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120" windowWidth="20730" windowHeight="10920"/>
  </bookViews>
  <sheets>
    <sheet name="Aggregate" sheetId="43" r:id="rId1"/>
    <sheet name="Data for pivot" sheetId="88" state="hidden" r:id="rId2"/>
    <sheet name="Apps" sheetId="98" r:id="rId3"/>
    <sheet name="Player" sheetId="99" r:id="rId4"/>
    <sheet name="Summary" sheetId="10" r:id="rId5"/>
    <sheet name="1989" sheetId="51" r:id="rId6"/>
    <sheet name="1988" sheetId="50" r:id="rId7"/>
    <sheet name="2025 new players" sheetId="110" r:id="rId8"/>
    <sheet name="2024 new players" sheetId="107" r:id="rId9"/>
    <sheet name="2023 new players" sheetId="100" r:id="rId10"/>
    <sheet name="2022 new players" sheetId="94" r:id="rId11"/>
    <sheet name="2025" sheetId="111" r:id="rId12"/>
    <sheet name="2024" sheetId="109" r:id="rId13"/>
    <sheet name="2023" sheetId="103" r:id="rId14"/>
    <sheet name="2022" sheetId="93" r:id="rId15"/>
    <sheet name="2021" sheetId="79" r:id="rId16"/>
    <sheet name="2020" sheetId="70" r:id="rId17"/>
    <sheet name="2019" sheetId="53" r:id="rId18"/>
    <sheet name="2018" sheetId="42" r:id="rId19"/>
    <sheet name="2017" sheetId="34" r:id="rId20"/>
    <sheet name="2016" sheetId="27" r:id="rId21"/>
    <sheet name="2015" sheetId="24" r:id="rId22"/>
    <sheet name="2014" sheetId="20" r:id="rId23"/>
    <sheet name="2013" sheetId="18" r:id="rId24"/>
    <sheet name="2012" sheetId="16" r:id="rId25"/>
    <sheet name="2011" sheetId="14" r:id="rId26"/>
    <sheet name="2010" sheetId="12" r:id="rId27"/>
    <sheet name="2009" sheetId="11" r:id="rId28"/>
    <sheet name="2008" sheetId="9" r:id="rId29"/>
    <sheet name="1988-2007" sheetId="3" r:id="rId30"/>
    <sheet name="Sheet11" sheetId="69" r:id="rId31"/>
    <sheet name="Stumpings" sheetId="47" r:id="rId32"/>
    <sheet name="Sheet1" sheetId="48" r:id="rId33"/>
    <sheet name="Sheet2" sheetId="49" r:id="rId34"/>
    <sheet name="Sheet6" sheetId="59" r:id="rId35"/>
    <sheet name="Sheet5" sheetId="78" r:id="rId36"/>
  </sheets>
  <definedNames>
    <definedName name="_xlnm._FilterDatabase" localSheetId="6" hidden="1">'1988'!$A$1:$L$1</definedName>
    <definedName name="_xlnm._FilterDatabase" localSheetId="29" hidden="1">'1988-2007'!$A$1:$L$1</definedName>
    <definedName name="_xlnm._FilterDatabase" localSheetId="5" hidden="1">'1989'!$A$1:$L$1</definedName>
    <definedName name="_xlnm._FilterDatabase" localSheetId="28" hidden="1">'2008'!$A$1:$L$1</definedName>
    <definedName name="_xlnm._FilterDatabase" localSheetId="27" hidden="1">'2009'!$A$1:$L$1</definedName>
    <definedName name="_xlnm._FilterDatabase" localSheetId="26" hidden="1">'2010'!$A$1:$L$1</definedName>
    <definedName name="_xlnm._FilterDatabase" localSheetId="25" hidden="1">'2011'!$A$1:$L$1</definedName>
    <definedName name="_xlnm._FilterDatabase" localSheetId="24" hidden="1">'2012'!$A$1:$L$1</definedName>
    <definedName name="_xlnm._FilterDatabase" localSheetId="23" hidden="1">'2013'!$A$1:$L$1</definedName>
    <definedName name="_xlnm._FilterDatabase" localSheetId="22" hidden="1">'2014'!$A$1:$L$1</definedName>
    <definedName name="_xlnm._FilterDatabase" localSheetId="21" hidden="1">'2015'!$A$1:$L$1</definedName>
    <definedName name="_xlnm._FilterDatabase" localSheetId="20" hidden="1">'2016'!$A$1:$L$1</definedName>
    <definedName name="_xlnm._FilterDatabase" localSheetId="19" hidden="1">'2017'!$A$1:$L$1</definedName>
    <definedName name="_xlnm._FilterDatabase" localSheetId="18" hidden="1">'2018'!$A$1:$L$397</definedName>
    <definedName name="_xlnm._FilterDatabase" localSheetId="17" hidden="1">'2019'!$A$1:$L$1</definedName>
    <definedName name="_xlnm._FilterDatabase" localSheetId="16" hidden="1">'2020'!$A$1:$L$410</definedName>
    <definedName name="_xlnm._FilterDatabase" localSheetId="15" hidden="1">'2021'!$A$1:$L$410</definedName>
    <definedName name="_xlnm._FilterDatabase" localSheetId="14" hidden="1">'2022'!#REF!</definedName>
    <definedName name="_xlnm._FilterDatabase" localSheetId="10" hidden="1">'2022 new players'!$A$1:$B$1</definedName>
    <definedName name="_xlnm._FilterDatabase" localSheetId="8" hidden="1">'2024 new players'!$A$1:$A$11</definedName>
    <definedName name="_xlnm._FilterDatabase" localSheetId="0" hidden="1">Aggregate!$A$1:$K$452</definedName>
    <definedName name="_xlnm._FilterDatabase" localSheetId="1" hidden="1">'Data for pivot'!$A$1:$L$1</definedName>
    <definedName name="_xlnm._FilterDatabase" localSheetId="31" hidden="1">Stumpings!$A$1:$V$1</definedName>
    <definedName name="_xlnm._FilterDatabase" localSheetId="4" hidden="1">Summary!$A$1:$L$1</definedName>
  </definedNames>
  <calcPr calcId="145621"/>
  <pivotCaches>
    <pivotCache cacheId="0" r:id="rId37"/>
    <pivotCache cacheId="1" r:id="rId38"/>
  </pivotCaches>
</workbook>
</file>

<file path=xl/calcChain.xml><?xml version="1.0" encoding="utf-8"?>
<calcChain xmlns="http://schemas.openxmlformats.org/spreadsheetml/2006/main">
  <c r="K132" i="43" l="1"/>
  <c r="K47" i="43"/>
  <c r="K112" i="43"/>
  <c r="K283" i="43"/>
  <c r="K58" i="43"/>
  <c r="K173" i="43"/>
  <c r="K174" i="43"/>
  <c r="K284" i="43"/>
  <c r="K285" i="43"/>
  <c r="K286" i="43"/>
  <c r="K214" i="43"/>
  <c r="K287" i="43"/>
  <c r="K288" i="43"/>
  <c r="K175" i="43"/>
  <c r="K118" i="43"/>
  <c r="K12" i="43"/>
  <c r="K289" i="43"/>
  <c r="K176" i="43"/>
  <c r="K76" i="43"/>
  <c r="K290" i="43"/>
  <c r="K215" i="43"/>
  <c r="K216" i="43"/>
  <c r="K103" i="43"/>
  <c r="K291" i="43"/>
  <c r="K33" i="43"/>
  <c r="K89" i="43"/>
  <c r="K292" i="43"/>
  <c r="K123" i="43"/>
  <c r="K95" i="43"/>
  <c r="K293" i="43"/>
  <c r="K294" i="43"/>
  <c r="K104" i="43"/>
  <c r="K32" i="43"/>
  <c r="K77" i="43"/>
  <c r="K295" i="43"/>
  <c r="K35" i="43"/>
  <c r="K27" i="43"/>
  <c r="K296" i="43"/>
  <c r="K297" i="43"/>
  <c r="K177" i="43"/>
  <c r="K139" i="43"/>
  <c r="K298" i="43"/>
  <c r="K217" i="43"/>
  <c r="K218" i="43"/>
  <c r="K5" i="43"/>
  <c r="K299" i="43"/>
  <c r="K178" i="43"/>
  <c r="K179" i="43"/>
  <c r="K300" i="43"/>
  <c r="K6" i="43"/>
  <c r="K38" i="43"/>
  <c r="K301" i="43"/>
  <c r="K110" i="43"/>
  <c r="K219" i="43"/>
  <c r="K84" i="43"/>
  <c r="K22" i="43"/>
  <c r="K220" i="43"/>
  <c r="K140" i="43"/>
  <c r="K141" i="43"/>
  <c r="K15" i="43"/>
  <c r="K302" i="43"/>
  <c r="K221" i="43"/>
  <c r="K154" i="43"/>
  <c r="K303" i="43"/>
  <c r="K155" i="43"/>
  <c r="K180" i="43"/>
  <c r="K156" i="43"/>
  <c r="K222" i="43"/>
  <c r="K304" i="43"/>
  <c r="K223" i="43"/>
  <c r="K71" i="43"/>
  <c r="K157" i="43"/>
  <c r="K158" i="43"/>
  <c r="K305" i="43"/>
  <c r="K142" i="43"/>
  <c r="K224" i="43"/>
  <c r="K306" i="43"/>
  <c r="K159" i="43"/>
  <c r="K307" i="43"/>
  <c r="K133" i="43"/>
  <c r="K181" i="43"/>
  <c r="K308" i="43"/>
  <c r="K182" i="43"/>
  <c r="K309" i="43"/>
  <c r="K124" i="43"/>
  <c r="K225" i="43"/>
  <c r="K310" i="43"/>
  <c r="K311" i="43"/>
  <c r="K312" i="43"/>
  <c r="K119" i="43"/>
  <c r="K20" i="43"/>
  <c r="K96" i="43"/>
  <c r="K226" i="43"/>
  <c r="K39" i="43"/>
  <c r="K24" i="43"/>
  <c r="K227" i="43"/>
  <c r="K228" i="43"/>
  <c r="K125" i="43"/>
  <c r="K69" i="43"/>
  <c r="K313" i="43"/>
  <c r="K314" i="43"/>
  <c r="K34" i="43"/>
  <c r="K315" i="43"/>
  <c r="K316" i="43"/>
  <c r="K8" i="43"/>
  <c r="K317" i="43"/>
  <c r="K318" i="43"/>
  <c r="K319" i="43"/>
  <c r="K72" i="43"/>
  <c r="K106" i="43"/>
  <c r="K320" i="43"/>
  <c r="K321" i="43"/>
  <c r="K60" i="43"/>
  <c r="K229" i="43"/>
  <c r="K160" i="43"/>
  <c r="K107" i="43"/>
  <c r="K230" i="43"/>
  <c r="K183" i="43"/>
  <c r="K322" i="43"/>
  <c r="K323" i="43"/>
  <c r="K70" i="43"/>
  <c r="K324" i="43"/>
  <c r="K78" i="43"/>
  <c r="K184" i="43"/>
  <c r="K325" i="43"/>
  <c r="K326" i="43"/>
  <c r="K54" i="43"/>
  <c r="K327" i="43"/>
  <c r="K328" i="43"/>
  <c r="K329" i="43"/>
  <c r="K330" i="43"/>
  <c r="K231" i="43"/>
  <c r="K17" i="43"/>
  <c r="K232" i="43"/>
  <c r="K233" i="43"/>
  <c r="K185" i="43"/>
  <c r="K161" i="43"/>
  <c r="K331" i="43"/>
  <c r="K332" i="43"/>
  <c r="K143" i="43"/>
  <c r="K333" i="43"/>
  <c r="K23" i="43"/>
  <c r="K334" i="43"/>
  <c r="K144" i="43"/>
  <c r="K335" i="43"/>
  <c r="K145" i="43"/>
  <c r="K336" i="43"/>
  <c r="K337" i="43"/>
  <c r="K338" i="43"/>
  <c r="K339" i="43"/>
  <c r="K340" i="43"/>
  <c r="K341" i="43"/>
  <c r="K85" i="43"/>
  <c r="K87" i="43"/>
  <c r="K342" i="43"/>
  <c r="K31" i="43"/>
  <c r="K234" i="43"/>
  <c r="K43" i="43"/>
  <c r="K235" i="43"/>
  <c r="K343" i="43"/>
  <c r="K344" i="43"/>
  <c r="K44" i="43"/>
  <c r="K186" i="43"/>
  <c r="K42" i="43"/>
  <c r="K187" i="43"/>
  <c r="K345" i="43"/>
  <c r="K40" i="43"/>
  <c r="K346" i="43"/>
  <c r="K162" i="43"/>
  <c r="K347" i="43"/>
  <c r="K41" i="43"/>
  <c r="K73" i="43"/>
  <c r="K55" i="43"/>
  <c r="K59" i="43"/>
  <c r="K188" i="43"/>
  <c r="K113" i="43"/>
  <c r="K146" i="43"/>
  <c r="K56" i="43"/>
  <c r="K348" i="43"/>
  <c r="K126" i="43"/>
  <c r="K98" i="43"/>
  <c r="K349" i="43"/>
  <c r="K90" i="43"/>
  <c r="K350" i="43"/>
  <c r="K93" i="43"/>
  <c r="K351" i="43"/>
  <c r="K236" i="43"/>
  <c r="K352" i="43"/>
  <c r="K79" i="43"/>
  <c r="K353" i="43"/>
  <c r="K354" i="43"/>
  <c r="K81" i="43"/>
  <c r="K355" i="43"/>
  <c r="K163" i="43"/>
  <c r="K147" i="43"/>
  <c r="K237" i="43"/>
  <c r="K148" i="43"/>
  <c r="K356" i="43"/>
  <c r="K357" i="43"/>
  <c r="K29" i="43"/>
  <c r="K189" i="43"/>
  <c r="K149" i="43"/>
  <c r="K358" i="43"/>
  <c r="K127" i="43"/>
  <c r="K359" i="43"/>
  <c r="K11" i="43"/>
  <c r="K360" i="43"/>
  <c r="K18" i="43"/>
  <c r="K91" i="43"/>
  <c r="K238" i="43"/>
  <c r="K190" i="43"/>
  <c r="K239" i="43"/>
  <c r="K10" i="43"/>
  <c r="K240" i="43"/>
  <c r="K361" i="43"/>
  <c r="K362" i="43"/>
  <c r="K241" i="43"/>
  <c r="K242" i="43"/>
  <c r="K108" i="43"/>
  <c r="K66" i="43"/>
  <c r="K243" i="43"/>
  <c r="K363" i="43"/>
  <c r="K164" i="43"/>
  <c r="K364" i="43"/>
  <c r="K114" i="43"/>
  <c r="K61" i="43"/>
  <c r="K191" i="43"/>
  <c r="K365" i="43"/>
  <c r="K366" i="43"/>
  <c r="K367" i="43"/>
  <c r="K368" i="43"/>
  <c r="K192" i="43"/>
  <c r="K369" i="43"/>
  <c r="K244" i="43"/>
  <c r="K245" i="43"/>
  <c r="K115" i="43"/>
  <c r="K370" i="43"/>
  <c r="K193" i="43"/>
  <c r="K36" i="43"/>
  <c r="K371" i="43"/>
  <c r="K372" i="43"/>
  <c r="K246" i="43"/>
  <c r="K373" i="43"/>
  <c r="K374" i="43"/>
  <c r="K375" i="43"/>
  <c r="K376" i="43"/>
  <c r="K88" i="43"/>
  <c r="K377" i="43"/>
  <c r="K150" i="43"/>
  <c r="K80" i="43"/>
  <c r="K378" i="43"/>
  <c r="K379" i="43"/>
  <c r="K247" i="43"/>
  <c r="K248" i="43"/>
  <c r="K50" i="43"/>
  <c r="K165" i="43"/>
  <c r="K128" i="43"/>
  <c r="K249" i="43"/>
  <c r="K380" i="43"/>
  <c r="K381" i="43"/>
  <c r="K51" i="43"/>
  <c r="K116" i="43"/>
  <c r="K48" i="43"/>
  <c r="K26" i="43"/>
  <c r="K166" i="43"/>
  <c r="K167" i="43"/>
  <c r="K250" i="43"/>
  <c r="K30" i="43"/>
  <c r="K49" i="43"/>
  <c r="K251" i="43"/>
  <c r="K86" i="43"/>
  <c r="K382" i="43"/>
  <c r="K64" i="43"/>
  <c r="K194" i="43"/>
  <c r="K252" i="43"/>
  <c r="K168" i="43"/>
  <c r="K7" i="43"/>
  <c r="K253" i="43"/>
  <c r="K3" i="43"/>
  <c r="K82" i="43"/>
  <c r="K383" i="43"/>
  <c r="K195" i="43"/>
  <c r="K62" i="43"/>
  <c r="K384" i="43"/>
  <c r="K254" i="43"/>
  <c r="K151" i="43"/>
  <c r="K385" i="43"/>
  <c r="K255" i="43"/>
  <c r="K28" i="43"/>
  <c r="K129" i="43"/>
  <c r="K386" i="43"/>
  <c r="K2" i="43"/>
  <c r="K387" i="43"/>
  <c r="K388" i="43"/>
  <c r="K256" i="43"/>
  <c r="K257" i="43"/>
  <c r="K389" i="43"/>
  <c r="K46" i="43"/>
  <c r="K196" i="43"/>
  <c r="K390" i="43"/>
  <c r="K258" i="43"/>
  <c r="K197" i="43"/>
  <c r="K52" i="43"/>
  <c r="K391" i="43"/>
  <c r="K392" i="43"/>
  <c r="K198" i="43"/>
  <c r="K393" i="43"/>
  <c r="K199" i="43"/>
  <c r="K259" i="43"/>
  <c r="K25" i="43"/>
  <c r="K130" i="43"/>
  <c r="K134" i="43"/>
  <c r="K394" i="43"/>
  <c r="K260" i="43"/>
  <c r="K200" i="43"/>
  <c r="K395" i="43"/>
  <c r="K396" i="43"/>
  <c r="K201" i="43"/>
  <c r="K397" i="43"/>
  <c r="K261" i="43"/>
  <c r="K398" i="43"/>
  <c r="K262" i="43"/>
  <c r="K399" i="43"/>
  <c r="K57" i="43"/>
  <c r="K400" i="43"/>
  <c r="K21" i="43"/>
  <c r="K105" i="43"/>
  <c r="K131" i="43"/>
  <c r="K401" i="43"/>
  <c r="K402" i="43"/>
  <c r="K403" i="43"/>
  <c r="K83" i="43"/>
  <c r="K202" i="43"/>
  <c r="K404" i="43"/>
  <c r="K67" i="43"/>
  <c r="K99" i="43"/>
  <c r="K263" i="43"/>
  <c r="K135" i="43"/>
  <c r="K405" i="43"/>
  <c r="K9" i="43"/>
  <c r="K264" i="43"/>
  <c r="K406" i="43"/>
  <c r="K407" i="43"/>
  <c r="K408" i="43"/>
  <c r="K409" i="43"/>
  <c r="K136" i="43"/>
  <c r="K94" i="43"/>
  <c r="K203" i="43"/>
  <c r="K265" i="43"/>
  <c r="K410" i="43"/>
  <c r="K109" i="43"/>
  <c r="K411" i="43"/>
  <c r="K412" i="43"/>
  <c r="K413" i="43"/>
  <c r="K414" i="43"/>
  <c r="K137" i="43"/>
  <c r="K204" i="43"/>
  <c r="K45" i="43"/>
  <c r="K138" i="43"/>
  <c r="K415" i="43"/>
  <c r="K4" i="43"/>
  <c r="K266" i="43"/>
  <c r="K267" i="43"/>
  <c r="K416" i="43"/>
  <c r="K205" i="43"/>
  <c r="K417" i="43"/>
  <c r="K169" i="43"/>
  <c r="K418" i="43"/>
  <c r="K452" i="43"/>
  <c r="K16" i="43"/>
  <c r="K419" i="43"/>
  <c r="K420" i="43"/>
  <c r="K268" i="43"/>
  <c r="K421" i="43"/>
  <c r="K92" i="43"/>
  <c r="K120" i="43"/>
  <c r="K65" i="43"/>
  <c r="K14" i="43"/>
  <c r="K19" i="43"/>
  <c r="K269" i="43"/>
  <c r="K37" i="43"/>
  <c r="K422" i="43"/>
  <c r="K423" i="43"/>
  <c r="K74" i="43"/>
  <c r="K424" i="43"/>
  <c r="K425" i="43"/>
  <c r="K100" i="43"/>
  <c r="K117" i="43"/>
  <c r="K206" i="43"/>
  <c r="K426" i="43"/>
  <c r="K75" i="43"/>
  <c r="K270" i="43"/>
  <c r="K427" i="43"/>
  <c r="K428" i="43"/>
  <c r="K271" i="43"/>
  <c r="K429" i="43"/>
  <c r="K430" i="43"/>
  <c r="K431" i="43"/>
  <c r="K432" i="43"/>
  <c r="K68" i="43"/>
  <c r="K433" i="43"/>
  <c r="K101" i="43"/>
  <c r="K152" i="43"/>
  <c r="K13" i="43"/>
  <c r="K102" i="43"/>
  <c r="K170" i="43"/>
  <c r="K171" i="43"/>
  <c r="K111" i="43"/>
  <c r="K434" i="43"/>
  <c r="K435" i="43"/>
  <c r="K272" i="43"/>
  <c r="K436" i="43"/>
  <c r="K53" i="43"/>
  <c r="K273" i="43"/>
  <c r="K207" i="43"/>
  <c r="K274" i="43"/>
  <c r="K275" i="43"/>
  <c r="K437" i="43"/>
  <c r="K172" i="43"/>
  <c r="K208" i="43"/>
  <c r="K63" i="43"/>
  <c r="K438" i="43"/>
  <c r="K153" i="43"/>
  <c r="K439" i="43"/>
  <c r="K121" i="43"/>
  <c r="K209" i="43"/>
  <c r="K440" i="43"/>
  <c r="K276" i="43"/>
  <c r="K97" i="43"/>
  <c r="K277" i="43"/>
  <c r="K441" i="43"/>
  <c r="K442" i="43"/>
  <c r="K278" i="43"/>
  <c r="K443" i="43"/>
  <c r="K444" i="43"/>
  <c r="K210" i="43"/>
  <c r="K445" i="43"/>
  <c r="K446" i="43"/>
  <c r="K211" i="43"/>
  <c r="K122" i="43"/>
  <c r="K447" i="43"/>
  <c r="K448" i="43"/>
  <c r="K279" i="43"/>
  <c r="K449" i="43"/>
  <c r="K212" i="43"/>
  <c r="K450" i="43"/>
  <c r="K280" i="43"/>
  <c r="K451" i="43"/>
  <c r="K281" i="43"/>
  <c r="K213" i="43"/>
  <c r="A132" i="43"/>
  <c r="B132" i="43"/>
  <c r="C132" i="43"/>
  <c r="D132" i="43"/>
  <c r="E132" i="43"/>
  <c r="F132" i="43"/>
  <c r="L132" i="43" s="1"/>
  <c r="G132" i="43"/>
  <c r="H132" i="43"/>
  <c r="I132" i="43"/>
  <c r="J132" i="43"/>
  <c r="A47" i="43"/>
  <c r="B47" i="43"/>
  <c r="C47" i="43"/>
  <c r="D47" i="43"/>
  <c r="E47" i="43"/>
  <c r="F47" i="43"/>
  <c r="L47" i="43" s="1"/>
  <c r="G47" i="43"/>
  <c r="H47" i="43"/>
  <c r="I47" i="43"/>
  <c r="J47" i="43"/>
  <c r="A112" i="43"/>
  <c r="B112" i="43"/>
  <c r="C112" i="43"/>
  <c r="D112" i="43"/>
  <c r="E112" i="43"/>
  <c r="F112" i="43"/>
  <c r="G112" i="43"/>
  <c r="H112" i="43"/>
  <c r="I112" i="43"/>
  <c r="J112" i="43"/>
  <c r="A283" i="43"/>
  <c r="B283" i="43"/>
  <c r="C283" i="43"/>
  <c r="D283" i="43"/>
  <c r="E283" i="43"/>
  <c r="F283" i="43"/>
  <c r="L283" i="43" s="1"/>
  <c r="G283" i="43"/>
  <c r="H283" i="43"/>
  <c r="I283" i="43"/>
  <c r="J283" i="43"/>
  <c r="A58" i="43"/>
  <c r="B58" i="43"/>
  <c r="C58" i="43"/>
  <c r="D58" i="43"/>
  <c r="E58" i="43"/>
  <c r="F58" i="43"/>
  <c r="L58" i="43" s="1"/>
  <c r="G58" i="43"/>
  <c r="H58" i="43"/>
  <c r="I58" i="43"/>
  <c r="J58" i="43"/>
  <c r="A173" i="43"/>
  <c r="B173" i="43"/>
  <c r="C173" i="43"/>
  <c r="D173" i="43"/>
  <c r="E173" i="43"/>
  <c r="F173" i="43"/>
  <c r="L173" i="43" s="1"/>
  <c r="G173" i="43"/>
  <c r="H173" i="43"/>
  <c r="I173" i="43"/>
  <c r="J173" i="43"/>
  <c r="A174" i="43"/>
  <c r="B174" i="43"/>
  <c r="C174" i="43"/>
  <c r="D174" i="43"/>
  <c r="E174" i="43"/>
  <c r="F174" i="43"/>
  <c r="G174" i="43"/>
  <c r="H174" i="43"/>
  <c r="I174" i="43"/>
  <c r="J174" i="43"/>
  <c r="A284" i="43"/>
  <c r="B284" i="43"/>
  <c r="C284" i="43"/>
  <c r="D284" i="43"/>
  <c r="E284" i="43"/>
  <c r="F284" i="43"/>
  <c r="L284" i="43" s="1"/>
  <c r="G284" i="43"/>
  <c r="H284" i="43"/>
  <c r="I284" i="43"/>
  <c r="J284" i="43"/>
  <c r="A285" i="43"/>
  <c r="B285" i="43"/>
  <c r="C285" i="43"/>
  <c r="D285" i="43"/>
  <c r="E285" i="43"/>
  <c r="F285" i="43"/>
  <c r="L285" i="43" s="1"/>
  <c r="G285" i="43"/>
  <c r="H285" i="43"/>
  <c r="I285" i="43"/>
  <c r="J285" i="43"/>
  <c r="A286" i="43"/>
  <c r="B286" i="43"/>
  <c r="C286" i="43"/>
  <c r="D286" i="43"/>
  <c r="E286" i="43"/>
  <c r="F286" i="43"/>
  <c r="L286" i="43" s="1"/>
  <c r="G286" i="43"/>
  <c r="H286" i="43"/>
  <c r="I286" i="43"/>
  <c r="J286" i="43"/>
  <c r="A214" i="43"/>
  <c r="B214" i="43"/>
  <c r="C214" i="43"/>
  <c r="D214" i="43"/>
  <c r="E214" i="43"/>
  <c r="F214" i="43"/>
  <c r="G214" i="43"/>
  <c r="H214" i="43"/>
  <c r="I214" i="43"/>
  <c r="J214" i="43"/>
  <c r="A287" i="43"/>
  <c r="B287" i="43"/>
  <c r="C287" i="43"/>
  <c r="D287" i="43"/>
  <c r="E287" i="43"/>
  <c r="F287" i="43"/>
  <c r="L287" i="43" s="1"/>
  <c r="G287" i="43"/>
  <c r="H287" i="43"/>
  <c r="I287" i="43"/>
  <c r="J287" i="43"/>
  <c r="A288" i="43"/>
  <c r="B288" i="43"/>
  <c r="C288" i="43"/>
  <c r="D288" i="43"/>
  <c r="E288" i="43"/>
  <c r="F288" i="43"/>
  <c r="L288" i="43" s="1"/>
  <c r="G288" i="43"/>
  <c r="H288" i="43"/>
  <c r="I288" i="43"/>
  <c r="J288" i="43"/>
  <c r="A175" i="43"/>
  <c r="B175" i="43"/>
  <c r="C175" i="43"/>
  <c r="D175" i="43"/>
  <c r="E175" i="43"/>
  <c r="F175" i="43"/>
  <c r="L175" i="43" s="1"/>
  <c r="G175" i="43"/>
  <c r="H175" i="43"/>
  <c r="I175" i="43"/>
  <c r="J175" i="43"/>
  <c r="A118" i="43"/>
  <c r="B118" i="43"/>
  <c r="C118" i="43"/>
  <c r="D118" i="43"/>
  <c r="E118" i="43"/>
  <c r="F118" i="43"/>
  <c r="G118" i="43"/>
  <c r="H118" i="43"/>
  <c r="I118" i="43"/>
  <c r="J118" i="43"/>
  <c r="A12" i="43"/>
  <c r="B12" i="43"/>
  <c r="C12" i="43"/>
  <c r="D12" i="43"/>
  <c r="E12" i="43"/>
  <c r="F12" i="43"/>
  <c r="L12" i="43" s="1"/>
  <c r="G12" i="43"/>
  <c r="H12" i="43"/>
  <c r="I12" i="43"/>
  <c r="J12" i="43"/>
  <c r="A289" i="43"/>
  <c r="B289" i="43"/>
  <c r="C289" i="43"/>
  <c r="D289" i="43"/>
  <c r="E289" i="43"/>
  <c r="F289" i="43"/>
  <c r="L289" i="43" s="1"/>
  <c r="G289" i="43"/>
  <c r="H289" i="43"/>
  <c r="I289" i="43"/>
  <c r="J289" i="43"/>
  <c r="A176" i="43"/>
  <c r="B176" i="43"/>
  <c r="C176" i="43"/>
  <c r="D176" i="43"/>
  <c r="E176" i="43"/>
  <c r="F176" i="43"/>
  <c r="L176" i="43" s="1"/>
  <c r="G176" i="43"/>
  <c r="H176" i="43"/>
  <c r="I176" i="43"/>
  <c r="J176" i="43"/>
  <c r="A76" i="43"/>
  <c r="B76" i="43"/>
  <c r="C76" i="43"/>
  <c r="D76" i="43"/>
  <c r="E76" i="43"/>
  <c r="F76" i="43"/>
  <c r="G76" i="43"/>
  <c r="H76" i="43"/>
  <c r="I76" i="43"/>
  <c r="J76" i="43"/>
  <c r="A290" i="43"/>
  <c r="B290" i="43"/>
  <c r="C290" i="43"/>
  <c r="D290" i="43"/>
  <c r="E290" i="43"/>
  <c r="F290" i="43"/>
  <c r="L290" i="43" s="1"/>
  <c r="G290" i="43"/>
  <c r="H290" i="43"/>
  <c r="I290" i="43"/>
  <c r="J290" i="43"/>
  <c r="A215" i="43"/>
  <c r="B215" i="43"/>
  <c r="C215" i="43"/>
  <c r="D215" i="43"/>
  <c r="E215" i="43"/>
  <c r="F215" i="43"/>
  <c r="L215" i="43" s="1"/>
  <c r="G215" i="43"/>
  <c r="H215" i="43"/>
  <c r="I215" i="43"/>
  <c r="J215" i="43"/>
  <c r="A216" i="43"/>
  <c r="B216" i="43"/>
  <c r="C216" i="43"/>
  <c r="D216" i="43"/>
  <c r="E216" i="43"/>
  <c r="F216" i="43"/>
  <c r="L216" i="43" s="1"/>
  <c r="G216" i="43"/>
  <c r="H216" i="43"/>
  <c r="I216" i="43"/>
  <c r="J216" i="43"/>
  <c r="A103" i="43"/>
  <c r="B103" i="43"/>
  <c r="C103" i="43"/>
  <c r="D103" i="43"/>
  <c r="E103" i="43"/>
  <c r="F103" i="43"/>
  <c r="G103" i="43"/>
  <c r="H103" i="43"/>
  <c r="I103" i="43"/>
  <c r="J103" i="43"/>
  <c r="A291" i="43"/>
  <c r="B291" i="43"/>
  <c r="C291" i="43"/>
  <c r="D291" i="43"/>
  <c r="E291" i="43"/>
  <c r="F291" i="43"/>
  <c r="L291" i="43" s="1"/>
  <c r="G291" i="43"/>
  <c r="H291" i="43"/>
  <c r="I291" i="43"/>
  <c r="J291" i="43"/>
  <c r="A33" i="43"/>
  <c r="B33" i="43"/>
  <c r="C33" i="43"/>
  <c r="D33" i="43"/>
  <c r="E33" i="43"/>
  <c r="F33" i="43"/>
  <c r="L33" i="43" s="1"/>
  <c r="G33" i="43"/>
  <c r="H33" i="43"/>
  <c r="I33" i="43"/>
  <c r="J33" i="43"/>
  <c r="A89" i="43"/>
  <c r="B89" i="43"/>
  <c r="C89" i="43"/>
  <c r="D89" i="43"/>
  <c r="E89" i="43"/>
  <c r="F89" i="43"/>
  <c r="L89" i="43" s="1"/>
  <c r="G89" i="43"/>
  <c r="H89" i="43"/>
  <c r="I89" i="43"/>
  <c r="J89" i="43"/>
  <c r="A292" i="43"/>
  <c r="B292" i="43"/>
  <c r="C292" i="43"/>
  <c r="D292" i="43"/>
  <c r="E292" i="43"/>
  <c r="F292" i="43"/>
  <c r="G292" i="43"/>
  <c r="H292" i="43"/>
  <c r="I292" i="43"/>
  <c r="J292" i="43"/>
  <c r="A123" i="43"/>
  <c r="B123" i="43"/>
  <c r="C123" i="43"/>
  <c r="D123" i="43"/>
  <c r="E123" i="43"/>
  <c r="F123" i="43"/>
  <c r="L123" i="43" s="1"/>
  <c r="G123" i="43"/>
  <c r="H123" i="43"/>
  <c r="I123" i="43"/>
  <c r="J123" i="43"/>
  <c r="A95" i="43"/>
  <c r="B95" i="43"/>
  <c r="C95" i="43"/>
  <c r="D95" i="43"/>
  <c r="E95" i="43"/>
  <c r="F95" i="43"/>
  <c r="L95" i="43" s="1"/>
  <c r="G95" i="43"/>
  <c r="H95" i="43"/>
  <c r="I95" i="43"/>
  <c r="J95" i="43"/>
  <c r="A293" i="43"/>
  <c r="B293" i="43"/>
  <c r="C293" i="43"/>
  <c r="D293" i="43"/>
  <c r="E293" i="43"/>
  <c r="F293" i="43"/>
  <c r="L293" i="43" s="1"/>
  <c r="G293" i="43"/>
  <c r="H293" i="43"/>
  <c r="I293" i="43"/>
  <c r="J293" i="43"/>
  <c r="A294" i="43"/>
  <c r="B294" i="43"/>
  <c r="C294" i="43"/>
  <c r="D294" i="43"/>
  <c r="E294" i="43"/>
  <c r="F294" i="43"/>
  <c r="G294" i="43"/>
  <c r="H294" i="43"/>
  <c r="I294" i="43"/>
  <c r="J294" i="43"/>
  <c r="A104" i="43"/>
  <c r="B104" i="43"/>
  <c r="C104" i="43"/>
  <c r="D104" i="43"/>
  <c r="E104" i="43"/>
  <c r="F104" i="43"/>
  <c r="L104" i="43" s="1"/>
  <c r="G104" i="43"/>
  <c r="H104" i="43"/>
  <c r="I104" i="43"/>
  <c r="J104" i="43"/>
  <c r="A32" i="43"/>
  <c r="B32" i="43"/>
  <c r="C32" i="43"/>
  <c r="D32" i="43"/>
  <c r="E32" i="43"/>
  <c r="F32" i="43"/>
  <c r="L32" i="43" s="1"/>
  <c r="G32" i="43"/>
  <c r="H32" i="43"/>
  <c r="I32" i="43"/>
  <c r="J32" i="43"/>
  <c r="A77" i="43"/>
  <c r="B77" i="43"/>
  <c r="C77" i="43"/>
  <c r="D77" i="43"/>
  <c r="E77" i="43"/>
  <c r="F77" i="43"/>
  <c r="L77" i="43" s="1"/>
  <c r="G77" i="43"/>
  <c r="H77" i="43"/>
  <c r="I77" i="43"/>
  <c r="J77" i="43"/>
  <c r="A295" i="43"/>
  <c r="B295" i="43"/>
  <c r="C295" i="43"/>
  <c r="D295" i="43"/>
  <c r="E295" i="43"/>
  <c r="F295" i="43"/>
  <c r="G295" i="43"/>
  <c r="H295" i="43"/>
  <c r="I295" i="43"/>
  <c r="J295" i="43"/>
  <c r="A35" i="43"/>
  <c r="B35" i="43"/>
  <c r="C35" i="43"/>
  <c r="D35" i="43"/>
  <c r="E35" i="43"/>
  <c r="F35" i="43"/>
  <c r="L35" i="43" s="1"/>
  <c r="G35" i="43"/>
  <c r="H35" i="43"/>
  <c r="I35" i="43"/>
  <c r="J35" i="43"/>
  <c r="A27" i="43"/>
  <c r="B27" i="43"/>
  <c r="C27" i="43"/>
  <c r="D27" i="43"/>
  <c r="E27" i="43"/>
  <c r="F27" i="43"/>
  <c r="L27" i="43" s="1"/>
  <c r="G27" i="43"/>
  <c r="H27" i="43"/>
  <c r="I27" i="43"/>
  <c r="J27" i="43"/>
  <c r="A296" i="43"/>
  <c r="B296" i="43"/>
  <c r="C296" i="43"/>
  <c r="D296" i="43"/>
  <c r="E296" i="43"/>
  <c r="F296" i="43"/>
  <c r="L296" i="43" s="1"/>
  <c r="G296" i="43"/>
  <c r="H296" i="43"/>
  <c r="I296" i="43"/>
  <c r="J296" i="43"/>
  <c r="A297" i="43"/>
  <c r="B297" i="43"/>
  <c r="C297" i="43"/>
  <c r="D297" i="43"/>
  <c r="E297" i="43"/>
  <c r="F297" i="43"/>
  <c r="G297" i="43"/>
  <c r="H297" i="43"/>
  <c r="I297" i="43"/>
  <c r="J297" i="43"/>
  <c r="A177" i="43"/>
  <c r="B177" i="43"/>
  <c r="C177" i="43"/>
  <c r="D177" i="43"/>
  <c r="E177" i="43"/>
  <c r="F177" i="43"/>
  <c r="L177" i="43" s="1"/>
  <c r="G177" i="43"/>
  <c r="H177" i="43"/>
  <c r="I177" i="43"/>
  <c r="J177" i="43"/>
  <c r="A139" i="43"/>
  <c r="B139" i="43"/>
  <c r="C139" i="43"/>
  <c r="D139" i="43"/>
  <c r="E139" i="43"/>
  <c r="F139" i="43"/>
  <c r="L139" i="43" s="1"/>
  <c r="G139" i="43"/>
  <c r="H139" i="43"/>
  <c r="I139" i="43"/>
  <c r="J139" i="43"/>
  <c r="A298" i="43"/>
  <c r="B298" i="43"/>
  <c r="C298" i="43"/>
  <c r="D298" i="43"/>
  <c r="E298" i="43"/>
  <c r="F298" i="43"/>
  <c r="L298" i="43" s="1"/>
  <c r="G298" i="43"/>
  <c r="H298" i="43"/>
  <c r="I298" i="43"/>
  <c r="J298" i="43"/>
  <c r="A217" i="43"/>
  <c r="B217" i="43"/>
  <c r="C217" i="43"/>
  <c r="D217" i="43"/>
  <c r="E217" i="43"/>
  <c r="F217" i="43"/>
  <c r="G217" i="43"/>
  <c r="H217" i="43"/>
  <c r="I217" i="43"/>
  <c r="J217" i="43"/>
  <c r="A218" i="43"/>
  <c r="B218" i="43"/>
  <c r="C218" i="43"/>
  <c r="D218" i="43"/>
  <c r="E218" i="43"/>
  <c r="F218" i="43"/>
  <c r="L218" i="43" s="1"/>
  <c r="G218" i="43"/>
  <c r="H218" i="43"/>
  <c r="I218" i="43"/>
  <c r="J218" i="43"/>
  <c r="A5" i="43"/>
  <c r="B5" i="43"/>
  <c r="C5" i="43"/>
  <c r="D5" i="43"/>
  <c r="E5" i="43"/>
  <c r="F5" i="43"/>
  <c r="L5" i="43" s="1"/>
  <c r="G5" i="43"/>
  <c r="H5" i="43"/>
  <c r="I5" i="43"/>
  <c r="J5" i="43"/>
  <c r="A299" i="43"/>
  <c r="B299" i="43"/>
  <c r="C299" i="43"/>
  <c r="D299" i="43"/>
  <c r="E299" i="43"/>
  <c r="F299" i="43"/>
  <c r="L299" i="43" s="1"/>
  <c r="G299" i="43"/>
  <c r="H299" i="43"/>
  <c r="I299" i="43"/>
  <c r="J299" i="43"/>
  <c r="A178" i="43"/>
  <c r="B178" i="43"/>
  <c r="C178" i="43"/>
  <c r="D178" i="43"/>
  <c r="E178" i="43"/>
  <c r="F178" i="43"/>
  <c r="G178" i="43"/>
  <c r="H178" i="43"/>
  <c r="I178" i="43"/>
  <c r="J178" i="43"/>
  <c r="A179" i="43"/>
  <c r="B179" i="43"/>
  <c r="C179" i="43"/>
  <c r="D179" i="43"/>
  <c r="E179" i="43"/>
  <c r="F179" i="43"/>
  <c r="L179" i="43" s="1"/>
  <c r="G179" i="43"/>
  <c r="H179" i="43"/>
  <c r="I179" i="43"/>
  <c r="J179" i="43"/>
  <c r="A300" i="43"/>
  <c r="B300" i="43"/>
  <c r="C300" i="43"/>
  <c r="D300" i="43"/>
  <c r="E300" i="43"/>
  <c r="F300" i="43"/>
  <c r="L300" i="43" s="1"/>
  <c r="G300" i="43"/>
  <c r="H300" i="43"/>
  <c r="I300" i="43"/>
  <c r="J300" i="43"/>
  <c r="A6" i="43"/>
  <c r="B6" i="43"/>
  <c r="C6" i="43"/>
  <c r="D6" i="43"/>
  <c r="E6" i="43"/>
  <c r="F6" i="43"/>
  <c r="L6" i="43" s="1"/>
  <c r="G6" i="43"/>
  <c r="H6" i="43"/>
  <c r="I6" i="43"/>
  <c r="J6" i="43"/>
  <c r="A38" i="43"/>
  <c r="B38" i="43"/>
  <c r="C38" i="43"/>
  <c r="D38" i="43"/>
  <c r="E38" i="43"/>
  <c r="F38" i="43"/>
  <c r="G38" i="43"/>
  <c r="H38" i="43"/>
  <c r="I38" i="43"/>
  <c r="J38" i="43"/>
  <c r="A301" i="43"/>
  <c r="B301" i="43"/>
  <c r="C301" i="43"/>
  <c r="D301" i="43"/>
  <c r="E301" i="43"/>
  <c r="F301" i="43"/>
  <c r="L301" i="43" s="1"/>
  <c r="G301" i="43"/>
  <c r="H301" i="43"/>
  <c r="I301" i="43"/>
  <c r="J301" i="43"/>
  <c r="A110" i="43"/>
  <c r="B110" i="43"/>
  <c r="C110" i="43"/>
  <c r="D110" i="43"/>
  <c r="E110" i="43"/>
  <c r="F110" i="43"/>
  <c r="L110" i="43" s="1"/>
  <c r="G110" i="43"/>
  <c r="H110" i="43"/>
  <c r="I110" i="43"/>
  <c r="J110" i="43"/>
  <c r="A219" i="43"/>
  <c r="B219" i="43"/>
  <c r="C219" i="43"/>
  <c r="D219" i="43"/>
  <c r="E219" i="43"/>
  <c r="F219" i="43"/>
  <c r="L219" i="43" s="1"/>
  <c r="G219" i="43"/>
  <c r="H219" i="43"/>
  <c r="I219" i="43"/>
  <c r="J219" i="43"/>
  <c r="A84" i="43"/>
  <c r="B84" i="43"/>
  <c r="C84" i="43"/>
  <c r="D84" i="43"/>
  <c r="E84" i="43"/>
  <c r="F84" i="43"/>
  <c r="G84" i="43"/>
  <c r="H84" i="43"/>
  <c r="I84" i="43"/>
  <c r="J84" i="43"/>
  <c r="A22" i="43"/>
  <c r="B22" i="43"/>
  <c r="C22" i="43"/>
  <c r="D22" i="43"/>
  <c r="E22" i="43"/>
  <c r="F22" i="43"/>
  <c r="L22" i="43" s="1"/>
  <c r="G22" i="43"/>
  <c r="H22" i="43"/>
  <c r="I22" i="43"/>
  <c r="J22" i="43"/>
  <c r="A220" i="43"/>
  <c r="B220" i="43"/>
  <c r="C220" i="43"/>
  <c r="D220" i="43"/>
  <c r="E220" i="43"/>
  <c r="F220" i="43"/>
  <c r="L220" i="43" s="1"/>
  <c r="G220" i="43"/>
  <c r="H220" i="43"/>
  <c r="I220" i="43"/>
  <c r="J220" i="43"/>
  <c r="A140" i="43"/>
  <c r="B140" i="43"/>
  <c r="C140" i="43"/>
  <c r="D140" i="43"/>
  <c r="E140" i="43"/>
  <c r="F140" i="43"/>
  <c r="L140" i="43" s="1"/>
  <c r="G140" i="43"/>
  <c r="H140" i="43"/>
  <c r="I140" i="43"/>
  <c r="J140" i="43"/>
  <c r="A141" i="43"/>
  <c r="B141" i="43"/>
  <c r="C141" i="43"/>
  <c r="D141" i="43"/>
  <c r="E141" i="43"/>
  <c r="F141" i="43"/>
  <c r="G141" i="43"/>
  <c r="H141" i="43"/>
  <c r="I141" i="43"/>
  <c r="J141" i="43"/>
  <c r="A15" i="43"/>
  <c r="B15" i="43"/>
  <c r="C15" i="43"/>
  <c r="D15" i="43"/>
  <c r="E15" i="43"/>
  <c r="F15" i="43"/>
  <c r="L15" i="43" s="1"/>
  <c r="G15" i="43"/>
  <c r="H15" i="43"/>
  <c r="I15" i="43"/>
  <c r="J15" i="43"/>
  <c r="A302" i="43"/>
  <c r="B302" i="43"/>
  <c r="C302" i="43"/>
  <c r="D302" i="43"/>
  <c r="E302" i="43"/>
  <c r="F302" i="43"/>
  <c r="L302" i="43" s="1"/>
  <c r="G302" i="43"/>
  <c r="H302" i="43"/>
  <c r="I302" i="43"/>
  <c r="J302" i="43"/>
  <c r="A221" i="43"/>
  <c r="B221" i="43"/>
  <c r="C221" i="43"/>
  <c r="D221" i="43"/>
  <c r="E221" i="43"/>
  <c r="F221" i="43"/>
  <c r="L221" i="43" s="1"/>
  <c r="G221" i="43"/>
  <c r="H221" i="43"/>
  <c r="I221" i="43"/>
  <c r="J221" i="43"/>
  <c r="A154" i="43"/>
  <c r="B154" i="43"/>
  <c r="C154" i="43"/>
  <c r="D154" i="43"/>
  <c r="E154" i="43"/>
  <c r="F154" i="43"/>
  <c r="G154" i="43"/>
  <c r="H154" i="43"/>
  <c r="I154" i="43"/>
  <c r="J154" i="43"/>
  <c r="A303" i="43"/>
  <c r="B303" i="43"/>
  <c r="C303" i="43"/>
  <c r="D303" i="43"/>
  <c r="E303" i="43"/>
  <c r="F303" i="43"/>
  <c r="L303" i="43" s="1"/>
  <c r="G303" i="43"/>
  <c r="H303" i="43"/>
  <c r="I303" i="43"/>
  <c r="J303" i="43"/>
  <c r="A155" i="43"/>
  <c r="B155" i="43"/>
  <c r="C155" i="43"/>
  <c r="D155" i="43"/>
  <c r="E155" i="43"/>
  <c r="F155" i="43"/>
  <c r="L155" i="43" s="1"/>
  <c r="G155" i="43"/>
  <c r="H155" i="43"/>
  <c r="I155" i="43"/>
  <c r="J155" i="43"/>
  <c r="A180" i="43"/>
  <c r="B180" i="43"/>
  <c r="C180" i="43"/>
  <c r="D180" i="43"/>
  <c r="E180" i="43"/>
  <c r="F180" i="43"/>
  <c r="L180" i="43" s="1"/>
  <c r="G180" i="43"/>
  <c r="H180" i="43"/>
  <c r="I180" i="43"/>
  <c r="J180" i="43"/>
  <c r="A156" i="43"/>
  <c r="B156" i="43"/>
  <c r="C156" i="43"/>
  <c r="D156" i="43"/>
  <c r="E156" i="43"/>
  <c r="F156" i="43"/>
  <c r="G156" i="43"/>
  <c r="H156" i="43"/>
  <c r="I156" i="43"/>
  <c r="J156" i="43"/>
  <c r="A222" i="43"/>
  <c r="B222" i="43"/>
  <c r="C222" i="43"/>
  <c r="D222" i="43"/>
  <c r="E222" i="43"/>
  <c r="F222" i="43"/>
  <c r="L222" i="43" s="1"/>
  <c r="G222" i="43"/>
  <c r="H222" i="43"/>
  <c r="I222" i="43"/>
  <c r="J222" i="43"/>
  <c r="A304" i="43"/>
  <c r="B304" i="43"/>
  <c r="C304" i="43"/>
  <c r="D304" i="43"/>
  <c r="E304" i="43"/>
  <c r="F304" i="43"/>
  <c r="L304" i="43" s="1"/>
  <c r="G304" i="43"/>
  <c r="H304" i="43"/>
  <c r="I304" i="43"/>
  <c r="J304" i="43"/>
  <c r="A223" i="43"/>
  <c r="B223" i="43"/>
  <c r="C223" i="43"/>
  <c r="D223" i="43"/>
  <c r="E223" i="43"/>
  <c r="F223" i="43"/>
  <c r="L223" i="43" s="1"/>
  <c r="G223" i="43"/>
  <c r="H223" i="43"/>
  <c r="I223" i="43"/>
  <c r="J223" i="43"/>
  <c r="A71" i="43"/>
  <c r="B71" i="43"/>
  <c r="C71" i="43"/>
  <c r="D71" i="43"/>
  <c r="E71" i="43"/>
  <c r="F71" i="43"/>
  <c r="G71" i="43"/>
  <c r="H71" i="43"/>
  <c r="I71" i="43"/>
  <c r="J71" i="43"/>
  <c r="A157" i="43"/>
  <c r="B157" i="43"/>
  <c r="C157" i="43"/>
  <c r="D157" i="43"/>
  <c r="E157" i="43"/>
  <c r="F157" i="43"/>
  <c r="L157" i="43" s="1"/>
  <c r="G157" i="43"/>
  <c r="H157" i="43"/>
  <c r="I157" i="43"/>
  <c r="J157" i="43"/>
  <c r="A158" i="43"/>
  <c r="B158" i="43"/>
  <c r="C158" i="43"/>
  <c r="D158" i="43"/>
  <c r="E158" i="43"/>
  <c r="F158" i="43"/>
  <c r="L158" i="43" s="1"/>
  <c r="G158" i="43"/>
  <c r="H158" i="43"/>
  <c r="I158" i="43"/>
  <c r="J158" i="43"/>
  <c r="A305" i="43"/>
  <c r="B305" i="43"/>
  <c r="C305" i="43"/>
  <c r="D305" i="43"/>
  <c r="E305" i="43"/>
  <c r="F305" i="43"/>
  <c r="L305" i="43" s="1"/>
  <c r="G305" i="43"/>
  <c r="H305" i="43"/>
  <c r="I305" i="43"/>
  <c r="J305" i="43"/>
  <c r="A142" i="43"/>
  <c r="B142" i="43"/>
  <c r="C142" i="43"/>
  <c r="D142" i="43"/>
  <c r="E142" i="43"/>
  <c r="F142" i="43"/>
  <c r="G142" i="43"/>
  <c r="H142" i="43"/>
  <c r="I142" i="43"/>
  <c r="J142" i="43"/>
  <c r="A224" i="43"/>
  <c r="B224" i="43"/>
  <c r="C224" i="43"/>
  <c r="D224" i="43"/>
  <c r="E224" i="43"/>
  <c r="F224" i="43"/>
  <c r="L224" i="43" s="1"/>
  <c r="G224" i="43"/>
  <c r="H224" i="43"/>
  <c r="I224" i="43"/>
  <c r="J224" i="43"/>
  <c r="A306" i="43"/>
  <c r="B306" i="43"/>
  <c r="C306" i="43"/>
  <c r="D306" i="43"/>
  <c r="E306" i="43"/>
  <c r="F306" i="43"/>
  <c r="L306" i="43" s="1"/>
  <c r="G306" i="43"/>
  <c r="H306" i="43"/>
  <c r="I306" i="43"/>
  <c r="J306" i="43"/>
  <c r="A159" i="43"/>
  <c r="B159" i="43"/>
  <c r="C159" i="43"/>
  <c r="D159" i="43"/>
  <c r="E159" i="43"/>
  <c r="F159" i="43"/>
  <c r="L159" i="43" s="1"/>
  <c r="G159" i="43"/>
  <c r="H159" i="43"/>
  <c r="I159" i="43"/>
  <c r="J159" i="43"/>
  <c r="A307" i="43"/>
  <c r="B307" i="43"/>
  <c r="C307" i="43"/>
  <c r="D307" i="43"/>
  <c r="E307" i="43"/>
  <c r="F307" i="43"/>
  <c r="G307" i="43"/>
  <c r="H307" i="43"/>
  <c r="I307" i="43"/>
  <c r="J307" i="43"/>
  <c r="A133" i="43"/>
  <c r="B133" i="43"/>
  <c r="C133" i="43"/>
  <c r="D133" i="43"/>
  <c r="E133" i="43"/>
  <c r="F133" i="43"/>
  <c r="L133" i="43" s="1"/>
  <c r="G133" i="43"/>
  <c r="H133" i="43"/>
  <c r="I133" i="43"/>
  <c r="J133" i="43"/>
  <c r="A181" i="43"/>
  <c r="B181" i="43"/>
  <c r="C181" i="43"/>
  <c r="D181" i="43"/>
  <c r="E181" i="43"/>
  <c r="F181" i="43"/>
  <c r="L181" i="43" s="1"/>
  <c r="G181" i="43"/>
  <c r="H181" i="43"/>
  <c r="I181" i="43"/>
  <c r="J181" i="43"/>
  <c r="A308" i="43"/>
  <c r="B308" i="43"/>
  <c r="C308" i="43"/>
  <c r="D308" i="43"/>
  <c r="E308" i="43"/>
  <c r="F308" i="43"/>
  <c r="L308" i="43" s="1"/>
  <c r="G308" i="43"/>
  <c r="H308" i="43"/>
  <c r="I308" i="43"/>
  <c r="J308" i="43"/>
  <c r="A182" i="43"/>
  <c r="B182" i="43"/>
  <c r="C182" i="43"/>
  <c r="D182" i="43"/>
  <c r="E182" i="43"/>
  <c r="F182" i="43"/>
  <c r="G182" i="43"/>
  <c r="H182" i="43"/>
  <c r="I182" i="43"/>
  <c r="J182" i="43"/>
  <c r="A309" i="43"/>
  <c r="B309" i="43"/>
  <c r="C309" i="43"/>
  <c r="D309" i="43"/>
  <c r="E309" i="43"/>
  <c r="F309" i="43"/>
  <c r="L309" i="43" s="1"/>
  <c r="G309" i="43"/>
  <c r="H309" i="43"/>
  <c r="I309" i="43"/>
  <c r="J309" i="43"/>
  <c r="A124" i="43"/>
  <c r="B124" i="43"/>
  <c r="C124" i="43"/>
  <c r="D124" i="43"/>
  <c r="E124" i="43"/>
  <c r="F124" i="43"/>
  <c r="L124" i="43" s="1"/>
  <c r="G124" i="43"/>
  <c r="H124" i="43"/>
  <c r="I124" i="43"/>
  <c r="J124" i="43"/>
  <c r="A225" i="43"/>
  <c r="B225" i="43"/>
  <c r="C225" i="43"/>
  <c r="D225" i="43"/>
  <c r="E225" i="43"/>
  <c r="F225" i="43"/>
  <c r="L225" i="43" s="1"/>
  <c r="G225" i="43"/>
  <c r="H225" i="43"/>
  <c r="I225" i="43"/>
  <c r="J225" i="43"/>
  <c r="A310" i="43"/>
  <c r="B310" i="43"/>
  <c r="C310" i="43"/>
  <c r="D310" i="43"/>
  <c r="E310" i="43"/>
  <c r="F310" i="43"/>
  <c r="G310" i="43"/>
  <c r="H310" i="43"/>
  <c r="I310" i="43"/>
  <c r="J310" i="43"/>
  <c r="A311" i="43"/>
  <c r="B311" i="43"/>
  <c r="C311" i="43"/>
  <c r="D311" i="43"/>
  <c r="E311" i="43"/>
  <c r="F311" i="43"/>
  <c r="L311" i="43" s="1"/>
  <c r="G311" i="43"/>
  <c r="H311" i="43"/>
  <c r="I311" i="43"/>
  <c r="J311" i="43"/>
  <c r="A312" i="43"/>
  <c r="B312" i="43"/>
  <c r="C312" i="43"/>
  <c r="D312" i="43"/>
  <c r="E312" i="43"/>
  <c r="F312" i="43"/>
  <c r="L312" i="43" s="1"/>
  <c r="G312" i="43"/>
  <c r="H312" i="43"/>
  <c r="I312" i="43"/>
  <c r="J312" i="43"/>
  <c r="A119" i="43"/>
  <c r="B119" i="43"/>
  <c r="C119" i="43"/>
  <c r="D119" i="43"/>
  <c r="E119" i="43"/>
  <c r="F119" i="43"/>
  <c r="L119" i="43" s="1"/>
  <c r="G119" i="43"/>
  <c r="H119" i="43"/>
  <c r="I119" i="43"/>
  <c r="J119" i="43"/>
  <c r="A20" i="43"/>
  <c r="B20" i="43"/>
  <c r="C20" i="43"/>
  <c r="D20" i="43"/>
  <c r="E20" i="43"/>
  <c r="F20" i="43"/>
  <c r="G20" i="43"/>
  <c r="H20" i="43"/>
  <c r="I20" i="43"/>
  <c r="J20" i="43"/>
  <c r="A96" i="43"/>
  <c r="B96" i="43"/>
  <c r="C96" i="43"/>
  <c r="D96" i="43"/>
  <c r="E96" i="43"/>
  <c r="F96" i="43"/>
  <c r="L96" i="43" s="1"/>
  <c r="G96" i="43"/>
  <c r="H96" i="43"/>
  <c r="I96" i="43"/>
  <c r="J96" i="43"/>
  <c r="A226" i="43"/>
  <c r="B226" i="43"/>
  <c r="C226" i="43"/>
  <c r="D226" i="43"/>
  <c r="E226" i="43"/>
  <c r="F226" i="43"/>
  <c r="L226" i="43" s="1"/>
  <c r="G226" i="43"/>
  <c r="H226" i="43"/>
  <c r="I226" i="43"/>
  <c r="J226" i="43"/>
  <c r="A39" i="43"/>
  <c r="B39" i="43"/>
  <c r="C39" i="43"/>
  <c r="D39" i="43"/>
  <c r="E39" i="43"/>
  <c r="F39" i="43"/>
  <c r="L39" i="43" s="1"/>
  <c r="G39" i="43"/>
  <c r="H39" i="43"/>
  <c r="I39" i="43"/>
  <c r="J39" i="43"/>
  <c r="A24" i="43"/>
  <c r="B24" i="43"/>
  <c r="C24" i="43"/>
  <c r="D24" i="43"/>
  <c r="E24" i="43"/>
  <c r="F24" i="43"/>
  <c r="G24" i="43"/>
  <c r="H24" i="43"/>
  <c r="I24" i="43"/>
  <c r="J24" i="43"/>
  <c r="A227" i="43"/>
  <c r="B227" i="43"/>
  <c r="C227" i="43"/>
  <c r="D227" i="43"/>
  <c r="E227" i="43"/>
  <c r="F227" i="43"/>
  <c r="L227" i="43" s="1"/>
  <c r="G227" i="43"/>
  <c r="H227" i="43"/>
  <c r="I227" i="43"/>
  <c r="J227" i="43"/>
  <c r="A228" i="43"/>
  <c r="B228" i="43"/>
  <c r="C228" i="43"/>
  <c r="D228" i="43"/>
  <c r="E228" i="43"/>
  <c r="F228" i="43"/>
  <c r="L228" i="43" s="1"/>
  <c r="G228" i="43"/>
  <c r="H228" i="43"/>
  <c r="I228" i="43"/>
  <c r="J228" i="43"/>
  <c r="A125" i="43"/>
  <c r="B125" i="43"/>
  <c r="C125" i="43"/>
  <c r="D125" i="43"/>
  <c r="E125" i="43"/>
  <c r="F125" i="43"/>
  <c r="L125" i="43" s="1"/>
  <c r="G125" i="43"/>
  <c r="H125" i="43"/>
  <c r="I125" i="43"/>
  <c r="J125" i="43"/>
  <c r="A69" i="43"/>
  <c r="B69" i="43"/>
  <c r="C69" i="43"/>
  <c r="D69" i="43"/>
  <c r="E69" i="43"/>
  <c r="F69" i="43"/>
  <c r="G69" i="43"/>
  <c r="H69" i="43"/>
  <c r="I69" i="43"/>
  <c r="J69" i="43"/>
  <c r="A313" i="43"/>
  <c r="B313" i="43"/>
  <c r="C313" i="43"/>
  <c r="D313" i="43"/>
  <c r="E313" i="43"/>
  <c r="F313" i="43"/>
  <c r="L313" i="43" s="1"/>
  <c r="G313" i="43"/>
  <c r="H313" i="43"/>
  <c r="I313" i="43"/>
  <c r="J313" i="43"/>
  <c r="A314" i="43"/>
  <c r="B314" i="43"/>
  <c r="C314" i="43"/>
  <c r="D314" i="43"/>
  <c r="E314" i="43"/>
  <c r="F314" i="43"/>
  <c r="L314" i="43" s="1"/>
  <c r="G314" i="43"/>
  <c r="H314" i="43"/>
  <c r="I314" i="43"/>
  <c r="J314" i="43"/>
  <c r="A34" i="43"/>
  <c r="B34" i="43"/>
  <c r="C34" i="43"/>
  <c r="D34" i="43"/>
  <c r="E34" i="43"/>
  <c r="F34" i="43"/>
  <c r="L34" i="43" s="1"/>
  <c r="G34" i="43"/>
  <c r="H34" i="43"/>
  <c r="I34" i="43"/>
  <c r="J34" i="43"/>
  <c r="A315" i="43"/>
  <c r="B315" i="43"/>
  <c r="C315" i="43"/>
  <c r="D315" i="43"/>
  <c r="E315" i="43"/>
  <c r="F315" i="43"/>
  <c r="G315" i="43"/>
  <c r="H315" i="43"/>
  <c r="I315" i="43"/>
  <c r="J315" i="43"/>
  <c r="A316" i="43"/>
  <c r="B316" i="43"/>
  <c r="C316" i="43"/>
  <c r="D316" i="43"/>
  <c r="E316" i="43"/>
  <c r="F316" i="43"/>
  <c r="L316" i="43" s="1"/>
  <c r="G316" i="43"/>
  <c r="H316" i="43"/>
  <c r="I316" i="43"/>
  <c r="J316" i="43"/>
  <c r="A8" i="43"/>
  <c r="B8" i="43"/>
  <c r="C8" i="43"/>
  <c r="D8" i="43"/>
  <c r="E8" i="43"/>
  <c r="F8" i="43"/>
  <c r="L8" i="43" s="1"/>
  <c r="G8" i="43"/>
  <c r="H8" i="43"/>
  <c r="I8" i="43"/>
  <c r="J8" i="43"/>
  <c r="A317" i="43"/>
  <c r="B317" i="43"/>
  <c r="C317" i="43"/>
  <c r="D317" i="43"/>
  <c r="E317" i="43"/>
  <c r="F317" i="43"/>
  <c r="L317" i="43" s="1"/>
  <c r="G317" i="43"/>
  <c r="H317" i="43"/>
  <c r="I317" i="43"/>
  <c r="J317" i="43"/>
  <c r="A318" i="43"/>
  <c r="B318" i="43"/>
  <c r="C318" i="43"/>
  <c r="D318" i="43"/>
  <c r="E318" i="43"/>
  <c r="F318" i="43"/>
  <c r="G318" i="43"/>
  <c r="H318" i="43"/>
  <c r="I318" i="43"/>
  <c r="J318" i="43"/>
  <c r="A319" i="43"/>
  <c r="B319" i="43"/>
  <c r="C319" i="43"/>
  <c r="D319" i="43"/>
  <c r="E319" i="43"/>
  <c r="F319" i="43"/>
  <c r="L319" i="43" s="1"/>
  <c r="G319" i="43"/>
  <c r="H319" i="43"/>
  <c r="I319" i="43"/>
  <c r="J319" i="43"/>
  <c r="A72" i="43"/>
  <c r="B72" i="43"/>
  <c r="C72" i="43"/>
  <c r="D72" i="43"/>
  <c r="E72" i="43"/>
  <c r="F72" i="43"/>
  <c r="L72" i="43" s="1"/>
  <c r="G72" i="43"/>
  <c r="H72" i="43"/>
  <c r="I72" i="43"/>
  <c r="J72" i="43"/>
  <c r="A106" i="43"/>
  <c r="B106" i="43"/>
  <c r="C106" i="43"/>
  <c r="D106" i="43"/>
  <c r="E106" i="43"/>
  <c r="F106" i="43"/>
  <c r="L106" i="43" s="1"/>
  <c r="G106" i="43"/>
  <c r="H106" i="43"/>
  <c r="I106" i="43"/>
  <c r="J106" i="43"/>
  <c r="A320" i="43"/>
  <c r="B320" i="43"/>
  <c r="C320" i="43"/>
  <c r="D320" i="43"/>
  <c r="E320" i="43"/>
  <c r="F320" i="43"/>
  <c r="G320" i="43"/>
  <c r="H320" i="43"/>
  <c r="I320" i="43"/>
  <c r="J320" i="43"/>
  <c r="A321" i="43"/>
  <c r="B321" i="43"/>
  <c r="C321" i="43"/>
  <c r="D321" i="43"/>
  <c r="E321" i="43"/>
  <c r="F321" i="43"/>
  <c r="L321" i="43" s="1"/>
  <c r="G321" i="43"/>
  <c r="H321" i="43"/>
  <c r="I321" i="43"/>
  <c r="J321" i="43"/>
  <c r="A60" i="43"/>
  <c r="B60" i="43"/>
  <c r="C60" i="43"/>
  <c r="D60" i="43"/>
  <c r="E60" i="43"/>
  <c r="F60" i="43"/>
  <c r="L60" i="43" s="1"/>
  <c r="G60" i="43"/>
  <c r="H60" i="43"/>
  <c r="I60" i="43"/>
  <c r="J60" i="43"/>
  <c r="A229" i="43"/>
  <c r="B229" i="43"/>
  <c r="C229" i="43"/>
  <c r="D229" i="43"/>
  <c r="E229" i="43"/>
  <c r="F229" i="43"/>
  <c r="L229" i="43" s="1"/>
  <c r="G229" i="43"/>
  <c r="H229" i="43"/>
  <c r="I229" i="43"/>
  <c r="J229" i="43"/>
  <c r="A160" i="43"/>
  <c r="B160" i="43"/>
  <c r="C160" i="43"/>
  <c r="D160" i="43"/>
  <c r="E160" i="43"/>
  <c r="F160" i="43"/>
  <c r="G160" i="43"/>
  <c r="H160" i="43"/>
  <c r="I160" i="43"/>
  <c r="J160" i="43"/>
  <c r="A107" i="43"/>
  <c r="B107" i="43"/>
  <c r="C107" i="43"/>
  <c r="D107" i="43"/>
  <c r="E107" i="43"/>
  <c r="F107" i="43"/>
  <c r="L107" i="43" s="1"/>
  <c r="G107" i="43"/>
  <c r="H107" i="43"/>
  <c r="I107" i="43"/>
  <c r="J107" i="43"/>
  <c r="A230" i="43"/>
  <c r="B230" i="43"/>
  <c r="C230" i="43"/>
  <c r="D230" i="43"/>
  <c r="E230" i="43"/>
  <c r="F230" i="43"/>
  <c r="L230" i="43" s="1"/>
  <c r="G230" i="43"/>
  <c r="H230" i="43"/>
  <c r="I230" i="43"/>
  <c r="J230" i="43"/>
  <c r="A183" i="43"/>
  <c r="B183" i="43"/>
  <c r="C183" i="43"/>
  <c r="D183" i="43"/>
  <c r="E183" i="43"/>
  <c r="F183" i="43"/>
  <c r="L183" i="43" s="1"/>
  <c r="G183" i="43"/>
  <c r="H183" i="43"/>
  <c r="I183" i="43"/>
  <c r="J183" i="43"/>
  <c r="A322" i="43"/>
  <c r="B322" i="43"/>
  <c r="C322" i="43"/>
  <c r="D322" i="43"/>
  <c r="E322" i="43"/>
  <c r="F322" i="43"/>
  <c r="G322" i="43"/>
  <c r="H322" i="43"/>
  <c r="I322" i="43"/>
  <c r="J322" i="43"/>
  <c r="A323" i="43"/>
  <c r="B323" i="43"/>
  <c r="C323" i="43"/>
  <c r="D323" i="43"/>
  <c r="E323" i="43"/>
  <c r="F323" i="43"/>
  <c r="L323" i="43" s="1"/>
  <c r="G323" i="43"/>
  <c r="H323" i="43"/>
  <c r="I323" i="43"/>
  <c r="J323" i="43"/>
  <c r="A70" i="43"/>
  <c r="B70" i="43"/>
  <c r="C70" i="43"/>
  <c r="D70" i="43"/>
  <c r="E70" i="43"/>
  <c r="F70" i="43"/>
  <c r="L70" i="43" s="1"/>
  <c r="G70" i="43"/>
  <c r="H70" i="43"/>
  <c r="I70" i="43"/>
  <c r="J70" i="43"/>
  <c r="A324" i="43"/>
  <c r="B324" i="43"/>
  <c r="C324" i="43"/>
  <c r="D324" i="43"/>
  <c r="E324" i="43"/>
  <c r="F324" i="43"/>
  <c r="L324" i="43" s="1"/>
  <c r="G324" i="43"/>
  <c r="H324" i="43"/>
  <c r="I324" i="43"/>
  <c r="J324" i="43"/>
  <c r="A78" i="43"/>
  <c r="B78" i="43"/>
  <c r="C78" i="43"/>
  <c r="D78" i="43"/>
  <c r="E78" i="43"/>
  <c r="F78" i="43"/>
  <c r="G78" i="43"/>
  <c r="H78" i="43"/>
  <c r="I78" i="43"/>
  <c r="J78" i="43"/>
  <c r="A184" i="43"/>
  <c r="B184" i="43"/>
  <c r="C184" i="43"/>
  <c r="D184" i="43"/>
  <c r="E184" i="43"/>
  <c r="F184" i="43"/>
  <c r="L184" i="43" s="1"/>
  <c r="G184" i="43"/>
  <c r="H184" i="43"/>
  <c r="I184" i="43"/>
  <c r="J184" i="43"/>
  <c r="A325" i="43"/>
  <c r="B325" i="43"/>
  <c r="C325" i="43"/>
  <c r="D325" i="43"/>
  <c r="E325" i="43"/>
  <c r="F325" i="43"/>
  <c r="L325" i="43" s="1"/>
  <c r="G325" i="43"/>
  <c r="H325" i="43"/>
  <c r="I325" i="43"/>
  <c r="J325" i="43"/>
  <c r="A326" i="43"/>
  <c r="B326" i="43"/>
  <c r="C326" i="43"/>
  <c r="D326" i="43"/>
  <c r="E326" i="43"/>
  <c r="F326" i="43"/>
  <c r="L326" i="43" s="1"/>
  <c r="G326" i="43"/>
  <c r="H326" i="43"/>
  <c r="I326" i="43"/>
  <c r="J326" i="43"/>
  <c r="A54" i="43"/>
  <c r="B54" i="43"/>
  <c r="C54" i="43"/>
  <c r="D54" i="43"/>
  <c r="E54" i="43"/>
  <c r="F54" i="43"/>
  <c r="G54" i="43"/>
  <c r="H54" i="43"/>
  <c r="I54" i="43"/>
  <c r="J54" i="43"/>
  <c r="A327" i="43"/>
  <c r="B327" i="43"/>
  <c r="C327" i="43"/>
  <c r="D327" i="43"/>
  <c r="E327" i="43"/>
  <c r="F327" i="43"/>
  <c r="L327" i="43" s="1"/>
  <c r="G327" i="43"/>
  <c r="H327" i="43"/>
  <c r="I327" i="43"/>
  <c r="J327" i="43"/>
  <c r="A328" i="43"/>
  <c r="B328" i="43"/>
  <c r="C328" i="43"/>
  <c r="D328" i="43"/>
  <c r="E328" i="43"/>
  <c r="F328" i="43"/>
  <c r="L328" i="43" s="1"/>
  <c r="G328" i="43"/>
  <c r="H328" i="43"/>
  <c r="I328" i="43"/>
  <c r="J328" i="43"/>
  <c r="A329" i="43"/>
  <c r="B329" i="43"/>
  <c r="C329" i="43"/>
  <c r="D329" i="43"/>
  <c r="E329" i="43"/>
  <c r="F329" i="43"/>
  <c r="L329" i="43" s="1"/>
  <c r="G329" i="43"/>
  <c r="H329" i="43"/>
  <c r="I329" i="43"/>
  <c r="J329" i="43"/>
  <c r="A330" i="43"/>
  <c r="B330" i="43"/>
  <c r="C330" i="43"/>
  <c r="D330" i="43"/>
  <c r="E330" i="43"/>
  <c r="F330" i="43"/>
  <c r="G330" i="43"/>
  <c r="H330" i="43"/>
  <c r="I330" i="43"/>
  <c r="J330" i="43"/>
  <c r="A231" i="43"/>
  <c r="B231" i="43"/>
  <c r="C231" i="43"/>
  <c r="D231" i="43"/>
  <c r="E231" i="43"/>
  <c r="F231" i="43"/>
  <c r="L231" i="43" s="1"/>
  <c r="G231" i="43"/>
  <c r="H231" i="43"/>
  <c r="I231" i="43"/>
  <c r="J231" i="43"/>
  <c r="A17" i="43"/>
  <c r="B17" i="43"/>
  <c r="C17" i="43"/>
  <c r="D17" i="43"/>
  <c r="E17" i="43"/>
  <c r="F17" i="43"/>
  <c r="L17" i="43" s="1"/>
  <c r="G17" i="43"/>
  <c r="H17" i="43"/>
  <c r="I17" i="43"/>
  <c r="J17" i="43"/>
  <c r="A232" i="43"/>
  <c r="B232" i="43"/>
  <c r="C232" i="43"/>
  <c r="D232" i="43"/>
  <c r="E232" i="43"/>
  <c r="F232" i="43"/>
  <c r="L232" i="43" s="1"/>
  <c r="G232" i="43"/>
  <c r="H232" i="43"/>
  <c r="I232" i="43"/>
  <c r="J232" i="43"/>
  <c r="A233" i="43"/>
  <c r="B233" i="43"/>
  <c r="C233" i="43"/>
  <c r="D233" i="43"/>
  <c r="E233" i="43"/>
  <c r="F233" i="43"/>
  <c r="G233" i="43"/>
  <c r="H233" i="43"/>
  <c r="I233" i="43"/>
  <c r="J233" i="43"/>
  <c r="A185" i="43"/>
  <c r="B185" i="43"/>
  <c r="C185" i="43"/>
  <c r="D185" i="43"/>
  <c r="E185" i="43"/>
  <c r="F185" i="43"/>
  <c r="L185" i="43" s="1"/>
  <c r="G185" i="43"/>
  <c r="H185" i="43"/>
  <c r="I185" i="43"/>
  <c r="J185" i="43"/>
  <c r="A161" i="43"/>
  <c r="B161" i="43"/>
  <c r="C161" i="43"/>
  <c r="D161" i="43"/>
  <c r="E161" i="43"/>
  <c r="F161" i="43"/>
  <c r="L161" i="43" s="1"/>
  <c r="G161" i="43"/>
  <c r="H161" i="43"/>
  <c r="I161" i="43"/>
  <c r="J161" i="43"/>
  <c r="A331" i="43"/>
  <c r="B331" i="43"/>
  <c r="C331" i="43"/>
  <c r="D331" i="43"/>
  <c r="E331" i="43"/>
  <c r="F331" i="43"/>
  <c r="L331" i="43" s="1"/>
  <c r="G331" i="43"/>
  <c r="H331" i="43"/>
  <c r="I331" i="43"/>
  <c r="J331" i="43"/>
  <c r="A332" i="43"/>
  <c r="B332" i="43"/>
  <c r="C332" i="43"/>
  <c r="D332" i="43"/>
  <c r="E332" i="43"/>
  <c r="F332" i="43"/>
  <c r="G332" i="43"/>
  <c r="H332" i="43"/>
  <c r="I332" i="43"/>
  <c r="J332" i="43"/>
  <c r="A143" i="43"/>
  <c r="B143" i="43"/>
  <c r="C143" i="43"/>
  <c r="D143" i="43"/>
  <c r="E143" i="43"/>
  <c r="F143" i="43"/>
  <c r="L143" i="43" s="1"/>
  <c r="G143" i="43"/>
  <c r="H143" i="43"/>
  <c r="I143" i="43"/>
  <c r="J143" i="43"/>
  <c r="A333" i="43"/>
  <c r="B333" i="43"/>
  <c r="C333" i="43"/>
  <c r="D333" i="43"/>
  <c r="E333" i="43"/>
  <c r="F333" i="43"/>
  <c r="L333" i="43" s="1"/>
  <c r="G333" i="43"/>
  <c r="H333" i="43"/>
  <c r="I333" i="43"/>
  <c r="J333" i="43"/>
  <c r="A23" i="43"/>
  <c r="B23" i="43"/>
  <c r="C23" i="43"/>
  <c r="D23" i="43"/>
  <c r="E23" i="43"/>
  <c r="F23" i="43"/>
  <c r="L23" i="43" s="1"/>
  <c r="G23" i="43"/>
  <c r="H23" i="43"/>
  <c r="I23" i="43"/>
  <c r="J23" i="43"/>
  <c r="A334" i="43"/>
  <c r="B334" i="43"/>
  <c r="C334" i="43"/>
  <c r="D334" i="43"/>
  <c r="E334" i="43"/>
  <c r="F334" i="43"/>
  <c r="G334" i="43"/>
  <c r="H334" i="43"/>
  <c r="I334" i="43"/>
  <c r="J334" i="43"/>
  <c r="A144" i="43"/>
  <c r="B144" i="43"/>
  <c r="C144" i="43"/>
  <c r="D144" i="43"/>
  <c r="E144" i="43"/>
  <c r="F144" i="43"/>
  <c r="L144" i="43" s="1"/>
  <c r="G144" i="43"/>
  <c r="H144" i="43"/>
  <c r="I144" i="43"/>
  <c r="J144" i="43"/>
  <c r="A335" i="43"/>
  <c r="B335" i="43"/>
  <c r="C335" i="43"/>
  <c r="D335" i="43"/>
  <c r="E335" i="43"/>
  <c r="F335" i="43"/>
  <c r="L335" i="43" s="1"/>
  <c r="G335" i="43"/>
  <c r="H335" i="43"/>
  <c r="I335" i="43"/>
  <c r="J335" i="43"/>
  <c r="A145" i="43"/>
  <c r="B145" i="43"/>
  <c r="C145" i="43"/>
  <c r="D145" i="43"/>
  <c r="E145" i="43"/>
  <c r="F145" i="43"/>
  <c r="L145" i="43" s="1"/>
  <c r="G145" i="43"/>
  <c r="H145" i="43"/>
  <c r="I145" i="43"/>
  <c r="J145" i="43"/>
  <c r="A336" i="43"/>
  <c r="B336" i="43"/>
  <c r="C336" i="43"/>
  <c r="D336" i="43"/>
  <c r="E336" i="43"/>
  <c r="F336" i="43"/>
  <c r="G336" i="43"/>
  <c r="H336" i="43"/>
  <c r="I336" i="43"/>
  <c r="J336" i="43"/>
  <c r="A337" i="43"/>
  <c r="B337" i="43"/>
  <c r="C337" i="43"/>
  <c r="D337" i="43"/>
  <c r="E337" i="43"/>
  <c r="F337" i="43"/>
  <c r="L337" i="43" s="1"/>
  <c r="G337" i="43"/>
  <c r="H337" i="43"/>
  <c r="I337" i="43"/>
  <c r="J337" i="43"/>
  <c r="A338" i="43"/>
  <c r="B338" i="43"/>
  <c r="C338" i="43"/>
  <c r="D338" i="43"/>
  <c r="E338" i="43"/>
  <c r="F338" i="43"/>
  <c r="L338" i="43" s="1"/>
  <c r="G338" i="43"/>
  <c r="H338" i="43"/>
  <c r="I338" i="43"/>
  <c r="J338" i="43"/>
  <c r="A339" i="43"/>
  <c r="B339" i="43"/>
  <c r="C339" i="43"/>
  <c r="D339" i="43"/>
  <c r="E339" i="43"/>
  <c r="F339" i="43"/>
  <c r="L339" i="43" s="1"/>
  <c r="G339" i="43"/>
  <c r="H339" i="43"/>
  <c r="I339" i="43"/>
  <c r="J339" i="43"/>
  <c r="A340" i="43"/>
  <c r="B340" i="43"/>
  <c r="C340" i="43"/>
  <c r="D340" i="43"/>
  <c r="E340" i="43"/>
  <c r="F340" i="43"/>
  <c r="G340" i="43"/>
  <c r="H340" i="43"/>
  <c r="I340" i="43"/>
  <c r="J340" i="43"/>
  <c r="A341" i="43"/>
  <c r="B341" i="43"/>
  <c r="C341" i="43"/>
  <c r="D341" i="43"/>
  <c r="E341" i="43"/>
  <c r="F341" i="43"/>
  <c r="L341" i="43" s="1"/>
  <c r="G341" i="43"/>
  <c r="H341" i="43"/>
  <c r="I341" i="43"/>
  <c r="J341" i="43"/>
  <c r="A85" i="43"/>
  <c r="B85" i="43"/>
  <c r="C85" i="43"/>
  <c r="D85" i="43"/>
  <c r="E85" i="43"/>
  <c r="F85" i="43"/>
  <c r="L85" i="43" s="1"/>
  <c r="G85" i="43"/>
  <c r="H85" i="43"/>
  <c r="I85" i="43"/>
  <c r="J85" i="43"/>
  <c r="A87" i="43"/>
  <c r="B87" i="43"/>
  <c r="C87" i="43"/>
  <c r="D87" i="43"/>
  <c r="E87" i="43"/>
  <c r="F87" i="43"/>
  <c r="L87" i="43" s="1"/>
  <c r="G87" i="43"/>
  <c r="H87" i="43"/>
  <c r="I87" i="43"/>
  <c r="J87" i="43"/>
  <c r="A342" i="43"/>
  <c r="B342" i="43"/>
  <c r="C342" i="43"/>
  <c r="D342" i="43"/>
  <c r="E342" i="43"/>
  <c r="F342" i="43"/>
  <c r="G342" i="43"/>
  <c r="H342" i="43"/>
  <c r="I342" i="43"/>
  <c r="J342" i="43"/>
  <c r="A31" i="43"/>
  <c r="B31" i="43"/>
  <c r="C31" i="43"/>
  <c r="D31" i="43"/>
  <c r="E31" i="43"/>
  <c r="F31" i="43"/>
  <c r="L31" i="43" s="1"/>
  <c r="G31" i="43"/>
  <c r="H31" i="43"/>
  <c r="I31" i="43"/>
  <c r="J31" i="43"/>
  <c r="A234" i="43"/>
  <c r="B234" i="43"/>
  <c r="C234" i="43"/>
  <c r="D234" i="43"/>
  <c r="E234" i="43"/>
  <c r="F234" i="43"/>
  <c r="L234" i="43" s="1"/>
  <c r="G234" i="43"/>
  <c r="H234" i="43"/>
  <c r="I234" i="43"/>
  <c r="J234" i="43"/>
  <c r="A43" i="43"/>
  <c r="B43" i="43"/>
  <c r="C43" i="43"/>
  <c r="D43" i="43"/>
  <c r="E43" i="43"/>
  <c r="F43" i="43"/>
  <c r="L43" i="43" s="1"/>
  <c r="G43" i="43"/>
  <c r="H43" i="43"/>
  <c r="I43" i="43"/>
  <c r="J43" i="43"/>
  <c r="A235" i="43"/>
  <c r="B235" i="43"/>
  <c r="C235" i="43"/>
  <c r="D235" i="43"/>
  <c r="E235" i="43"/>
  <c r="F235" i="43"/>
  <c r="G235" i="43"/>
  <c r="H235" i="43"/>
  <c r="I235" i="43"/>
  <c r="J235" i="43"/>
  <c r="A343" i="43"/>
  <c r="B343" i="43"/>
  <c r="C343" i="43"/>
  <c r="D343" i="43"/>
  <c r="E343" i="43"/>
  <c r="F343" i="43"/>
  <c r="L343" i="43" s="1"/>
  <c r="G343" i="43"/>
  <c r="H343" i="43"/>
  <c r="I343" i="43"/>
  <c r="J343" i="43"/>
  <c r="A344" i="43"/>
  <c r="B344" i="43"/>
  <c r="C344" i="43"/>
  <c r="D344" i="43"/>
  <c r="E344" i="43"/>
  <c r="F344" i="43"/>
  <c r="L344" i="43" s="1"/>
  <c r="G344" i="43"/>
  <c r="H344" i="43"/>
  <c r="I344" i="43"/>
  <c r="J344" i="43"/>
  <c r="A44" i="43"/>
  <c r="B44" i="43"/>
  <c r="C44" i="43"/>
  <c r="D44" i="43"/>
  <c r="E44" i="43"/>
  <c r="F44" i="43"/>
  <c r="L44" i="43" s="1"/>
  <c r="G44" i="43"/>
  <c r="H44" i="43"/>
  <c r="I44" i="43"/>
  <c r="J44" i="43"/>
  <c r="A186" i="43"/>
  <c r="B186" i="43"/>
  <c r="C186" i="43"/>
  <c r="D186" i="43"/>
  <c r="E186" i="43"/>
  <c r="F186" i="43"/>
  <c r="G186" i="43"/>
  <c r="H186" i="43"/>
  <c r="I186" i="43"/>
  <c r="J186" i="43"/>
  <c r="A42" i="43"/>
  <c r="B42" i="43"/>
  <c r="C42" i="43"/>
  <c r="D42" i="43"/>
  <c r="E42" i="43"/>
  <c r="F42" i="43"/>
  <c r="L42" i="43" s="1"/>
  <c r="G42" i="43"/>
  <c r="H42" i="43"/>
  <c r="I42" i="43"/>
  <c r="J42" i="43"/>
  <c r="A187" i="43"/>
  <c r="B187" i="43"/>
  <c r="C187" i="43"/>
  <c r="D187" i="43"/>
  <c r="E187" i="43"/>
  <c r="F187" i="43"/>
  <c r="L187" i="43" s="1"/>
  <c r="G187" i="43"/>
  <c r="H187" i="43"/>
  <c r="I187" i="43"/>
  <c r="J187" i="43"/>
  <c r="A345" i="43"/>
  <c r="B345" i="43"/>
  <c r="C345" i="43"/>
  <c r="D345" i="43"/>
  <c r="E345" i="43"/>
  <c r="F345" i="43"/>
  <c r="L345" i="43" s="1"/>
  <c r="G345" i="43"/>
  <c r="H345" i="43"/>
  <c r="I345" i="43"/>
  <c r="J345" i="43"/>
  <c r="A40" i="43"/>
  <c r="B40" i="43"/>
  <c r="C40" i="43"/>
  <c r="D40" i="43"/>
  <c r="E40" i="43"/>
  <c r="F40" i="43"/>
  <c r="G40" i="43"/>
  <c r="H40" i="43"/>
  <c r="I40" i="43"/>
  <c r="J40" i="43"/>
  <c r="A346" i="43"/>
  <c r="B346" i="43"/>
  <c r="C346" i="43"/>
  <c r="D346" i="43"/>
  <c r="E346" i="43"/>
  <c r="F346" i="43"/>
  <c r="L346" i="43" s="1"/>
  <c r="G346" i="43"/>
  <c r="H346" i="43"/>
  <c r="I346" i="43"/>
  <c r="J346" i="43"/>
  <c r="A162" i="43"/>
  <c r="B162" i="43"/>
  <c r="C162" i="43"/>
  <c r="D162" i="43"/>
  <c r="E162" i="43"/>
  <c r="F162" i="43"/>
  <c r="L162" i="43" s="1"/>
  <c r="G162" i="43"/>
  <c r="H162" i="43"/>
  <c r="I162" i="43"/>
  <c r="J162" i="43"/>
  <c r="A347" i="43"/>
  <c r="B347" i="43"/>
  <c r="C347" i="43"/>
  <c r="D347" i="43"/>
  <c r="E347" i="43"/>
  <c r="F347" i="43"/>
  <c r="L347" i="43" s="1"/>
  <c r="G347" i="43"/>
  <c r="H347" i="43"/>
  <c r="I347" i="43"/>
  <c r="J347" i="43"/>
  <c r="A41" i="43"/>
  <c r="B41" i="43"/>
  <c r="C41" i="43"/>
  <c r="D41" i="43"/>
  <c r="E41" i="43"/>
  <c r="F41" i="43"/>
  <c r="G41" i="43"/>
  <c r="H41" i="43"/>
  <c r="I41" i="43"/>
  <c r="J41" i="43"/>
  <c r="A73" i="43"/>
  <c r="B73" i="43"/>
  <c r="C73" i="43"/>
  <c r="D73" i="43"/>
  <c r="E73" i="43"/>
  <c r="F73" i="43"/>
  <c r="L73" i="43" s="1"/>
  <c r="G73" i="43"/>
  <c r="H73" i="43"/>
  <c r="I73" i="43"/>
  <c r="J73" i="43"/>
  <c r="A55" i="43"/>
  <c r="B55" i="43"/>
  <c r="C55" i="43"/>
  <c r="D55" i="43"/>
  <c r="E55" i="43"/>
  <c r="F55" i="43"/>
  <c r="L55" i="43" s="1"/>
  <c r="G55" i="43"/>
  <c r="H55" i="43"/>
  <c r="I55" i="43"/>
  <c r="J55" i="43"/>
  <c r="A59" i="43"/>
  <c r="B59" i="43"/>
  <c r="C59" i="43"/>
  <c r="D59" i="43"/>
  <c r="E59" i="43"/>
  <c r="F59" i="43"/>
  <c r="L59" i="43" s="1"/>
  <c r="G59" i="43"/>
  <c r="H59" i="43"/>
  <c r="I59" i="43"/>
  <c r="J59" i="43"/>
  <c r="A188" i="43"/>
  <c r="B188" i="43"/>
  <c r="C188" i="43"/>
  <c r="D188" i="43"/>
  <c r="E188" i="43"/>
  <c r="F188" i="43"/>
  <c r="G188" i="43"/>
  <c r="H188" i="43"/>
  <c r="I188" i="43"/>
  <c r="J188" i="43"/>
  <c r="A113" i="43"/>
  <c r="B113" i="43"/>
  <c r="C113" i="43"/>
  <c r="D113" i="43"/>
  <c r="E113" i="43"/>
  <c r="F113" i="43"/>
  <c r="L113" i="43" s="1"/>
  <c r="G113" i="43"/>
  <c r="H113" i="43"/>
  <c r="I113" i="43"/>
  <c r="J113" i="43"/>
  <c r="A146" i="43"/>
  <c r="B146" i="43"/>
  <c r="C146" i="43"/>
  <c r="D146" i="43"/>
  <c r="E146" i="43"/>
  <c r="F146" i="43"/>
  <c r="L146" i="43" s="1"/>
  <c r="G146" i="43"/>
  <c r="H146" i="43"/>
  <c r="I146" i="43"/>
  <c r="J146" i="43"/>
  <c r="A56" i="43"/>
  <c r="B56" i="43"/>
  <c r="C56" i="43"/>
  <c r="D56" i="43"/>
  <c r="E56" i="43"/>
  <c r="F56" i="43"/>
  <c r="L56" i="43" s="1"/>
  <c r="G56" i="43"/>
  <c r="H56" i="43"/>
  <c r="I56" i="43"/>
  <c r="J56" i="43"/>
  <c r="A348" i="43"/>
  <c r="B348" i="43"/>
  <c r="C348" i="43"/>
  <c r="D348" i="43"/>
  <c r="E348" i="43"/>
  <c r="F348" i="43"/>
  <c r="G348" i="43"/>
  <c r="H348" i="43"/>
  <c r="I348" i="43"/>
  <c r="J348" i="43"/>
  <c r="A126" i="43"/>
  <c r="B126" i="43"/>
  <c r="C126" i="43"/>
  <c r="D126" i="43"/>
  <c r="E126" i="43"/>
  <c r="F126" i="43"/>
  <c r="L126" i="43" s="1"/>
  <c r="G126" i="43"/>
  <c r="H126" i="43"/>
  <c r="I126" i="43"/>
  <c r="J126" i="43"/>
  <c r="A98" i="43"/>
  <c r="B98" i="43"/>
  <c r="C98" i="43"/>
  <c r="D98" i="43"/>
  <c r="E98" i="43"/>
  <c r="F98" i="43"/>
  <c r="L98" i="43" s="1"/>
  <c r="G98" i="43"/>
  <c r="H98" i="43"/>
  <c r="I98" i="43"/>
  <c r="J98" i="43"/>
  <c r="A349" i="43"/>
  <c r="B349" i="43"/>
  <c r="C349" i="43"/>
  <c r="D349" i="43"/>
  <c r="E349" i="43"/>
  <c r="F349" i="43"/>
  <c r="L349" i="43" s="1"/>
  <c r="G349" i="43"/>
  <c r="H349" i="43"/>
  <c r="I349" i="43"/>
  <c r="J349" i="43"/>
  <c r="A90" i="43"/>
  <c r="B90" i="43"/>
  <c r="C90" i="43"/>
  <c r="D90" i="43"/>
  <c r="E90" i="43"/>
  <c r="F90" i="43"/>
  <c r="G90" i="43"/>
  <c r="H90" i="43"/>
  <c r="I90" i="43"/>
  <c r="J90" i="43"/>
  <c r="A350" i="43"/>
  <c r="B350" i="43"/>
  <c r="C350" i="43"/>
  <c r="D350" i="43"/>
  <c r="E350" i="43"/>
  <c r="F350" i="43"/>
  <c r="L350" i="43" s="1"/>
  <c r="G350" i="43"/>
  <c r="H350" i="43"/>
  <c r="I350" i="43"/>
  <c r="J350" i="43"/>
  <c r="A93" i="43"/>
  <c r="B93" i="43"/>
  <c r="C93" i="43"/>
  <c r="D93" i="43"/>
  <c r="E93" i="43"/>
  <c r="F93" i="43"/>
  <c r="L93" i="43" s="1"/>
  <c r="G93" i="43"/>
  <c r="H93" i="43"/>
  <c r="I93" i="43"/>
  <c r="J93" i="43"/>
  <c r="A351" i="43"/>
  <c r="B351" i="43"/>
  <c r="C351" i="43"/>
  <c r="D351" i="43"/>
  <c r="E351" i="43"/>
  <c r="F351" i="43"/>
  <c r="L351" i="43" s="1"/>
  <c r="G351" i="43"/>
  <c r="H351" i="43"/>
  <c r="I351" i="43"/>
  <c r="J351" i="43"/>
  <c r="A236" i="43"/>
  <c r="B236" i="43"/>
  <c r="C236" i="43"/>
  <c r="D236" i="43"/>
  <c r="E236" i="43"/>
  <c r="F236" i="43"/>
  <c r="G236" i="43"/>
  <c r="H236" i="43"/>
  <c r="I236" i="43"/>
  <c r="J236" i="43"/>
  <c r="A352" i="43"/>
  <c r="B352" i="43"/>
  <c r="C352" i="43"/>
  <c r="D352" i="43"/>
  <c r="E352" i="43"/>
  <c r="F352" i="43"/>
  <c r="L352" i="43" s="1"/>
  <c r="G352" i="43"/>
  <c r="H352" i="43"/>
  <c r="I352" i="43"/>
  <c r="J352" i="43"/>
  <c r="A79" i="43"/>
  <c r="B79" i="43"/>
  <c r="C79" i="43"/>
  <c r="D79" i="43"/>
  <c r="E79" i="43"/>
  <c r="F79" i="43"/>
  <c r="L79" i="43" s="1"/>
  <c r="G79" i="43"/>
  <c r="H79" i="43"/>
  <c r="I79" i="43"/>
  <c r="J79" i="43"/>
  <c r="A353" i="43"/>
  <c r="B353" i="43"/>
  <c r="C353" i="43"/>
  <c r="D353" i="43"/>
  <c r="E353" i="43"/>
  <c r="F353" i="43"/>
  <c r="L353" i="43" s="1"/>
  <c r="G353" i="43"/>
  <c r="H353" i="43"/>
  <c r="I353" i="43"/>
  <c r="J353" i="43"/>
  <c r="A354" i="43"/>
  <c r="B354" i="43"/>
  <c r="C354" i="43"/>
  <c r="D354" i="43"/>
  <c r="E354" i="43"/>
  <c r="F354" i="43"/>
  <c r="G354" i="43"/>
  <c r="H354" i="43"/>
  <c r="I354" i="43"/>
  <c r="J354" i="43"/>
  <c r="A81" i="43"/>
  <c r="B81" i="43"/>
  <c r="C81" i="43"/>
  <c r="D81" i="43"/>
  <c r="E81" i="43"/>
  <c r="F81" i="43"/>
  <c r="L81" i="43" s="1"/>
  <c r="G81" i="43"/>
  <c r="H81" i="43"/>
  <c r="I81" i="43"/>
  <c r="J81" i="43"/>
  <c r="A355" i="43"/>
  <c r="B355" i="43"/>
  <c r="C355" i="43"/>
  <c r="D355" i="43"/>
  <c r="E355" i="43"/>
  <c r="F355" i="43"/>
  <c r="L355" i="43" s="1"/>
  <c r="G355" i="43"/>
  <c r="H355" i="43"/>
  <c r="I355" i="43"/>
  <c r="J355" i="43"/>
  <c r="A163" i="43"/>
  <c r="B163" i="43"/>
  <c r="C163" i="43"/>
  <c r="D163" i="43"/>
  <c r="E163" i="43"/>
  <c r="F163" i="43"/>
  <c r="L163" i="43" s="1"/>
  <c r="G163" i="43"/>
  <c r="H163" i="43"/>
  <c r="I163" i="43"/>
  <c r="J163" i="43"/>
  <c r="A147" i="43"/>
  <c r="B147" i="43"/>
  <c r="C147" i="43"/>
  <c r="D147" i="43"/>
  <c r="E147" i="43"/>
  <c r="F147" i="43"/>
  <c r="G147" i="43"/>
  <c r="H147" i="43"/>
  <c r="I147" i="43"/>
  <c r="J147" i="43"/>
  <c r="A237" i="43"/>
  <c r="B237" i="43"/>
  <c r="C237" i="43"/>
  <c r="D237" i="43"/>
  <c r="E237" i="43"/>
  <c r="F237" i="43"/>
  <c r="L237" i="43" s="1"/>
  <c r="G237" i="43"/>
  <c r="H237" i="43"/>
  <c r="I237" i="43"/>
  <c r="J237" i="43"/>
  <c r="A148" i="43"/>
  <c r="B148" i="43"/>
  <c r="C148" i="43"/>
  <c r="D148" i="43"/>
  <c r="E148" i="43"/>
  <c r="F148" i="43"/>
  <c r="L148" i="43" s="1"/>
  <c r="G148" i="43"/>
  <c r="H148" i="43"/>
  <c r="I148" i="43"/>
  <c r="J148" i="43"/>
  <c r="A356" i="43"/>
  <c r="B356" i="43"/>
  <c r="C356" i="43"/>
  <c r="D356" i="43"/>
  <c r="E356" i="43"/>
  <c r="F356" i="43"/>
  <c r="L356" i="43" s="1"/>
  <c r="G356" i="43"/>
  <c r="H356" i="43"/>
  <c r="I356" i="43"/>
  <c r="J356" i="43"/>
  <c r="A357" i="43"/>
  <c r="B357" i="43"/>
  <c r="C357" i="43"/>
  <c r="D357" i="43"/>
  <c r="E357" i="43"/>
  <c r="F357" i="43"/>
  <c r="G357" i="43"/>
  <c r="H357" i="43"/>
  <c r="I357" i="43"/>
  <c r="J357" i="43"/>
  <c r="A29" i="43"/>
  <c r="B29" i="43"/>
  <c r="C29" i="43"/>
  <c r="D29" i="43"/>
  <c r="E29" i="43"/>
  <c r="F29" i="43"/>
  <c r="L29" i="43" s="1"/>
  <c r="G29" i="43"/>
  <c r="H29" i="43"/>
  <c r="I29" i="43"/>
  <c r="J29" i="43"/>
  <c r="A189" i="43"/>
  <c r="B189" i="43"/>
  <c r="C189" i="43"/>
  <c r="D189" i="43"/>
  <c r="E189" i="43"/>
  <c r="F189" i="43"/>
  <c r="L189" i="43" s="1"/>
  <c r="G189" i="43"/>
  <c r="H189" i="43"/>
  <c r="I189" i="43"/>
  <c r="J189" i="43"/>
  <c r="A149" i="43"/>
  <c r="B149" i="43"/>
  <c r="C149" i="43"/>
  <c r="D149" i="43"/>
  <c r="E149" i="43"/>
  <c r="F149" i="43"/>
  <c r="L149" i="43" s="1"/>
  <c r="G149" i="43"/>
  <c r="H149" i="43"/>
  <c r="I149" i="43"/>
  <c r="J149" i="43"/>
  <c r="A358" i="43"/>
  <c r="B358" i="43"/>
  <c r="C358" i="43"/>
  <c r="D358" i="43"/>
  <c r="E358" i="43"/>
  <c r="F358" i="43"/>
  <c r="G358" i="43"/>
  <c r="H358" i="43"/>
  <c r="I358" i="43"/>
  <c r="J358" i="43"/>
  <c r="A127" i="43"/>
  <c r="B127" i="43"/>
  <c r="C127" i="43"/>
  <c r="D127" i="43"/>
  <c r="E127" i="43"/>
  <c r="F127" i="43"/>
  <c r="L127" i="43" s="1"/>
  <c r="G127" i="43"/>
  <c r="H127" i="43"/>
  <c r="I127" i="43"/>
  <c r="J127" i="43"/>
  <c r="A359" i="43"/>
  <c r="B359" i="43"/>
  <c r="C359" i="43"/>
  <c r="D359" i="43"/>
  <c r="E359" i="43"/>
  <c r="F359" i="43"/>
  <c r="L359" i="43" s="1"/>
  <c r="G359" i="43"/>
  <c r="H359" i="43"/>
  <c r="I359" i="43"/>
  <c r="J359" i="43"/>
  <c r="A11" i="43"/>
  <c r="B11" i="43"/>
  <c r="C11" i="43"/>
  <c r="D11" i="43"/>
  <c r="E11" i="43"/>
  <c r="F11" i="43"/>
  <c r="L11" i="43" s="1"/>
  <c r="G11" i="43"/>
  <c r="H11" i="43"/>
  <c r="I11" i="43"/>
  <c r="J11" i="43"/>
  <c r="A360" i="43"/>
  <c r="B360" i="43"/>
  <c r="C360" i="43"/>
  <c r="D360" i="43"/>
  <c r="E360" i="43"/>
  <c r="F360" i="43"/>
  <c r="G360" i="43"/>
  <c r="H360" i="43"/>
  <c r="I360" i="43"/>
  <c r="J360" i="43"/>
  <c r="A18" i="43"/>
  <c r="B18" i="43"/>
  <c r="C18" i="43"/>
  <c r="D18" i="43"/>
  <c r="E18" i="43"/>
  <c r="F18" i="43"/>
  <c r="L18" i="43" s="1"/>
  <c r="G18" i="43"/>
  <c r="H18" i="43"/>
  <c r="I18" i="43"/>
  <c r="J18" i="43"/>
  <c r="A91" i="43"/>
  <c r="B91" i="43"/>
  <c r="C91" i="43"/>
  <c r="D91" i="43"/>
  <c r="E91" i="43"/>
  <c r="F91" i="43"/>
  <c r="L91" i="43" s="1"/>
  <c r="G91" i="43"/>
  <c r="H91" i="43"/>
  <c r="I91" i="43"/>
  <c r="J91" i="43"/>
  <c r="A238" i="43"/>
  <c r="B238" i="43"/>
  <c r="C238" i="43"/>
  <c r="D238" i="43"/>
  <c r="E238" i="43"/>
  <c r="F238" i="43"/>
  <c r="L238" i="43" s="1"/>
  <c r="G238" i="43"/>
  <c r="H238" i="43"/>
  <c r="I238" i="43"/>
  <c r="J238" i="43"/>
  <c r="A190" i="43"/>
  <c r="B190" i="43"/>
  <c r="C190" i="43"/>
  <c r="D190" i="43"/>
  <c r="E190" i="43"/>
  <c r="F190" i="43"/>
  <c r="G190" i="43"/>
  <c r="H190" i="43"/>
  <c r="I190" i="43"/>
  <c r="J190" i="43"/>
  <c r="A239" i="43"/>
  <c r="B239" i="43"/>
  <c r="C239" i="43"/>
  <c r="D239" i="43"/>
  <c r="E239" i="43"/>
  <c r="F239" i="43"/>
  <c r="L239" i="43" s="1"/>
  <c r="G239" i="43"/>
  <c r="H239" i="43"/>
  <c r="I239" i="43"/>
  <c r="J239" i="43"/>
  <c r="A10" i="43"/>
  <c r="B10" i="43"/>
  <c r="C10" i="43"/>
  <c r="D10" i="43"/>
  <c r="E10" i="43"/>
  <c r="F10" i="43"/>
  <c r="L10" i="43" s="1"/>
  <c r="G10" i="43"/>
  <c r="H10" i="43"/>
  <c r="I10" i="43"/>
  <c r="J10" i="43"/>
  <c r="A240" i="43"/>
  <c r="B240" i="43"/>
  <c r="C240" i="43"/>
  <c r="D240" i="43"/>
  <c r="E240" i="43"/>
  <c r="F240" i="43"/>
  <c r="L240" i="43" s="1"/>
  <c r="G240" i="43"/>
  <c r="H240" i="43"/>
  <c r="I240" i="43"/>
  <c r="J240" i="43"/>
  <c r="A361" i="43"/>
  <c r="B361" i="43"/>
  <c r="C361" i="43"/>
  <c r="D361" i="43"/>
  <c r="E361" i="43"/>
  <c r="F361" i="43"/>
  <c r="G361" i="43"/>
  <c r="H361" i="43"/>
  <c r="I361" i="43"/>
  <c r="J361" i="43"/>
  <c r="A362" i="43"/>
  <c r="B362" i="43"/>
  <c r="C362" i="43"/>
  <c r="D362" i="43"/>
  <c r="E362" i="43"/>
  <c r="F362" i="43"/>
  <c r="L362" i="43" s="1"/>
  <c r="G362" i="43"/>
  <c r="H362" i="43"/>
  <c r="I362" i="43"/>
  <c r="J362" i="43"/>
  <c r="A241" i="43"/>
  <c r="B241" i="43"/>
  <c r="C241" i="43"/>
  <c r="D241" i="43"/>
  <c r="E241" i="43"/>
  <c r="F241" i="43"/>
  <c r="L241" i="43" s="1"/>
  <c r="G241" i="43"/>
  <c r="H241" i="43"/>
  <c r="I241" i="43"/>
  <c r="J241" i="43"/>
  <c r="A242" i="43"/>
  <c r="B242" i="43"/>
  <c r="C242" i="43"/>
  <c r="D242" i="43"/>
  <c r="E242" i="43"/>
  <c r="F242" i="43"/>
  <c r="L242" i="43" s="1"/>
  <c r="G242" i="43"/>
  <c r="H242" i="43"/>
  <c r="I242" i="43"/>
  <c r="J242" i="43"/>
  <c r="A108" i="43"/>
  <c r="B108" i="43"/>
  <c r="C108" i="43"/>
  <c r="D108" i="43"/>
  <c r="E108" i="43"/>
  <c r="F108" i="43"/>
  <c r="G108" i="43"/>
  <c r="H108" i="43"/>
  <c r="I108" i="43"/>
  <c r="J108" i="43"/>
  <c r="A66" i="43"/>
  <c r="B66" i="43"/>
  <c r="C66" i="43"/>
  <c r="D66" i="43"/>
  <c r="E66" i="43"/>
  <c r="F66" i="43"/>
  <c r="L66" i="43" s="1"/>
  <c r="G66" i="43"/>
  <c r="H66" i="43"/>
  <c r="I66" i="43"/>
  <c r="J66" i="43"/>
  <c r="A243" i="43"/>
  <c r="B243" i="43"/>
  <c r="C243" i="43"/>
  <c r="D243" i="43"/>
  <c r="E243" i="43"/>
  <c r="F243" i="43"/>
  <c r="L243" i="43" s="1"/>
  <c r="G243" i="43"/>
  <c r="H243" i="43"/>
  <c r="I243" i="43"/>
  <c r="J243" i="43"/>
  <c r="A363" i="43"/>
  <c r="B363" i="43"/>
  <c r="C363" i="43"/>
  <c r="D363" i="43"/>
  <c r="E363" i="43"/>
  <c r="F363" i="43"/>
  <c r="L363" i="43" s="1"/>
  <c r="G363" i="43"/>
  <c r="H363" i="43"/>
  <c r="I363" i="43"/>
  <c r="J363" i="43"/>
  <c r="A164" i="43"/>
  <c r="B164" i="43"/>
  <c r="C164" i="43"/>
  <c r="D164" i="43"/>
  <c r="E164" i="43"/>
  <c r="F164" i="43"/>
  <c r="G164" i="43"/>
  <c r="H164" i="43"/>
  <c r="I164" i="43"/>
  <c r="J164" i="43"/>
  <c r="A364" i="43"/>
  <c r="B364" i="43"/>
  <c r="C364" i="43"/>
  <c r="D364" i="43"/>
  <c r="E364" i="43"/>
  <c r="F364" i="43"/>
  <c r="L364" i="43" s="1"/>
  <c r="G364" i="43"/>
  <c r="H364" i="43"/>
  <c r="I364" i="43"/>
  <c r="J364" i="43"/>
  <c r="A114" i="43"/>
  <c r="B114" i="43"/>
  <c r="C114" i="43"/>
  <c r="D114" i="43"/>
  <c r="E114" i="43"/>
  <c r="F114" i="43"/>
  <c r="L114" i="43" s="1"/>
  <c r="G114" i="43"/>
  <c r="H114" i="43"/>
  <c r="I114" i="43"/>
  <c r="J114" i="43"/>
  <c r="A61" i="43"/>
  <c r="B61" i="43"/>
  <c r="C61" i="43"/>
  <c r="D61" i="43"/>
  <c r="E61" i="43"/>
  <c r="F61" i="43"/>
  <c r="L61" i="43" s="1"/>
  <c r="G61" i="43"/>
  <c r="H61" i="43"/>
  <c r="I61" i="43"/>
  <c r="J61" i="43"/>
  <c r="A191" i="43"/>
  <c r="B191" i="43"/>
  <c r="C191" i="43"/>
  <c r="D191" i="43"/>
  <c r="E191" i="43"/>
  <c r="F191" i="43"/>
  <c r="G191" i="43"/>
  <c r="H191" i="43"/>
  <c r="I191" i="43"/>
  <c r="J191" i="43"/>
  <c r="A365" i="43"/>
  <c r="B365" i="43"/>
  <c r="C365" i="43"/>
  <c r="D365" i="43"/>
  <c r="E365" i="43"/>
  <c r="F365" i="43"/>
  <c r="L365" i="43" s="1"/>
  <c r="G365" i="43"/>
  <c r="H365" i="43"/>
  <c r="I365" i="43"/>
  <c r="J365" i="43"/>
  <c r="A366" i="43"/>
  <c r="B366" i="43"/>
  <c r="C366" i="43"/>
  <c r="D366" i="43"/>
  <c r="E366" i="43"/>
  <c r="F366" i="43"/>
  <c r="L366" i="43" s="1"/>
  <c r="G366" i="43"/>
  <c r="H366" i="43"/>
  <c r="I366" i="43"/>
  <c r="J366" i="43"/>
  <c r="A367" i="43"/>
  <c r="B367" i="43"/>
  <c r="C367" i="43"/>
  <c r="D367" i="43"/>
  <c r="E367" i="43"/>
  <c r="F367" i="43"/>
  <c r="L367" i="43" s="1"/>
  <c r="G367" i="43"/>
  <c r="H367" i="43"/>
  <c r="I367" i="43"/>
  <c r="J367" i="43"/>
  <c r="A368" i="43"/>
  <c r="B368" i="43"/>
  <c r="C368" i="43"/>
  <c r="D368" i="43"/>
  <c r="E368" i="43"/>
  <c r="F368" i="43"/>
  <c r="G368" i="43"/>
  <c r="H368" i="43"/>
  <c r="I368" i="43"/>
  <c r="J368" i="43"/>
  <c r="A192" i="43"/>
  <c r="B192" i="43"/>
  <c r="C192" i="43"/>
  <c r="D192" i="43"/>
  <c r="E192" i="43"/>
  <c r="F192" i="43"/>
  <c r="L192" i="43" s="1"/>
  <c r="G192" i="43"/>
  <c r="H192" i="43"/>
  <c r="I192" i="43"/>
  <c r="J192" i="43"/>
  <c r="A369" i="43"/>
  <c r="B369" i="43"/>
  <c r="C369" i="43"/>
  <c r="D369" i="43"/>
  <c r="E369" i="43"/>
  <c r="F369" i="43"/>
  <c r="L369" i="43" s="1"/>
  <c r="G369" i="43"/>
  <c r="H369" i="43"/>
  <c r="I369" i="43"/>
  <c r="J369" i="43"/>
  <c r="A244" i="43"/>
  <c r="B244" i="43"/>
  <c r="C244" i="43"/>
  <c r="D244" i="43"/>
  <c r="E244" i="43"/>
  <c r="F244" i="43"/>
  <c r="L244" i="43" s="1"/>
  <c r="G244" i="43"/>
  <c r="H244" i="43"/>
  <c r="I244" i="43"/>
  <c r="J244" i="43"/>
  <c r="A245" i="43"/>
  <c r="B245" i="43"/>
  <c r="C245" i="43"/>
  <c r="D245" i="43"/>
  <c r="E245" i="43"/>
  <c r="F245" i="43"/>
  <c r="G245" i="43"/>
  <c r="H245" i="43"/>
  <c r="I245" i="43"/>
  <c r="J245" i="43"/>
  <c r="A115" i="43"/>
  <c r="B115" i="43"/>
  <c r="C115" i="43"/>
  <c r="D115" i="43"/>
  <c r="E115" i="43"/>
  <c r="F115" i="43"/>
  <c r="L115" i="43" s="1"/>
  <c r="G115" i="43"/>
  <c r="H115" i="43"/>
  <c r="I115" i="43"/>
  <c r="J115" i="43"/>
  <c r="A370" i="43"/>
  <c r="B370" i="43"/>
  <c r="C370" i="43"/>
  <c r="D370" i="43"/>
  <c r="E370" i="43"/>
  <c r="F370" i="43"/>
  <c r="L370" i="43" s="1"/>
  <c r="G370" i="43"/>
  <c r="H370" i="43"/>
  <c r="I370" i="43"/>
  <c r="J370" i="43"/>
  <c r="A193" i="43"/>
  <c r="B193" i="43"/>
  <c r="C193" i="43"/>
  <c r="D193" i="43"/>
  <c r="E193" i="43"/>
  <c r="F193" i="43"/>
  <c r="L193" i="43" s="1"/>
  <c r="G193" i="43"/>
  <c r="H193" i="43"/>
  <c r="I193" i="43"/>
  <c r="J193" i="43"/>
  <c r="A36" i="43"/>
  <c r="B36" i="43"/>
  <c r="C36" i="43"/>
  <c r="D36" i="43"/>
  <c r="E36" i="43"/>
  <c r="F36" i="43"/>
  <c r="G36" i="43"/>
  <c r="H36" i="43"/>
  <c r="I36" i="43"/>
  <c r="J36" i="43"/>
  <c r="A371" i="43"/>
  <c r="B371" i="43"/>
  <c r="C371" i="43"/>
  <c r="D371" i="43"/>
  <c r="E371" i="43"/>
  <c r="F371" i="43"/>
  <c r="L371" i="43" s="1"/>
  <c r="G371" i="43"/>
  <c r="H371" i="43"/>
  <c r="I371" i="43"/>
  <c r="J371" i="43"/>
  <c r="A372" i="43"/>
  <c r="B372" i="43"/>
  <c r="C372" i="43"/>
  <c r="D372" i="43"/>
  <c r="E372" i="43"/>
  <c r="F372" i="43"/>
  <c r="L372" i="43" s="1"/>
  <c r="G372" i="43"/>
  <c r="H372" i="43"/>
  <c r="I372" i="43"/>
  <c r="J372" i="43"/>
  <c r="A246" i="43"/>
  <c r="B246" i="43"/>
  <c r="C246" i="43"/>
  <c r="D246" i="43"/>
  <c r="E246" i="43"/>
  <c r="F246" i="43"/>
  <c r="L246" i="43" s="1"/>
  <c r="G246" i="43"/>
  <c r="H246" i="43"/>
  <c r="I246" i="43"/>
  <c r="J246" i="43"/>
  <c r="A373" i="43"/>
  <c r="B373" i="43"/>
  <c r="C373" i="43"/>
  <c r="D373" i="43"/>
  <c r="E373" i="43"/>
  <c r="F373" i="43"/>
  <c r="G373" i="43"/>
  <c r="H373" i="43"/>
  <c r="I373" i="43"/>
  <c r="J373" i="43"/>
  <c r="A374" i="43"/>
  <c r="B374" i="43"/>
  <c r="C374" i="43"/>
  <c r="D374" i="43"/>
  <c r="E374" i="43"/>
  <c r="F374" i="43"/>
  <c r="L374" i="43" s="1"/>
  <c r="G374" i="43"/>
  <c r="H374" i="43"/>
  <c r="I374" i="43"/>
  <c r="J374" i="43"/>
  <c r="A375" i="43"/>
  <c r="B375" i="43"/>
  <c r="C375" i="43"/>
  <c r="D375" i="43"/>
  <c r="E375" i="43"/>
  <c r="F375" i="43"/>
  <c r="L375" i="43" s="1"/>
  <c r="G375" i="43"/>
  <c r="H375" i="43"/>
  <c r="I375" i="43"/>
  <c r="J375" i="43"/>
  <c r="A376" i="43"/>
  <c r="B376" i="43"/>
  <c r="C376" i="43"/>
  <c r="D376" i="43"/>
  <c r="E376" i="43"/>
  <c r="F376" i="43"/>
  <c r="L376" i="43" s="1"/>
  <c r="G376" i="43"/>
  <c r="H376" i="43"/>
  <c r="I376" i="43"/>
  <c r="J376" i="43"/>
  <c r="A88" i="43"/>
  <c r="B88" i="43"/>
  <c r="C88" i="43"/>
  <c r="D88" i="43"/>
  <c r="E88" i="43"/>
  <c r="F88" i="43"/>
  <c r="G88" i="43"/>
  <c r="H88" i="43"/>
  <c r="I88" i="43"/>
  <c r="J88" i="43"/>
  <c r="A377" i="43"/>
  <c r="B377" i="43"/>
  <c r="C377" i="43"/>
  <c r="D377" i="43"/>
  <c r="E377" i="43"/>
  <c r="F377" i="43"/>
  <c r="L377" i="43" s="1"/>
  <c r="G377" i="43"/>
  <c r="H377" i="43"/>
  <c r="I377" i="43"/>
  <c r="J377" i="43"/>
  <c r="A150" i="43"/>
  <c r="B150" i="43"/>
  <c r="C150" i="43"/>
  <c r="D150" i="43"/>
  <c r="E150" i="43"/>
  <c r="F150" i="43"/>
  <c r="L150" i="43" s="1"/>
  <c r="G150" i="43"/>
  <c r="H150" i="43"/>
  <c r="I150" i="43"/>
  <c r="J150" i="43"/>
  <c r="A80" i="43"/>
  <c r="B80" i="43"/>
  <c r="C80" i="43"/>
  <c r="D80" i="43"/>
  <c r="E80" i="43"/>
  <c r="F80" i="43"/>
  <c r="L80" i="43" s="1"/>
  <c r="G80" i="43"/>
  <c r="H80" i="43"/>
  <c r="I80" i="43"/>
  <c r="J80" i="43"/>
  <c r="A378" i="43"/>
  <c r="B378" i="43"/>
  <c r="C378" i="43"/>
  <c r="D378" i="43"/>
  <c r="E378" i="43"/>
  <c r="F378" i="43"/>
  <c r="G378" i="43"/>
  <c r="H378" i="43"/>
  <c r="I378" i="43"/>
  <c r="J378" i="43"/>
  <c r="A379" i="43"/>
  <c r="B379" i="43"/>
  <c r="C379" i="43"/>
  <c r="D379" i="43"/>
  <c r="E379" i="43"/>
  <c r="F379" i="43"/>
  <c r="L379" i="43" s="1"/>
  <c r="G379" i="43"/>
  <c r="H379" i="43"/>
  <c r="I379" i="43"/>
  <c r="J379" i="43"/>
  <c r="A247" i="43"/>
  <c r="B247" i="43"/>
  <c r="C247" i="43"/>
  <c r="D247" i="43"/>
  <c r="E247" i="43"/>
  <c r="F247" i="43"/>
  <c r="L247" i="43" s="1"/>
  <c r="G247" i="43"/>
  <c r="H247" i="43"/>
  <c r="I247" i="43"/>
  <c r="J247" i="43"/>
  <c r="A248" i="43"/>
  <c r="B248" i="43"/>
  <c r="C248" i="43"/>
  <c r="D248" i="43"/>
  <c r="E248" i="43"/>
  <c r="F248" i="43"/>
  <c r="L248" i="43" s="1"/>
  <c r="G248" i="43"/>
  <c r="H248" i="43"/>
  <c r="I248" i="43"/>
  <c r="J248" i="43"/>
  <c r="A50" i="43"/>
  <c r="B50" i="43"/>
  <c r="C50" i="43"/>
  <c r="D50" i="43"/>
  <c r="E50" i="43"/>
  <c r="F50" i="43"/>
  <c r="G50" i="43"/>
  <c r="H50" i="43"/>
  <c r="I50" i="43"/>
  <c r="J50" i="43"/>
  <c r="A165" i="43"/>
  <c r="B165" i="43"/>
  <c r="C165" i="43"/>
  <c r="D165" i="43"/>
  <c r="E165" i="43"/>
  <c r="F165" i="43"/>
  <c r="L165" i="43" s="1"/>
  <c r="G165" i="43"/>
  <c r="H165" i="43"/>
  <c r="I165" i="43"/>
  <c r="J165" i="43"/>
  <c r="A128" i="43"/>
  <c r="B128" i="43"/>
  <c r="C128" i="43"/>
  <c r="D128" i="43"/>
  <c r="E128" i="43"/>
  <c r="F128" i="43"/>
  <c r="L128" i="43" s="1"/>
  <c r="G128" i="43"/>
  <c r="H128" i="43"/>
  <c r="I128" i="43"/>
  <c r="J128" i="43"/>
  <c r="A249" i="43"/>
  <c r="B249" i="43"/>
  <c r="C249" i="43"/>
  <c r="D249" i="43"/>
  <c r="E249" i="43"/>
  <c r="F249" i="43"/>
  <c r="L249" i="43" s="1"/>
  <c r="G249" i="43"/>
  <c r="H249" i="43"/>
  <c r="I249" i="43"/>
  <c r="J249" i="43"/>
  <c r="A380" i="43"/>
  <c r="B380" i="43"/>
  <c r="C380" i="43"/>
  <c r="D380" i="43"/>
  <c r="E380" i="43"/>
  <c r="F380" i="43"/>
  <c r="G380" i="43"/>
  <c r="H380" i="43"/>
  <c r="I380" i="43"/>
  <c r="J380" i="43"/>
  <c r="A381" i="43"/>
  <c r="B381" i="43"/>
  <c r="C381" i="43"/>
  <c r="D381" i="43"/>
  <c r="E381" i="43"/>
  <c r="F381" i="43"/>
  <c r="L381" i="43" s="1"/>
  <c r="G381" i="43"/>
  <c r="H381" i="43"/>
  <c r="I381" i="43"/>
  <c r="J381" i="43"/>
  <c r="A51" i="43"/>
  <c r="B51" i="43"/>
  <c r="C51" i="43"/>
  <c r="D51" i="43"/>
  <c r="E51" i="43"/>
  <c r="F51" i="43"/>
  <c r="L51" i="43" s="1"/>
  <c r="G51" i="43"/>
  <c r="H51" i="43"/>
  <c r="I51" i="43"/>
  <c r="J51" i="43"/>
  <c r="A116" i="43"/>
  <c r="B116" i="43"/>
  <c r="C116" i="43"/>
  <c r="D116" i="43"/>
  <c r="E116" i="43"/>
  <c r="F116" i="43"/>
  <c r="L116" i="43" s="1"/>
  <c r="G116" i="43"/>
  <c r="H116" i="43"/>
  <c r="I116" i="43"/>
  <c r="J116" i="43"/>
  <c r="A48" i="43"/>
  <c r="B48" i="43"/>
  <c r="C48" i="43"/>
  <c r="D48" i="43"/>
  <c r="E48" i="43"/>
  <c r="F48" i="43"/>
  <c r="G48" i="43"/>
  <c r="H48" i="43"/>
  <c r="I48" i="43"/>
  <c r="J48" i="43"/>
  <c r="A26" i="43"/>
  <c r="B26" i="43"/>
  <c r="C26" i="43"/>
  <c r="D26" i="43"/>
  <c r="E26" i="43"/>
  <c r="F26" i="43"/>
  <c r="L26" i="43" s="1"/>
  <c r="G26" i="43"/>
  <c r="H26" i="43"/>
  <c r="I26" i="43"/>
  <c r="J26" i="43"/>
  <c r="A166" i="43"/>
  <c r="B166" i="43"/>
  <c r="C166" i="43"/>
  <c r="D166" i="43"/>
  <c r="E166" i="43"/>
  <c r="F166" i="43"/>
  <c r="L166" i="43" s="1"/>
  <c r="G166" i="43"/>
  <c r="H166" i="43"/>
  <c r="I166" i="43"/>
  <c r="J166" i="43"/>
  <c r="A167" i="43"/>
  <c r="B167" i="43"/>
  <c r="C167" i="43"/>
  <c r="D167" i="43"/>
  <c r="E167" i="43"/>
  <c r="F167" i="43"/>
  <c r="L167" i="43" s="1"/>
  <c r="G167" i="43"/>
  <c r="H167" i="43"/>
  <c r="I167" i="43"/>
  <c r="J167" i="43"/>
  <c r="A250" i="43"/>
  <c r="B250" i="43"/>
  <c r="C250" i="43"/>
  <c r="D250" i="43"/>
  <c r="E250" i="43"/>
  <c r="F250" i="43"/>
  <c r="G250" i="43"/>
  <c r="H250" i="43"/>
  <c r="I250" i="43"/>
  <c r="J250" i="43"/>
  <c r="A30" i="43"/>
  <c r="B30" i="43"/>
  <c r="C30" i="43"/>
  <c r="D30" i="43"/>
  <c r="E30" i="43"/>
  <c r="F30" i="43"/>
  <c r="L30" i="43" s="1"/>
  <c r="G30" i="43"/>
  <c r="H30" i="43"/>
  <c r="I30" i="43"/>
  <c r="J30" i="43"/>
  <c r="A49" i="43"/>
  <c r="B49" i="43"/>
  <c r="C49" i="43"/>
  <c r="D49" i="43"/>
  <c r="E49" i="43"/>
  <c r="F49" i="43"/>
  <c r="L49" i="43" s="1"/>
  <c r="G49" i="43"/>
  <c r="H49" i="43"/>
  <c r="I49" i="43"/>
  <c r="J49" i="43"/>
  <c r="A251" i="43"/>
  <c r="B251" i="43"/>
  <c r="C251" i="43"/>
  <c r="D251" i="43"/>
  <c r="E251" i="43"/>
  <c r="F251" i="43"/>
  <c r="L251" i="43" s="1"/>
  <c r="G251" i="43"/>
  <c r="H251" i="43"/>
  <c r="I251" i="43"/>
  <c r="J251" i="43"/>
  <c r="A86" i="43"/>
  <c r="B86" i="43"/>
  <c r="C86" i="43"/>
  <c r="D86" i="43"/>
  <c r="E86" i="43"/>
  <c r="F86" i="43"/>
  <c r="G86" i="43"/>
  <c r="H86" i="43"/>
  <c r="I86" i="43"/>
  <c r="J86" i="43"/>
  <c r="A382" i="43"/>
  <c r="B382" i="43"/>
  <c r="C382" i="43"/>
  <c r="D382" i="43"/>
  <c r="E382" i="43"/>
  <c r="F382" i="43"/>
  <c r="L382" i="43" s="1"/>
  <c r="G382" i="43"/>
  <c r="H382" i="43"/>
  <c r="I382" i="43"/>
  <c r="J382" i="43"/>
  <c r="A64" i="43"/>
  <c r="B64" i="43"/>
  <c r="C64" i="43"/>
  <c r="D64" i="43"/>
  <c r="E64" i="43"/>
  <c r="F64" i="43"/>
  <c r="L64" i="43" s="1"/>
  <c r="G64" i="43"/>
  <c r="H64" i="43"/>
  <c r="I64" i="43"/>
  <c r="J64" i="43"/>
  <c r="A194" i="43"/>
  <c r="B194" i="43"/>
  <c r="C194" i="43"/>
  <c r="D194" i="43"/>
  <c r="E194" i="43"/>
  <c r="F194" i="43"/>
  <c r="L194" i="43" s="1"/>
  <c r="G194" i="43"/>
  <c r="H194" i="43"/>
  <c r="I194" i="43"/>
  <c r="J194" i="43"/>
  <c r="A252" i="43"/>
  <c r="B252" i="43"/>
  <c r="C252" i="43"/>
  <c r="D252" i="43"/>
  <c r="E252" i="43"/>
  <c r="F252" i="43"/>
  <c r="G252" i="43"/>
  <c r="H252" i="43"/>
  <c r="I252" i="43"/>
  <c r="J252" i="43"/>
  <c r="A168" i="43"/>
  <c r="B168" i="43"/>
  <c r="C168" i="43"/>
  <c r="D168" i="43"/>
  <c r="E168" i="43"/>
  <c r="F168" i="43"/>
  <c r="L168" i="43" s="1"/>
  <c r="G168" i="43"/>
  <c r="H168" i="43"/>
  <c r="I168" i="43"/>
  <c r="J168" i="43"/>
  <c r="A7" i="43"/>
  <c r="B7" i="43"/>
  <c r="C7" i="43"/>
  <c r="D7" i="43"/>
  <c r="E7" i="43"/>
  <c r="F7" i="43"/>
  <c r="L7" i="43" s="1"/>
  <c r="G7" i="43"/>
  <c r="H7" i="43"/>
  <c r="I7" i="43"/>
  <c r="J7" i="43"/>
  <c r="A253" i="43"/>
  <c r="B253" i="43"/>
  <c r="C253" i="43"/>
  <c r="D253" i="43"/>
  <c r="E253" i="43"/>
  <c r="F253" i="43"/>
  <c r="L253" i="43" s="1"/>
  <c r="G253" i="43"/>
  <c r="H253" i="43"/>
  <c r="I253" i="43"/>
  <c r="J253" i="43"/>
  <c r="A3" i="43"/>
  <c r="B3" i="43"/>
  <c r="C3" i="43"/>
  <c r="D3" i="43"/>
  <c r="E3" i="43"/>
  <c r="F3" i="43"/>
  <c r="G3" i="43"/>
  <c r="H3" i="43"/>
  <c r="I3" i="43"/>
  <c r="J3" i="43"/>
  <c r="A82" i="43"/>
  <c r="B82" i="43"/>
  <c r="C82" i="43"/>
  <c r="D82" i="43"/>
  <c r="E82" i="43"/>
  <c r="F82" i="43"/>
  <c r="L82" i="43" s="1"/>
  <c r="G82" i="43"/>
  <c r="H82" i="43"/>
  <c r="I82" i="43"/>
  <c r="J82" i="43"/>
  <c r="A383" i="43"/>
  <c r="B383" i="43"/>
  <c r="C383" i="43"/>
  <c r="D383" i="43"/>
  <c r="E383" i="43"/>
  <c r="F383" i="43"/>
  <c r="L383" i="43" s="1"/>
  <c r="G383" i="43"/>
  <c r="H383" i="43"/>
  <c r="I383" i="43"/>
  <c r="J383" i="43"/>
  <c r="A195" i="43"/>
  <c r="B195" i="43"/>
  <c r="C195" i="43"/>
  <c r="D195" i="43"/>
  <c r="E195" i="43"/>
  <c r="F195" i="43"/>
  <c r="L195" i="43" s="1"/>
  <c r="G195" i="43"/>
  <c r="H195" i="43"/>
  <c r="I195" i="43"/>
  <c r="J195" i="43"/>
  <c r="A62" i="43"/>
  <c r="B62" i="43"/>
  <c r="C62" i="43"/>
  <c r="D62" i="43"/>
  <c r="E62" i="43"/>
  <c r="F62" i="43"/>
  <c r="G62" i="43"/>
  <c r="H62" i="43"/>
  <c r="I62" i="43"/>
  <c r="J62" i="43"/>
  <c r="A384" i="43"/>
  <c r="B384" i="43"/>
  <c r="C384" i="43"/>
  <c r="D384" i="43"/>
  <c r="E384" i="43"/>
  <c r="F384" i="43"/>
  <c r="L384" i="43" s="1"/>
  <c r="G384" i="43"/>
  <c r="H384" i="43"/>
  <c r="I384" i="43"/>
  <c r="J384" i="43"/>
  <c r="A254" i="43"/>
  <c r="B254" i="43"/>
  <c r="C254" i="43"/>
  <c r="D254" i="43"/>
  <c r="E254" i="43"/>
  <c r="F254" i="43"/>
  <c r="L254" i="43" s="1"/>
  <c r="G254" i="43"/>
  <c r="H254" i="43"/>
  <c r="I254" i="43"/>
  <c r="J254" i="43"/>
  <c r="A151" i="43"/>
  <c r="B151" i="43"/>
  <c r="C151" i="43"/>
  <c r="D151" i="43"/>
  <c r="E151" i="43"/>
  <c r="F151" i="43"/>
  <c r="L151" i="43" s="1"/>
  <c r="G151" i="43"/>
  <c r="H151" i="43"/>
  <c r="I151" i="43"/>
  <c r="J151" i="43"/>
  <c r="A385" i="43"/>
  <c r="B385" i="43"/>
  <c r="C385" i="43"/>
  <c r="D385" i="43"/>
  <c r="E385" i="43"/>
  <c r="F385" i="43"/>
  <c r="G385" i="43"/>
  <c r="H385" i="43"/>
  <c r="I385" i="43"/>
  <c r="J385" i="43"/>
  <c r="A255" i="43"/>
  <c r="B255" i="43"/>
  <c r="C255" i="43"/>
  <c r="D255" i="43"/>
  <c r="E255" i="43"/>
  <c r="F255" i="43"/>
  <c r="L255" i="43" s="1"/>
  <c r="G255" i="43"/>
  <c r="H255" i="43"/>
  <c r="I255" i="43"/>
  <c r="J255" i="43"/>
  <c r="A28" i="43"/>
  <c r="B28" i="43"/>
  <c r="C28" i="43"/>
  <c r="D28" i="43"/>
  <c r="E28" i="43"/>
  <c r="F28" i="43"/>
  <c r="L28" i="43" s="1"/>
  <c r="G28" i="43"/>
  <c r="H28" i="43"/>
  <c r="I28" i="43"/>
  <c r="J28" i="43"/>
  <c r="A129" i="43"/>
  <c r="B129" i="43"/>
  <c r="C129" i="43"/>
  <c r="D129" i="43"/>
  <c r="E129" i="43"/>
  <c r="F129" i="43"/>
  <c r="L129" i="43" s="1"/>
  <c r="G129" i="43"/>
  <c r="H129" i="43"/>
  <c r="I129" i="43"/>
  <c r="J129" i="43"/>
  <c r="A386" i="43"/>
  <c r="B386" i="43"/>
  <c r="C386" i="43"/>
  <c r="D386" i="43"/>
  <c r="E386" i="43"/>
  <c r="F386" i="43"/>
  <c r="G386" i="43"/>
  <c r="H386" i="43"/>
  <c r="I386" i="43"/>
  <c r="J386" i="43"/>
  <c r="A2" i="43"/>
  <c r="B2" i="43"/>
  <c r="C2" i="43"/>
  <c r="D2" i="43"/>
  <c r="E2" i="43"/>
  <c r="F2" i="43"/>
  <c r="L2" i="43" s="1"/>
  <c r="G2" i="43"/>
  <c r="H2" i="43"/>
  <c r="I2" i="43"/>
  <c r="J2" i="43"/>
  <c r="A387" i="43"/>
  <c r="B387" i="43"/>
  <c r="C387" i="43"/>
  <c r="D387" i="43"/>
  <c r="E387" i="43"/>
  <c r="F387" i="43"/>
  <c r="L387" i="43" s="1"/>
  <c r="G387" i="43"/>
  <c r="H387" i="43"/>
  <c r="I387" i="43"/>
  <c r="J387" i="43"/>
  <c r="A388" i="43"/>
  <c r="B388" i="43"/>
  <c r="C388" i="43"/>
  <c r="D388" i="43"/>
  <c r="E388" i="43"/>
  <c r="F388" i="43"/>
  <c r="L388" i="43" s="1"/>
  <c r="G388" i="43"/>
  <c r="H388" i="43"/>
  <c r="I388" i="43"/>
  <c r="J388" i="43"/>
  <c r="A256" i="43"/>
  <c r="B256" i="43"/>
  <c r="C256" i="43"/>
  <c r="D256" i="43"/>
  <c r="E256" i="43"/>
  <c r="F256" i="43"/>
  <c r="G256" i="43"/>
  <c r="H256" i="43"/>
  <c r="I256" i="43"/>
  <c r="J256" i="43"/>
  <c r="A257" i="43"/>
  <c r="B257" i="43"/>
  <c r="C257" i="43"/>
  <c r="D257" i="43"/>
  <c r="E257" i="43"/>
  <c r="F257" i="43"/>
  <c r="L257" i="43" s="1"/>
  <c r="G257" i="43"/>
  <c r="H257" i="43"/>
  <c r="I257" i="43"/>
  <c r="J257" i="43"/>
  <c r="A389" i="43"/>
  <c r="B389" i="43"/>
  <c r="C389" i="43"/>
  <c r="D389" i="43"/>
  <c r="E389" i="43"/>
  <c r="F389" i="43"/>
  <c r="L389" i="43" s="1"/>
  <c r="G389" i="43"/>
  <c r="H389" i="43"/>
  <c r="I389" i="43"/>
  <c r="J389" i="43"/>
  <c r="A46" i="43"/>
  <c r="B46" i="43"/>
  <c r="C46" i="43"/>
  <c r="D46" i="43"/>
  <c r="E46" i="43"/>
  <c r="F46" i="43"/>
  <c r="L46" i="43" s="1"/>
  <c r="G46" i="43"/>
  <c r="H46" i="43"/>
  <c r="I46" i="43"/>
  <c r="J46" i="43"/>
  <c r="A196" i="43"/>
  <c r="B196" i="43"/>
  <c r="C196" i="43"/>
  <c r="D196" i="43"/>
  <c r="E196" i="43"/>
  <c r="F196" i="43"/>
  <c r="G196" i="43"/>
  <c r="H196" i="43"/>
  <c r="I196" i="43"/>
  <c r="J196" i="43"/>
  <c r="A390" i="43"/>
  <c r="B390" i="43"/>
  <c r="C390" i="43"/>
  <c r="D390" i="43"/>
  <c r="E390" i="43"/>
  <c r="F390" i="43"/>
  <c r="L390" i="43" s="1"/>
  <c r="G390" i="43"/>
  <c r="H390" i="43"/>
  <c r="I390" i="43"/>
  <c r="J390" i="43"/>
  <c r="A258" i="43"/>
  <c r="B258" i="43"/>
  <c r="C258" i="43"/>
  <c r="D258" i="43"/>
  <c r="E258" i="43"/>
  <c r="F258" i="43"/>
  <c r="L258" i="43" s="1"/>
  <c r="G258" i="43"/>
  <c r="H258" i="43"/>
  <c r="I258" i="43"/>
  <c r="J258" i="43"/>
  <c r="A197" i="43"/>
  <c r="B197" i="43"/>
  <c r="C197" i="43"/>
  <c r="D197" i="43"/>
  <c r="E197" i="43"/>
  <c r="F197" i="43"/>
  <c r="L197" i="43" s="1"/>
  <c r="G197" i="43"/>
  <c r="H197" i="43"/>
  <c r="I197" i="43"/>
  <c r="J197" i="43"/>
  <c r="A52" i="43"/>
  <c r="B52" i="43"/>
  <c r="C52" i="43"/>
  <c r="D52" i="43"/>
  <c r="E52" i="43"/>
  <c r="F52" i="43"/>
  <c r="G52" i="43"/>
  <c r="H52" i="43"/>
  <c r="I52" i="43"/>
  <c r="J52" i="43"/>
  <c r="A391" i="43"/>
  <c r="B391" i="43"/>
  <c r="C391" i="43"/>
  <c r="D391" i="43"/>
  <c r="E391" i="43"/>
  <c r="F391" i="43"/>
  <c r="L391" i="43" s="1"/>
  <c r="G391" i="43"/>
  <c r="H391" i="43"/>
  <c r="I391" i="43"/>
  <c r="J391" i="43"/>
  <c r="A392" i="43"/>
  <c r="B392" i="43"/>
  <c r="C392" i="43"/>
  <c r="D392" i="43"/>
  <c r="E392" i="43"/>
  <c r="F392" i="43"/>
  <c r="L392" i="43" s="1"/>
  <c r="G392" i="43"/>
  <c r="H392" i="43"/>
  <c r="I392" i="43"/>
  <c r="J392" i="43"/>
  <c r="A198" i="43"/>
  <c r="B198" i="43"/>
  <c r="C198" i="43"/>
  <c r="D198" i="43"/>
  <c r="E198" i="43"/>
  <c r="F198" i="43"/>
  <c r="L198" i="43" s="1"/>
  <c r="G198" i="43"/>
  <c r="H198" i="43"/>
  <c r="I198" i="43"/>
  <c r="J198" i="43"/>
  <c r="A393" i="43"/>
  <c r="B393" i="43"/>
  <c r="C393" i="43"/>
  <c r="D393" i="43"/>
  <c r="E393" i="43"/>
  <c r="F393" i="43"/>
  <c r="G393" i="43"/>
  <c r="H393" i="43"/>
  <c r="I393" i="43"/>
  <c r="J393" i="43"/>
  <c r="A199" i="43"/>
  <c r="B199" i="43"/>
  <c r="C199" i="43"/>
  <c r="D199" i="43"/>
  <c r="E199" i="43"/>
  <c r="F199" i="43"/>
  <c r="L199" i="43" s="1"/>
  <c r="G199" i="43"/>
  <c r="H199" i="43"/>
  <c r="I199" i="43"/>
  <c r="J199" i="43"/>
  <c r="A259" i="43"/>
  <c r="B259" i="43"/>
  <c r="C259" i="43"/>
  <c r="D259" i="43"/>
  <c r="E259" i="43"/>
  <c r="F259" i="43"/>
  <c r="L259" i="43" s="1"/>
  <c r="G259" i="43"/>
  <c r="H259" i="43"/>
  <c r="I259" i="43"/>
  <c r="J259" i="43"/>
  <c r="A25" i="43"/>
  <c r="B25" i="43"/>
  <c r="C25" i="43"/>
  <c r="D25" i="43"/>
  <c r="E25" i="43"/>
  <c r="F25" i="43"/>
  <c r="L25" i="43" s="1"/>
  <c r="G25" i="43"/>
  <c r="H25" i="43"/>
  <c r="I25" i="43"/>
  <c r="J25" i="43"/>
  <c r="A130" i="43"/>
  <c r="B130" i="43"/>
  <c r="C130" i="43"/>
  <c r="D130" i="43"/>
  <c r="E130" i="43"/>
  <c r="F130" i="43"/>
  <c r="G130" i="43"/>
  <c r="H130" i="43"/>
  <c r="I130" i="43"/>
  <c r="J130" i="43"/>
  <c r="A134" i="43"/>
  <c r="B134" i="43"/>
  <c r="C134" i="43"/>
  <c r="D134" i="43"/>
  <c r="E134" i="43"/>
  <c r="F134" i="43"/>
  <c r="L134" i="43" s="1"/>
  <c r="G134" i="43"/>
  <c r="H134" i="43"/>
  <c r="I134" i="43"/>
  <c r="J134" i="43"/>
  <c r="A394" i="43"/>
  <c r="B394" i="43"/>
  <c r="C394" i="43"/>
  <c r="D394" i="43"/>
  <c r="E394" i="43"/>
  <c r="F394" i="43"/>
  <c r="L394" i="43" s="1"/>
  <c r="G394" i="43"/>
  <c r="H394" i="43"/>
  <c r="I394" i="43"/>
  <c r="J394" i="43"/>
  <c r="A260" i="43"/>
  <c r="B260" i="43"/>
  <c r="C260" i="43"/>
  <c r="D260" i="43"/>
  <c r="E260" i="43"/>
  <c r="F260" i="43"/>
  <c r="L260" i="43" s="1"/>
  <c r="G260" i="43"/>
  <c r="H260" i="43"/>
  <c r="I260" i="43"/>
  <c r="J260" i="43"/>
  <c r="A200" i="43"/>
  <c r="B200" i="43"/>
  <c r="C200" i="43"/>
  <c r="D200" i="43"/>
  <c r="E200" i="43"/>
  <c r="F200" i="43"/>
  <c r="G200" i="43"/>
  <c r="H200" i="43"/>
  <c r="I200" i="43"/>
  <c r="J200" i="43"/>
  <c r="A395" i="43"/>
  <c r="B395" i="43"/>
  <c r="C395" i="43"/>
  <c r="D395" i="43"/>
  <c r="E395" i="43"/>
  <c r="F395" i="43"/>
  <c r="L395" i="43" s="1"/>
  <c r="G395" i="43"/>
  <c r="H395" i="43"/>
  <c r="I395" i="43"/>
  <c r="J395" i="43"/>
  <c r="A396" i="43"/>
  <c r="B396" i="43"/>
  <c r="C396" i="43"/>
  <c r="D396" i="43"/>
  <c r="E396" i="43"/>
  <c r="F396" i="43"/>
  <c r="L396" i="43" s="1"/>
  <c r="G396" i="43"/>
  <c r="H396" i="43"/>
  <c r="I396" i="43"/>
  <c r="J396" i="43"/>
  <c r="A201" i="43"/>
  <c r="B201" i="43"/>
  <c r="C201" i="43"/>
  <c r="D201" i="43"/>
  <c r="E201" i="43"/>
  <c r="F201" i="43"/>
  <c r="L201" i="43" s="1"/>
  <c r="G201" i="43"/>
  <c r="H201" i="43"/>
  <c r="I201" i="43"/>
  <c r="J201" i="43"/>
  <c r="A397" i="43"/>
  <c r="B397" i="43"/>
  <c r="C397" i="43"/>
  <c r="D397" i="43"/>
  <c r="E397" i="43"/>
  <c r="F397" i="43"/>
  <c r="G397" i="43"/>
  <c r="H397" i="43"/>
  <c r="I397" i="43"/>
  <c r="J397" i="43"/>
  <c r="A261" i="43"/>
  <c r="B261" i="43"/>
  <c r="C261" i="43"/>
  <c r="D261" i="43"/>
  <c r="E261" i="43"/>
  <c r="F261" i="43"/>
  <c r="L261" i="43" s="1"/>
  <c r="G261" i="43"/>
  <c r="H261" i="43"/>
  <c r="I261" i="43"/>
  <c r="J261" i="43"/>
  <c r="A398" i="43"/>
  <c r="B398" i="43"/>
  <c r="C398" i="43"/>
  <c r="D398" i="43"/>
  <c r="E398" i="43"/>
  <c r="F398" i="43"/>
  <c r="L398" i="43" s="1"/>
  <c r="G398" i="43"/>
  <c r="H398" i="43"/>
  <c r="I398" i="43"/>
  <c r="J398" i="43"/>
  <c r="A262" i="43"/>
  <c r="B262" i="43"/>
  <c r="C262" i="43"/>
  <c r="D262" i="43"/>
  <c r="E262" i="43"/>
  <c r="F262" i="43"/>
  <c r="L262" i="43" s="1"/>
  <c r="G262" i="43"/>
  <c r="H262" i="43"/>
  <c r="I262" i="43"/>
  <c r="J262" i="43"/>
  <c r="A399" i="43"/>
  <c r="B399" i="43"/>
  <c r="C399" i="43"/>
  <c r="D399" i="43"/>
  <c r="E399" i="43"/>
  <c r="F399" i="43"/>
  <c r="G399" i="43"/>
  <c r="H399" i="43"/>
  <c r="I399" i="43"/>
  <c r="J399" i="43"/>
  <c r="A57" i="43"/>
  <c r="B57" i="43"/>
  <c r="C57" i="43"/>
  <c r="D57" i="43"/>
  <c r="E57" i="43"/>
  <c r="F57" i="43"/>
  <c r="L57" i="43" s="1"/>
  <c r="G57" i="43"/>
  <c r="H57" i="43"/>
  <c r="I57" i="43"/>
  <c r="J57" i="43"/>
  <c r="A400" i="43"/>
  <c r="B400" i="43"/>
  <c r="C400" i="43"/>
  <c r="D400" i="43"/>
  <c r="E400" i="43"/>
  <c r="F400" i="43"/>
  <c r="L400" i="43" s="1"/>
  <c r="G400" i="43"/>
  <c r="H400" i="43"/>
  <c r="I400" i="43"/>
  <c r="J400" i="43"/>
  <c r="A21" i="43"/>
  <c r="B21" i="43"/>
  <c r="C21" i="43"/>
  <c r="D21" i="43"/>
  <c r="E21" i="43"/>
  <c r="F21" i="43"/>
  <c r="L21" i="43" s="1"/>
  <c r="G21" i="43"/>
  <c r="H21" i="43"/>
  <c r="I21" i="43"/>
  <c r="J21" i="43"/>
  <c r="A105" i="43"/>
  <c r="B105" i="43"/>
  <c r="C105" i="43"/>
  <c r="D105" i="43"/>
  <c r="E105" i="43"/>
  <c r="F105" i="43"/>
  <c r="G105" i="43"/>
  <c r="H105" i="43"/>
  <c r="I105" i="43"/>
  <c r="J105" i="43"/>
  <c r="A131" i="43"/>
  <c r="B131" i="43"/>
  <c r="C131" i="43"/>
  <c r="D131" i="43"/>
  <c r="E131" i="43"/>
  <c r="F131" i="43"/>
  <c r="L131" i="43" s="1"/>
  <c r="G131" i="43"/>
  <c r="H131" i="43"/>
  <c r="I131" i="43"/>
  <c r="J131" i="43"/>
  <c r="A401" i="43"/>
  <c r="B401" i="43"/>
  <c r="C401" i="43"/>
  <c r="D401" i="43"/>
  <c r="E401" i="43"/>
  <c r="F401" i="43"/>
  <c r="L401" i="43" s="1"/>
  <c r="G401" i="43"/>
  <c r="H401" i="43"/>
  <c r="I401" i="43"/>
  <c r="J401" i="43"/>
  <c r="A402" i="43"/>
  <c r="B402" i="43"/>
  <c r="C402" i="43"/>
  <c r="D402" i="43"/>
  <c r="E402" i="43"/>
  <c r="F402" i="43"/>
  <c r="L402" i="43" s="1"/>
  <c r="G402" i="43"/>
  <c r="H402" i="43"/>
  <c r="I402" i="43"/>
  <c r="J402" i="43"/>
  <c r="A403" i="43"/>
  <c r="B403" i="43"/>
  <c r="C403" i="43"/>
  <c r="D403" i="43"/>
  <c r="E403" i="43"/>
  <c r="F403" i="43"/>
  <c r="G403" i="43"/>
  <c r="H403" i="43"/>
  <c r="I403" i="43"/>
  <c r="J403" i="43"/>
  <c r="A83" i="43"/>
  <c r="B83" i="43"/>
  <c r="C83" i="43"/>
  <c r="D83" i="43"/>
  <c r="E83" i="43"/>
  <c r="F83" i="43"/>
  <c r="L83" i="43" s="1"/>
  <c r="G83" i="43"/>
  <c r="H83" i="43"/>
  <c r="I83" i="43"/>
  <c r="J83" i="43"/>
  <c r="A202" i="43"/>
  <c r="B202" i="43"/>
  <c r="C202" i="43"/>
  <c r="D202" i="43"/>
  <c r="E202" i="43"/>
  <c r="F202" i="43"/>
  <c r="L202" i="43" s="1"/>
  <c r="G202" i="43"/>
  <c r="H202" i="43"/>
  <c r="I202" i="43"/>
  <c r="J202" i="43"/>
  <c r="A404" i="43"/>
  <c r="B404" i="43"/>
  <c r="C404" i="43"/>
  <c r="D404" i="43"/>
  <c r="E404" i="43"/>
  <c r="F404" i="43"/>
  <c r="L404" i="43" s="1"/>
  <c r="G404" i="43"/>
  <c r="H404" i="43"/>
  <c r="I404" i="43"/>
  <c r="J404" i="43"/>
  <c r="A67" i="43"/>
  <c r="B67" i="43"/>
  <c r="C67" i="43"/>
  <c r="D67" i="43"/>
  <c r="E67" i="43"/>
  <c r="F67" i="43"/>
  <c r="G67" i="43"/>
  <c r="H67" i="43"/>
  <c r="I67" i="43"/>
  <c r="J67" i="43"/>
  <c r="A99" i="43"/>
  <c r="B99" i="43"/>
  <c r="C99" i="43"/>
  <c r="D99" i="43"/>
  <c r="E99" i="43"/>
  <c r="F99" i="43"/>
  <c r="L99" i="43" s="1"/>
  <c r="G99" i="43"/>
  <c r="H99" i="43"/>
  <c r="I99" i="43"/>
  <c r="J99" i="43"/>
  <c r="A263" i="43"/>
  <c r="B263" i="43"/>
  <c r="C263" i="43"/>
  <c r="D263" i="43"/>
  <c r="E263" i="43"/>
  <c r="F263" i="43"/>
  <c r="L263" i="43" s="1"/>
  <c r="G263" i="43"/>
  <c r="H263" i="43"/>
  <c r="I263" i="43"/>
  <c r="J263" i="43"/>
  <c r="A135" i="43"/>
  <c r="B135" i="43"/>
  <c r="C135" i="43"/>
  <c r="D135" i="43"/>
  <c r="E135" i="43"/>
  <c r="F135" i="43"/>
  <c r="L135" i="43" s="1"/>
  <c r="G135" i="43"/>
  <c r="H135" i="43"/>
  <c r="I135" i="43"/>
  <c r="J135" i="43"/>
  <c r="A405" i="43"/>
  <c r="B405" i="43"/>
  <c r="C405" i="43"/>
  <c r="D405" i="43"/>
  <c r="E405" i="43"/>
  <c r="F405" i="43"/>
  <c r="G405" i="43"/>
  <c r="H405" i="43"/>
  <c r="I405" i="43"/>
  <c r="J405" i="43"/>
  <c r="A9" i="43"/>
  <c r="B9" i="43"/>
  <c r="C9" i="43"/>
  <c r="D9" i="43"/>
  <c r="E9" i="43"/>
  <c r="F9" i="43"/>
  <c r="L9" i="43" s="1"/>
  <c r="G9" i="43"/>
  <c r="H9" i="43"/>
  <c r="I9" i="43"/>
  <c r="J9" i="43"/>
  <c r="A264" i="43"/>
  <c r="B264" i="43"/>
  <c r="C264" i="43"/>
  <c r="D264" i="43"/>
  <c r="E264" i="43"/>
  <c r="F264" i="43"/>
  <c r="L264" i="43" s="1"/>
  <c r="G264" i="43"/>
  <c r="H264" i="43"/>
  <c r="I264" i="43"/>
  <c r="J264" i="43"/>
  <c r="A406" i="43"/>
  <c r="B406" i="43"/>
  <c r="C406" i="43"/>
  <c r="D406" i="43"/>
  <c r="E406" i="43"/>
  <c r="F406" i="43"/>
  <c r="L406" i="43" s="1"/>
  <c r="G406" i="43"/>
  <c r="H406" i="43"/>
  <c r="I406" i="43"/>
  <c r="J406" i="43"/>
  <c r="A407" i="43"/>
  <c r="B407" i="43"/>
  <c r="C407" i="43"/>
  <c r="D407" i="43"/>
  <c r="E407" i="43"/>
  <c r="F407" i="43"/>
  <c r="G407" i="43"/>
  <c r="H407" i="43"/>
  <c r="I407" i="43"/>
  <c r="J407" i="43"/>
  <c r="A408" i="43"/>
  <c r="B408" i="43"/>
  <c r="C408" i="43"/>
  <c r="D408" i="43"/>
  <c r="E408" i="43"/>
  <c r="F408" i="43"/>
  <c r="L408" i="43" s="1"/>
  <c r="G408" i="43"/>
  <c r="H408" i="43"/>
  <c r="I408" i="43"/>
  <c r="J408" i="43"/>
  <c r="A409" i="43"/>
  <c r="B409" i="43"/>
  <c r="C409" i="43"/>
  <c r="D409" i="43"/>
  <c r="E409" i="43"/>
  <c r="F409" i="43"/>
  <c r="L409" i="43" s="1"/>
  <c r="G409" i="43"/>
  <c r="H409" i="43"/>
  <c r="I409" i="43"/>
  <c r="J409" i="43"/>
  <c r="A136" i="43"/>
  <c r="B136" i="43"/>
  <c r="C136" i="43"/>
  <c r="D136" i="43"/>
  <c r="E136" i="43"/>
  <c r="F136" i="43"/>
  <c r="L136" i="43" s="1"/>
  <c r="G136" i="43"/>
  <c r="H136" i="43"/>
  <c r="I136" i="43"/>
  <c r="J136" i="43"/>
  <c r="A94" i="43"/>
  <c r="B94" i="43"/>
  <c r="C94" i="43"/>
  <c r="D94" i="43"/>
  <c r="E94" i="43"/>
  <c r="F94" i="43"/>
  <c r="G94" i="43"/>
  <c r="H94" i="43"/>
  <c r="I94" i="43"/>
  <c r="J94" i="43"/>
  <c r="A203" i="43"/>
  <c r="B203" i="43"/>
  <c r="C203" i="43"/>
  <c r="D203" i="43"/>
  <c r="E203" i="43"/>
  <c r="F203" i="43"/>
  <c r="L203" i="43" s="1"/>
  <c r="G203" i="43"/>
  <c r="H203" i="43"/>
  <c r="I203" i="43"/>
  <c r="J203" i="43"/>
  <c r="A265" i="43"/>
  <c r="B265" i="43"/>
  <c r="C265" i="43"/>
  <c r="D265" i="43"/>
  <c r="E265" i="43"/>
  <c r="F265" i="43"/>
  <c r="L265" i="43" s="1"/>
  <c r="G265" i="43"/>
  <c r="H265" i="43"/>
  <c r="I265" i="43"/>
  <c r="J265" i="43"/>
  <c r="A410" i="43"/>
  <c r="B410" i="43"/>
  <c r="C410" i="43"/>
  <c r="D410" i="43"/>
  <c r="E410" i="43"/>
  <c r="F410" i="43"/>
  <c r="L410" i="43" s="1"/>
  <c r="G410" i="43"/>
  <c r="H410" i="43"/>
  <c r="I410" i="43"/>
  <c r="J410" i="43"/>
  <c r="A109" i="43"/>
  <c r="B109" i="43"/>
  <c r="C109" i="43"/>
  <c r="D109" i="43"/>
  <c r="E109" i="43"/>
  <c r="F109" i="43"/>
  <c r="G109" i="43"/>
  <c r="H109" i="43"/>
  <c r="I109" i="43"/>
  <c r="J109" i="43"/>
  <c r="A411" i="43"/>
  <c r="B411" i="43"/>
  <c r="C411" i="43"/>
  <c r="D411" i="43"/>
  <c r="E411" i="43"/>
  <c r="F411" i="43"/>
  <c r="L411" i="43" s="1"/>
  <c r="G411" i="43"/>
  <c r="H411" i="43"/>
  <c r="I411" i="43"/>
  <c r="J411" i="43"/>
  <c r="A412" i="43"/>
  <c r="B412" i="43"/>
  <c r="C412" i="43"/>
  <c r="D412" i="43"/>
  <c r="E412" i="43"/>
  <c r="F412" i="43"/>
  <c r="L412" i="43" s="1"/>
  <c r="G412" i="43"/>
  <c r="H412" i="43"/>
  <c r="I412" i="43"/>
  <c r="J412" i="43"/>
  <c r="A413" i="43"/>
  <c r="B413" i="43"/>
  <c r="C413" i="43"/>
  <c r="D413" i="43"/>
  <c r="E413" i="43"/>
  <c r="F413" i="43"/>
  <c r="L413" i="43" s="1"/>
  <c r="G413" i="43"/>
  <c r="H413" i="43"/>
  <c r="I413" i="43"/>
  <c r="J413" i="43"/>
  <c r="A414" i="43"/>
  <c r="B414" i="43"/>
  <c r="C414" i="43"/>
  <c r="D414" i="43"/>
  <c r="E414" i="43"/>
  <c r="F414" i="43"/>
  <c r="G414" i="43"/>
  <c r="H414" i="43"/>
  <c r="I414" i="43"/>
  <c r="J414" i="43"/>
  <c r="A137" i="43"/>
  <c r="B137" i="43"/>
  <c r="C137" i="43"/>
  <c r="D137" i="43"/>
  <c r="E137" i="43"/>
  <c r="F137" i="43"/>
  <c r="L137" i="43" s="1"/>
  <c r="G137" i="43"/>
  <c r="H137" i="43"/>
  <c r="I137" i="43"/>
  <c r="J137" i="43"/>
  <c r="A204" i="43"/>
  <c r="B204" i="43"/>
  <c r="C204" i="43"/>
  <c r="D204" i="43"/>
  <c r="E204" i="43"/>
  <c r="F204" i="43"/>
  <c r="L204" i="43" s="1"/>
  <c r="G204" i="43"/>
  <c r="H204" i="43"/>
  <c r="I204" i="43"/>
  <c r="J204" i="43"/>
  <c r="A45" i="43"/>
  <c r="B45" i="43"/>
  <c r="C45" i="43"/>
  <c r="D45" i="43"/>
  <c r="E45" i="43"/>
  <c r="F45" i="43"/>
  <c r="L45" i="43" s="1"/>
  <c r="G45" i="43"/>
  <c r="H45" i="43"/>
  <c r="I45" i="43"/>
  <c r="J45" i="43"/>
  <c r="A138" i="43"/>
  <c r="B138" i="43"/>
  <c r="C138" i="43"/>
  <c r="D138" i="43"/>
  <c r="E138" i="43"/>
  <c r="F138" i="43"/>
  <c r="G138" i="43"/>
  <c r="H138" i="43"/>
  <c r="I138" i="43"/>
  <c r="J138" i="43"/>
  <c r="A415" i="43"/>
  <c r="B415" i="43"/>
  <c r="C415" i="43"/>
  <c r="D415" i="43"/>
  <c r="E415" i="43"/>
  <c r="F415" i="43"/>
  <c r="L415" i="43" s="1"/>
  <c r="G415" i="43"/>
  <c r="H415" i="43"/>
  <c r="I415" i="43"/>
  <c r="J415" i="43"/>
  <c r="A4" i="43"/>
  <c r="B4" i="43"/>
  <c r="C4" i="43"/>
  <c r="D4" i="43"/>
  <c r="E4" i="43"/>
  <c r="F4" i="43"/>
  <c r="L4" i="43" s="1"/>
  <c r="G4" i="43"/>
  <c r="H4" i="43"/>
  <c r="I4" i="43"/>
  <c r="J4" i="43"/>
  <c r="A266" i="43"/>
  <c r="B266" i="43"/>
  <c r="C266" i="43"/>
  <c r="D266" i="43"/>
  <c r="E266" i="43"/>
  <c r="F266" i="43"/>
  <c r="L266" i="43" s="1"/>
  <c r="G266" i="43"/>
  <c r="H266" i="43"/>
  <c r="I266" i="43"/>
  <c r="J266" i="43"/>
  <c r="A267" i="43"/>
  <c r="B267" i="43"/>
  <c r="C267" i="43"/>
  <c r="D267" i="43"/>
  <c r="E267" i="43"/>
  <c r="F267" i="43"/>
  <c r="G267" i="43"/>
  <c r="H267" i="43"/>
  <c r="I267" i="43"/>
  <c r="J267" i="43"/>
  <c r="A416" i="43"/>
  <c r="B416" i="43"/>
  <c r="C416" i="43"/>
  <c r="D416" i="43"/>
  <c r="E416" i="43"/>
  <c r="F416" i="43"/>
  <c r="L416" i="43" s="1"/>
  <c r="G416" i="43"/>
  <c r="H416" i="43"/>
  <c r="I416" i="43"/>
  <c r="J416" i="43"/>
  <c r="A205" i="43"/>
  <c r="B205" i="43"/>
  <c r="C205" i="43"/>
  <c r="D205" i="43"/>
  <c r="E205" i="43"/>
  <c r="F205" i="43"/>
  <c r="L205" i="43" s="1"/>
  <c r="G205" i="43"/>
  <c r="H205" i="43"/>
  <c r="I205" i="43"/>
  <c r="J205" i="43"/>
  <c r="A417" i="43"/>
  <c r="B417" i="43"/>
  <c r="C417" i="43"/>
  <c r="D417" i="43"/>
  <c r="E417" i="43"/>
  <c r="F417" i="43"/>
  <c r="L417" i="43" s="1"/>
  <c r="G417" i="43"/>
  <c r="H417" i="43"/>
  <c r="I417" i="43"/>
  <c r="J417" i="43"/>
  <c r="A169" i="43"/>
  <c r="B169" i="43"/>
  <c r="C169" i="43"/>
  <c r="D169" i="43"/>
  <c r="E169" i="43"/>
  <c r="F169" i="43"/>
  <c r="G169" i="43"/>
  <c r="H169" i="43"/>
  <c r="I169" i="43"/>
  <c r="J169" i="43"/>
  <c r="A418" i="43"/>
  <c r="B418" i="43"/>
  <c r="C418" i="43"/>
  <c r="D418" i="43"/>
  <c r="E418" i="43"/>
  <c r="F418" i="43"/>
  <c r="L418" i="43" s="1"/>
  <c r="G418" i="43"/>
  <c r="H418" i="43"/>
  <c r="I418" i="43"/>
  <c r="J418" i="43"/>
  <c r="A452" i="43"/>
  <c r="B452" i="43"/>
  <c r="C452" i="43"/>
  <c r="D452" i="43"/>
  <c r="E452" i="43"/>
  <c r="F452" i="43"/>
  <c r="L452" i="43" s="1"/>
  <c r="G452" i="43"/>
  <c r="H452" i="43"/>
  <c r="I452" i="43"/>
  <c r="J452" i="43"/>
  <c r="A16" i="43"/>
  <c r="B16" i="43"/>
  <c r="C16" i="43"/>
  <c r="D16" i="43"/>
  <c r="E16" i="43"/>
  <c r="F16" i="43"/>
  <c r="L16" i="43" s="1"/>
  <c r="G16" i="43"/>
  <c r="H16" i="43"/>
  <c r="I16" i="43"/>
  <c r="J16" i="43"/>
  <c r="A419" i="43"/>
  <c r="B419" i="43"/>
  <c r="C419" i="43"/>
  <c r="D419" i="43"/>
  <c r="E419" i="43"/>
  <c r="F419" i="43"/>
  <c r="G419" i="43"/>
  <c r="H419" i="43"/>
  <c r="I419" i="43"/>
  <c r="J419" i="43"/>
  <c r="A420" i="43"/>
  <c r="B420" i="43"/>
  <c r="C420" i="43"/>
  <c r="D420" i="43"/>
  <c r="E420" i="43"/>
  <c r="F420" i="43"/>
  <c r="L420" i="43" s="1"/>
  <c r="G420" i="43"/>
  <c r="H420" i="43"/>
  <c r="I420" i="43"/>
  <c r="J420" i="43"/>
  <c r="A268" i="43"/>
  <c r="B268" i="43"/>
  <c r="C268" i="43"/>
  <c r="D268" i="43"/>
  <c r="E268" i="43"/>
  <c r="F268" i="43"/>
  <c r="L268" i="43" s="1"/>
  <c r="G268" i="43"/>
  <c r="H268" i="43"/>
  <c r="I268" i="43"/>
  <c r="J268" i="43"/>
  <c r="A421" i="43"/>
  <c r="B421" i="43"/>
  <c r="C421" i="43"/>
  <c r="D421" i="43"/>
  <c r="E421" i="43"/>
  <c r="F421" i="43"/>
  <c r="L421" i="43" s="1"/>
  <c r="G421" i="43"/>
  <c r="H421" i="43"/>
  <c r="I421" i="43"/>
  <c r="J421" i="43"/>
  <c r="A92" i="43"/>
  <c r="B92" i="43"/>
  <c r="C92" i="43"/>
  <c r="D92" i="43"/>
  <c r="E92" i="43"/>
  <c r="F92" i="43"/>
  <c r="G92" i="43"/>
  <c r="H92" i="43"/>
  <c r="I92" i="43"/>
  <c r="J92" i="43"/>
  <c r="A120" i="43"/>
  <c r="B120" i="43"/>
  <c r="C120" i="43"/>
  <c r="D120" i="43"/>
  <c r="E120" i="43"/>
  <c r="F120" i="43"/>
  <c r="L120" i="43" s="1"/>
  <c r="G120" i="43"/>
  <c r="H120" i="43"/>
  <c r="I120" i="43"/>
  <c r="J120" i="43"/>
  <c r="A65" i="43"/>
  <c r="B65" i="43"/>
  <c r="C65" i="43"/>
  <c r="D65" i="43"/>
  <c r="E65" i="43"/>
  <c r="F65" i="43"/>
  <c r="L65" i="43" s="1"/>
  <c r="G65" i="43"/>
  <c r="H65" i="43"/>
  <c r="I65" i="43"/>
  <c r="J65" i="43"/>
  <c r="A14" i="43"/>
  <c r="B14" i="43"/>
  <c r="C14" i="43"/>
  <c r="D14" i="43"/>
  <c r="E14" i="43"/>
  <c r="F14" i="43"/>
  <c r="L14" i="43" s="1"/>
  <c r="G14" i="43"/>
  <c r="H14" i="43"/>
  <c r="I14" i="43"/>
  <c r="J14" i="43"/>
  <c r="A19" i="43"/>
  <c r="B19" i="43"/>
  <c r="C19" i="43"/>
  <c r="D19" i="43"/>
  <c r="E19" i="43"/>
  <c r="F19" i="43"/>
  <c r="G19" i="43"/>
  <c r="H19" i="43"/>
  <c r="I19" i="43"/>
  <c r="J19" i="43"/>
  <c r="A269" i="43"/>
  <c r="B269" i="43"/>
  <c r="C269" i="43"/>
  <c r="D269" i="43"/>
  <c r="E269" i="43"/>
  <c r="F269" i="43"/>
  <c r="L269" i="43" s="1"/>
  <c r="G269" i="43"/>
  <c r="H269" i="43"/>
  <c r="I269" i="43"/>
  <c r="J269" i="43"/>
  <c r="A37" i="43"/>
  <c r="B37" i="43"/>
  <c r="C37" i="43"/>
  <c r="D37" i="43"/>
  <c r="E37" i="43"/>
  <c r="F37" i="43"/>
  <c r="L37" i="43" s="1"/>
  <c r="G37" i="43"/>
  <c r="H37" i="43"/>
  <c r="I37" i="43"/>
  <c r="J37" i="43"/>
  <c r="A422" i="43"/>
  <c r="B422" i="43"/>
  <c r="C422" i="43"/>
  <c r="D422" i="43"/>
  <c r="E422" i="43"/>
  <c r="F422" i="43"/>
  <c r="L422" i="43" s="1"/>
  <c r="G422" i="43"/>
  <c r="H422" i="43"/>
  <c r="I422" i="43"/>
  <c r="J422" i="43"/>
  <c r="A423" i="43"/>
  <c r="B423" i="43"/>
  <c r="C423" i="43"/>
  <c r="D423" i="43"/>
  <c r="E423" i="43"/>
  <c r="F423" i="43"/>
  <c r="G423" i="43"/>
  <c r="H423" i="43"/>
  <c r="I423" i="43"/>
  <c r="J423" i="43"/>
  <c r="A74" i="43"/>
  <c r="B74" i="43"/>
  <c r="C74" i="43"/>
  <c r="D74" i="43"/>
  <c r="E74" i="43"/>
  <c r="F74" i="43"/>
  <c r="L74" i="43" s="1"/>
  <c r="G74" i="43"/>
  <c r="H74" i="43"/>
  <c r="I74" i="43"/>
  <c r="J74" i="43"/>
  <c r="A424" i="43"/>
  <c r="B424" i="43"/>
  <c r="C424" i="43"/>
  <c r="D424" i="43"/>
  <c r="E424" i="43"/>
  <c r="F424" i="43"/>
  <c r="L424" i="43" s="1"/>
  <c r="G424" i="43"/>
  <c r="H424" i="43"/>
  <c r="I424" i="43"/>
  <c r="J424" i="43"/>
  <c r="A425" i="43"/>
  <c r="B425" i="43"/>
  <c r="C425" i="43"/>
  <c r="D425" i="43"/>
  <c r="E425" i="43"/>
  <c r="F425" i="43"/>
  <c r="L425" i="43" s="1"/>
  <c r="G425" i="43"/>
  <c r="H425" i="43"/>
  <c r="I425" i="43"/>
  <c r="J425" i="43"/>
  <c r="A100" i="43"/>
  <c r="B100" i="43"/>
  <c r="C100" i="43"/>
  <c r="D100" i="43"/>
  <c r="E100" i="43"/>
  <c r="F100" i="43"/>
  <c r="G100" i="43"/>
  <c r="H100" i="43"/>
  <c r="I100" i="43"/>
  <c r="J100" i="43"/>
  <c r="A117" i="43"/>
  <c r="B117" i="43"/>
  <c r="C117" i="43"/>
  <c r="D117" i="43"/>
  <c r="E117" i="43"/>
  <c r="F117" i="43"/>
  <c r="L117" i="43" s="1"/>
  <c r="G117" i="43"/>
  <c r="H117" i="43"/>
  <c r="I117" i="43"/>
  <c r="J117" i="43"/>
  <c r="A206" i="43"/>
  <c r="B206" i="43"/>
  <c r="C206" i="43"/>
  <c r="D206" i="43"/>
  <c r="E206" i="43"/>
  <c r="F206" i="43"/>
  <c r="L206" i="43" s="1"/>
  <c r="G206" i="43"/>
  <c r="H206" i="43"/>
  <c r="I206" i="43"/>
  <c r="J206" i="43"/>
  <c r="A426" i="43"/>
  <c r="B426" i="43"/>
  <c r="C426" i="43"/>
  <c r="D426" i="43"/>
  <c r="E426" i="43"/>
  <c r="F426" i="43"/>
  <c r="L426" i="43" s="1"/>
  <c r="G426" i="43"/>
  <c r="H426" i="43"/>
  <c r="I426" i="43"/>
  <c r="J426" i="43"/>
  <c r="A75" i="43"/>
  <c r="B75" i="43"/>
  <c r="C75" i="43"/>
  <c r="D75" i="43"/>
  <c r="E75" i="43"/>
  <c r="F75" i="43"/>
  <c r="G75" i="43"/>
  <c r="H75" i="43"/>
  <c r="I75" i="43"/>
  <c r="J75" i="43"/>
  <c r="A270" i="43"/>
  <c r="B270" i="43"/>
  <c r="C270" i="43"/>
  <c r="D270" i="43"/>
  <c r="E270" i="43"/>
  <c r="F270" i="43"/>
  <c r="L270" i="43" s="1"/>
  <c r="G270" i="43"/>
  <c r="H270" i="43"/>
  <c r="I270" i="43"/>
  <c r="J270" i="43"/>
  <c r="A427" i="43"/>
  <c r="B427" i="43"/>
  <c r="C427" i="43"/>
  <c r="D427" i="43"/>
  <c r="E427" i="43"/>
  <c r="F427" i="43"/>
  <c r="L427" i="43" s="1"/>
  <c r="G427" i="43"/>
  <c r="H427" i="43"/>
  <c r="I427" i="43"/>
  <c r="J427" i="43"/>
  <c r="A428" i="43"/>
  <c r="B428" i="43"/>
  <c r="C428" i="43"/>
  <c r="D428" i="43"/>
  <c r="E428" i="43"/>
  <c r="F428" i="43"/>
  <c r="L428" i="43" s="1"/>
  <c r="G428" i="43"/>
  <c r="H428" i="43"/>
  <c r="I428" i="43"/>
  <c r="J428" i="43"/>
  <c r="A271" i="43"/>
  <c r="B271" i="43"/>
  <c r="C271" i="43"/>
  <c r="D271" i="43"/>
  <c r="E271" i="43"/>
  <c r="F271" i="43"/>
  <c r="G271" i="43"/>
  <c r="H271" i="43"/>
  <c r="I271" i="43"/>
  <c r="J271" i="43"/>
  <c r="A429" i="43"/>
  <c r="B429" i="43"/>
  <c r="C429" i="43"/>
  <c r="D429" i="43"/>
  <c r="E429" i="43"/>
  <c r="F429" i="43"/>
  <c r="L429" i="43" s="1"/>
  <c r="G429" i="43"/>
  <c r="H429" i="43"/>
  <c r="I429" i="43"/>
  <c r="J429" i="43"/>
  <c r="A430" i="43"/>
  <c r="B430" i="43"/>
  <c r="C430" i="43"/>
  <c r="D430" i="43"/>
  <c r="E430" i="43"/>
  <c r="F430" i="43"/>
  <c r="L430" i="43" s="1"/>
  <c r="G430" i="43"/>
  <c r="H430" i="43"/>
  <c r="I430" i="43"/>
  <c r="J430" i="43"/>
  <c r="A431" i="43"/>
  <c r="B431" i="43"/>
  <c r="C431" i="43"/>
  <c r="D431" i="43"/>
  <c r="E431" i="43"/>
  <c r="F431" i="43"/>
  <c r="L431" i="43" s="1"/>
  <c r="G431" i="43"/>
  <c r="H431" i="43"/>
  <c r="I431" i="43"/>
  <c r="J431" i="43"/>
  <c r="A432" i="43"/>
  <c r="B432" i="43"/>
  <c r="C432" i="43"/>
  <c r="D432" i="43"/>
  <c r="E432" i="43"/>
  <c r="F432" i="43"/>
  <c r="G432" i="43"/>
  <c r="H432" i="43"/>
  <c r="I432" i="43"/>
  <c r="J432" i="43"/>
  <c r="A68" i="43"/>
  <c r="B68" i="43"/>
  <c r="C68" i="43"/>
  <c r="D68" i="43"/>
  <c r="E68" i="43"/>
  <c r="F68" i="43"/>
  <c r="L68" i="43" s="1"/>
  <c r="G68" i="43"/>
  <c r="H68" i="43"/>
  <c r="I68" i="43"/>
  <c r="J68" i="43"/>
  <c r="A433" i="43"/>
  <c r="B433" i="43"/>
  <c r="C433" i="43"/>
  <c r="D433" i="43"/>
  <c r="E433" i="43"/>
  <c r="F433" i="43"/>
  <c r="L433" i="43" s="1"/>
  <c r="G433" i="43"/>
  <c r="H433" i="43"/>
  <c r="I433" i="43"/>
  <c r="J433" i="43"/>
  <c r="A101" i="43"/>
  <c r="B101" i="43"/>
  <c r="C101" i="43"/>
  <c r="D101" i="43"/>
  <c r="E101" i="43"/>
  <c r="F101" i="43"/>
  <c r="L101" i="43" s="1"/>
  <c r="G101" i="43"/>
  <c r="H101" i="43"/>
  <c r="I101" i="43"/>
  <c r="J101" i="43"/>
  <c r="A152" i="43"/>
  <c r="B152" i="43"/>
  <c r="C152" i="43"/>
  <c r="D152" i="43"/>
  <c r="E152" i="43"/>
  <c r="F152" i="43"/>
  <c r="G152" i="43"/>
  <c r="H152" i="43"/>
  <c r="I152" i="43"/>
  <c r="J152" i="43"/>
  <c r="A13" i="43"/>
  <c r="B13" i="43"/>
  <c r="C13" i="43"/>
  <c r="D13" i="43"/>
  <c r="E13" i="43"/>
  <c r="F13" i="43"/>
  <c r="L13" i="43" s="1"/>
  <c r="G13" i="43"/>
  <c r="H13" i="43"/>
  <c r="I13" i="43"/>
  <c r="J13" i="43"/>
  <c r="A102" i="43"/>
  <c r="B102" i="43"/>
  <c r="C102" i="43"/>
  <c r="D102" i="43"/>
  <c r="E102" i="43"/>
  <c r="F102" i="43"/>
  <c r="L102" i="43" s="1"/>
  <c r="G102" i="43"/>
  <c r="H102" i="43"/>
  <c r="I102" i="43"/>
  <c r="J102" i="43"/>
  <c r="A170" i="43"/>
  <c r="B170" i="43"/>
  <c r="C170" i="43"/>
  <c r="D170" i="43"/>
  <c r="E170" i="43"/>
  <c r="F170" i="43"/>
  <c r="L170" i="43" s="1"/>
  <c r="G170" i="43"/>
  <c r="H170" i="43"/>
  <c r="I170" i="43"/>
  <c r="J170" i="43"/>
  <c r="A171" i="43"/>
  <c r="B171" i="43"/>
  <c r="C171" i="43"/>
  <c r="D171" i="43"/>
  <c r="E171" i="43"/>
  <c r="F171" i="43"/>
  <c r="G171" i="43"/>
  <c r="H171" i="43"/>
  <c r="I171" i="43"/>
  <c r="J171" i="43"/>
  <c r="A111" i="43"/>
  <c r="B111" i="43"/>
  <c r="C111" i="43"/>
  <c r="D111" i="43"/>
  <c r="E111" i="43"/>
  <c r="F111" i="43"/>
  <c r="L111" i="43" s="1"/>
  <c r="G111" i="43"/>
  <c r="H111" i="43"/>
  <c r="I111" i="43"/>
  <c r="J111" i="43"/>
  <c r="A434" i="43"/>
  <c r="B434" i="43"/>
  <c r="C434" i="43"/>
  <c r="D434" i="43"/>
  <c r="E434" i="43"/>
  <c r="F434" i="43"/>
  <c r="L434" i="43" s="1"/>
  <c r="G434" i="43"/>
  <c r="H434" i="43"/>
  <c r="I434" i="43"/>
  <c r="J434" i="43"/>
  <c r="A435" i="43"/>
  <c r="B435" i="43"/>
  <c r="C435" i="43"/>
  <c r="D435" i="43"/>
  <c r="E435" i="43"/>
  <c r="F435" i="43"/>
  <c r="L435" i="43" s="1"/>
  <c r="G435" i="43"/>
  <c r="H435" i="43"/>
  <c r="I435" i="43"/>
  <c r="J435" i="43"/>
  <c r="A272" i="43"/>
  <c r="B272" i="43"/>
  <c r="C272" i="43"/>
  <c r="D272" i="43"/>
  <c r="E272" i="43"/>
  <c r="F272" i="43"/>
  <c r="G272" i="43"/>
  <c r="H272" i="43"/>
  <c r="I272" i="43"/>
  <c r="J272" i="43"/>
  <c r="A436" i="43"/>
  <c r="B436" i="43"/>
  <c r="C436" i="43"/>
  <c r="D436" i="43"/>
  <c r="E436" i="43"/>
  <c r="F436" i="43"/>
  <c r="L436" i="43" s="1"/>
  <c r="G436" i="43"/>
  <c r="H436" i="43"/>
  <c r="I436" i="43"/>
  <c r="J436" i="43"/>
  <c r="A53" i="43"/>
  <c r="B53" i="43"/>
  <c r="C53" i="43"/>
  <c r="D53" i="43"/>
  <c r="E53" i="43"/>
  <c r="F53" i="43"/>
  <c r="L53" i="43" s="1"/>
  <c r="G53" i="43"/>
  <c r="H53" i="43"/>
  <c r="I53" i="43"/>
  <c r="J53" i="43"/>
  <c r="A273" i="43"/>
  <c r="B273" i="43"/>
  <c r="C273" i="43"/>
  <c r="D273" i="43"/>
  <c r="E273" i="43"/>
  <c r="F273" i="43"/>
  <c r="L273" i="43" s="1"/>
  <c r="G273" i="43"/>
  <c r="H273" i="43"/>
  <c r="I273" i="43"/>
  <c r="J273" i="43"/>
  <c r="A207" i="43"/>
  <c r="B207" i="43"/>
  <c r="C207" i="43"/>
  <c r="D207" i="43"/>
  <c r="E207" i="43"/>
  <c r="F207" i="43"/>
  <c r="G207" i="43"/>
  <c r="H207" i="43"/>
  <c r="I207" i="43"/>
  <c r="J207" i="43"/>
  <c r="A274" i="43"/>
  <c r="B274" i="43"/>
  <c r="C274" i="43"/>
  <c r="D274" i="43"/>
  <c r="E274" i="43"/>
  <c r="F274" i="43"/>
  <c r="L274" i="43" s="1"/>
  <c r="G274" i="43"/>
  <c r="H274" i="43"/>
  <c r="I274" i="43"/>
  <c r="J274" i="43"/>
  <c r="A275" i="43"/>
  <c r="B275" i="43"/>
  <c r="C275" i="43"/>
  <c r="D275" i="43"/>
  <c r="E275" i="43"/>
  <c r="F275" i="43"/>
  <c r="L275" i="43" s="1"/>
  <c r="G275" i="43"/>
  <c r="H275" i="43"/>
  <c r="I275" i="43"/>
  <c r="J275" i="43"/>
  <c r="A437" i="43"/>
  <c r="B437" i="43"/>
  <c r="C437" i="43"/>
  <c r="D437" i="43"/>
  <c r="E437" i="43"/>
  <c r="F437" i="43"/>
  <c r="L437" i="43" s="1"/>
  <c r="G437" i="43"/>
  <c r="H437" i="43"/>
  <c r="I437" i="43"/>
  <c r="J437" i="43"/>
  <c r="A172" i="43"/>
  <c r="B172" i="43"/>
  <c r="C172" i="43"/>
  <c r="D172" i="43"/>
  <c r="E172" i="43"/>
  <c r="F172" i="43"/>
  <c r="G172" i="43"/>
  <c r="H172" i="43"/>
  <c r="I172" i="43"/>
  <c r="J172" i="43"/>
  <c r="A208" i="43"/>
  <c r="B208" i="43"/>
  <c r="C208" i="43"/>
  <c r="D208" i="43"/>
  <c r="E208" i="43"/>
  <c r="F208" i="43"/>
  <c r="L208" i="43" s="1"/>
  <c r="G208" i="43"/>
  <c r="H208" i="43"/>
  <c r="I208" i="43"/>
  <c r="J208" i="43"/>
  <c r="A63" i="43"/>
  <c r="B63" i="43"/>
  <c r="C63" i="43"/>
  <c r="D63" i="43"/>
  <c r="E63" i="43"/>
  <c r="F63" i="43"/>
  <c r="L63" i="43" s="1"/>
  <c r="G63" i="43"/>
  <c r="H63" i="43"/>
  <c r="I63" i="43"/>
  <c r="J63" i="43"/>
  <c r="A438" i="43"/>
  <c r="B438" i="43"/>
  <c r="C438" i="43"/>
  <c r="D438" i="43"/>
  <c r="E438" i="43"/>
  <c r="F438" i="43"/>
  <c r="L438" i="43" s="1"/>
  <c r="G438" i="43"/>
  <c r="H438" i="43"/>
  <c r="I438" i="43"/>
  <c r="J438" i="43"/>
  <c r="A153" i="43"/>
  <c r="B153" i="43"/>
  <c r="C153" i="43"/>
  <c r="D153" i="43"/>
  <c r="E153" i="43"/>
  <c r="F153" i="43"/>
  <c r="G153" i="43"/>
  <c r="H153" i="43"/>
  <c r="I153" i="43"/>
  <c r="J153" i="43"/>
  <c r="A439" i="43"/>
  <c r="B439" i="43"/>
  <c r="C439" i="43"/>
  <c r="D439" i="43"/>
  <c r="E439" i="43"/>
  <c r="F439" i="43"/>
  <c r="L439" i="43" s="1"/>
  <c r="G439" i="43"/>
  <c r="H439" i="43"/>
  <c r="I439" i="43"/>
  <c r="J439" i="43"/>
  <c r="A121" i="43"/>
  <c r="B121" i="43"/>
  <c r="C121" i="43"/>
  <c r="D121" i="43"/>
  <c r="E121" i="43"/>
  <c r="F121" i="43"/>
  <c r="L121" i="43" s="1"/>
  <c r="G121" i="43"/>
  <c r="H121" i="43"/>
  <c r="I121" i="43"/>
  <c r="J121" i="43"/>
  <c r="A209" i="43"/>
  <c r="B209" i="43"/>
  <c r="C209" i="43"/>
  <c r="D209" i="43"/>
  <c r="E209" i="43"/>
  <c r="F209" i="43"/>
  <c r="L209" i="43" s="1"/>
  <c r="G209" i="43"/>
  <c r="H209" i="43"/>
  <c r="I209" i="43"/>
  <c r="J209" i="43"/>
  <c r="A440" i="43"/>
  <c r="B440" i="43"/>
  <c r="C440" i="43"/>
  <c r="D440" i="43"/>
  <c r="E440" i="43"/>
  <c r="F440" i="43"/>
  <c r="L440" i="43" s="1"/>
  <c r="G440" i="43"/>
  <c r="H440" i="43"/>
  <c r="I440" i="43"/>
  <c r="J440" i="43"/>
  <c r="A276" i="43"/>
  <c r="B276" i="43"/>
  <c r="C276" i="43"/>
  <c r="D276" i="43"/>
  <c r="E276" i="43"/>
  <c r="F276" i="43"/>
  <c r="L276" i="43" s="1"/>
  <c r="G276" i="43"/>
  <c r="H276" i="43"/>
  <c r="I276" i="43"/>
  <c r="J276" i="43"/>
  <c r="A97" i="43"/>
  <c r="B97" i="43"/>
  <c r="C97" i="43"/>
  <c r="D97" i="43"/>
  <c r="E97" i="43"/>
  <c r="F97" i="43"/>
  <c r="L97" i="43" s="1"/>
  <c r="G97" i="43"/>
  <c r="H97" i="43"/>
  <c r="I97" i="43"/>
  <c r="J97" i="43"/>
  <c r="A277" i="43"/>
  <c r="B277" i="43"/>
  <c r="C277" i="43"/>
  <c r="D277" i="43"/>
  <c r="E277" i="43"/>
  <c r="F277" i="43"/>
  <c r="L277" i="43" s="1"/>
  <c r="G277" i="43"/>
  <c r="H277" i="43"/>
  <c r="I277" i="43"/>
  <c r="J277" i="43"/>
  <c r="A441" i="43"/>
  <c r="B441" i="43"/>
  <c r="C441" i="43"/>
  <c r="D441" i="43"/>
  <c r="E441" i="43"/>
  <c r="F441" i="43"/>
  <c r="L441" i="43" s="1"/>
  <c r="G441" i="43"/>
  <c r="H441" i="43"/>
  <c r="I441" i="43"/>
  <c r="J441" i="43"/>
  <c r="A442" i="43"/>
  <c r="B442" i="43"/>
  <c r="C442" i="43"/>
  <c r="D442" i="43"/>
  <c r="E442" i="43"/>
  <c r="F442" i="43"/>
  <c r="L442" i="43" s="1"/>
  <c r="G442" i="43"/>
  <c r="H442" i="43"/>
  <c r="I442" i="43"/>
  <c r="J442" i="43"/>
  <c r="A278" i="43"/>
  <c r="B278" i="43"/>
  <c r="C278" i="43"/>
  <c r="D278" i="43"/>
  <c r="E278" i="43"/>
  <c r="F278" i="43"/>
  <c r="L278" i="43" s="1"/>
  <c r="G278" i="43"/>
  <c r="H278" i="43"/>
  <c r="I278" i="43"/>
  <c r="J278" i="43"/>
  <c r="A443" i="43"/>
  <c r="B443" i="43"/>
  <c r="C443" i="43"/>
  <c r="D443" i="43"/>
  <c r="E443" i="43"/>
  <c r="F443" i="43"/>
  <c r="L443" i="43" s="1"/>
  <c r="G443" i="43"/>
  <c r="H443" i="43"/>
  <c r="I443" i="43"/>
  <c r="J443" i="43"/>
  <c r="A444" i="43"/>
  <c r="B444" i="43"/>
  <c r="C444" i="43"/>
  <c r="D444" i="43"/>
  <c r="E444" i="43"/>
  <c r="F444" i="43"/>
  <c r="L444" i="43" s="1"/>
  <c r="G444" i="43"/>
  <c r="H444" i="43"/>
  <c r="I444" i="43"/>
  <c r="J444" i="43"/>
  <c r="A210" i="43"/>
  <c r="B210" i="43"/>
  <c r="C210" i="43"/>
  <c r="D210" i="43"/>
  <c r="E210" i="43"/>
  <c r="F210" i="43"/>
  <c r="L210" i="43" s="1"/>
  <c r="G210" i="43"/>
  <c r="H210" i="43"/>
  <c r="I210" i="43"/>
  <c r="J210" i="43"/>
  <c r="A445" i="43"/>
  <c r="B445" i="43"/>
  <c r="C445" i="43"/>
  <c r="D445" i="43"/>
  <c r="E445" i="43"/>
  <c r="F445" i="43"/>
  <c r="L445" i="43" s="1"/>
  <c r="G445" i="43"/>
  <c r="H445" i="43"/>
  <c r="I445" i="43"/>
  <c r="J445" i="43"/>
  <c r="A446" i="43"/>
  <c r="B446" i="43"/>
  <c r="C446" i="43"/>
  <c r="D446" i="43"/>
  <c r="E446" i="43"/>
  <c r="F446" i="43"/>
  <c r="L446" i="43" s="1"/>
  <c r="G446" i="43"/>
  <c r="H446" i="43"/>
  <c r="I446" i="43"/>
  <c r="J446" i="43"/>
  <c r="A211" i="43"/>
  <c r="B211" i="43"/>
  <c r="C211" i="43"/>
  <c r="D211" i="43"/>
  <c r="E211" i="43"/>
  <c r="F211" i="43"/>
  <c r="L211" i="43" s="1"/>
  <c r="G211" i="43"/>
  <c r="H211" i="43"/>
  <c r="I211" i="43"/>
  <c r="J211" i="43"/>
  <c r="A122" i="43"/>
  <c r="B122" i="43"/>
  <c r="C122" i="43"/>
  <c r="D122" i="43"/>
  <c r="E122" i="43"/>
  <c r="F122" i="43"/>
  <c r="L122" i="43" s="1"/>
  <c r="G122" i="43"/>
  <c r="H122" i="43"/>
  <c r="I122" i="43"/>
  <c r="J122" i="43"/>
  <c r="A447" i="43"/>
  <c r="B447" i="43"/>
  <c r="C447" i="43"/>
  <c r="D447" i="43"/>
  <c r="E447" i="43"/>
  <c r="F447" i="43"/>
  <c r="L447" i="43" s="1"/>
  <c r="G447" i="43"/>
  <c r="H447" i="43"/>
  <c r="I447" i="43"/>
  <c r="J447" i="43"/>
  <c r="A448" i="43"/>
  <c r="B448" i="43"/>
  <c r="C448" i="43"/>
  <c r="D448" i="43"/>
  <c r="E448" i="43"/>
  <c r="F448" i="43"/>
  <c r="L448" i="43" s="1"/>
  <c r="G448" i="43"/>
  <c r="H448" i="43"/>
  <c r="I448" i="43"/>
  <c r="J448" i="43"/>
  <c r="A279" i="43"/>
  <c r="B279" i="43"/>
  <c r="C279" i="43"/>
  <c r="D279" i="43"/>
  <c r="E279" i="43"/>
  <c r="F279" i="43"/>
  <c r="L279" i="43" s="1"/>
  <c r="G279" i="43"/>
  <c r="H279" i="43"/>
  <c r="I279" i="43"/>
  <c r="J279" i="43"/>
  <c r="A449" i="43"/>
  <c r="B449" i="43"/>
  <c r="C449" i="43"/>
  <c r="D449" i="43"/>
  <c r="E449" i="43"/>
  <c r="F449" i="43"/>
  <c r="L449" i="43" s="1"/>
  <c r="G449" i="43"/>
  <c r="H449" i="43"/>
  <c r="I449" i="43"/>
  <c r="J449" i="43"/>
  <c r="A212" i="43"/>
  <c r="B212" i="43"/>
  <c r="C212" i="43"/>
  <c r="D212" i="43"/>
  <c r="E212" i="43"/>
  <c r="F212" i="43"/>
  <c r="L212" i="43" s="1"/>
  <c r="G212" i="43"/>
  <c r="H212" i="43"/>
  <c r="I212" i="43"/>
  <c r="J212" i="43"/>
  <c r="A450" i="43"/>
  <c r="B450" i="43"/>
  <c r="C450" i="43"/>
  <c r="D450" i="43"/>
  <c r="E450" i="43"/>
  <c r="F450" i="43"/>
  <c r="L450" i="43" s="1"/>
  <c r="G450" i="43"/>
  <c r="H450" i="43"/>
  <c r="I450" i="43"/>
  <c r="J450" i="43"/>
  <c r="A280" i="43"/>
  <c r="B280" i="43"/>
  <c r="C280" i="43"/>
  <c r="D280" i="43"/>
  <c r="E280" i="43"/>
  <c r="F280" i="43"/>
  <c r="L280" i="43" s="1"/>
  <c r="G280" i="43"/>
  <c r="H280" i="43"/>
  <c r="I280" i="43"/>
  <c r="J280" i="43"/>
  <c r="A451" i="43"/>
  <c r="B451" i="43"/>
  <c r="C451" i="43"/>
  <c r="D451" i="43"/>
  <c r="E451" i="43"/>
  <c r="F451" i="43"/>
  <c r="L451" i="43" s="1"/>
  <c r="G451" i="43"/>
  <c r="H451" i="43"/>
  <c r="I451" i="43"/>
  <c r="J451" i="43"/>
  <c r="A281" i="43"/>
  <c r="B281" i="43"/>
  <c r="C281" i="43"/>
  <c r="D281" i="43"/>
  <c r="E281" i="43"/>
  <c r="F281" i="43"/>
  <c r="L281" i="43" s="1"/>
  <c r="G281" i="43"/>
  <c r="H281" i="43"/>
  <c r="I281" i="43"/>
  <c r="J281" i="43"/>
  <c r="A213" i="43"/>
  <c r="B213" i="43"/>
  <c r="C213" i="43"/>
  <c r="D213" i="43"/>
  <c r="E213" i="43"/>
  <c r="F213" i="43"/>
  <c r="L213" i="43" s="1"/>
  <c r="G213" i="43"/>
  <c r="H213" i="43"/>
  <c r="I213" i="43"/>
  <c r="J213" i="43"/>
  <c r="L153" i="43" l="1"/>
  <c r="L172" i="43"/>
  <c r="L207" i="43"/>
  <c r="L272" i="43"/>
  <c r="L171" i="43"/>
  <c r="L152" i="43"/>
  <c r="L432" i="43"/>
  <c r="L271" i="43"/>
  <c r="L75" i="43"/>
  <c r="L100" i="43"/>
  <c r="L423" i="43"/>
  <c r="L19" i="43"/>
  <c r="L92" i="43"/>
  <c r="L419" i="43"/>
  <c r="L169" i="43"/>
  <c r="L267" i="43"/>
  <c r="L138" i="43"/>
  <c r="L414" i="43"/>
  <c r="L109" i="43"/>
  <c r="L94" i="43"/>
  <c r="L407" i="43"/>
  <c r="L405" i="43"/>
  <c r="L67" i="43"/>
  <c r="L403" i="43"/>
  <c r="L105" i="43"/>
  <c r="L399" i="43"/>
  <c r="L397" i="43"/>
  <c r="L200" i="43"/>
  <c r="L130" i="43"/>
  <c r="L393" i="43"/>
  <c r="L52" i="43"/>
  <c r="L196" i="43"/>
  <c r="L256" i="43"/>
  <c r="L386" i="43"/>
  <c r="L385" i="43"/>
  <c r="L62" i="43"/>
  <c r="L3" i="43"/>
  <c r="L252" i="43"/>
  <c r="L86" i="43"/>
  <c r="L250" i="43"/>
  <c r="L48" i="43"/>
  <c r="L380" i="43"/>
  <c r="L50" i="43"/>
  <c r="L378" i="43"/>
  <c r="L88" i="43"/>
  <c r="L373" i="43"/>
  <c r="L36" i="43"/>
  <c r="L245" i="43"/>
  <c r="L368" i="43"/>
  <c r="L191" i="43"/>
  <c r="L164" i="43"/>
  <c r="L108" i="43"/>
  <c r="L361" i="43"/>
  <c r="L190" i="43"/>
  <c r="L360" i="43"/>
  <c r="L358" i="43"/>
  <c r="L357" i="43"/>
  <c r="L147" i="43"/>
  <c r="L354" i="43"/>
  <c r="L236" i="43"/>
  <c r="L90" i="43"/>
  <c r="L348" i="43"/>
  <c r="L188" i="43"/>
  <c r="L41" i="43"/>
  <c r="L40" i="43"/>
  <c r="L186" i="43"/>
  <c r="L235" i="43"/>
  <c r="L342" i="43"/>
  <c r="L340" i="43"/>
  <c r="L336" i="43"/>
  <c r="L334" i="43"/>
  <c r="L332" i="43"/>
  <c r="L233" i="43"/>
  <c r="L330" i="43"/>
  <c r="L54" i="43"/>
  <c r="L78" i="43"/>
  <c r="L322" i="43"/>
  <c r="L160" i="43"/>
  <c r="L320" i="43"/>
  <c r="L318" i="43"/>
  <c r="L315" i="43"/>
  <c r="L69" i="43"/>
  <c r="L24" i="43"/>
  <c r="L20" i="43"/>
  <c r="L310" i="43"/>
  <c r="L182" i="43"/>
  <c r="L307" i="43"/>
  <c r="L142" i="43"/>
  <c r="L71" i="43"/>
  <c r="L156" i="43"/>
  <c r="L154" i="43"/>
  <c r="L141" i="43"/>
  <c r="L84" i="43"/>
  <c r="L38" i="43"/>
  <c r="L178" i="43"/>
  <c r="L217" i="43"/>
  <c r="L297" i="43"/>
  <c r="L295" i="43"/>
  <c r="L294" i="43"/>
  <c r="L292" i="43"/>
  <c r="L103" i="43"/>
  <c r="L76" i="43"/>
  <c r="L118" i="43"/>
  <c r="L214" i="43"/>
  <c r="L174" i="43"/>
  <c r="L112" i="43"/>
  <c r="N283" i="43"/>
  <c r="N404" i="43"/>
  <c r="O404" i="43"/>
  <c r="P227" i="43"/>
  <c r="Q116" i="43"/>
  <c r="Q419" i="43"/>
  <c r="M283" i="43"/>
  <c r="O16" i="43"/>
  <c r="P440" i="43"/>
  <c r="M440" i="43"/>
  <c r="O409" i="43"/>
  <c r="O227" i="43"/>
  <c r="P121" i="43"/>
  <c r="M121" i="43"/>
  <c r="N16" i="43"/>
  <c r="O283" i="43"/>
  <c r="M75" i="43"/>
  <c r="O246" i="43"/>
  <c r="P16" i="43"/>
  <c r="M16" i="43"/>
  <c r="O440" i="43"/>
  <c r="M116" i="43"/>
  <c r="O419" i="43"/>
  <c r="M409" i="43"/>
  <c r="M404" i="43"/>
  <c r="M401" i="43"/>
  <c r="O223" i="43"/>
  <c r="N227" i="43"/>
  <c r="M227" i="43"/>
  <c r="O121" i="43"/>
  <c r="Q223" i="43"/>
  <c r="N440" i="43"/>
  <c r="Q283" i="43"/>
  <c r="Q440" i="43"/>
  <c r="Q404" i="43"/>
  <c r="Q121" i="43"/>
  <c r="Q246" i="43"/>
  <c r="Q16" i="43"/>
  <c r="Q409" i="43"/>
  <c r="Q227" i="43"/>
  <c r="Q75" i="43"/>
  <c r="Q401" i="43"/>
  <c r="N75" i="43"/>
  <c r="P75" i="43"/>
  <c r="N116" i="43"/>
  <c r="P116" i="43"/>
  <c r="N409" i="43"/>
  <c r="P409" i="43"/>
  <c r="N401" i="43"/>
  <c r="P401" i="43"/>
  <c r="N121" i="43"/>
  <c r="O75" i="43"/>
  <c r="N246" i="43"/>
  <c r="P246" i="43"/>
  <c r="M246" i="43"/>
  <c r="O116" i="43"/>
  <c r="N419" i="43"/>
  <c r="P419" i="43"/>
  <c r="M419" i="43"/>
  <c r="O401" i="43"/>
  <c r="N223" i="43"/>
  <c r="P223" i="43"/>
  <c r="M223" i="43"/>
  <c r="P283" i="43"/>
  <c r="P404" i="43"/>
  <c r="C282" i="43"/>
  <c r="D282" i="43"/>
  <c r="E282" i="43"/>
  <c r="F282" i="43"/>
  <c r="G282" i="43"/>
  <c r="H282" i="43"/>
  <c r="I282" i="43"/>
  <c r="J282" i="43"/>
  <c r="K282" i="43"/>
  <c r="B282" i="43"/>
  <c r="C495" i="111"/>
  <c r="D495" i="111"/>
  <c r="E495" i="111"/>
  <c r="F495" i="111"/>
  <c r="G495" i="111"/>
  <c r="H495" i="111"/>
  <c r="I495" i="111"/>
  <c r="J495" i="111"/>
  <c r="L282" i="43" l="1"/>
  <c r="C8572" i="10" l="1"/>
  <c r="D8572" i="10"/>
  <c r="E8572" i="10"/>
  <c r="F8572" i="10"/>
  <c r="G8572" i="10"/>
  <c r="H8572" i="10"/>
  <c r="I8572" i="10"/>
  <c r="J8572" i="10"/>
  <c r="L8572" i="10"/>
  <c r="B8572" i="10"/>
  <c r="L459" i="111" l="1"/>
  <c r="J459" i="111"/>
  <c r="I459" i="111"/>
  <c r="H459" i="111"/>
  <c r="G459" i="111"/>
  <c r="F459" i="111"/>
  <c r="E459" i="111"/>
  <c r="D459" i="111"/>
  <c r="C459" i="111"/>
  <c r="B459" i="111"/>
  <c r="M8125" i="10" l="1"/>
  <c r="I25" i="99"/>
  <c r="E25" i="99"/>
  <c r="C459" i="3" l="1"/>
  <c r="D459" i="3"/>
  <c r="E459" i="3"/>
  <c r="F459" i="3"/>
  <c r="G459" i="3"/>
  <c r="H459" i="3"/>
  <c r="I459" i="3"/>
  <c r="J459" i="3"/>
  <c r="L459" i="3"/>
  <c r="B459" i="3"/>
  <c r="C459" i="9"/>
  <c r="D459" i="9"/>
  <c r="E459" i="9"/>
  <c r="F459" i="9"/>
  <c r="G459" i="9"/>
  <c r="H459" i="9"/>
  <c r="I459" i="9"/>
  <c r="J459" i="9"/>
  <c r="L459" i="9"/>
  <c r="B459" i="9"/>
  <c r="C459" i="11"/>
  <c r="D459" i="11"/>
  <c r="E459" i="11"/>
  <c r="F459" i="11"/>
  <c r="G459" i="11"/>
  <c r="H459" i="11"/>
  <c r="I459" i="11"/>
  <c r="J459" i="11"/>
  <c r="L459" i="11"/>
  <c r="B459" i="11"/>
  <c r="C459" i="12"/>
  <c r="D459" i="12"/>
  <c r="E459" i="12"/>
  <c r="F459" i="12"/>
  <c r="G459" i="12"/>
  <c r="H459" i="12"/>
  <c r="I459" i="12"/>
  <c r="J459" i="12"/>
  <c r="L459" i="12"/>
  <c r="B459" i="12"/>
  <c r="C459" i="14"/>
  <c r="D459" i="14"/>
  <c r="E459" i="14"/>
  <c r="F459" i="14"/>
  <c r="G459" i="14"/>
  <c r="H459" i="14"/>
  <c r="I459" i="14"/>
  <c r="J459" i="14"/>
  <c r="L459" i="14"/>
  <c r="B459" i="14"/>
  <c r="C459" i="16"/>
  <c r="D459" i="16"/>
  <c r="E459" i="16"/>
  <c r="F459" i="16"/>
  <c r="G459" i="16"/>
  <c r="H459" i="16"/>
  <c r="I459" i="16"/>
  <c r="J459" i="16"/>
  <c r="L459" i="16"/>
  <c r="B459" i="16"/>
  <c r="C459" i="18"/>
  <c r="D459" i="18"/>
  <c r="E459" i="18"/>
  <c r="F459" i="18"/>
  <c r="G459" i="18"/>
  <c r="H459" i="18"/>
  <c r="I459" i="18"/>
  <c r="J459" i="18"/>
  <c r="L459" i="18"/>
  <c r="B459" i="18"/>
  <c r="C459" i="20"/>
  <c r="D459" i="20"/>
  <c r="E459" i="20"/>
  <c r="F459" i="20"/>
  <c r="G459" i="20"/>
  <c r="H459" i="20"/>
  <c r="I459" i="20"/>
  <c r="J459" i="20"/>
  <c r="L459" i="20"/>
  <c r="B459" i="20"/>
  <c r="C459" i="24"/>
  <c r="D459" i="24"/>
  <c r="E459" i="24"/>
  <c r="F459" i="24"/>
  <c r="G459" i="24"/>
  <c r="H459" i="24"/>
  <c r="I459" i="24"/>
  <c r="J459" i="24"/>
  <c r="L459" i="24"/>
  <c r="M459" i="24"/>
  <c r="B459" i="24"/>
  <c r="C459" i="27"/>
  <c r="D459" i="27"/>
  <c r="E459" i="27"/>
  <c r="F459" i="27"/>
  <c r="G459" i="27"/>
  <c r="H459" i="27"/>
  <c r="I459" i="27"/>
  <c r="J459" i="27"/>
  <c r="L459" i="27"/>
  <c r="B459" i="27"/>
  <c r="C459" i="34"/>
  <c r="D459" i="34"/>
  <c r="E459" i="34"/>
  <c r="F459" i="34"/>
  <c r="G459" i="34"/>
  <c r="H459" i="34"/>
  <c r="I459" i="34"/>
  <c r="J459" i="34"/>
  <c r="L459" i="34"/>
  <c r="B459" i="34"/>
  <c r="C459" i="42"/>
  <c r="D459" i="42"/>
  <c r="E459" i="42"/>
  <c r="F459" i="42"/>
  <c r="G459" i="42"/>
  <c r="H459" i="42"/>
  <c r="I459" i="42"/>
  <c r="J459" i="42"/>
  <c r="L459" i="42"/>
  <c r="B459" i="42"/>
  <c r="C477" i="53"/>
  <c r="D477" i="53"/>
  <c r="E477" i="53"/>
  <c r="F477" i="53"/>
  <c r="G477" i="53"/>
  <c r="H477" i="53"/>
  <c r="I477" i="53"/>
  <c r="J477" i="53"/>
  <c r="L477" i="53"/>
  <c r="M477" i="53"/>
  <c r="B477" i="53"/>
  <c r="C459" i="70"/>
  <c r="D459" i="70"/>
  <c r="E459" i="70"/>
  <c r="F459" i="70"/>
  <c r="G459" i="70"/>
  <c r="H459" i="70"/>
  <c r="I459" i="70"/>
  <c r="J459" i="70"/>
  <c r="L459" i="70"/>
  <c r="B459" i="70"/>
  <c r="C459" i="79"/>
  <c r="D459" i="79"/>
  <c r="E459" i="79"/>
  <c r="F459" i="79"/>
  <c r="G459" i="79"/>
  <c r="H459" i="79"/>
  <c r="I459" i="79"/>
  <c r="J459" i="79"/>
  <c r="L459" i="79"/>
  <c r="B459" i="79"/>
  <c r="C459" i="93"/>
  <c r="D459" i="93"/>
  <c r="E459" i="93"/>
  <c r="F459" i="93"/>
  <c r="G459" i="93"/>
  <c r="H459" i="93"/>
  <c r="I459" i="93"/>
  <c r="J459" i="93"/>
  <c r="L459" i="93"/>
  <c r="B459" i="93"/>
  <c r="L459" i="103"/>
  <c r="C459" i="103"/>
  <c r="D459" i="103"/>
  <c r="E459" i="103"/>
  <c r="F459" i="103"/>
  <c r="G459" i="103"/>
  <c r="H459" i="103"/>
  <c r="I459" i="103"/>
  <c r="J459" i="103"/>
  <c r="B459" i="103"/>
  <c r="C459" i="109"/>
  <c r="D459" i="109"/>
  <c r="E459" i="109"/>
  <c r="F459" i="109"/>
  <c r="G459" i="109"/>
  <c r="H459" i="109"/>
  <c r="I459" i="109"/>
  <c r="J459" i="109"/>
  <c r="L459" i="109"/>
  <c r="B459" i="109"/>
  <c r="N402" i="43" l="1"/>
  <c r="Q402" i="43"/>
  <c r="P402" i="43"/>
  <c r="M402" i="43"/>
  <c r="O402" i="43"/>
  <c r="C440" i="50" l="1"/>
  <c r="D440" i="50"/>
  <c r="E440" i="50"/>
  <c r="F440" i="50"/>
  <c r="G440" i="50"/>
  <c r="H440" i="50"/>
  <c r="I440" i="50"/>
  <c r="J440" i="50"/>
  <c r="L440" i="50"/>
  <c r="B440" i="50"/>
  <c r="C440" i="51"/>
  <c r="D440" i="51"/>
  <c r="E440" i="51"/>
  <c r="F440" i="51"/>
  <c r="G440" i="51"/>
  <c r="H440" i="51"/>
  <c r="I440" i="51"/>
  <c r="J440" i="51"/>
  <c r="L440" i="51"/>
  <c r="B440" i="51"/>
  <c r="N186" i="43" l="1"/>
  <c r="Q186" i="43"/>
  <c r="O186" i="43"/>
  <c r="P186" i="43"/>
  <c r="M186" i="43" l="1"/>
  <c r="M327" i="43" l="1"/>
  <c r="N327" i="43"/>
  <c r="P327" i="43"/>
  <c r="O327" i="43"/>
  <c r="Q327" i="43"/>
  <c r="N82" i="43" l="1"/>
  <c r="O276" i="43"/>
  <c r="O82" i="43"/>
  <c r="O88" i="43"/>
  <c r="O78" i="43"/>
  <c r="P325" i="43"/>
  <c r="P58" i="43"/>
  <c r="M112" i="43"/>
  <c r="P276" i="43"/>
  <c r="P387" i="43"/>
  <c r="P82" i="43"/>
  <c r="O427" i="43"/>
  <c r="Q78" i="43"/>
  <c r="Q112" i="43"/>
  <c r="O325" i="43"/>
  <c r="N78" i="43"/>
  <c r="N58" i="43"/>
  <c r="M58" i="43"/>
  <c r="M387" i="43"/>
  <c r="N427" i="43"/>
  <c r="M427" i="43"/>
  <c r="N88" i="43"/>
  <c r="M88" i="43"/>
  <c r="M325" i="43"/>
  <c r="Q427" i="43"/>
  <c r="Q58" i="43"/>
  <c r="M78" i="43"/>
  <c r="P112" i="43"/>
  <c r="M276" i="43"/>
  <c r="O387" i="43"/>
  <c r="Q387" i="43"/>
  <c r="M82" i="43"/>
  <c r="N276" i="43"/>
  <c r="N112" i="43"/>
  <c r="Q325" i="43"/>
  <c r="O58" i="43"/>
  <c r="P427" i="43"/>
  <c r="P78" i="43"/>
  <c r="Q88" i="43"/>
  <c r="O112" i="43"/>
  <c r="N325" i="43"/>
  <c r="Q276" i="43"/>
  <c r="Q82" i="43"/>
  <c r="P88" i="43"/>
  <c r="N387" i="43"/>
  <c r="N229" i="43" l="1"/>
  <c r="P229" i="43"/>
  <c r="O229" i="43"/>
  <c r="M229" i="43"/>
  <c r="Q229" i="43"/>
  <c r="O141" i="43" l="1"/>
  <c r="O52" i="43"/>
  <c r="Q166" i="43"/>
  <c r="N36" i="43"/>
  <c r="Q268" i="43"/>
  <c r="P202" i="43"/>
  <c r="O400" i="43"/>
  <c r="Q197" i="43"/>
  <c r="O28" i="43"/>
  <c r="P108" i="43"/>
  <c r="P377" i="43"/>
  <c r="P392" i="43"/>
  <c r="Q194" i="43"/>
  <c r="P96" i="43"/>
  <c r="Q96" i="43"/>
  <c r="P244" i="43"/>
  <c r="P67" i="43"/>
  <c r="O418" i="43"/>
  <c r="O311" i="43"/>
  <c r="O373" i="43"/>
  <c r="Q202" i="43"/>
  <c r="O23" i="43"/>
  <c r="Q293" i="43"/>
  <c r="N287" i="43"/>
  <c r="O322" i="43"/>
  <c r="Q108" i="43"/>
  <c r="N230" i="43"/>
  <c r="Q446" i="43"/>
  <c r="O428" i="43"/>
  <c r="O405" i="43"/>
  <c r="N322" i="43"/>
  <c r="N8" i="43"/>
  <c r="Q142" i="43"/>
  <c r="Q372" i="43"/>
  <c r="Q371" i="43"/>
  <c r="Q326" i="43"/>
  <c r="O326" i="43"/>
  <c r="Q92" i="43"/>
  <c r="O389" i="43"/>
  <c r="Q29" i="43"/>
  <c r="Q347" i="43"/>
  <c r="Q340" i="43"/>
  <c r="O340" i="43"/>
  <c r="Q107" i="43"/>
  <c r="Q20" i="43"/>
  <c r="O302" i="43"/>
  <c r="O22" i="43"/>
  <c r="P286" i="43"/>
  <c r="N66" i="43"/>
  <c r="M66" i="43"/>
  <c r="N208" i="43"/>
  <c r="M389" i="43"/>
  <c r="N225" i="43"/>
  <c r="M302" i="43"/>
  <c r="N140" i="43"/>
  <c r="N6" i="43"/>
  <c r="N179" i="43"/>
  <c r="N299" i="43"/>
  <c r="O294" i="43"/>
  <c r="O169" i="43"/>
  <c r="P68" i="43"/>
  <c r="N273" i="43"/>
  <c r="O430" i="43"/>
  <c r="N405" i="43"/>
  <c r="N83" i="43"/>
  <c r="P21" i="43"/>
  <c r="N400" i="43"/>
  <c r="P398" i="43"/>
  <c r="P395" i="43"/>
  <c r="P251" i="43"/>
  <c r="P376" i="43"/>
  <c r="P364" i="43"/>
  <c r="P10" i="43"/>
  <c r="P20" i="43"/>
  <c r="O312" i="43"/>
  <c r="Q311" i="43"/>
  <c r="Q176" i="43"/>
  <c r="P109" i="43"/>
  <c r="O91" i="43"/>
  <c r="O194" i="43"/>
  <c r="O343" i="43"/>
  <c r="O342" i="43"/>
  <c r="Q5" i="43"/>
  <c r="O175" i="43"/>
  <c r="O271" i="43"/>
  <c r="Q271" i="43"/>
  <c r="O138" i="43"/>
  <c r="P238" i="43"/>
  <c r="N91" i="43"/>
  <c r="M91" i="43"/>
  <c r="P32" i="43"/>
  <c r="O449" i="43"/>
  <c r="P277" i="43"/>
  <c r="O272" i="43"/>
  <c r="M19" i="43"/>
  <c r="M45" i="43"/>
  <c r="N407" i="43"/>
  <c r="P406" i="43"/>
  <c r="N397" i="43"/>
  <c r="P396" i="43"/>
  <c r="P151" i="43"/>
  <c r="N194" i="43"/>
  <c r="M86" i="43"/>
  <c r="N50" i="43"/>
  <c r="Q193" i="43"/>
  <c r="O29" i="43"/>
  <c r="N351" i="43"/>
  <c r="Q90" i="43"/>
  <c r="O90" i="43"/>
  <c r="O344" i="43"/>
  <c r="P343" i="43"/>
  <c r="O31" i="43"/>
  <c r="M342" i="43"/>
  <c r="M70" i="43"/>
  <c r="P312" i="43"/>
  <c r="O124" i="43"/>
  <c r="P133" i="43"/>
  <c r="P224" i="43"/>
  <c r="P142" i="43"/>
  <c r="Q157" i="43"/>
  <c r="O38" i="43"/>
  <c r="M77" i="43"/>
  <c r="N89" i="43"/>
  <c r="N175" i="43"/>
  <c r="O434" i="43"/>
  <c r="O19" i="43"/>
  <c r="P165" i="43"/>
  <c r="O187" i="43"/>
  <c r="O5" i="43"/>
  <c r="O77" i="43"/>
  <c r="P104" i="43"/>
  <c r="Q249" i="43"/>
  <c r="O80" i="43"/>
  <c r="N275" i="43"/>
  <c r="P240" i="43"/>
  <c r="N403" i="43"/>
  <c r="Q297" i="43"/>
  <c r="N138" i="43"/>
  <c r="O393" i="43"/>
  <c r="P315" i="43"/>
  <c r="Q211" i="43"/>
  <c r="N357" i="43"/>
  <c r="P356" i="43"/>
  <c r="N281" i="43"/>
  <c r="N449" i="43"/>
  <c r="N448" i="43"/>
  <c r="Q420" i="43"/>
  <c r="Q392" i="43"/>
  <c r="Q255" i="43"/>
  <c r="Q253" i="43"/>
  <c r="P167" i="43"/>
  <c r="Q165" i="43"/>
  <c r="Q115" i="43"/>
  <c r="O115" i="43"/>
  <c r="O189" i="43"/>
  <c r="N236" i="43"/>
  <c r="P90" i="43"/>
  <c r="Q41" i="43"/>
  <c r="Q187" i="43"/>
  <c r="P161" i="43"/>
  <c r="Q310" i="43"/>
  <c r="P124" i="43"/>
  <c r="Q307" i="43"/>
  <c r="N307" i="43"/>
  <c r="O305" i="43"/>
  <c r="P222" i="43"/>
  <c r="M294" i="43"/>
  <c r="M393" i="43"/>
  <c r="O206" i="43"/>
  <c r="P394" i="43"/>
  <c r="O277" i="43"/>
  <c r="Q434" i="43"/>
  <c r="Q341" i="43"/>
  <c r="M102" i="43"/>
  <c r="P49" i="43"/>
  <c r="Q156" i="43"/>
  <c r="Q374" i="43"/>
  <c r="Q242" i="43"/>
  <c r="P362" i="43"/>
  <c r="O355" i="43"/>
  <c r="Q329" i="43"/>
  <c r="M107" i="43"/>
  <c r="O219" i="43"/>
  <c r="O295" i="43"/>
  <c r="Q103" i="43"/>
  <c r="M36" i="43"/>
  <c r="O425" i="43"/>
  <c r="M241" i="43"/>
  <c r="N128" i="43"/>
  <c r="Q244" i="43"/>
  <c r="Q130" i="43"/>
  <c r="Q377" i="43"/>
  <c r="P326" i="43"/>
  <c r="N25" i="43"/>
  <c r="P81" i="43"/>
  <c r="Q99" i="43"/>
  <c r="O436" i="43"/>
  <c r="N111" i="43"/>
  <c r="P102" i="43"/>
  <c r="N424" i="43"/>
  <c r="P452" i="43"/>
  <c r="O399" i="43"/>
  <c r="Q261" i="43"/>
  <c r="O260" i="43"/>
  <c r="N391" i="43"/>
  <c r="P52" i="43"/>
  <c r="P253" i="43"/>
  <c r="N30" i="43"/>
  <c r="N165" i="43"/>
  <c r="N370" i="43"/>
  <c r="P115" i="43"/>
  <c r="O366" i="43"/>
  <c r="N361" i="43"/>
  <c r="N360" i="43"/>
  <c r="P11" i="43"/>
  <c r="M149" i="43"/>
  <c r="P189" i="43"/>
  <c r="O353" i="43"/>
  <c r="O55" i="43"/>
  <c r="Q17" i="43"/>
  <c r="O17" i="43"/>
  <c r="M324" i="43"/>
  <c r="O96" i="43"/>
  <c r="N310" i="43"/>
  <c r="O142" i="43"/>
  <c r="O71" i="43"/>
  <c r="P219" i="43"/>
  <c r="N301" i="43"/>
  <c r="P299" i="43"/>
  <c r="N218" i="43"/>
  <c r="M103" i="43"/>
  <c r="O76" i="43"/>
  <c r="N284" i="43"/>
  <c r="P36" i="43"/>
  <c r="P26" i="43"/>
  <c r="M50" i="43"/>
  <c r="P374" i="43"/>
  <c r="P367" i="43"/>
  <c r="O239" i="43"/>
  <c r="O314" i="43"/>
  <c r="O103" i="43"/>
  <c r="P215" i="43"/>
  <c r="Q274" i="43"/>
  <c r="O274" i="43"/>
  <c r="O280" i="43"/>
  <c r="O369" i="43"/>
  <c r="O358" i="43"/>
  <c r="Q256" i="43"/>
  <c r="N256" i="43"/>
  <c r="P418" i="43"/>
  <c r="N416" i="43"/>
  <c r="Q136" i="43"/>
  <c r="N12" i="43"/>
  <c r="M3" i="43"/>
  <c r="P210" i="43"/>
  <c r="O442" i="43"/>
  <c r="N172" i="43"/>
  <c r="N135" i="43"/>
  <c r="Q198" i="43"/>
  <c r="Q251" i="43"/>
  <c r="O251" i="43"/>
  <c r="Q49" i="43"/>
  <c r="Q367" i="43"/>
  <c r="N367" i="43"/>
  <c r="M367" i="43"/>
  <c r="Q362" i="43"/>
  <c r="Q237" i="43"/>
  <c r="Q354" i="43"/>
  <c r="Q59" i="43"/>
  <c r="N59" i="43"/>
  <c r="M59" i="43"/>
  <c r="M23" i="43"/>
  <c r="P332" i="43"/>
  <c r="P54" i="43"/>
  <c r="Q70" i="43"/>
  <c r="P125" i="43"/>
  <c r="P226" i="43"/>
  <c r="N180" i="43"/>
  <c r="Q302" i="43"/>
  <c r="P15" i="43"/>
  <c r="P301" i="43"/>
  <c r="P218" i="43"/>
  <c r="O285" i="43"/>
  <c r="M249" i="43"/>
  <c r="O162" i="43"/>
  <c r="Q264" i="43"/>
  <c r="M275" i="43"/>
  <c r="P97" i="43"/>
  <c r="P271" i="43"/>
  <c r="P4" i="43"/>
  <c r="O72" i="43"/>
  <c r="N20" i="43"/>
  <c r="M119" i="43"/>
  <c r="P306" i="43"/>
  <c r="O158" i="43"/>
  <c r="O221" i="43"/>
  <c r="N249" i="43"/>
  <c r="N425" i="43"/>
  <c r="P264" i="43"/>
  <c r="O244" i="43"/>
  <c r="P74" i="43"/>
  <c r="P290" i="43"/>
  <c r="N130" i="43"/>
  <c r="P64" i="43"/>
  <c r="O173" i="43"/>
  <c r="P408" i="43"/>
  <c r="N47" i="43"/>
  <c r="M47" i="43"/>
  <c r="M169" i="43"/>
  <c r="O372" i="43"/>
  <c r="O268" i="43"/>
  <c r="N134" i="43"/>
  <c r="P341" i="43"/>
  <c r="M243" i="43"/>
  <c r="Q35" i="43"/>
  <c r="P35" i="43"/>
  <c r="P176" i="43"/>
  <c r="O32" i="43"/>
  <c r="O13" i="43"/>
  <c r="Q152" i="43"/>
  <c r="Q405" i="43"/>
  <c r="Q395" i="43"/>
  <c r="O395" i="43"/>
  <c r="M260" i="43"/>
  <c r="Q199" i="43"/>
  <c r="O199" i="43"/>
  <c r="P139" i="43"/>
  <c r="Q27" i="43"/>
  <c r="O291" i="43"/>
  <c r="O214" i="43"/>
  <c r="Q38" i="43"/>
  <c r="O264" i="43"/>
  <c r="P417" i="43"/>
  <c r="Q397" i="43"/>
  <c r="P185" i="43"/>
  <c r="P318" i="43"/>
  <c r="M125" i="43"/>
  <c r="O182" i="43"/>
  <c r="N219" i="43"/>
  <c r="Q101" i="43"/>
  <c r="N201" i="43"/>
  <c r="Q250" i="43"/>
  <c r="N250" i="43"/>
  <c r="M250" i="43"/>
  <c r="P128" i="43"/>
  <c r="N331" i="43"/>
  <c r="O105" i="43"/>
  <c r="Q378" i="43"/>
  <c r="Q231" i="43"/>
  <c r="O231" i="43"/>
  <c r="M231" i="43"/>
  <c r="N212" i="43"/>
  <c r="O150" i="43"/>
  <c r="M150" i="43"/>
  <c r="N213" i="43"/>
  <c r="N368" i="43"/>
  <c r="O57" i="43"/>
  <c r="Q57" i="43"/>
  <c r="P53" i="43"/>
  <c r="Q138" i="43"/>
  <c r="N315" i="43"/>
  <c r="M315" i="43"/>
  <c r="O172" i="43"/>
  <c r="M29" i="43"/>
  <c r="O147" i="43"/>
  <c r="P163" i="43"/>
  <c r="M355" i="43"/>
  <c r="O352" i="43"/>
  <c r="P352" i="43"/>
  <c r="M41" i="43"/>
  <c r="O337" i="43"/>
  <c r="Q336" i="43"/>
  <c r="Q320" i="43"/>
  <c r="N439" i="43"/>
  <c r="N69" i="43"/>
  <c r="M69" i="43"/>
  <c r="O210" i="43"/>
  <c r="N277" i="43"/>
  <c r="N433" i="43"/>
  <c r="P432" i="43"/>
  <c r="N14" i="43"/>
  <c r="M14" i="43"/>
  <c r="Q120" i="43"/>
  <c r="O120" i="43"/>
  <c r="N267" i="43"/>
  <c r="M267" i="43"/>
  <c r="Q4" i="43"/>
  <c r="O4" i="43"/>
  <c r="M396" i="43"/>
  <c r="N198" i="43"/>
  <c r="M392" i="43"/>
  <c r="N258" i="43"/>
  <c r="N254" i="43"/>
  <c r="N49" i="43"/>
  <c r="M167" i="43"/>
  <c r="P166" i="43"/>
  <c r="M245" i="43"/>
  <c r="N366" i="43"/>
  <c r="M242" i="43"/>
  <c r="O359" i="43"/>
  <c r="N42" i="43"/>
  <c r="N43" i="43"/>
  <c r="M31" i="43"/>
  <c r="N87" i="43"/>
  <c r="M338" i="43"/>
  <c r="N145" i="43"/>
  <c r="Q185" i="43"/>
  <c r="N160" i="43"/>
  <c r="P321" i="43"/>
  <c r="Q318" i="43"/>
  <c r="O8" i="43"/>
  <c r="Q24" i="43"/>
  <c r="P181" i="43"/>
  <c r="O217" i="43"/>
  <c r="N139" i="43"/>
  <c r="Q77" i="43"/>
  <c r="P287" i="43"/>
  <c r="N286" i="43"/>
  <c r="P335" i="43"/>
  <c r="N257" i="43"/>
  <c r="M257" i="43"/>
  <c r="O109" i="43"/>
  <c r="O211" i="43"/>
  <c r="O136" i="43"/>
  <c r="O281" i="43"/>
  <c r="Q279" i="43"/>
  <c r="M279" i="43"/>
  <c r="N438" i="43"/>
  <c r="O14" i="43"/>
  <c r="Q421" i="43"/>
  <c r="M205" i="43"/>
  <c r="O267" i="43"/>
  <c r="N266" i="43"/>
  <c r="N203" i="43"/>
  <c r="Q67" i="43"/>
  <c r="O198" i="43"/>
  <c r="O392" i="43"/>
  <c r="P46" i="43"/>
  <c r="N28" i="43"/>
  <c r="O254" i="43"/>
  <c r="O49" i="43"/>
  <c r="O166" i="43"/>
  <c r="Q26" i="43"/>
  <c r="O367" i="43"/>
  <c r="N61" i="43"/>
  <c r="M61" i="43"/>
  <c r="N362" i="43"/>
  <c r="N127" i="43"/>
  <c r="P93" i="43"/>
  <c r="O126" i="43"/>
  <c r="N146" i="43"/>
  <c r="P113" i="43"/>
  <c r="P59" i="43"/>
  <c r="O41" i="43"/>
  <c r="O347" i="43"/>
  <c r="N346" i="43"/>
  <c r="P85" i="43"/>
  <c r="P337" i="43"/>
  <c r="M144" i="43"/>
  <c r="M321" i="43"/>
  <c r="N72" i="43"/>
  <c r="M72" i="43"/>
  <c r="M313" i="43"/>
  <c r="O225" i="43"/>
  <c r="Q309" i="43"/>
  <c r="N182" i="43"/>
  <c r="M182" i="43"/>
  <c r="O133" i="43"/>
  <c r="O304" i="43"/>
  <c r="Q304" i="43"/>
  <c r="P180" i="43"/>
  <c r="N15" i="43"/>
  <c r="O299" i="43"/>
  <c r="O177" i="43"/>
  <c r="O296" i="43"/>
  <c r="P95" i="43"/>
  <c r="O287" i="43"/>
  <c r="M214" i="43"/>
  <c r="Q132" i="43"/>
  <c r="Q19" i="43"/>
  <c r="Q31" i="43"/>
  <c r="P241" i="43"/>
  <c r="O278" i="43"/>
  <c r="Q150" i="43"/>
  <c r="M372" i="43"/>
  <c r="M403" i="43"/>
  <c r="M326" i="43"/>
  <c r="M53" i="43"/>
  <c r="P414" i="43"/>
  <c r="Q254" i="43"/>
  <c r="P194" i="43"/>
  <c r="P381" i="43"/>
  <c r="P40" i="43"/>
  <c r="N22" i="43"/>
  <c r="P22" i="43"/>
  <c r="N123" i="43"/>
  <c r="Q294" i="43"/>
  <c r="P280" i="43"/>
  <c r="M244" i="43"/>
  <c r="Q105" i="43"/>
  <c r="P105" i="43"/>
  <c r="P80" i="43"/>
  <c r="N278" i="43"/>
  <c r="M278" i="43"/>
  <c r="N290" i="43"/>
  <c r="O426" i="43"/>
  <c r="Q426" i="43"/>
  <c r="M130" i="43"/>
  <c r="N150" i="43"/>
  <c r="M377" i="43"/>
  <c r="O423" i="43"/>
  <c r="Q373" i="43"/>
  <c r="O371" i="43"/>
  <c r="N68" i="43"/>
  <c r="N297" i="43"/>
  <c r="M297" i="43"/>
  <c r="P431" i="43"/>
  <c r="M138" i="43"/>
  <c r="M25" i="43"/>
  <c r="M136" i="43"/>
  <c r="M99" i="43"/>
  <c r="O350" i="43"/>
  <c r="P317" i="43"/>
  <c r="M442" i="43"/>
  <c r="M436" i="43"/>
  <c r="P37" i="43"/>
  <c r="O205" i="43"/>
  <c r="Q205" i="43"/>
  <c r="O204" i="43"/>
  <c r="O203" i="43"/>
  <c r="P263" i="43"/>
  <c r="P389" i="43"/>
  <c r="N389" i="43"/>
  <c r="P28" i="43"/>
  <c r="O48" i="43"/>
  <c r="M181" i="43"/>
  <c r="M133" i="43"/>
  <c r="P221" i="43"/>
  <c r="N221" i="43"/>
  <c r="P291" i="43"/>
  <c r="N291" i="43"/>
  <c r="Q76" i="43"/>
  <c r="P175" i="43"/>
  <c r="Q214" i="43"/>
  <c r="Q245" i="43"/>
  <c r="P187" i="43"/>
  <c r="N187" i="43"/>
  <c r="Q344" i="43"/>
  <c r="P162" i="43"/>
  <c r="P269" i="43"/>
  <c r="P441" i="43"/>
  <c r="O207" i="43"/>
  <c r="N207" i="43"/>
  <c r="Q28" i="43"/>
  <c r="N324" i="43"/>
  <c r="P324" i="43"/>
  <c r="M123" i="43"/>
  <c r="P249" i="43"/>
  <c r="Q384" i="43"/>
  <c r="O384" i="43"/>
  <c r="M384" i="43"/>
  <c r="N241" i="43"/>
  <c r="Q447" i="43"/>
  <c r="O447" i="43"/>
  <c r="M447" i="43"/>
  <c r="O201" i="43"/>
  <c r="N294" i="43"/>
  <c r="N280" i="43"/>
  <c r="M105" i="43"/>
  <c r="N319" i="43"/>
  <c r="M319" i="43"/>
  <c r="Q278" i="43"/>
  <c r="N426" i="43"/>
  <c r="M426" i="43"/>
  <c r="O269" i="43"/>
  <c r="Q369" i="43"/>
  <c r="N423" i="43"/>
  <c r="M423" i="43"/>
  <c r="N375" i="43"/>
  <c r="N441" i="43"/>
  <c r="M57" i="43"/>
  <c r="P358" i="43"/>
  <c r="N358" i="43"/>
  <c r="Q243" i="43"/>
  <c r="O243" i="43"/>
  <c r="Q3" i="43"/>
  <c r="M170" i="43"/>
  <c r="M270" i="43"/>
  <c r="M100" i="43"/>
  <c r="O424" i="43"/>
  <c r="M421" i="43"/>
  <c r="O410" i="43"/>
  <c r="Q410" i="43"/>
  <c r="Q398" i="43"/>
  <c r="M397" i="43"/>
  <c r="O200" i="43"/>
  <c r="P260" i="43"/>
  <c r="Q389" i="43"/>
  <c r="P353" i="43"/>
  <c r="N353" i="43"/>
  <c r="P126" i="43"/>
  <c r="P316" i="43"/>
  <c r="N431" i="43"/>
  <c r="N446" i="43"/>
  <c r="M446" i="43"/>
  <c r="P439" i="43"/>
  <c r="M12" i="43"/>
  <c r="M132" i="43"/>
  <c r="P171" i="43"/>
  <c r="O450" i="43"/>
  <c r="M450" i="43"/>
  <c r="O445" i="43"/>
  <c r="M445" i="43"/>
  <c r="M432" i="43"/>
  <c r="M429" i="43"/>
  <c r="Q37" i="43"/>
  <c r="O37" i="43"/>
  <c r="N65" i="43"/>
  <c r="N420" i="43"/>
  <c r="M420" i="43"/>
  <c r="Q417" i="43"/>
  <c r="O417" i="43"/>
  <c r="P266" i="43"/>
  <c r="M410" i="43"/>
  <c r="Q406" i="43"/>
  <c r="O406" i="43"/>
  <c r="Q263" i="43"/>
  <c r="O263" i="43"/>
  <c r="N67" i="43"/>
  <c r="M202" i="43"/>
  <c r="N261" i="43"/>
  <c r="N197" i="43"/>
  <c r="P2" i="43"/>
  <c r="N255" i="43"/>
  <c r="M255" i="43"/>
  <c r="P385" i="43"/>
  <c r="Q151" i="43"/>
  <c r="Q7" i="43"/>
  <c r="N7" i="43"/>
  <c r="N26" i="43"/>
  <c r="M191" i="43"/>
  <c r="Q61" i="43"/>
  <c r="Q239" i="43"/>
  <c r="Q348" i="43"/>
  <c r="O113" i="43"/>
  <c r="Q343" i="43"/>
  <c r="Q23" i="43"/>
  <c r="P106" i="43"/>
  <c r="Q34" i="43"/>
  <c r="M314" i="43"/>
  <c r="P24" i="43"/>
  <c r="N24" i="43"/>
  <c r="P71" i="43"/>
  <c r="N71" i="43"/>
  <c r="M301" i="43"/>
  <c r="M38" i="43"/>
  <c r="O300" i="43"/>
  <c r="P295" i="43"/>
  <c r="N295" i="43"/>
  <c r="O377" i="43"/>
  <c r="N173" i="43"/>
  <c r="N369" i="43"/>
  <c r="P375" i="43"/>
  <c r="O47" i="43"/>
  <c r="Q47" i="43"/>
  <c r="P373" i="43"/>
  <c r="N371" i="43"/>
  <c r="M371" i="43"/>
  <c r="N240" i="43"/>
  <c r="M240" i="43"/>
  <c r="O97" i="43"/>
  <c r="M97" i="43"/>
  <c r="P268" i="43"/>
  <c r="Q413" i="43"/>
  <c r="O413" i="43"/>
  <c r="M413" i="43"/>
  <c r="Q368" i="43"/>
  <c r="O134" i="43"/>
  <c r="N57" i="43"/>
  <c r="Q53" i="43"/>
  <c r="O53" i="43"/>
  <c r="P363" i="43"/>
  <c r="P393" i="43"/>
  <c r="O35" i="43"/>
  <c r="O335" i="43"/>
  <c r="O446" i="43"/>
  <c r="N192" i="43"/>
  <c r="Q18" i="43"/>
  <c r="N18" i="43"/>
  <c r="M18" i="43"/>
  <c r="O12" i="43"/>
  <c r="N350" i="43"/>
  <c r="M350" i="43"/>
  <c r="P170" i="43"/>
  <c r="N356" i="43"/>
  <c r="N210" i="43"/>
  <c r="Q443" i="43"/>
  <c r="N443" i="43"/>
  <c r="Q153" i="43"/>
  <c r="O208" i="43"/>
  <c r="Q437" i="43"/>
  <c r="P436" i="43"/>
  <c r="M434" i="43"/>
  <c r="O152" i="43"/>
  <c r="N428" i="43"/>
  <c r="P270" i="43"/>
  <c r="O100" i="43"/>
  <c r="P65" i="43"/>
  <c r="P120" i="43"/>
  <c r="O421" i="43"/>
  <c r="O420" i="43"/>
  <c r="N452" i="43"/>
  <c r="O45" i="43"/>
  <c r="N204" i="43"/>
  <c r="M204" i="43"/>
  <c r="Q9" i="43"/>
  <c r="O67" i="43"/>
  <c r="O202" i="43"/>
  <c r="N399" i="43"/>
  <c r="O261" i="43"/>
  <c r="O397" i="43"/>
  <c r="N200" i="43"/>
  <c r="O259" i="43"/>
  <c r="P199" i="43"/>
  <c r="O197" i="43"/>
  <c r="Q46" i="43"/>
  <c r="O2" i="43"/>
  <c r="P386" i="43"/>
  <c r="M28" i="43"/>
  <c r="M385" i="43"/>
  <c r="N62" i="43"/>
  <c r="P252" i="43"/>
  <c r="M194" i="43"/>
  <c r="Q382" i="43"/>
  <c r="N382" i="43"/>
  <c r="M382" i="43"/>
  <c r="P86" i="43"/>
  <c r="O26" i="43"/>
  <c r="P48" i="43"/>
  <c r="M48" i="43"/>
  <c r="O190" i="43"/>
  <c r="Q190" i="43"/>
  <c r="M359" i="43"/>
  <c r="Q56" i="43"/>
  <c r="P44" i="43"/>
  <c r="P234" i="43"/>
  <c r="P330" i="43"/>
  <c r="M304" i="43"/>
  <c r="O303" i="43"/>
  <c r="P303" i="43"/>
  <c r="O89" i="43"/>
  <c r="P89" i="43"/>
  <c r="P193" i="43"/>
  <c r="O191" i="43"/>
  <c r="Q191" i="43"/>
  <c r="P242" i="43"/>
  <c r="O362" i="43"/>
  <c r="P190" i="43"/>
  <c r="Q359" i="43"/>
  <c r="O127" i="43"/>
  <c r="N147" i="43"/>
  <c r="N354" i="43"/>
  <c r="M354" i="43"/>
  <c r="M79" i="43"/>
  <c r="M98" i="43"/>
  <c r="O59" i="43"/>
  <c r="N347" i="43"/>
  <c r="M347" i="43"/>
  <c r="O346" i="43"/>
  <c r="M345" i="43"/>
  <c r="M344" i="43"/>
  <c r="O143" i="43"/>
  <c r="M143" i="43"/>
  <c r="M332" i="43"/>
  <c r="Q161" i="43"/>
  <c r="O161" i="43"/>
  <c r="M161" i="43"/>
  <c r="N17" i="43"/>
  <c r="M329" i="43"/>
  <c r="O328" i="43"/>
  <c r="O160" i="43"/>
  <c r="Q160" i="43"/>
  <c r="N318" i="43"/>
  <c r="M318" i="43"/>
  <c r="M308" i="43"/>
  <c r="N142" i="43"/>
  <c r="N158" i="43"/>
  <c r="P158" i="43"/>
  <c r="O156" i="43"/>
  <c r="N303" i="43"/>
  <c r="Q141" i="43"/>
  <c r="O110" i="43"/>
  <c r="Q110" i="43"/>
  <c r="Q217" i="43"/>
  <c r="O139" i="43"/>
  <c r="O293" i="43"/>
  <c r="O114" i="43"/>
  <c r="M114" i="43"/>
  <c r="M239" i="43"/>
  <c r="N237" i="43"/>
  <c r="M237" i="43"/>
  <c r="P79" i="43"/>
  <c r="M352" i="43"/>
  <c r="Q236" i="43"/>
  <c r="Q349" i="43"/>
  <c r="Q126" i="43"/>
  <c r="M188" i="43"/>
  <c r="N55" i="43"/>
  <c r="P346" i="43"/>
  <c r="Q40" i="43"/>
  <c r="O144" i="43"/>
  <c r="N333" i="43"/>
  <c r="M333" i="43"/>
  <c r="N328" i="43"/>
  <c r="M328" i="43"/>
  <c r="M184" i="43"/>
  <c r="N70" i="43"/>
  <c r="M228" i="43"/>
  <c r="N39" i="43"/>
  <c r="M110" i="43"/>
  <c r="M5" i="43"/>
  <c r="Q285" i="43"/>
  <c r="N95" i="43"/>
  <c r="N215" i="43"/>
  <c r="N289" i="43"/>
  <c r="M286" i="43"/>
  <c r="M285" i="43"/>
  <c r="Q337" i="43"/>
  <c r="O336" i="43"/>
  <c r="M336" i="43"/>
  <c r="O333" i="43"/>
  <c r="N232" i="43"/>
  <c r="M232" i="43"/>
  <c r="M54" i="43"/>
  <c r="P184" i="43"/>
  <c r="O324" i="43"/>
  <c r="P183" i="43"/>
  <c r="M160" i="43"/>
  <c r="M106" i="43"/>
  <c r="P313" i="43"/>
  <c r="O309" i="43"/>
  <c r="M309" i="43"/>
  <c r="N159" i="43"/>
  <c r="M159" i="43"/>
  <c r="O224" i="43"/>
  <c r="N222" i="43"/>
  <c r="O155" i="43"/>
  <c r="O154" i="43"/>
  <c r="M221" i="43"/>
  <c r="O220" i="43"/>
  <c r="O84" i="43"/>
  <c r="M219" i="43"/>
  <c r="M299" i="43"/>
  <c r="M218" i="43"/>
  <c r="M217" i="43"/>
  <c r="N104" i="43"/>
  <c r="Q292" i="43"/>
  <c r="O292" i="43"/>
  <c r="O33" i="43"/>
  <c r="M291" i="43"/>
  <c r="O118" i="43"/>
  <c r="M287" i="43"/>
  <c r="N363" i="43"/>
  <c r="O363" i="43"/>
  <c r="Q91" i="43"/>
  <c r="O317" i="43"/>
  <c r="N317" i="43"/>
  <c r="P172" i="43"/>
  <c r="O102" i="43"/>
  <c r="N102" i="43"/>
  <c r="Q163" i="43"/>
  <c r="Q355" i="43"/>
  <c r="O188" i="43"/>
  <c r="P188" i="43"/>
  <c r="O321" i="43"/>
  <c r="N321" i="43"/>
  <c r="Q288" i="43"/>
  <c r="M201" i="43"/>
  <c r="M280" i="43"/>
  <c r="M128" i="43"/>
  <c r="M331" i="43"/>
  <c r="N269" i="43"/>
  <c r="Q423" i="43"/>
  <c r="O403" i="43"/>
  <c r="O323" i="43"/>
  <c r="O297" i="43"/>
  <c r="M431" i="43"/>
  <c r="O25" i="43"/>
  <c r="M211" i="43"/>
  <c r="Q444" i="43"/>
  <c r="Q433" i="43"/>
  <c r="O429" i="43"/>
  <c r="Q400" i="43"/>
  <c r="M261" i="43"/>
  <c r="N396" i="43"/>
  <c r="O396" i="43"/>
  <c r="P197" i="43"/>
  <c r="P196" i="43"/>
  <c r="P383" i="43"/>
  <c r="O228" i="43"/>
  <c r="P228" i="43"/>
  <c r="Q228" i="43"/>
  <c r="Q296" i="43"/>
  <c r="O289" i="43"/>
  <c r="P289" i="43"/>
  <c r="Q289" i="43"/>
  <c r="Q36" i="43"/>
  <c r="O249" i="43"/>
  <c r="M274" i="43"/>
  <c r="P425" i="43"/>
  <c r="Q425" i="43"/>
  <c r="N384" i="43"/>
  <c r="O241" i="43"/>
  <c r="N162" i="43"/>
  <c r="O101" i="43"/>
  <c r="O108" i="43"/>
  <c r="O331" i="43"/>
  <c r="N74" i="43"/>
  <c r="O378" i="43"/>
  <c r="N80" i="43"/>
  <c r="O212" i="43"/>
  <c r="M212" i="43"/>
  <c r="O290" i="43"/>
  <c r="O130" i="43"/>
  <c r="M269" i="43"/>
  <c r="N64" i="43"/>
  <c r="M64" i="43"/>
  <c r="P150" i="43"/>
  <c r="M173" i="43"/>
  <c r="N131" i="43"/>
  <c r="M131" i="43"/>
  <c r="O375" i="43"/>
  <c r="Q213" i="43"/>
  <c r="M213" i="43"/>
  <c r="N373" i="43"/>
  <c r="O275" i="43"/>
  <c r="P275" i="43"/>
  <c r="N97" i="43"/>
  <c r="P235" i="43"/>
  <c r="M235" i="43"/>
  <c r="N268" i="43"/>
  <c r="N323" i="43"/>
  <c r="M323" i="43"/>
  <c r="N413" i="43"/>
  <c r="O368" i="43"/>
  <c r="O341" i="43"/>
  <c r="O230" i="43"/>
  <c r="N394" i="43"/>
  <c r="O92" i="43"/>
  <c r="M35" i="43"/>
  <c r="M416" i="43"/>
  <c r="Q335" i="43"/>
  <c r="N238" i="43"/>
  <c r="O238" i="43"/>
  <c r="O3" i="43"/>
  <c r="O170" i="43"/>
  <c r="O148" i="43"/>
  <c r="M281" i="43"/>
  <c r="P449" i="43"/>
  <c r="M437" i="43"/>
  <c r="O111" i="43"/>
  <c r="N430" i="43"/>
  <c r="P430" i="43"/>
  <c r="O270" i="43"/>
  <c r="N270" i="43"/>
  <c r="Q100" i="43"/>
  <c r="P422" i="43"/>
  <c r="Q45" i="43"/>
  <c r="Q414" i="43"/>
  <c r="O414" i="43"/>
  <c r="M203" i="43"/>
  <c r="M67" i="43"/>
  <c r="M83" i="43"/>
  <c r="M21" i="43"/>
  <c r="P400" i="43"/>
  <c r="P200" i="43"/>
  <c r="P259" i="43"/>
  <c r="O258" i="43"/>
  <c r="Q258" i="43"/>
  <c r="O255" i="43"/>
  <c r="O62" i="43"/>
  <c r="Q62" i="43"/>
  <c r="N114" i="43"/>
  <c r="N31" i="43"/>
  <c r="P31" i="43"/>
  <c r="Q333" i="43"/>
  <c r="Q117" i="43"/>
  <c r="N272" i="43"/>
  <c r="P272" i="43"/>
  <c r="P261" i="43"/>
  <c r="P198" i="43"/>
  <c r="N385" i="43"/>
  <c r="O385" i="43"/>
  <c r="Q188" i="43"/>
  <c r="N41" i="43"/>
  <c r="P41" i="43"/>
  <c r="Q328" i="43"/>
  <c r="O250" i="43"/>
  <c r="Q290" i="43"/>
  <c r="M369" i="43"/>
  <c r="O213" i="43"/>
  <c r="O235" i="43"/>
  <c r="M134" i="43"/>
  <c r="M358" i="43"/>
  <c r="M230" i="43"/>
  <c r="M207" i="43"/>
  <c r="O444" i="43"/>
  <c r="M153" i="43"/>
  <c r="M208" i="43"/>
  <c r="O433" i="43"/>
  <c r="N206" i="43"/>
  <c r="P206" i="43"/>
  <c r="Q200" i="43"/>
  <c r="M198" i="43"/>
  <c r="M391" i="43"/>
  <c r="M52" i="43"/>
  <c r="P254" i="43"/>
  <c r="N447" i="43"/>
  <c r="N101" i="43"/>
  <c r="M101" i="43"/>
  <c r="N264" i="43"/>
  <c r="N244" i="43"/>
  <c r="M108" i="43"/>
  <c r="N105" i="43"/>
  <c r="N378" i="43"/>
  <c r="M378" i="43"/>
  <c r="N231" i="43"/>
  <c r="N408" i="43"/>
  <c r="P369" i="43"/>
  <c r="N169" i="43"/>
  <c r="N372" i="43"/>
  <c r="Q97" i="43"/>
  <c r="Q235" i="43"/>
  <c r="M268" i="43"/>
  <c r="Q323" i="43"/>
  <c r="N129" i="43"/>
  <c r="M129" i="43"/>
  <c r="O441" i="43"/>
  <c r="M368" i="43"/>
  <c r="N271" i="43"/>
  <c r="N326" i="43"/>
  <c r="M341" i="43"/>
  <c r="N53" i="43"/>
  <c r="Q418" i="43"/>
  <c r="Q25" i="43"/>
  <c r="N393" i="43"/>
  <c r="M335" i="43"/>
  <c r="Q238" i="43"/>
  <c r="O117" i="43"/>
  <c r="O69" i="43"/>
  <c r="O171" i="43"/>
  <c r="Q148" i="43"/>
  <c r="N445" i="43"/>
  <c r="N442" i="43"/>
  <c r="N13" i="43"/>
  <c r="P13" i="43"/>
  <c r="O432" i="43"/>
  <c r="N432" i="43"/>
  <c r="Q429" i="43"/>
  <c r="M9" i="43"/>
  <c r="M405" i="43"/>
  <c r="Q399" i="43"/>
  <c r="Q260" i="43"/>
  <c r="M46" i="43"/>
  <c r="Q386" i="43"/>
  <c r="M253" i="43"/>
  <c r="N86" i="43"/>
  <c r="O86" i="43"/>
  <c r="N167" i="43"/>
  <c r="O167" i="43"/>
  <c r="O380" i="43"/>
  <c r="P380" i="43"/>
  <c r="Q380" i="43"/>
  <c r="O245" i="43"/>
  <c r="P245" i="43"/>
  <c r="N359" i="43"/>
  <c r="P359" i="43"/>
  <c r="M127" i="43"/>
  <c r="O106" i="43"/>
  <c r="N92" i="43"/>
  <c r="M92" i="43"/>
  <c r="N243" i="43"/>
  <c r="O256" i="43"/>
  <c r="O176" i="43"/>
  <c r="O416" i="43"/>
  <c r="N81" i="43"/>
  <c r="O320" i="43"/>
  <c r="N109" i="43"/>
  <c r="O192" i="43"/>
  <c r="M192" i="43"/>
  <c r="O18" i="43"/>
  <c r="P69" i="43"/>
  <c r="M32" i="43"/>
  <c r="O132" i="43"/>
  <c r="O66" i="43"/>
  <c r="O357" i="43"/>
  <c r="P450" i="43"/>
  <c r="O279" i="43"/>
  <c r="O448" i="43"/>
  <c r="P445" i="43"/>
  <c r="O443" i="43"/>
  <c r="P442" i="43"/>
  <c r="O153" i="43"/>
  <c r="O438" i="43"/>
  <c r="P208" i="43"/>
  <c r="O437" i="43"/>
  <c r="O273" i="43"/>
  <c r="Q272" i="43"/>
  <c r="M111" i="43"/>
  <c r="Q13" i="43"/>
  <c r="M152" i="43"/>
  <c r="M433" i="43"/>
  <c r="Q430" i="43"/>
  <c r="M428" i="43"/>
  <c r="Q206" i="43"/>
  <c r="M424" i="43"/>
  <c r="O137" i="43"/>
  <c r="M137" i="43"/>
  <c r="N414" i="43"/>
  <c r="O407" i="43"/>
  <c r="M407" i="43"/>
  <c r="N406" i="43"/>
  <c r="O9" i="43"/>
  <c r="O135" i="43"/>
  <c r="M135" i="43"/>
  <c r="N263" i="43"/>
  <c r="M400" i="43"/>
  <c r="P399" i="43"/>
  <c r="M399" i="43"/>
  <c r="P397" i="43"/>
  <c r="M200" i="43"/>
  <c r="M197" i="43"/>
  <c r="P258" i="43"/>
  <c r="M258" i="43"/>
  <c r="O46" i="43"/>
  <c r="P255" i="43"/>
  <c r="M254" i="43"/>
  <c r="P62" i="43"/>
  <c r="M62" i="43"/>
  <c r="O253" i="43"/>
  <c r="O7" i="43"/>
  <c r="O382" i="43"/>
  <c r="O30" i="43"/>
  <c r="Q30" i="43"/>
  <c r="Q48" i="43"/>
  <c r="M374" i="43"/>
  <c r="M370" i="43"/>
  <c r="M115" i="43"/>
  <c r="P366" i="43"/>
  <c r="P365" i="43"/>
  <c r="O61" i="43"/>
  <c r="M362" i="43"/>
  <c r="M90" i="43"/>
  <c r="Q342" i="43"/>
  <c r="O334" i="43"/>
  <c r="P334" i="43"/>
  <c r="Q314" i="43"/>
  <c r="Q224" i="43"/>
  <c r="O6" i="43"/>
  <c r="P6" i="43"/>
  <c r="Q6" i="43"/>
  <c r="N296" i="43"/>
  <c r="P296" i="43"/>
  <c r="N265" i="43"/>
  <c r="M265" i="43"/>
  <c r="M256" i="43"/>
  <c r="N418" i="43"/>
  <c r="N35" i="43"/>
  <c r="M176" i="43"/>
  <c r="N335" i="43"/>
  <c r="N320" i="43"/>
  <c r="M320" i="43"/>
  <c r="N211" i="43"/>
  <c r="O439" i="43"/>
  <c r="M117" i="43"/>
  <c r="Q209" i="43"/>
  <c r="M209" i="43"/>
  <c r="N171" i="43"/>
  <c r="M171" i="43"/>
  <c r="M357" i="43"/>
  <c r="O356" i="43"/>
  <c r="M148" i="43"/>
  <c r="Q449" i="43"/>
  <c r="M448" i="43"/>
  <c r="Q210" i="43"/>
  <c r="M444" i="43"/>
  <c r="M443" i="43"/>
  <c r="Q277" i="43"/>
  <c r="M438" i="43"/>
  <c r="Q172" i="43"/>
  <c r="M273" i="43"/>
  <c r="O422" i="43"/>
  <c r="M422" i="43"/>
  <c r="N37" i="43"/>
  <c r="O65" i="43"/>
  <c r="M65" i="43"/>
  <c r="N120" i="43"/>
  <c r="O452" i="43"/>
  <c r="M452" i="43"/>
  <c r="N417" i="43"/>
  <c r="O266" i="43"/>
  <c r="M266" i="43"/>
  <c r="N4" i="43"/>
  <c r="P137" i="43"/>
  <c r="P407" i="43"/>
  <c r="P135" i="43"/>
  <c r="N262" i="43"/>
  <c r="M262" i="43"/>
  <c r="N259" i="43"/>
  <c r="M259" i="43"/>
  <c r="N390" i="43"/>
  <c r="M390" i="43"/>
  <c r="Q196" i="43"/>
  <c r="M196" i="43"/>
  <c r="N46" i="43"/>
  <c r="N2" i="43"/>
  <c r="M2" i="43"/>
  <c r="N195" i="43"/>
  <c r="M195" i="43"/>
  <c r="M383" i="43"/>
  <c r="N253" i="43"/>
  <c r="Q252" i="43"/>
  <c r="O252" i="43"/>
  <c r="N191" i="43"/>
  <c r="P191" i="43"/>
  <c r="N239" i="43"/>
  <c r="P239" i="43"/>
  <c r="M190" i="43"/>
  <c r="N163" i="43"/>
  <c r="O163" i="43"/>
  <c r="Q345" i="43"/>
  <c r="N344" i="43"/>
  <c r="P344" i="43"/>
  <c r="M343" i="43"/>
  <c r="P342" i="43"/>
  <c r="N342" i="43"/>
  <c r="N340" i="43"/>
  <c r="P340" i="43"/>
  <c r="Q324" i="43"/>
  <c r="Q182" i="43"/>
  <c r="Q155" i="43"/>
  <c r="Q220" i="43"/>
  <c r="P7" i="43"/>
  <c r="M7" i="43"/>
  <c r="P382" i="43"/>
  <c r="M49" i="43"/>
  <c r="P30" i="43"/>
  <c r="M30" i="43"/>
  <c r="M26" i="43"/>
  <c r="N51" i="43"/>
  <c r="M51" i="43"/>
  <c r="O381" i="43"/>
  <c r="M381" i="43"/>
  <c r="N380" i="43"/>
  <c r="O165" i="43"/>
  <c r="P50" i="43"/>
  <c r="Q376" i="43"/>
  <c r="O376" i="43"/>
  <c r="O374" i="43"/>
  <c r="O193" i="43"/>
  <c r="N245" i="43"/>
  <c r="P61" i="43"/>
  <c r="P114" i="43"/>
  <c r="Q364" i="43"/>
  <c r="O364" i="43"/>
  <c r="O242" i="43"/>
  <c r="M361" i="43"/>
  <c r="M360" i="43"/>
  <c r="M147" i="43"/>
  <c r="O354" i="43"/>
  <c r="M353" i="43"/>
  <c r="M351" i="43"/>
  <c r="M348" i="43"/>
  <c r="M146" i="43"/>
  <c r="M113" i="43"/>
  <c r="P55" i="43"/>
  <c r="P73" i="43"/>
  <c r="M346" i="43"/>
  <c r="M340" i="43"/>
  <c r="N144" i="43"/>
  <c r="N143" i="43"/>
  <c r="Q72" i="43"/>
  <c r="P314" i="43"/>
  <c r="M225" i="43"/>
  <c r="Q133" i="43"/>
  <c r="Q158" i="43"/>
  <c r="Q84" i="43"/>
  <c r="Q178" i="43"/>
  <c r="O284" i="43"/>
  <c r="P284" i="43"/>
  <c r="Q284" i="43"/>
  <c r="N168" i="43"/>
  <c r="M168" i="43"/>
  <c r="M380" i="43"/>
  <c r="M165" i="43"/>
  <c r="N374" i="43"/>
  <c r="M193" i="43"/>
  <c r="M366" i="43"/>
  <c r="O365" i="43"/>
  <c r="M365" i="43"/>
  <c r="N242" i="43"/>
  <c r="P361" i="43"/>
  <c r="Q10" i="43"/>
  <c r="O10" i="43"/>
  <c r="Q11" i="43"/>
  <c r="Q189" i="43"/>
  <c r="N189" i="43"/>
  <c r="O237" i="43"/>
  <c r="Q352" i="43"/>
  <c r="M187" i="43"/>
  <c r="P87" i="43"/>
  <c r="O54" i="43"/>
  <c r="N54" i="43"/>
  <c r="P72" i="43"/>
  <c r="M34" i="43"/>
  <c r="N314" i="43"/>
  <c r="O313" i="43"/>
  <c r="N313" i="43"/>
  <c r="M39" i="43"/>
  <c r="M224" i="43"/>
  <c r="O140" i="43"/>
  <c r="P140" i="43"/>
  <c r="Q140" i="43"/>
  <c r="O179" i="43"/>
  <c r="P179" i="43"/>
  <c r="Q179" i="43"/>
  <c r="Q118" i="43"/>
  <c r="O288" i="43"/>
  <c r="P236" i="43"/>
  <c r="M236" i="43"/>
  <c r="N90" i="43"/>
  <c r="P349" i="43"/>
  <c r="M349" i="43"/>
  <c r="N348" i="43"/>
  <c r="M56" i="43"/>
  <c r="M55" i="43"/>
  <c r="O73" i="43"/>
  <c r="M73" i="43"/>
  <c r="N345" i="43"/>
  <c r="P42" i="43"/>
  <c r="Q44" i="43"/>
  <c r="Q234" i="43"/>
  <c r="O234" i="43"/>
  <c r="M87" i="43"/>
  <c r="M85" i="43"/>
  <c r="M339" i="43"/>
  <c r="M145" i="43"/>
  <c r="Q334" i="43"/>
  <c r="N334" i="43"/>
  <c r="P143" i="43"/>
  <c r="N161" i="43"/>
  <c r="M185" i="43"/>
  <c r="P17" i="43"/>
  <c r="N329" i="43"/>
  <c r="P322" i="43"/>
  <c r="N107" i="43"/>
  <c r="P8" i="43"/>
  <c r="N34" i="43"/>
  <c r="M24" i="43"/>
  <c r="N96" i="43"/>
  <c r="N308" i="43"/>
  <c r="O308" i="43"/>
  <c r="M222" i="43"/>
  <c r="M156" i="43"/>
  <c r="Q303" i="43"/>
  <c r="Q300" i="43"/>
  <c r="O178" i="43"/>
  <c r="Q139" i="43"/>
  <c r="M104" i="43"/>
  <c r="M293" i="43"/>
  <c r="Q89" i="43"/>
  <c r="N352" i="43"/>
  <c r="O236" i="43"/>
  <c r="O351" i="43"/>
  <c r="O349" i="43"/>
  <c r="N126" i="43"/>
  <c r="P348" i="43"/>
  <c r="O348" i="43"/>
  <c r="O56" i="43"/>
  <c r="N188" i="43"/>
  <c r="P347" i="43"/>
  <c r="O40" i="43"/>
  <c r="P345" i="43"/>
  <c r="O345" i="43"/>
  <c r="M42" i="43"/>
  <c r="M43" i="43"/>
  <c r="O339" i="43"/>
  <c r="N337" i="43"/>
  <c r="O145" i="43"/>
  <c r="O185" i="43"/>
  <c r="O232" i="43"/>
  <c r="M17" i="43"/>
  <c r="M330" i="43"/>
  <c r="P329" i="43"/>
  <c r="O329" i="43"/>
  <c r="O70" i="43"/>
  <c r="M322" i="43"/>
  <c r="M183" i="43"/>
  <c r="P107" i="43"/>
  <c r="O107" i="43"/>
  <c r="O318" i="43"/>
  <c r="M8" i="43"/>
  <c r="O316" i="43"/>
  <c r="M316" i="43"/>
  <c r="P34" i="43"/>
  <c r="O34" i="43"/>
  <c r="N228" i="43"/>
  <c r="O24" i="43"/>
  <c r="O39" i="43"/>
  <c r="P182" i="43"/>
  <c r="Q305" i="43"/>
  <c r="O157" i="43"/>
  <c r="M71" i="43"/>
  <c r="O180" i="43"/>
  <c r="Q180" i="43"/>
  <c r="Q154" i="43"/>
  <c r="M15" i="43"/>
  <c r="M141" i="43"/>
  <c r="Q22" i="43"/>
  <c r="Q177" i="43"/>
  <c r="O27" i="43"/>
  <c r="M295" i="43"/>
  <c r="O95" i="43"/>
  <c r="Q95" i="43"/>
  <c r="Q33" i="43"/>
  <c r="M215" i="43"/>
  <c r="M76" i="43"/>
  <c r="Q175" i="43"/>
  <c r="O20" i="43"/>
  <c r="N312" i="43"/>
  <c r="O310" i="43"/>
  <c r="N124" i="43"/>
  <c r="P308" i="43"/>
  <c r="N133" i="43"/>
  <c r="O307" i="43"/>
  <c r="O159" i="43"/>
  <c r="M158" i="43"/>
  <c r="M157" i="43"/>
  <c r="O222" i="43"/>
  <c r="Q222" i="43"/>
  <c r="M303" i="43"/>
  <c r="M154" i="43"/>
  <c r="O15" i="43"/>
  <c r="Q15" i="43"/>
  <c r="M22" i="43"/>
  <c r="M84" i="43"/>
  <c r="O301" i="43"/>
  <c r="Q301" i="43"/>
  <c r="M179" i="43"/>
  <c r="M178" i="43"/>
  <c r="O218" i="43"/>
  <c r="Q218" i="43"/>
  <c r="M296" i="43"/>
  <c r="M27" i="43"/>
  <c r="O104" i="43"/>
  <c r="Q104" i="43"/>
  <c r="M89" i="43"/>
  <c r="M33" i="43"/>
  <c r="O215" i="43"/>
  <c r="Q215" i="43"/>
  <c r="M175" i="43"/>
  <c r="M288" i="43"/>
  <c r="O286" i="43"/>
  <c r="Q286" i="43"/>
  <c r="M96" i="43"/>
  <c r="M20" i="43"/>
  <c r="M311" i="43"/>
  <c r="M310" i="43"/>
  <c r="Q124" i="43"/>
  <c r="P307" i="43"/>
  <c r="M307" i="43"/>
  <c r="N224" i="43"/>
  <c r="M142" i="43"/>
  <c r="M305" i="43"/>
  <c r="Q71" i="43"/>
  <c r="M180" i="43"/>
  <c r="M155" i="43"/>
  <c r="Q221" i="43"/>
  <c r="M140" i="43"/>
  <c r="M220" i="43"/>
  <c r="Q219" i="43"/>
  <c r="M6" i="43"/>
  <c r="M300" i="43"/>
  <c r="Q299" i="43"/>
  <c r="M139" i="43"/>
  <c r="M177" i="43"/>
  <c r="Q295" i="43"/>
  <c r="M95" i="43"/>
  <c r="M292" i="43"/>
  <c r="Q291" i="43"/>
  <c r="M289" i="43"/>
  <c r="M118" i="43"/>
  <c r="Q287" i="43"/>
  <c r="M284" i="43"/>
  <c r="O36" i="43"/>
  <c r="N377" i="43"/>
  <c r="Q173" i="43"/>
  <c r="N235" i="43"/>
  <c r="Q403" i="43"/>
  <c r="N341" i="43"/>
  <c r="N153" i="43"/>
  <c r="P153" i="43"/>
  <c r="N429" i="43"/>
  <c r="P429" i="43"/>
  <c r="N260" i="43"/>
  <c r="Q390" i="43"/>
  <c r="N196" i="43"/>
  <c r="O196" i="43"/>
  <c r="P370" i="43"/>
  <c r="O370" i="43"/>
  <c r="Q123" i="43"/>
  <c r="Q128" i="43"/>
  <c r="M74" i="43"/>
  <c r="Q319" i="43"/>
  <c r="Q64" i="43"/>
  <c r="M408" i="43"/>
  <c r="Q131" i="43"/>
  <c r="M68" i="43"/>
  <c r="Q129" i="43"/>
  <c r="M394" i="43"/>
  <c r="Q265" i="43"/>
  <c r="Q315" i="43"/>
  <c r="M81" i="43"/>
  <c r="Q257" i="43"/>
  <c r="Q438" i="43"/>
  <c r="Q428" i="43"/>
  <c r="P262" i="43"/>
  <c r="O262" i="43"/>
  <c r="M398" i="43"/>
  <c r="Q52" i="43"/>
  <c r="Q195" i="43"/>
  <c r="N190" i="43"/>
  <c r="N149" i="43"/>
  <c r="O149" i="43"/>
  <c r="Q146" i="43"/>
  <c r="P156" i="43"/>
  <c r="N156" i="43"/>
  <c r="P38" i="43"/>
  <c r="N38" i="43"/>
  <c r="P217" i="43"/>
  <c r="N217" i="43"/>
  <c r="P293" i="43"/>
  <c r="N293" i="43"/>
  <c r="P285" i="43"/>
  <c r="N285" i="43"/>
  <c r="N274" i="43"/>
  <c r="Q241" i="43"/>
  <c r="M162" i="43"/>
  <c r="P447" i="43"/>
  <c r="Q201" i="43"/>
  <c r="O128" i="43"/>
  <c r="Q74" i="43"/>
  <c r="O319" i="43"/>
  <c r="P319" i="43"/>
  <c r="M80" i="43"/>
  <c r="P231" i="43"/>
  <c r="P278" i="43"/>
  <c r="Q212" i="43"/>
  <c r="O64" i="43"/>
  <c r="Q408" i="43"/>
  <c r="O131" i="43"/>
  <c r="P131" i="43"/>
  <c r="M375" i="43"/>
  <c r="P47" i="43"/>
  <c r="P213" i="43"/>
  <c r="Q169" i="43"/>
  <c r="O240" i="43"/>
  <c r="Q68" i="43"/>
  <c r="O129" i="43"/>
  <c r="P129" i="43"/>
  <c r="M441" i="43"/>
  <c r="P413" i="43"/>
  <c r="P368" i="43"/>
  <c r="Q134" i="43"/>
  <c r="O431" i="43"/>
  <c r="Q394" i="43"/>
  <c r="O265" i="43"/>
  <c r="P265" i="43"/>
  <c r="M363" i="43"/>
  <c r="P243" i="43"/>
  <c r="P256" i="43"/>
  <c r="Q207" i="43"/>
  <c r="O315" i="43"/>
  <c r="Q81" i="43"/>
  <c r="O257" i="43"/>
  <c r="P257" i="43"/>
  <c r="M109" i="43"/>
  <c r="P211" i="43"/>
  <c r="P446" i="43"/>
  <c r="Q192" i="43"/>
  <c r="Q69" i="43"/>
  <c r="Q32" i="43"/>
  <c r="Q350" i="43"/>
  <c r="Q171" i="43"/>
  <c r="Q170" i="43"/>
  <c r="Q357" i="43"/>
  <c r="Q281" i="43"/>
  <c r="N279" i="43"/>
  <c r="P279" i="43"/>
  <c r="Q273" i="43"/>
  <c r="N434" i="43"/>
  <c r="P434" i="43"/>
  <c r="Q424" i="43"/>
  <c r="N19" i="43"/>
  <c r="P19" i="43"/>
  <c r="Q204" i="43"/>
  <c r="N410" i="43"/>
  <c r="P410" i="43"/>
  <c r="N202" i="43"/>
  <c r="Q21" i="43"/>
  <c r="N21" i="43"/>
  <c r="O21" i="43"/>
  <c r="P391" i="43"/>
  <c r="O391" i="43"/>
  <c r="Q391" i="43"/>
  <c r="N193" i="43"/>
  <c r="Q365" i="43"/>
  <c r="Q149" i="43"/>
  <c r="P56" i="43"/>
  <c r="N56" i="43"/>
  <c r="Q339" i="43"/>
  <c r="Q232" i="43"/>
  <c r="Q330" i="43"/>
  <c r="N330" i="43"/>
  <c r="O330" i="43"/>
  <c r="Q183" i="43"/>
  <c r="N183" i="43"/>
  <c r="O183" i="43"/>
  <c r="Q316" i="43"/>
  <c r="N108" i="43"/>
  <c r="Q331" i="43"/>
  <c r="Q230" i="43"/>
  <c r="N176" i="43"/>
  <c r="Q416" i="43"/>
  <c r="O99" i="43"/>
  <c r="N99" i="43"/>
  <c r="O209" i="43"/>
  <c r="N209" i="43"/>
  <c r="N205" i="43"/>
  <c r="P205" i="43"/>
  <c r="P390" i="43"/>
  <c r="O390" i="43"/>
  <c r="Q383" i="43"/>
  <c r="N383" i="43"/>
  <c r="O383" i="43"/>
  <c r="P51" i="43"/>
  <c r="O51" i="43"/>
  <c r="Q51" i="43"/>
  <c r="Q370" i="43"/>
  <c r="Q113" i="43"/>
  <c r="P331" i="43"/>
  <c r="P378" i="43"/>
  <c r="P173" i="43"/>
  <c r="P423" i="43"/>
  <c r="Q240" i="43"/>
  <c r="P403" i="43"/>
  <c r="P323" i="43"/>
  <c r="Q431" i="43"/>
  <c r="P230" i="43"/>
  <c r="P92" i="43"/>
  <c r="P416" i="43"/>
  <c r="P320" i="43"/>
  <c r="P136" i="43"/>
  <c r="N136" i="43"/>
  <c r="P12" i="43"/>
  <c r="Q12" i="43"/>
  <c r="P3" i="43"/>
  <c r="N3" i="43"/>
  <c r="P66" i="43"/>
  <c r="Q66" i="43"/>
  <c r="N437" i="43"/>
  <c r="P437" i="43"/>
  <c r="N100" i="43"/>
  <c r="P100" i="43"/>
  <c r="Q267" i="43"/>
  <c r="N45" i="43"/>
  <c r="P45" i="43"/>
  <c r="Q262" i="43"/>
  <c r="N398" i="43"/>
  <c r="O398" i="43"/>
  <c r="N392" i="43"/>
  <c r="P195" i="43"/>
  <c r="O195" i="43"/>
  <c r="N355" i="43"/>
  <c r="P355" i="43"/>
  <c r="P146" i="43"/>
  <c r="O146" i="43"/>
  <c r="N343" i="43"/>
  <c r="O119" i="43"/>
  <c r="N119" i="43"/>
  <c r="P141" i="43"/>
  <c r="N141" i="43"/>
  <c r="P76" i="43"/>
  <c r="N76" i="43"/>
  <c r="P274" i="43"/>
  <c r="O123" i="43"/>
  <c r="P123" i="43"/>
  <c r="P101" i="43"/>
  <c r="M425" i="43"/>
  <c r="P384" i="43"/>
  <c r="Q162" i="43"/>
  <c r="P201" i="43"/>
  <c r="M264" i="43"/>
  <c r="P294" i="43"/>
  <c r="P250" i="43"/>
  <c r="Q280" i="43"/>
  <c r="O74" i="43"/>
  <c r="Q80" i="43"/>
  <c r="P212" i="43"/>
  <c r="M290" i="43"/>
  <c r="P426" i="43"/>
  <c r="P130" i="43"/>
  <c r="Q269" i="43"/>
  <c r="O408" i="43"/>
  <c r="Q375" i="43"/>
  <c r="P169" i="43"/>
  <c r="M373" i="43"/>
  <c r="P372" i="43"/>
  <c r="P371" i="43"/>
  <c r="Q275" i="43"/>
  <c r="O68" i="43"/>
  <c r="Q441" i="43"/>
  <c r="P134" i="43"/>
  <c r="M271" i="43"/>
  <c r="P57" i="43"/>
  <c r="P297" i="43"/>
  <c r="Q358" i="43"/>
  <c r="O394" i="43"/>
  <c r="Q363" i="43"/>
  <c r="P207" i="43"/>
  <c r="M418" i="43"/>
  <c r="P138" i="43"/>
  <c r="P25" i="43"/>
  <c r="Q393" i="43"/>
  <c r="O81" i="43"/>
  <c r="Q109" i="43"/>
  <c r="P192" i="43"/>
  <c r="M238" i="43"/>
  <c r="P91" i="43"/>
  <c r="P18" i="43"/>
  <c r="N117" i="43"/>
  <c r="P117" i="43"/>
  <c r="P350" i="43"/>
  <c r="N132" i="43"/>
  <c r="P132" i="43"/>
  <c r="P357" i="43"/>
  <c r="N148" i="43"/>
  <c r="P148" i="43"/>
  <c r="N450" i="43"/>
  <c r="Q448" i="43"/>
  <c r="N444" i="43"/>
  <c r="P444" i="43"/>
  <c r="N436" i="43"/>
  <c r="Q111" i="43"/>
  <c r="N152" i="43"/>
  <c r="P152" i="43"/>
  <c r="N422" i="43"/>
  <c r="Q14" i="43"/>
  <c r="N421" i="43"/>
  <c r="P421" i="43"/>
  <c r="N137" i="43"/>
  <c r="Q203" i="43"/>
  <c r="N9" i="43"/>
  <c r="P9" i="43"/>
  <c r="P83" i="43"/>
  <c r="O83" i="43"/>
  <c r="Q83" i="43"/>
  <c r="P168" i="43"/>
  <c r="O168" i="43"/>
  <c r="Q168" i="43"/>
  <c r="M252" i="43"/>
  <c r="N48" i="43"/>
  <c r="Q381" i="43"/>
  <c r="Q366" i="43"/>
  <c r="P360" i="43"/>
  <c r="O360" i="43"/>
  <c r="Q360" i="43"/>
  <c r="N11" i="43"/>
  <c r="O11" i="43"/>
  <c r="M11" i="43"/>
  <c r="N349" i="43"/>
  <c r="N98" i="43"/>
  <c r="O98" i="43"/>
  <c r="Q85" i="43"/>
  <c r="N85" i="43"/>
  <c r="O85" i="43"/>
  <c r="Q439" i="43"/>
  <c r="P99" i="43"/>
  <c r="Q317" i="43"/>
  <c r="P209" i="43"/>
  <c r="Q356" i="43"/>
  <c r="M449" i="43"/>
  <c r="M210" i="43"/>
  <c r="M277" i="43"/>
  <c r="M172" i="43"/>
  <c r="M272" i="43"/>
  <c r="M13" i="43"/>
  <c r="M430" i="43"/>
  <c r="M206" i="43"/>
  <c r="M37" i="43"/>
  <c r="M120" i="43"/>
  <c r="M417" i="43"/>
  <c r="M4" i="43"/>
  <c r="M414" i="43"/>
  <c r="M406" i="43"/>
  <c r="M263" i="43"/>
  <c r="Q259" i="43"/>
  <c r="M199" i="43"/>
  <c r="Q385" i="43"/>
  <c r="N151" i="43"/>
  <c r="O151" i="43"/>
  <c r="M151" i="43"/>
  <c r="Q167" i="43"/>
  <c r="M166" i="43"/>
  <c r="O50" i="43"/>
  <c r="Q114" i="43"/>
  <c r="M364" i="43"/>
  <c r="O361" i="43"/>
  <c r="Q127" i="43"/>
  <c r="P127" i="43"/>
  <c r="N29" i="43"/>
  <c r="P29" i="43"/>
  <c r="Q79" i="43"/>
  <c r="P351" i="43"/>
  <c r="Q55" i="43"/>
  <c r="P43" i="43"/>
  <c r="O43" i="43"/>
  <c r="Q43" i="43"/>
  <c r="M234" i="43"/>
  <c r="O87" i="43"/>
  <c r="Q338" i="43"/>
  <c r="N332" i="43"/>
  <c r="O332" i="43"/>
  <c r="N185" i="43"/>
  <c r="N309" i="43"/>
  <c r="P309" i="43"/>
  <c r="M439" i="43"/>
  <c r="N32" i="43"/>
  <c r="M317" i="43"/>
  <c r="N170" i="43"/>
  <c r="M356" i="43"/>
  <c r="P281" i="43"/>
  <c r="Q450" i="43"/>
  <c r="P448" i="43"/>
  <c r="Q445" i="43"/>
  <c r="P443" i="43"/>
  <c r="Q442" i="43"/>
  <c r="P438" i="43"/>
  <c r="Q208" i="43"/>
  <c r="P273" i="43"/>
  <c r="Q436" i="43"/>
  <c r="P111" i="43"/>
  <c r="Q102" i="43"/>
  <c r="P433" i="43"/>
  <c r="Q432" i="43"/>
  <c r="P428" i="43"/>
  <c r="Q270" i="43"/>
  <c r="P424" i="43"/>
  <c r="Q422" i="43"/>
  <c r="P14" i="43"/>
  <c r="Q65" i="43"/>
  <c r="P420" i="43"/>
  <c r="Q452" i="43"/>
  <c r="P267" i="43"/>
  <c r="Q266" i="43"/>
  <c r="P204" i="43"/>
  <c r="Q137" i="43"/>
  <c r="P203" i="43"/>
  <c r="Q407" i="43"/>
  <c r="P405" i="43"/>
  <c r="Q135" i="43"/>
  <c r="Q396" i="43"/>
  <c r="M395" i="43"/>
  <c r="Q2" i="43"/>
  <c r="N386" i="43"/>
  <c r="O386" i="43"/>
  <c r="M386" i="43"/>
  <c r="Q86" i="43"/>
  <c r="M251" i="43"/>
  <c r="Q50" i="43"/>
  <c r="M376" i="43"/>
  <c r="Q361" i="43"/>
  <c r="M10" i="43"/>
  <c r="N79" i="43"/>
  <c r="O79" i="43"/>
  <c r="Q351" i="43"/>
  <c r="N93" i="43"/>
  <c r="O93" i="43"/>
  <c r="M93" i="43"/>
  <c r="Q98" i="43"/>
  <c r="Q73" i="43"/>
  <c r="Q87" i="43"/>
  <c r="N23" i="43"/>
  <c r="P23" i="43"/>
  <c r="P149" i="43"/>
  <c r="M189" i="43"/>
  <c r="P237" i="43"/>
  <c r="Q147" i="43"/>
  <c r="Q93" i="43"/>
  <c r="P98" i="43"/>
  <c r="M126" i="43"/>
  <c r="Q42" i="43"/>
  <c r="N44" i="43"/>
  <c r="O44" i="43"/>
  <c r="M44" i="43"/>
  <c r="P339" i="43"/>
  <c r="N336" i="43"/>
  <c r="P336" i="43"/>
  <c r="Q332" i="43"/>
  <c r="P232" i="43"/>
  <c r="N304" i="43"/>
  <c r="P304" i="43"/>
  <c r="N302" i="43"/>
  <c r="P302" i="43"/>
  <c r="N110" i="43"/>
  <c r="P110" i="43"/>
  <c r="N5" i="43"/>
  <c r="P5" i="43"/>
  <c r="N77" i="43"/>
  <c r="P77" i="43"/>
  <c r="N103" i="43"/>
  <c r="P103" i="43"/>
  <c r="N214" i="43"/>
  <c r="P214" i="43"/>
  <c r="N395" i="43"/>
  <c r="N199" i="43"/>
  <c r="N52" i="43"/>
  <c r="N252" i="43"/>
  <c r="N251" i="43"/>
  <c r="N166" i="43"/>
  <c r="N381" i="43"/>
  <c r="N376" i="43"/>
  <c r="N115" i="43"/>
  <c r="N365" i="43"/>
  <c r="N364" i="43"/>
  <c r="N10" i="43"/>
  <c r="P147" i="43"/>
  <c r="M163" i="43"/>
  <c r="P354" i="43"/>
  <c r="Q353" i="43"/>
  <c r="Q346" i="43"/>
  <c r="M40" i="43"/>
  <c r="O42" i="43"/>
  <c r="N339" i="43"/>
  <c r="O338" i="43"/>
  <c r="N338" i="43"/>
  <c r="Q145" i="43"/>
  <c r="N311" i="43"/>
  <c r="P311" i="43"/>
  <c r="N113" i="43"/>
  <c r="N73" i="43"/>
  <c r="N40" i="43"/>
  <c r="N234" i="43"/>
  <c r="P144" i="43"/>
  <c r="M334" i="43"/>
  <c r="P333" i="43"/>
  <c r="Q143" i="43"/>
  <c r="P39" i="43"/>
  <c r="Q181" i="43"/>
  <c r="P159" i="43"/>
  <c r="P338" i="43"/>
  <c r="M337" i="43"/>
  <c r="P145" i="43"/>
  <c r="Q144" i="43"/>
  <c r="Q184" i="43"/>
  <c r="N184" i="43"/>
  <c r="O184" i="43"/>
  <c r="Q106" i="43"/>
  <c r="Q125" i="43"/>
  <c r="N125" i="43"/>
  <c r="O125" i="43"/>
  <c r="Q39" i="43"/>
  <c r="N226" i="43"/>
  <c r="O226" i="43"/>
  <c r="M226" i="43"/>
  <c r="Q119" i="43"/>
  <c r="N181" i="43"/>
  <c r="O181" i="43"/>
  <c r="Q159" i="43"/>
  <c r="N306" i="43"/>
  <c r="O306" i="43"/>
  <c r="M306" i="43"/>
  <c r="P328" i="43"/>
  <c r="Q54" i="43"/>
  <c r="P70" i="43"/>
  <c r="Q322" i="43"/>
  <c r="P160" i="43"/>
  <c r="Q321" i="43"/>
  <c r="Q8" i="43"/>
  <c r="Q313" i="43"/>
  <c r="Q312" i="43"/>
  <c r="P225" i="43"/>
  <c r="M124" i="43"/>
  <c r="Q308" i="43"/>
  <c r="N305" i="43"/>
  <c r="P305" i="43"/>
  <c r="N155" i="43"/>
  <c r="P155" i="43"/>
  <c r="N220" i="43"/>
  <c r="P220" i="43"/>
  <c r="N300" i="43"/>
  <c r="P300" i="43"/>
  <c r="N177" i="43"/>
  <c r="P177" i="43"/>
  <c r="N292" i="43"/>
  <c r="P292" i="43"/>
  <c r="N118" i="43"/>
  <c r="P118" i="43"/>
  <c r="N106" i="43"/>
  <c r="N316" i="43"/>
  <c r="Q226" i="43"/>
  <c r="P119" i="43"/>
  <c r="M312" i="43"/>
  <c r="P310" i="43"/>
  <c r="Q225" i="43"/>
  <c r="Q306" i="43"/>
  <c r="P157" i="43"/>
  <c r="N157" i="43"/>
  <c r="P154" i="43"/>
  <c r="N154" i="43"/>
  <c r="P84" i="43"/>
  <c r="N84" i="43"/>
  <c r="P178" i="43"/>
  <c r="N178" i="43"/>
  <c r="P27" i="43"/>
  <c r="N27" i="43"/>
  <c r="P33" i="43"/>
  <c r="N33" i="43"/>
  <c r="P288" i="43"/>
  <c r="N288" i="43"/>
  <c r="Q282" i="43" l="1"/>
  <c r="O282" i="43"/>
  <c r="N282" i="43"/>
  <c r="P282" i="43"/>
  <c r="M282" i="43"/>
  <c r="A282" i="43" l="1"/>
</calcChain>
</file>

<file path=xl/comments1.xml><?xml version="1.0" encoding="utf-8"?>
<comments xmlns="http://schemas.openxmlformats.org/spreadsheetml/2006/main">
  <authors>
    <author>andrew burman</author>
  </authors>
  <commentList>
    <comment ref="U250" authorId="0">
      <text>
        <r>
          <rPr>
            <sz val="9"/>
            <color indexed="81"/>
            <rFont val="Tahoma"/>
            <family val="2"/>
          </rPr>
          <t>JI had 1 st. in 2003, assume this game</t>
        </r>
      </text>
    </comment>
  </commentList>
</comments>
</file>

<file path=xl/sharedStrings.xml><?xml version="1.0" encoding="utf-8"?>
<sst xmlns="http://schemas.openxmlformats.org/spreadsheetml/2006/main" count="28374" uniqueCount="1028">
  <si>
    <t>Matches</t>
  </si>
  <si>
    <t>Innings</t>
  </si>
  <si>
    <t>Not out</t>
  </si>
  <si>
    <t>Runs</t>
  </si>
  <si>
    <t>Caught</t>
  </si>
  <si>
    <t>Overs</t>
  </si>
  <si>
    <t>Maidens</t>
  </si>
  <si>
    <t>Wickets</t>
  </si>
  <si>
    <t>? Mark</t>
  </si>
  <si>
    <t>Aitchison Alex</t>
  </si>
  <si>
    <t>Alderman Simon</t>
  </si>
  <si>
    <t>Ali Ashad</t>
  </si>
  <si>
    <t>Allerton Aaron</t>
  </si>
  <si>
    <t>Allerton Kevin</t>
  </si>
  <si>
    <t>Amirat Dominique</t>
  </si>
  <si>
    <t>Amos Anthony</t>
  </si>
  <si>
    <t>Arthur Charles</t>
  </si>
  <si>
    <t>Ashton Bob</t>
  </si>
  <si>
    <t>Ashton Mark</t>
  </si>
  <si>
    <t>Babar Ed</t>
  </si>
  <si>
    <t>Babar Rob</t>
  </si>
  <si>
    <t>Bailey Roydon</t>
  </si>
  <si>
    <t>Beaumont Chris</t>
  </si>
  <si>
    <t>Beepath Damian</t>
  </si>
  <si>
    <t>Bender Dave</t>
  </si>
  <si>
    <t>Bhatt Bhaven</t>
  </si>
  <si>
    <t>Bhatt Neepam</t>
  </si>
  <si>
    <t>Bignell Steve</t>
  </si>
  <si>
    <t>Black John</t>
  </si>
  <si>
    <t>Blackley Stuart</t>
  </si>
  <si>
    <t>Boddington Nick</t>
  </si>
  <si>
    <t>Boden Chris</t>
  </si>
  <si>
    <t>Bovill Mike</t>
  </si>
  <si>
    <t>Brackley Luke</t>
  </si>
  <si>
    <t>Bradford Pete</t>
  </si>
  <si>
    <t>Brookes Frank</t>
  </si>
  <si>
    <t>Buck Tony</t>
  </si>
  <si>
    <t>Bullock James</t>
  </si>
  <si>
    <t>Burford Lee</t>
  </si>
  <si>
    <t>Burgmeijer Hans</t>
  </si>
  <si>
    <t>Burman Andrew</t>
  </si>
  <si>
    <t>Burville Mark</t>
  </si>
  <si>
    <t>Butt Graham</t>
  </si>
  <si>
    <t>Caffrey Larry</t>
  </si>
  <si>
    <t>Carroll Sean</t>
  </si>
  <si>
    <t>Caveney Wayne</t>
  </si>
  <si>
    <t xml:space="preserve">Chaudhry </t>
  </si>
  <si>
    <t>Chawle Manoj</t>
  </si>
  <si>
    <t>Chayya Vivek</t>
  </si>
  <si>
    <t>Christensen Paul</t>
  </si>
  <si>
    <t>Clarke Graeme</t>
  </si>
  <si>
    <t>Clayton Sean</t>
  </si>
  <si>
    <t>Clements Adam</t>
  </si>
  <si>
    <t>Cloete Gregg</t>
  </si>
  <si>
    <t>Colley Ian</t>
  </si>
  <si>
    <t>Comfort John</t>
  </si>
  <si>
    <t>Cooper Richard</t>
  </si>
  <si>
    <t>Couzens Ben</t>
  </si>
  <si>
    <t>Crotty Pat</t>
  </si>
  <si>
    <t>Crouse Rohan</t>
  </si>
  <si>
    <t>Culasy Aabid</t>
  </si>
  <si>
    <t>Culasy Faisal</t>
  </si>
  <si>
    <t>Culasy Zakir</t>
  </si>
  <si>
    <t>Cullingford Nigel</t>
  </si>
  <si>
    <t>Dallas Ian</t>
  </si>
  <si>
    <t>Dane Chris</t>
  </si>
  <si>
    <t>Dawson Giles</t>
  </si>
  <si>
    <t>Day Mike</t>
  </si>
  <si>
    <t>Denton Peter</t>
  </si>
  <si>
    <t>Derryman Ryon</t>
  </si>
  <si>
    <t>Desai Dhruv</t>
  </si>
  <si>
    <t>Desai Himanshu</t>
  </si>
  <si>
    <t>Desai Sachin</t>
  </si>
  <si>
    <t>Dev Sanjay</t>
  </si>
  <si>
    <t>Dev Vimel</t>
  </si>
  <si>
    <t>Devunuri Santosh</t>
  </si>
  <si>
    <t>Dimond Keith</t>
  </si>
  <si>
    <t>Dixon Pete</t>
  </si>
  <si>
    <t>Dolan Dermot</t>
  </si>
  <si>
    <t>Dolan Des</t>
  </si>
  <si>
    <t>Dolan Eamonn</t>
  </si>
  <si>
    <t>Dubey Nilesh</t>
  </si>
  <si>
    <t>Emson John</t>
  </si>
  <si>
    <t>Enock Ed</t>
  </si>
  <si>
    <t>Espire Mark</t>
  </si>
  <si>
    <t>Evans Damian</t>
  </si>
  <si>
    <t>Farr Roger</t>
  </si>
  <si>
    <t>Fenna John</t>
  </si>
  <si>
    <t>Fisher Steve</t>
  </si>
  <si>
    <t>Fitch Eddie</t>
  </si>
  <si>
    <t>Fitzgerald Dave</t>
  </si>
  <si>
    <t>Flack Bill</t>
  </si>
  <si>
    <t>Flack Laurence</t>
  </si>
  <si>
    <t>Fleming Cammy</t>
  </si>
  <si>
    <t>Folley Chris</t>
  </si>
  <si>
    <t>Fontaine Rob</t>
  </si>
  <si>
    <t xml:space="preserve">Foster </t>
  </si>
  <si>
    <t>Freedman Max</t>
  </si>
  <si>
    <t>Fryer-Kelsey Gavin</t>
  </si>
  <si>
    <t>Fung Yu Himm</t>
  </si>
  <si>
    <t>Gallagher Frank</t>
  </si>
  <si>
    <t>Gibson Don</t>
  </si>
  <si>
    <t>Gilkes Chris</t>
  </si>
  <si>
    <t>Gilkes Richard</t>
  </si>
  <si>
    <t>Gimlik Dave</t>
  </si>
  <si>
    <t>Gorasia Mel</t>
  </si>
  <si>
    <t>Gregg Paul</t>
  </si>
  <si>
    <t>Grey George</t>
  </si>
  <si>
    <t xml:space="preserve">Grover </t>
  </si>
  <si>
    <t>Haddow-Allen Tristan</t>
  </si>
  <si>
    <t>Hadfield Neil</t>
  </si>
  <si>
    <t>Hancock Mark</t>
  </si>
  <si>
    <t>Harris Alan</t>
  </si>
  <si>
    <t>Harris Darryn</t>
  </si>
  <si>
    <t>Harris Stuart</t>
  </si>
  <si>
    <t>Harvey Denis</t>
  </si>
  <si>
    <t>Haynes Ken</t>
  </si>
  <si>
    <t>Haywood Steve</t>
  </si>
  <si>
    <t>Heap Graham</t>
  </si>
  <si>
    <t>Hibbert Horace</t>
  </si>
  <si>
    <t>High Ron</t>
  </si>
  <si>
    <t>Hill Phil</t>
  </si>
  <si>
    <t>Hill Tony</t>
  </si>
  <si>
    <t>Hockey Martin</t>
  </si>
  <si>
    <t>Houchin Andy</t>
  </si>
  <si>
    <t>Hughes Keith</t>
  </si>
  <si>
    <t>Hughes Mike</t>
  </si>
  <si>
    <t>Hunt Robin</t>
  </si>
  <si>
    <t>Hunter Colin</t>
  </si>
  <si>
    <t>Husain Nabeel</t>
  </si>
  <si>
    <t>Hylden David</t>
  </si>
  <si>
    <t>Inkollu Ravi</t>
  </si>
  <si>
    <t>Iqbal Ahsan</t>
  </si>
  <si>
    <t>Irvin Jason</t>
  </si>
  <si>
    <t>Jeyedevan Delesh</t>
  </si>
  <si>
    <t>Jolin Milton</t>
  </si>
  <si>
    <t>Jones Colin</t>
  </si>
  <si>
    <t>Jones Mark</t>
  </si>
  <si>
    <t>Jones Steve</t>
  </si>
  <si>
    <t>Jordan Stuart</t>
  </si>
  <si>
    <t>Kain Paul</t>
  </si>
  <si>
    <t>Kalidindi Murali</t>
  </si>
  <si>
    <t>Kanthan Raj</t>
  </si>
  <si>
    <t xml:space="preserve">Khalid </t>
  </si>
  <si>
    <t>Khan Fahd</t>
  </si>
  <si>
    <t>Khan Hamid</t>
  </si>
  <si>
    <t>Khan Kamran</t>
  </si>
  <si>
    <t>Khan Naveed</t>
  </si>
  <si>
    <t>Khan Waleed</t>
  </si>
  <si>
    <t>Kita Nick</t>
  </si>
  <si>
    <t>Knock Mark</t>
  </si>
  <si>
    <t>Kumar Sumit</t>
  </si>
  <si>
    <t>L Richard</t>
  </si>
  <si>
    <t>Laing Dave</t>
  </si>
  <si>
    <t>Laiq Kamran</t>
  </si>
  <si>
    <t>Lalam Patrudu</t>
  </si>
  <si>
    <t>Lall Ramanjit</t>
  </si>
  <si>
    <t>Lea Anthony</t>
  </si>
  <si>
    <t>Lee Gary</t>
  </si>
  <si>
    <t>Leeder Mark</t>
  </si>
  <si>
    <t>Lewis James</t>
  </si>
  <si>
    <t>Litton Nick</t>
  </si>
  <si>
    <t>Logan Mike</t>
  </si>
  <si>
    <t>Mahesh Uma</t>
  </si>
  <si>
    <t>Malik Farooq</t>
  </si>
  <si>
    <t>Martin Paul</t>
  </si>
  <si>
    <t>Maughan Ian</t>
  </si>
  <si>
    <t>Mayhew Andy</t>
  </si>
  <si>
    <t>McCrae Dave</t>
  </si>
  <si>
    <t>McGirr John</t>
  </si>
  <si>
    <t>Meakin John</t>
  </si>
  <si>
    <t>Meininger Stefan</t>
  </si>
  <si>
    <t xml:space="preserve">Methra </t>
  </si>
  <si>
    <t>Miller Russell</t>
  </si>
  <si>
    <t>Minhas Max</t>
  </si>
  <si>
    <t>Mitchell Chris</t>
  </si>
  <si>
    <t>Mitchell JJ</t>
  </si>
  <si>
    <t>Mitchell Keith</t>
  </si>
  <si>
    <t>Monk Andy</t>
  </si>
  <si>
    <t>Moor Pete</t>
  </si>
  <si>
    <t>Moore Gary</t>
  </si>
  <si>
    <t>Morjaria Paras</t>
  </si>
  <si>
    <t>Morrison Peter</t>
  </si>
  <si>
    <t>Muhunthan Arun</t>
  </si>
  <si>
    <t>Murphy Bill</t>
  </si>
  <si>
    <t>Naik Pritesh</t>
  </si>
  <si>
    <t>Naish Colin</t>
  </si>
  <si>
    <t>Narasimha Vikram</t>
  </si>
  <si>
    <t>Newcombe Greg</t>
  </si>
  <si>
    <t>Norcott Justin</t>
  </si>
  <si>
    <t>Orchard Jon</t>
  </si>
  <si>
    <t>Palmer Richard</t>
  </si>
  <si>
    <t>Patel Bhaven</t>
  </si>
  <si>
    <t>Patel Darpan</t>
  </si>
  <si>
    <t>Patel Dhilon</t>
  </si>
  <si>
    <t>Patel Dhruv</t>
  </si>
  <si>
    <t>Patel Dhruv jr.</t>
  </si>
  <si>
    <t>Patel Hemin</t>
  </si>
  <si>
    <t>Patel Jignesh</t>
  </si>
  <si>
    <t>Patel Ketan</t>
  </si>
  <si>
    <t>Patel Keyur</t>
  </si>
  <si>
    <t>Patel Nilesh</t>
  </si>
  <si>
    <t>Patel Prakash</t>
  </si>
  <si>
    <t>Patel Pratiq</t>
  </si>
  <si>
    <t>Patel Priyesh</t>
  </si>
  <si>
    <t>Patel Samir</t>
  </si>
  <si>
    <t>Patel Sanjay</t>
  </si>
  <si>
    <t>Patel Vischal</t>
  </si>
  <si>
    <t>Patel Yogeswaran</t>
  </si>
  <si>
    <t>Pearce Richard</t>
  </si>
  <si>
    <t>Peltz John</t>
  </si>
  <si>
    <t>Pryor Simon</t>
  </si>
  <si>
    <t>Raghothamreddy Gaddam</t>
  </si>
  <si>
    <t>Ramaiah Madhu</t>
  </si>
  <si>
    <t>Rayner Garrison</t>
  </si>
  <si>
    <t>Rees Andy</t>
  </si>
  <si>
    <t>Renvoize Marty</t>
  </si>
  <si>
    <t>Reynolds Pete</t>
  </si>
  <si>
    <t>Richmond Ian</t>
  </si>
  <si>
    <t>Rix Simon</t>
  </si>
  <si>
    <t>Robinson Andy</t>
  </si>
  <si>
    <t>Robson John</t>
  </si>
  <si>
    <t>Rudd Chris</t>
  </si>
  <si>
    <t>Rudru Suman</t>
  </si>
  <si>
    <t>Russell Colin</t>
  </si>
  <si>
    <t>Sambrook Smith Richard</t>
  </si>
  <si>
    <t>Sangaralingam Vinayagam</t>
  </si>
  <si>
    <t>Sciberras Mark</t>
  </si>
  <si>
    <t>Seale Clyde</t>
  </si>
  <si>
    <t>Severn Mike</t>
  </si>
  <si>
    <t>Shah Nimit</t>
  </si>
  <si>
    <t>Shanvare Daoud</t>
  </si>
  <si>
    <t>Sharma Vijay</t>
  </si>
  <si>
    <t>Sherwani Faraz</t>
  </si>
  <si>
    <t>Siddiq Umar</t>
  </si>
  <si>
    <t>Singh Anmol</t>
  </si>
  <si>
    <t>Snelling Rob</t>
  </si>
  <si>
    <t>Snelling Stuart</t>
  </si>
  <si>
    <t xml:space="preserve">Sohail </t>
  </si>
  <si>
    <t>Stratford Mick</t>
  </si>
  <si>
    <t>Stubbs Chris</t>
  </si>
  <si>
    <t xml:space="preserve">Sub </t>
  </si>
  <si>
    <t>Thelmer Graham</t>
  </si>
  <si>
    <t>Thomas Tony</t>
  </si>
  <si>
    <t>Thompson Wayne</t>
  </si>
  <si>
    <t>Thornicroft Dave</t>
  </si>
  <si>
    <t>Todd Daniel</t>
  </si>
  <si>
    <t>Toft Ken</t>
  </si>
  <si>
    <t>Toomey Steve</t>
  </si>
  <si>
    <t>Townley John</t>
  </si>
  <si>
    <t>Tuke George</t>
  </si>
  <si>
    <t>Turner Daniel</t>
  </si>
  <si>
    <t>Turpin Paul</t>
  </si>
  <si>
    <t>Udani Manish</t>
  </si>
  <si>
    <t>Upton Bob</t>
  </si>
  <si>
    <t>Vyas Bhavesh</t>
  </si>
  <si>
    <t>Vyas Haresh</t>
  </si>
  <si>
    <t>Vyas Shashi</t>
  </si>
  <si>
    <t>Waddell John</t>
  </si>
  <si>
    <t>Wahed Lloyd</t>
  </si>
  <si>
    <t>Wain Kowaja</t>
  </si>
  <si>
    <t>Wallis Rick</t>
  </si>
  <si>
    <t>Walton Phil</t>
  </si>
  <si>
    <t>Wasse Jon</t>
  </si>
  <si>
    <t>Watson Kevin</t>
  </si>
  <si>
    <t>Whittaker Simon</t>
  </si>
  <si>
    <t>Wilman Richard</t>
  </si>
  <si>
    <t>Wilson Damon</t>
  </si>
  <si>
    <t>Wright Chris</t>
  </si>
  <si>
    <t>Wright George</t>
  </si>
  <si>
    <t>Wright Jim</t>
  </si>
  <si>
    <t>Wylie Peter</t>
  </si>
  <si>
    <t>Yates Doug</t>
  </si>
  <si>
    <t>Young Alex</t>
  </si>
  <si>
    <t>de la Perrelle Michael</t>
  </si>
  <si>
    <t>Bagchi Saibal</t>
  </si>
  <si>
    <t>Bocha Praveen</t>
  </si>
  <si>
    <t>Butler Alex</t>
  </si>
  <si>
    <t>Gibson Seb</t>
  </si>
  <si>
    <t>Herbert Jim</t>
  </si>
  <si>
    <t>Kunche Yogenand</t>
  </si>
  <si>
    <t>Pentakota Raj</t>
  </si>
  <si>
    <t>Qureshi Nauman</t>
  </si>
  <si>
    <t>Sidhu Sid</t>
  </si>
  <si>
    <t>Wright Laurie</t>
  </si>
  <si>
    <t>Davies John</t>
  </si>
  <si>
    <t>Kumar Pradeep</t>
  </si>
  <si>
    <t>Singh Suraj</t>
  </si>
  <si>
    <t>Mohan</t>
  </si>
  <si>
    <t>Raipuri</t>
  </si>
  <si>
    <t>Chez</t>
  </si>
  <si>
    <t>Creed</t>
  </si>
  <si>
    <t>Rootham</t>
  </si>
  <si>
    <t>Sprengers</t>
  </si>
  <si>
    <t>Westwood</t>
  </si>
  <si>
    <t>Jones Tom</t>
  </si>
  <si>
    <t>Small Jonny</t>
  </si>
  <si>
    <t>Basker Vijay</t>
  </si>
  <si>
    <t>Khalid Owais</t>
  </si>
  <si>
    <t>Kumar D</t>
  </si>
  <si>
    <t>Nethani K</t>
  </si>
  <si>
    <t>Raghu</t>
  </si>
  <si>
    <t>Doma</t>
  </si>
  <si>
    <t>Kasthala</t>
  </si>
  <si>
    <t>Oruganti Anil</t>
  </si>
  <si>
    <t>Krishna Vamsee</t>
  </si>
  <si>
    <t>Jones Phil</t>
  </si>
  <si>
    <t>Katragadda Aravind</t>
  </si>
  <si>
    <t>Mishra Himanshu</t>
  </si>
  <si>
    <t>Reddy R</t>
  </si>
  <si>
    <t>Clark Morgan</t>
  </si>
  <si>
    <t>Gorantla Pathi</t>
  </si>
  <si>
    <t>Jampala Karthik</t>
  </si>
  <si>
    <t>Patel Rakesh</t>
  </si>
  <si>
    <t>Kolla</t>
  </si>
  <si>
    <t>Mamidi</t>
  </si>
  <si>
    <t>Grand Total</t>
  </si>
  <si>
    <t>Banerjee A</t>
  </si>
  <si>
    <t>Beckford J</t>
  </si>
  <si>
    <t>Hashmi A</t>
  </si>
  <si>
    <t>Kurdu S</t>
  </si>
  <si>
    <t>Nanda A</t>
  </si>
  <si>
    <t>Rajagopolan M</t>
  </si>
  <si>
    <t>Rajappan P</t>
  </si>
  <si>
    <t>Pinfield Scott</t>
  </si>
  <si>
    <t>Porton Ian</t>
  </si>
  <si>
    <t>Price Russell</t>
  </si>
  <si>
    <t>Thoms Dane</t>
  </si>
  <si>
    <t>Pingili Satyapal</t>
  </si>
  <si>
    <t>Aguirre Tomal</t>
  </si>
  <si>
    <t>Charatla Bhuvan</t>
  </si>
  <si>
    <t>Chintam Suresh</t>
  </si>
  <si>
    <t>Kota Pavan</t>
  </si>
  <si>
    <t>Sudireddy Ratnakar</t>
  </si>
  <si>
    <t>Bowden Zachary</t>
  </si>
  <si>
    <t>Sanga Upender</t>
  </si>
  <si>
    <t>Snelling Joel</t>
  </si>
  <si>
    <t>Tewhatu Matt</t>
  </si>
  <si>
    <t>Ahmed Aamir</t>
  </si>
  <si>
    <t>Bandla Chandhu</t>
  </si>
  <si>
    <t>Francis Dino</t>
  </si>
  <si>
    <t>Gola Dhanu</t>
  </si>
  <si>
    <t>Khan Ameer</t>
  </si>
  <si>
    <t>Pervez Hamza</t>
  </si>
  <si>
    <t>Sampath Kushal</t>
  </si>
  <si>
    <t>Gola Bharat</t>
  </si>
  <si>
    <t>Gwalla</t>
  </si>
  <si>
    <t>Padimalla</t>
  </si>
  <si>
    <t>Ponnam</t>
  </si>
  <si>
    <t>Krishna M</t>
  </si>
  <si>
    <t>Miriyala A</t>
  </si>
  <si>
    <t>Year</t>
  </si>
  <si>
    <t>Name</t>
  </si>
  <si>
    <t>1988-2007</t>
  </si>
  <si>
    <t>Row Labels</t>
  </si>
  <si>
    <t>Khan Shezhad</t>
  </si>
  <si>
    <t>Sum of Matches</t>
  </si>
  <si>
    <t>Gulati Vinitesh</t>
  </si>
  <si>
    <t>Ponnam S</t>
  </si>
  <si>
    <t>Allamneni Raghu</t>
  </si>
  <si>
    <t>Gadige K</t>
  </si>
  <si>
    <t>Gadige M</t>
  </si>
  <si>
    <t>Gangapatnam</t>
  </si>
  <si>
    <t>Khan M</t>
  </si>
  <si>
    <t>Santha</t>
  </si>
  <si>
    <t>Sekhar</t>
  </si>
  <si>
    <t>Shastri</t>
  </si>
  <si>
    <t>Solomon</t>
  </si>
  <si>
    <t>Patel Karan</t>
  </si>
  <si>
    <t>1988-2008</t>
  </si>
  <si>
    <t>Namilikonda Srinivas</t>
  </si>
  <si>
    <t>Stumped</t>
  </si>
  <si>
    <t>Lewis Chris</t>
  </si>
  <si>
    <t>Bryan Craig</t>
  </si>
  <si>
    <t>Season</t>
  </si>
  <si>
    <t>Date</t>
  </si>
  <si>
    <t>Game_No</t>
  </si>
  <si>
    <t>Count</t>
  </si>
  <si>
    <t>Format</t>
  </si>
  <si>
    <t>Venue</t>
  </si>
  <si>
    <t>Bat1_2</t>
  </si>
  <si>
    <t>Opponent</t>
  </si>
  <si>
    <t>Gents runs</t>
  </si>
  <si>
    <t>Gents wck.</t>
  </si>
  <si>
    <t>Oppo runs</t>
  </si>
  <si>
    <t>Oppo wck.</t>
  </si>
  <si>
    <t>All_runs</t>
  </si>
  <si>
    <t>Result</t>
  </si>
  <si>
    <t>W</t>
  </si>
  <si>
    <t>D</t>
  </si>
  <si>
    <t>Aban.</t>
  </si>
  <si>
    <t>T</t>
  </si>
  <si>
    <t>L</t>
  </si>
  <si>
    <t>All wickets</t>
  </si>
  <si>
    <t>Boston Manor</t>
  </si>
  <si>
    <t>West XI</t>
  </si>
  <si>
    <t>Lost 35 runs</t>
  </si>
  <si>
    <t>Marble Hill Park</t>
  </si>
  <si>
    <t>East Harrow Cheetahs</t>
  </si>
  <si>
    <t>Lost 63 runs</t>
  </si>
  <si>
    <t>Windsor Grammar School</t>
  </si>
  <si>
    <t>Lost 7 runs</t>
  </si>
  <si>
    <t>Wimbledon Park</t>
  </si>
  <si>
    <t>Enterprise</t>
  </si>
  <si>
    <t>Lost 4 wickets</t>
  </si>
  <si>
    <t>Cranford Park</t>
  </si>
  <si>
    <t>Lost 47 runs</t>
  </si>
  <si>
    <t>Lost 8 wickets</t>
  </si>
  <si>
    <t>Won 8 runs</t>
  </si>
  <si>
    <t>Abandoned</t>
  </si>
  <si>
    <t>Lampton Park</t>
  </si>
  <si>
    <t>Won 5 runs</t>
  </si>
  <si>
    <t>Victoria RG</t>
  </si>
  <si>
    <t>Won 7 wickets</t>
  </si>
  <si>
    <t>North Acton RG</t>
  </si>
  <si>
    <t>Won 5 wickets</t>
  </si>
  <si>
    <t>Won 4 wickets</t>
  </si>
  <si>
    <t>Warren Farm</t>
  </si>
  <si>
    <t>Lost 32 runs</t>
  </si>
  <si>
    <t>Duke's Meadow</t>
  </si>
  <si>
    <t>Lost 84 runs</t>
  </si>
  <si>
    <t>Bishop's Park</t>
  </si>
  <si>
    <t>Old Cubbonians</t>
  </si>
  <si>
    <t>Lost 106 runs</t>
  </si>
  <si>
    <t>Lost 9 wickets</t>
  </si>
  <si>
    <t>Lost 3 wickets</t>
  </si>
  <si>
    <t>Gunnersbury Park</t>
  </si>
  <si>
    <t>Lost 88 runs</t>
  </si>
  <si>
    <t>London Owls</t>
  </si>
  <si>
    <t>Won 9 runs</t>
  </si>
  <si>
    <t>Lost 21 runs</t>
  </si>
  <si>
    <t>Grange Park</t>
  </si>
  <si>
    <t>Won 48 runs</t>
  </si>
  <si>
    <t>Lost 20 runs</t>
  </si>
  <si>
    <t>New Barbarian Weasels</t>
  </si>
  <si>
    <t>Won 33 runs</t>
  </si>
  <si>
    <t>Lost 61 runs</t>
  </si>
  <si>
    <t>Lost 52 runs</t>
  </si>
  <si>
    <t>Peel Centre</t>
  </si>
  <si>
    <t>Won 56 runs</t>
  </si>
  <si>
    <t>Won 82 runs</t>
  </si>
  <si>
    <t>Alexandra RG</t>
  </si>
  <si>
    <t>Won 6 wickets</t>
  </si>
  <si>
    <t>Won 23 runs</t>
  </si>
  <si>
    <t>Lost 144 runs</t>
  </si>
  <si>
    <t>Wandsworth Common</t>
  </si>
  <si>
    <t>Lost 5 wickets</t>
  </si>
  <si>
    <t>Lost 91 runs</t>
  </si>
  <si>
    <t>Won 55 runs</t>
  </si>
  <si>
    <t>Addington Park</t>
  </si>
  <si>
    <t>Won 10 runs</t>
  </si>
  <si>
    <t>KGF Richmond</t>
  </si>
  <si>
    <t>Tied</t>
  </si>
  <si>
    <t>Duke’s Meadow</t>
  </si>
  <si>
    <t>Won 2 wickets</t>
  </si>
  <si>
    <t>London Saints</t>
  </si>
  <si>
    <t>Won 1 run</t>
  </si>
  <si>
    <t>King’s College</t>
  </si>
  <si>
    <t>FC Chad</t>
  </si>
  <si>
    <t>Won 28 runs</t>
  </si>
  <si>
    <t>Won 29 runs</t>
  </si>
  <si>
    <t>Lost 7 wickets</t>
  </si>
  <si>
    <t>Lager Louts</t>
  </si>
  <si>
    <t>Lost 1 wicket</t>
  </si>
  <si>
    <t>Won 113 runs</t>
  </si>
  <si>
    <t>Wandsworth Park</t>
  </si>
  <si>
    <t>Town Park</t>
  </si>
  <si>
    <t>Lost 2 wickets</t>
  </si>
  <si>
    <t>NELPS</t>
  </si>
  <si>
    <t>Won 20 runs</t>
  </si>
  <si>
    <t>Won 87 runs</t>
  </si>
  <si>
    <t>Victoria Park</t>
  </si>
  <si>
    <t>Urban Associates</t>
  </si>
  <si>
    <t>Won 9 wickets</t>
  </si>
  <si>
    <t>Won 1 wicket</t>
  </si>
  <si>
    <t>Won 110 runs</t>
  </si>
  <si>
    <t>Won 27 runs</t>
  </si>
  <si>
    <t>Won 8 wickets</t>
  </si>
  <si>
    <t>Lost 18 runs</t>
  </si>
  <si>
    <t>Lost 10 wickets</t>
  </si>
  <si>
    <t>Won 45 runs</t>
  </si>
  <si>
    <t>Lost 6 wickets</t>
  </si>
  <si>
    <t>12 Angry Men</t>
  </si>
  <si>
    <t>Drawn</t>
  </si>
  <si>
    <t>Beverley Park</t>
  </si>
  <si>
    <t>Wandham</t>
  </si>
  <si>
    <t>Won 125 runs</t>
  </si>
  <si>
    <t>Won 11 runs</t>
  </si>
  <si>
    <t>Won 140 runs</t>
  </si>
  <si>
    <t>Overton Road</t>
  </si>
  <si>
    <t>Won 42 runs</t>
  </si>
  <si>
    <t>Won 14 runs</t>
  </si>
  <si>
    <t>Lost 4 runs</t>
  </si>
  <si>
    <t>Rotherham SC</t>
  </si>
  <si>
    <t>Won 74 runs</t>
  </si>
  <si>
    <t>Won 66 runs</t>
  </si>
  <si>
    <t>Battersea Park</t>
  </si>
  <si>
    <t>Lost 101 runs</t>
  </si>
  <si>
    <t>Won 203 runs</t>
  </si>
  <si>
    <t>Lost 11 runs</t>
  </si>
  <si>
    <t>British Gas</t>
  </si>
  <si>
    <t>Won 88 runs</t>
  </si>
  <si>
    <t>Virgin Casuals</t>
  </si>
  <si>
    <t>Won 72 runs</t>
  </si>
  <si>
    <t>Won 75 runs</t>
  </si>
  <si>
    <t>Won 70 runs</t>
  </si>
  <si>
    <t>Won 4 runs</t>
  </si>
  <si>
    <t>Won 79 runs</t>
  </si>
  <si>
    <t>Won 35 runs</t>
  </si>
  <si>
    <t>Won 3 wickets</t>
  </si>
  <si>
    <t>Lost 15 runs</t>
  </si>
  <si>
    <t>KGF Tolworth</t>
  </si>
  <si>
    <t>Won 21 runs</t>
  </si>
  <si>
    <t>Fire Brigade</t>
  </si>
  <si>
    <t>Arnos Park</t>
  </si>
  <si>
    <t>Sunderland SC</t>
  </si>
  <si>
    <t>Nursery Road RG</t>
  </si>
  <si>
    <t>Won 18 runs</t>
  </si>
  <si>
    <t>Won 144 runs</t>
  </si>
  <si>
    <t>Ealing Central SG</t>
  </si>
  <si>
    <t>Won 41 runs</t>
  </si>
  <si>
    <t>Won 49 runs</t>
  </si>
  <si>
    <t>Long Ditton RG</t>
  </si>
  <si>
    <t>Won 171 runs</t>
  </si>
  <si>
    <t>Lost 71 runs</t>
  </si>
  <si>
    <t>Won 128 runs</t>
  </si>
  <si>
    <t>Lost 116 runs</t>
  </si>
  <si>
    <t>Lost 39 runs</t>
  </si>
  <si>
    <t>Won 96 runs</t>
  </si>
  <si>
    <t>Won 97 runs</t>
  </si>
  <si>
    <t>Won 25 runs</t>
  </si>
  <si>
    <t>Won 86 runs</t>
  </si>
  <si>
    <t>Won 17 runs</t>
  </si>
  <si>
    <t>Won 26 runs</t>
  </si>
  <si>
    <t>Old Gents</t>
  </si>
  <si>
    <t>Honor Oak</t>
  </si>
  <si>
    <t>Exiles</t>
  </si>
  <si>
    <t>Lost 74 runs</t>
  </si>
  <si>
    <t>Albert Road RG</t>
  </si>
  <si>
    <t>Won 77 runs</t>
  </si>
  <si>
    <t>CSSC Eltham</t>
  </si>
  <si>
    <t>Won 58 runs</t>
  </si>
  <si>
    <t>Sutton Common RG</t>
  </si>
  <si>
    <t>Robin Hood</t>
  </si>
  <si>
    <t>Lost 65 runs</t>
  </si>
  <si>
    <t>Won 16 runs</t>
  </si>
  <si>
    <t>Lost 3 runs</t>
  </si>
  <si>
    <t>Lost 5 runs</t>
  </si>
  <si>
    <t>Church Street Nomads</t>
  </si>
  <si>
    <t>Raynes Park PF</t>
  </si>
  <si>
    <t>Paulin Ground</t>
  </si>
  <si>
    <t>Won 30 runs</t>
  </si>
  <si>
    <t>Won 71 runs</t>
  </si>
  <si>
    <t>Lost 19 runs</t>
  </si>
  <si>
    <t>Won 120 runs</t>
  </si>
  <si>
    <t>London Canaries</t>
  </si>
  <si>
    <t>Won 65 runs</t>
  </si>
  <si>
    <t>Won 76 runs</t>
  </si>
  <si>
    <t>Plums</t>
  </si>
  <si>
    <t>Won 107 runs</t>
  </si>
  <si>
    <t>Kinver</t>
  </si>
  <si>
    <t>Enville</t>
  </si>
  <si>
    <t>Won 39 runs</t>
  </si>
  <si>
    <t>Bedouins</t>
  </si>
  <si>
    <t>Won 67 runs</t>
  </si>
  <si>
    <t>KGF Morden</t>
  </si>
  <si>
    <t>Lost 16 runs</t>
  </si>
  <si>
    <t>Shepherd’s Bush</t>
  </si>
  <si>
    <t>London Rams</t>
  </si>
  <si>
    <t>Won 51 runs</t>
  </si>
  <si>
    <t>Fairfield RG</t>
  </si>
  <si>
    <t>Lost 10 runs</t>
  </si>
  <si>
    <t>Church Street RG</t>
  </si>
  <si>
    <t>Lost 102 runs</t>
  </si>
  <si>
    <t>Won 208 runs</t>
  </si>
  <si>
    <t>Won 184 runs</t>
  </si>
  <si>
    <t>Belair Park</t>
  </si>
  <si>
    <t>Lost 120 runs</t>
  </si>
  <si>
    <t>Lost 159 runs</t>
  </si>
  <si>
    <t>Won 60 runs</t>
  </si>
  <si>
    <t>LSE</t>
  </si>
  <si>
    <t>Brondesbury</t>
  </si>
  <si>
    <t>Lost 99 runs</t>
  </si>
  <si>
    <t>Berkhamsted</t>
  </si>
  <si>
    <t>St. Anne's Allstars</t>
  </si>
  <si>
    <t>Hampstead Heath</t>
  </si>
  <si>
    <t>Won 13 runs</t>
  </si>
  <si>
    <t>Lost 97 runs</t>
  </si>
  <si>
    <t>Won 112 runs</t>
  </si>
  <si>
    <t>Lost 82 runs</t>
  </si>
  <si>
    <t>CSSC Chiswick</t>
  </si>
  <si>
    <t>Lost 77 runs</t>
  </si>
  <si>
    <t>Won 134 runs</t>
  </si>
  <si>
    <t>Cottenham Park</t>
  </si>
  <si>
    <t>Won 99 runs</t>
  </si>
  <si>
    <t>Muswell Hill RG</t>
  </si>
  <si>
    <t>Strongroom</t>
  </si>
  <si>
    <t>Lost 43 runs</t>
  </si>
  <si>
    <t>Feathers</t>
  </si>
  <si>
    <t>Won 85 runs</t>
  </si>
  <si>
    <t>Dundonald RG</t>
  </si>
  <si>
    <t>Lost 13 runs</t>
  </si>
  <si>
    <t xml:space="preserve">Tied </t>
  </si>
  <si>
    <t>Lost 40 runs</t>
  </si>
  <si>
    <t>Won 43 runs</t>
  </si>
  <si>
    <t>Jay Bharat</t>
  </si>
  <si>
    <t>Lost 55 runs</t>
  </si>
  <si>
    <t>Won 63 runs</t>
  </si>
  <si>
    <t xml:space="preserve">Won 6 wickets </t>
  </si>
  <si>
    <t>Lyttelton PF</t>
  </si>
  <si>
    <t>Stumps</t>
  </si>
  <si>
    <t xml:space="preserve">Won 7 wickets </t>
  </si>
  <si>
    <t>Old Rutlishians</t>
  </si>
  <si>
    <t>Lost 37 runs</t>
  </si>
  <si>
    <t>Won 138 runs</t>
  </si>
  <si>
    <t>Won 90 runs</t>
  </si>
  <si>
    <t>Won 123 runs</t>
  </si>
  <si>
    <t>Won 32 runs</t>
  </si>
  <si>
    <t>GSK Greenford</t>
  </si>
  <si>
    <t>Salix</t>
  </si>
  <si>
    <t xml:space="preserve">Lost 39 runs </t>
  </si>
  <si>
    <t xml:space="preserve">Lost 53 runs </t>
  </si>
  <si>
    <t>Pak</t>
  </si>
  <si>
    <t xml:space="preserve">Won 1 run </t>
  </si>
  <si>
    <t xml:space="preserve">Lost 32 runs </t>
  </si>
  <si>
    <t>Lost 105 runs</t>
  </si>
  <si>
    <t>Old Haberdashers</t>
  </si>
  <si>
    <t>King Edward RG</t>
  </si>
  <si>
    <t>Won 61 runs</t>
  </si>
  <si>
    <t>Won 91 runs</t>
  </si>
  <si>
    <t>Lost 41 runs</t>
  </si>
  <si>
    <t>Old Tenisonians</t>
  </si>
  <si>
    <t>Won 57 runs</t>
  </si>
  <si>
    <t>Barnes Common</t>
  </si>
  <si>
    <t>Hale Common</t>
  </si>
  <si>
    <t>Hale</t>
  </si>
  <si>
    <t>Won 154 runs</t>
  </si>
  <si>
    <t>South Park</t>
  </si>
  <si>
    <t>Lost 73 runs</t>
  </si>
  <si>
    <t>Lost 62 runs</t>
  </si>
  <si>
    <t>Wantage</t>
  </si>
  <si>
    <t>Old Hamptonians</t>
  </si>
  <si>
    <t>Village XI</t>
  </si>
  <si>
    <t>Lost 143 runs</t>
  </si>
  <si>
    <t>Lost 80 runs</t>
  </si>
  <si>
    <t>Won 73 runs</t>
  </si>
  <si>
    <t>Won 98 runs</t>
  </si>
  <si>
    <t>Won 89 runs</t>
  </si>
  <si>
    <t>Wombles</t>
  </si>
  <si>
    <t>Won 84 runs</t>
  </si>
  <si>
    <t>Lost 12 runs</t>
  </si>
  <si>
    <t>Won 54 runs</t>
  </si>
  <si>
    <t>Won 115 runs</t>
  </si>
  <si>
    <t>Won 141 runs</t>
  </si>
  <si>
    <t>Lost 44 runs</t>
  </si>
  <si>
    <t>Won 236 runs</t>
  </si>
  <si>
    <t>Won 22 runs</t>
  </si>
  <si>
    <t>Cavendish RG</t>
  </si>
  <si>
    <t>Gubbays</t>
  </si>
  <si>
    <t>Lost 86 runs</t>
  </si>
  <si>
    <t>Lost 29 runs</t>
  </si>
  <si>
    <t>Kingston Left Handers</t>
  </si>
  <si>
    <t>Burton’s Court</t>
  </si>
  <si>
    <t>Sloane Club</t>
  </si>
  <si>
    <t>Won 245 runs</t>
  </si>
  <si>
    <t>Barn Elms</t>
  </si>
  <si>
    <t>Won 83 runs</t>
  </si>
  <si>
    <t>Won 3 runs</t>
  </si>
  <si>
    <t>Cairns Fudge</t>
  </si>
  <si>
    <t>Purley Arms</t>
  </si>
  <si>
    <t>Lost 2 runs</t>
  </si>
  <si>
    <t>Won 104 runs</t>
  </si>
  <si>
    <t>Burntwood Lane</t>
  </si>
  <si>
    <t>Battersea Ironsides</t>
  </si>
  <si>
    <t>West One</t>
  </si>
  <si>
    <t>Won 34 runs</t>
  </si>
  <si>
    <t>Close PF</t>
  </si>
  <si>
    <t>West London Invitational XI</t>
  </si>
  <si>
    <t>HSBC</t>
  </si>
  <si>
    <t>Lost 96 runs</t>
  </si>
  <si>
    <t>Won 95 runs</t>
  </si>
  <si>
    <t>Won 118 runs</t>
  </si>
  <si>
    <t>Kingston</t>
  </si>
  <si>
    <t>Old Grumblers</t>
  </si>
  <si>
    <t>Won 145 runs</t>
  </si>
  <si>
    <t>Won 31 runs</t>
  </si>
  <si>
    <t>Won 94 runs</t>
  </si>
  <si>
    <t>Shedfield</t>
  </si>
  <si>
    <t>Crown Taverners</t>
  </si>
  <si>
    <t>Lost 36 runs</t>
  </si>
  <si>
    <t>Northfields</t>
  </si>
  <si>
    <t>British Library</t>
  </si>
  <si>
    <t>Lost 50 runs</t>
  </si>
  <si>
    <t>Won 36 runs</t>
  </si>
  <si>
    <t xml:space="preserve">Rickmansworth </t>
  </si>
  <si>
    <t>LMPF Greenford</t>
  </si>
  <si>
    <t>Ruislip Victoria</t>
  </si>
  <si>
    <t>Boston Manor PF</t>
  </si>
  <si>
    <t>Won 19 runs</t>
  </si>
  <si>
    <t>Swinging Googlies</t>
  </si>
  <si>
    <t>Lost 133 runs</t>
  </si>
  <si>
    <t>Won 12 runs</t>
  </si>
  <si>
    <t>Won 167 runs</t>
  </si>
  <si>
    <t>Lost 49 runs</t>
  </si>
  <si>
    <t>Brentham</t>
  </si>
  <si>
    <t>Village</t>
  </si>
  <si>
    <t>Lost 168 runs</t>
  </si>
  <si>
    <t>Imperial College</t>
  </si>
  <si>
    <t>Marsa</t>
  </si>
  <si>
    <t>Baker Street Irregulars</t>
  </si>
  <si>
    <t>Won 102 runs</t>
  </si>
  <si>
    <t>Ramgarhia</t>
  </si>
  <si>
    <t>Lost 64 runs</t>
  </si>
  <si>
    <t>Clapham In</t>
  </si>
  <si>
    <t>Lost 60 runs</t>
  </si>
  <si>
    <t>Won 50 runs</t>
  </si>
  <si>
    <t>Ham and Petersham</t>
  </si>
  <si>
    <t>Won 159 runs</t>
  </si>
  <si>
    <t>Raynes Park FP</t>
  </si>
  <si>
    <t>Southwark and Lambeth Imperials</t>
  </si>
  <si>
    <t>Lost 110 runs</t>
  </si>
  <si>
    <t>Won 80 runs</t>
  </si>
  <si>
    <t>Ashford</t>
  </si>
  <si>
    <t>Durston House</t>
  </si>
  <si>
    <t>Sinclair Field</t>
  </si>
  <si>
    <t>Birdlip and Brimpsfield</t>
  </si>
  <si>
    <t>Victoria Ground</t>
  </si>
  <si>
    <t>Cheltenham Allsorts</t>
  </si>
  <si>
    <t>Won 6 runs</t>
  </si>
  <si>
    <t>Won 114 runs</t>
  </si>
  <si>
    <t>Magdalen</t>
  </si>
  <si>
    <t>Lost 104 runs</t>
  </si>
  <si>
    <t>Won 148 runs</t>
  </si>
  <si>
    <t>Won 92 runs</t>
  </si>
  <si>
    <t>Won 68 runs</t>
  </si>
  <si>
    <t>Won 46 runs</t>
  </si>
  <si>
    <t>Zeemacht</t>
  </si>
  <si>
    <t>MSV Zeemacht</t>
  </si>
  <si>
    <t>Zwolle</t>
  </si>
  <si>
    <t>CC Zwolle</t>
  </si>
  <si>
    <t>Judd Street Tigers</t>
  </si>
  <si>
    <t>Won 219 runs</t>
  </si>
  <si>
    <t>Legends</t>
  </si>
  <si>
    <t>Chiswick House</t>
  </si>
  <si>
    <t>Won 158 runs</t>
  </si>
  <si>
    <t>Won 214 runs</t>
  </si>
  <si>
    <t>Won 186 runs</t>
  </si>
  <si>
    <t>Hyde Farmers</t>
  </si>
  <si>
    <t>Bricklayer's Arms</t>
  </si>
  <si>
    <t>United Titans</t>
  </si>
  <si>
    <t>Lost 6 runs</t>
  </si>
  <si>
    <t>Won 108 runs</t>
  </si>
  <si>
    <t>Won 130 runs</t>
  </si>
  <si>
    <t>Wimbledon United</t>
  </si>
  <si>
    <t>Won 38 runs</t>
  </si>
  <si>
    <t>Won 15 runs</t>
  </si>
  <si>
    <t>Won 124 runs</t>
  </si>
  <si>
    <t>Northwick Park</t>
  </si>
  <si>
    <t>Blue Marlins</t>
  </si>
  <si>
    <t>Raynes Park SG</t>
  </si>
  <si>
    <t>Battersea Eagles</t>
  </si>
  <si>
    <t>Won 64 runs</t>
  </si>
  <si>
    <t>Bengal Troopers</t>
  </si>
  <si>
    <t>LPOSSA</t>
  </si>
  <si>
    <t>White Swans (Southall)</t>
  </si>
  <si>
    <t>Alexandra Park</t>
  </si>
  <si>
    <t>Won 69 runs</t>
  </si>
  <si>
    <t>Yarl</t>
  </si>
  <si>
    <t>Hounslow Hurricanes</t>
  </si>
  <si>
    <t>Monty RH</t>
  </si>
  <si>
    <t>Hilly Fields</t>
  </si>
  <si>
    <t>Millfields</t>
  </si>
  <si>
    <t>Won 2 runs</t>
  </si>
  <si>
    <t>Lost 123 runs</t>
  </si>
  <si>
    <t>Kingstonian</t>
  </si>
  <si>
    <t>Lost 59 runs</t>
  </si>
  <si>
    <t>Perivale Park</t>
  </si>
  <si>
    <t>Won 142 runs</t>
  </si>
  <si>
    <t>Lost 51 runs</t>
  </si>
  <si>
    <t>Shenley CS</t>
  </si>
  <si>
    <t>Stanmore Warriors</t>
  </si>
  <si>
    <t>Lost 161 runs</t>
  </si>
  <si>
    <t>Lost 27 runs</t>
  </si>
  <si>
    <t>Putney</t>
  </si>
  <si>
    <t>Won 53 runs</t>
  </si>
  <si>
    <t>Won 37 runs</t>
  </si>
  <si>
    <t>Eastside</t>
  </si>
  <si>
    <t>Viscount</t>
  </si>
  <si>
    <t>Squirrels</t>
  </si>
  <si>
    <t>Crossbats</t>
  </si>
  <si>
    <t>Shaikh Vasi</t>
  </si>
  <si>
    <t>Ahmed Zahid</t>
  </si>
  <si>
    <t>Corbett Luke</t>
  </si>
  <si>
    <t>Pavithran Sijin</t>
  </si>
  <si>
    <t>Antoine Daniel</t>
  </si>
  <si>
    <t>Kumar Raj</t>
  </si>
  <si>
    <t>Locke Chris</t>
  </si>
  <si>
    <t>Poulter Tom</t>
  </si>
  <si>
    <t>Puli Chandrasekhar</t>
  </si>
  <si>
    <t>Shah Vimal</t>
  </si>
  <si>
    <t>Mohan Prakash</t>
  </si>
  <si>
    <t>Reddy Girinath</t>
  </si>
  <si>
    <t>Teja R</t>
  </si>
  <si>
    <t>Sirikonda Srikanth</t>
  </si>
  <si>
    <t>Byfleet</t>
  </si>
  <si>
    <t>Kempton</t>
  </si>
  <si>
    <t>Wycombe House</t>
  </si>
  <si>
    <t>Plastics</t>
  </si>
  <si>
    <t>St Anne's Allstars</t>
  </si>
  <si>
    <t>Teddington</t>
  </si>
  <si>
    <t>Teddington Town</t>
  </si>
  <si>
    <t>Whalers</t>
  </si>
  <si>
    <t>West London</t>
  </si>
  <si>
    <t>Abbey RG</t>
  </si>
  <si>
    <t>Winchmore Hill Tigers</t>
  </si>
  <si>
    <t>Haydons Road RG</t>
  </si>
  <si>
    <t>Maddulapalli V</t>
  </si>
  <si>
    <t>Chatharaju Ranjith</t>
  </si>
  <si>
    <t>Chalamalasetti Nagaraju</t>
  </si>
  <si>
    <t>Mangineni Ramkrishna</t>
  </si>
  <si>
    <t>Webster Matt</t>
  </si>
  <si>
    <t>Hubbucks Nick</t>
  </si>
  <si>
    <t>(blank)</t>
  </si>
  <si>
    <t>Sum of Stumped</t>
  </si>
  <si>
    <t>Burgess Richard</t>
  </si>
  <si>
    <t>Runs2</t>
  </si>
  <si>
    <t>Sharma Rahul</t>
  </si>
  <si>
    <t>Hussain Sayed</t>
  </si>
  <si>
    <t>Mamidi Ravikiran</t>
  </si>
  <si>
    <t>Denton</t>
  </si>
  <si>
    <t>Dubey</t>
  </si>
  <si>
    <t>Basker</t>
  </si>
  <si>
    <t>Maughan</t>
  </si>
  <si>
    <t>Krishna</t>
  </si>
  <si>
    <t>Burville</t>
  </si>
  <si>
    <t>Hughes</t>
  </si>
  <si>
    <t>Small</t>
  </si>
  <si>
    <t>Sudireddy</t>
  </si>
  <si>
    <t>Naish</t>
  </si>
  <si>
    <t>Namilikonda</t>
  </si>
  <si>
    <t>Irvin</t>
  </si>
  <si>
    <t>Cloete</t>
  </si>
  <si>
    <t>Turpin</t>
  </si>
  <si>
    <t>Ahmed</t>
  </si>
  <si>
    <t>Rajasekhar Vivek</t>
  </si>
  <si>
    <t>Singh Barjindher</t>
  </si>
  <si>
    <t>Chintam</t>
  </si>
  <si>
    <t>Mishra</t>
  </si>
  <si>
    <t>Robinson</t>
  </si>
  <si>
    <t>Thoms</t>
  </si>
  <si>
    <t>Sambrook Smith</t>
  </si>
  <si>
    <t>Keeper</t>
  </si>
  <si>
    <t>M. Ashton</t>
  </si>
  <si>
    <t>A. Culasy</t>
  </si>
  <si>
    <t>S Patel</t>
  </si>
  <si>
    <t>H Desai</t>
  </si>
  <si>
    <t>S Desai</t>
  </si>
  <si>
    <t>L Wright</t>
  </si>
  <si>
    <t>Porton</t>
  </si>
  <si>
    <t>N Khan</t>
  </si>
  <si>
    <t>Bowden</t>
  </si>
  <si>
    <t>Chakravarthy Kalyan</t>
  </si>
  <si>
    <t>Bhaskar Uday</t>
  </si>
  <si>
    <t>Mandava Vinod</t>
  </si>
  <si>
    <t>Kandakuri Prasanth</t>
  </si>
  <si>
    <t>Kataru Nani</t>
  </si>
  <si>
    <t>Karnekanti Praneeth</t>
  </si>
  <si>
    <t>Snelling Theo</t>
  </si>
  <si>
    <t>Bat_avg</t>
  </si>
  <si>
    <t>Bowl-econ</t>
  </si>
  <si>
    <t>Bowl-SR</t>
  </si>
  <si>
    <t>Bowl_avg</t>
  </si>
  <si>
    <t>Golla Bharat</t>
  </si>
  <si>
    <t>Golla Dhanu</t>
  </si>
  <si>
    <t>D/G</t>
  </si>
  <si>
    <t>Petela Elenda</t>
  </si>
  <si>
    <t>Petela Elender</t>
  </si>
  <si>
    <t>Lele Ashish</t>
  </si>
  <si>
    <t>Rajagopolan Mukhund</t>
  </si>
  <si>
    <t>Rajappan Pravin</t>
  </si>
  <si>
    <t>Gadige Medhansh</t>
  </si>
  <si>
    <t>Gadige Kavyansh</t>
  </si>
  <si>
    <t>Khalid Bilal</t>
  </si>
  <si>
    <t>Nethani Kiran</t>
  </si>
  <si>
    <t>Westwood Ian</t>
  </si>
  <si>
    <t>Krishna Mahendra</t>
  </si>
  <si>
    <t>Cullingham-Neil</t>
  </si>
  <si>
    <t>Gangapatnam Hari</t>
  </si>
  <si>
    <t>Santha Prasad</t>
  </si>
  <si>
    <t>Amberkar Kshitij</t>
  </si>
  <si>
    <t>Soni Chirag</t>
  </si>
  <si>
    <t>Shastri Gautam</t>
  </si>
  <si>
    <t>Gilkes Matthew</t>
  </si>
  <si>
    <t>Patel Raj</t>
  </si>
  <si>
    <t>Patel Jay</t>
  </si>
  <si>
    <t>Malik Mac</t>
  </si>
  <si>
    <t>Babu Vijay</t>
  </si>
  <si>
    <t>Ravula Prudhvi</t>
  </si>
  <si>
    <t>Aslam Afar</t>
  </si>
  <si>
    <t>Ilangakoon Yovaan</t>
  </si>
  <si>
    <t>Kulasingam Christy</t>
  </si>
  <si>
    <t>Sadhra Raj</t>
  </si>
  <si>
    <t>Petluru K</t>
  </si>
  <si>
    <t>C + St</t>
  </si>
  <si>
    <t>Kantumuchhu Vidyarthi</t>
  </si>
  <si>
    <t>Joshi Rajit</t>
  </si>
  <si>
    <t>Column Labels</t>
  </si>
  <si>
    <t>Lele Ashish Ashish</t>
  </si>
  <si>
    <t>Manir</t>
  </si>
  <si>
    <t>Kamida</t>
  </si>
  <si>
    <t>Surname</t>
  </si>
  <si>
    <t>Forename</t>
  </si>
  <si>
    <t>Sruranath</t>
  </si>
  <si>
    <t>Parvathaneni</t>
  </si>
  <si>
    <t>Abhinav</t>
  </si>
  <si>
    <t>Kalisetty</t>
  </si>
  <si>
    <t>Kamat</t>
  </si>
  <si>
    <t>Singh</t>
  </si>
  <si>
    <t>Amanpreet</t>
  </si>
  <si>
    <t>Kolliparra</t>
  </si>
  <si>
    <t>Tanniru</t>
  </si>
  <si>
    <t>Teja</t>
  </si>
  <si>
    <t>Mani</t>
  </si>
  <si>
    <t>Prathamash</t>
  </si>
  <si>
    <t>Vinayak</t>
  </si>
  <si>
    <t>Suresh</t>
  </si>
  <si>
    <t>Wagharalkar</t>
  </si>
  <si>
    <t>Reddy</t>
  </si>
  <si>
    <t>Jay</t>
  </si>
  <si>
    <t>Varasala</t>
  </si>
  <si>
    <t>Kalisetty Suresh</t>
  </si>
  <si>
    <t>Kamat Prathamash</t>
  </si>
  <si>
    <t>Kamida Sruranath</t>
  </si>
  <si>
    <t>Kolliparra Mani</t>
  </si>
  <si>
    <t>Parvathaneni Abhinav</t>
  </si>
  <si>
    <t>Reddy Jay</t>
  </si>
  <si>
    <t>Singh Amanpreet</t>
  </si>
  <si>
    <t>Teja Mani</t>
  </si>
  <si>
    <t>Wagharalkar Vinayak</t>
  </si>
  <si>
    <t>Venkataraghavan</t>
  </si>
  <si>
    <t>Tanniru Venkataraghavan</t>
  </si>
  <si>
    <t>Chatharaju</t>
  </si>
  <si>
    <t>Gulati</t>
  </si>
  <si>
    <t>Kota</t>
  </si>
  <si>
    <t>Kulasingam</t>
  </si>
  <si>
    <t>Kumar</t>
  </si>
  <si>
    <t>Puli</t>
  </si>
  <si>
    <t>Vemula Nikil</t>
  </si>
  <si>
    <t>Vemula</t>
  </si>
  <si>
    <t>Nikil</t>
  </si>
  <si>
    <t>Nagpal</t>
  </si>
  <si>
    <t>Nishchay</t>
  </si>
  <si>
    <t>Nagpal Nishchay</t>
  </si>
  <si>
    <t>Addala Sampath</t>
  </si>
  <si>
    <t>Raja</t>
  </si>
  <si>
    <t>Anirban</t>
  </si>
  <si>
    <t>Chandu</t>
  </si>
  <si>
    <t>Dayakar</t>
  </si>
  <si>
    <t>Ilhan</t>
  </si>
  <si>
    <t>Gautam</t>
  </si>
  <si>
    <t>Dhatric Chandu</t>
  </si>
  <si>
    <t>Garige Raja</t>
  </si>
  <si>
    <t>Dutta Anirban</t>
  </si>
  <si>
    <t>Reddy Dayakar</t>
  </si>
  <si>
    <t>Ismail Ilhan</t>
  </si>
  <si>
    <t>Rajana Gautam</t>
  </si>
  <si>
    <t>Joshi</t>
  </si>
  <si>
    <t>Bhaja Sunny</t>
  </si>
  <si>
    <t>Ratnapuri Murali</t>
  </si>
  <si>
    <t>DesaI Abhishek</t>
  </si>
  <si>
    <t>Osman Adnaan</t>
  </si>
  <si>
    <t>Singh Bablpreet</t>
  </si>
  <si>
    <t>Raghavendra C</t>
  </si>
  <si>
    <t>Arikatla Gopichand</t>
  </si>
  <si>
    <t>Sum of Runs</t>
  </si>
  <si>
    <t>Pandya Bhavik</t>
  </si>
  <si>
    <t>Pandya Jaymin</t>
  </si>
  <si>
    <t>Vallamreddy Sai</t>
  </si>
  <si>
    <t>A. Ahmed</t>
  </si>
  <si>
    <t>Arikatla *</t>
  </si>
  <si>
    <t>Bhaja *</t>
  </si>
  <si>
    <t>Jampala</t>
  </si>
  <si>
    <t>H. Patel</t>
  </si>
  <si>
    <t>J. Patel</t>
  </si>
  <si>
    <t>R. Patel</t>
  </si>
  <si>
    <t>S. Patel</t>
  </si>
  <si>
    <t>Ratnapuri *</t>
  </si>
  <si>
    <t>A. Desai * 1/-/-/-, 2-0-14-1, M. Gilkes 1/1/-/16, 7-0-27-1, Mandava 1/1/-/12, 7-1-26-0, Osman * 1/1/1/3, 6-2-9-2,</t>
  </si>
  <si>
    <t>B. Pandya * 1/-/-/-5, 4-0-27-1, Pingili 1/1/-/0, 2-1-16-1(1 ct.), Raghavendra * 1/1/-/12 (1 ct.), Singh * 1/1/-/9, 5-2-15-2</t>
  </si>
  <si>
    <t>Sum of Caught</t>
  </si>
  <si>
    <t>Sum of Wickets</t>
  </si>
  <si>
    <t>Sum of Overs</t>
  </si>
  <si>
    <t>Sum of Runs2</t>
  </si>
  <si>
    <t>Sum of Innings</t>
  </si>
  <si>
    <t>Sum of Maidens</t>
  </si>
  <si>
    <t>Sum of Not out</t>
  </si>
  <si>
    <t>Purnkanti Sadartha</t>
  </si>
  <si>
    <t>Rao Bhaskar</t>
  </si>
  <si>
    <t>Savani Anuj</t>
  </si>
  <si>
    <t>Miglani Gaurav</t>
  </si>
  <si>
    <t>Chowdhary Venkateswarlua</t>
  </si>
  <si>
    <t>Veera</t>
  </si>
  <si>
    <t>Potieni Rohit</t>
  </si>
  <si>
    <t>Sasidhar Praveen</t>
  </si>
  <si>
    <t>Liley Tom</t>
  </si>
  <si>
    <t>Sinha Nishu</t>
  </si>
  <si>
    <t>Ahmed Sufiiyan</t>
  </si>
  <si>
    <t>de Watteville Julius</t>
  </si>
  <si>
    <t>Player</t>
  </si>
  <si>
    <t>M</t>
  </si>
  <si>
    <t>I</t>
  </si>
  <si>
    <t>NO</t>
  </si>
  <si>
    <t>R</t>
  </si>
  <si>
    <t>C</t>
  </si>
  <si>
    <t>O</t>
  </si>
  <si>
    <t>Bowl_Avg</t>
  </si>
  <si>
    <t>Econ.</t>
  </si>
  <si>
    <t>SR.</t>
  </si>
  <si>
    <t>-</t>
  </si>
  <si>
    <t>Ahmed Sufiyan</t>
  </si>
  <si>
    <t>Arikatla</t>
  </si>
  <si>
    <t>de Watteville</t>
  </si>
  <si>
    <t>Inkollu</t>
  </si>
  <si>
    <t>Pingili</t>
  </si>
  <si>
    <t>Potieni</t>
  </si>
  <si>
    <t>Purnakanti Sidartha</t>
  </si>
  <si>
    <t>Savani</t>
  </si>
  <si>
    <t>Column1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</si>
</sst>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###0;###0"/>
    <numFmt numFmtId="166" formatCode="###0.0;###0.0"/>
    <numFmt numFmtId="167" formatCode="#,##0.0"/>
    <numFmt numFmtId="168" formatCode="dd/mm/yyyy;@"/>
    <numFmt numFmtId="169" formatCode="0.00000000000000"/>
    <numFmt numFmtId="170" formatCode="0.0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sz val="11"/>
      <name val="Garamond"/>
      <family val="1"/>
    </font>
    <font>
      <sz val="8"/>
      <color rgb="FF000000"/>
      <name val="Times New Roman"/>
      <family val="1"/>
    </font>
    <font>
      <sz val="8"/>
      <name val="Garamond"/>
      <family val="1"/>
    </font>
    <font>
      <b/>
      <sz val="8"/>
      <name val="Garamond"/>
      <family val="1"/>
    </font>
    <font>
      <sz val="11"/>
      <color rgb="FF3F3F76"/>
      <name val="Calibri"/>
      <family val="2"/>
      <scheme val="minor"/>
    </font>
    <font>
      <b/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</borders>
  <cellStyleXfs count="3">
    <xf numFmtId="0" fontId="0" fillId="0" borderId="0"/>
    <xf numFmtId="0" fontId="1" fillId="0" borderId="0"/>
    <xf numFmtId="0" fontId="12" fillId="7" borderId="11" applyNumberFormat="0" applyAlignment="0" applyProtection="0"/>
  </cellStyleXfs>
  <cellXfs count="91">
    <xf numFmtId="0" fontId="0" fillId="0" borderId="0" xfId="0"/>
    <xf numFmtId="0" fontId="3" fillId="0" borderId="0" xfId="0" applyFont="1"/>
    <xf numFmtId="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/>
    <xf numFmtId="164" fontId="3" fillId="0" borderId="0" xfId="0" applyNumberFormat="1" applyFont="1"/>
    <xf numFmtId="1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/>
    <xf numFmtId="3" fontId="0" fillId="0" borderId="0" xfId="0" applyNumberFormat="1" applyAlignment="1">
      <alignment horizontal="right"/>
    </xf>
    <xf numFmtId="0" fontId="0" fillId="0" borderId="0" xfId="0" pivotButton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165" fontId="5" fillId="2" borderId="0" xfId="0" applyNumberFormat="1" applyFont="1" applyFill="1" applyAlignment="1">
      <alignment horizontal="right" vertical="top" wrapText="1"/>
    </xf>
    <xf numFmtId="0" fontId="2" fillId="2" borderId="0" xfId="0" applyFont="1" applyFill="1" applyAlignment="1">
      <alignment horizontal="right" vertical="top" wrapText="1"/>
    </xf>
    <xf numFmtId="166" fontId="5" fillId="2" borderId="0" xfId="0" applyNumberFormat="1" applyFont="1" applyFill="1" applyAlignment="1">
      <alignment horizontal="right" vertical="top" wrapText="1"/>
    </xf>
    <xf numFmtId="0" fontId="2" fillId="2" borderId="0" xfId="0" applyFont="1" applyFill="1" applyAlignment="1">
      <alignment horizontal="left" vertical="top" wrapText="1"/>
    </xf>
    <xf numFmtId="0" fontId="2" fillId="0" borderId="1" xfId="0" applyFont="1" applyBorder="1"/>
    <xf numFmtId="0" fontId="0" fillId="0" borderId="0" xfId="0" applyAlignment="1">
      <alignment horizontal="left"/>
    </xf>
    <xf numFmtId="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1" fontId="3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1" fontId="6" fillId="0" borderId="0" xfId="0" applyNumberFormat="1" applyFont="1"/>
    <xf numFmtId="168" fontId="0" fillId="0" borderId="0" xfId="0" applyNumberFormat="1" applyAlignment="1">
      <alignment horizontal="right"/>
    </xf>
    <xf numFmtId="168" fontId="0" fillId="0" borderId="0" xfId="0" applyNumberFormat="1"/>
    <xf numFmtId="0" fontId="6" fillId="0" borderId="0" xfId="0" applyFont="1"/>
    <xf numFmtId="1" fontId="2" fillId="0" borderId="0" xfId="0" applyNumberFormat="1" applyFont="1" applyAlignment="1">
      <alignment horizontal="right"/>
    </xf>
    <xf numFmtId="168" fontId="2" fillId="0" borderId="0" xfId="0" applyNumberFormat="1" applyFont="1"/>
    <xf numFmtId="14" fontId="2" fillId="0" borderId="0" xfId="0" applyNumberFormat="1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left"/>
    </xf>
    <xf numFmtId="0" fontId="2" fillId="0" borderId="0" xfId="0" applyFont="1" applyAlignment="1">
      <alignment vertical="center" wrapText="1"/>
    </xf>
    <xf numFmtId="169" fontId="3" fillId="0" borderId="0" xfId="0" applyNumberFormat="1" applyFont="1"/>
    <xf numFmtId="169" fontId="0" fillId="0" borderId="0" xfId="0" applyNumberFormat="1"/>
    <xf numFmtId="169" fontId="2" fillId="0" borderId="0" xfId="0" applyNumberFormat="1" applyFont="1" applyAlignment="1">
      <alignment horizontal="right"/>
    </xf>
    <xf numFmtId="169" fontId="2" fillId="0" borderId="0" xfId="0" applyNumberFormat="1" applyFont="1"/>
    <xf numFmtId="0" fontId="0" fillId="0" borderId="0" xfId="0" applyAlignment="1">
      <alignment horizontal="left" indent="1"/>
    </xf>
    <xf numFmtId="2" fontId="2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4" fontId="2" fillId="0" borderId="0" xfId="0" applyNumberFormat="1" applyFont="1"/>
    <xf numFmtId="0" fontId="8" fillId="0" borderId="0" xfId="0" applyFont="1"/>
    <xf numFmtId="0" fontId="5" fillId="0" borderId="0" xfId="0" applyFont="1" applyAlignment="1">
      <alignment vertical="center"/>
    </xf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0" fillId="3" borderId="0" xfId="0" applyFill="1"/>
    <xf numFmtId="1" fontId="2" fillId="3" borderId="0" xfId="0" applyNumberFormat="1" applyFont="1" applyFill="1"/>
    <xf numFmtId="0" fontId="9" fillId="0" borderId="2" xfId="0" applyFont="1" applyBorder="1" applyAlignment="1">
      <alignment vertical="center" wrapText="1"/>
    </xf>
    <xf numFmtId="0" fontId="9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vertical="center" wrapText="1"/>
    </xf>
    <xf numFmtId="0" fontId="9" fillId="0" borderId="5" xfId="0" applyFont="1" applyBorder="1" applyAlignment="1">
      <alignment horizontal="right" vertical="center" wrapText="1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0" fillId="0" borderId="0" xfId="0" applyFont="1"/>
    <xf numFmtId="0" fontId="2" fillId="0" borderId="0" xfId="0" applyFont="1" applyAlignment="1">
      <alignment vertical="center"/>
    </xf>
    <xf numFmtId="0" fontId="0" fillId="4" borderId="0" xfId="0" applyFill="1"/>
    <xf numFmtId="0" fontId="2" fillId="4" borderId="0" xfId="0" applyFont="1" applyFill="1"/>
    <xf numFmtId="0" fontId="0" fillId="3" borderId="0" xfId="0" applyFill="1" applyAlignment="1">
      <alignment horizontal="right"/>
    </xf>
    <xf numFmtId="0" fontId="3" fillId="3" borderId="0" xfId="0" applyFont="1" applyFill="1"/>
    <xf numFmtId="0" fontId="5" fillId="3" borderId="0" xfId="0" applyFont="1" applyFill="1" applyAlignment="1">
      <alignment vertical="center"/>
    </xf>
    <xf numFmtId="2" fontId="2" fillId="3" borderId="0" xfId="0" applyNumberFormat="1" applyFont="1" applyFill="1" applyAlignment="1">
      <alignment horizontal="right"/>
    </xf>
    <xf numFmtId="2" fontId="2" fillId="0" borderId="0" xfId="0" applyNumberFormat="1" applyFont="1"/>
    <xf numFmtId="2" fontId="2" fillId="2" borderId="0" xfId="0" applyNumberFormat="1" applyFont="1" applyFill="1" applyAlignment="1">
      <alignment horizontal="right" vertical="top" wrapText="1"/>
    </xf>
    <xf numFmtId="2" fontId="5" fillId="2" borderId="0" xfId="0" applyNumberFormat="1" applyFont="1" applyFill="1" applyAlignment="1">
      <alignment horizontal="right" vertical="top" wrapText="1"/>
    </xf>
    <xf numFmtId="2" fontId="0" fillId="0" borderId="0" xfId="0" applyNumberFormat="1" applyAlignment="1">
      <alignment horizontal="right"/>
    </xf>
    <xf numFmtId="2" fontId="0" fillId="0" borderId="0" xfId="0" applyNumberFormat="1"/>
    <xf numFmtId="170" fontId="0" fillId="0" borderId="0" xfId="0" applyNumberFormat="1"/>
    <xf numFmtId="0" fontId="0" fillId="0" borderId="0" xfId="0" applyNumberFormat="1"/>
    <xf numFmtId="0" fontId="2" fillId="5" borderId="0" xfId="0" applyFont="1" applyFill="1"/>
    <xf numFmtId="0" fontId="0" fillId="5" borderId="0" xfId="0" applyFill="1"/>
    <xf numFmtId="167" fontId="0" fillId="0" borderId="0" xfId="0" applyNumberFormat="1"/>
    <xf numFmtId="0" fontId="10" fillId="6" borderId="8" xfId="0" applyFont="1" applyFill="1" applyBorder="1" applyAlignment="1">
      <alignment vertical="center" wrapText="1"/>
    </xf>
    <xf numFmtId="0" fontId="10" fillId="6" borderId="9" xfId="0" applyFont="1" applyFill="1" applyBorder="1" applyAlignment="1">
      <alignment vertical="center" wrapText="1"/>
    </xf>
    <xf numFmtId="0" fontId="10" fillId="6" borderId="10" xfId="0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64" fontId="0" fillId="0" borderId="0" xfId="0" applyNumberFormat="1"/>
    <xf numFmtId="164" fontId="2" fillId="0" borderId="0" xfId="0" applyNumberFormat="1" applyFont="1" applyAlignment="1">
      <alignment horizontal="right"/>
    </xf>
    <xf numFmtId="0" fontId="12" fillId="7" borderId="11" xfId="2"/>
    <xf numFmtId="0" fontId="12" fillId="7" borderId="11" xfId="2" applyAlignment="1">
      <alignment horizontal="center"/>
    </xf>
    <xf numFmtId="1" fontId="12" fillId="7" borderId="11" xfId="2" applyNumberFormat="1" applyAlignment="1">
      <alignment horizontal="center"/>
    </xf>
    <xf numFmtId="170" fontId="12" fillId="7" borderId="11" xfId="2" applyNumberFormat="1" applyAlignment="1">
      <alignment horizontal="center"/>
    </xf>
    <xf numFmtId="1" fontId="12" fillId="7" borderId="12" xfId="2" applyNumberFormat="1" applyBorder="1" applyAlignment="1">
      <alignment horizontal="center"/>
    </xf>
    <xf numFmtId="4" fontId="0" fillId="0" borderId="0" xfId="0" applyNumberFormat="1" applyFont="1"/>
    <xf numFmtId="0" fontId="13" fillId="0" borderId="0" xfId="0" applyFont="1"/>
  </cellXfs>
  <cellStyles count="3">
    <cellStyle name="Input" xfId="2" builtinId="20"/>
    <cellStyle name="Normal" xfId="0" builtinId="0"/>
    <cellStyle name="Normal 2" xfId="1"/>
  </cellStyles>
  <dxfs count="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right" vertical="bottom" textRotation="0" wrapText="0" indent="0" justifyLastLine="0" shrinkToFit="0" readingOrder="0"/>
    </dxf>
    <dxf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w burman" refreshedDate="44831.432796875" createdVersion="4" refreshedVersion="4" minRefreshableVersion="3" recordCount="596">
  <cacheSource type="worksheet">
    <worksheetSource ref="A1:V597" sheet="Stumpings"/>
  </cacheSource>
  <cacheFields count="22">
    <cacheField name="Season" numFmtId="0">
      <sharedItems containsSemiMixedTypes="0" containsString="0" containsNumber="1" containsInteger="1" minValue="1988" maxValue="2019" count="32"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Date" numFmtId="0">
      <sharedItems containsSemiMixedTypes="0" containsNonDate="0" containsDate="1" containsString="0" minDate="1988-05-22T00:00:00" maxDate="2019-09-23T00:00:00"/>
    </cacheField>
    <cacheField name="Game_No" numFmtId="0">
      <sharedItems containsSemiMixedTypes="0" containsString="0" containsNumber="1" containsInteger="1" minValue="1" maxValue="596"/>
    </cacheField>
    <cacheField name="Count" numFmtId="0">
      <sharedItems containsSemiMixedTypes="0" containsString="0" containsNumber="1" containsInteger="1" minValue="1" maxValue="1"/>
    </cacheField>
    <cacheField name="Format" numFmtId="0">
      <sharedItems containsMixedTypes="1" containsNumber="1" containsInteger="1" minValue="10" maxValue="40"/>
    </cacheField>
    <cacheField name="Venue" numFmtId="0">
      <sharedItems/>
    </cacheField>
    <cacheField name="Bat1_2" numFmtId="0">
      <sharedItems containsSemiMixedTypes="0" containsString="0" containsNumber="1" containsInteger="1" minValue="1" maxValue="2"/>
    </cacheField>
    <cacheField name="Opponent" numFmtId="0">
      <sharedItems/>
    </cacheField>
    <cacheField name="Gents runs" numFmtId="0">
      <sharedItems containsString="0" containsBlank="1" containsNumber="1" containsInteger="1" minValue="6" maxValue="325"/>
    </cacheField>
    <cacheField name="Gents wck." numFmtId="0">
      <sharedItems containsString="0" containsBlank="1" containsNumber="1" containsInteger="1" minValue="0" maxValue="16"/>
    </cacheField>
    <cacheField name="Oppo runs" numFmtId="0">
      <sharedItems containsString="0" containsBlank="1" containsNumber="1" containsInteger="1" minValue="7" maxValue="284"/>
    </cacheField>
    <cacheField name="Oppo wck." numFmtId="0">
      <sharedItems containsString="0" containsBlank="1" containsNumber="1" containsInteger="1" minValue="0" maxValue="19"/>
    </cacheField>
    <cacheField name="All_runs" numFmtId="0">
      <sharedItems containsString="0" containsBlank="1" containsNumber="1" containsInteger="1" minValue="16" maxValue="521"/>
    </cacheField>
    <cacheField name="Result" numFmtId="0">
      <sharedItems containsBlank="1"/>
    </cacheField>
    <cacheField name="W" numFmtId="0">
      <sharedItems containsString="0" containsBlank="1" containsNumber="1" containsInteger="1" minValue="1" maxValue="1"/>
    </cacheField>
    <cacheField name="D" numFmtId="0">
      <sharedItems containsString="0" containsBlank="1" containsNumber="1" containsInteger="1" minValue="1" maxValue="1"/>
    </cacheField>
    <cacheField name="Aban." numFmtId="0">
      <sharedItems containsString="0" containsBlank="1" containsNumber="1" containsInteger="1" minValue="1" maxValue="1"/>
    </cacheField>
    <cacheField name="T" numFmtId="0">
      <sharedItems containsString="0" containsBlank="1" containsNumber="1" containsInteger="1" minValue="1" maxValue="1"/>
    </cacheField>
    <cacheField name="L" numFmtId="0">
      <sharedItems containsString="0" containsBlank="1" containsNumber="1" containsInteger="1" minValue="1" maxValue="1"/>
    </cacheField>
    <cacheField name="All wickets" numFmtId="0">
      <sharedItems containsString="0" containsBlank="1" containsNumber="1" containsInteger="1" minValue="1" maxValue="35"/>
    </cacheField>
    <cacheField name="Keeper" numFmtId="0">
      <sharedItems containsBlank="1" count="32">
        <m/>
        <s v="Sambrook Smith"/>
        <s v="Maughan"/>
        <s v="Hughes"/>
        <s v="Burville"/>
        <s v="M. Ashton"/>
        <s v="Naish"/>
        <s v="A. Culasy"/>
        <s v="Robinson"/>
        <s v="Irvin"/>
        <s v="Denton"/>
        <s v="S Patel"/>
        <s v="Turpin"/>
        <s v="H Desai"/>
        <s v="S Desai"/>
        <s v="L Wright"/>
        <s v="Cloete"/>
        <s v="Small"/>
        <s v="Porton"/>
        <s v="Basker"/>
        <s v="Mishra"/>
        <s v="Thoms"/>
        <s v="Chintam"/>
        <s v="Bowden"/>
        <s v="N Khan"/>
        <s v="Krishna"/>
        <s v="Mamidi"/>
        <s v="Ahmed"/>
        <s v="Dubey"/>
        <s v="Namilikonda"/>
        <s v="Sudireddy"/>
        <s v="Irvin 1" u="1"/>
      </sharedItems>
    </cacheField>
    <cacheField name="Stumped" numFmtId="0">
      <sharedItems containsString="0" containsBlank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drew burman" refreshedDate="45912.661795370368" createdVersion="4" refreshedVersion="4" minRefreshableVersion="3" recordCount="8572">
  <cacheSource type="worksheet">
    <worksheetSource ref="A1:L1048576" sheet="Summary"/>
  </cacheSource>
  <cacheFields count="12">
    <cacheField name="Name" numFmtId="0">
      <sharedItems containsBlank="1" count="466">
        <s v="? Mark"/>
        <s v="Aguirre Tomal"/>
        <s v="Ahmed Aamir"/>
        <s v="Ahmed Zahid"/>
        <s v="Aitchison Alex"/>
        <s v="Alderman Simon"/>
        <s v="Ali Ashad"/>
        <s v="Allamneni Raghu"/>
        <s v="Allerton Aaron"/>
        <s v="Allerton Kevin"/>
        <s v="Amberkar Kshitij"/>
        <s v="Amirat Dominique"/>
        <s v="Amos Anthony"/>
        <s v="Antoine Daniel"/>
        <s v="Arthur Charles"/>
        <s v="Ashton Bob"/>
        <s v="Ashton Mark"/>
        <s v="Aslam Afar"/>
        <s v="Babar Ed"/>
        <s v="Babar Rob"/>
        <s v="Babu Vijay"/>
        <s v="Bagchi Saibal"/>
        <s v="Bailey Roydon"/>
        <s v="Bandla Chandhu"/>
        <s v="Banerjee A"/>
        <s v="Basker Vijay"/>
        <s v="Beaumont Chris"/>
        <s v="Beckford J"/>
        <s v="Beepath Damian"/>
        <s v="Bender Dave"/>
        <s v="Bhaskar Uday"/>
        <s v="Bhatt Bhaven"/>
        <s v="Bhatt Neepam"/>
        <s v="Bignell Steve"/>
        <s v="Black John"/>
        <s v="Blackley Stuart"/>
        <s v="Bocha Praveen"/>
        <s v="Boddington Nick"/>
        <s v="Boden Chris"/>
        <s v="Bovill Mike"/>
        <s v="Bowden Zachary"/>
        <s v="Brackley Luke"/>
        <s v="Bradford Pete"/>
        <s v="Brookes Frank"/>
        <s v="Bryan Craig"/>
        <s v="Buck Tony"/>
        <s v="Bullock James"/>
        <s v="Burford Lee"/>
        <s v="Burgess Richard"/>
        <s v="Burgmeijer Hans"/>
        <s v="Burman Andrew"/>
        <s v="Burville Mark"/>
        <s v="Butler Alex"/>
        <s v="Butt Graham"/>
        <s v="Caffrey Larry"/>
        <s v="Carroll Sean"/>
        <s v="Caveney Wayne"/>
        <s v="Chakravarthy Kalyan"/>
        <s v="Chalamalasetti Nagaraju"/>
        <s v="Charatla Bhuvan"/>
        <s v="Chatharaju Ranjith"/>
        <s v="Chaudhry "/>
        <s v="Chawle Manoj"/>
        <s v="Chayya Vivek"/>
        <s v="Chez"/>
        <s v="Chintam Suresh"/>
        <s v="Christensen Paul"/>
        <s v="Clark Morgan"/>
        <s v="Clarke Graeme"/>
        <s v="Clayton Sean"/>
        <s v="Clements Adam"/>
        <s v="Cloete Gregg"/>
        <s v="Colley Ian"/>
        <s v="Comfort John"/>
        <s v="Cooper Richard"/>
        <s v="Corbett Luke"/>
        <s v="Couzens Ben"/>
        <s v="Creed"/>
        <s v="Crotty Pat"/>
        <s v="Crouse Rohan"/>
        <s v="Culasy Aabid"/>
        <s v="Culasy Faisal"/>
        <s v="Culasy Zakir"/>
        <s v="Cullingford Nigel"/>
        <s v="Cullingham-Neil"/>
        <s v="Dallas Ian"/>
        <s v="Dane Chris"/>
        <s v="Davies John"/>
        <s v="Dawson Giles"/>
        <s v="Day Mike"/>
        <s v="de la Perrelle Michael"/>
        <s v="Denton Peter"/>
        <s v="Derryman Ryon"/>
        <s v="Desai Dhruv"/>
        <s v="Desai Himanshu"/>
        <s v="Desai Sachin"/>
        <s v="Dev Sanjay"/>
        <s v="Dev Vimel"/>
        <s v="Devunuri Santosh"/>
        <s v="Dimond Keith"/>
        <s v="Dixon Pete"/>
        <s v="Dolan Dermot"/>
        <s v="Dolan Des"/>
        <s v="Dolan Eamonn"/>
        <s v="Doma"/>
        <s v="Dubey Nilesh"/>
        <s v="Emson John"/>
        <s v="Enock Ed"/>
        <s v="Espire Mark"/>
        <s v="Evans Damian"/>
        <s v="Farr Roger"/>
        <s v="Fenna John"/>
        <s v="Fisher Steve"/>
        <s v="Fitch Eddie"/>
        <s v="Fitzgerald Dave"/>
        <s v="Flack Bill"/>
        <s v="Flack Laurence"/>
        <s v="Fleming Cammy"/>
        <s v="Folley Chris"/>
        <s v="Fontaine Rob"/>
        <s v="Foster "/>
        <s v="Francis Dino"/>
        <s v="Freedman Max"/>
        <s v="Fryer-Kelsey Gavin"/>
        <s v="Fung Yu Himm"/>
        <s v="Gadige K"/>
        <s v="Gadige M"/>
        <s v="Gallagher Frank"/>
        <s v="Gangapatnam"/>
        <s v="Gibson Don"/>
        <s v="Gibson Seb"/>
        <s v="Gilkes Chris"/>
        <s v="Gilkes Matthew"/>
        <s v="Gilkes Richard"/>
        <s v="Gimlik Dave"/>
        <s v="Gola Bharat"/>
        <s v="Gola Dhanu"/>
        <s v="Gorantla Pathi"/>
        <s v="Gorasia Mel"/>
        <s v="Gregg Paul"/>
        <s v="Grey George"/>
        <s v="Grover "/>
        <s v="Gulati Vinitesh"/>
        <s v="Gwalla"/>
        <s v="Haddow-Allen Tristan"/>
        <s v="Hadfield Neil"/>
        <s v="Hancock Mark"/>
        <s v="Harris Alan"/>
        <s v="Harris Darryn"/>
        <s v="Harris Stuart"/>
        <s v="Harvey Denis"/>
        <s v="Hashmi A"/>
        <s v="Haynes Ken"/>
        <s v="Haywood Steve"/>
        <s v="Heap Graham"/>
        <s v="Herbert Jim"/>
        <s v="Hibbert Horace"/>
        <s v="High Ron"/>
        <s v="Hill Phil"/>
        <s v="Hill Tony"/>
        <s v="Hockey Martin"/>
        <s v="Houchin Andy"/>
        <s v="Hubbucks Nick"/>
        <s v="Hughes Keith"/>
        <s v="Hughes Mike"/>
        <s v="Hunt Robin"/>
        <s v="Hunter Colin"/>
        <s v="Husain Nabeel"/>
        <s v="Hussain Sayed"/>
        <s v="Hylden David"/>
        <s v="Ilangakoon Yovaan"/>
        <s v="Inkollu Ravi"/>
        <s v="Iqbal Ahsan"/>
        <s v="Irvin Jason"/>
        <s v="Jampala Karthik"/>
        <s v="Jeyedevan Delesh"/>
        <s v="Jolin Milton"/>
        <s v="Jones Colin"/>
        <s v="Jones Mark"/>
        <s v="Jones Phil"/>
        <s v="Jones Steve"/>
        <s v="Jones Tom"/>
        <s v="Jordan Stuart"/>
        <s v="Joshi Rajit"/>
        <s v="Kain Paul"/>
        <s v="Kalidindi Murali"/>
        <s v="Kandakuri Prasanth"/>
        <s v="Kanthan Raj"/>
        <s v="Kantumuchhu Vidyarthi"/>
        <s v="Karnekanti Praneeth"/>
        <s v="Kasthala"/>
        <s v="Kataru Nani"/>
        <s v="Katragadda Aravind"/>
        <s v="Khalid "/>
        <s v="Khalid Owais"/>
        <s v="Khan Ameer"/>
        <s v="Khan Fahd"/>
        <s v="Khan Hamid"/>
        <s v="Khan Kamran"/>
        <s v="Khan M"/>
        <s v="Khan Naveed"/>
        <s v="Khan Shezhad"/>
        <s v="Khan Waleed"/>
        <s v="Kita Nick"/>
        <s v="Knock Mark"/>
        <s v="Kolla"/>
        <s v="Kota Pavan"/>
        <s v="Krishna M"/>
        <s v="Krishna Vamsee"/>
        <s v="Kulasingam Christy"/>
        <s v="Kumar D"/>
        <s v="Kumar Pradeep"/>
        <s v="Kumar Raj"/>
        <s v="Kumar Sumit"/>
        <s v="Kunche Yogenand"/>
        <s v="Kurdu S"/>
        <s v="L Richard"/>
        <s v="Laing Dave"/>
        <s v="Laiq Kamran"/>
        <s v="Lalam Patrudu"/>
        <s v="Lall Ramanjit"/>
        <s v="Lea Anthony"/>
        <s v="Lee Gary"/>
        <s v="Leeder Mark"/>
        <s v="Lele Ashish"/>
        <s v="Lewis Chris"/>
        <s v="Lewis James"/>
        <s v="Litton Nick"/>
        <s v="Locke Chris"/>
        <s v="Logan Mike"/>
        <s v="Maddulapalli V"/>
        <s v="Mahesh Uma"/>
        <s v="Malik Farooq"/>
        <s v="Malik Mac"/>
        <s v="Mamidi Ravikiran"/>
        <s v="Mandava Vinod"/>
        <s v="Mangineni Ramkrishna"/>
        <s v="Manir"/>
        <s v="Martin Paul"/>
        <s v="Maughan Ian"/>
        <s v="Mayhew Andy"/>
        <s v="McCrae Dave"/>
        <s v="McGirr John"/>
        <s v="Meakin John"/>
        <s v="Meininger Stefan"/>
        <s v="Methra "/>
        <s v="Miller Russell"/>
        <s v="Minhas Max"/>
        <s v="Miriyala A"/>
        <s v="Mishra Himanshu"/>
        <s v="Mitchell Chris"/>
        <s v="Mitchell JJ"/>
        <s v="Mitchell Keith"/>
        <s v="Mohan"/>
        <s v="Mohan Prakash"/>
        <s v="Monk Andy"/>
        <s v="Moor Pete"/>
        <s v="Moore Gary"/>
        <s v="Morjaria Paras"/>
        <s v="Morrison Peter"/>
        <s v="Muhunthan Arun"/>
        <s v="Murphy Bill"/>
        <s v="Naik Pritesh"/>
        <s v="Naish Colin"/>
        <s v="Namilikonda Srinivas"/>
        <s v="Nanda A"/>
        <s v="Narasimha Vikram"/>
        <s v="Nethani K"/>
        <s v="Newcombe Greg"/>
        <s v="Norcott Justin"/>
        <s v="Orchard Jon"/>
        <s v="Oruganti Anil"/>
        <s v="Padimalla"/>
        <s v="Palmer Richard"/>
        <s v="Patel Bhaven"/>
        <s v="Patel Darpan"/>
        <s v="Patel Dhilon"/>
        <s v="Patel Dhruv"/>
        <s v="Patel Dhruv jr."/>
        <s v="Patel Hemin"/>
        <s v="Patel Jay"/>
        <s v="Patel Jignesh"/>
        <s v="Patel Karan"/>
        <s v="Patel Ketan"/>
        <s v="Patel Keyur"/>
        <s v="Patel Nilesh"/>
        <s v="Patel Prakash"/>
        <s v="Patel Pratiq"/>
        <s v="Patel Priyesh"/>
        <s v="Patel Raj"/>
        <s v="Patel Rakesh"/>
        <s v="Patel Samir"/>
        <s v="Patel Sanjay"/>
        <s v="Patel Vischal"/>
        <s v="Patel Yogeswaran"/>
        <s v="Pavithran Sijin"/>
        <s v="Pearce Richard"/>
        <s v="Peltz John"/>
        <s v="Pentakota Raj"/>
        <s v="Pervez Hamza"/>
        <s v="Petela Elenda"/>
        <s v="Petluru K"/>
        <s v="Pinfield Scott"/>
        <s v="Pingili Satyapal"/>
        <s v="Ponnam"/>
        <s v="Ponnam S"/>
        <s v="Porton Ian"/>
        <s v="Poulter Tom"/>
        <s v="Price Russell"/>
        <s v="Pryor Simon"/>
        <s v="Puli Chandrasekhar"/>
        <s v="Qureshi Nauman"/>
        <s v="Raghothamreddy Gaddam"/>
        <s v="Raghu"/>
        <s v="Raipuri"/>
        <s v="Rajagopolan M"/>
        <s v="Rajappan P"/>
        <s v="Rajasekhar Vivek"/>
        <s v="Ramaiah Madhu"/>
        <s v="Ravula Prudhvi"/>
        <s v="Rayner Garrison"/>
        <s v="Reddy Girinath"/>
        <s v="Reddy R"/>
        <s v="Rees Andy"/>
        <s v="Renvoize Marty"/>
        <s v="Reynolds Pete"/>
        <s v="Richmond Ian"/>
        <s v="Rix Simon"/>
        <s v="Robinson Andy"/>
        <s v="Robson John"/>
        <s v="Rootham"/>
        <s v="Rudd Chris"/>
        <s v="Rudru Suman"/>
        <s v="Russell Colin"/>
        <s v="Sadhra Raj"/>
        <s v="Sambrook Smith Richard"/>
        <s v="Sampath Kushal"/>
        <s v="Sanga Upender"/>
        <s v="Sangaralingam Vinayagam"/>
        <s v="Santha"/>
        <s v="Sciberras Mark"/>
        <s v="Seale Clyde"/>
        <s v="Sekhar"/>
        <s v="Severn Mike"/>
        <s v="Shah Nimit"/>
        <s v="Shah Vimal"/>
        <s v="Shaikh Vasi"/>
        <s v="Shanvare Daoud"/>
        <s v="Sharma Rahul"/>
        <s v="Sharma Vijay"/>
        <s v="Shastri"/>
        <s v="Sherwani Faraz"/>
        <s v="Siddiq Umar"/>
        <s v="Sidhu Sid"/>
        <s v="Singh Anmol"/>
        <s v="Singh Barjindher"/>
        <s v="Singh Suraj"/>
        <s v="Sirikonda Srikanth"/>
        <s v="Small Jonny"/>
        <s v="Snelling Joel"/>
        <s v="Snelling Rob"/>
        <s v="Snelling Stuart"/>
        <s v="Snelling Theo"/>
        <s v="Sohail "/>
        <s v="Solomon"/>
        <s v="Soni Chirag"/>
        <s v="Sprengers"/>
        <s v="Stratford Mick"/>
        <s v="Stubbs Chris"/>
        <s v="Sub "/>
        <s v="Sudireddy Ratnakar"/>
        <s v="Teja R"/>
        <s v="Tewhatu Matt"/>
        <s v="Thelmer Graham"/>
        <s v="Thomas Tony"/>
        <s v="Thompson Wayne"/>
        <s v="Thoms Dane"/>
        <s v="Thornicroft Dave"/>
        <s v="Todd Daniel"/>
        <s v="Toft Ken"/>
        <s v="Toomey Steve"/>
        <s v="Townley John"/>
        <s v="Tuke George"/>
        <s v="Turner Daniel"/>
        <s v="Turpin Paul"/>
        <s v="Udani Manish"/>
        <s v="Upton Bob"/>
        <s v="Vyas Bhavesh"/>
        <s v="Vyas Haresh"/>
        <s v="Vyas Shashi"/>
        <s v="Waddell John"/>
        <s v="Wahed Lloyd"/>
        <s v="Wain Kowaja"/>
        <s v="Wallis Rick"/>
        <s v="Walton Phil"/>
        <s v="Wasse Jon"/>
        <s v="Watson Kevin"/>
        <s v="Webster Matt"/>
        <s v="Westwood"/>
        <s v="Whittaker Simon"/>
        <s v="Wilman Richard"/>
        <s v="Wilson Damon"/>
        <s v="Wright Chris"/>
        <s v="Wright George"/>
        <s v="Wright Jim"/>
        <s v="Wright Laurie"/>
        <s v="Wylie Peter"/>
        <s v="Yates Doug"/>
        <s v="Young Alex"/>
        <s v="Kalisetty Suresh"/>
        <s v="Kamat Prathamash"/>
        <s v="Kamida Sruranath"/>
        <s v="Kolliparra Mani"/>
        <s v="Parvathaneni Abhinav"/>
        <s v="Reddy Jay"/>
        <s v="Singh Amanpreet"/>
        <s v="Tanniru Venkataraghavan"/>
        <s v="Teja Mani"/>
        <s v="Varasala"/>
        <s v="Vemula Nikil"/>
        <s v="Wagharalkar Vinayak"/>
        <s v="Nagpal Nishchay"/>
        <s v="Addala Sampath"/>
        <s v="Dhatric Chandu"/>
        <s v="Garige Raja"/>
        <s v="Dutta Anirban"/>
        <s v="Reddy Dayakar"/>
        <s v="Ismail Ilhan"/>
        <s v="Rajana Gautam"/>
        <s v="Arikatla Gopichand"/>
        <s v="Bhaja Sunny"/>
        <s v="DesaI Abhishek"/>
        <s v="Osman Adnaan"/>
        <s v="Pandya Bhavik"/>
        <s v="Pandya Jaymin"/>
        <s v="Raghavendra C"/>
        <s v="Ratnapuri Murali"/>
        <s v="Singh Bablpreet"/>
        <s v="Vallamreddy Sai"/>
        <s v="de Watteville Julius"/>
        <s v="Chowdhary Venkateswarlua"/>
        <s v="Potieni Rohit"/>
        <s v="Purnkanti Sadartha"/>
        <s v="Rao Bhaskar"/>
        <s v="Savani Anuj"/>
        <s v="Miglani Gaurav"/>
        <s v="Veera"/>
        <s v="Sasidhar Praveen"/>
        <s v="Liley Tom"/>
        <s v="Sinha Nishu"/>
        <s v="Ahmed Sufiiyan"/>
        <s v="Gadige Kavyansh"/>
        <s v="Gadige Medhansh"/>
        <s v="Gangapatnam Hari"/>
        <s v="Golla Bharat"/>
        <s v="Golla Dhanu"/>
        <s v="Khalid Bilal"/>
        <s v="Krishna Mahendra"/>
        <s v="Nethani Kiran"/>
        <s v="Petela Elender"/>
        <s v="Rajagopolan Mukhund"/>
        <s v="Rajappan Pravin"/>
        <s v="Santha Prasad"/>
        <s v="Shastri Gautam"/>
        <s v="Westwood Ian"/>
        <m/>
      </sharedItems>
    </cacheField>
    <cacheField name="Matches" numFmtId="0">
      <sharedItems containsString="0" containsBlank="1" containsNumber="1" containsInteger="1" minValue="1" maxValue="7898"/>
    </cacheField>
    <cacheField name="Innings" numFmtId="0">
      <sharedItems containsString="0" containsBlank="1" containsNumber="1" containsInteger="1" minValue="0" maxValue="6526"/>
    </cacheField>
    <cacheField name="Not out" numFmtId="0">
      <sharedItems containsString="0" containsBlank="1" containsNumber="1" containsInteger="1" minValue="0" maxValue="1165"/>
    </cacheField>
    <cacheField name="Runs" numFmtId="0">
      <sharedItems containsString="0" containsBlank="1" containsNumber="1" containsInteger="1" minValue="0" maxValue="95474"/>
    </cacheField>
    <cacheField name="Caught" numFmtId="0">
      <sharedItems containsString="0" containsBlank="1" containsNumber="1" containsInteger="1" minValue="0" maxValue="2113"/>
    </cacheField>
    <cacheField name="Overs" numFmtId="0">
      <sharedItems containsString="0" containsBlank="1" containsNumber="1" minValue="0" maxValue="21900.433329557938"/>
    </cacheField>
    <cacheField name="Maidens" numFmtId="0">
      <sharedItems containsString="0" containsBlank="1" containsNumber="1" containsInteger="1" minValue="0" maxValue="2455"/>
    </cacheField>
    <cacheField name="Runs2" numFmtId="0">
      <sharedItems containsString="0" containsBlank="1" containsNumber="1" containsInteger="1" minValue="0" maxValue="91292"/>
    </cacheField>
    <cacheField name="Wickets" numFmtId="0">
      <sharedItems containsString="0" containsBlank="1" containsNumber="1" containsInteger="1" minValue="0" maxValue="5275"/>
    </cacheField>
    <cacheField name="Year" numFmtId="0">
      <sharedItems containsBlank="1" containsMixedTypes="1" containsNumber="1" containsInteger="1" minValue="2008" maxValue="2025" count="20"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s v="1988-2007"/>
        <n v="2023"/>
        <n v="2024"/>
        <n v="2025"/>
        <m/>
      </sharedItems>
    </cacheField>
    <cacheField name="Stumped" numFmtId="0">
      <sharedItems containsString="0" containsBlank="1" containsNumber="1" containsInteger="1" minValue="1" maxValue="1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6">
  <r>
    <x v="0"/>
    <d v="1988-05-22T00:00:00"/>
    <n v="1"/>
    <n v="1"/>
    <n v="35"/>
    <s v="Boston Manor"/>
    <n v="2"/>
    <s v="West XI"/>
    <n v="115"/>
    <n v="10"/>
    <n v="150"/>
    <n v="10"/>
    <n v="265"/>
    <s v="Lost 35 runs"/>
    <m/>
    <m/>
    <m/>
    <m/>
    <n v="1"/>
    <n v="20"/>
    <x v="0"/>
    <m/>
  </r>
  <r>
    <x v="0"/>
    <d v="1988-06-19T00:00:00"/>
    <n v="2"/>
    <n v="1"/>
    <n v="35"/>
    <s v="Marble Hill Park"/>
    <n v="2"/>
    <s v="East Harrow Cheetahs"/>
    <n v="100"/>
    <n v="10"/>
    <n v="163"/>
    <n v="10"/>
    <n v="263"/>
    <s v="Lost 63 runs"/>
    <m/>
    <m/>
    <m/>
    <m/>
    <n v="1"/>
    <n v="20"/>
    <x v="0"/>
    <m/>
  </r>
  <r>
    <x v="0"/>
    <d v="1988-08-13T00:00:00"/>
    <n v="3"/>
    <n v="1"/>
    <n v="40"/>
    <s v="Windsor Grammar School"/>
    <n v="2"/>
    <s v="West XI"/>
    <n v="95"/>
    <n v="10"/>
    <n v="102"/>
    <n v="10"/>
    <n v="197"/>
    <s v="Lost 7 runs"/>
    <m/>
    <m/>
    <m/>
    <m/>
    <n v="1"/>
    <n v="20"/>
    <x v="0"/>
    <m/>
  </r>
  <r>
    <x v="1"/>
    <d v="1989-05-13T00:00:00"/>
    <n v="4"/>
    <n v="1"/>
    <n v="35"/>
    <s v="Wimbledon Park"/>
    <n v="1"/>
    <s v="Enterprise"/>
    <n v="129"/>
    <n v="9"/>
    <n v="130"/>
    <n v="6"/>
    <n v="259"/>
    <s v="Lost 4 wickets"/>
    <m/>
    <m/>
    <m/>
    <m/>
    <n v="1"/>
    <n v="15"/>
    <x v="0"/>
    <m/>
  </r>
  <r>
    <x v="1"/>
    <d v="1989-05-27T00:00:00"/>
    <n v="5"/>
    <n v="1"/>
    <n v="35"/>
    <s v="Cranford Park"/>
    <n v="2"/>
    <s v="East Harrow Cheetahs"/>
    <n v="54"/>
    <n v="8"/>
    <n v="101"/>
    <n v="9"/>
    <n v="155"/>
    <s v="Lost 47 runs"/>
    <m/>
    <m/>
    <m/>
    <m/>
    <n v="1"/>
    <n v="17"/>
    <x v="0"/>
    <m/>
  </r>
  <r>
    <x v="1"/>
    <d v="1989-06-03T00:00:00"/>
    <n v="6"/>
    <n v="1"/>
    <n v="35"/>
    <s v="Cranford Park"/>
    <n v="1"/>
    <s v="West XI"/>
    <n v="100"/>
    <n v="8"/>
    <n v="101"/>
    <n v="2"/>
    <n v="201"/>
    <s v="Lost 8 wickets"/>
    <m/>
    <m/>
    <m/>
    <m/>
    <n v="1"/>
    <n v="10"/>
    <x v="0"/>
    <m/>
  </r>
  <r>
    <x v="1"/>
    <d v="1989-06-11T00:00:00"/>
    <n v="7"/>
    <n v="1"/>
    <n v="35"/>
    <s v="Boston Manor"/>
    <n v="1"/>
    <s v="West XI"/>
    <n v="71"/>
    <n v="11"/>
    <n v="74"/>
    <n v="4"/>
    <n v="145"/>
    <s v="Lost 8 wickets"/>
    <m/>
    <m/>
    <m/>
    <m/>
    <n v="1"/>
    <n v="15"/>
    <x v="0"/>
    <m/>
  </r>
  <r>
    <x v="1"/>
    <d v="1989-06-11T00:00:00"/>
    <n v="8"/>
    <n v="1"/>
    <n v="10"/>
    <s v="Boston Manor"/>
    <n v="1"/>
    <s v="West XI"/>
    <n v="85"/>
    <n v="4"/>
    <n v="77"/>
    <n v="4"/>
    <n v="162"/>
    <s v="Won 8 runs"/>
    <n v="1"/>
    <m/>
    <m/>
    <m/>
    <m/>
    <n v="8"/>
    <x v="0"/>
    <m/>
  </r>
  <r>
    <x v="1"/>
    <d v="1989-06-24T00:00:00"/>
    <n v="9"/>
    <n v="1"/>
    <n v="35"/>
    <s v="Marble Hill Park"/>
    <n v="2"/>
    <s v="East Harrow Cheetahs"/>
    <n v="125"/>
    <n v="3"/>
    <n v="191"/>
    <n v="5"/>
    <n v="316"/>
    <s v="Abandoned"/>
    <m/>
    <m/>
    <n v="1"/>
    <m/>
    <m/>
    <n v="8"/>
    <x v="0"/>
    <m/>
  </r>
  <r>
    <x v="1"/>
    <d v="1989-07-30T00:00:00"/>
    <n v="10"/>
    <n v="1"/>
    <n v="35"/>
    <s v="Lampton Park"/>
    <n v="1"/>
    <s v="Enterprise"/>
    <n v="141"/>
    <n v="9"/>
    <n v="136"/>
    <n v="9"/>
    <n v="277"/>
    <s v="Won 5 runs"/>
    <n v="1"/>
    <m/>
    <m/>
    <m/>
    <m/>
    <n v="18"/>
    <x v="0"/>
    <m/>
  </r>
  <r>
    <x v="2"/>
    <d v="1990-04-29T00:00:00"/>
    <n v="11"/>
    <n v="1"/>
    <n v="35"/>
    <s v="Victoria RG"/>
    <n v="2"/>
    <s v="Enterprise"/>
    <n v="186"/>
    <n v="3"/>
    <n v="185"/>
    <n v="6"/>
    <n v="371"/>
    <s v="Won 7 wickets"/>
    <n v="1"/>
    <m/>
    <m/>
    <m/>
    <m/>
    <n v="9"/>
    <x v="0"/>
    <m/>
  </r>
  <r>
    <x v="2"/>
    <d v="1990-05-27T00:00:00"/>
    <n v="12"/>
    <n v="1"/>
    <n v="35"/>
    <s v="North Acton RG"/>
    <n v="2"/>
    <s v="West XI"/>
    <n v="110"/>
    <n v="5"/>
    <n v="107"/>
    <n v="10"/>
    <n v="217"/>
    <s v="Won 5 wickets"/>
    <n v="1"/>
    <m/>
    <m/>
    <m/>
    <m/>
    <n v="15"/>
    <x v="0"/>
    <m/>
  </r>
  <r>
    <x v="2"/>
    <d v="1990-06-03T00:00:00"/>
    <n v="13"/>
    <n v="1"/>
    <n v="35"/>
    <s v="Cranford Park"/>
    <n v="2"/>
    <s v="Enterprise"/>
    <n v="79"/>
    <n v="6"/>
    <n v="75"/>
    <n v="9"/>
    <n v="154"/>
    <s v="Won 4 wickets"/>
    <n v="1"/>
    <m/>
    <m/>
    <m/>
    <m/>
    <n v="15"/>
    <x v="1"/>
    <n v="2"/>
  </r>
  <r>
    <x v="2"/>
    <d v="1990-06-17T00:00:00"/>
    <n v="14"/>
    <n v="1"/>
    <n v="35"/>
    <s v="Warren Farm"/>
    <n v="2"/>
    <s v="East Harrow Cheetahs"/>
    <n v="131"/>
    <n v="8"/>
    <n v="163"/>
    <n v="9"/>
    <n v="294"/>
    <s v="Lost 32 runs"/>
    <m/>
    <m/>
    <m/>
    <m/>
    <n v="1"/>
    <n v="17"/>
    <x v="0"/>
    <m/>
  </r>
  <r>
    <x v="2"/>
    <d v="1990-07-15T00:00:00"/>
    <n v="15"/>
    <n v="1"/>
    <n v="35"/>
    <s v="Duke's Meadow"/>
    <n v="2"/>
    <s v="East Harrow Cheetahs"/>
    <n v="97"/>
    <n v="10"/>
    <n v="181"/>
    <n v="3"/>
    <n v="278"/>
    <s v="Lost 84 runs"/>
    <m/>
    <m/>
    <m/>
    <m/>
    <n v="1"/>
    <n v="13"/>
    <x v="0"/>
    <m/>
  </r>
  <r>
    <x v="2"/>
    <d v="1990-07-29T00:00:00"/>
    <n v="16"/>
    <n v="1"/>
    <n v="35"/>
    <s v="Bishop's Park"/>
    <n v="2"/>
    <s v="Old Cubbonians"/>
    <n v="129"/>
    <n v="6"/>
    <n v="128"/>
    <n v="10"/>
    <n v="257"/>
    <s v="Won 4 wickets"/>
    <n v="1"/>
    <m/>
    <m/>
    <m/>
    <m/>
    <n v="16"/>
    <x v="0"/>
    <m/>
  </r>
  <r>
    <x v="2"/>
    <d v="1990-08-12T00:00:00"/>
    <n v="17"/>
    <n v="1"/>
    <n v="40"/>
    <s v="Boston Manor"/>
    <n v="2"/>
    <s v="West XI"/>
    <n v="106"/>
    <n v="10"/>
    <n v="212"/>
    <n v="7"/>
    <n v="318"/>
    <s v="Lost 106 runs"/>
    <m/>
    <m/>
    <m/>
    <m/>
    <n v="1"/>
    <n v="17"/>
    <x v="0"/>
    <m/>
  </r>
  <r>
    <x v="2"/>
    <d v="1990-08-19T00:00:00"/>
    <n v="18"/>
    <n v="1"/>
    <n v="30"/>
    <s v="Warren Farm"/>
    <n v="1"/>
    <s v="West XI"/>
    <n v="88"/>
    <n v="9"/>
    <n v="89"/>
    <n v="1"/>
    <n v="177"/>
    <s v="Lost 9 wickets"/>
    <m/>
    <m/>
    <m/>
    <m/>
    <n v="1"/>
    <n v="10"/>
    <x v="0"/>
    <m/>
  </r>
  <r>
    <x v="2"/>
    <d v="1990-09-02T00:00:00"/>
    <n v="19"/>
    <n v="1"/>
    <n v="40"/>
    <s v="Victoria RG"/>
    <n v="1"/>
    <s v="Enterprise"/>
    <n v="119"/>
    <n v="9"/>
    <n v="121"/>
    <n v="7"/>
    <n v="240"/>
    <s v="Lost 3 wickets"/>
    <m/>
    <m/>
    <m/>
    <m/>
    <n v="1"/>
    <n v="16"/>
    <x v="0"/>
    <m/>
  </r>
  <r>
    <x v="3"/>
    <d v="1991-04-28T00:00:00"/>
    <n v="20"/>
    <n v="1"/>
    <n v="40"/>
    <s v="Gunnersbury Park"/>
    <n v="2"/>
    <s v="Enterprise"/>
    <n v="124"/>
    <n v="10"/>
    <n v="212"/>
    <n v="6"/>
    <n v="336"/>
    <s v="Lost 88 runs"/>
    <m/>
    <m/>
    <m/>
    <m/>
    <n v="1"/>
    <n v="16"/>
    <x v="0"/>
    <m/>
  </r>
  <r>
    <x v="3"/>
    <d v="1991-05-05T00:00:00"/>
    <n v="21"/>
    <n v="1"/>
    <s v="T"/>
    <s v="Gunnersbury Park"/>
    <n v="1"/>
    <s v="London Owls"/>
    <n v="51"/>
    <n v="8"/>
    <n v="42"/>
    <n v="7"/>
    <n v="93"/>
    <s v="Won 9 runs"/>
    <n v="1"/>
    <m/>
    <m/>
    <m/>
    <m/>
    <n v="15"/>
    <x v="0"/>
    <m/>
  </r>
  <r>
    <x v="3"/>
    <d v="1991-05-26T00:00:00"/>
    <n v="22"/>
    <n v="1"/>
    <n v="35"/>
    <s v="Gunnersbury Park"/>
    <n v="2"/>
    <s v="West XI"/>
    <n v="87"/>
    <n v="10"/>
    <n v="108"/>
    <n v="10"/>
    <n v="195"/>
    <s v="Lost 21 runs"/>
    <m/>
    <m/>
    <m/>
    <m/>
    <n v="1"/>
    <n v="20"/>
    <x v="0"/>
    <m/>
  </r>
  <r>
    <x v="3"/>
    <d v="1991-06-02T00:00:00"/>
    <n v="23"/>
    <n v="1"/>
    <n v="35"/>
    <s v="Grange Park"/>
    <n v="2"/>
    <s v="Old Cubbonians"/>
    <n v="82"/>
    <n v="5"/>
    <n v="81"/>
    <n v="10"/>
    <n v="163"/>
    <s v="Won 5 wickets"/>
    <n v="1"/>
    <m/>
    <m/>
    <m/>
    <m/>
    <n v="15"/>
    <x v="0"/>
    <m/>
  </r>
  <r>
    <x v="3"/>
    <d v="1991-06-09T00:00:00"/>
    <n v="24"/>
    <n v="1"/>
    <n v="35"/>
    <s v="Victoria RG"/>
    <n v="1"/>
    <s v="Enterprise"/>
    <n v="132"/>
    <n v="9"/>
    <n v="84"/>
    <n v="10"/>
    <n v="216"/>
    <s v="Won 48 runs"/>
    <n v="1"/>
    <m/>
    <m/>
    <m/>
    <m/>
    <n v="19"/>
    <x v="0"/>
    <m/>
  </r>
  <r>
    <x v="3"/>
    <d v="1991-06-30T00:00:00"/>
    <n v="25"/>
    <n v="1"/>
    <n v="35"/>
    <s v="Gunnersbury Park"/>
    <n v="2"/>
    <s v="East Harrow Cheetahs"/>
    <n v="69"/>
    <n v="9"/>
    <n v="89"/>
    <n v="10"/>
    <n v="158"/>
    <s v="Lost 20 runs"/>
    <m/>
    <m/>
    <m/>
    <m/>
    <n v="1"/>
    <n v="19"/>
    <x v="1"/>
    <n v="1"/>
  </r>
  <r>
    <x v="3"/>
    <d v="1991-07-07T00:00:00"/>
    <n v="26"/>
    <n v="1"/>
    <n v="35"/>
    <s v="Gunnersbury Park"/>
    <n v="2"/>
    <s v="New Barbarian Weasels"/>
    <n v="95"/>
    <n v="3"/>
    <n v="93"/>
    <n v="10"/>
    <n v="188"/>
    <s v="Won 7 wickets"/>
    <n v="1"/>
    <m/>
    <m/>
    <m/>
    <m/>
    <n v="13"/>
    <x v="1"/>
    <n v="1"/>
  </r>
  <r>
    <x v="3"/>
    <d v="1991-07-14T00:00:00"/>
    <n v="27"/>
    <n v="1"/>
    <n v="35"/>
    <s v="Duke's Meadow"/>
    <n v="1"/>
    <s v="East Harrow Cheetahs"/>
    <n v="79"/>
    <n v="10"/>
    <n v="80"/>
    <n v="2"/>
    <n v="159"/>
    <s v="Lost 8 wickets"/>
    <m/>
    <m/>
    <m/>
    <m/>
    <n v="1"/>
    <n v="12"/>
    <x v="0"/>
    <m/>
  </r>
  <r>
    <x v="3"/>
    <d v="1991-07-21T00:00:00"/>
    <n v="28"/>
    <n v="1"/>
    <n v="35"/>
    <s v="Gunnersbury Park"/>
    <n v="1"/>
    <s v="Old Cubbonians"/>
    <n v="122"/>
    <n v="10"/>
    <n v="89"/>
    <n v="10"/>
    <n v="211"/>
    <s v="Won 33 runs"/>
    <n v="1"/>
    <m/>
    <m/>
    <m/>
    <m/>
    <n v="20"/>
    <x v="0"/>
    <m/>
  </r>
  <r>
    <x v="3"/>
    <d v="1991-08-11T00:00:00"/>
    <n v="29"/>
    <n v="1"/>
    <n v="35"/>
    <s v="Boston Manor"/>
    <n v="2"/>
    <s v="West XI"/>
    <n v="101"/>
    <n v="9"/>
    <n v="162"/>
    <n v="2"/>
    <n v="263"/>
    <s v="Lost 61 runs"/>
    <m/>
    <m/>
    <m/>
    <m/>
    <n v="1"/>
    <n v="11"/>
    <x v="0"/>
    <m/>
  </r>
  <r>
    <x v="3"/>
    <d v="1991-08-18T00:00:00"/>
    <n v="30"/>
    <n v="1"/>
    <n v="35"/>
    <s v="Gunnersbury Park"/>
    <n v="2"/>
    <s v="West XI"/>
    <n v="149"/>
    <n v="7"/>
    <n v="201"/>
    <n v="7"/>
    <n v="350"/>
    <s v="Lost 52 runs"/>
    <m/>
    <m/>
    <m/>
    <m/>
    <n v="1"/>
    <n v="14"/>
    <x v="0"/>
    <m/>
  </r>
  <r>
    <x v="3"/>
    <d v="1991-09-01T00:00:00"/>
    <n v="31"/>
    <n v="1"/>
    <n v="40"/>
    <s v="Peel Centre"/>
    <n v="1"/>
    <s v="New Barbarian Weasels"/>
    <n v="254"/>
    <n v="5"/>
    <n v="198"/>
    <n v="8"/>
    <n v="452"/>
    <s v="Won 56 runs"/>
    <n v="1"/>
    <m/>
    <m/>
    <m/>
    <m/>
    <n v="13"/>
    <x v="1"/>
    <n v="1"/>
  </r>
  <r>
    <x v="3"/>
    <d v="1991-09-08T00:00:00"/>
    <n v="32"/>
    <n v="1"/>
    <n v="35"/>
    <s v="Gunnersbury Park"/>
    <n v="1"/>
    <s v="Enterprise"/>
    <n v="99"/>
    <n v="9"/>
    <n v="17"/>
    <n v="7"/>
    <n v="116"/>
    <s v="Won 82 runs"/>
    <n v="1"/>
    <m/>
    <m/>
    <m/>
    <m/>
    <n v="16"/>
    <x v="0"/>
    <m/>
  </r>
  <r>
    <x v="4"/>
    <d v="1992-05-03T00:00:00"/>
    <n v="33"/>
    <n v="1"/>
    <n v="35"/>
    <s v="Alexandra RG"/>
    <n v="2"/>
    <s v="London Owls"/>
    <n v="87"/>
    <n v="4"/>
    <n v="84"/>
    <n v="10"/>
    <n v="171"/>
    <s v="Won 6 wickets"/>
    <n v="1"/>
    <m/>
    <m/>
    <m/>
    <m/>
    <n v="14"/>
    <x v="1"/>
    <n v="1"/>
  </r>
  <r>
    <x v="4"/>
    <d v="1992-05-10T00:00:00"/>
    <n v="34"/>
    <n v="1"/>
    <n v="35"/>
    <s v="Victoria RG"/>
    <n v="1"/>
    <s v="Enterprise"/>
    <n v="246"/>
    <n v="3"/>
    <n v="223"/>
    <n v="7"/>
    <n v="469"/>
    <s v="Won 23 runs"/>
    <n v="1"/>
    <m/>
    <m/>
    <m/>
    <m/>
    <n v="10"/>
    <x v="0"/>
    <m/>
  </r>
  <r>
    <x v="4"/>
    <d v="1992-05-17T00:00:00"/>
    <n v="35"/>
    <n v="1"/>
    <n v="35"/>
    <s v="Victoria RG"/>
    <n v="2"/>
    <s v="Old Cubbonians"/>
    <n v="148"/>
    <n v="5"/>
    <n v="146"/>
    <n v="6"/>
    <n v="294"/>
    <s v="Won 5 wickets"/>
    <n v="1"/>
    <m/>
    <m/>
    <m/>
    <m/>
    <n v="11"/>
    <x v="0"/>
    <m/>
  </r>
  <r>
    <x v="4"/>
    <d v="1992-05-24T00:00:00"/>
    <n v="36"/>
    <n v="1"/>
    <n v="40"/>
    <s v="Victoria RG"/>
    <n v="2"/>
    <s v="West XI"/>
    <n v="119"/>
    <n v="10"/>
    <n v="263"/>
    <n v="6"/>
    <n v="382"/>
    <s v="Lost 144 runs"/>
    <m/>
    <m/>
    <m/>
    <m/>
    <n v="1"/>
    <n v="16"/>
    <x v="0"/>
    <m/>
  </r>
  <r>
    <x v="4"/>
    <d v="1992-05-31T00:00:00"/>
    <n v="37"/>
    <n v="1"/>
    <s v="T"/>
    <s v="Wandsworth Common"/>
    <n v="1"/>
    <s v="London Owls"/>
    <n v="110"/>
    <n v="9"/>
    <n v="112"/>
    <n v="5"/>
    <n v="222"/>
    <s v="Lost 5 wickets"/>
    <m/>
    <m/>
    <m/>
    <m/>
    <n v="1"/>
    <n v="14"/>
    <x v="0"/>
    <m/>
  </r>
  <r>
    <x v="4"/>
    <d v="1992-06-14T00:00:00"/>
    <n v="38"/>
    <n v="1"/>
    <n v="35"/>
    <s v="Boston Manor"/>
    <n v="2"/>
    <s v="West XI"/>
    <n v="90"/>
    <n v="10"/>
    <n v="181"/>
    <n v="5"/>
    <n v="271"/>
    <s v="Lost 91 runs"/>
    <m/>
    <m/>
    <m/>
    <m/>
    <n v="1"/>
    <n v="15"/>
    <x v="2"/>
    <n v="1"/>
  </r>
  <r>
    <x v="4"/>
    <d v="1992-06-21T00:00:00"/>
    <n v="39"/>
    <n v="1"/>
    <n v="35"/>
    <s v="Victoria RG"/>
    <n v="1"/>
    <s v="Enterprise"/>
    <n v="151"/>
    <n v="6"/>
    <n v="143"/>
    <n v="10"/>
    <n v="294"/>
    <s v="Won 8 runs"/>
    <n v="1"/>
    <m/>
    <m/>
    <m/>
    <m/>
    <n v="16"/>
    <x v="0"/>
    <m/>
  </r>
  <r>
    <x v="4"/>
    <d v="1992-06-28T00:00:00"/>
    <n v="40"/>
    <n v="1"/>
    <n v="35"/>
    <s v="Peel Centre"/>
    <n v="1"/>
    <s v="New Barbarian Weasels"/>
    <n v="148"/>
    <n v="9"/>
    <n v="93"/>
    <n v="10"/>
    <n v="241"/>
    <s v="Won 55 runs"/>
    <n v="1"/>
    <m/>
    <m/>
    <m/>
    <m/>
    <n v="19"/>
    <x v="0"/>
    <m/>
  </r>
  <r>
    <x v="4"/>
    <d v="1992-07-05T00:00:00"/>
    <n v="41"/>
    <n v="1"/>
    <n v="35"/>
    <s v="Addington Park"/>
    <n v="1"/>
    <s v="Old Cubbonians"/>
    <n v="118"/>
    <n v="7"/>
    <n v="108"/>
    <n v="10"/>
    <n v="226"/>
    <s v="Won 10 runs"/>
    <n v="1"/>
    <m/>
    <m/>
    <m/>
    <m/>
    <n v="17"/>
    <x v="0"/>
    <m/>
  </r>
  <r>
    <x v="4"/>
    <d v="1992-07-12T00:00:00"/>
    <n v="42"/>
    <n v="1"/>
    <n v="35"/>
    <s v="KGF Richmond"/>
    <n v="2"/>
    <s v="West XI"/>
    <n v="147"/>
    <n v="7"/>
    <n v="147"/>
    <n v="9"/>
    <n v="294"/>
    <s v="Tied"/>
    <m/>
    <m/>
    <m/>
    <n v="1"/>
    <m/>
    <n v="16"/>
    <x v="0"/>
    <m/>
  </r>
  <r>
    <x v="4"/>
    <d v="1992-07-19T00:00:00"/>
    <n v="43"/>
    <n v="1"/>
    <n v="35"/>
    <s v="Victoria RG"/>
    <n v="1"/>
    <s v="New Barbarian Weasels"/>
    <n v="121"/>
    <n v="9"/>
    <n v="122"/>
    <n v="5"/>
    <n v="243"/>
    <s v="Lost 5 wickets"/>
    <m/>
    <m/>
    <m/>
    <m/>
    <n v="1"/>
    <n v="14"/>
    <x v="0"/>
    <m/>
  </r>
  <r>
    <x v="4"/>
    <d v="1992-08-02T00:00:00"/>
    <n v="44"/>
    <n v="1"/>
    <n v="35"/>
    <s v="Duke’s Meadow"/>
    <n v="2"/>
    <s v="East Harrow Cheetahs"/>
    <n v="111"/>
    <n v="7"/>
    <n v="110"/>
    <n v="9"/>
    <n v="221"/>
    <s v="Won 2 wickets"/>
    <n v="1"/>
    <m/>
    <m/>
    <m/>
    <m/>
    <n v="16"/>
    <x v="0"/>
    <m/>
  </r>
  <r>
    <x v="4"/>
    <d v="1992-08-16T00:00:00"/>
    <n v="45"/>
    <n v="1"/>
    <n v="35"/>
    <s v="Victoria RG"/>
    <n v="1"/>
    <s v="London Saints"/>
    <n v="97"/>
    <n v="10"/>
    <n v="96"/>
    <n v="8"/>
    <n v="193"/>
    <s v="Won 1 run"/>
    <n v="1"/>
    <m/>
    <m/>
    <m/>
    <m/>
    <n v="18"/>
    <x v="0"/>
    <m/>
  </r>
  <r>
    <x v="4"/>
    <d v="1992-08-30T00:00:00"/>
    <n v="46"/>
    <n v="1"/>
    <n v="20"/>
    <s v="King’s College"/>
    <n v="1"/>
    <s v="FC Chad"/>
    <n v="114"/>
    <n v="7"/>
    <n v="86"/>
    <n v="9"/>
    <n v="200"/>
    <s v="Won 28 runs"/>
    <n v="1"/>
    <m/>
    <m/>
    <m/>
    <m/>
    <n v="16"/>
    <x v="0"/>
    <m/>
  </r>
  <r>
    <x v="4"/>
    <d v="1992-08-30T00:00:00"/>
    <n v="47"/>
    <n v="1"/>
    <n v="20"/>
    <s v="King’s College"/>
    <n v="1"/>
    <s v="New Barbarian Weasels"/>
    <n v="124"/>
    <n v="2"/>
    <n v="95"/>
    <n v="5"/>
    <n v="219"/>
    <s v="Won 29 runs"/>
    <n v="1"/>
    <m/>
    <m/>
    <m/>
    <m/>
    <n v="7"/>
    <x v="0"/>
    <m/>
  </r>
  <r>
    <x v="4"/>
    <d v="1992-09-06T00:00:00"/>
    <n v="48"/>
    <n v="1"/>
    <n v="35"/>
    <s v="Alexandra RG"/>
    <n v="1"/>
    <s v="East Harrow Cheetahs"/>
    <n v="82"/>
    <n v="9"/>
    <n v="83"/>
    <n v="3"/>
    <n v="165"/>
    <s v="Lost 7 wickets"/>
    <m/>
    <m/>
    <m/>
    <m/>
    <n v="1"/>
    <n v="12"/>
    <x v="0"/>
    <m/>
  </r>
  <r>
    <x v="5"/>
    <d v="1993-04-25T00:00:00"/>
    <n v="49"/>
    <n v="1"/>
    <n v="35"/>
    <s v="Victoria RG"/>
    <n v="1"/>
    <s v="Lager Louts"/>
    <n v="98"/>
    <n v="8"/>
    <n v="99"/>
    <n v="8"/>
    <n v="197"/>
    <s v="Lost 1 wicket"/>
    <m/>
    <m/>
    <m/>
    <m/>
    <n v="1"/>
    <n v="16"/>
    <x v="0"/>
    <m/>
  </r>
  <r>
    <x v="5"/>
    <d v="1993-05-02T00:00:00"/>
    <n v="50"/>
    <n v="1"/>
    <n v="35"/>
    <s v="Victoria RG"/>
    <n v="1"/>
    <s v="Enterprise"/>
    <n v="223"/>
    <n v="6"/>
    <n v="110"/>
    <n v="9"/>
    <n v="333"/>
    <s v="Won 113 runs"/>
    <n v="1"/>
    <m/>
    <m/>
    <m/>
    <m/>
    <n v="15"/>
    <x v="0"/>
    <m/>
  </r>
  <r>
    <x v="5"/>
    <d v="1993-05-09T00:00:00"/>
    <n v="51"/>
    <n v="1"/>
    <n v="35"/>
    <s v="Wandsworth Park"/>
    <n v="1"/>
    <s v="Old Cubbonians"/>
    <n v="111"/>
    <n v="8"/>
    <n v="29"/>
    <n v="9"/>
    <n v="140"/>
    <s v="Won 82 runs"/>
    <n v="1"/>
    <m/>
    <m/>
    <m/>
    <m/>
    <n v="17"/>
    <x v="0"/>
    <m/>
  </r>
  <r>
    <x v="5"/>
    <d v="1993-05-23T00:00:00"/>
    <n v="52"/>
    <n v="1"/>
    <n v="35"/>
    <s v="Victoria RG"/>
    <n v="2"/>
    <s v="West XI"/>
    <n v="135"/>
    <n v="6"/>
    <n v="134"/>
    <n v="10"/>
    <n v="269"/>
    <s v="Won 4 wickets"/>
    <n v="1"/>
    <m/>
    <m/>
    <m/>
    <m/>
    <n v="16"/>
    <x v="0"/>
    <m/>
  </r>
  <r>
    <x v="5"/>
    <d v="1993-06-05T00:00:00"/>
    <n v="53"/>
    <n v="1"/>
    <s v="T"/>
    <s v="Town Park"/>
    <n v="1"/>
    <s v="London Saints"/>
    <n v="129"/>
    <n v="7"/>
    <n v="130"/>
    <n v="8"/>
    <n v="259"/>
    <s v="Lost 2 wickets"/>
    <m/>
    <m/>
    <m/>
    <m/>
    <n v="1"/>
    <n v="15"/>
    <x v="0"/>
    <m/>
  </r>
  <r>
    <x v="5"/>
    <d v="1993-06-13T00:00:00"/>
    <n v="54"/>
    <n v="1"/>
    <n v="35"/>
    <s v="Victoria RG"/>
    <n v="1"/>
    <s v="NELPS"/>
    <n v="160"/>
    <n v="8"/>
    <n v="140"/>
    <n v="9"/>
    <n v="300"/>
    <s v="Won 20 runs"/>
    <n v="1"/>
    <m/>
    <m/>
    <m/>
    <m/>
    <n v="17"/>
    <x v="0"/>
    <m/>
  </r>
  <r>
    <x v="5"/>
    <d v="1993-06-19T00:00:00"/>
    <n v="55"/>
    <n v="1"/>
    <s v="T"/>
    <s v="King’s College"/>
    <n v="1"/>
    <s v="New Barbarian Weasels"/>
    <n v="135"/>
    <n v="7"/>
    <n v="48"/>
    <n v="10"/>
    <n v="183"/>
    <s v="Won 87 runs"/>
    <n v="1"/>
    <m/>
    <m/>
    <m/>
    <m/>
    <n v="17"/>
    <x v="0"/>
    <m/>
  </r>
  <r>
    <x v="5"/>
    <d v="1993-06-27T00:00:00"/>
    <n v="56"/>
    <n v="1"/>
    <n v="35"/>
    <s v="Victoria Park"/>
    <n v="2"/>
    <s v="NELPS"/>
    <n v="82"/>
    <n v="8"/>
    <n v="81"/>
    <n v="9"/>
    <n v="163"/>
    <s v="Won 2 wickets"/>
    <n v="1"/>
    <m/>
    <m/>
    <m/>
    <m/>
    <n v="17"/>
    <x v="0"/>
    <m/>
  </r>
  <r>
    <x v="5"/>
    <d v="1993-07-04T00:00:00"/>
    <n v="57"/>
    <n v="1"/>
    <n v="35"/>
    <s v="Victoria RG"/>
    <n v="1"/>
    <s v="West XI"/>
    <n v="165"/>
    <n v="10"/>
    <n v="136"/>
    <n v="10"/>
    <n v="301"/>
    <s v="Won 29 runs"/>
    <n v="1"/>
    <m/>
    <m/>
    <m/>
    <m/>
    <n v="20"/>
    <x v="1"/>
    <n v="1"/>
  </r>
  <r>
    <x v="5"/>
    <d v="1993-07-11T00:00:00"/>
    <n v="58"/>
    <n v="1"/>
    <s v="T"/>
    <s v="Victoria RG"/>
    <n v="1"/>
    <s v="Urban Associates"/>
    <n v="93"/>
    <n v="9"/>
    <n v="94"/>
    <n v="7"/>
    <n v="187"/>
    <s v="Lost 3 wickets"/>
    <m/>
    <m/>
    <m/>
    <m/>
    <n v="1"/>
    <n v="16"/>
    <x v="0"/>
    <m/>
  </r>
  <r>
    <x v="5"/>
    <d v="1993-07-18T00:00:00"/>
    <n v="59"/>
    <n v="1"/>
    <s v="T"/>
    <s v="Wandsworth Common"/>
    <n v="2"/>
    <s v="London Owls"/>
    <n v="85"/>
    <n v="1"/>
    <n v="84"/>
    <n v="10"/>
    <n v="169"/>
    <s v="Won 9 wickets"/>
    <n v="1"/>
    <m/>
    <m/>
    <m/>
    <m/>
    <n v="11"/>
    <x v="0"/>
    <m/>
  </r>
  <r>
    <x v="5"/>
    <d v="1993-07-25T00:00:00"/>
    <n v="60"/>
    <n v="1"/>
    <n v="35"/>
    <s v="Victoria RG"/>
    <n v="2"/>
    <s v="New Barbarian Weasels"/>
    <n v="162"/>
    <n v="9"/>
    <n v="160"/>
    <n v="8"/>
    <n v="322"/>
    <s v="Won 1 wicket"/>
    <n v="1"/>
    <m/>
    <m/>
    <m/>
    <m/>
    <n v="17"/>
    <x v="0"/>
    <m/>
  </r>
  <r>
    <x v="5"/>
    <d v="1993-08-01T00:00:00"/>
    <n v="61"/>
    <n v="1"/>
    <n v="35"/>
    <s v="Victoria RG"/>
    <n v="1"/>
    <s v="Old Cubbonians"/>
    <n v="165"/>
    <n v="7"/>
    <n v="55"/>
    <n v="10"/>
    <n v="220"/>
    <s v="Won 110 runs"/>
    <n v="1"/>
    <m/>
    <m/>
    <m/>
    <m/>
    <n v="17"/>
    <x v="0"/>
    <m/>
  </r>
  <r>
    <x v="5"/>
    <d v="1993-08-08T00:00:00"/>
    <n v="62"/>
    <n v="1"/>
    <n v="35"/>
    <s v="Boston Manor"/>
    <n v="1"/>
    <s v="West XI"/>
    <n v="96"/>
    <n v="9"/>
    <n v="97"/>
    <n v="5"/>
    <n v="193"/>
    <s v="Lost 5 wickets"/>
    <m/>
    <m/>
    <m/>
    <m/>
    <n v="1"/>
    <n v="14"/>
    <x v="0"/>
    <m/>
  </r>
  <r>
    <x v="5"/>
    <d v="1993-08-15T00:00:00"/>
    <n v="63"/>
    <n v="1"/>
    <n v="35"/>
    <s v="Victoria RG"/>
    <n v="1"/>
    <s v="London Saints"/>
    <n v="214"/>
    <n v="6"/>
    <n v="104"/>
    <n v="10"/>
    <n v="318"/>
    <s v="Won 110 runs"/>
    <n v="1"/>
    <m/>
    <m/>
    <m/>
    <m/>
    <n v="16"/>
    <x v="0"/>
    <m/>
  </r>
  <r>
    <x v="5"/>
    <d v="1993-08-22T00:00:00"/>
    <n v="64"/>
    <n v="1"/>
    <n v="35"/>
    <s v="Victoria RG"/>
    <n v="1"/>
    <s v="Enterprise"/>
    <n v="72"/>
    <n v="8"/>
    <n v="45"/>
    <n v="8"/>
    <n v="117"/>
    <s v="Won 27 runs"/>
    <n v="1"/>
    <m/>
    <m/>
    <m/>
    <m/>
    <n v="16"/>
    <x v="0"/>
    <m/>
  </r>
  <r>
    <x v="5"/>
    <d v="1993-08-29T00:00:00"/>
    <n v="65"/>
    <n v="1"/>
    <n v="20"/>
    <s v="King’s College"/>
    <n v="2"/>
    <s v="FC Chad"/>
    <n v="103"/>
    <n v="2"/>
    <n v="102"/>
    <n v="8"/>
    <n v="205"/>
    <s v="Won 8 wickets"/>
    <n v="1"/>
    <m/>
    <m/>
    <m/>
    <m/>
    <n v="10"/>
    <x v="0"/>
    <m/>
  </r>
  <r>
    <x v="5"/>
    <d v="1993-08-29T00:00:00"/>
    <n v="66"/>
    <n v="1"/>
    <n v="20"/>
    <s v="King’s College"/>
    <n v="2"/>
    <s v="New Barbarian Weasels"/>
    <n v="112"/>
    <n v="9"/>
    <n v="130"/>
    <n v="8"/>
    <n v="242"/>
    <s v="Lost 18 runs"/>
    <m/>
    <m/>
    <m/>
    <m/>
    <n v="1"/>
    <n v="17"/>
    <x v="0"/>
    <m/>
  </r>
  <r>
    <x v="5"/>
    <d v="1993-09-05T00:00:00"/>
    <n v="67"/>
    <n v="1"/>
    <s v="T"/>
    <s v="Victoria RG"/>
    <n v="1"/>
    <s v="London Owls"/>
    <n v="235"/>
    <n v="9"/>
    <n v="239"/>
    <n v="0"/>
    <n v="474"/>
    <s v="Lost 10 wickets"/>
    <m/>
    <m/>
    <m/>
    <m/>
    <n v="1"/>
    <n v="9"/>
    <x v="0"/>
    <m/>
  </r>
  <r>
    <x v="5"/>
    <d v="1993-09-19T00:00:00"/>
    <n v="68"/>
    <n v="1"/>
    <s v="T"/>
    <s v="Wimbledon Park"/>
    <n v="2"/>
    <s v="Urban Associates"/>
    <n v="132"/>
    <n v="4"/>
    <n v="128"/>
    <n v="10"/>
    <n v="260"/>
    <s v="Won 4 wickets"/>
    <n v="1"/>
    <m/>
    <m/>
    <m/>
    <m/>
    <n v="14"/>
    <x v="0"/>
    <m/>
  </r>
  <r>
    <x v="6"/>
    <d v="1994-04-24T00:00:00"/>
    <n v="69"/>
    <n v="1"/>
    <n v="35"/>
    <s v="Victoria RG"/>
    <n v="2"/>
    <s v="Lager Louts"/>
    <n v="72"/>
    <n v="3"/>
    <n v="68"/>
    <n v="10"/>
    <n v="140"/>
    <s v="Won 7 wickets"/>
    <n v="1"/>
    <m/>
    <m/>
    <m/>
    <m/>
    <n v="13"/>
    <x v="0"/>
    <m/>
  </r>
  <r>
    <x v="6"/>
    <d v="1994-05-08T00:00:00"/>
    <n v="70"/>
    <n v="1"/>
    <s v="T"/>
    <s v="Wimbledon Park"/>
    <n v="1"/>
    <s v="Urban Associates"/>
    <n v="133"/>
    <n v="10"/>
    <n v="88"/>
    <n v="10"/>
    <n v="221"/>
    <s v="Won 45 runs"/>
    <n v="1"/>
    <m/>
    <m/>
    <m/>
    <m/>
    <n v="20"/>
    <x v="0"/>
    <m/>
  </r>
  <r>
    <x v="6"/>
    <d v="1994-05-15T00:00:00"/>
    <n v="71"/>
    <n v="1"/>
    <n v="35"/>
    <s v="Boston Manor"/>
    <n v="1"/>
    <s v="West XI"/>
    <n v="69"/>
    <n v="10"/>
    <n v="71"/>
    <n v="4"/>
    <n v="140"/>
    <s v="Lost 6 wickets"/>
    <m/>
    <m/>
    <m/>
    <m/>
    <n v="1"/>
    <n v="14"/>
    <x v="0"/>
    <m/>
  </r>
  <r>
    <x v="6"/>
    <d v="1994-05-22T00:00:00"/>
    <n v="72"/>
    <n v="1"/>
    <s v="T"/>
    <s v="Victoria RG"/>
    <n v="2"/>
    <s v="Enterprise"/>
    <n v="109"/>
    <n v="6"/>
    <n v="32"/>
    <n v="9"/>
    <n v="141"/>
    <s v="Abandoned"/>
    <m/>
    <m/>
    <n v="1"/>
    <m/>
    <m/>
    <n v="15"/>
    <x v="0"/>
    <m/>
  </r>
  <r>
    <x v="6"/>
    <d v="1994-05-29T00:00:00"/>
    <n v="73"/>
    <n v="1"/>
    <s v="T"/>
    <s v="Victoria RG"/>
    <n v="2"/>
    <s v="12 Angry Men"/>
    <n v="50"/>
    <n v="5"/>
    <n v="196"/>
    <n v="5"/>
    <n v="246"/>
    <s v="Drawn"/>
    <m/>
    <n v="1"/>
    <m/>
    <m/>
    <m/>
    <n v="10"/>
    <x v="0"/>
    <m/>
  </r>
  <r>
    <x v="6"/>
    <d v="1994-06-05T00:00:00"/>
    <n v="74"/>
    <n v="1"/>
    <n v="35"/>
    <s v="Beverley Park"/>
    <n v="2"/>
    <s v="Wandham"/>
    <n v="185"/>
    <n v="5"/>
    <n v="184"/>
    <n v="9"/>
    <n v="369"/>
    <s v="Won 5 wickets"/>
    <n v="1"/>
    <m/>
    <m/>
    <m/>
    <m/>
    <n v="14"/>
    <x v="0"/>
    <m/>
  </r>
  <r>
    <x v="6"/>
    <d v="1994-06-12T00:00:00"/>
    <n v="75"/>
    <n v="1"/>
    <n v="35"/>
    <s v="Alexandra RG"/>
    <n v="1"/>
    <s v="NELPS"/>
    <n v="196"/>
    <n v="10"/>
    <n v="71"/>
    <n v="9"/>
    <n v="267"/>
    <s v="Won 125 runs"/>
    <n v="1"/>
    <m/>
    <m/>
    <m/>
    <m/>
    <n v="19"/>
    <x v="2"/>
    <n v="1"/>
  </r>
  <r>
    <x v="6"/>
    <d v="1994-06-18T00:00:00"/>
    <n v="76"/>
    <n v="1"/>
    <s v="T"/>
    <s v="King’s College"/>
    <n v="2"/>
    <s v="New Barbarian Weasels"/>
    <n v="172"/>
    <n v="6"/>
    <n v="171"/>
    <n v="9"/>
    <n v="343"/>
    <s v="Won 4 wickets"/>
    <n v="1"/>
    <m/>
    <m/>
    <m/>
    <m/>
    <n v="15"/>
    <x v="0"/>
    <m/>
  </r>
  <r>
    <x v="6"/>
    <d v="1994-06-25T00:00:00"/>
    <n v="77"/>
    <n v="1"/>
    <s v="T"/>
    <s v="Town Park"/>
    <n v="1"/>
    <s v="London Saints"/>
    <n v="147"/>
    <n v="6"/>
    <n v="66"/>
    <n v="9"/>
    <n v="213"/>
    <s v="Drawn"/>
    <m/>
    <n v="1"/>
    <m/>
    <m/>
    <m/>
    <n v="15"/>
    <x v="0"/>
    <m/>
  </r>
  <r>
    <x v="6"/>
    <d v="1994-07-03T00:00:00"/>
    <n v="78"/>
    <n v="1"/>
    <n v="35"/>
    <s v="Victoria RG"/>
    <n v="1"/>
    <s v="West XI"/>
    <n v="181"/>
    <n v="9"/>
    <n v="170"/>
    <n v="10"/>
    <n v="351"/>
    <s v="Won 11 runs"/>
    <n v="1"/>
    <m/>
    <m/>
    <m/>
    <m/>
    <n v="19"/>
    <x v="0"/>
    <m/>
  </r>
  <r>
    <x v="6"/>
    <d v="1994-07-10T00:00:00"/>
    <n v="79"/>
    <n v="1"/>
    <s v="T"/>
    <s v="Victoria RG"/>
    <n v="1"/>
    <s v="Urban Associates"/>
    <n v="150"/>
    <n v="5"/>
    <n v="152"/>
    <n v="7"/>
    <n v="302"/>
    <s v="Lost 3 wickets"/>
    <m/>
    <m/>
    <m/>
    <m/>
    <n v="1"/>
    <n v="12"/>
    <x v="0"/>
    <m/>
  </r>
  <r>
    <x v="6"/>
    <d v="1994-07-24T00:00:00"/>
    <n v="80"/>
    <n v="1"/>
    <n v="35"/>
    <s v="Victoria RG"/>
    <n v="1"/>
    <s v="New Barbarian Weasels"/>
    <n v="124"/>
    <n v="10"/>
    <n v="125"/>
    <n v="4"/>
    <n v="249"/>
    <s v="Lost 6 wickets"/>
    <m/>
    <m/>
    <m/>
    <m/>
    <n v="1"/>
    <n v="14"/>
    <x v="0"/>
    <m/>
  </r>
  <r>
    <x v="6"/>
    <d v="1994-07-31T00:00:00"/>
    <n v="81"/>
    <n v="1"/>
    <s v="T"/>
    <s v="Victoria RG"/>
    <n v="1"/>
    <s v="London Owls"/>
    <n v="256"/>
    <n v="5"/>
    <n v="116"/>
    <n v="9"/>
    <n v="372"/>
    <s v="Won 140 runs"/>
    <n v="1"/>
    <m/>
    <m/>
    <m/>
    <m/>
    <n v="14"/>
    <x v="0"/>
    <m/>
  </r>
  <r>
    <x v="6"/>
    <d v="1994-08-07T00:00:00"/>
    <n v="82"/>
    <n v="1"/>
    <n v="35"/>
    <s v="Overton Road"/>
    <n v="2"/>
    <s v="12 Angry Men"/>
    <n v="147"/>
    <n v="6"/>
    <n v="146"/>
    <n v="10"/>
    <n v="293"/>
    <s v="Won 4 wickets"/>
    <n v="1"/>
    <m/>
    <m/>
    <m/>
    <m/>
    <n v="16"/>
    <x v="2"/>
    <n v="1"/>
  </r>
  <r>
    <x v="6"/>
    <d v="1994-08-14T00:00:00"/>
    <n v="83"/>
    <n v="1"/>
    <n v="35"/>
    <s v="Victoria RG"/>
    <n v="1"/>
    <s v="London Saints"/>
    <n v="88"/>
    <n v="9"/>
    <n v="90"/>
    <n v="6"/>
    <n v="178"/>
    <s v="Lost 4 wickets"/>
    <m/>
    <m/>
    <m/>
    <m/>
    <n v="1"/>
    <n v="15"/>
    <x v="0"/>
    <m/>
  </r>
  <r>
    <x v="6"/>
    <d v="1994-08-21T00:00:00"/>
    <n v="84"/>
    <n v="1"/>
    <s v="T"/>
    <s v="Victoria RG"/>
    <n v="1"/>
    <s v="Enterprise"/>
    <n v="179"/>
    <n v="9"/>
    <n v="137"/>
    <n v="9"/>
    <n v="316"/>
    <s v="Won 42 runs"/>
    <n v="1"/>
    <m/>
    <m/>
    <m/>
    <m/>
    <n v="18"/>
    <x v="0"/>
    <m/>
  </r>
  <r>
    <x v="6"/>
    <d v="1994-08-28T00:00:00"/>
    <n v="85"/>
    <n v="1"/>
    <n v="20"/>
    <s v="King’s College"/>
    <n v="1"/>
    <s v="Urban Associates"/>
    <n v="140"/>
    <n v="4"/>
    <n v="126"/>
    <n v="4"/>
    <n v="266"/>
    <s v="Won 14 runs"/>
    <n v="1"/>
    <m/>
    <m/>
    <m/>
    <m/>
    <n v="8"/>
    <x v="0"/>
    <m/>
  </r>
  <r>
    <x v="6"/>
    <d v="1994-08-28T00:00:00"/>
    <n v="86"/>
    <n v="1"/>
    <n v="20"/>
    <s v="King’s College"/>
    <n v="2"/>
    <s v="New Barbarian Weasels"/>
    <n v="111"/>
    <n v="10"/>
    <n v="115"/>
    <n v="9"/>
    <n v="226"/>
    <s v="Lost 4 runs"/>
    <m/>
    <m/>
    <m/>
    <m/>
    <n v="1"/>
    <n v="19"/>
    <x v="0"/>
    <m/>
  </r>
  <r>
    <x v="6"/>
    <d v="1994-09-04T00:00:00"/>
    <n v="87"/>
    <n v="1"/>
    <s v="T"/>
    <s v="Victoria RG"/>
    <n v="1"/>
    <s v="Rotherham SC"/>
    <n v="213"/>
    <n v="7"/>
    <n v="139"/>
    <n v="8"/>
    <n v="352"/>
    <s v="Won 74 runs"/>
    <n v="1"/>
    <m/>
    <m/>
    <m/>
    <m/>
    <n v="15"/>
    <x v="0"/>
    <m/>
  </r>
  <r>
    <x v="6"/>
    <d v="1994-09-18T00:00:00"/>
    <n v="88"/>
    <n v="1"/>
    <n v="35"/>
    <s v="Wimbledon Park"/>
    <n v="2"/>
    <s v="West XI"/>
    <n v="57"/>
    <n v="4"/>
    <n v="56"/>
    <n v="9"/>
    <n v="113"/>
    <s v="Won 5 wickets"/>
    <n v="1"/>
    <m/>
    <m/>
    <m/>
    <m/>
    <n v="13"/>
    <x v="0"/>
    <m/>
  </r>
  <r>
    <x v="7"/>
    <d v="1995-04-23T00:00:00"/>
    <n v="89"/>
    <n v="1"/>
    <n v="35"/>
    <s v="Victoria RG"/>
    <n v="1"/>
    <s v="Lager Louts"/>
    <n v="199"/>
    <n v="9"/>
    <n v="133"/>
    <n v="9"/>
    <n v="332"/>
    <s v="Won 66 runs"/>
    <n v="1"/>
    <m/>
    <m/>
    <m/>
    <m/>
    <n v="18"/>
    <x v="0"/>
    <m/>
  </r>
  <r>
    <x v="7"/>
    <d v="1995-04-30T00:00:00"/>
    <n v="90"/>
    <n v="1"/>
    <s v="T"/>
    <s v="Victoria RG"/>
    <n v="2"/>
    <s v="Urban Associates"/>
    <n v="113"/>
    <n v="9"/>
    <n v="112"/>
    <n v="10"/>
    <n v="225"/>
    <s v="Won 1 wicket"/>
    <n v="1"/>
    <m/>
    <m/>
    <m/>
    <m/>
    <n v="19"/>
    <x v="0"/>
    <m/>
  </r>
  <r>
    <x v="7"/>
    <d v="1995-05-07T00:00:00"/>
    <n v="91"/>
    <n v="1"/>
    <n v="35"/>
    <s v="Battersea Park"/>
    <n v="2"/>
    <s v="Rotherham SC"/>
    <n v="141"/>
    <n v="10"/>
    <n v="242"/>
    <n v="5"/>
    <n v="383"/>
    <s v="Lost 101 runs"/>
    <m/>
    <m/>
    <m/>
    <m/>
    <n v="1"/>
    <n v="15"/>
    <x v="0"/>
    <m/>
  </r>
  <r>
    <x v="7"/>
    <d v="1995-05-14T00:00:00"/>
    <n v="92"/>
    <n v="1"/>
    <n v="35"/>
    <s v="Victoria RG"/>
    <n v="1"/>
    <s v="Enterprise"/>
    <n v="250"/>
    <n v="6"/>
    <n v="47"/>
    <n v="10"/>
    <n v="297"/>
    <s v="Won 203 runs"/>
    <n v="1"/>
    <m/>
    <m/>
    <m/>
    <m/>
    <n v="16"/>
    <x v="0"/>
    <m/>
  </r>
  <r>
    <x v="7"/>
    <d v="1995-05-21T00:00:00"/>
    <n v="93"/>
    <n v="1"/>
    <n v="35"/>
    <s v="Victoria RG"/>
    <n v="2"/>
    <s v="West XI"/>
    <n v="160"/>
    <n v="10"/>
    <n v="171"/>
    <n v="7"/>
    <n v="331"/>
    <s v="Lost 11 runs"/>
    <m/>
    <m/>
    <m/>
    <m/>
    <n v="1"/>
    <n v="17"/>
    <x v="0"/>
    <m/>
  </r>
  <r>
    <x v="7"/>
    <d v="1995-05-28T00:00:00"/>
    <n v="94"/>
    <n v="1"/>
    <s v="T"/>
    <s v="British Gas"/>
    <n v="1"/>
    <s v="12 Angry Men"/>
    <n v="142"/>
    <n v="7"/>
    <n v="143"/>
    <n v="5"/>
    <n v="285"/>
    <s v="Lost 5 wickets"/>
    <m/>
    <m/>
    <m/>
    <m/>
    <n v="1"/>
    <n v="12"/>
    <x v="0"/>
    <m/>
  </r>
  <r>
    <x v="7"/>
    <d v="1995-06-11T00:00:00"/>
    <n v="95"/>
    <n v="1"/>
    <n v="35"/>
    <s v="Victoria RG"/>
    <n v="1"/>
    <s v="FC Chad"/>
    <n v="45"/>
    <n v="3"/>
    <m/>
    <m/>
    <n v="45"/>
    <s v="Abandoned"/>
    <m/>
    <m/>
    <n v="1"/>
    <m/>
    <m/>
    <n v="3"/>
    <x v="0"/>
    <m/>
  </r>
  <r>
    <x v="7"/>
    <d v="1995-06-17T00:00:00"/>
    <n v="96"/>
    <n v="1"/>
    <n v="35"/>
    <s v="King’s College"/>
    <n v="1"/>
    <s v="New Barbarian Weasels"/>
    <n v="214"/>
    <n v="8"/>
    <n v="126"/>
    <n v="9"/>
    <n v="340"/>
    <s v="Won 88 runs"/>
    <n v="1"/>
    <m/>
    <m/>
    <m/>
    <m/>
    <n v="17"/>
    <x v="0"/>
    <m/>
  </r>
  <r>
    <x v="7"/>
    <d v="1995-06-25T00:00:00"/>
    <n v="97"/>
    <n v="1"/>
    <s v="T"/>
    <s v="Battersea Park"/>
    <n v="1"/>
    <s v="London Saints"/>
    <n v="159"/>
    <n v="10"/>
    <n v="72"/>
    <n v="9"/>
    <n v="231"/>
    <s v="Won 87 runs"/>
    <n v="1"/>
    <m/>
    <m/>
    <m/>
    <m/>
    <n v="19"/>
    <x v="0"/>
    <m/>
  </r>
  <r>
    <x v="7"/>
    <d v="1995-07-02T00:00:00"/>
    <n v="98"/>
    <n v="1"/>
    <n v="40"/>
    <s v="Victoria RG"/>
    <n v="1"/>
    <s v="Virgin Casuals"/>
    <n v="164"/>
    <n v="10"/>
    <n v="92"/>
    <n v="10"/>
    <n v="256"/>
    <s v="Won 72 runs"/>
    <n v="1"/>
    <m/>
    <m/>
    <m/>
    <m/>
    <n v="20"/>
    <x v="0"/>
    <m/>
  </r>
  <r>
    <x v="7"/>
    <d v="1995-07-09T00:00:00"/>
    <n v="99"/>
    <n v="1"/>
    <n v="35"/>
    <s v="Battersea Park"/>
    <n v="1"/>
    <s v="London Owls"/>
    <n v="179"/>
    <n v="9"/>
    <n v="104"/>
    <n v="10"/>
    <n v="283"/>
    <s v="Won 75 runs"/>
    <n v="1"/>
    <m/>
    <m/>
    <m/>
    <m/>
    <n v="19"/>
    <x v="0"/>
    <m/>
  </r>
  <r>
    <x v="7"/>
    <d v="1995-07-23T00:00:00"/>
    <n v="100"/>
    <n v="1"/>
    <n v="35"/>
    <s v="Boston Manor"/>
    <n v="2"/>
    <s v="West XI"/>
    <n v="155"/>
    <n v="5"/>
    <n v="154"/>
    <n v="3"/>
    <n v="309"/>
    <s v="Won 5 wickets"/>
    <n v="1"/>
    <m/>
    <m/>
    <m/>
    <m/>
    <n v="8"/>
    <x v="0"/>
    <m/>
  </r>
  <r>
    <x v="7"/>
    <d v="1995-07-30T00:00:00"/>
    <n v="101"/>
    <n v="1"/>
    <s v="T"/>
    <s v="Alexandra RG"/>
    <n v="2"/>
    <s v="New Barbarian Weasels"/>
    <n v="98"/>
    <n v="8"/>
    <n v="94"/>
    <n v="10"/>
    <n v="192"/>
    <s v="Won 2 wickets"/>
    <n v="1"/>
    <m/>
    <m/>
    <m/>
    <m/>
    <n v="18"/>
    <x v="0"/>
    <m/>
  </r>
  <r>
    <x v="7"/>
    <d v="1995-08-13T00:00:00"/>
    <n v="102"/>
    <n v="1"/>
    <s v="T"/>
    <s v="Wimbledon Park"/>
    <n v="2"/>
    <s v="Urban Associates"/>
    <n v="131"/>
    <n v="10"/>
    <n v="183"/>
    <n v="9"/>
    <n v="314"/>
    <s v="Lost 52 runs"/>
    <m/>
    <m/>
    <m/>
    <m/>
    <n v="1"/>
    <n v="19"/>
    <x v="0"/>
    <m/>
  </r>
  <r>
    <x v="7"/>
    <d v="1995-08-20T00:00:00"/>
    <n v="103"/>
    <n v="1"/>
    <n v="35"/>
    <s v="Alexandra RG"/>
    <n v="2"/>
    <s v="London Saints"/>
    <n v="148"/>
    <n v="8"/>
    <n v="145"/>
    <n v="9"/>
    <n v="293"/>
    <s v="Won 1 wicket"/>
    <n v="1"/>
    <m/>
    <m/>
    <m/>
    <m/>
    <n v="17"/>
    <x v="0"/>
    <m/>
  </r>
  <r>
    <x v="7"/>
    <d v="1995-08-27T00:00:00"/>
    <n v="104"/>
    <n v="1"/>
    <n v="20"/>
    <s v="King’s College"/>
    <n v="1"/>
    <s v="FC Chad"/>
    <n v="151"/>
    <n v="8"/>
    <n v="81"/>
    <n v="7"/>
    <n v="232"/>
    <s v="Won 70 runs"/>
    <n v="1"/>
    <m/>
    <m/>
    <m/>
    <m/>
    <n v="15"/>
    <x v="0"/>
    <m/>
  </r>
  <r>
    <x v="7"/>
    <d v="1995-08-27T00:00:00"/>
    <n v="105"/>
    <n v="1"/>
    <n v="20"/>
    <s v="King’s College"/>
    <n v="2"/>
    <s v="New Barbarian Weasels"/>
    <n v="138"/>
    <n v="7"/>
    <n v="159"/>
    <n v="3"/>
    <n v="297"/>
    <s v="Lost 21 runs"/>
    <m/>
    <m/>
    <m/>
    <m/>
    <n v="1"/>
    <n v="10"/>
    <x v="0"/>
    <m/>
  </r>
  <r>
    <x v="7"/>
    <d v="1995-09-03T00:00:00"/>
    <n v="106"/>
    <n v="1"/>
    <n v="35"/>
    <s v="Beverley Park"/>
    <n v="1"/>
    <s v="London Owls"/>
    <n v="122"/>
    <n v="10"/>
    <n v="118"/>
    <n v="9"/>
    <n v="240"/>
    <s v="Won 4 runs"/>
    <n v="1"/>
    <m/>
    <m/>
    <m/>
    <m/>
    <n v="19"/>
    <x v="0"/>
    <m/>
  </r>
  <r>
    <x v="7"/>
    <d v="1995-09-17T00:00:00"/>
    <n v="107"/>
    <n v="1"/>
    <n v="35"/>
    <s v="Wimbledon Park"/>
    <n v="1"/>
    <s v="West XI"/>
    <n v="173"/>
    <n v="10"/>
    <n v="94"/>
    <n v="9"/>
    <n v="267"/>
    <s v="Won 79 runs"/>
    <n v="1"/>
    <m/>
    <m/>
    <m/>
    <m/>
    <n v="19"/>
    <x v="0"/>
    <m/>
  </r>
  <r>
    <x v="8"/>
    <d v="1996-04-21T00:00:00"/>
    <n v="108"/>
    <n v="1"/>
    <n v="35"/>
    <s v="Alexandra RG"/>
    <n v="1"/>
    <s v="Lager Louts"/>
    <n v="106"/>
    <n v="10"/>
    <n v="71"/>
    <n v="10"/>
    <n v="177"/>
    <s v="Won 35 runs"/>
    <n v="1"/>
    <m/>
    <m/>
    <m/>
    <m/>
    <n v="20"/>
    <x v="0"/>
    <m/>
  </r>
  <r>
    <x v="8"/>
    <d v="1996-05-05T00:00:00"/>
    <n v="109"/>
    <n v="1"/>
    <s v="T"/>
    <s v="Victoria RG"/>
    <n v="2"/>
    <s v="Enterprise"/>
    <n v="95"/>
    <n v="5"/>
    <n v="91"/>
    <n v="10"/>
    <n v="186"/>
    <s v="Won 5 wickets"/>
    <n v="1"/>
    <m/>
    <m/>
    <m/>
    <m/>
    <n v="15"/>
    <x v="0"/>
    <m/>
  </r>
  <r>
    <x v="8"/>
    <d v="1996-05-12T00:00:00"/>
    <n v="110"/>
    <n v="1"/>
    <s v="T"/>
    <s v="Beverley Park"/>
    <n v="2"/>
    <s v="Urban Associates"/>
    <n v="100"/>
    <n v="7"/>
    <n v="97"/>
    <n v="10"/>
    <n v="197"/>
    <s v="Won 3 wickets"/>
    <n v="1"/>
    <m/>
    <m/>
    <m/>
    <m/>
    <n v="17"/>
    <x v="0"/>
    <m/>
  </r>
  <r>
    <x v="8"/>
    <d v="1996-05-19T00:00:00"/>
    <n v="111"/>
    <n v="1"/>
    <n v="35"/>
    <s v="Beverley Park"/>
    <n v="2"/>
    <s v="West XI"/>
    <n v="117"/>
    <n v="4"/>
    <n v="114"/>
    <n v="10"/>
    <n v="231"/>
    <s v="Won 6 wickets"/>
    <n v="1"/>
    <m/>
    <m/>
    <m/>
    <m/>
    <n v="14"/>
    <x v="0"/>
    <m/>
  </r>
  <r>
    <x v="8"/>
    <d v="1996-05-26T00:00:00"/>
    <n v="112"/>
    <n v="1"/>
    <s v="T"/>
    <s v="British Gas"/>
    <n v="2"/>
    <s v="12 Angry Men"/>
    <n v="144"/>
    <n v="9"/>
    <n v="159"/>
    <n v="9"/>
    <n v="303"/>
    <s v="Lost 15 runs"/>
    <m/>
    <m/>
    <m/>
    <m/>
    <n v="1"/>
    <n v="18"/>
    <x v="3"/>
    <n v="1"/>
  </r>
  <r>
    <x v="8"/>
    <d v="1996-06-02T00:00:00"/>
    <n v="113"/>
    <n v="1"/>
    <n v="35"/>
    <s v="KGF Tolworth"/>
    <n v="2"/>
    <s v="Wandham"/>
    <n v="104"/>
    <n v="3"/>
    <n v="102"/>
    <n v="10"/>
    <n v="206"/>
    <s v="Won 7 wickets"/>
    <n v="1"/>
    <m/>
    <m/>
    <m/>
    <m/>
    <n v="13"/>
    <x v="0"/>
    <m/>
  </r>
  <r>
    <x v="8"/>
    <d v="1996-06-09T00:00:00"/>
    <n v="114"/>
    <n v="1"/>
    <s v="T"/>
    <s v="Alexandra RG"/>
    <n v="1"/>
    <s v="FC Chad"/>
    <n v="194"/>
    <n v="9"/>
    <n v="173"/>
    <n v="9"/>
    <n v="367"/>
    <s v="Won 21 runs"/>
    <n v="1"/>
    <m/>
    <m/>
    <m/>
    <m/>
    <n v="18"/>
    <x v="0"/>
    <m/>
  </r>
  <r>
    <x v="8"/>
    <d v="1996-06-30T00:00:00"/>
    <n v="115"/>
    <n v="1"/>
    <n v="35"/>
    <s v="KGF Tolworth"/>
    <n v="2"/>
    <s v="Virgin Casuals"/>
    <n v="170"/>
    <n v="9"/>
    <n v="169"/>
    <n v="7"/>
    <n v="339"/>
    <s v="Won 1 wicket"/>
    <n v="1"/>
    <m/>
    <m/>
    <m/>
    <m/>
    <n v="16"/>
    <x v="3"/>
    <n v="1"/>
  </r>
  <r>
    <x v="8"/>
    <d v="1996-07-07T00:00:00"/>
    <n v="116"/>
    <n v="1"/>
    <n v="35"/>
    <s v="Fire Brigade"/>
    <n v="1"/>
    <s v="Wandham"/>
    <n v="98"/>
    <n v="10"/>
    <n v="102"/>
    <n v="5"/>
    <n v="200"/>
    <s v="Lost 5 wickets"/>
    <m/>
    <m/>
    <m/>
    <m/>
    <n v="1"/>
    <n v="15"/>
    <x v="0"/>
    <m/>
  </r>
  <r>
    <x v="8"/>
    <d v="1996-07-13T00:00:00"/>
    <n v="117"/>
    <n v="1"/>
    <s v="T"/>
    <s v="Town Park"/>
    <n v="1"/>
    <s v="London Saints"/>
    <n v="159"/>
    <n v="10"/>
    <n v="155"/>
    <n v="10"/>
    <n v="314"/>
    <s v="Won 4 runs"/>
    <n v="1"/>
    <m/>
    <m/>
    <m/>
    <m/>
    <n v="20"/>
    <x v="0"/>
    <m/>
  </r>
  <r>
    <x v="8"/>
    <d v="1996-07-21T00:00:00"/>
    <n v="118"/>
    <n v="1"/>
    <n v="35"/>
    <s v="Boston Manor"/>
    <n v="1"/>
    <s v="West XI"/>
    <n v="156"/>
    <n v="10"/>
    <n v="159"/>
    <n v="5"/>
    <n v="315"/>
    <s v="Lost 5 wickets"/>
    <m/>
    <m/>
    <m/>
    <m/>
    <n v="1"/>
    <n v="15"/>
    <x v="0"/>
    <m/>
  </r>
  <r>
    <x v="8"/>
    <d v="1996-07-28T00:00:00"/>
    <n v="119"/>
    <n v="1"/>
    <s v="T"/>
    <s v="Beverley Park"/>
    <n v="1"/>
    <s v="New Barbarian Weasels"/>
    <n v="72"/>
    <n v="10"/>
    <n v="73"/>
    <n v="3"/>
    <n v="145"/>
    <s v="Lost 7 wickets"/>
    <m/>
    <m/>
    <m/>
    <m/>
    <n v="1"/>
    <n v="13"/>
    <x v="0"/>
    <m/>
  </r>
  <r>
    <x v="8"/>
    <d v="1996-08-03T00:00:00"/>
    <n v="120"/>
    <n v="1"/>
    <s v="T"/>
    <s v="Arnos Park"/>
    <n v="1"/>
    <s v="Sunderland SC"/>
    <n v="90"/>
    <n v="9"/>
    <n v="89"/>
    <n v="9"/>
    <n v="179"/>
    <s v="Won 1 run"/>
    <n v="1"/>
    <m/>
    <m/>
    <m/>
    <m/>
    <n v="18"/>
    <x v="0"/>
    <m/>
  </r>
  <r>
    <x v="8"/>
    <d v="1996-08-04T00:00:00"/>
    <n v="121"/>
    <n v="1"/>
    <s v="T"/>
    <s v="Beverley Park"/>
    <n v="2"/>
    <s v="East Harrow Cheetahs"/>
    <n v="164"/>
    <n v="10"/>
    <n v="225"/>
    <n v="9"/>
    <n v="389"/>
    <s v="Lost 61 runs"/>
    <m/>
    <m/>
    <m/>
    <m/>
    <n v="1"/>
    <n v="19"/>
    <x v="0"/>
    <m/>
  </r>
  <r>
    <x v="8"/>
    <d v="1996-08-11T00:00:00"/>
    <n v="122"/>
    <n v="1"/>
    <s v="T"/>
    <s v="Nursery Road RG"/>
    <n v="1"/>
    <s v="Urban Associates"/>
    <n v="161"/>
    <n v="10"/>
    <n v="164"/>
    <n v="9"/>
    <n v="325"/>
    <s v="Lost 1 wicket"/>
    <m/>
    <m/>
    <m/>
    <m/>
    <n v="1"/>
    <n v="19"/>
    <x v="4"/>
    <n v="1"/>
  </r>
  <r>
    <x v="8"/>
    <d v="1996-08-17T00:00:00"/>
    <n v="123"/>
    <n v="1"/>
    <n v="35"/>
    <s v="Beverley Park"/>
    <n v="1"/>
    <s v="London Saints"/>
    <n v="201"/>
    <n v="10"/>
    <n v="183"/>
    <n v="8"/>
    <n v="384"/>
    <s v="Won 18 runs"/>
    <n v="1"/>
    <m/>
    <m/>
    <m/>
    <m/>
    <n v="18"/>
    <x v="0"/>
    <m/>
  </r>
  <r>
    <x v="8"/>
    <d v="1996-08-25T00:00:00"/>
    <n v="124"/>
    <n v="1"/>
    <n v="20"/>
    <s v="King’s College"/>
    <n v="2"/>
    <s v="FC Chad"/>
    <n v="49"/>
    <n v="7"/>
    <n v="48"/>
    <n v="10"/>
    <n v="97"/>
    <s v="Won 3 wickets"/>
    <n v="1"/>
    <m/>
    <m/>
    <m/>
    <m/>
    <n v="17"/>
    <x v="0"/>
    <m/>
  </r>
  <r>
    <x v="8"/>
    <d v="1996-08-25T00:00:00"/>
    <n v="125"/>
    <n v="1"/>
    <n v="20"/>
    <s v="King’s College"/>
    <n v="2"/>
    <s v="New Barbarian Weasels"/>
    <n v="100"/>
    <n v="5"/>
    <n v="99"/>
    <n v="9"/>
    <n v="199"/>
    <s v="Won 5 wickets"/>
    <n v="1"/>
    <m/>
    <m/>
    <m/>
    <m/>
    <n v="14"/>
    <x v="0"/>
    <m/>
  </r>
  <r>
    <x v="8"/>
    <d v="1996-09-01T00:00:00"/>
    <n v="126"/>
    <n v="1"/>
    <n v="35"/>
    <s v="Beverley Park"/>
    <n v="2"/>
    <s v="Rotherham SC"/>
    <n v="107"/>
    <n v="9"/>
    <n v="106"/>
    <n v="10"/>
    <n v="213"/>
    <s v="Won 1 wicket"/>
    <n v="1"/>
    <m/>
    <m/>
    <m/>
    <m/>
    <n v="19"/>
    <x v="0"/>
    <m/>
  </r>
  <r>
    <x v="9"/>
    <d v="1997-04-27T00:00:00"/>
    <n v="127"/>
    <n v="1"/>
    <n v="35"/>
    <s v="Victoria RG"/>
    <n v="1"/>
    <s v="Lager Louts"/>
    <n v="195"/>
    <n v="8"/>
    <n v="51"/>
    <n v="10"/>
    <n v="246"/>
    <s v="Won 144 runs"/>
    <n v="1"/>
    <m/>
    <m/>
    <m/>
    <m/>
    <n v="18"/>
    <x v="0"/>
    <m/>
  </r>
  <r>
    <x v="9"/>
    <d v="1997-05-05T00:00:00"/>
    <n v="128"/>
    <n v="1"/>
    <n v="35"/>
    <s v="Ealing Central SG"/>
    <n v="1"/>
    <s v="West XI"/>
    <n v="120"/>
    <n v="9"/>
    <n v="123"/>
    <n v="5"/>
    <n v="243"/>
    <s v="Lost 3 wickets"/>
    <m/>
    <m/>
    <m/>
    <m/>
    <n v="1"/>
    <n v="14"/>
    <x v="0"/>
    <m/>
  </r>
  <r>
    <x v="9"/>
    <d v="1997-05-11T00:00:00"/>
    <n v="129"/>
    <n v="1"/>
    <s v="T"/>
    <s v="Victoria RG"/>
    <n v="1"/>
    <s v="Urban Associates"/>
    <n v="92"/>
    <n v="9"/>
    <n v="93"/>
    <n v="7"/>
    <n v="185"/>
    <s v="Lost 3 wickets"/>
    <m/>
    <m/>
    <m/>
    <m/>
    <n v="1"/>
    <n v="16"/>
    <x v="3"/>
    <n v="1"/>
  </r>
  <r>
    <x v="9"/>
    <d v="1997-05-18T00:00:00"/>
    <n v="130"/>
    <n v="1"/>
    <n v="35"/>
    <s v="Victoria RG"/>
    <n v="1"/>
    <s v="West XI"/>
    <n v="152"/>
    <n v="9"/>
    <n v="111"/>
    <n v="10"/>
    <n v="263"/>
    <s v="Won 41 runs"/>
    <n v="1"/>
    <m/>
    <m/>
    <m/>
    <m/>
    <n v="19"/>
    <x v="0"/>
    <m/>
  </r>
  <r>
    <x v="9"/>
    <d v="1997-05-25T00:00:00"/>
    <n v="131"/>
    <n v="1"/>
    <n v="35"/>
    <s v="British Gas"/>
    <n v="1"/>
    <s v="12 Angry Men"/>
    <n v="130"/>
    <n v="9"/>
    <n v="81"/>
    <n v="9"/>
    <n v="211"/>
    <s v="Won 49 runs"/>
    <n v="1"/>
    <m/>
    <m/>
    <m/>
    <m/>
    <n v="18"/>
    <x v="0"/>
    <m/>
  </r>
  <r>
    <x v="9"/>
    <d v="1997-06-01T00:00:00"/>
    <n v="132"/>
    <n v="1"/>
    <n v="35"/>
    <s v="Victoria RG"/>
    <n v="2"/>
    <s v="Wandham"/>
    <n v="95"/>
    <n v="6"/>
    <n v="94"/>
    <n v="10"/>
    <n v="189"/>
    <s v="Won 4 wickets"/>
    <n v="1"/>
    <m/>
    <m/>
    <m/>
    <m/>
    <n v="16"/>
    <x v="0"/>
    <m/>
  </r>
  <r>
    <x v="9"/>
    <d v="1997-06-07T00:00:00"/>
    <n v="133"/>
    <n v="1"/>
    <n v="35"/>
    <s v="Town Park"/>
    <n v="2"/>
    <s v="London Saints"/>
    <n v="50"/>
    <n v="3"/>
    <n v="49"/>
    <n v="10"/>
    <n v="99"/>
    <s v="Won 7 wickets"/>
    <n v="1"/>
    <m/>
    <m/>
    <m/>
    <m/>
    <n v="13"/>
    <x v="0"/>
    <m/>
  </r>
  <r>
    <x v="9"/>
    <d v="1997-06-14T00:00:00"/>
    <n v="134"/>
    <n v="1"/>
    <n v="35"/>
    <s v="King’s College"/>
    <n v="1"/>
    <s v="New Barbarian Weasels"/>
    <n v="185"/>
    <n v="6"/>
    <n v="186"/>
    <n v="5"/>
    <n v="371"/>
    <s v="Lost 5 wickets"/>
    <m/>
    <m/>
    <m/>
    <m/>
    <n v="1"/>
    <n v="11"/>
    <x v="0"/>
    <m/>
  </r>
  <r>
    <x v="9"/>
    <d v="1997-07-05T00:00:00"/>
    <n v="135"/>
    <n v="1"/>
    <s v="T"/>
    <s v="Arnos Park"/>
    <n v="2"/>
    <s v="Sunderland SC"/>
    <n v="58"/>
    <n v="9"/>
    <n v="119"/>
    <n v="9"/>
    <n v="177"/>
    <s v="Lost 61 runs"/>
    <m/>
    <m/>
    <m/>
    <m/>
    <n v="1"/>
    <n v="18"/>
    <x v="0"/>
    <m/>
  </r>
  <r>
    <x v="9"/>
    <d v="1997-07-13T00:00:00"/>
    <n v="136"/>
    <n v="1"/>
    <n v="35"/>
    <s v="Long Ditton RG"/>
    <n v="1"/>
    <s v="Enterprise"/>
    <n v="208"/>
    <n v="9"/>
    <n v="37"/>
    <n v="10"/>
    <n v="245"/>
    <s v="Won 171 runs"/>
    <n v="1"/>
    <m/>
    <m/>
    <m/>
    <m/>
    <n v="19"/>
    <x v="0"/>
    <m/>
  </r>
  <r>
    <x v="9"/>
    <d v="1997-07-20T00:00:00"/>
    <n v="137"/>
    <n v="1"/>
    <n v="40"/>
    <s v="Boston Manor"/>
    <n v="1"/>
    <s v="West XI"/>
    <n v="209"/>
    <n v="7"/>
    <n v="137"/>
    <n v="10"/>
    <n v="346"/>
    <s v="Won 72 runs"/>
    <n v="1"/>
    <m/>
    <m/>
    <m/>
    <m/>
    <n v="17"/>
    <x v="0"/>
    <m/>
  </r>
  <r>
    <x v="9"/>
    <d v="1997-07-27T00:00:00"/>
    <n v="138"/>
    <n v="1"/>
    <n v="35"/>
    <s v="Victoria RG"/>
    <n v="1"/>
    <s v="New Barbarian Weasels"/>
    <n v="130"/>
    <n v="10"/>
    <n v="122"/>
    <n v="10"/>
    <n v="252"/>
    <s v="Won 8 runs"/>
    <n v="1"/>
    <m/>
    <m/>
    <m/>
    <m/>
    <n v="20"/>
    <x v="0"/>
    <m/>
  </r>
  <r>
    <x v="9"/>
    <d v="1997-08-03T00:00:00"/>
    <n v="139"/>
    <n v="1"/>
    <n v="35"/>
    <s v="Victoria RG"/>
    <n v="1"/>
    <s v="Virgin Casuals"/>
    <n v="122"/>
    <n v="10"/>
    <n v="123"/>
    <n v="8"/>
    <n v="245"/>
    <s v="Lost 2 wickets"/>
    <m/>
    <m/>
    <m/>
    <m/>
    <n v="1"/>
    <n v="18"/>
    <x v="0"/>
    <m/>
  </r>
  <r>
    <x v="9"/>
    <d v="1997-08-10T00:00:00"/>
    <n v="140"/>
    <n v="1"/>
    <n v="40"/>
    <s v="Nursery Road RG"/>
    <n v="2"/>
    <s v="Urban Associates"/>
    <n v="120"/>
    <n v="10"/>
    <n v="135"/>
    <n v="10"/>
    <n v="255"/>
    <s v="Lost 15 runs"/>
    <m/>
    <m/>
    <m/>
    <m/>
    <n v="1"/>
    <n v="20"/>
    <x v="0"/>
    <m/>
  </r>
  <r>
    <x v="9"/>
    <d v="1997-08-17T00:00:00"/>
    <n v="141"/>
    <n v="1"/>
    <n v="40"/>
    <s v="Alexandra RG"/>
    <n v="2"/>
    <s v="London Saints"/>
    <n v="88"/>
    <n v="7"/>
    <n v="84"/>
    <n v="10"/>
    <n v="172"/>
    <s v="Won 4 wickets"/>
    <n v="1"/>
    <m/>
    <m/>
    <m/>
    <m/>
    <n v="17"/>
    <x v="0"/>
    <m/>
  </r>
  <r>
    <x v="9"/>
    <d v="1997-08-24T00:00:00"/>
    <n v="142"/>
    <n v="1"/>
    <n v="20"/>
    <s v="King’s College"/>
    <n v="2"/>
    <s v="FC Chad"/>
    <n v="52"/>
    <n v="2"/>
    <n v="51"/>
    <n v="10"/>
    <n v="103"/>
    <s v="Won 8 wickets"/>
    <n v="1"/>
    <m/>
    <m/>
    <m/>
    <m/>
    <n v="12"/>
    <x v="3"/>
    <n v="1"/>
  </r>
  <r>
    <x v="9"/>
    <d v="1997-08-24T00:00:00"/>
    <n v="143"/>
    <n v="1"/>
    <n v="20"/>
    <s v="King’s College"/>
    <n v="2"/>
    <s v="New Barbarian Weasels"/>
    <n v="72"/>
    <n v="9"/>
    <n v="143"/>
    <n v="4"/>
    <n v="215"/>
    <s v="Lost 71 runs"/>
    <m/>
    <m/>
    <m/>
    <m/>
    <n v="1"/>
    <n v="13"/>
    <x v="0"/>
    <m/>
  </r>
  <r>
    <x v="9"/>
    <d v="1997-08-31T00:00:00"/>
    <n v="144"/>
    <n v="1"/>
    <n v="35"/>
    <s v="Victoria RG"/>
    <n v="1"/>
    <s v="Enterprise"/>
    <n v="193"/>
    <n v="10"/>
    <n v="83"/>
    <n v="10"/>
    <n v="276"/>
    <s v="Won 110 runs"/>
    <n v="1"/>
    <m/>
    <m/>
    <m/>
    <m/>
    <n v="20"/>
    <x v="0"/>
    <m/>
  </r>
  <r>
    <x v="9"/>
    <d v="1997-09-07T00:00:00"/>
    <n v="145"/>
    <n v="1"/>
    <n v="35"/>
    <s v="Victoria RG"/>
    <n v="1"/>
    <s v="FC Chad"/>
    <n v="192"/>
    <n v="10"/>
    <n v="64"/>
    <n v="10"/>
    <n v="256"/>
    <s v="Won 128 runs"/>
    <n v="1"/>
    <m/>
    <m/>
    <m/>
    <m/>
    <n v="20"/>
    <x v="0"/>
    <m/>
  </r>
  <r>
    <x v="10"/>
    <d v="1998-05-10T00:00:00"/>
    <n v="146"/>
    <n v="1"/>
    <n v="35"/>
    <s v="Victoria RG"/>
    <n v="2"/>
    <s v="Urban Associates"/>
    <n v="90"/>
    <n v="10"/>
    <n v="206"/>
    <n v="6"/>
    <n v="296"/>
    <s v="Lost 116 runs"/>
    <m/>
    <m/>
    <m/>
    <m/>
    <n v="1"/>
    <n v="16"/>
    <x v="0"/>
    <m/>
  </r>
  <r>
    <x v="10"/>
    <d v="1998-05-17T00:00:00"/>
    <n v="147"/>
    <n v="1"/>
    <n v="35"/>
    <s v="Victoria RG"/>
    <n v="1"/>
    <s v="West XI"/>
    <n v="142"/>
    <n v="10"/>
    <n v="146"/>
    <n v="7"/>
    <n v="288"/>
    <s v="Lost 4 wickets"/>
    <m/>
    <m/>
    <m/>
    <m/>
    <n v="1"/>
    <n v="17"/>
    <x v="0"/>
    <m/>
  </r>
  <r>
    <x v="10"/>
    <d v="1998-05-24T00:00:00"/>
    <n v="148"/>
    <n v="1"/>
    <n v="35"/>
    <s v="British Gas"/>
    <n v="2"/>
    <s v="12 Angry Men"/>
    <n v="101"/>
    <n v="10"/>
    <n v="140"/>
    <n v="9"/>
    <n v="241"/>
    <s v="Lost 39 runs"/>
    <m/>
    <m/>
    <m/>
    <m/>
    <n v="1"/>
    <n v="19"/>
    <x v="0"/>
    <m/>
  </r>
  <r>
    <x v="10"/>
    <d v="1998-05-31T00:00:00"/>
    <n v="149"/>
    <n v="1"/>
    <n v="35"/>
    <s v="Victoria RG"/>
    <n v="1"/>
    <s v="Wandham"/>
    <n v="107"/>
    <n v="10"/>
    <n v="108"/>
    <n v="3"/>
    <n v="215"/>
    <s v="Lost 7 wickets"/>
    <m/>
    <m/>
    <m/>
    <m/>
    <n v="1"/>
    <n v="13"/>
    <x v="0"/>
    <m/>
  </r>
  <r>
    <x v="10"/>
    <d v="1998-06-07T00:00:00"/>
    <n v="150"/>
    <n v="1"/>
    <n v="35"/>
    <s v="KGF Tolworth"/>
    <n v="1"/>
    <s v="FC Chad"/>
    <n v="175"/>
    <n v="9"/>
    <n v="79"/>
    <n v="9"/>
    <n v="254"/>
    <s v="Won 96 runs"/>
    <n v="1"/>
    <m/>
    <m/>
    <m/>
    <m/>
    <n v="18"/>
    <x v="0"/>
    <m/>
  </r>
  <r>
    <x v="10"/>
    <d v="1998-06-20T00:00:00"/>
    <n v="151"/>
    <n v="1"/>
    <s v="T"/>
    <s v="Town Park"/>
    <n v="1"/>
    <s v="London Saints"/>
    <n v="198"/>
    <n v="7"/>
    <n v="101"/>
    <n v="10"/>
    <n v="299"/>
    <s v="Won 97 runs"/>
    <n v="1"/>
    <m/>
    <m/>
    <m/>
    <m/>
    <n v="17"/>
    <x v="0"/>
    <m/>
  </r>
  <r>
    <x v="10"/>
    <d v="1998-07-05T00:00:00"/>
    <n v="152"/>
    <n v="1"/>
    <n v="35"/>
    <s v="Victoria RG"/>
    <n v="1"/>
    <s v="Sunderland SC"/>
    <n v="106"/>
    <n v="10"/>
    <n v="81"/>
    <n v="9"/>
    <n v="187"/>
    <s v="Won 25 runs"/>
    <n v="1"/>
    <m/>
    <m/>
    <m/>
    <m/>
    <n v="19"/>
    <x v="0"/>
    <m/>
  </r>
  <r>
    <x v="10"/>
    <d v="1998-07-11T00:00:00"/>
    <n v="153"/>
    <n v="1"/>
    <n v="35"/>
    <s v="Long Ditton RG"/>
    <n v="1"/>
    <s v="Enterprise"/>
    <n v="150"/>
    <n v="5"/>
    <n v="29"/>
    <n v="2"/>
    <n v="179"/>
    <s v="Abandoned"/>
    <m/>
    <m/>
    <n v="1"/>
    <m/>
    <m/>
    <n v="7"/>
    <x v="0"/>
    <m/>
  </r>
  <r>
    <x v="10"/>
    <d v="1998-07-19T00:00:00"/>
    <n v="154"/>
    <n v="1"/>
    <n v="35"/>
    <s v="Boston Manor"/>
    <n v="1"/>
    <s v="West XI"/>
    <n v="123"/>
    <n v="10"/>
    <n v="125"/>
    <n v="4"/>
    <n v="248"/>
    <s v="Lost 6 wickets"/>
    <m/>
    <m/>
    <m/>
    <m/>
    <n v="1"/>
    <n v="14"/>
    <x v="0"/>
    <m/>
  </r>
  <r>
    <x v="10"/>
    <d v="1998-07-26T00:00:00"/>
    <n v="155"/>
    <n v="1"/>
    <s v="T"/>
    <s v="Victoria RG"/>
    <n v="2"/>
    <s v="New Barbarian Weasels"/>
    <n v="67"/>
    <n v="8"/>
    <n v="227"/>
    <n v="10"/>
    <n v="294"/>
    <s v="Drawn"/>
    <m/>
    <n v="1"/>
    <m/>
    <m/>
    <m/>
    <n v="18"/>
    <x v="0"/>
    <m/>
  </r>
  <r>
    <x v="10"/>
    <d v="1998-08-01T00:00:00"/>
    <n v="156"/>
    <n v="1"/>
    <n v="35"/>
    <s v="Town Park"/>
    <n v="1"/>
    <s v="Sunderland SC"/>
    <n v="16"/>
    <n v="1"/>
    <m/>
    <m/>
    <n v="16"/>
    <s v="Abandoned"/>
    <m/>
    <m/>
    <n v="1"/>
    <m/>
    <m/>
    <n v="1"/>
    <x v="0"/>
    <m/>
  </r>
  <r>
    <x v="10"/>
    <d v="1998-08-02T00:00:00"/>
    <n v="157"/>
    <n v="1"/>
    <n v="35"/>
    <s v="KGF Tolworth"/>
    <n v="1"/>
    <s v="Enterprise"/>
    <n v="173"/>
    <n v="6"/>
    <n v="87"/>
    <n v="9"/>
    <n v="260"/>
    <s v="Won 86 runs"/>
    <n v="1"/>
    <m/>
    <m/>
    <m/>
    <m/>
    <n v="15"/>
    <x v="0"/>
    <m/>
  </r>
  <r>
    <x v="10"/>
    <d v="1998-08-09T00:00:00"/>
    <n v="158"/>
    <n v="1"/>
    <n v="35"/>
    <s v="Victoria RG"/>
    <n v="1"/>
    <s v="Virgin Casuals"/>
    <n v="159"/>
    <n v="10"/>
    <n v="160"/>
    <n v="1"/>
    <n v="319"/>
    <s v="Lost 9 wickets"/>
    <m/>
    <m/>
    <m/>
    <m/>
    <n v="1"/>
    <n v="11"/>
    <x v="0"/>
    <m/>
  </r>
  <r>
    <x v="10"/>
    <d v="1998-08-16T00:00:00"/>
    <n v="159"/>
    <n v="1"/>
    <n v="35"/>
    <s v="Victoria RG"/>
    <n v="1"/>
    <s v="FC Chad"/>
    <n v="166"/>
    <n v="7"/>
    <n v="149"/>
    <n v="9"/>
    <n v="315"/>
    <s v="Won 17 runs"/>
    <n v="1"/>
    <m/>
    <m/>
    <m/>
    <m/>
    <n v="16"/>
    <x v="0"/>
    <m/>
  </r>
  <r>
    <x v="10"/>
    <d v="1998-08-23T00:00:00"/>
    <n v="160"/>
    <n v="1"/>
    <n v="35"/>
    <s v="Victoria RG"/>
    <n v="1"/>
    <s v="British Gas"/>
    <n v="57"/>
    <n v="3"/>
    <m/>
    <m/>
    <n v="57"/>
    <s v="Abandoned"/>
    <m/>
    <m/>
    <n v="1"/>
    <m/>
    <m/>
    <n v="3"/>
    <x v="0"/>
    <m/>
  </r>
  <r>
    <x v="10"/>
    <d v="1998-08-30T00:00:00"/>
    <n v="161"/>
    <n v="1"/>
    <n v="20"/>
    <s v="King’s College"/>
    <n v="1"/>
    <s v="FC Chad"/>
    <n v="146"/>
    <n v="7"/>
    <n v="120"/>
    <n v="5"/>
    <n v="266"/>
    <s v="Won 26 runs"/>
    <n v="1"/>
    <m/>
    <m/>
    <m/>
    <m/>
    <n v="12"/>
    <x v="0"/>
    <m/>
  </r>
  <r>
    <x v="10"/>
    <d v="1998-08-30T00:00:00"/>
    <n v="162"/>
    <n v="1"/>
    <n v="20"/>
    <s v="King’s College"/>
    <n v="1"/>
    <s v="New Barbarian Weasels"/>
    <n v="76"/>
    <n v="10"/>
    <n v="79"/>
    <n v="2"/>
    <n v="155"/>
    <s v="Lost 8 wickets"/>
    <m/>
    <m/>
    <m/>
    <m/>
    <n v="1"/>
    <n v="12"/>
    <x v="0"/>
    <m/>
  </r>
  <r>
    <x v="10"/>
    <d v="1998-09-06T00:00:00"/>
    <n v="163"/>
    <n v="1"/>
    <n v="35"/>
    <s v="Victoria RG"/>
    <n v="2"/>
    <s v="Old Gents"/>
    <n v="141"/>
    <n v="5"/>
    <n v="135"/>
    <n v="9"/>
    <n v="276"/>
    <s v="Won 3 wickets"/>
    <n v="1"/>
    <m/>
    <m/>
    <m/>
    <m/>
    <n v="14"/>
    <x v="0"/>
    <m/>
  </r>
  <r>
    <x v="11"/>
    <d v="1999-04-25T00:00:00"/>
    <n v="164"/>
    <n v="1"/>
    <n v="40"/>
    <s v="Honor Oak"/>
    <n v="1"/>
    <s v="Exiles"/>
    <n v="100"/>
    <n v="10"/>
    <n v="104"/>
    <n v="4"/>
    <n v="204"/>
    <s v="Lost 6 wickets"/>
    <m/>
    <m/>
    <m/>
    <m/>
    <n v="1"/>
    <n v="14"/>
    <x v="0"/>
    <m/>
  </r>
  <r>
    <x v="11"/>
    <d v="1999-05-02T00:00:00"/>
    <n v="165"/>
    <n v="1"/>
    <n v="35"/>
    <s v="Victoria RG"/>
    <n v="2"/>
    <s v="Urban Associates"/>
    <n v="112"/>
    <n v="10"/>
    <n v="186"/>
    <n v="7"/>
    <n v="298"/>
    <s v="Lost 74 runs"/>
    <m/>
    <m/>
    <m/>
    <m/>
    <n v="1"/>
    <n v="17"/>
    <x v="0"/>
    <m/>
  </r>
  <r>
    <x v="11"/>
    <d v="1999-05-09T00:00:00"/>
    <n v="166"/>
    <n v="1"/>
    <n v="35"/>
    <s v="Fire Brigade"/>
    <n v="1"/>
    <s v="Wandham"/>
    <n v="152"/>
    <n v="10"/>
    <n v="153"/>
    <n v="5"/>
    <n v="305"/>
    <s v="Lost 5 wickets"/>
    <m/>
    <m/>
    <m/>
    <m/>
    <n v="1"/>
    <n v="15"/>
    <x v="0"/>
    <m/>
  </r>
  <r>
    <x v="11"/>
    <d v="1999-05-16T00:00:00"/>
    <n v="167"/>
    <n v="1"/>
    <n v="35"/>
    <s v="Albert Road RG"/>
    <n v="2"/>
    <s v="12 Angry Men"/>
    <n v="112"/>
    <n v="4"/>
    <n v="108"/>
    <n v="10"/>
    <n v="220"/>
    <s v="Won 6 wickets"/>
    <n v="1"/>
    <m/>
    <m/>
    <m/>
    <m/>
    <n v="14"/>
    <x v="0"/>
    <m/>
  </r>
  <r>
    <x v="11"/>
    <d v="1999-05-23T00:00:00"/>
    <n v="168"/>
    <n v="1"/>
    <n v="35"/>
    <s v="Victoria RG"/>
    <n v="1"/>
    <s v="FC Chad"/>
    <n v="211"/>
    <n v="10"/>
    <n v="145"/>
    <n v="10"/>
    <n v="356"/>
    <s v="Won 66 runs"/>
    <n v="1"/>
    <m/>
    <m/>
    <m/>
    <m/>
    <n v="20"/>
    <x v="0"/>
    <m/>
  </r>
  <r>
    <x v="11"/>
    <d v="1999-05-30T00:00:00"/>
    <n v="169"/>
    <n v="1"/>
    <n v="35"/>
    <s v="Victoria RG"/>
    <n v="1"/>
    <s v="Wandham"/>
    <n v="173"/>
    <n v="7"/>
    <n v="96"/>
    <n v="10"/>
    <n v="269"/>
    <s v="Won 77 runs"/>
    <n v="1"/>
    <m/>
    <m/>
    <m/>
    <m/>
    <n v="17"/>
    <x v="5"/>
    <n v="1"/>
  </r>
  <r>
    <x v="11"/>
    <d v="1999-06-06T00:00:00"/>
    <n v="170"/>
    <n v="1"/>
    <n v="35"/>
    <s v="Victoria RG"/>
    <n v="2"/>
    <s v="West XI"/>
    <n v="103"/>
    <n v="6"/>
    <n v="101"/>
    <n v="7"/>
    <n v="204"/>
    <s v="Won 4 wickets"/>
    <n v="1"/>
    <m/>
    <m/>
    <m/>
    <m/>
    <n v="13"/>
    <x v="6"/>
    <n v="1"/>
  </r>
  <r>
    <x v="11"/>
    <d v="1999-06-12T00:00:00"/>
    <n v="171"/>
    <n v="1"/>
    <s v="T"/>
    <s v="CSSC Eltham"/>
    <n v="1"/>
    <s v="New Barbarian Weasels"/>
    <n v="151"/>
    <n v="10"/>
    <n v="37"/>
    <n v="1"/>
    <n v="188"/>
    <s v="Abandoned"/>
    <m/>
    <m/>
    <n v="1"/>
    <m/>
    <m/>
    <n v="11"/>
    <x v="0"/>
    <m/>
  </r>
  <r>
    <x v="11"/>
    <d v="1999-06-19T00:00:00"/>
    <n v="172"/>
    <n v="1"/>
    <s v="T"/>
    <s v="Town Park"/>
    <n v="2"/>
    <s v="London Saints"/>
    <n v="91"/>
    <n v="9"/>
    <n v="154"/>
    <n v="8"/>
    <n v="245"/>
    <s v="Lost 63 runs"/>
    <m/>
    <m/>
    <m/>
    <m/>
    <n v="1"/>
    <n v="17"/>
    <x v="0"/>
    <m/>
  </r>
  <r>
    <x v="11"/>
    <d v="1999-06-20T00:00:00"/>
    <n v="173"/>
    <n v="1"/>
    <n v="35"/>
    <s v="KGF Tolworth"/>
    <n v="1"/>
    <s v="Enterprise"/>
    <n v="147"/>
    <n v="9"/>
    <n v="89"/>
    <n v="10"/>
    <n v="236"/>
    <s v="Won 58 runs"/>
    <n v="1"/>
    <m/>
    <m/>
    <m/>
    <m/>
    <n v="19"/>
    <x v="7"/>
    <n v="1"/>
  </r>
  <r>
    <x v="11"/>
    <d v="1999-06-27T00:00:00"/>
    <n v="174"/>
    <n v="1"/>
    <n v="35"/>
    <s v="Sutton Common RG"/>
    <n v="2"/>
    <s v="Robin Hood"/>
    <n v="109"/>
    <n v="10"/>
    <n v="174"/>
    <n v="3"/>
    <n v="283"/>
    <s v="Lost 65 runs"/>
    <m/>
    <m/>
    <m/>
    <m/>
    <n v="1"/>
    <n v="13"/>
    <x v="0"/>
    <m/>
  </r>
  <r>
    <x v="11"/>
    <d v="1999-07-04T00:00:00"/>
    <n v="175"/>
    <n v="1"/>
    <n v="35"/>
    <s v="Victoria RG"/>
    <n v="1"/>
    <s v="Sunderland SC"/>
    <n v="125"/>
    <n v="10"/>
    <n v="129"/>
    <n v="7"/>
    <n v="254"/>
    <s v="Lost 3 wickets"/>
    <m/>
    <m/>
    <m/>
    <m/>
    <n v="1"/>
    <n v="17"/>
    <x v="0"/>
    <m/>
  </r>
  <r>
    <x v="11"/>
    <d v="1999-07-11T00:00:00"/>
    <n v="176"/>
    <n v="1"/>
    <n v="35"/>
    <s v="Victoria RG"/>
    <n v="1"/>
    <s v="12 Angry Men"/>
    <n v="124"/>
    <n v="10"/>
    <n v="83"/>
    <n v="9"/>
    <n v="207"/>
    <s v="Won 41 runs"/>
    <n v="1"/>
    <m/>
    <m/>
    <m/>
    <m/>
    <n v="19"/>
    <x v="0"/>
    <m/>
  </r>
  <r>
    <x v="11"/>
    <d v="1999-07-18T00:00:00"/>
    <n v="177"/>
    <n v="1"/>
    <n v="40"/>
    <s v="Gunnersbury Park"/>
    <n v="1"/>
    <s v="West XI"/>
    <n v="166"/>
    <n v="10"/>
    <n v="150"/>
    <n v="7"/>
    <n v="316"/>
    <s v="Won 16 runs"/>
    <n v="1"/>
    <m/>
    <m/>
    <m/>
    <m/>
    <n v="17"/>
    <x v="0"/>
    <m/>
  </r>
  <r>
    <x v="11"/>
    <d v="1999-07-25T00:00:00"/>
    <n v="178"/>
    <n v="1"/>
    <s v="T"/>
    <s v="KGF Tolworth"/>
    <n v="2"/>
    <s v="New Barbarian Weasels"/>
    <n v="81"/>
    <n v="9"/>
    <n v="174"/>
    <n v="3"/>
    <n v="255"/>
    <s v="Drawn"/>
    <m/>
    <n v="1"/>
    <m/>
    <m/>
    <m/>
    <n v="12"/>
    <x v="0"/>
    <m/>
  </r>
  <r>
    <x v="11"/>
    <d v="1999-07-31T00:00:00"/>
    <n v="179"/>
    <n v="1"/>
    <s v="T"/>
    <s v="Town Park"/>
    <n v="1"/>
    <s v="Sunderland SC"/>
    <n v="188"/>
    <n v="9"/>
    <n v="184"/>
    <n v="9"/>
    <n v="372"/>
    <s v="Won 4 runs"/>
    <n v="1"/>
    <m/>
    <m/>
    <m/>
    <m/>
    <n v="18"/>
    <x v="0"/>
    <m/>
  </r>
  <r>
    <x v="11"/>
    <d v="1999-08-01T00:00:00"/>
    <n v="180"/>
    <n v="1"/>
    <n v="35"/>
    <s v="Victoria RG"/>
    <n v="2"/>
    <s v="Enterprise"/>
    <n v="132"/>
    <n v="7"/>
    <n v="135"/>
    <n v="10"/>
    <n v="267"/>
    <s v="Lost 3 runs"/>
    <m/>
    <m/>
    <m/>
    <m/>
    <n v="1"/>
    <n v="17"/>
    <x v="0"/>
    <m/>
  </r>
  <r>
    <x v="11"/>
    <d v="1999-08-15T00:00:00"/>
    <n v="181"/>
    <n v="1"/>
    <s v="T"/>
    <s v="Victoria RG"/>
    <n v="2"/>
    <s v="London Saints"/>
    <n v="174"/>
    <n v="10"/>
    <n v="209"/>
    <n v="4"/>
    <n v="383"/>
    <s v="Lost 35 runs"/>
    <m/>
    <m/>
    <m/>
    <m/>
    <n v="1"/>
    <n v="14"/>
    <x v="0"/>
    <m/>
  </r>
  <r>
    <x v="11"/>
    <d v="1999-08-29T00:00:00"/>
    <n v="182"/>
    <n v="1"/>
    <n v="20"/>
    <s v="King’s College"/>
    <n v="2"/>
    <s v="FC Chad"/>
    <n v="122"/>
    <n v="9"/>
    <n v="127"/>
    <n v="5"/>
    <n v="249"/>
    <s v="Lost 5 runs"/>
    <m/>
    <m/>
    <m/>
    <m/>
    <n v="1"/>
    <n v="14"/>
    <x v="0"/>
    <m/>
  </r>
  <r>
    <x v="11"/>
    <d v="1999-08-29T00:00:00"/>
    <n v="183"/>
    <n v="1"/>
    <n v="20"/>
    <s v="King’s College"/>
    <n v="1"/>
    <s v="New Barbarian Weasels"/>
    <n v="87"/>
    <n v="10"/>
    <n v="89"/>
    <n v="2"/>
    <n v="176"/>
    <s v="Lost 8 wickets"/>
    <m/>
    <m/>
    <m/>
    <m/>
    <n v="1"/>
    <n v="12"/>
    <x v="5"/>
    <n v="1"/>
  </r>
  <r>
    <x v="11"/>
    <d v="1999-09-05T00:00:00"/>
    <n v="184"/>
    <n v="1"/>
    <n v="35"/>
    <s v="Victoria RG"/>
    <n v="2"/>
    <s v="Church Street Nomads"/>
    <m/>
    <m/>
    <n v="169"/>
    <n v="4"/>
    <n v="169"/>
    <s v="Abandoned"/>
    <m/>
    <m/>
    <n v="1"/>
    <m/>
    <m/>
    <n v="4"/>
    <x v="0"/>
    <m/>
  </r>
  <r>
    <x v="11"/>
    <d v="1999-09-12T00:00:00"/>
    <n v="185"/>
    <n v="1"/>
    <n v="35"/>
    <s v="Raynes Park PF"/>
    <n v="2"/>
    <s v="West XI"/>
    <n v="134"/>
    <n v="5"/>
    <n v="133"/>
    <n v="10"/>
    <n v="267"/>
    <s v="Won 5 wickets"/>
    <n v="1"/>
    <m/>
    <m/>
    <m/>
    <m/>
    <n v="15"/>
    <x v="0"/>
    <m/>
  </r>
  <r>
    <x v="12"/>
    <d v="2000-05-07T00:00:00"/>
    <n v="186"/>
    <n v="1"/>
    <n v="35"/>
    <s v="Paulin Ground"/>
    <n v="2"/>
    <s v="12 Angry Men"/>
    <n v="122"/>
    <n v="8"/>
    <n v="121"/>
    <n v="10"/>
    <n v="243"/>
    <s v="Won 2 wickets"/>
    <n v="1"/>
    <m/>
    <m/>
    <m/>
    <m/>
    <n v="18"/>
    <x v="0"/>
    <m/>
  </r>
  <r>
    <x v="12"/>
    <d v="2000-05-14T00:00:00"/>
    <n v="187"/>
    <n v="1"/>
    <s v="T"/>
    <s v="Fire Brigade"/>
    <n v="1"/>
    <s v="Wandham"/>
    <n v="185"/>
    <n v="8"/>
    <n v="80"/>
    <n v="7"/>
    <n v="265"/>
    <s v="Drawn"/>
    <m/>
    <n v="1"/>
    <m/>
    <m/>
    <m/>
    <n v="15"/>
    <x v="0"/>
    <m/>
  </r>
  <r>
    <x v="12"/>
    <d v="2000-05-21T00:00:00"/>
    <n v="188"/>
    <n v="1"/>
    <n v="35"/>
    <s v="Victoria RG"/>
    <n v="2"/>
    <s v="London Owls"/>
    <n v="101"/>
    <n v="3"/>
    <n v="98"/>
    <n v="10"/>
    <n v="199"/>
    <s v="Won 7 wickets"/>
    <n v="1"/>
    <m/>
    <m/>
    <m/>
    <m/>
    <n v="13"/>
    <x v="0"/>
    <m/>
  </r>
  <r>
    <x v="12"/>
    <d v="2000-06-04T00:00:00"/>
    <n v="189"/>
    <n v="1"/>
    <n v="35"/>
    <s v="Victoria RG"/>
    <n v="1"/>
    <s v="West XI"/>
    <n v="139"/>
    <n v="10"/>
    <n v="109"/>
    <n v="10"/>
    <n v="248"/>
    <s v="Won 30 runs"/>
    <n v="1"/>
    <m/>
    <m/>
    <m/>
    <m/>
    <n v="20"/>
    <x v="0"/>
    <m/>
  </r>
  <r>
    <x v="12"/>
    <d v="2000-06-10T00:00:00"/>
    <n v="190"/>
    <n v="1"/>
    <s v="T"/>
    <s v="Town Park"/>
    <n v="1"/>
    <s v="London Saints"/>
    <n v="184"/>
    <n v="4"/>
    <n v="113"/>
    <n v="10"/>
    <n v="297"/>
    <s v="Won 71 runs"/>
    <n v="1"/>
    <m/>
    <m/>
    <m/>
    <m/>
    <n v="14"/>
    <x v="0"/>
    <m/>
  </r>
  <r>
    <x v="12"/>
    <d v="2000-06-11T00:00:00"/>
    <n v="191"/>
    <n v="1"/>
    <n v="35"/>
    <s v="Victoria RG"/>
    <n v="2"/>
    <s v="Enterprise"/>
    <n v="141"/>
    <n v="8"/>
    <n v="160"/>
    <n v="9"/>
    <n v="301"/>
    <s v="Lost 19 runs"/>
    <m/>
    <m/>
    <m/>
    <m/>
    <n v="1"/>
    <n v="17"/>
    <x v="0"/>
    <m/>
  </r>
  <r>
    <x v="12"/>
    <d v="2000-06-18T00:00:00"/>
    <n v="192"/>
    <n v="1"/>
    <s v="T"/>
    <s v="King’s College"/>
    <n v="1"/>
    <s v="New Barbarian Weasels"/>
    <n v="192"/>
    <n v="7"/>
    <n v="72"/>
    <n v="10"/>
    <n v="264"/>
    <s v="Won 120 runs"/>
    <n v="1"/>
    <m/>
    <m/>
    <m/>
    <m/>
    <n v="17"/>
    <x v="0"/>
    <m/>
  </r>
  <r>
    <x v="12"/>
    <d v="2000-06-25T00:00:00"/>
    <n v="193"/>
    <n v="1"/>
    <n v="35"/>
    <s v="Victoria RG"/>
    <n v="1"/>
    <s v="London Canaries"/>
    <n v="174"/>
    <n v="3"/>
    <n v="109"/>
    <n v="10"/>
    <n v="283"/>
    <s v="Won 65 runs"/>
    <n v="1"/>
    <m/>
    <m/>
    <m/>
    <m/>
    <n v="13"/>
    <x v="0"/>
    <m/>
  </r>
  <r>
    <x v="12"/>
    <d v="2000-07-01T00:00:00"/>
    <n v="194"/>
    <n v="1"/>
    <n v="35"/>
    <s v="Beverley Park"/>
    <n v="1"/>
    <s v="Enterprise"/>
    <n v="181"/>
    <n v="7"/>
    <n v="105"/>
    <n v="10"/>
    <n v="286"/>
    <s v="Won 76 runs"/>
    <n v="1"/>
    <m/>
    <m/>
    <m/>
    <m/>
    <n v="17"/>
    <x v="0"/>
    <m/>
  </r>
  <r>
    <x v="12"/>
    <d v="2000-07-09T00:00:00"/>
    <n v="195"/>
    <n v="1"/>
    <s v="T"/>
    <s v="Victoria RG"/>
    <n v="2"/>
    <s v="Plums"/>
    <m/>
    <m/>
    <n v="96"/>
    <n v="6"/>
    <n v="96"/>
    <s v="Abandoned"/>
    <m/>
    <m/>
    <n v="1"/>
    <m/>
    <m/>
    <n v="6"/>
    <x v="0"/>
    <m/>
  </r>
  <r>
    <x v="12"/>
    <d v="2000-07-16T00:00:00"/>
    <n v="196"/>
    <n v="1"/>
    <n v="35"/>
    <s v="Victoria RG"/>
    <n v="1"/>
    <s v="New Barbarian Weasels"/>
    <n v="208"/>
    <n v="9"/>
    <n v="101"/>
    <n v="10"/>
    <n v="309"/>
    <s v="Won 107 runs"/>
    <n v="1"/>
    <m/>
    <m/>
    <m/>
    <m/>
    <n v="19"/>
    <x v="0"/>
    <m/>
  </r>
  <r>
    <x v="12"/>
    <d v="2000-07-23T00:00:00"/>
    <n v="197"/>
    <n v="1"/>
    <n v="35"/>
    <s v="Gunnersbury Park"/>
    <n v="2"/>
    <s v="West XI"/>
    <n v="97"/>
    <n v="5"/>
    <n v="96"/>
    <n v="10"/>
    <n v="193"/>
    <s v="Won 5 wickets"/>
    <n v="1"/>
    <m/>
    <m/>
    <m/>
    <m/>
    <n v="15"/>
    <x v="0"/>
    <m/>
  </r>
  <r>
    <x v="12"/>
    <d v="2000-08-06T00:00:00"/>
    <n v="198"/>
    <n v="1"/>
    <n v="35"/>
    <s v="Beverley Park"/>
    <n v="2"/>
    <s v="Sunderland SC"/>
    <n v="95"/>
    <n v="3"/>
    <n v="94"/>
    <n v="10"/>
    <n v="189"/>
    <s v="Won 7 wickets"/>
    <n v="1"/>
    <m/>
    <m/>
    <m/>
    <m/>
    <n v="13"/>
    <x v="0"/>
    <m/>
  </r>
  <r>
    <x v="12"/>
    <d v="2000-08-12T00:00:00"/>
    <n v="199"/>
    <n v="1"/>
    <n v="40"/>
    <s v="Kinver"/>
    <n v="1"/>
    <s v="Enville"/>
    <n v="190"/>
    <n v="9"/>
    <n v="151"/>
    <n v="10"/>
    <n v="341"/>
    <s v="Won 39 runs"/>
    <n v="1"/>
    <m/>
    <m/>
    <m/>
    <m/>
    <n v="19"/>
    <x v="8"/>
    <n v="1"/>
  </r>
  <r>
    <x v="12"/>
    <d v="2000-08-13T00:00:00"/>
    <n v="200"/>
    <n v="1"/>
    <n v="25"/>
    <s v="Enville"/>
    <n v="2"/>
    <s v="Bedouins"/>
    <m/>
    <m/>
    <n v="145"/>
    <n v="1"/>
    <n v="145"/>
    <s v="Abandoned"/>
    <m/>
    <m/>
    <n v="1"/>
    <m/>
    <m/>
    <n v="1"/>
    <x v="0"/>
    <m/>
  </r>
  <r>
    <x v="12"/>
    <d v="2000-08-20T00:00:00"/>
    <n v="201"/>
    <n v="1"/>
    <n v="35"/>
    <s v="Victoria RG"/>
    <n v="1"/>
    <s v="London Saints"/>
    <n v="142"/>
    <n v="9"/>
    <n v="145"/>
    <n v="8"/>
    <n v="287"/>
    <s v="Lost 2 wickets"/>
    <m/>
    <m/>
    <m/>
    <m/>
    <n v="1"/>
    <n v="17"/>
    <x v="0"/>
    <m/>
  </r>
  <r>
    <x v="12"/>
    <d v="2000-08-27T00:00:00"/>
    <n v="202"/>
    <n v="1"/>
    <n v="20"/>
    <s v="King’s College"/>
    <n v="1"/>
    <s v="New Barbarian Weasels"/>
    <n v="174"/>
    <n v="6"/>
    <n v="107"/>
    <n v="4"/>
    <n v="281"/>
    <s v="Won 67 runs"/>
    <n v="1"/>
    <m/>
    <m/>
    <m/>
    <m/>
    <n v="10"/>
    <x v="0"/>
    <m/>
  </r>
  <r>
    <x v="12"/>
    <d v="2000-08-27T00:00:00"/>
    <n v="203"/>
    <n v="1"/>
    <n v="20"/>
    <s v="King’s College"/>
    <n v="2"/>
    <s v="New Barbarian Weasels"/>
    <n v="68"/>
    <n v="4"/>
    <n v="67"/>
    <n v="7"/>
    <n v="135"/>
    <s v="Won 6 wickets"/>
    <n v="1"/>
    <m/>
    <m/>
    <m/>
    <m/>
    <n v="11"/>
    <x v="0"/>
    <m/>
  </r>
  <r>
    <x v="12"/>
    <d v="2000-09-03T00:00:00"/>
    <n v="204"/>
    <n v="1"/>
    <n v="40"/>
    <s v="Victoria RG"/>
    <n v="2"/>
    <s v="12 Angry Men"/>
    <n v="235"/>
    <n v="9"/>
    <n v="231"/>
    <n v="3"/>
    <n v="466"/>
    <s v="Won 1 wicket"/>
    <n v="1"/>
    <m/>
    <m/>
    <m/>
    <m/>
    <n v="12"/>
    <x v="0"/>
    <m/>
  </r>
  <r>
    <x v="12"/>
    <d v="2000-09-10T00:00:00"/>
    <n v="205"/>
    <n v="1"/>
    <n v="35"/>
    <s v="KGF Morden"/>
    <n v="2"/>
    <s v="West XI"/>
    <n v="162"/>
    <n v="9"/>
    <n v="178"/>
    <n v="7"/>
    <n v="340"/>
    <s v="Lost 16 runs"/>
    <m/>
    <m/>
    <m/>
    <m/>
    <n v="1"/>
    <n v="16"/>
    <x v="0"/>
    <m/>
  </r>
  <r>
    <x v="12"/>
    <d v="2000-09-17T00:00:00"/>
    <n v="206"/>
    <n v="1"/>
    <n v="35"/>
    <s v="Shepherd’s Bush"/>
    <n v="1"/>
    <s v="Virgin Casuals"/>
    <n v="213"/>
    <n v="10"/>
    <n v="146"/>
    <n v="10"/>
    <n v="359"/>
    <s v="Won 67 runs"/>
    <n v="1"/>
    <m/>
    <m/>
    <m/>
    <m/>
    <n v="20"/>
    <x v="0"/>
    <m/>
  </r>
  <r>
    <x v="13"/>
    <d v="2001-05-06T00:00:00"/>
    <n v="207"/>
    <n v="1"/>
    <n v="35"/>
    <s v="Victoria RG"/>
    <n v="1"/>
    <s v="London Rams"/>
    <n v="168"/>
    <n v="9"/>
    <n v="117"/>
    <n v="10"/>
    <n v="285"/>
    <s v="Won 51 runs"/>
    <n v="1"/>
    <m/>
    <m/>
    <m/>
    <m/>
    <n v="19"/>
    <x v="0"/>
    <m/>
  </r>
  <r>
    <x v="13"/>
    <d v="2001-05-20T00:00:00"/>
    <n v="208"/>
    <n v="1"/>
    <n v="35"/>
    <s v="Victoria RG"/>
    <n v="2"/>
    <s v="Urban Associates"/>
    <n v="127"/>
    <n v="5"/>
    <n v="123"/>
    <n v="10"/>
    <n v="250"/>
    <s v="Won 5 wickets"/>
    <n v="1"/>
    <m/>
    <m/>
    <m/>
    <m/>
    <n v="15"/>
    <x v="0"/>
    <m/>
  </r>
  <r>
    <x v="13"/>
    <d v="2001-05-26T00:00:00"/>
    <n v="209"/>
    <n v="1"/>
    <n v="35"/>
    <s v="Victoria RG"/>
    <n v="1"/>
    <s v="Sunderland SC"/>
    <n v="81"/>
    <n v="10"/>
    <n v="82"/>
    <n v="8"/>
    <n v="163"/>
    <s v="Lost 1 wicket"/>
    <m/>
    <m/>
    <m/>
    <m/>
    <n v="1"/>
    <n v="18"/>
    <x v="0"/>
    <m/>
  </r>
  <r>
    <x v="13"/>
    <d v="2001-06-03T00:00:00"/>
    <n v="210"/>
    <n v="1"/>
    <n v="35"/>
    <s v="Fairfield RG"/>
    <n v="2"/>
    <s v="West XI"/>
    <n v="142"/>
    <n v="10"/>
    <n v="152"/>
    <n v="10"/>
    <n v="294"/>
    <s v="Lost 10 runs"/>
    <m/>
    <m/>
    <m/>
    <m/>
    <n v="1"/>
    <n v="20"/>
    <x v="0"/>
    <m/>
  </r>
  <r>
    <x v="13"/>
    <d v="2001-06-09T00:00:00"/>
    <n v="211"/>
    <n v="1"/>
    <s v="T"/>
    <s v="Church Street RG"/>
    <n v="2"/>
    <s v="London Saints"/>
    <n v="62"/>
    <n v="10"/>
    <n v="164"/>
    <n v="6"/>
    <n v="226"/>
    <s v="Lost 102 runs"/>
    <m/>
    <m/>
    <m/>
    <m/>
    <n v="1"/>
    <n v="16"/>
    <x v="0"/>
    <m/>
  </r>
  <r>
    <x v="13"/>
    <d v="2001-06-10T00:00:00"/>
    <n v="212"/>
    <n v="1"/>
    <n v="35"/>
    <s v="Victoria RG"/>
    <n v="1"/>
    <s v="Enterprise"/>
    <n v="172"/>
    <n v="10"/>
    <n v="47"/>
    <n v="10"/>
    <n v="219"/>
    <s v="Won 125 runs"/>
    <n v="1"/>
    <m/>
    <m/>
    <m/>
    <m/>
    <n v="20"/>
    <x v="0"/>
    <m/>
  </r>
  <r>
    <x v="13"/>
    <d v="2001-06-23T00:00:00"/>
    <n v="213"/>
    <n v="1"/>
    <n v="35"/>
    <s v="Victoria RG"/>
    <n v="1"/>
    <s v="Sunderland SC"/>
    <n v="174"/>
    <n v="8"/>
    <n v="178"/>
    <n v="6"/>
    <n v="352"/>
    <s v="Lost 4 wickets"/>
    <m/>
    <m/>
    <m/>
    <m/>
    <n v="1"/>
    <n v="14"/>
    <x v="0"/>
    <m/>
  </r>
  <r>
    <x v="13"/>
    <d v="2001-06-24T00:00:00"/>
    <n v="214"/>
    <n v="1"/>
    <n v="35"/>
    <s v="Victoria RG"/>
    <n v="2"/>
    <s v="London Owls"/>
    <n v="157"/>
    <n v="6"/>
    <n v="156"/>
    <n v="10"/>
    <n v="313"/>
    <s v="Won 4 wickets"/>
    <n v="1"/>
    <m/>
    <m/>
    <m/>
    <m/>
    <n v="16"/>
    <x v="0"/>
    <m/>
  </r>
  <r>
    <x v="13"/>
    <d v="2001-07-01T00:00:00"/>
    <n v="215"/>
    <n v="1"/>
    <n v="35"/>
    <s v="Victoria RG"/>
    <n v="1"/>
    <s v="London Canaries"/>
    <n v="225"/>
    <n v="5"/>
    <n v="17"/>
    <n v="9"/>
    <n v="242"/>
    <s v="Won 208 runs"/>
    <n v="1"/>
    <m/>
    <m/>
    <m/>
    <m/>
    <n v="14"/>
    <x v="9"/>
    <n v="2"/>
  </r>
  <r>
    <x v="13"/>
    <d v="2001-07-08T00:00:00"/>
    <n v="216"/>
    <n v="1"/>
    <n v="35"/>
    <s v="Victoria RG"/>
    <n v="1"/>
    <s v="Enterprise"/>
    <n v="181"/>
    <n v="5"/>
    <n v="107"/>
    <n v="9"/>
    <n v="288"/>
    <s v="Won 74 runs"/>
    <n v="1"/>
    <m/>
    <m/>
    <m/>
    <m/>
    <n v="14"/>
    <x v="9"/>
    <n v="1"/>
  </r>
  <r>
    <x v="13"/>
    <d v="2001-07-15T00:00:00"/>
    <n v="217"/>
    <n v="1"/>
    <s v="T"/>
    <s v="Victoria RG"/>
    <n v="1"/>
    <s v="New Barbarian Weasels"/>
    <n v="261"/>
    <n v="4"/>
    <n v="77"/>
    <n v="10"/>
    <n v="338"/>
    <s v="Won 184 runs"/>
    <n v="1"/>
    <m/>
    <m/>
    <m/>
    <m/>
    <n v="14"/>
    <x v="0"/>
    <m/>
  </r>
  <r>
    <x v="13"/>
    <d v="2001-07-22T00:00:00"/>
    <n v="218"/>
    <n v="1"/>
    <n v="35"/>
    <s v="Gunnersbury Park"/>
    <n v="2"/>
    <s v="West XI"/>
    <n v="126"/>
    <n v="6"/>
    <n v="125"/>
    <n v="8"/>
    <n v="251"/>
    <s v="Won 4 wickets"/>
    <n v="1"/>
    <m/>
    <m/>
    <m/>
    <m/>
    <n v="14"/>
    <x v="0"/>
    <m/>
  </r>
  <r>
    <x v="13"/>
    <d v="2001-07-28T00:00:00"/>
    <n v="219"/>
    <n v="1"/>
    <n v="35"/>
    <s v="Belair Park"/>
    <n v="2"/>
    <s v="London Rams"/>
    <n v="119"/>
    <n v="7"/>
    <n v="117"/>
    <n v="9"/>
    <n v="236"/>
    <s v="Won 3 wickets"/>
    <n v="1"/>
    <m/>
    <m/>
    <m/>
    <m/>
    <n v="16"/>
    <x v="0"/>
    <m/>
  </r>
  <r>
    <x v="13"/>
    <d v="2001-07-29T00:00:00"/>
    <n v="220"/>
    <n v="1"/>
    <n v="40"/>
    <s v="Victoria RG"/>
    <n v="2"/>
    <s v="12 Angry Men"/>
    <n v="164"/>
    <n v="10"/>
    <n v="284"/>
    <n v="3"/>
    <n v="448"/>
    <s v="Lost 120 runs"/>
    <m/>
    <m/>
    <m/>
    <m/>
    <n v="1"/>
    <n v="13"/>
    <x v="0"/>
    <m/>
  </r>
  <r>
    <x v="13"/>
    <d v="2001-08-05T00:00:00"/>
    <n v="221"/>
    <n v="1"/>
    <n v="35"/>
    <s v="Victoria RG"/>
    <n v="2"/>
    <s v="Exiles"/>
    <n v="62"/>
    <n v="10"/>
    <n v="221"/>
    <n v="6"/>
    <n v="283"/>
    <s v="Lost 159 runs"/>
    <m/>
    <m/>
    <m/>
    <m/>
    <n v="1"/>
    <n v="16"/>
    <x v="0"/>
    <m/>
  </r>
  <r>
    <x v="13"/>
    <d v="2001-08-11T00:00:00"/>
    <n v="222"/>
    <n v="1"/>
    <n v="35"/>
    <s v="Kinver"/>
    <n v="1"/>
    <s v="Enville"/>
    <n v="200"/>
    <n v="10"/>
    <n v="140"/>
    <n v="10"/>
    <n v="340"/>
    <s v="Won 60 runs"/>
    <n v="1"/>
    <m/>
    <m/>
    <m/>
    <m/>
    <n v="20"/>
    <x v="0"/>
    <m/>
  </r>
  <r>
    <x v="13"/>
    <d v="2001-08-19T00:00:00"/>
    <n v="223"/>
    <n v="1"/>
    <n v="35"/>
    <s v="Victoria RG"/>
    <n v="2"/>
    <s v="London Saints"/>
    <n v="6"/>
    <n v="2"/>
    <n v="86"/>
    <n v="10"/>
    <n v="92"/>
    <s v="Abandoned"/>
    <m/>
    <m/>
    <n v="1"/>
    <m/>
    <m/>
    <n v="12"/>
    <x v="0"/>
    <m/>
  </r>
  <r>
    <x v="13"/>
    <d v="2001-08-26T00:00:00"/>
    <n v="224"/>
    <n v="1"/>
    <n v="20"/>
    <s v="LSE"/>
    <n v="2"/>
    <s v="New Barbarian Weasels"/>
    <n v="131"/>
    <n v="2"/>
    <n v="130"/>
    <n v="10"/>
    <n v="261"/>
    <s v="Won 8 wickets"/>
    <n v="1"/>
    <m/>
    <m/>
    <m/>
    <m/>
    <n v="12"/>
    <x v="0"/>
    <m/>
  </r>
  <r>
    <x v="13"/>
    <d v="2001-09-02T00:00:00"/>
    <n v="225"/>
    <n v="1"/>
    <n v="35"/>
    <s v="Victoria RG"/>
    <n v="1"/>
    <s v="Plums"/>
    <n v="177"/>
    <n v="10"/>
    <n v="151"/>
    <n v="9"/>
    <n v="328"/>
    <s v="Won 26 runs"/>
    <n v="1"/>
    <m/>
    <m/>
    <m/>
    <m/>
    <n v="19"/>
    <x v="0"/>
    <m/>
  </r>
  <r>
    <x v="13"/>
    <d v="2001-09-09T00:00:00"/>
    <n v="226"/>
    <n v="1"/>
    <n v="35"/>
    <s v="Brondesbury"/>
    <n v="2"/>
    <s v="Virgin Casuals"/>
    <n v="108"/>
    <n v="10"/>
    <n v="207"/>
    <n v="7"/>
    <n v="315"/>
    <s v="Lost 99 runs"/>
    <m/>
    <m/>
    <m/>
    <m/>
    <n v="1"/>
    <n v="17"/>
    <x v="0"/>
    <m/>
  </r>
  <r>
    <x v="13"/>
    <d v="2001-09-16T00:00:00"/>
    <n v="227"/>
    <n v="1"/>
    <n v="35"/>
    <s v="Berkhamsted"/>
    <n v="1"/>
    <s v="West XI"/>
    <n v="194"/>
    <n v="8"/>
    <n v="196"/>
    <n v="5"/>
    <n v="390"/>
    <s v="Lost 5 wickets"/>
    <m/>
    <m/>
    <m/>
    <m/>
    <n v="1"/>
    <n v="13"/>
    <x v="0"/>
    <m/>
  </r>
  <r>
    <x v="14"/>
    <d v="2002-04-28T00:00:00"/>
    <n v="228"/>
    <n v="1"/>
    <n v="35"/>
    <s v="Victoria RG"/>
    <n v="1"/>
    <s v="St. Anne's Allstars"/>
    <n v="137"/>
    <n v="3"/>
    <n v="7"/>
    <n v="1"/>
    <n v="144"/>
    <s v="Abandoned"/>
    <m/>
    <m/>
    <n v="1"/>
    <m/>
    <m/>
    <n v="4"/>
    <x v="0"/>
    <m/>
  </r>
  <r>
    <x v="14"/>
    <d v="2002-05-05T00:00:00"/>
    <n v="229"/>
    <n v="1"/>
    <n v="35"/>
    <s v="Victoria RG"/>
    <n v="1"/>
    <s v="London Rams"/>
    <n v="160"/>
    <n v="7"/>
    <n v="160"/>
    <n v="8"/>
    <n v="320"/>
    <s v="Tied"/>
    <m/>
    <m/>
    <m/>
    <n v="1"/>
    <m/>
    <n v="15"/>
    <x v="0"/>
    <m/>
  </r>
  <r>
    <x v="14"/>
    <d v="2002-05-12T00:00:00"/>
    <n v="230"/>
    <n v="1"/>
    <n v="35"/>
    <s v="Hampstead Heath"/>
    <n v="1"/>
    <s v="12 Angry Men"/>
    <n v="91"/>
    <n v="10"/>
    <n v="78"/>
    <n v="10"/>
    <n v="169"/>
    <s v="Won 13 runs"/>
    <n v="1"/>
    <m/>
    <m/>
    <m/>
    <m/>
    <n v="20"/>
    <x v="0"/>
    <m/>
  </r>
  <r>
    <x v="14"/>
    <d v="2002-05-19T00:00:00"/>
    <n v="231"/>
    <n v="1"/>
    <n v="35"/>
    <s v="Victoria RG"/>
    <n v="2"/>
    <s v="Urban Associates"/>
    <n v="96"/>
    <n v="10"/>
    <n v="193"/>
    <n v="4"/>
    <n v="289"/>
    <s v="Lost 97 runs"/>
    <m/>
    <m/>
    <m/>
    <m/>
    <n v="1"/>
    <n v="14"/>
    <x v="0"/>
    <m/>
  </r>
  <r>
    <x v="14"/>
    <d v="2002-05-25T00:00:00"/>
    <n v="232"/>
    <n v="1"/>
    <n v="35"/>
    <s v="Victoria RG"/>
    <n v="1"/>
    <s v="Sunderland SC"/>
    <n v="189"/>
    <n v="9"/>
    <n v="77"/>
    <n v="10"/>
    <n v="266"/>
    <s v="Won 112 runs"/>
    <n v="1"/>
    <m/>
    <m/>
    <m/>
    <m/>
    <n v="19"/>
    <x v="0"/>
    <m/>
  </r>
  <r>
    <x v="14"/>
    <d v="2002-06-02T00:00:00"/>
    <n v="233"/>
    <n v="1"/>
    <n v="35"/>
    <s v="Victoria RG"/>
    <n v="2"/>
    <s v="West XI"/>
    <n v="145"/>
    <n v="10"/>
    <n v="227"/>
    <n v="6"/>
    <n v="372"/>
    <s v="Lost 82 runs"/>
    <m/>
    <m/>
    <m/>
    <m/>
    <n v="1"/>
    <n v="16"/>
    <x v="0"/>
    <m/>
  </r>
  <r>
    <x v="14"/>
    <d v="2002-06-08T00:00:00"/>
    <n v="234"/>
    <n v="1"/>
    <n v="35"/>
    <s v="Town Park"/>
    <n v="2"/>
    <s v="London Saints"/>
    <n v="94"/>
    <n v="2"/>
    <n v="90"/>
    <n v="9"/>
    <n v="184"/>
    <s v="Won 8 wickets"/>
    <n v="1"/>
    <m/>
    <m/>
    <m/>
    <m/>
    <n v="11"/>
    <x v="0"/>
    <m/>
  </r>
  <r>
    <x v="14"/>
    <d v="2002-06-15T00:00:00"/>
    <n v="235"/>
    <n v="1"/>
    <n v="35"/>
    <s v="CSSC Chiswick"/>
    <n v="2"/>
    <s v="New Barbarian Weasels"/>
    <n v="90"/>
    <n v="10"/>
    <n v="167"/>
    <n v="9"/>
    <n v="257"/>
    <s v="Lost 77 runs"/>
    <m/>
    <m/>
    <m/>
    <m/>
    <n v="1"/>
    <n v="19"/>
    <x v="0"/>
    <m/>
  </r>
  <r>
    <x v="14"/>
    <d v="2002-06-29T00:00:00"/>
    <n v="236"/>
    <n v="1"/>
    <n v="35"/>
    <s v="Victoria RG"/>
    <n v="1"/>
    <s v="London Canaries"/>
    <n v="193"/>
    <n v="6"/>
    <n v="59"/>
    <n v="10"/>
    <n v="252"/>
    <s v="Won 134 runs"/>
    <n v="1"/>
    <m/>
    <m/>
    <m/>
    <m/>
    <n v="16"/>
    <x v="0"/>
    <m/>
  </r>
  <r>
    <x v="14"/>
    <d v="2002-07-07T00:00:00"/>
    <n v="237"/>
    <n v="1"/>
    <n v="35"/>
    <s v="Cottenham Park"/>
    <n v="2"/>
    <s v="Urban Associates"/>
    <n v="97"/>
    <n v="9"/>
    <n v="174"/>
    <n v="5"/>
    <n v="271"/>
    <s v="Lost 77 runs"/>
    <m/>
    <m/>
    <m/>
    <m/>
    <n v="1"/>
    <n v="14"/>
    <x v="0"/>
    <m/>
  </r>
  <r>
    <x v="14"/>
    <d v="2002-07-13T00:00:00"/>
    <n v="238"/>
    <n v="1"/>
    <n v="35"/>
    <s v="Victoria RG"/>
    <n v="1"/>
    <s v="New Barbarian Weasels"/>
    <n v="208"/>
    <n v="10"/>
    <n v="180"/>
    <n v="4"/>
    <n v="388"/>
    <s v="Won 28 runs"/>
    <n v="1"/>
    <m/>
    <m/>
    <m/>
    <m/>
    <n v="14"/>
    <x v="0"/>
    <m/>
  </r>
  <r>
    <x v="14"/>
    <d v="2002-07-21T00:00:00"/>
    <n v="239"/>
    <n v="1"/>
    <n v="35"/>
    <s v="Gunnersbury Park"/>
    <n v="1"/>
    <s v="West XI"/>
    <n v="249"/>
    <n v="6"/>
    <n v="150"/>
    <n v="6"/>
    <n v="399"/>
    <s v="Won 99 runs"/>
    <n v="1"/>
    <m/>
    <m/>
    <m/>
    <m/>
    <n v="12"/>
    <x v="0"/>
    <m/>
  </r>
  <r>
    <x v="14"/>
    <d v="2002-07-27T00:00:00"/>
    <n v="240"/>
    <n v="1"/>
    <n v="35"/>
    <s v="Muswell Hill RG"/>
    <n v="2"/>
    <s v="London Rams"/>
    <n v="89"/>
    <n v="4"/>
    <n v="85"/>
    <n v="10"/>
    <n v="174"/>
    <s v="Won 6 wickets"/>
    <n v="1"/>
    <m/>
    <m/>
    <m/>
    <m/>
    <n v="14"/>
    <x v="0"/>
    <m/>
  </r>
  <r>
    <x v="14"/>
    <d v="2002-07-28T00:00:00"/>
    <n v="241"/>
    <n v="1"/>
    <n v="35"/>
    <s v="Victoria RG"/>
    <n v="2"/>
    <s v="12 Angry Men"/>
    <n v="164"/>
    <n v="9"/>
    <n v="160"/>
    <n v="6"/>
    <n v="324"/>
    <s v="Won 1 wicket"/>
    <n v="1"/>
    <m/>
    <m/>
    <m/>
    <m/>
    <n v="15"/>
    <x v="0"/>
    <m/>
  </r>
  <r>
    <x v="14"/>
    <d v="2002-08-04T00:00:00"/>
    <n v="242"/>
    <n v="1"/>
    <n v="35"/>
    <s v="Victoria RG"/>
    <n v="2"/>
    <s v="Sunderland SC"/>
    <m/>
    <m/>
    <n v="121"/>
    <n v="3"/>
    <n v="121"/>
    <s v="Abandoned"/>
    <m/>
    <m/>
    <n v="1"/>
    <m/>
    <m/>
    <n v="3"/>
    <x v="0"/>
    <m/>
  </r>
  <r>
    <x v="14"/>
    <d v="2002-08-11T00:00:00"/>
    <n v="243"/>
    <n v="1"/>
    <n v="35"/>
    <s v="Enville"/>
    <n v="2"/>
    <s v="Bedouins"/>
    <n v="117"/>
    <n v="9"/>
    <n v="122"/>
    <n v="10"/>
    <n v="239"/>
    <s v="Lost 5 runs"/>
    <m/>
    <m/>
    <m/>
    <m/>
    <n v="1"/>
    <n v="19"/>
    <x v="0"/>
    <m/>
  </r>
  <r>
    <x v="14"/>
    <d v="2002-08-18T00:00:00"/>
    <n v="244"/>
    <n v="1"/>
    <n v="35"/>
    <s v="Victoria RG"/>
    <n v="1"/>
    <s v="London Saints"/>
    <n v="191"/>
    <n v="10"/>
    <n v="103"/>
    <n v="10"/>
    <n v="294"/>
    <s v="Won 88 runs"/>
    <n v="1"/>
    <m/>
    <m/>
    <m/>
    <m/>
    <n v="20"/>
    <x v="0"/>
    <m/>
  </r>
  <r>
    <x v="14"/>
    <d v="2002-08-24T00:00:00"/>
    <n v="245"/>
    <n v="1"/>
    <n v="35"/>
    <s v="Victoria RG"/>
    <n v="2"/>
    <s v="Strongroom"/>
    <n v="139"/>
    <n v="6"/>
    <n v="134"/>
    <n v="9"/>
    <n v="273"/>
    <s v="Won 4 wickets"/>
    <n v="1"/>
    <m/>
    <m/>
    <m/>
    <m/>
    <n v="15"/>
    <x v="0"/>
    <m/>
  </r>
  <r>
    <x v="14"/>
    <d v="2002-09-08T00:00:00"/>
    <n v="246"/>
    <n v="1"/>
    <n v="35"/>
    <s v="Brondesbury"/>
    <n v="1"/>
    <s v="Virgin Casuals"/>
    <n v="107"/>
    <n v="10"/>
    <n v="108"/>
    <n v="0"/>
    <n v="215"/>
    <s v="Lost 10 wickets"/>
    <m/>
    <m/>
    <m/>
    <m/>
    <n v="1"/>
    <n v="10"/>
    <x v="0"/>
    <m/>
  </r>
  <r>
    <x v="14"/>
    <d v="2002-09-15T00:00:00"/>
    <n v="247"/>
    <n v="1"/>
    <n v="35"/>
    <s v="Berkhamsted"/>
    <n v="1"/>
    <s v="West XI"/>
    <n v="155"/>
    <n v="6"/>
    <n v="154"/>
    <n v="8"/>
    <n v="309"/>
    <s v="Won 1 run"/>
    <n v="1"/>
    <m/>
    <m/>
    <m/>
    <m/>
    <n v="14"/>
    <x v="0"/>
    <m/>
  </r>
  <r>
    <x v="15"/>
    <d v="2003-04-27T00:00:00"/>
    <n v="248"/>
    <n v="1"/>
    <n v="35"/>
    <s v="Victoria RG"/>
    <n v="1"/>
    <s v="St. Anne's Allstars"/>
    <n v="118"/>
    <n v="10"/>
    <n v="98"/>
    <n v="9"/>
    <n v="216"/>
    <s v="Won 20 runs"/>
    <n v="1"/>
    <m/>
    <m/>
    <m/>
    <m/>
    <n v="19"/>
    <x v="0"/>
    <m/>
  </r>
  <r>
    <x v="15"/>
    <d v="2003-05-04T00:00:00"/>
    <n v="249"/>
    <n v="1"/>
    <n v="35"/>
    <s v="Victoria RG"/>
    <n v="2"/>
    <s v="London Rams"/>
    <n v="104"/>
    <n v="10"/>
    <n v="165"/>
    <n v="9"/>
    <n v="269"/>
    <s v="Lost 61 runs"/>
    <m/>
    <m/>
    <m/>
    <m/>
    <n v="1"/>
    <n v="19"/>
    <x v="9"/>
    <n v="1"/>
  </r>
  <r>
    <x v="15"/>
    <d v="2003-05-11T00:00:00"/>
    <n v="250"/>
    <n v="1"/>
    <n v="35"/>
    <s v="Hampstead Heath"/>
    <n v="2"/>
    <s v="12 Angry Men"/>
    <n v="85"/>
    <n v="10"/>
    <n v="103"/>
    <n v="10"/>
    <n v="188"/>
    <s v="Lost 18 runs"/>
    <m/>
    <m/>
    <m/>
    <m/>
    <n v="1"/>
    <n v="20"/>
    <x v="0"/>
    <m/>
  </r>
  <r>
    <x v="15"/>
    <d v="2003-05-24T00:00:00"/>
    <n v="251"/>
    <n v="1"/>
    <n v="35"/>
    <s v="Victoria RG"/>
    <n v="1"/>
    <s v="Sunderland SC"/>
    <n v="131"/>
    <n v="10"/>
    <n v="89"/>
    <n v="9"/>
    <n v="220"/>
    <s v="Won 42 runs"/>
    <n v="1"/>
    <m/>
    <m/>
    <m/>
    <m/>
    <n v="19"/>
    <x v="0"/>
    <m/>
  </r>
  <r>
    <x v="15"/>
    <d v="2003-06-01T00:00:00"/>
    <n v="252"/>
    <n v="1"/>
    <n v="35"/>
    <s v="Victoria RG"/>
    <n v="2"/>
    <s v="West XI"/>
    <n v="145"/>
    <n v="10"/>
    <n v="188"/>
    <n v="9"/>
    <n v="333"/>
    <s v="Lost 43 runs"/>
    <m/>
    <m/>
    <m/>
    <m/>
    <n v="1"/>
    <n v="19"/>
    <x v="0"/>
    <m/>
  </r>
  <r>
    <x v="15"/>
    <d v="2003-06-07T00:00:00"/>
    <n v="253"/>
    <n v="1"/>
    <n v="35"/>
    <s v="Church Street RG"/>
    <n v="1"/>
    <s v="London Saints"/>
    <n v="114"/>
    <n v="10"/>
    <n v="117"/>
    <n v="5"/>
    <n v="231"/>
    <s v="Lost 5 wickets"/>
    <m/>
    <m/>
    <m/>
    <m/>
    <n v="1"/>
    <n v="15"/>
    <x v="0"/>
    <m/>
  </r>
  <r>
    <x v="15"/>
    <d v="2003-06-14T00:00:00"/>
    <n v="254"/>
    <n v="1"/>
    <n v="35"/>
    <s v="King’s College"/>
    <n v="1"/>
    <s v="New Barbarian Weasels"/>
    <n v="182"/>
    <n v="10"/>
    <n v="183"/>
    <n v="7"/>
    <n v="365"/>
    <s v="Lost 3 wickets"/>
    <m/>
    <m/>
    <m/>
    <m/>
    <n v="1"/>
    <n v="17"/>
    <x v="0"/>
    <m/>
  </r>
  <r>
    <x v="15"/>
    <d v="2003-06-21T00:00:00"/>
    <n v="255"/>
    <n v="1"/>
    <n v="35"/>
    <s v="Victoria RG"/>
    <n v="1"/>
    <s v="Feathers"/>
    <n v="83"/>
    <n v="10"/>
    <n v="84"/>
    <n v="4"/>
    <n v="167"/>
    <s v="Lost 6 wickets"/>
    <m/>
    <m/>
    <m/>
    <m/>
    <n v="1"/>
    <n v="14"/>
    <x v="0"/>
    <m/>
  </r>
  <r>
    <x v="15"/>
    <d v="2003-06-29T00:00:00"/>
    <n v="256"/>
    <n v="1"/>
    <n v="35"/>
    <s v="Victoria RG"/>
    <n v="1"/>
    <s v="Enterprise"/>
    <n v="248"/>
    <n v="8"/>
    <n v="163"/>
    <n v="9"/>
    <n v="411"/>
    <s v="Won 85 runs"/>
    <n v="1"/>
    <m/>
    <m/>
    <m/>
    <m/>
    <n v="17"/>
    <x v="0"/>
    <m/>
  </r>
  <r>
    <x v="15"/>
    <d v="2003-07-06T00:00:00"/>
    <n v="257"/>
    <n v="1"/>
    <n v="35"/>
    <s v="Dundonald RG"/>
    <n v="2"/>
    <s v="Urban Associates"/>
    <n v="157"/>
    <n v="10"/>
    <n v="170"/>
    <n v="9"/>
    <n v="327"/>
    <s v="Lost 13 runs"/>
    <m/>
    <m/>
    <m/>
    <m/>
    <n v="1"/>
    <n v="19"/>
    <x v="0"/>
    <m/>
  </r>
  <r>
    <x v="15"/>
    <d v="2003-07-12T00:00:00"/>
    <n v="258"/>
    <n v="1"/>
    <n v="35"/>
    <s v="Victoria RG"/>
    <n v="1"/>
    <s v="New Barbarian Weasels"/>
    <n v="167"/>
    <n v="5"/>
    <n v="167"/>
    <n v="8"/>
    <n v="334"/>
    <s v="Tied "/>
    <m/>
    <m/>
    <m/>
    <n v="1"/>
    <m/>
    <n v="13"/>
    <x v="0"/>
    <m/>
  </r>
  <r>
    <x v="15"/>
    <d v="2003-07-20T00:00:00"/>
    <n v="259"/>
    <n v="1"/>
    <n v="35"/>
    <s v="Gunnersbury Park"/>
    <n v="2"/>
    <s v="West XI"/>
    <n v="131"/>
    <n v="10"/>
    <n v="171"/>
    <n v="6"/>
    <n v="302"/>
    <s v="Lost 40 runs"/>
    <m/>
    <m/>
    <m/>
    <m/>
    <n v="1"/>
    <n v="16"/>
    <x v="0"/>
    <m/>
  </r>
  <r>
    <x v="15"/>
    <d v="2003-07-27T00:00:00"/>
    <n v="260"/>
    <n v="1"/>
    <n v="35"/>
    <s v="Victoria RG"/>
    <n v="1"/>
    <s v="12 Angry Men"/>
    <n v="119"/>
    <n v="10"/>
    <n v="121"/>
    <n v="3"/>
    <n v="240"/>
    <s v="Lost 7 wickets"/>
    <m/>
    <m/>
    <m/>
    <m/>
    <n v="1"/>
    <n v="13"/>
    <x v="0"/>
    <m/>
  </r>
  <r>
    <x v="15"/>
    <d v="2003-08-03T00:00:00"/>
    <n v="261"/>
    <n v="1"/>
    <n v="35"/>
    <s v="Victoria RG"/>
    <n v="1"/>
    <s v="Sunderland SC"/>
    <n v="167"/>
    <n v="9"/>
    <n v="124"/>
    <n v="8"/>
    <n v="291"/>
    <s v="Won 43 runs"/>
    <n v="1"/>
    <m/>
    <m/>
    <m/>
    <m/>
    <n v="17"/>
    <x v="0"/>
    <m/>
  </r>
  <r>
    <x v="15"/>
    <d v="2003-08-10T00:00:00"/>
    <n v="262"/>
    <n v="1"/>
    <n v="35"/>
    <s v="Victoria RG"/>
    <n v="2"/>
    <s v="Jay Bharat"/>
    <n v="112"/>
    <n v="10"/>
    <n v="167"/>
    <n v="10"/>
    <n v="279"/>
    <s v="Lost 55 runs"/>
    <m/>
    <m/>
    <m/>
    <m/>
    <n v="1"/>
    <n v="20"/>
    <x v="0"/>
    <m/>
  </r>
  <r>
    <x v="15"/>
    <d v="2003-08-17T00:00:00"/>
    <n v="263"/>
    <n v="1"/>
    <n v="35"/>
    <s v="Victoria RG"/>
    <n v="1"/>
    <s v="London Saints"/>
    <n v="184"/>
    <n v="9"/>
    <n v="121"/>
    <n v="10"/>
    <n v="305"/>
    <s v="Won 63 runs"/>
    <n v="1"/>
    <m/>
    <m/>
    <m/>
    <m/>
    <n v="19"/>
    <x v="0"/>
    <m/>
  </r>
  <r>
    <x v="15"/>
    <d v="2003-08-31T00:00:00"/>
    <n v="264"/>
    <n v="1"/>
    <n v="35"/>
    <s v="Victoria RG"/>
    <n v="2"/>
    <s v="St. Anne's Allstars"/>
    <n v="119"/>
    <n v="4"/>
    <n v="114"/>
    <n v="10"/>
    <n v="233"/>
    <s v="Won 6 wickets"/>
    <n v="1"/>
    <m/>
    <m/>
    <m/>
    <m/>
    <n v="14"/>
    <x v="0"/>
    <m/>
  </r>
  <r>
    <x v="15"/>
    <d v="2003-09-07T00:00:00"/>
    <n v="265"/>
    <n v="1"/>
    <n v="35"/>
    <s v="Brondesbury"/>
    <n v="1"/>
    <s v="Virgin Casuals"/>
    <n v="55"/>
    <n v="10"/>
    <n v="59"/>
    <n v="7"/>
    <n v="114"/>
    <s v="Lost 3 wickets"/>
    <m/>
    <m/>
    <m/>
    <m/>
    <n v="1"/>
    <n v="17"/>
    <x v="0"/>
    <m/>
  </r>
  <r>
    <x v="15"/>
    <d v="2003-09-14T00:00:00"/>
    <n v="266"/>
    <n v="1"/>
    <n v="35"/>
    <s v="Berkhamsted"/>
    <n v="2"/>
    <s v="West XI"/>
    <n v="167"/>
    <n v="10"/>
    <n v="178"/>
    <n v="9"/>
    <n v="345"/>
    <s v="Lost 11 runs"/>
    <m/>
    <m/>
    <m/>
    <m/>
    <n v="1"/>
    <n v="19"/>
    <x v="0"/>
    <m/>
  </r>
  <r>
    <x v="16"/>
    <d v="2004-04-25T00:00:00"/>
    <n v="267"/>
    <n v="1"/>
    <n v="35"/>
    <s v="Victoria RG"/>
    <n v="2"/>
    <s v="St. Anne's Allstars"/>
    <n v="43"/>
    <n v="6"/>
    <n v="42"/>
    <n v="11"/>
    <n v="85"/>
    <s v="Won 6 wickets "/>
    <n v="1"/>
    <m/>
    <m/>
    <m/>
    <m/>
    <n v="17"/>
    <x v="0"/>
    <m/>
  </r>
  <r>
    <x v="16"/>
    <d v="2004-05-09T00:00:00"/>
    <n v="268"/>
    <n v="1"/>
    <n v="35"/>
    <s v="CSSC Chiswick"/>
    <n v="2"/>
    <s v="12 Angry Men"/>
    <n v="139"/>
    <n v="4"/>
    <n v="136"/>
    <n v="10"/>
    <n v="275"/>
    <s v="Won 6 wickets "/>
    <n v="1"/>
    <m/>
    <m/>
    <m/>
    <m/>
    <n v="14"/>
    <x v="0"/>
    <m/>
  </r>
  <r>
    <x v="16"/>
    <d v="2004-05-23T00:00:00"/>
    <n v="269"/>
    <n v="1"/>
    <n v="35"/>
    <s v="Lyttelton PF"/>
    <n v="2"/>
    <s v="Stumps"/>
    <n v="56"/>
    <n v="3"/>
    <n v="55"/>
    <n v="10"/>
    <n v="111"/>
    <s v="Won 7 wickets "/>
    <n v="1"/>
    <m/>
    <m/>
    <m/>
    <m/>
    <n v="13"/>
    <x v="0"/>
    <m/>
  </r>
  <r>
    <x v="16"/>
    <d v="2004-05-30T00:00:00"/>
    <n v="270"/>
    <n v="1"/>
    <n v="35"/>
    <s v="Victoria RG"/>
    <n v="1"/>
    <s v="West XI"/>
    <n v="151"/>
    <n v="8"/>
    <n v="155"/>
    <n v="4"/>
    <n v="306"/>
    <s v="Lost 6 wickets"/>
    <m/>
    <m/>
    <m/>
    <m/>
    <n v="1"/>
    <n v="12"/>
    <x v="0"/>
    <m/>
  </r>
  <r>
    <x v="16"/>
    <d v="2004-06-05T00:00:00"/>
    <n v="271"/>
    <n v="1"/>
    <n v="35"/>
    <s v="Church Street RG"/>
    <n v="1"/>
    <s v="London Saints"/>
    <n v="190"/>
    <n v="10"/>
    <n v="147"/>
    <n v="10"/>
    <n v="337"/>
    <s v="Won 43 runs"/>
    <n v="1"/>
    <m/>
    <m/>
    <m/>
    <m/>
    <n v="20"/>
    <x v="0"/>
    <m/>
  </r>
  <r>
    <x v="16"/>
    <d v="2004-06-12T00:00:00"/>
    <n v="272"/>
    <n v="1"/>
    <n v="35"/>
    <s v="King’s College"/>
    <n v="2"/>
    <s v="New Barbarian Weasels"/>
    <n v="137"/>
    <n v="8"/>
    <n v="136"/>
    <n v="10"/>
    <n v="273"/>
    <s v="Won 2 wickets"/>
    <n v="1"/>
    <m/>
    <m/>
    <m/>
    <m/>
    <n v="18"/>
    <x v="0"/>
    <m/>
  </r>
  <r>
    <x v="16"/>
    <d v="2004-06-13T00:00:00"/>
    <n v="273"/>
    <n v="1"/>
    <n v="35"/>
    <s v="Old Rutlishians"/>
    <n v="2"/>
    <s v="Old Rutlishians"/>
    <n v="178"/>
    <n v="9"/>
    <n v="215"/>
    <n v="3"/>
    <n v="393"/>
    <s v="Lost 37 runs"/>
    <m/>
    <m/>
    <m/>
    <m/>
    <n v="1"/>
    <n v="12"/>
    <x v="0"/>
    <m/>
  </r>
  <r>
    <x v="16"/>
    <d v="2004-06-20T00:00:00"/>
    <n v="274"/>
    <n v="1"/>
    <n v="35"/>
    <s v="Victoria RG"/>
    <n v="1"/>
    <s v="Enterprise"/>
    <n v="220"/>
    <n v="6"/>
    <n v="82"/>
    <n v="10"/>
    <n v="302"/>
    <s v="Won 138 runs"/>
    <n v="1"/>
    <m/>
    <m/>
    <m/>
    <m/>
    <n v="16"/>
    <x v="0"/>
    <m/>
  </r>
  <r>
    <x v="16"/>
    <d v="2004-06-27T00:00:00"/>
    <n v="275"/>
    <n v="1"/>
    <n v="35"/>
    <s v="Brondesbury"/>
    <n v="2"/>
    <s v="Virgin Casuals"/>
    <n v="42"/>
    <n v="6"/>
    <n v="172"/>
    <n v="8"/>
    <n v="214"/>
    <s v="Abandoned"/>
    <m/>
    <m/>
    <n v="1"/>
    <m/>
    <m/>
    <n v="14"/>
    <x v="0"/>
    <m/>
  </r>
  <r>
    <x v="16"/>
    <d v="2004-07-03T00:00:00"/>
    <n v="276"/>
    <n v="1"/>
    <n v="35"/>
    <s v="Belair Park"/>
    <n v="1"/>
    <s v="London Rams"/>
    <n v="231"/>
    <n v="6"/>
    <n v="141"/>
    <n v="10"/>
    <n v="372"/>
    <s v="Won 90 runs"/>
    <n v="1"/>
    <m/>
    <m/>
    <m/>
    <m/>
    <n v="16"/>
    <x v="0"/>
    <m/>
  </r>
  <r>
    <x v="16"/>
    <d v="2004-07-10T00:00:00"/>
    <n v="277"/>
    <n v="1"/>
    <n v="35"/>
    <s v="Victoria RG"/>
    <n v="2"/>
    <s v="New Barbarian Weasels"/>
    <n v="108"/>
    <n v="7"/>
    <n v="104"/>
    <n v="10"/>
    <n v="212"/>
    <s v="Won 3 wickets"/>
    <n v="1"/>
    <m/>
    <m/>
    <m/>
    <m/>
    <n v="17"/>
    <x v="0"/>
    <m/>
  </r>
  <r>
    <x v="16"/>
    <d v="2004-07-18T00:00:00"/>
    <n v="278"/>
    <n v="1"/>
    <n v="35"/>
    <s v="Gunnersbury Park"/>
    <n v="2"/>
    <s v="West XI"/>
    <n v="150"/>
    <n v="8"/>
    <n v="163"/>
    <n v="5"/>
    <n v="313"/>
    <s v="Lost 13 runs"/>
    <m/>
    <m/>
    <m/>
    <m/>
    <n v="1"/>
    <n v="13"/>
    <x v="0"/>
    <m/>
  </r>
  <r>
    <x v="16"/>
    <d v="2004-07-25T00:00:00"/>
    <n v="279"/>
    <n v="1"/>
    <n v="35"/>
    <s v="Victoria RG"/>
    <n v="2"/>
    <s v="12 Angry Men"/>
    <n v="99"/>
    <n v="3"/>
    <n v="98"/>
    <n v="10"/>
    <n v="197"/>
    <s v="Won 7 wickets"/>
    <n v="1"/>
    <m/>
    <m/>
    <m/>
    <m/>
    <n v="13"/>
    <x v="0"/>
    <m/>
  </r>
  <r>
    <x v="16"/>
    <d v="2004-08-01T00:00:00"/>
    <n v="280"/>
    <n v="1"/>
    <n v="35"/>
    <s v="Victoria RG"/>
    <n v="2"/>
    <s v="Sunderland SC"/>
    <n v="129"/>
    <n v="4"/>
    <n v="125"/>
    <n v="10"/>
    <n v="254"/>
    <s v="Won 6 wickets"/>
    <n v="1"/>
    <m/>
    <m/>
    <m/>
    <m/>
    <n v="14"/>
    <x v="0"/>
    <m/>
  </r>
  <r>
    <x v="16"/>
    <d v="2004-08-08T00:00:00"/>
    <n v="281"/>
    <n v="1"/>
    <n v="35"/>
    <s v="Victoria RG"/>
    <n v="1"/>
    <s v="London Owls"/>
    <n v="133"/>
    <n v="6"/>
    <m/>
    <m/>
    <n v="133"/>
    <s v="Abandoned"/>
    <m/>
    <m/>
    <n v="1"/>
    <m/>
    <m/>
    <n v="6"/>
    <x v="0"/>
    <m/>
  </r>
  <r>
    <x v="16"/>
    <d v="2004-08-14T00:00:00"/>
    <n v="282"/>
    <n v="1"/>
    <n v="35"/>
    <s v="Kinver"/>
    <n v="1"/>
    <s v="Enville"/>
    <n v="163"/>
    <n v="10"/>
    <n v="40"/>
    <n v="10"/>
    <n v="203"/>
    <s v="Won 123 runs"/>
    <n v="1"/>
    <m/>
    <m/>
    <m/>
    <m/>
    <n v="20"/>
    <x v="0"/>
    <m/>
  </r>
  <r>
    <x v="16"/>
    <d v="2004-08-15T00:00:00"/>
    <n v="283"/>
    <n v="1"/>
    <n v="35"/>
    <s v="Enville"/>
    <n v="1"/>
    <s v="Bedouins"/>
    <n v="163"/>
    <n v="10"/>
    <n v="131"/>
    <n v="10"/>
    <n v="294"/>
    <s v="Won 32 runs"/>
    <n v="1"/>
    <m/>
    <m/>
    <m/>
    <m/>
    <n v="20"/>
    <x v="0"/>
    <m/>
  </r>
  <r>
    <x v="16"/>
    <d v="2004-08-22T00:00:00"/>
    <n v="284"/>
    <n v="1"/>
    <n v="35"/>
    <s v="Victoria RG"/>
    <n v="2"/>
    <s v="London Saints"/>
    <n v="129"/>
    <n v="7"/>
    <n v="125"/>
    <n v="7"/>
    <n v="254"/>
    <s v="Won 3 wickets"/>
    <n v="1"/>
    <m/>
    <m/>
    <m/>
    <m/>
    <n v="14"/>
    <x v="10"/>
    <n v="2"/>
  </r>
  <r>
    <x v="16"/>
    <d v="2004-08-29T00:00:00"/>
    <n v="285"/>
    <n v="1"/>
    <n v="35"/>
    <s v="Victoria RG"/>
    <n v="1"/>
    <s v="St. Anne's Allstars"/>
    <n v="84"/>
    <n v="10"/>
    <n v="73"/>
    <n v="10"/>
    <n v="157"/>
    <s v="Won 11 runs"/>
    <n v="1"/>
    <m/>
    <m/>
    <m/>
    <m/>
    <n v="20"/>
    <x v="0"/>
    <m/>
  </r>
  <r>
    <x v="16"/>
    <d v="2004-09-12T00:00:00"/>
    <n v="286"/>
    <n v="1"/>
    <n v="35"/>
    <s v="Berkhamsted"/>
    <n v="1"/>
    <s v="West XI"/>
    <n v="157"/>
    <n v="10"/>
    <n v="161"/>
    <n v="6"/>
    <n v="318"/>
    <s v="Lost 3 wickets"/>
    <m/>
    <m/>
    <m/>
    <m/>
    <n v="1"/>
    <n v="16"/>
    <x v="0"/>
    <m/>
  </r>
  <r>
    <x v="16"/>
    <d v="2004-09-19T00:00:00"/>
    <n v="287"/>
    <n v="1"/>
    <n v="35"/>
    <s v="GSK Greenford"/>
    <n v="2"/>
    <s v="Salix"/>
    <n v="111"/>
    <n v="5"/>
    <n v="110"/>
    <n v="10"/>
    <n v="221"/>
    <s v="Won 5 wickets"/>
    <n v="1"/>
    <m/>
    <m/>
    <m/>
    <m/>
    <n v="15"/>
    <x v="0"/>
    <m/>
  </r>
  <r>
    <x v="17"/>
    <d v="2005-04-24T00:00:00"/>
    <n v="288"/>
    <n v="1"/>
    <n v="35"/>
    <s v="Victoria RG"/>
    <n v="2"/>
    <s v="St. Anne's Allstars"/>
    <n v="114"/>
    <n v="10"/>
    <n v="153"/>
    <n v="8"/>
    <n v="267"/>
    <s v="Lost 39 runs "/>
    <m/>
    <m/>
    <m/>
    <m/>
    <n v="1"/>
    <n v="18"/>
    <x v="0"/>
    <m/>
  </r>
  <r>
    <x v="17"/>
    <d v="2005-05-08T00:00:00"/>
    <n v="289"/>
    <n v="1"/>
    <n v="35"/>
    <s v="Battersea Park"/>
    <n v="2"/>
    <s v="12 Angry Men"/>
    <n v="143"/>
    <n v="10"/>
    <n v="196"/>
    <n v="5"/>
    <n v="339"/>
    <s v="Lost 53 runs "/>
    <m/>
    <m/>
    <m/>
    <m/>
    <n v="1"/>
    <n v="15"/>
    <x v="10"/>
    <n v="1"/>
  </r>
  <r>
    <x v="17"/>
    <d v="2005-05-15T00:00:00"/>
    <n v="290"/>
    <n v="1"/>
    <n v="35"/>
    <s v="Victoria RG"/>
    <n v="1"/>
    <s v="Pak"/>
    <n v="147"/>
    <n v="10"/>
    <n v="146"/>
    <n v="10"/>
    <n v="293"/>
    <s v="Won 1 run "/>
    <n v="1"/>
    <m/>
    <m/>
    <m/>
    <m/>
    <n v="20"/>
    <x v="0"/>
    <m/>
  </r>
  <r>
    <x v="17"/>
    <d v="2005-05-22T00:00:00"/>
    <n v="291"/>
    <n v="1"/>
    <n v="35"/>
    <s v="Victoria RG"/>
    <n v="2"/>
    <s v="Urban Associates"/>
    <n v="143"/>
    <n v="10"/>
    <n v="175"/>
    <n v="8"/>
    <n v="318"/>
    <s v="Lost 32 runs "/>
    <m/>
    <m/>
    <m/>
    <m/>
    <n v="1"/>
    <n v="18"/>
    <x v="0"/>
    <m/>
  </r>
  <r>
    <x v="17"/>
    <d v="2005-05-29T00:00:00"/>
    <n v="292"/>
    <n v="1"/>
    <n v="35"/>
    <s v="Victoria RG"/>
    <n v="2"/>
    <s v="West XI"/>
    <n v="60"/>
    <n v="10"/>
    <n v="165"/>
    <n v="9"/>
    <n v="225"/>
    <s v="Lost 105 runs"/>
    <m/>
    <m/>
    <m/>
    <m/>
    <n v="1"/>
    <n v="19"/>
    <x v="0"/>
    <m/>
  </r>
  <r>
    <x v="17"/>
    <d v="2005-06-05T00:00:00"/>
    <n v="293"/>
    <n v="1"/>
    <n v="35"/>
    <s v="Old Haberdashers"/>
    <n v="1"/>
    <s v="London Saints"/>
    <n v="116"/>
    <n v="10"/>
    <n v="117"/>
    <n v="7"/>
    <n v="233"/>
    <s v="Lost 3 wickets"/>
    <m/>
    <m/>
    <m/>
    <m/>
    <n v="1"/>
    <n v="17"/>
    <x v="0"/>
    <m/>
  </r>
  <r>
    <x v="17"/>
    <d v="2005-06-11T00:00:00"/>
    <n v="294"/>
    <n v="1"/>
    <n v="35"/>
    <s v="King’s College"/>
    <n v="2"/>
    <s v="New Barbarian Weasels"/>
    <n v="175"/>
    <n v="3"/>
    <n v="174"/>
    <n v="7"/>
    <n v="349"/>
    <s v="Won 7 wickets"/>
    <n v="1"/>
    <m/>
    <m/>
    <m/>
    <m/>
    <n v="10"/>
    <x v="0"/>
    <m/>
  </r>
  <r>
    <x v="17"/>
    <d v="2005-06-19T00:00:00"/>
    <n v="295"/>
    <n v="1"/>
    <n v="35"/>
    <s v="King Edward RG"/>
    <n v="1"/>
    <s v="Pak"/>
    <n v="187"/>
    <n v="7"/>
    <n v="191"/>
    <n v="4"/>
    <n v="378"/>
    <s v="Lost 6 wickets"/>
    <m/>
    <m/>
    <m/>
    <m/>
    <n v="1"/>
    <n v="11"/>
    <x v="0"/>
    <m/>
  </r>
  <r>
    <x v="17"/>
    <d v="2005-06-26T00:00:00"/>
    <n v="296"/>
    <n v="1"/>
    <n v="35"/>
    <s v="Brondesbury"/>
    <n v="1"/>
    <s v="Virgin Casuals"/>
    <n v="184"/>
    <n v="10"/>
    <n v="186"/>
    <n v="7"/>
    <n v="370"/>
    <s v="Lost 3 wickets"/>
    <m/>
    <m/>
    <m/>
    <m/>
    <n v="1"/>
    <n v="17"/>
    <x v="0"/>
    <m/>
  </r>
  <r>
    <x v="17"/>
    <d v="2005-07-03T00:00:00"/>
    <n v="297"/>
    <n v="1"/>
    <n v="35"/>
    <s v="Belair Park"/>
    <n v="1"/>
    <s v="London Rams"/>
    <n v="264"/>
    <n v="6"/>
    <n v="203"/>
    <n v="10"/>
    <n v="467"/>
    <s v="Won 61 runs"/>
    <n v="1"/>
    <m/>
    <m/>
    <m/>
    <m/>
    <n v="16"/>
    <x v="10"/>
    <n v="1"/>
  </r>
  <r>
    <x v="17"/>
    <d v="2005-07-09T00:00:00"/>
    <n v="298"/>
    <n v="1"/>
    <n v="35"/>
    <s v="Victoria RG"/>
    <n v="1"/>
    <s v="New Barbarian Weasels"/>
    <n v="112"/>
    <n v="10"/>
    <n v="116"/>
    <n v="3"/>
    <n v="228"/>
    <s v="Lost 7 wickets"/>
    <m/>
    <m/>
    <m/>
    <m/>
    <n v="1"/>
    <n v="13"/>
    <x v="0"/>
    <m/>
  </r>
  <r>
    <x v="17"/>
    <d v="2005-07-17T00:00:00"/>
    <n v="299"/>
    <n v="1"/>
    <n v="35"/>
    <s v="Gunnersbury Park"/>
    <n v="1"/>
    <s v="West XI"/>
    <n v="125"/>
    <n v="11"/>
    <n v="114"/>
    <n v="11"/>
    <n v="239"/>
    <s v="Won 11 runs"/>
    <n v="1"/>
    <m/>
    <m/>
    <m/>
    <m/>
    <n v="22"/>
    <x v="0"/>
    <m/>
  </r>
  <r>
    <x v="17"/>
    <d v="2005-07-30T00:00:00"/>
    <n v="300"/>
    <n v="1"/>
    <n v="35"/>
    <s v="Victoria RG"/>
    <n v="1"/>
    <s v="Sunderland SC"/>
    <n v="183"/>
    <n v="10"/>
    <n v="92"/>
    <n v="10"/>
    <n v="275"/>
    <s v="Won 91 runs"/>
    <n v="1"/>
    <m/>
    <m/>
    <m/>
    <m/>
    <n v="20"/>
    <x v="0"/>
    <m/>
  </r>
  <r>
    <x v="17"/>
    <d v="2005-08-07T00:00:00"/>
    <n v="301"/>
    <n v="1"/>
    <n v="35"/>
    <s v="Victoria RG"/>
    <n v="1"/>
    <s v="Enterprise"/>
    <n v="168"/>
    <n v="10"/>
    <n v="126"/>
    <n v="10"/>
    <n v="294"/>
    <s v="Won 42 runs"/>
    <n v="1"/>
    <m/>
    <m/>
    <m/>
    <m/>
    <n v="20"/>
    <x v="0"/>
    <m/>
  </r>
  <r>
    <x v="17"/>
    <d v="2005-08-14T00:00:00"/>
    <n v="302"/>
    <n v="1"/>
    <n v="35"/>
    <s v="Victoria RG"/>
    <n v="2"/>
    <s v="London Saints"/>
    <n v="92"/>
    <n v="10"/>
    <n v="133"/>
    <n v="10"/>
    <n v="225"/>
    <s v="Lost 41 runs"/>
    <m/>
    <m/>
    <m/>
    <m/>
    <n v="1"/>
    <n v="20"/>
    <x v="0"/>
    <m/>
  </r>
  <r>
    <x v="17"/>
    <d v="2005-08-21T00:00:00"/>
    <n v="303"/>
    <n v="1"/>
    <n v="35"/>
    <s v="Old Tenisonians"/>
    <n v="1"/>
    <s v="Jay Bharat"/>
    <n v="104"/>
    <n v="10"/>
    <n v="108"/>
    <n v="4"/>
    <n v="212"/>
    <s v="Lost 6 wickets"/>
    <m/>
    <m/>
    <m/>
    <m/>
    <n v="1"/>
    <n v="14"/>
    <x v="10"/>
    <n v="1"/>
  </r>
  <r>
    <x v="17"/>
    <d v="2005-09-04T00:00:00"/>
    <n v="304"/>
    <n v="1"/>
    <n v="35"/>
    <s v="Victoria RG"/>
    <n v="1"/>
    <s v="London Owls"/>
    <n v="155"/>
    <n v="6"/>
    <n v="98"/>
    <n v="10"/>
    <n v="253"/>
    <s v="Won 57 runs"/>
    <n v="1"/>
    <m/>
    <m/>
    <m/>
    <m/>
    <n v="16"/>
    <x v="0"/>
    <m/>
  </r>
  <r>
    <x v="17"/>
    <d v="2005-09-11T00:00:00"/>
    <n v="305"/>
    <n v="1"/>
    <n v="35"/>
    <s v="Berkhamsted"/>
    <n v="1"/>
    <s v="West XI"/>
    <n v="116"/>
    <n v="10"/>
    <n v="117"/>
    <n v="2"/>
    <n v="233"/>
    <s v="Lost 8 wickets"/>
    <m/>
    <m/>
    <m/>
    <m/>
    <n v="1"/>
    <n v="12"/>
    <x v="0"/>
    <m/>
  </r>
  <r>
    <x v="17"/>
    <d v="2005-09-18T00:00:00"/>
    <n v="306"/>
    <n v="1"/>
    <n v="35"/>
    <s v="GSK Greenford"/>
    <n v="1"/>
    <s v="Salix"/>
    <n v="93"/>
    <n v="10"/>
    <n v="94"/>
    <n v="7"/>
    <n v="187"/>
    <s v="Lost 3 wickets"/>
    <m/>
    <m/>
    <m/>
    <m/>
    <n v="1"/>
    <n v="17"/>
    <x v="0"/>
    <m/>
  </r>
  <r>
    <x v="18"/>
    <d v="2006-04-29T00:00:00"/>
    <n v="307"/>
    <n v="1"/>
    <n v="35"/>
    <s v="Barnes Common"/>
    <n v="2"/>
    <s v="St. Anne's Allstars"/>
    <n v="133"/>
    <n v="3"/>
    <n v="131"/>
    <n v="10"/>
    <n v="264"/>
    <s v="Won 7 wickets"/>
    <n v="1"/>
    <m/>
    <m/>
    <m/>
    <m/>
    <n v="13"/>
    <x v="0"/>
    <m/>
  </r>
  <r>
    <x v="18"/>
    <d v="2006-05-07T00:00:00"/>
    <n v="308"/>
    <n v="1"/>
    <n v="35"/>
    <s v="Hale Common"/>
    <n v="2"/>
    <s v="Hale"/>
    <n v="81"/>
    <n v="6"/>
    <n v="76"/>
    <n v="10"/>
    <n v="157"/>
    <s v="Won 4 wickets"/>
    <n v="1"/>
    <m/>
    <m/>
    <m/>
    <m/>
    <n v="16"/>
    <x v="0"/>
    <m/>
  </r>
  <r>
    <x v="18"/>
    <d v="2006-05-14T00:00:00"/>
    <n v="309"/>
    <n v="1"/>
    <n v="35"/>
    <s v="Old Tenisonians"/>
    <n v="1"/>
    <s v="12 Angry Men"/>
    <n v="251"/>
    <n v="5"/>
    <n v="97"/>
    <n v="10"/>
    <n v="348"/>
    <s v="Won 154 runs"/>
    <n v="1"/>
    <m/>
    <m/>
    <m/>
    <m/>
    <n v="15"/>
    <x v="11"/>
    <n v="1"/>
  </r>
  <r>
    <x v="18"/>
    <d v="2006-05-21T00:00:00"/>
    <n v="310"/>
    <n v="1"/>
    <n v="35"/>
    <s v="Victoria RG"/>
    <n v="1"/>
    <s v="Pak"/>
    <n v="99"/>
    <n v="10"/>
    <n v="26"/>
    <n v="3"/>
    <n v="125"/>
    <s v="Abandoned"/>
    <m/>
    <m/>
    <n v="1"/>
    <m/>
    <m/>
    <n v="13"/>
    <x v="0"/>
    <m/>
  </r>
  <r>
    <x v="18"/>
    <d v="2006-06-04T00:00:00"/>
    <n v="311"/>
    <n v="1"/>
    <n v="35"/>
    <s v="Old Haberdashers"/>
    <n v="1"/>
    <s v="London Saints"/>
    <n v="243"/>
    <n v="8"/>
    <n v="133"/>
    <n v="10"/>
    <n v="376"/>
    <s v="Won 110 runs"/>
    <n v="1"/>
    <m/>
    <m/>
    <m/>
    <m/>
    <n v="18"/>
    <x v="0"/>
    <m/>
  </r>
  <r>
    <x v="18"/>
    <d v="2006-06-11T00:00:00"/>
    <n v="312"/>
    <n v="1"/>
    <n v="35"/>
    <s v="South Park"/>
    <n v="1"/>
    <s v="New Barbarian Weasels"/>
    <n v="154"/>
    <n v="10"/>
    <n v="94"/>
    <n v="10"/>
    <n v="248"/>
    <s v="Won 60 runs"/>
    <n v="1"/>
    <m/>
    <m/>
    <m/>
    <m/>
    <n v="20"/>
    <x v="0"/>
    <m/>
  </r>
  <r>
    <x v="18"/>
    <d v="2006-06-17T00:00:00"/>
    <n v="313"/>
    <n v="1"/>
    <n v="35"/>
    <s v="Victoria RG"/>
    <n v="1"/>
    <s v="Sunderland SC"/>
    <n v="141"/>
    <n v="10"/>
    <n v="142"/>
    <n v="6"/>
    <n v="283"/>
    <s v="Lost 4 wickets"/>
    <m/>
    <m/>
    <m/>
    <m/>
    <n v="1"/>
    <n v="16"/>
    <x v="0"/>
    <m/>
  </r>
  <r>
    <x v="18"/>
    <d v="2006-06-18T00:00:00"/>
    <n v="314"/>
    <n v="1"/>
    <n v="35"/>
    <s v="Fairfield RG"/>
    <n v="2"/>
    <s v="Pak"/>
    <n v="79"/>
    <n v="10"/>
    <n v="152"/>
    <n v="10"/>
    <n v="231"/>
    <s v="Lost 73 runs"/>
    <m/>
    <m/>
    <m/>
    <m/>
    <n v="1"/>
    <n v="20"/>
    <x v="12"/>
    <n v="1"/>
  </r>
  <r>
    <x v="18"/>
    <d v="2006-06-25T00:00:00"/>
    <n v="315"/>
    <n v="1"/>
    <n v="35"/>
    <s v="Old Tenisonians"/>
    <n v="1"/>
    <s v="London Rams"/>
    <n v="290"/>
    <n v="3"/>
    <n v="218"/>
    <n v="10"/>
    <n v="508"/>
    <s v="Won 72 runs"/>
    <n v="1"/>
    <m/>
    <m/>
    <m/>
    <m/>
    <n v="13"/>
    <x v="0"/>
    <m/>
  </r>
  <r>
    <x v="18"/>
    <d v="2006-07-02T00:00:00"/>
    <n v="316"/>
    <n v="1"/>
    <n v="35"/>
    <s v="Brondesbury"/>
    <n v="2"/>
    <s v="Virgin Casuals"/>
    <n v="124"/>
    <n v="10"/>
    <n v="186"/>
    <n v="10"/>
    <n v="310"/>
    <s v="Lost 62 runs"/>
    <m/>
    <m/>
    <m/>
    <m/>
    <n v="1"/>
    <n v="20"/>
    <x v="0"/>
    <m/>
  </r>
  <r>
    <x v="18"/>
    <d v="2006-07-08T00:00:00"/>
    <n v="317"/>
    <n v="1"/>
    <n v="35"/>
    <s v="Victoria RG"/>
    <n v="1"/>
    <s v="Wantage"/>
    <n v="116"/>
    <n v="3"/>
    <n v="115"/>
    <n v="10"/>
    <n v="231"/>
    <s v="Won 7 wickets"/>
    <n v="1"/>
    <m/>
    <m/>
    <m/>
    <m/>
    <n v="13"/>
    <x v="0"/>
    <m/>
  </r>
  <r>
    <x v="18"/>
    <d v="2006-07-16T00:00:00"/>
    <n v="318"/>
    <n v="1"/>
    <n v="35"/>
    <s v="Old Tenisonians"/>
    <n v="1"/>
    <s v="West XI"/>
    <n v="142"/>
    <n v="10"/>
    <n v="147"/>
    <n v="4"/>
    <n v="289"/>
    <s v="Lost 6 wickets"/>
    <m/>
    <m/>
    <m/>
    <m/>
    <n v="1"/>
    <n v="14"/>
    <x v="0"/>
    <m/>
  </r>
  <r>
    <x v="18"/>
    <d v="2006-07-23T00:00:00"/>
    <n v="319"/>
    <n v="1"/>
    <n v="35"/>
    <s v="Victoria RG"/>
    <n v="1"/>
    <s v="Jay Bharat"/>
    <n v="137"/>
    <n v="8"/>
    <n v="139"/>
    <n v="5"/>
    <n v="276"/>
    <s v="Lost 5 wickets"/>
    <m/>
    <m/>
    <m/>
    <m/>
    <n v="1"/>
    <n v="13"/>
    <x v="0"/>
    <m/>
  </r>
  <r>
    <x v="18"/>
    <d v="2006-07-30T00:00:00"/>
    <n v="320"/>
    <n v="1"/>
    <n v="35"/>
    <s v="Old Hamptonians"/>
    <n v="2"/>
    <s v="Village XI"/>
    <n v="113"/>
    <n v="10"/>
    <n v="256"/>
    <n v="5"/>
    <n v="369"/>
    <s v="Lost 143 runs"/>
    <m/>
    <m/>
    <m/>
    <m/>
    <n v="1"/>
    <n v="15"/>
    <x v="0"/>
    <m/>
  </r>
  <r>
    <x v="18"/>
    <d v="2006-08-06T00:00:00"/>
    <n v="321"/>
    <n v="1"/>
    <n v="35"/>
    <s v="Enville"/>
    <n v="2"/>
    <s v="Bedouins"/>
    <n v="119"/>
    <n v="10"/>
    <n v="199"/>
    <n v="8"/>
    <n v="318"/>
    <s v="Lost 80 runs"/>
    <m/>
    <m/>
    <m/>
    <m/>
    <n v="1"/>
    <n v="18"/>
    <x v="0"/>
    <m/>
  </r>
  <r>
    <x v="18"/>
    <d v="2006-08-13T00:00:00"/>
    <n v="322"/>
    <n v="1"/>
    <n v="35"/>
    <s v="KGF Tolworth"/>
    <n v="1"/>
    <s v="London Saints"/>
    <n v="201"/>
    <n v="6"/>
    <n v="128"/>
    <n v="9"/>
    <n v="329"/>
    <s v="Won 73 runs"/>
    <n v="1"/>
    <m/>
    <m/>
    <m/>
    <m/>
    <n v="15"/>
    <x v="10"/>
    <n v="2"/>
  </r>
  <r>
    <x v="18"/>
    <d v="2006-08-20T00:00:00"/>
    <n v="323"/>
    <n v="1"/>
    <n v="35"/>
    <s v="Fairfield RG"/>
    <n v="1"/>
    <s v="London Owls"/>
    <n v="172"/>
    <n v="10"/>
    <n v="74"/>
    <n v="9"/>
    <n v="246"/>
    <s v="Won 98 runs"/>
    <n v="1"/>
    <m/>
    <m/>
    <m/>
    <m/>
    <n v="19"/>
    <x v="0"/>
    <m/>
  </r>
  <r>
    <x v="18"/>
    <d v="2006-08-27T00:00:00"/>
    <n v="324"/>
    <n v="1"/>
    <n v="35"/>
    <s v="Old Tenisonians"/>
    <n v="1"/>
    <s v="Enterprise"/>
    <n v="207"/>
    <n v="3"/>
    <n v="118"/>
    <n v="8"/>
    <n v="325"/>
    <s v="Won 89 runs"/>
    <n v="1"/>
    <m/>
    <m/>
    <m/>
    <m/>
    <n v="11"/>
    <x v="0"/>
    <m/>
  </r>
  <r>
    <x v="18"/>
    <d v="2006-08-27T00:00:00"/>
    <n v="325"/>
    <n v="1"/>
    <n v="35"/>
    <s v="Old Tenisonians"/>
    <n v="2"/>
    <s v="Wombles"/>
    <n v="84"/>
    <n v="2"/>
    <n v="83"/>
    <n v="10"/>
    <n v="167"/>
    <s v="Won 8 wickets"/>
    <n v="1"/>
    <m/>
    <m/>
    <m/>
    <m/>
    <n v="12"/>
    <x v="0"/>
    <m/>
  </r>
  <r>
    <x v="18"/>
    <d v="2006-09-03T00:00:00"/>
    <n v="326"/>
    <n v="1"/>
    <n v="35"/>
    <s v="Fairfield RG"/>
    <n v="1"/>
    <s v="Urban Associates"/>
    <n v="218"/>
    <n v="5"/>
    <n v="134"/>
    <n v="9"/>
    <n v="352"/>
    <s v="Won 84 runs"/>
    <n v="1"/>
    <m/>
    <m/>
    <m/>
    <m/>
    <n v="14"/>
    <x v="0"/>
    <m/>
  </r>
  <r>
    <x v="18"/>
    <d v="2006-09-10T00:00:00"/>
    <n v="327"/>
    <n v="1"/>
    <n v="35"/>
    <s v="Berkhamsted"/>
    <n v="2"/>
    <s v="West XI"/>
    <n v="147"/>
    <n v="3"/>
    <n v="146"/>
    <n v="10"/>
    <n v="293"/>
    <s v="Won 7 wickets"/>
    <n v="1"/>
    <m/>
    <m/>
    <m/>
    <m/>
    <n v="13"/>
    <x v="0"/>
    <m/>
  </r>
  <r>
    <x v="18"/>
    <d v="2006-09-17T00:00:00"/>
    <n v="328"/>
    <n v="1"/>
    <n v="35"/>
    <s v="GSK Greenford"/>
    <n v="2"/>
    <s v="Salix"/>
    <n v="138"/>
    <n v="10"/>
    <n v="150"/>
    <n v="8"/>
    <n v="288"/>
    <s v="Lost 12 runs"/>
    <m/>
    <m/>
    <m/>
    <m/>
    <n v="1"/>
    <n v="18"/>
    <x v="0"/>
    <m/>
  </r>
  <r>
    <x v="19"/>
    <d v="2007-05-06T00:00:00"/>
    <n v="329"/>
    <n v="1"/>
    <n v="35"/>
    <s v="Fairfield RG"/>
    <n v="1"/>
    <s v="Pak"/>
    <n v="139"/>
    <n v="10"/>
    <n v="85"/>
    <n v="10"/>
    <n v="224"/>
    <s v="Won 54 runs"/>
    <n v="1"/>
    <m/>
    <m/>
    <m/>
    <m/>
    <n v="20"/>
    <x v="0"/>
    <m/>
  </r>
  <r>
    <x v="19"/>
    <d v="2007-05-20T00:00:00"/>
    <n v="330"/>
    <n v="1"/>
    <n v="35"/>
    <s v="Gunnersbury Park"/>
    <n v="1"/>
    <s v="West XI"/>
    <n v="194"/>
    <n v="7"/>
    <n v="79"/>
    <n v="10"/>
    <n v="273"/>
    <s v="Won 115 runs"/>
    <n v="1"/>
    <m/>
    <m/>
    <m/>
    <m/>
    <n v="17"/>
    <x v="0"/>
    <m/>
  </r>
  <r>
    <x v="19"/>
    <d v="2007-06-03T00:00:00"/>
    <n v="331"/>
    <n v="1"/>
    <n v="40"/>
    <s v="Old Tenisonians"/>
    <n v="1"/>
    <s v="London Saints"/>
    <n v="325"/>
    <n v="5"/>
    <n v="184"/>
    <n v="9"/>
    <n v="509"/>
    <s v="Won 141 runs"/>
    <n v="1"/>
    <m/>
    <m/>
    <m/>
    <m/>
    <n v="14"/>
    <x v="0"/>
    <m/>
  </r>
  <r>
    <x v="19"/>
    <d v="2007-06-09T00:00:00"/>
    <n v="332"/>
    <n v="1"/>
    <n v="35"/>
    <s v="Dundonald RG"/>
    <n v="1"/>
    <s v="New Barbarian Weasels"/>
    <n v="177"/>
    <n v="10"/>
    <n v="117"/>
    <n v="9"/>
    <n v="294"/>
    <s v="Won 60 runs"/>
    <n v="1"/>
    <m/>
    <m/>
    <m/>
    <m/>
    <n v="19"/>
    <x v="0"/>
    <m/>
  </r>
  <r>
    <x v="19"/>
    <d v="2007-06-17T00:00:00"/>
    <n v="333"/>
    <n v="1"/>
    <n v="35"/>
    <s v="Fairfield RG"/>
    <n v="2"/>
    <s v="Pak"/>
    <n v="128"/>
    <n v="10"/>
    <n v="172"/>
    <n v="9"/>
    <n v="300"/>
    <s v="Lost 44 runs"/>
    <m/>
    <m/>
    <m/>
    <m/>
    <n v="1"/>
    <n v="19"/>
    <x v="0"/>
    <m/>
  </r>
  <r>
    <x v="19"/>
    <d v="2007-07-07T00:00:00"/>
    <n v="334"/>
    <n v="1"/>
    <n v="35"/>
    <s v="Fairfield RG"/>
    <n v="1"/>
    <s v="New Barbarian Weasels"/>
    <n v="281"/>
    <n v="7"/>
    <n v="45"/>
    <n v="10"/>
    <n v="326"/>
    <s v="Won 236 runs"/>
    <n v="1"/>
    <m/>
    <m/>
    <m/>
    <m/>
    <n v="17"/>
    <x v="0"/>
    <m/>
  </r>
  <r>
    <x v="19"/>
    <d v="2007-07-08T00:00:00"/>
    <n v="335"/>
    <n v="1"/>
    <s v="T"/>
    <s v="Old Tenisonians"/>
    <n v="1"/>
    <s v="Old Tenisonians"/>
    <n v="72"/>
    <n v="9"/>
    <n v="73"/>
    <n v="2"/>
    <n v="145"/>
    <s v="Lost 8 wickets"/>
    <m/>
    <m/>
    <m/>
    <m/>
    <n v="1"/>
    <n v="11"/>
    <x v="0"/>
    <m/>
  </r>
  <r>
    <x v="19"/>
    <d v="2007-07-08T00:00:00"/>
    <n v="336"/>
    <n v="1"/>
    <n v="20"/>
    <s v="Old Tenisonians"/>
    <n v="1"/>
    <s v="Old Tenisonians"/>
    <n v="111"/>
    <n v="2"/>
    <n v="109"/>
    <n v="6"/>
    <n v="220"/>
    <s v="Won 8 wickets"/>
    <n v="1"/>
    <m/>
    <m/>
    <m/>
    <m/>
    <n v="8"/>
    <x v="0"/>
    <m/>
  </r>
  <r>
    <x v="19"/>
    <d v="2007-07-15T00:00:00"/>
    <n v="337"/>
    <n v="1"/>
    <n v="35"/>
    <s v="Old Tenisonians"/>
    <n v="2"/>
    <s v="West XI"/>
    <m/>
    <m/>
    <n v="81"/>
    <n v="5"/>
    <n v="81"/>
    <s v="Abandoned"/>
    <m/>
    <m/>
    <n v="1"/>
    <m/>
    <m/>
    <n v="5"/>
    <x v="0"/>
    <m/>
  </r>
  <r>
    <x v="19"/>
    <d v="2007-07-29T00:00:00"/>
    <n v="338"/>
    <n v="1"/>
    <n v="35"/>
    <s v="Fairfield RG"/>
    <n v="1"/>
    <s v="12 Angry Men"/>
    <n v="188"/>
    <n v="10"/>
    <n v="132"/>
    <n v="10"/>
    <n v="320"/>
    <s v="Won 56 runs"/>
    <n v="1"/>
    <m/>
    <m/>
    <m/>
    <m/>
    <n v="20"/>
    <x v="0"/>
    <m/>
  </r>
  <r>
    <x v="19"/>
    <d v="2007-08-04T00:00:00"/>
    <n v="339"/>
    <n v="1"/>
    <n v="35"/>
    <s v="Fairfield RG"/>
    <n v="1"/>
    <s v="Enterprise"/>
    <n v="176"/>
    <n v="8"/>
    <n v="85"/>
    <n v="10"/>
    <n v="261"/>
    <s v="Won 91 runs"/>
    <n v="1"/>
    <m/>
    <m/>
    <m/>
    <m/>
    <n v="18"/>
    <x v="0"/>
    <m/>
  </r>
  <r>
    <x v="19"/>
    <d v="2007-08-05T00:00:00"/>
    <n v="340"/>
    <n v="1"/>
    <n v="35"/>
    <s v="Fairfield RG"/>
    <n v="2"/>
    <s v="London Owls"/>
    <n v="62"/>
    <n v="1"/>
    <n v="61"/>
    <n v="10"/>
    <n v="123"/>
    <s v="Won 9 wickets"/>
    <n v="1"/>
    <m/>
    <m/>
    <m/>
    <m/>
    <n v="11"/>
    <x v="0"/>
    <m/>
  </r>
  <r>
    <x v="19"/>
    <d v="2007-08-05T00:00:00"/>
    <n v="341"/>
    <n v="1"/>
    <n v="20"/>
    <s v="Fairfield RG"/>
    <n v="1"/>
    <s v="London Owls"/>
    <n v="109"/>
    <n v="2"/>
    <n v="87"/>
    <n v="3"/>
    <n v="196"/>
    <s v="Won 22 runs"/>
    <n v="1"/>
    <m/>
    <m/>
    <m/>
    <m/>
    <n v="5"/>
    <x v="0"/>
    <m/>
  </r>
  <r>
    <x v="19"/>
    <d v="2007-08-12T00:00:00"/>
    <n v="342"/>
    <n v="1"/>
    <n v="35"/>
    <s v="Old Haberdashers"/>
    <n v="2"/>
    <s v="London Saints"/>
    <n v="184"/>
    <n v="10"/>
    <n v="199"/>
    <n v="5"/>
    <n v="383"/>
    <s v="Lost 15 runs"/>
    <m/>
    <m/>
    <m/>
    <m/>
    <n v="1"/>
    <n v="15"/>
    <x v="0"/>
    <m/>
  </r>
  <r>
    <x v="19"/>
    <d v="2007-08-26T00:00:00"/>
    <n v="343"/>
    <n v="1"/>
    <n v="35"/>
    <s v="Old Tenisonians"/>
    <n v="1"/>
    <s v="Wombles"/>
    <n v="240"/>
    <n v="16"/>
    <n v="213"/>
    <n v="19"/>
    <n v="453"/>
    <s v="Won 27 runs"/>
    <n v="1"/>
    <m/>
    <m/>
    <m/>
    <m/>
    <n v="35"/>
    <x v="0"/>
    <m/>
  </r>
  <r>
    <x v="19"/>
    <d v="2007-09-02T00:00:00"/>
    <n v="344"/>
    <n v="1"/>
    <n v="35"/>
    <s v="Cavendish RG"/>
    <n v="2"/>
    <s v="Gubbays"/>
    <n v="129"/>
    <n v="10"/>
    <n v="215"/>
    <n v="10"/>
    <n v="344"/>
    <s v="Lost 86 runs"/>
    <m/>
    <m/>
    <m/>
    <m/>
    <n v="1"/>
    <n v="20"/>
    <x v="0"/>
    <m/>
  </r>
  <r>
    <x v="19"/>
    <d v="2007-09-09T00:00:00"/>
    <n v="345"/>
    <n v="1"/>
    <n v="35"/>
    <s v="Berkhamsted"/>
    <n v="1"/>
    <s v="West XI"/>
    <n v="147"/>
    <n v="10"/>
    <n v="149"/>
    <n v="5"/>
    <n v="296"/>
    <s v="Lost 5 wickets"/>
    <m/>
    <m/>
    <m/>
    <m/>
    <n v="1"/>
    <n v="15"/>
    <x v="0"/>
    <m/>
  </r>
  <r>
    <x v="19"/>
    <d v="2007-09-16T00:00:00"/>
    <n v="346"/>
    <n v="1"/>
    <n v="35"/>
    <s v="GSK Greenford"/>
    <n v="2"/>
    <s v="Salix"/>
    <n v="164"/>
    <n v="9"/>
    <n v="193"/>
    <n v="8"/>
    <n v="357"/>
    <s v="Lost 29 runs"/>
    <m/>
    <m/>
    <m/>
    <m/>
    <n v="1"/>
    <n v="17"/>
    <x v="0"/>
    <m/>
  </r>
  <r>
    <x v="20"/>
    <d v="2008-04-27T00:00:00"/>
    <n v="347"/>
    <n v="1"/>
    <n v="35"/>
    <s v="Fairfield RG"/>
    <n v="2"/>
    <s v="St. Anne's Allstars"/>
    <n v="104"/>
    <n v="1"/>
    <n v="103"/>
    <n v="10"/>
    <n v="207"/>
    <s v="Won 9 wickets"/>
    <n v="1"/>
    <m/>
    <m/>
    <m/>
    <m/>
    <n v="11"/>
    <x v="10"/>
    <n v="1"/>
  </r>
  <r>
    <x v="20"/>
    <d v="2008-05-04T00:00:00"/>
    <n v="348"/>
    <n v="1"/>
    <s v="T"/>
    <s v="Victoria RG"/>
    <n v="1"/>
    <s v="Kingston Left Handers"/>
    <n v="123"/>
    <n v="9"/>
    <n v="77"/>
    <n v="8"/>
    <n v="200"/>
    <s v="Drawn"/>
    <m/>
    <n v="1"/>
    <m/>
    <m/>
    <m/>
    <n v="17"/>
    <x v="0"/>
    <m/>
  </r>
  <r>
    <x v="20"/>
    <d v="2008-05-11T00:00:00"/>
    <n v="349"/>
    <n v="1"/>
    <n v="35"/>
    <s v="Burton’s Court"/>
    <n v="1"/>
    <s v="Sloane Club"/>
    <n v="275"/>
    <n v="3"/>
    <n v="30"/>
    <n v="9"/>
    <n v="305"/>
    <s v="Won 245 runs"/>
    <n v="1"/>
    <m/>
    <m/>
    <m/>
    <m/>
    <n v="12"/>
    <x v="0"/>
    <m/>
  </r>
  <r>
    <x v="20"/>
    <d v="2008-05-18T00:00:00"/>
    <n v="350"/>
    <n v="1"/>
    <n v="35"/>
    <s v="Barn Elms"/>
    <n v="1"/>
    <s v="West XI"/>
    <n v="162"/>
    <n v="9"/>
    <n v="79"/>
    <n v="10"/>
    <n v="241"/>
    <s v="Won 83 runs"/>
    <n v="1"/>
    <m/>
    <m/>
    <m/>
    <m/>
    <n v="19"/>
    <x v="0"/>
    <m/>
  </r>
  <r>
    <x v="20"/>
    <d v="2008-06-01T00:00:00"/>
    <n v="351"/>
    <n v="1"/>
    <n v="35"/>
    <s v="Old Tenisonians"/>
    <n v="2"/>
    <s v="London Saints"/>
    <n v="42"/>
    <n v="3"/>
    <n v="41"/>
    <n v="10"/>
    <n v="83"/>
    <s v="Won 7 wickets"/>
    <n v="1"/>
    <m/>
    <m/>
    <m/>
    <m/>
    <n v="13"/>
    <x v="0"/>
    <m/>
  </r>
  <r>
    <x v="20"/>
    <d v="2008-06-01T00:00:00"/>
    <n v="352"/>
    <n v="1"/>
    <n v="20"/>
    <s v="Old Tenisonians"/>
    <n v="1"/>
    <s v="London Saints"/>
    <n v="120"/>
    <n v="8"/>
    <n v="117"/>
    <n v="8"/>
    <n v="237"/>
    <s v="Won 3 runs"/>
    <n v="1"/>
    <m/>
    <m/>
    <m/>
    <m/>
    <n v="16"/>
    <x v="0"/>
    <m/>
  </r>
  <r>
    <x v="20"/>
    <d v="2008-06-07T00:00:00"/>
    <n v="353"/>
    <n v="1"/>
    <n v="35"/>
    <s v="CSSC Chiswick"/>
    <n v="1"/>
    <s v="New Barbarian Weasels"/>
    <n v="253"/>
    <n v="6"/>
    <n v="99"/>
    <n v="7"/>
    <n v="352"/>
    <s v="Won 154 runs"/>
    <n v="1"/>
    <m/>
    <m/>
    <m/>
    <m/>
    <n v="13"/>
    <x v="0"/>
    <m/>
  </r>
  <r>
    <x v="20"/>
    <d v="2008-06-15T00:00:00"/>
    <n v="354"/>
    <n v="1"/>
    <n v="35"/>
    <s v="Fairfield RG"/>
    <n v="2"/>
    <s v="Cairns Fudge"/>
    <n v="167"/>
    <n v="8"/>
    <n v="166"/>
    <n v="10"/>
    <n v="333"/>
    <s v="Won 2 wickets"/>
    <n v="1"/>
    <m/>
    <m/>
    <m/>
    <m/>
    <n v="18"/>
    <x v="0"/>
    <m/>
  </r>
  <r>
    <x v="20"/>
    <d v="2008-06-22T00:00:00"/>
    <n v="355"/>
    <n v="1"/>
    <n v="35"/>
    <s v="Fairfield RG"/>
    <n v="2"/>
    <s v="London Rams"/>
    <n v="72"/>
    <n v="9"/>
    <n v="71"/>
    <n v="10"/>
    <n v="143"/>
    <s v="Won 1 wicket"/>
    <n v="1"/>
    <m/>
    <m/>
    <m/>
    <m/>
    <n v="19"/>
    <x v="0"/>
    <m/>
  </r>
  <r>
    <x v="20"/>
    <d v="2008-06-22T00:00:00"/>
    <n v="356"/>
    <n v="1"/>
    <n v="15"/>
    <s v="Fairfield RG"/>
    <n v="1"/>
    <s v="London Rams"/>
    <n v="122"/>
    <n v="5"/>
    <n v="83"/>
    <n v="8"/>
    <n v="205"/>
    <s v="Won 39 runs"/>
    <n v="1"/>
    <m/>
    <m/>
    <m/>
    <m/>
    <n v="13"/>
    <x v="0"/>
    <m/>
  </r>
  <r>
    <x v="20"/>
    <d v="2008-06-29T00:00:00"/>
    <n v="357"/>
    <n v="1"/>
    <n v="35"/>
    <s v="Fairfield RG"/>
    <n v="1"/>
    <s v="Purley Arms"/>
    <n v="62"/>
    <n v="9"/>
    <n v="63"/>
    <n v="2"/>
    <n v="125"/>
    <s v="Lost 8 wickets"/>
    <m/>
    <m/>
    <m/>
    <m/>
    <n v="1"/>
    <n v="11"/>
    <x v="0"/>
    <m/>
  </r>
  <r>
    <x v="20"/>
    <d v="2008-07-06T00:00:00"/>
    <n v="358"/>
    <n v="1"/>
    <n v="40"/>
    <s v="Old Tenisonians"/>
    <n v="2"/>
    <s v="Old Tenisonians"/>
    <n v="109"/>
    <n v="9"/>
    <n v="141"/>
    <n v="8"/>
    <n v="250"/>
    <s v="Lost 32 runs"/>
    <m/>
    <m/>
    <m/>
    <m/>
    <n v="1"/>
    <n v="17"/>
    <x v="0"/>
    <m/>
  </r>
  <r>
    <x v="20"/>
    <d v="2008-07-13T00:00:00"/>
    <n v="359"/>
    <n v="1"/>
    <n v="35"/>
    <s v="Old Tenisonians"/>
    <n v="2"/>
    <s v="West XI"/>
    <n v="125"/>
    <n v="10"/>
    <n v="127"/>
    <n v="10"/>
    <n v="252"/>
    <s v="Lost 2 runs"/>
    <m/>
    <m/>
    <m/>
    <m/>
    <n v="1"/>
    <n v="20"/>
    <x v="0"/>
    <m/>
  </r>
  <r>
    <x v="20"/>
    <d v="2008-07-20T00:00:00"/>
    <n v="360"/>
    <n v="1"/>
    <n v="35"/>
    <s v="Alexandra RG"/>
    <n v="1"/>
    <s v="Enterprise"/>
    <n v="181"/>
    <n v="7"/>
    <n v="77"/>
    <n v="10"/>
    <n v="258"/>
    <s v="Won 104 runs"/>
    <n v="1"/>
    <m/>
    <m/>
    <m/>
    <m/>
    <n v="17"/>
    <x v="0"/>
    <m/>
  </r>
  <r>
    <x v="20"/>
    <d v="2008-07-27T00:00:00"/>
    <n v="361"/>
    <n v="1"/>
    <n v="40"/>
    <s v="Burntwood Lane"/>
    <n v="1"/>
    <s v="Battersea Ironsides"/>
    <n v="91"/>
    <n v="10"/>
    <n v="92"/>
    <n v="9"/>
    <n v="183"/>
    <s v="Lost 1 wicket"/>
    <m/>
    <m/>
    <m/>
    <m/>
    <n v="1"/>
    <n v="19"/>
    <x v="0"/>
    <m/>
  </r>
  <r>
    <x v="20"/>
    <d v="2008-08-03T00:00:00"/>
    <n v="362"/>
    <n v="1"/>
    <n v="30"/>
    <s v="Fairfield RG"/>
    <n v="1"/>
    <s v="West One"/>
    <n v="133"/>
    <n v="9"/>
    <n v="134"/>
    <n v="7"/>
    <n v="267"/>
    <s v="Lost 3 wickets"/>
    <m/>
    <m/>
    <m/>
    <m/>
    <n v="1"/>
    <n v="16"/>
    <x v="10"/>
    <n v="1"/>
  </r>
  <r>
    <x v="20"/>
    <d v="2008-08-17T00:00:00"/>
    <n v="363"/>
    <n v="1"/>
    <n v="35"/>
    <s v="Old Haberdashers"/>
    <n v="1"/>
    <s v="London Saints"/>
    <n v="189"/>
    <n v="8"/>
    <n v="155"/>
    <n v="9"/>
    <n v="344"/>
    <s v="Won 34 runs"/>
    <n v="1"/>
    <m/>
    <m/>
    <m/>
    <m/>
    <n v="17"/>
    <x v="0"/>
    <m/>
  </r>
  <r>
    <x v="20"/>
    <d v="2008-08-24T00:00:00"/>
    <n v="364"/>
    <n v="1"/>
    <n v="20"/>
    <s v="Old Tenisonians"/>
    <n v="1"/>
    <s v="Close PF"/>
    <n v="124"/>
    <n v="10"/>
    <n v="108"/>
    <n v="9"/>
    <n v="232"/>
    <s v="Won 16 runs"/>
    <n v="1"/>
    <m/>
    <m/>
    <m/>
    <m/>
    <n v="19"/>
    <x v="0"/>
    <m/>
  </r>
  <r>
    <x v="20"/>
    <d v="2008-08-24T00:00:00"/>
    <n v="365"/>
    <n v="1"/>
    <n v="20"/>
    <s v="Old Tenisonians"/>
    <n v="2"/>
    <s v="West London Invitational XI"/>
    <n v="140"/>
    <n v="10"/>
    <n v="140"/>
    <n v="8"/>
    <n v="280"/>
    <s v="Tied"/>
    <m/>
    <m/>
    <m/>
    <n v="1"/>
    <m/>
    <n v="18"/>
    <x v="0"/>
    <m/>
  </r>
  <r>
    <x v="20"/>
    <d v="2008-09-07T00:00:00"/>
    <n v="366"/>
    <n v="1"/>
    <n v="35"/>
    <s v="HSBC"/>
    <n v="2"/>
    <s v="West XI"/>
    <n v="57"/>
    <n v="10"/>
    <n v="153"/>
    <n v="5"/>
    <n v="210"/>
    <s v="Lost 96 runs"/>
    <m/>
    <m/>
    <m/>
    <m/>
    <n v="1"/>
    <n v="15"/>
    <x v="0"/>
    <m/>
  </r>
  <r>
    <x v="20"/>
    <d v="2008-09-14T00:00:00"/>
    <n v="367"/>
    <n v="1"/>
    <n v="35"/>
    <s v="GSK Greenford"/>
    <n v="1"/>
    <s v="Salix"/>
    <n v="93"/>
    <n v="10"/>
    <n v="93"/>
    <n v="10"/>
    <n v="186"/>
    <s v="Tied"/>
    <m/>
    <m/>
    <m/>
    <n v="1"/>
    <m/>
    <n v="20"/>
    <x v="0"/>
    <m/>
  </r>
  <r>
    <x v="20"/>
    <d v="2008-09-28T00:00:00"/>
    <n v="368"/>
    <n v="1"/>
    <n v="40"/>
    <s v="Hale Common"/>
    <n v="2"/>
    <s v="Hale"/>
    <n v="124"/>
    <n v="6"/>
    <n v="120"/>
    <n v="10"/>
    <n v="244"/>
    <s v="Won 4 wickets"/>
    <n v="1"/>
    <m/>
    <m/>
    <m/>
    <m/>
    <n v="16"/>
    <x v="0"/>
    <m/>
  </r>
  <r>
    <x v="21"/>
    <d v="2009-04-25T00:00:00"/>
    <n v="369"/>
    <n v="1"/>
    <n v="35"/>
    <s v="Barnes Common"/>
    <n v="1"/>
    <s v="St. Anne's Allstars"/>
    <n v="212"/>
    <n v="3"/>
    <n v="170"/>
    <n v="8"/>
    <n v="382"/>
    <s v="Won 42 runs"/>
    <n v="1"/>
    <m/>
    <m/>
    <m/>
    <m/>
    <n v="11"/>
    <x v="0"/>
    <m/>
  </r>
  <r>
    <x v="21"/>
    <d v="2009-05-03T00:00:00"/>
    <n v="370"/>
    <n v="1"/>
    <n v="35"/>
    <s v="Victoria RG"/>
    <n v="1"/>
    <s v="Kingston Left Handers"/>
    <n v="120"/>
    <n v="9"/>
    <n v="86"/>
    <n v="10"/>
    <n v="206"/>
    <s v="Won 34 runs"/>
    <n v="1"/>
    <m/>
    <m/>
    <m/>
    <m/>
    <n v="19"/>
    <x v="13"/>
    <n v="1"/>
  </r>
  <r>
    <x v="21"/>
    <d v="2009-05-10T00:00:00"/>
    <n v="371"/>
    <n v="1"/>
    <n v="35"/>
    <s v="Burton’s Court"/>
    <n v="1"/>
    <s v="Sloane Club"/>
    <n v="234"/>
    <n v="5"/>
    <n v="139"/>
    <n v="9"/>
    <n v="373"/>
    <s v="Won 95 runs"/>
    <n v="1"/>
    <m/>
    <m/>
    <m/>
    <m/>
    <n v="14"/>
    <x v="12"/>
    <n v="1"/>
  </r>
  <r>
    <x v="21"/>
    <d v="2009-05-17T00:00:00"/>
    <n v="372"/>
    <n v="1"/>
    <n v="35"/>
    <s v="Fairfield RG"/>
    <n v="1"/>
    <s v="London Saints"/>
    <n v="153"/>
    <n v="8"/>
    <n v="35"/>
    <n v="10"/>
    <n v="188"/>
    <s v="Won 118 runs"/>
    <n v="1"/>
    <m/>
    <m/>
    <m/>
    <m/>
    <n v="18"/>
    <x v="0"/>
    <m/>
  </r>
  <r>
    <x v="21"/>
    <d v="2009-05-24T00:00:00"/>
    <n v="373"/>
    <n v="1"/>
    <s v="T"/>
    <s v="Fairfield RG"/>
    <n v="2"/>
    <s v="Kingston"/>
    <n v="119"/>
    <n v="4"/>
    <n v="116"/>
    <n v="11"/>
    <n v="235"/>
    <s v="Won 7 wickets"/>
    <n v="1"/>
    <m/>
    <m/>
    <m/>
    <m/>
    <n v="15"/>
    <x v="0"/>
    <m/>
  </r>
  <r>
    <x v="21"/>
    <d v="2009-05-31T00:00:00"/>
    <n v="374"/>
    <n v="1"/>
    <n v="35"/>
    <s v="CSSC Chiswick"/>
    <n v="2"/>
    <s v="West XI"/>
    <n v="156"/>
    <n v="1"/>
    <n v="155"/>
    <n v="9"/>
    <n v="311"/>
    <s v="Won 9 wickets"/>
    <n v="1"/>
    <m/>
    <m/>
    <m/>
    <m/>
    <n v="10"/>
    <x v="0"/>
    <m/>
  </r>
  <r>
    <x v="21"/>
    <d v="2009-06-06T00:00:00"/>
    <n v="375"/>
    <n v="1"/>
    <n v="35"/>
    <s v="Fairfield RG"/>
    <n v="2"/>
    <s v="Old Grumblers"/>
    <n v="161"/>
    <n v="9"/>
    <n v="157"/>
    <n v="7"/>
    <n v="318"/>
    <s v="Won 1 wicket"/>
    <n v="1"/>
    <m/>
    <m/>
    <m/>
    <m/>
    <n v="16"/>
    <x v="0"/>
    <m/>
  </r>
  <r>
    <x v="21"/>
    <d v="2009-06-14T00:00:00"/>
    <n v="376"/>
    <n v="1"/>
    <n v="35"/>
    <s v="Fairfield RG"/>
    <n v="1"/>
    <s v="Cairns Fudge"/>
    <n v="111"/>
    <n v="10"/>
    <n v="89"/>
    <n v="10"/>
    <n v="200"/>
    <s v="Won 22 runs"/>
    <n v="1"/>
    <m/>
    <m/>
    <m/>
    <m/>
    <n v="20"/>
    <x v="0"/>
    <m/>
  </r>
  <r>
    <x v="21"/>
    <d v="2009-06-21T00:00:00"/>
    <n v="377"/>
    <n v="1"/>
    <n v="35"/>
    <s v="Fairfield RG"/>
    <n v="1"/>
    <s v="Hale"/>
    <n v="217"/>
    <n v="10"/>
    <n v="72"/>
    <n v="10"/>
    <n v="289"/>
    <s v="Won 145 runs"/>
    <n v="1"/>
    <m/>
    <m/>
    <m/>
    <m/>
    <n v="20"/>
    <x v="0"/>
    <m/>
  </r>
  <r>
    <x v="21"/>
    <d v="2009-06-28T00:00:00"/>
    <n v="378"/>
    <n v="1"/>
    <n v="40"/>
    <s v="Raynes Park PF"/>
    <n v="1"/>
    <s v="West One"/>
    <n v="183"/>
    <n v="10"/>
    <n v="152"/>
    <n v="10"/>
    <n v="335"/>
    <s v="Won 31 runs"/>
    <n v="1"/>
    <m/>
    <m/>
    <m/>
    <m/>
    <n v="20"/>
    <x v="0"/>
    <m/>
  </r>
  <r>
    <x v="21"/>
    <d v="2009-07-12T00:00:00"/>
    <n v="379"/>
    <n v="1"/>
    <n v="35"/>
    <s v="Fairfield RG"/>
    <n v="1"/>
    <s v="Enterprise"/>
    <n v="177"/>
    <n v="7"/>
    <n v="119"/>
    <n v="9"/>
    <n v="296"/>
    <s v="Won 58 runs"/>
    <n v="1"/>
    <m/>
    <m/>
    <m/>
    <m/>
    <n v="16"/>
    <x v="0"/>
    <m/>
  </r>
  <r>
    <x v="21"/>
    <d v="2009-07-19T00:00:00"/>
    <n v="380"/>
    <n v="1"/>
    <n v="35"/>
    <s v="Old Tenisonians"/>
    <n v="1"/>
    <s v="West XI"/>
    <n v="237"/>
    <n v="5"/>
    <n v="143"/>
    <n v="8"/>
    <n v="380"/>
    <s v="Won 94 runs"/>
    <n v="1"/>
    <m/>
    <m/>
    <m/>
    <m/>
    <n v="13"/>
    <x v="0"/>
    <m/>
  </r>
  <r>
    <x v="21"/>
    <d v="2009-07-25T00:00:00"/>
    <n v="381"/>
    <n v="1"/>
    <n v="35"/>
    <s v="Shedfield"/>
    <n v="2"/>
    <s v="St. Anne's Allstars"/>
    <n v="145"/>
    <n v="3"/>
    <n v="143"/>
    <n v="10"/>
    <n v="288"/>
    <s v="Won 7 wickets"/>
    <n v="1"/>
    <m/>
    <m/>
    <m/>
    <m/>
    <n v="13"/>
    <x v="0"/>
    <m/>
  </r>
  <r>
    <x v="21"/>
    <d v="2009-07-26T00:00:00"/>
    <n v="382"/>
    <n v="1"/>
    <n v="20"/>
    <s v="Crown Taverners"/>
    <n v="2"/>
    <s v="Crown Taverners"/>
    <n v="125"/>
    <n v="6"/>
    <n v="161"/>
    <n v="4"/>
    <n v="286"/>
    <s v="Lost 36 runs"/>
    <m/>
    <m/>
    <m/>
    <m/>
    <n v="1"/>
    <n v="10"/>
    <x v="0"/>
    <m/>
  </r>
  <r>
    <x v="21"/>
    <d v="2009-08-02T00:00:00"/>
    <n v="383"/>
    <n v="1"/>
    <n v="40"/>
    <s v="Old Tenisonians"/>
    <n v="1"/>
    <s v="Close PF"/>
    <n v="251"/>
    <n v="14"/>
    <n v="193"/>
    <n v="19"/>
    <n v="444"/>
    <s v="Won 58 runs"/>
    <n v="1"/>
    <m/>
    <m/>
    <m/>
    <m/>
    <n v="33"/>
    <x v="0"/>
    <m/>
  </r>
  <r>
    <x v="21"/>
    <d v="2009-08-09T00:00:00"/>
    <n v="384"/>
    <n v="1"/>
    <n v="35"/>
    <s v="Alexandra RG"/>
    <n v="1"/>
    <s v="Northfields"/>
    <n v="198"/>
    <n v="10"/>
    <n v="113"/>
    <n v="10"/>
    <n v="311"/>
    <s v="Won 85 runs"/>
    <n v="1"/>
    <m/>
    <m/>
    <m/>
    <m/>
    <n v="20"/>
    <x v="0"/>
    <m/>
  </r>
  <r>
    <x v="21"/>
    <d v="2009-08-16T00:00:00"/>
    <n v="385"/>
    <n v="1"/>
    <n v="35"/>
    <s v="Old Haberdashers"/>
    <n v="2"/>
    <s v="London Saints"/>
    <n v="113"/>
    <n v="5"/>
    <n v="112"/>
    <n v="10"/>
    <n v="225"/>
    <s v="Won 5 wickets"/>
    <n v="1"/>
    <m/>
    <m/>
    <m/>
    <m/>
    <n v="15"/>
    <x v="0"/>
    <m/>
  </r>
  <r>
    <x v="21"/>
    <d v="2009-08-23T00:00:00"/>
    <n v="386"/>
    <n v="1"/>
    <n v="40"/>
    <s v="Old Tenisonians"/>
    <n v="2"/>
    <s v="British Library"/>
    <n v="158"/>
    <n v="2"/>
    <n v="153"/>
    <n v="9"/>
    <n v="311"/>
    <s v="Won 8 wickets"/>
    <n v="1"/>
    <m/>
    <m/>
    <m/>
    <m/>
    <n v="11"/>
    <x v="0"/>
    <m/>
  </r>
  <r>
    <x v="21"/>
    <d v="2009-08-30T00:00:00"/>
    <n v="387"/>
    <n v="1"/>
    <n v="35"/>
    <s v="Victoria RG"/>
    <n v="1"/>
    <s v="Wombles"/>
    <n v="59"/>
    <n v="10"/>
    <n v="42"/>
    <n v="10"/>
    <n v="101"/>
    <s v="Won 17 runs"/>
    <n v="1"/>
    <m/>
    <m/>
    <m/>
    <m/>
    <n v="20"/>
    <x v="0"/>
    <m/>
  </r>
  <r>
    <x v="21"/>
    <d v="2009-08-30T00:00:00"/>
    <n v="388"/>
    <n v="1"/>
    <n v="20"/>
    <s v="Victoria RG"/>
    <n v="2"/>
    <s v="Wombles"/>
    <n v="115"/>
    <n v="8"/>
    <n v="114"/>
    <n v="9"/>
    <n v="229"/>
    <s v="Won 2 wickets"/>
    <n v="1"/>
    <m/>
    <m/>
    <m/>
    <m/>
    <n v="17"/>
    <x v="0"/>
    <m/>
  </r>
  <r>
    <x v="21"/>
    <d v="2009-09-06T00:00:00"/>
    <n v="389"/>
    <n v="1"/>
    <n v="35"/>
    <s v="Fairfield RG"/>
    <n v="2"/>
    <s v="West XI"/>
    <n v="148"/>
    <n v="8"/>
    <n v="144"/>
    <n v="8"/>
    <n v="292"/>
    <s v="Won 2 wickets"/>
    <n v="1"/>
    <m/>
    <m/>
    <m/>
    <m/>
    <n v="16"/>
    <x v="0"/>
    <m/>
  </r>
  <r>
    <x v="21"/>
    <d v="2009-09-13T00:00:00"/>
    <n v="390"/>
    <n v="1"/>
    <n v="35"/>
    <s v="GSK Greenford"/>
    <n v="2"/>
    <s v="Salix"/>
    <n v="174"/>
    <n v="10"/>
    <n v="224"/>
    <n v="8"/>
    <n v="398"/>
    <s v="Lost 50 runs"/>
    <m/>
    <m/>
    <m/>
    <m/>
    <n v="1"/>
    <n v="18"/>
    <x v="0"/>
    <m/>
  </r>
  <r>
    <x v="21"/>
    <d v="2009-09-27T00:00:00"/>
    <n v="391"/>
    <n v="1"/>
    <n v="35"/>
    <s v="Hale Common"/>
    <n v="1"/>
    <s v="Hale"/>
    <n v="247"/>
    <n v="7"/>
    <n v="211"/>
    <n v="10"/>
    <n v="458"/>
    <s v="Won 36 runs"/>
    <n v="1"/>
    <m/>
    <m/>
    <m/>
    <m/>
    <n v="17"/>
    <x v="0"/>
    <m/>
  </r>
  <r>
    <x v="22"/>
    <d v="2010-04-18T00:00:00"/>
    <n v="392"/>
    <n v="1"/>
    <n v="35"/>
    <s v="Rickmansworth "/>
    <n v="1"/>
    <s v="Jay Bharat"/>
    <n v="146"/>
    <n v="10"/>
    <n v="147"/>
    <n v="6"/>
    <n v="293"/>
    <s v="Lost 4 wickets"/>
    <m/>
    <m/>
    <m/>
    <m/>
    <n v="1"/>
    <n v="16"/>
    <x v="0"/>
    <m/>
  </r>
  <r>
    <x v="22"/>
    <d v="2010-04-25T00:00:00"/>
    <n v="393"/>
    <n v="1"/>
    <n v="35"/>
    <s v="Fairfield RG"/>
    <n v="1"/>
    <s v="St. Anne's Allstars"/>
    <n v="157"/>
    <n v="10"/>
    <n v="122"/>
    <n v="9"/>
    <n v="279"/>
    <s v="Won 35 runs"/>
    <n v="1"/>
    <m/>
    <m/>
    <m/>
    <m/>
    <n v="19"/>
    <x v="0"/>
    <m/>
  </r>
  <r>
    <x v="22"/>
    <d v="2010-05-09T00:00:00"/>
    <n v="394"/>
    <n v="1"/>
    <n v="35"/>
    <s v="LMPF Greenford"/>
    <n v="2"/>
    <s v="Ruislip Victoria"/>
    <n v="126"/>
    <n v="2"/>
    <n v="125"/>
    <n v="9"/>
    <n v="251"/>
    <s v="Won 8 wickets"/>
    <n v="1"/>
    <m/>
    <m/>
    <m/>
    <m/>
    <n v="11"/>
    <x v="0"/>
    <m/>
  </r>
  <r>
    <x v="22"/>
    <d v="2010-05-16T00:00:00"/>
    <n v="395"/>
    <n v="1"/>
    <n v="35"/>
    <s v="Boston Manor PF"/>
    <n v="1"/>
    <s v="West XI"/>
    <n v="151"/>
    <n v="6"/>
    <n v="132"/>
    <n v="9"/>
    <n v="283"/>
    <s v="Won 19 runs"/>
    <n v="1"/>
    <m/>
    <m/>
    <m/>
    <m/>
    <n v="15"/>
    <x v="13"/>
    <n v="1"/>
  </r>
  <r>
    <x v="22"/>
    <d v="2010-05-23T00:00:00"/>
    <n v="396"/>
    <n v="1"/>
    <n v="35"/>
    <s v="Crown Taverners"/>
    <n v="2"/>
    <s v="London Saints"/>
    <n v="140"/>
    <n v="6"/>
    <n v="136"/>
    <n v="10"/>
    <n v="276"/>
    <s v="Won 4 wickets"/>
    <n v="1"/>
    <m/>
    <m/>
    <m/>
    <m/>
    <n v="16"/>
    <x v="13"/>
    <n v="1"/>
  </r>
  <r>
    <x v="22"/>
    <d v="2010-05-30T00:00:00"/>
    <n v="397"/>
    <n v="1"/>
    <n v="35"/>
    <s v="Long Ditton RG"/>
    <n v="1"/>
    <s v="Swinging Googlies"/>
    <n v="196"/>
    <n v="9"/>
    <n v="107"/>
    <n v="9"/>
    <n v="303"/>
    <s v="Won 89 runs"/>
    <n v="1"/>
    <m/>
    <m/>
    <m/>
    <m/>
    <n v="18"/>
    <x v="14"/>
    <n v="1"/>
  </r>
  <r>
    <x v="22"/>
    <d v="2010-06-05T00:00:00"/>
    <n v="398"/>
    <n v="1"/>
    <n v="35"/>
    <s v="Fairfield RG"/>
    <n v="1"/>
    <s v="Old Grumblers"/>
    <n v="100"/>
    <n v="10"/>
    <n v="103"/>
    <n v="5"/>
    <n v="203"/>
    <s v="Lost 5 wickets"/>
    <m/>
    <m/>
    <m/>
    <m/>
    <n v="1"/>
    <n v="15"/>
    <x v="0"/>
    <m/>
  </r>
  <r>
    <x v="22"/>
    <d v="2010-06-13T00:00:00"/>
    <n v="399"/>
    <n v="1"/>
    <s v="T"/>
    <s v="Fairfield RG"/>
    <n v="1"/>
    <s v="Kingston"/>
    <n v="124"/>
    <n v="8"/>
    <n v="127"/>
    <n v="1"/>
    <n v="251"/>
    <s v="Lost 9 wickets"/>
    <m/>
    <m/>
    <m/>
    <m/>
    <n v="1"/>
    <n v="9"/>
    <x v="0"/>
    <m/>
  </r>
  <r>
    <x v="22"/>
    <d v="2010-06-20T00:00:00"/>
    <n v="400"/>
    <n v="1"/>
    <n v="40"/>
    <s v="Crown Taverners"/>
    <n v="1"/>
    <s v="Hale"/>
    <n v="136"/>
    <n v="10"/>
    <n v="139"/>
    <n v="3"/>
    <n v="275"/>
    <s v="Lost 7 wickets"/>
    <m/>
    <m/>
    <m/>
    <m/>
    <n v="1"/>
    <n v="13"/>
    <x v="14"/>
    <n v="1"/>
  </r>
  <r>
    <x v="22"/>
    <d v="2010-06-20T00:00:00"/>
    <n v="401"/>
    <n v="1"/>
    <n v="10"/>
    <s v="Crown Taverners"/>
    <n v="2"/>
    <s v="Hale"/>
    <n v="59"/>
    <n v="2"/>
    <n v="57"/>
    <n v="3"/>
    <n v="116"/>
    <s v="Won 8 wickets"/>
    <n v="1"/>
    <m/>
    <m/>
    <m/>
    <m/>
    <n v="5"/>
    <x v="14"/>
    <n v="1"/>
  </r>
  <r>
    <x v="22"/>
    <d v="2010-07-04T00:00:00"/>
    <n v="402"/>
    <n v="1"/>
    <n v="40"/>
    <s v="Old Tenisonians"/>
    <n v="2"/>
    <s v="Old Tenisonians"/>
    <n v="118"/>
    <n v="10"/>
    <n v="251"/>
    <n v="7"/>
    <n v="369"/>
    <s v="Lost 133 runs"/>
    <m/>
    <m/>
    <m/>
    <m/>
    <n v="1"/>
    <n v="17"/>
    <x v="0"/>
    <m/>
  </r>
  <r>
    <x v="22"/>
    <d v="2010-07-11T00:00:00"/>
    <n v="403"/>
    <n v="1"/>
    <n v="35"/>
    <s v="LMPF Greenford"/>
    <n v="1"/>
    <s v="West XI"/>
    <n v="132"/>
    <n v="11"/>
    <n v="120"/>
    <n v="11"/>
    <n v="252"/>
    <s v="Won 12 runs"/>
    <n v="1"/>
    <m/>
    <m/>
    <m/>
    <m/>
    <n v="22"/>
    <x v="13"/>
    <n v="1"/>
  </r>
  <r>
    <x v="22"/>
    <d v="2010-07-18T00:00:00"/>
    <n v="404"/>
    <n v="1"/>
    <n v="20"/>
    <s v="Old Tenisonians"/>
    <n v="1"/>
    <s v="Enterprise"/>
    <n v="229"/>
    <n v="4"/>
    <n v="62"/>
    <n v="10"/>
    <n v="291"/>
    <s v="Won 167 runs"/>
    <n v="1"/>
    <m/>
    <m/>
    <m/>
    <m/>
    <n v="14"/>
    <x v="0"/>
    <m/>
  </r>
  <r>
    <x v="22"/>
    <d v="2010-07-18T00:00:00"/>
    <n v="405"/>
    <n v="1"/>
    <n v="20"/>
    <s v="Old Tenisonians"/>
    <n v="2"/>
    <s v="Pak"/>
    <n v="146"/>
    <n v="9"/>
    <n v="148"/>
    <n v="8"/>
    <n v="294"/>
    <s v="Lost 2 runs"/>
    <m/>
    <m/>
    <m/>
    <m/>
    <n v="1"/>
    <n v="17"/>
    <x v="0"/>
    <m/>
  </r>
  <r>
    <x v="22"/>
    <d v="2010-07-25T00:00:00"/>
    <n v="406"/>
    <n v="1"/>
    <n v="35"/>
    <s v="Crown Taverners"/>
    <n v="1"/>
    <s v="Crown Taverners"/>
    <n v="191"/>
    <n v="10"/>
    <n v="178"/>
    <n v="10"/>
    <n v="369"/>
    <s v="Won 13 runs"/>
    <n v="1"/>
    <m/>
    <m/>
    <m/>
    <m/>
    <n v="20"/>
    <x v="0"/>
    <m/>
  </r>
  <r>
    <x v="22"/>
    <d v="2010-08-01T00:00:00"/>
    <n v="407"/>
    <n v="1"/>
    <n v="20"/>
    <s v="Old Tenisonians"/>
    <n v="1"/>
    <s v="Close PF"/>
    <n v="141"/>
    <n v="7"/>
    <n v="142"/>
    <n v="9"/>
    <n v="283"/>
    <s v="Lost 1 wicket"/>
    <m/>
    <m/>
    <m/>
    <m/>
    <n v="1"/>
    <n v="16"/>
    <x v="0"/>
    <m/>
  </r>
  <r>
    <x v="22"/>
    <d v="2010-08-01T00:00:00"/>
    <n v="408"/>
    <n v="1"/>
    <n v="20"/>
    <s v="Old Tenisonians"/>
    <n v="2"/>
    <s v="Close PF"/>
    <n v="200"/>
    <n v="6"/>
    <n v="196"/>
    <n v="5"/>
    <n v="396"/>
    <s v="Won 4 wickets"/>
    <n v="1"/>
    <m/>
    <m/>
    <m/>
    <m/>
    <n v="11"/>
    <x v="14"/>
    <n v="1"/>
  </r>
  <r>
    <x v="22"/>
    <d v="2010-08-08T00:00:00"/>
    <n v="409"/>
    <n v="1"/>
    <n v="35"/>
    <s v="Crown Taverners"/>
    <n v="2"/>
    <s v="Northfields"/>
    <n v="158"/>
    <n v="10"/>
    <n v="207"/>
    <n v="6"/>
    <n v="365"/>
    <s v="Lost 49 runs"/>
    <m/>
    <m/>
    <m/>
    <m/>
    <n v="1"/>
    <n v="16"/>
    <x v="0"/>
    <m/>
  </r>
  <r>
    <x v="22"/>
    <d v="2010-08-15T00:00:00"/>
    <n v="410"/>
    <n v="1"/>
    <n v="35"/>
    <s v="Old Haberdashers"/>
    <n v="2"/>
    <s v="London Saints"/>
    <n v="95"/>
    <n v="6"/>
    <n v="92"/>
    <n v="9"/>
    <n v="187"/>
    <s v="Won 2 wickets"/>
    <n v="1"/>
    <m/>
    <m/>
    <m/>
    <m/>
    <n v="15"/>
    <x v="0"/>
    <m/>
  </r>
  <r>
    <x v="22"/>
    <d v="2010-08-22T00:00:00"/>
    <n v="411"/>
    <n v="1"/>
    <n v="20"/>
    <s v="Old Tenisonians"/>
    <n v="1"/>
    <s v="Wombles"/>
    <n v="164"/>
    <n v="8"/>
    <n v="97"/>
    <n v="10"/>
    <n v="261"/>
    <s v="Won 67 runs"/>
    <n v="1"/>
    <m/>
    <m/>
    <m/>
    <m/>
    <n v="18"/>
    <x v="0"/>
    <m/>
  </r>
  <r>
    <x v="22"/>
    <d v="2010-08-22T00:00:00"/>
    <n v="412"/>
    <n v="1"/>
    <n v="20"/>
    <s v="Old Tenisonians"/>
    <n v="2"/>
    <s v="Wombles"/>
    <n v="70"/>
    <n v="3"/>
    <n v="67"/>
    <n v="10"/>
    <n v="137"/>
    <s v="Won 7 wickets"/>
    <n v="1"/>
    <m/>
    <m/>
    <m/>
    <m/>
    <n v="13"/>
    <x v="0"/>
    <m/>
  </r>
  <r>
    <x v="22"/>
    <d v="2010-08-30T00:00:00"/>
    <n v="413"/>
    <n v="1"/>
    <s v="T"/>
    <s v="Brentham"/>
    <n v="2"/>
    <s v="Brentham"/>
    <n v="170"/>
    <n v="8"/>
    <n v="240"/>
    <n v="6"/>
    <n v="410"/>
    <s v="Drawn"/>
    <m/>
    <n v="1"/>
    <m/>
    <m/>
    <m/>
    <n v="14"/>
    <x v="0"/>
    <m/>
  </r>
  <r>
    <x v="22"/>
    <d v="2010-09-05T00:00:00"/>
    <n v="414"/>
    <n v="1"/>
    <n v="40"/>
    <s v="Fairfield RG"/>
    <n v="2"/>
    <s v="Village"/>
    <n v="84"/>
    <n v="10"/>
    <n v="252"/>
    <n v="5"/>
    <n v="336"/>
    <s v="Lost 168 runs"/>
    <m/>
    <m/>
    <m/>
    <m/>
    <n v="1"/>
    <n v="15"/>
    <x v="0"/>
    <m/>
  </r>
  <r>
    <x v="22"/>
    <d v="2010-09-12T00:00:00"/>
    <n v="415"/>
    <n v="1"/>
    <n v="35"/>
    <s v="Imperial College"/>
    <n v="1"/>
    <s v="Salix"/>
    <n v="130"/>
    <n v="10"/>
    <n v="131"/>
    <n v="7"/>
    <n v="261"/>
    <s v="Lost 3 wickets"/>
    <m/>
    <m/>
    <m/>
    <m/>
    <n v="1"/>
    <n v="17"/>
    <x v="0"/>
    <m/>
  </r>
  <r>
    <x v="22"/>
    <d v="2010-09-26T00:00:00"/>
    <n v="416"/>
    <n v="1"/>
    <n v="40"/>
    <s v="Hale Common"/>
    <n v="1"/>
    <s v="Hale"/>
    <n v="189"/>
    <n v="10"/>
    <n v="180"/>
    <n v="9"/>
    <n v="369"/>
    <s v="Won 9 runs"/>
    <n v="1"/>
    <m/>
    <m/>
    <m/>
    <m/>
    <n v="19"/>
    <x v="0"/>
    <m/>
  </r>
  <r>
    <x v="23"/>
    <d v="2011-03-19T00:00:00"/>
    <n v="417"/>
    <n v="1"/>
    <n v="40"/>
    <s v="Marsa"/>
    <n v="1"/>
    <s v="Marsa"/>
    <n v="123"/>
    <n v="10"/>
    <n v="124"/>
    <n v="8"/>
    <n v="247"/>
    <s v="Lost 2 wickets"/>
    <m/>
    <m/>
    <m/>
    <m/>
    <n v="1"/>
    <n v="18"/>
    <x v="13"/>
    <n v="4"/>
  </r>
  <r>
    <x v="23"/>
    <d v="2011-03-20T00:00:00"/>
    <n v="418"/>
    <n v="1"/>
    <n v="35"/>
    <s v="Marsa"/>
    <n v="2"/>
    <s v="Marsa"/>
    <n v="23"/>
    <n v="0"/>
    <n v="174"/>
    <n v="7"/>
    <n v="197"/>
    <s v="Abandoned"/>
    <m/>
    <m/>
    <n v="1"/>
    <m/>
    <m/>
    <n v="7"/>
    <x v="0"/>
    <m/>
  </r>
  <r>
    <x v="23"/>
    <d v="2011-04-24T00:00:00"/>
    <n v="419"/>
    <n v="1"/>
    <n v="35"/>
    <s v="Barnes Common"/>
    <n v="1"/>
    <s v="St. Anne's Allstars"/>
    <n v="181"/>
    <n v="6"/>
    <n v="182"/>
    <n v="5"/>
    <n v="363"/>
    <s v="Lost 5 wickets"/>
    <m/>
    <m/>
    <m/>
    <m/>
    <n v="1"/>
    <n v="11"/>
    <x v="0"/>
    <m/>
  </r>
  <r>
    <x v="23"/>
    <d v="2011-05-08T00:00:00"/>
    <n v="420"/>
    <n v="1"/>
    <n v="35"/>
    <s v="Boston Manor PF"/>
    <n v="1"/>
    <s v="Baker Street Irregulars"/>
    <n v="205"/>
    <n v="9"/>
    <n v="103"/>
    <n v="10"/>
    <n v="308"/>
    <s v="Won 102 runs"/>
    <n v="1"/>
    <m/>
    <m/>
    <m/>
    <m/>
    <n v="19"/>
    <x v="0"/>
    <m/>
  </r>
  <r>
    <x v="23"/>
    <d v="2011-05-15T00:00:00"/>
    <n v="421"/>
    <n v="1"/>
    <n v="35"/>
    <s v="LMPF Greenford"/>
    <n v="2"/>
    <s v="Ruislip Victoria"/>
    <n v="116"/>
    <n v="10"/>
    <n v="165"/>
    <n v="8"/>
    <n v="281"/>
    <s v="Lost 49 runs"/>
    <m/>
    <m/>
    <m/>
    <m/>
    <n v="1"/>
    <n v="18"/>
    <x v="0"/>
    <m/>
  </r>
  <r>
    <x v="23"/>
    <d v="2011-05-22T00:00:00"/>
    <n v="422"/>
    <n v="1"/>
    <n v="35"/>
    <s v="Crown Taverners"/>
    <n v="1"/>
    <s v="London Saints"/>
    <n v="146"/>
    <n v="6"/>
    <n v="149"/>
    <n v="6"/>
    <n v="295"/>
    <s v="Lost 4 wickets"/>
    <m/>
    <m/>
    <m/>
    <m/>
    <n v="1"/>
    <n v="12"/>
    <x v="0"/>
    <m/>
  </r>
  <r>
    <x v="23"/>
    <d v="2011-05-29T00:00:00"/>
    <n v="423"/>
    <n v="1"/>
    <n v="35"/>
    <s v="Long Ditton RG"/>
    <n v="1"/>
    <s v="Swinging Googlies"/>
    <n v="212"/>
    <n v="5"/>
    <n v="127"/>
    <n v="10"/>
    <n v="339"/>
    <s v="Won 85 runs"/>
    <n v="1"/>
    <m/>
    <m/>
    <m/>
    <m/>
    <n v="15"/>
    <x v="0"/>
    <m/>
  </r>
  <r>
    <x v="23"/>
    <d v="2011-06-05T00:00:00"/>
    <n v="424"/>
    <n v="1"/>
    <n v="35"/>
    <s v="King Edward RG"/>
    <n v="2"/>
    <s v="Village"/>
    <n v="118"/>
    <n v="3"/>
    <n v="210"/>
    <n v="4"/>
    <n v="328"/>
    <s v="Abandoned"/>
    <m/>
    <m/>
    <n v="1"/>
    <m/>
    <m/>
    <n v="7"/>
    <x v="0"/>
    <m/>
  </r>
  <r>
    <x v="23"/>
    <d v="2011-06-19T00:00:00"/>
    <n v="425"/>
    <n v="1"/>
    <n v="40"/>
    <s v="Crown Taverners"/>
    <n v="1"/>
    <s v="Hale"/>
    <n v="172"/>
    <n v="10"/>
    <n v="173"/>
    <n v="4"/>
    <n v="345"/>
    <s v="Lost 6 wickets"/>
    <m/>
    <m/>
    <m/>
    <m/>
    <n v="1"/>
    <n v="14"/>
    <x v="0"/>
    <m/>
  </r>
  <r>
    <x v="23"/>
    <d v="2011-06-26T00:00:00"/>
    <n v="426"/>
    <n v="1"/>
    <n v="35"/>
    <s v="Boston Manor PF"/>
    <n v="1"/>
    <s v="Ramgarhia"/>
    <n v="106"/>
    <n v="10"/>
    <n v="170"/>
    <n v="10"/>
    <n v="276"/>
    <s v="Lost 64 runs"/>
    <m/>
    <m/>
    <m/>
    <m/>
    <n v="1"/>
    <n v="20"/>
    <x v="0"/>
    <m/>
  </r>
  <r>
    <x v="23"/>
    <d v="2011-07-03T00:00:00"/>
    <n v="427"/>
    <n v="1"/>
    <n v="40"/>
    <s v="Old Tenisonians"/>
    <n v="2"/>
    <s v="Clapham In"/>
    <n v="95"/>
    <n v="10"/>
    <n v="155"/>
    <n v="8"/>
    <n v="250"/>
    <s v="Lost 60 runs"/>
    <m/>
    <m/>
    <m/>
    <m/>
    <n v="1"/>
    <n v="18"/>
    <x v="0"/>
    <m/>
  </r>
  <r>
    <x v="23"/>
    <d v="2011-07-10T00:00:00"/>
    <n v="428"/>
    <n v="1"/>
    <n v="35"/>
    <s v="LMPF Greenford"/>
    <n v="2"/>
    <s v="West XI"/>
    <n v="142"/>
    <n v="7"/>
    <n v="141"/>
    <n v="10"/>
    <n v="283"/>
    <s v="Won 3 wickets"/>
    <n v="1"/>
    <m/>
    <m/>
    <m/>
    <m/>
    <n v="17"/>
    <x v="0"/>
    <m/>
  </r>
  <r>
    <x v="23"/>
    <d v="2011-07-17T00:00:00"/>
    <n v="429"/>
    <n v="1"/>
    <n v="20"/>
    <s v="Old Tenisonians"/>
    <n v="1"/>
    <s v="Pak"/>
    <n v="126"/>
    <n v="5"/>
    <n v="10"/>
    <n v="1"/>
    <n v="136"/>
    <s v="Abandoned"/>
    <m/>
    <m/>
    <n v="1"/>
    <m/>
    <m/>
    <n v="6"/>
    <x v="0"/>
    <m/>
  </r>
  <r>
    <x v="23"/>
    <d v="2011-07-24T00:00:00"/>
    <n v="430"/>
    <n v="1"/>
    <n v="35"/>
    <s v="Crown Taverners"/>
    <n v="1"/>
    <s v="Crown Taverners"/>
    <n v="207"/>
    <n v="10"/>
    <n v="128"/>
    <n v="10"/>
    <n v="335"/>
    <s v="Won 79 runs"/>
    <n v="1"/>
    <m/>
    <m/>
    <m/>
    <m/>
    <n v="20"/>
    <x v="0"/>
    <m/>
  </r>
  <r>
    <x v="23"/>
    <d v="2011-07-31T00:00:00"/>
    <n v="431"/>
    <n v="1"/>
    <n v="35"/>
    <s v="Old Tenisonians"/>
    <n v="1"/>
    <s v="12 Angry Men"/>
    <n v="182"/>
    <n v="8"/>
    <n v="132"/>
    <n v="10"/>
    <n v="314"/>
    <s v="Won 50 runs"/>
    <n v="1"/>
    <m/>
    <m/>
    <m/>
    <m/>
    <n v="18"/>
    <x v="0"/>
    <m/>
  </r>
  <r>
    <x v="23"/>
    <d v="2011-08-07T00:00:00"/>
    <n v="432"/>
    <n v="1"/>
    <n v="35"/>
    <s v="Crown Taverners"/>
    <n v="1"/>
    <s v="Ham and Petersham"/>
    <n v="245"/>
    <n v="10"/>
    <n v="218"/>
    <n v="10"/>
    <n v="463"/>
    <s v="Won 27 runs"/>
    <n v="1"/>
    <m/>
    <m/>
    <m/>
    <m/>
    <n v="20"/>
    <x v="0"/>
    <m/>
  </r>
  <r>
    <x v="23"/>
    <d v="2011-08-14T00:00:00"/>
    <n v="433"/>
    <n v="1"/>
    <n v="35"/>
    <s v="Old Haberdashers"/>
    <n v="1"/>
    <s v="London Saints"/>
    <n v="266"/>
    <n v="5"/>
    <n v="107"/>
    <n v="10"/>
    <n v="373"/>
    <s v="Won 159 runs"/>
    <n v="1"/>
    <m/>
    <m/>
    <m/>
    <m/>
    <n v="15"/>
    <x v="0"/>
    <m/>
  </r>
  <r>
    <x v="23"/>
    <d v="2011-08-21T00:00:00"/>
    <n v="434"/>
    <n v="1"/>
    <n v="35"/>
    <s v="Old Tenisonians"/>
    <n v="2"/>
    <s v="Raynes Park FP"/>
    <n v="140"/>
    <n v="10"/>
    <n v="152"/>
    <n v="7"/>
    <n v="292"/>
    <s v="Lost 12 runs"/>
    <m/>
    <m/>
    <m/>
    <m/>
    <n v="1"/>
    <n v="17"/>
    <x v="0"/>
    <m/>
  </r>
  <r>
    <x v="23"/>
    <d v="2011-08-28T00:00:00"/>
    <n v="435"/>
    <n v="1"/>
    <n v="40"/>
    <s v="Boston Manor PF"/>
    <n v="2"/>
    <s v="Southwark and Lambeth Imperials"/>
    <n v="75"/>
    <n v="10"/>
    <n v="185"/>
    <n v="8"/>
    <n v="260"/>
    <s v="Lost 110 runs"/>
    <m/>
    <m/>
    <m/>
    <m/>
    <n v="1"/>
    <n v="18"/>
    <x v="0"/>
    <m/>
  </r>
  <r>
    <x v="23"/>
    <d v="2011-09-04T00:00:00"/>
    <n v="436"/>
    <n v="1"/>
    <n v="30"/>
    <s v="Crown Taverners"/>
    <n v="1"/>
    <s v="West XI"/>
    <n v="279"/>
    <n v="3"/>
    <n v="199"/>
    <n v="7"/>
    <n v="478"/>
    <s v="Won 80 runs"/>
    <n v="1"/>
    <m/>
    <m/>
    <m/>
    <m/>
    <n v="10"/>
    <x v="0"/>
    <m/>
  </r>
  <r>
    <x v="23"/>
    <d v="2011-09-11T00:00:00"/>
    <n v="437"/>
    <n v="1"/>
    <n v="35"/>
    <s v="Imperial College"/>
    <n v="1"/>
    <s v="Salix"/>
    <n v="93"/>
    <n v="10"/>
    <n v="98"/>
    <n v="7"/>
    <n v="191"/>
    <s v="Lost 3 wickets"/>
    <m/>
    <m/>
    <m/>
    <m/>
    <n v="1"/>
    <n v="17"/>
    <x v="0"/>
    <m/>
  </r>
  <r>
    <x v="23"/>
    <d v="2011-09-25T00:00:00"/>
    <n v="438"/>
    <n v="1"/>
    <n v="35"/>
    <s v="Hale Common"/>
    <n v="1"/>
    <s v="Hale"/>
    <n v="167"/>
    <n v="9"/>
    <n v="146"/>
    <n v="10"/>
    <n v="313"/>
    <s v="Won 21 runs"/>
    <n v="1"/>
    <m/>
    <m/>
    <m/>
    <m/>
    <n v="19"/>
    <x v="0"/>
    <m/>
  </r>
  <r>
    <x v="24"/>
    <d v="2012-05-06T00:00:00"/>
    <n v="439"/>
    <n v="1"/>
    <n v="40"/>
    <s v="Ashford"/>
    <n v="1"/>
    <s v="Ramgarhia"/>
    <n v="76"/>
    <n v="10"/>
    <n v="78"/>
    <n v="5"/>
    <n v="154"/>
    <s v="Lost 5 wickets"/>
    <m/>
    <m/>
    <m/>
    <m/>
    <n v="1"/>
    <n v="15"/>
    <x v="15"/>
    <n v="5"/>
  </r>
  <r>
    <x v="24"/>
    <d v="2012-05-13T00:00:00"/>
    <n v="440"/>
    <n v="1"/>
    <n v="35"/>
    <s v="Wandsworth Common"/>
    <n v="1"/>
    <s v="Cairns Fudge"/>
    <n v="92"/>
    <n v="10"/>
    <n v="96"/>
    <n v="7"/>
    <n v="188"/>
    <s v="Lost 3 wickets"/>
    <m/>
    <m/>
    <m/>
    <m/>
    <n v="1"/>
    <n v="17"/>
    <x v="0"/>
    <m/>
  </r>
  <r>
    <x v="24"/>
    <d v="2012-05-20T00:00:00"/>
    <n v="441"/>
    <n v="1"/>
    <n v="35"/>
    <s v="Crown Taverners"/>
    <n v="1"/>
    <s v="London Saints"/>
    <n v="224"/>
    <n v="7"/>
    <n v="135"/>
    <n v="7"/>
    <n v="359"/>
    <s v="Won 89 runs"/>
    <n v="1"/>
    <m/>
    <m/>
    <m/>
    <m/>
    <n v="14"/>
    <x v="0"/>
    <m/>
  </r>
  <r>
    <x v="24"/>
    <d v="2012-05-27T00:00:00"/>
    <n v="442"/>
    <n v="1"/>
    <n v="40"/>
    <s v="Durston House"/>
    <n v="1"/>
    <s v="Northfields"/>
    <n v="125"/>
    <n v="10"/>
    <n v="129"/>
    <n v="6"/>
    <n v="254"/>
    <s v="Lost 4 wickets"/>
    <m/>
    <m/>
    <m/>
    <m/>
    <n v="1"/>
    <n v="16"/>
    <x v="0"/>
    <m/>
  </r>
  <r>
    <x v="24"/>
    <d v="2012-06-09T00:00:00"/>
    <n v="443"/>
    <n v="1"/>
    <n v="40"/>
    <s v="Sinclair Field"/>
    <n v="2"/>
    <s v="Birdlip and Brimpsfield"/>
    <n v="143"/>
    <n v="4"/>
    <n v="142"/>
    <n v="10"/>
    <n v="285"/>
    <s v="Won 6 wickets"/>
    <n v="1"/>
    <m/>
    <m/>
    <m/>
    <m/>
    <n v="14"/>
    <x v="0"/>
    <m/>
  </r>
  <r>
    <x v="24"/>
    <d v="2012-06-10T00:00:00"/>
    <n v="444"/>
    <n v="1"/>
    <n v="40"/>
    <s v="Victoria Ground"/>
    <n v="1"/>
    <s v="Cheltenham Allsorts"/>
    <n v="199"/>
    <n v="8"/>
    <n v="193"/>
    <n v="11"/>
    <n v="392"/>
    <s v="Won 6 runs"/>
    <n v="1"/>
    <m/>
    <m/>
    <m/>
    <m/>
    <n v="19"/>
    <x v="0"/>
    <m/>
  </r>
  <r>
    <x v="24"/>
    <d v="2012-06-17T00:00:00"/>
    <n v="445"/>
    <n v="1"/>
    <n v="40"/>
    <s v="Crown Taverners"/>
    <n v="2"/>
    <s v="Hale"/>
    <n v="96"/>
    <n v="2"/>
    <n v="93"/>
    <n v="10"/>
    <n v="189"/>
    <s v="Won 8 wickets"/>
    <n v="1"/>
    <m/>
    <m/>
    <m/>
    <m/>
    <n v="12"/>
    <x v="0"/>
    <m/>
  </r>
  <r>
    <x v="24"/>
    <d v="2012-06-17T00:00:00"/>
    <n v="446"/>
    <n v="1"/>
    <n v="15"/>
    <s v="Crown Taverners"/>
    <n v="1"/>
    <s v="Hale"/>
    <n v="128"/>
    <n v="5"/>
    <n v="110"/>
    <n v="8"/>
    <n v="238"/>
    <s v="Won 18 runs"/>
    <n v="1"/>
    <m/>
    <m/>
    <m/>
    <m/>
    <n v="13"/>
    <x v="0"/>
    <m/>
  </r>
  <r>
    <x v="24"/>
    <d v="2012-06-24T00:00:00"/>
    <n v="447"/>
    <n v="1"/>
    <s v="T"/>
    <s v="Long Ditton RG"/>
    <n v="1"/>
    <s v="Swinging Googlies"/>
    <n v="232"/>
    <n v="7"/>
    <n v="118"/>
    <n v="9"/>
    <n v="350"/>
    <s v="Won 114 runs"/>
    <n v="1"/>
    <m/>
    <m/>
    <m/>
    <m/>
    <n v="16"/>
    <x v="0"/>
    <m/>
  </r>
  <r>
    <x v="24"/>
    <d v="2012-07-01T00:00:00"/>
    <n v="448"/>
    <n v="1"/>
    <n v="35"/>
    <s v="Old Tenisonians"/>
    <n v="2"/>
    <s v="Magdalen"/>
    <n v="54"/>
    <n v="10"/>
    <n v="158"/>
    <n v="9"/>
    <n v="212"/>
    <s v="Lost 104 runs"/>
    <m/>
    <m/>
    <m/>
    <m/>
    <n v="1"/>
    <n v="19"/>
    <x v="0"/>
    <m/>
  </r>
  <r>
    <x v="24"/>
    <d v="2012-07-22T00:00:00"/>
    <n v="449"/>
    <n v="1"/>
    <n v="35"/>
    <s v="Crown Taverners"/>
    <n v="2"/>
    <s v="Crown Taverners"/>
    <n v="152"/>
    <n v="6"/>
    <n v="151"/>
    <n v="11"/>
    <n v="303"/>
    <s v="Won 5 wickets"/>
    <n v="1"/>
    <m/>
    <m/>
    <m/>
    <m/>
    <n v="17"/>
    <x v="0"/>
    <m/>
  </r>
  <r>
    <x v="24"/>
    <d v="2012-07-29T00:00:00"/>
    <n v="450"/>
    <n v="1"/>
    <n v="35"/>
    <s v="LMPF Greenford"/>
    <n v="2"/>
    <s v="Baker Street Irregulars"/>
    <n v="83"/>
    <n v="3"/>
    <n v="82"/>
    <n v="10"/>
    <n v="165"/>
    <s v="Won 7 wickets"/>
    <n v="1"/>
    <m/>
    <m/>
    <m/>
    <m/>
    <n v="13"/>
    <x v="0"/>
    <m/>
  </r>
  <r>
    <x v="24"/>
    <d v="2012-08-05T00:00:00"/>
    <n v="451"/>
    <n v="1"/>
    <n v="35"/>
    <s v="Crown Taverners"/>
    <n v="1"/>
    <s v="St. Anne's Allstars"/>
    <n v="249"/>
    <n v="10"/>
    <n v="136"/>
    <n v="9"/>
    <n v="385"/>
    <s v="Won 113 runs"/>
    <n v="1"/>
    <m/>
    <m/>
    <m/>
    <m/>
    <n v="19"/>
    <x v="0"/>
    <m/>
  </r>
  <r>
    <x v="24"/>
    <d v="2012-08-12T00:00:00"/>
    <n v="452"/>
    <n v="1"/>
    <n v="35"/>
    <s v="LMPF Greenford"/>
    <n v="1"/>
    <s v="London Saints"/>
    <n v="186"/>
    <n v="10"/>
    <n v="95"/>
    <n v="9"/>
    <n v="281"/>
    <s v="Won 91 runs"/>
    <n v="1"/>
    <m/>
    <m/>
    <m/>
    <m/>
    <n v="19"/>
    <x v="0"/>
    <m/>
  </r>
  <r>
    <x v="24"/>
    <d v="2012-08-19T00:00:00"/>
    <n v="453"/>
    <n v="1"/>
    <n v="35"/>
    <s v="LMPF Greenford"/>
    <n v="1"/>
    <s v="Salix"/>
    <n v="273"/>
    <n v="7"/>
    <n v="125"/>
    <n v="10"/>
    <n v="398"/>
    <s v="Won 148 runs"/>
    <n v="1"/>
    <m/>
    <m/>
    <m/>
    <m/>
    <n v="17"/>
    <x v="0"/>
    <m/>
  </r>
  <r>
    <x v="24"/>
    <d v="2012-09-02T00:00:00"/>
    <n v="454"/>
    <n v="1"/>
    <n v="35"/>
    <s v="Crown Taverners"/>
    <n v="1"/>
    <s v="Clapham In"/>
    <n v="202"/>
    <n v="6"/>
    <n v="110"/>
    <n v="7"/>
    <n v="312"/>
    <s v="Won 92 runs"/>
    <n v="1"/>
    <m/>
    <m/>
    <m/>
    <m/>
    <n v="13"/>
    <x v="0"/>
    <m/>
  </r>
  <r>
    <x v="24"/>
    <d v="2012-09-09T00:00:00"/>
    <n v="455"/>
    <n v="1"/>
    <n v="35"/>
    <s v="Imperial College"/>
    <n v="1"/>
    <s v="Salix"/>
    <n v="252"/>
    <n v="9"/>
    <n v="184"/>
    <n v="7"/>
    <n v="436"/>
    <s v="Won 68 runs"/>
    <n v="1"/>
    <m/>
    <m/>
    <m/>
    <m/>
    <n v="16"/>
    <x v="0"/>
    <m/>
  </r>
  <r>
    <x v="24"/>
    <d v="2012-09-30T00:00:00"/>
    <n v="456"/>
    <n v="1"/>
    <n v="35"/>
    <s v="Hale Common"/>
    <n v="2"/>
    <s v="Hale"/>
    <n v="109"/>
    <n v="10"/>
    <n v="172"/>
    <n v="9"/>
    <n v="281"/>
    <s v="Lost 63 runs"/>
    <m/>
    <m/>
    <m/>
    <m/>
    <n v="1"/>
    <n v="19"/>
    <x v="0"/>
    <m/>
  </r>
  <r>
    <x v="25"/>
    <d v="2013-04-28T00:00:00"/>
    <n v="457"/>
    <n v="1"/>
    <n v="20"/>
    <s v="Wandsworth Common"/>
    <n v="1"/>
    <s v="Cairns Fudge"/>
    <n v="231"/>
    <n v="3"/>
    <n v="185"/>
    <n v="6"/>
    <n v="416"/>
    <s v="Won 46 runs"/>
    <n v="1"/>
    <m/>
    <m/>
    <m/>
    <m/>
    <n v="9"/>
    <x v="16"/>
    <n v="1"/>
  </r>
  <r>
    <x v="25"/>
    <d v="2013-05-05T00:00:00"/>
    <n v="458"/>
    <n v="1"/>
    <n v="35"/>
    <s v="Old Tenisonians"/>
    <n v="2"/>
    <s v="Ramgarhia"/>
    <n v="67"/>
    <n v="3"/>
    <n v="63"/>
    <n v="10"/>
    <n v="130"/>
    <s v="Won 7 wickets"/>
    <n v="1"/>
    <m/>
    <m/>
    <m/>
    <m/>
    <n v="13"/>
    <x v="17"/>
    <n v="1"/>
  </r>
  <r>
    <x v="25"/>
    <d v="2013-05-05T00:00:00"/>
    <n v="459"/>
    <n v="1"/>
    <n v="15"/>
    <s v="Old Tenisonians"/>
    <n v="1"/>
    <s v="Ramgarhia"/>
    <n v="97"/>
    <n v="7"/>
    <n v="93"/>
    <n v="7"/>
    <n v="190"/>
    <s v="Won 4 runs"/>
    <n v="1"/>
    <m/>
    <m/>
    <m/>
    <m/>
    <n v="14"/>
    <x v="15"/>
    <n v="1"/>
  </r>
  <r>
    <x v="25"/>
    <d v="2013-05-18T00:00:00"/>
    <n v="460"/>
    <n v="1"/>
    <n v="15"/>
    <s v="Zeemacht"/>
    <n v="2"/>
    <s v="MSV Zeemacht"/>
    <n v="59"/>
    <n v="9"/>
    <n v="122"/>
    <n v="8"/>
    <n v="181"/>
    <s v="Lost 63 runs"/>
    <m/>
    <m/>
    <m/>
    <m/>
    <n v="1"/>
    <n v="17"/>
    <x v="18"/>
    <n v="1"/>
  </r>
  <r>
    <x v="25"/>
    <d v="2013-05-18T00:00:00"/>
    <n v="461"/>
    <n v="1"/>
    <n v="35"/>
    <s v="Zeemacht"/>
    <n v="1"/>
    <s v="MSV Zeemacht"/>
    <n v="61"/>
    <n v="9"/>
    <n v="62"/>
    <n v="5"/>
    <n v="123"/>
    <s v="Lost 5 wickets"/>
    <m/>
    <m/>
    <m/>
    <m/>
    <n v="1"/>
    <n v="14"/>
    <x v="0"/>
    <m/>
  </r>
  <r>
    <x v="25"/>
    <d v="2013-05-19T00:00:00"/>
    <n v="462"/>
    <n v="1"/>
    <n v="35"/>
    <s v="Zwolle"/>
    <n v="2"/>
    <s v="CC Zwolle"/>
    <n v="89"/>
    <n v="9"/>
    <n v="121"/>
    <n v="10"/>
    <n v="210"/>
    <s v="Lost 32 runs"/>
    <m/>
    <m/>
    <m/>
    <m/>
    <n v="1"/>
    <n v="19"/>
    <x v="0"/>
    <m/>
  </r>
  <r>
    <x v="25"/>
    <d v="2013-06-02T00:00:00"/>
    <n v="463"/>
    <n v="1"/>
    <n v="35"/>
    <s v="Crown Taverners"/>
    <n v="2"/>
    <s v="London Saints"/>
    <n v="86"/>
    <n v="2"/>
    <n v="83"/>
    <n v="10"/>
    <n v="169"/>
    <s v="Won 8 wickets"/>
    <n v="1"/>
    <m/>
    <m/>
    <m/>
    <m/>
    <n v="12"/>
    <x v="0"/>
    <m/>
  </r>
  <r>
    <x v="25"/>
    <d v="2013-06-02T00:00:00"/>
    <n v="464"/>
    <n v="1"/>
    <n v="15"/>
    <s v="Crown Taverners"/>
    <n v="1"/>
    <s v="London Saints"/>
    <n v="151"/>
    <n v="4"/>
    <n v="108"/>
    <n v="6"/>
    <n v="259"/>
    <s v="Won 43 runs"/>
    <n v="1"/>
    <m/>
    <m/>
    <m/>
    <m/>
    <n v="10"/>
    <x v="0"/>
    <m/>
  </r>
  <r>
    <x v="25"/>
    <d v="2013-06-16T00:00:00"/>
    <n v="465"/>
    <n v="1"/>
    <n v="35"/>
    <s v="Crown Taverners"/>
    <n v="1"/>
    <s v="Hale"/>
    <n v="134"/>
    <n v="10"/>
    <n v="111"/>
    <n v="10"/>
    <n v="245"/>
    <s v="Won 23 runs"/>
    <n v="1"/>
    <m/>
    <m/>
    <m/>
    <m/>
    <n v="20"/>
    <x v="0"/>
    <m/>
  </r>
  <r>
    <x v="25"/>
    <d v="2013-06-30T00:00:00"/>
    <n v="466"/>
    <n v="1"/>
    <n v="20"/>
    <s v="Old Tenisonians"/>
    <n v="2"/>
    <s v="Pak"/>
    <n v="131"/>
    <n v="7"/>
    <n v="128"/>
    <n v="6"/>
    <n v="259"/>
    <s v="Won 3 wickets"/>
    <n v="1"/>
    <m/>
    <m/>
    <m/>
    <m/>
    <n v="13"/>
    <x v="0"/>
    <m/>
  </r>
  <r>
    <x v="25"/>
    <d v="2013-06-30T00:00:00"/>
    <n v="467"/>
    <n v="1"/>
    <n v="20"/>
    <s v="Old Tenisonians"/>
    <n v="2"/>
    <s v="Pak"/>
    <n v="113"/>
    <n v="1"/>
    <n v="112"/>
    <n v="11"/>
    <n v="225"/>
    <s v="Won 9 wickets"/>
    <n v="1"/>
    <m/>
    <m/>
    <m/>
    <m/>
    <n v="12"/>
    <x v="0"/>
    <m/>
  </r>
  <r>
    <x v="25"/>
    <d v="2013-07-14T00:00:00"/>
    <n v="468"/>
    <n v="1"/>
    <n v="35"/>
    <s v="Old Tenisonians"/>
    <n v="1"/>
    <s v="Judd Street Tigers"/>
    <n v="231"/>
    <n v="9"/>
    <n v="231"/>
    <n v="10"/>
    <n v="462"/>
    <s v="Tied"/>
    <m/>
    <m/>
    <m/>
    <n v="1"/>
    <m/>
    <n v="19"/>
    <x v="0"/>
    <m/>
  </r>
  <r>
    <x v="25"/>
    <d v="2013-07-28T00:00:00"/>
    <n v="469"/>
    <n v="1"/>
    <n v="40"/>
    <s v="Barn Elms"/>
    <n v="1"/>
    <s v="Baker Street Irregulars"/>
    <n v="274"/>
    <n v="10"/>
    <n v="126"/>
    <n v="10"/>
    <n v="400"/>
    <s v="Won 148 runs"/>
    <n v="1"/>
    <m/>
    <m/>
    <m/>
    <m/>
    <n v="20"/>
    <x v="0"/>
    <m/>
  </r>
  <r>
    <x v="25"/>
    <d v="2013-08-04T00:00:00"/>
    <n v="470"/>
    <n v="1"/>
    <n v="35"/>
    <s v="Crown Taverners"/>
    <n v="1"/>
    <s v="St. Anne's Allstars"/>
    <n v="325"/>
    <n v="9"/>
    <n v="106"/>
    <n v="10"/>
    <n v="431"/>
    <s v="Won 219 runs"/>
    <n v="1"/>
    <m/>
    <m/>
    <m/>
    <m/>
    <n v="19"/>
    <x v="0"/>
    <m/>
  </r>
  <r>
    <x v="25"/>
    <d v="2013-08-11T00:00:00"/>
    <n v="471"/>
    <n v="1"/>
    <n v="35"/>
    <s v="Old Haberdashers"/>
    <n v="1"/>
    <s v="London Saints"/>
    <n v="271"/>
    <n v="6"/>
    <n v="169"/>
    <n v="10"/>
    <n v="440"/>
    <s v="Won 102 runs"/>
    <n v="1"/>
    <m/>
    <m/>
    <m/>
    <m/>
    <n v="16"/>
    <x v="0"/>
    <m/>
  </r>
  <r>
    <x v="25"/>
    <d v="2013-08-18T00:00:00"/>
    <n v="472"/>
    <n v="1"/>
    <n v="20"/>
    <s v="Old Tenisonians"/>
    <n v="2"/>
    <s v="Legends"/>
    <n v="107"/>
    <n v="6"/>
    <n v="104"/>
    <n v="9"/>
    <n v="211"/>
    <s v="Won 4 wickets"/>
    <n v="1"/>
    <m/>
    <m/>
    <m/>
    <m/>
    <n v="15"/>
    <x v="0"/>
    <m/>
  </r>
  <r>
    <x v="25"/>
    <d v="2013-08-18T00:00:00"/>
    <n v="473"/>
    <n v="1"/>
    <n v="20"/>
    <s v="Old Tenisonians"/>
    <n v="2"/>
    <s v="Legends"/>
    <n v="119"/>
    <n v="2"/>
    <n v="115"/>
    <n v="8"/>
    <n v="234"/>
    <s v="Won 8 wickets"/>
    <n v="1"/>
    <m/>
    <m/>
    <m/>
    <m/>
    <n v="10"/>
    <x v="0"/>
    <m/>
  </r>
  <r>
    <x v="25"/>
    <d v="2013-09-01T00:00:00"/>
    <n v="474"/>
    <n v="1"/>
    <n v="35"/>
    <s v="Chiswick House"/>
    <n v="1"/>
    <s v="Clapham In"/>
    <n v="279"/>
    <n v="7"/>
    <n v="222"/>
    <n v="3"/>
    <n v="501"/>
    <s v="Won 57 runs"/>
    <n v="1"/>
    <m/>
    <m/>
    <m/>
    <m/>
    <n v="10"/>
    <x v="0"/>
    <m/>
  </r>
  <r>
    <x v="25"/>
    <d v="2013-09-08T00:00:00"/>
    <n v="475"/>
    <n v="1"/>
    <n v="35"/>
    <s v="Imperial College"/>
    <n v="1"/>
    <s v="Salix"/>
    <n v="238"/>
    <n v="8"/>
    <n v="80"/>
    <n v="10"/>
    <n v="318"/>
    <s v="Won 158 runs"/>
    <n v="1"/>
    <m/>
    <m/>
    <m/>
    <m/>
    <n v="18"/>
    <x v="0"/>
    <m/>
  </r>
  <r>
    <x v="25"/>
    <d v="2013-09-29T00:00:00"/>
    <n v="476"/>
    <n v="1"/>
    <n v="35"/>
    <s v="Hale Common"/>
    <n v="1"/>
    <s v="Hale"/>
    <n v="177"/>
    <n v="10"/>
    <n v="143"/>
    <n v="9"/>
    <n v="320"/>
    <s v="Won 34 runs"/>
    <n v="1"/>
    <m/>
    <m/>
    <m/>
    <m/>
    <n v="19"/>
    <x v="0"/>
    <m/>
  </r>
  <r>
    <x v="26"/>
    <d v="2014-04-27T00:00:00"/>
    <n v="477"/>
    <n v="1"/>
    <n v="35"/>
    <s v="KGF Richmond"/>
    <n v="2"/>
    <s v="Baker Street Irregulars"/>
    <n v="47"/>
    <n v="4"/>
    <n v="44"/>
    <n v="10"/>
    <n v="91"/>
    <s v="Won 6 wickets"/>
    <n v="1"/>
    <m/>
    <m/>
    <m/>
    <m/>
    <n v="14"/>
    <x v="19"/>
    <n v="3"/>
  </r>
  <r>
    <x v="26"/>
    <d v="2014-04-27T00:00:00"/>
    <n v="478"/>
    <n v="1"/>
    <n v="15"/>
    <s v="KGF Richmond"/>
    <n v="1"/>
    <s v="Baker Street Irregulars"/>
    <n v="146"/>
    <n v="4"/>
    <n v="76"/>
    <n v="9"/>
    <n v="222"/>
    <s v="Won 70 runs"/>
    <n v="1"/>
    <m/>
    <m/>
    <m/>
    <m/>
    <n v="13"/>
    <x v="16"/>
    <n v="1"/>
  </r>
  <r>
    <x v="26"/>
    <d v="2014-05-18T00:00:00"/>
    <n v="479"/>
    <n v="1"/>
    <n v="35"/>
    <s v="Old Tenisonians"/>
    <n v="1"/>
    <s v="London Saints"/>
    <n v="301"/>
    <n v="9"/>
    <n v="87"/>
    <n v="7"/>
    <n v="388"/>
    <s v="Won 214 runs"/>
    <n v="1"/>
    <m/>
    <m/>
    <m/>
    <m/>
    <n v="16"/>
    <x v="20"/>
    <n v="1"/>
  </r>
  <r>
    <x v="26"/>
    <d v="2014-05-25T00:00:00"/>
    <n v="480"/>
    <n v="1"/>
    <n v="40"/>
    <s v="Durston House"/>
    <n v="1"/>
    <s v="Northfields"/>
    <n v="256"/>
    <n v="10"/>
    <n v="70"/>
    <n v="10"/>
    <n v="326"/>
    <s v="Won 186 runs"/>
    <n v="1"/>
    <m/>
    <m/>
    <m/>
    <m/>
    <n v="20"/>
    <x v="21"/>
    <n v="1"/>
  </r>
  <r>
    <x v="26"/>
    <d v="2014-06-01T00:00:00"/>
    <n v="481"/>
    <n v="1"/>
    <n v="35"/>
    <s v="Fairfield RG"/>
    <n v="1"/>
    <s v="London Rams"/>
    <n v="112"/>
    <n v="10"/>
    <n v="99"/>
    <n v="8"/>
    <n v="211"/>
    <s v="Won 13 runs"/>
    <n v="1"/>
    <m/>
    <m/>
    <m/>
    <m/>
    <n v="18"/>
    <x v="0"/>
    <m/>
  </r>
  <r>
    <x v="26"/>
    <d v="2014-06-08T00:00:00"/>
    <n v="482"/>
    <n v="1"/>
    <n v="35"/>
    <s v="Old Tenisonians"/>
    <n v="2"/>
    <s v="Gubbays"/>
    <n v="104"/>
    <n v="9"/>
    <n v="139"/>
    <n v="8"/>
    <n v="243"/>
    <s v="Lost 35 runs"/>
    <m/>
    <m/>
    <m/>
    <m/>
    <n v="1"/>
    <n v="17"/>
    <x v="0"/>
    <m/>
  </r>
  <r>
    <x v="26"/>
    <d v="2014-06-15T00:00:00"/>
    <n v="483"/>
    <n v="1"/>
    <n v="35"/>
    <s v="Old Tenisonians"/>
    <n v="1"/>
    <s v="Hale"/>
    <n v="177"/>
    <n v="6"/>
    <n v="116"/>
    <n v="10"/>
    <n v="293"/>
    <s v="Won 61 runs"/>
    <n v="1"/>
    <m/>
    <m/>
    <m/>
    <m/>
    <n v="16"/>
    <x v="0"/>
    <m/>
  </r>
  <r>
    <x v="26"/>
    <d v="2014-06-22T00:00:00"/>
    <n v="484"/>
    <n v="1"/>
    <n v="30"/>
    <s v="Old Tenisonians"/>
    <n v="1"/>
    <s v="Hyde Farmers"/>
    <n v="215"/>
    <n v="7"/>
    <n v="154"/>
    <n v="10"/>
    <n v="369"/>
    <s v="Won 61 runs"/>
    <n v="1"/>
    <m/>
    <m/>
    <m/>
    <m/>
    <n v="17"/>
    <x v="0"/>
    <m/>
  </r>
  <r>
    <x v="26"/>
    <d v="2014-06-29T00:00:00"/>
    <n v="485"/>
    <n v="1"/>
    <n v="35"/>
    <s v="Old Tenisonians"/>
    <n v="2"/>
    <s v="Cairns Fudge"/>
    <n v="209"/>
    <n v="6"/>
    <n v="212"/>
    <n v="8"/>
    <n v="421"/>
    <s v="Lost 3 runs"/>
    <m/>
    <m/>
    <m/>
    <m/>
    <n v="1"/>
    <n v="14"/>
    <x v="0"/>
    <m/>
  </r>
  <r>
    <x v="26"/>
    <d v="2014-07-20T00:00:00"/>
    <n v="486"/>
    <n v="1"/>
    <n v="35"/>
    <s v="Old Tenisonians"/>
    <n v="1"/>
    <s v="Bricklayer's Arms"/>
    <n v="204"/>
    <n v="6"/>
    <n v="54"/>
    <n v="4"/>
    <n v="258"/>
    <s v="Abandoned"/>
    <m/>
    <m/>
    <n v="1"/>
    <m/>
    <m/>
    <n v="10"/>
    <x v="0"/>
    <m/>
  </r>
  <r>
    <x v="26"/>
    <d v="2014-07-27T00:00:00"/>
    <n v="487"/>
    <n v="1"/>
    <n v="40"/>
    <s v="Paulin Ground"/>
    <n v="1"/>
    <s v="Judd Street Tigers"/>
    <n v="250"/>
    <n v="9"/>
    <n v="230"/>
    <n v="8"/>
    <n v="480"/>
    <s v="Won 20 runs"/>
    <n v="1"/>
    <m/>
    <m/>
    <m/>
    <m/>
    <n v="17"/>
    <x v="0"/>
    <m/>
  </r>
  <r>
    <x v="26"/>
    <d v="2014-08-02T00:00:00"/>
    <n v="488"/>
    <n v="1"/>
    <n v="35"/>
    <s v="Barnes Common"/>
    <n v="1"/>
    <s v="St. Anne's Allstars"/>
    <n v="229"/>
    <n v="9"/>
    <n v="206"/>
    <n v="7"/>
    <n v="435"/>
    <s v="Won 23 runs"/>
    <n v="1"/>
    <m/>
    <m/>
    <m/>
    <m/>
    <n v="16"/>
    <x v="0"/>
    <m/>
  </r>
  <r>
    <x v="26"/>
    <d v="2014-08-17T00:00:00"/>
    <n v="489"/>
    <n v="1"/>
    <n v="25"/>
    <s v="Old Tenisonians"/>
    <n v="2"/>
    <s v="United Titans"/>
    <n v="120"/>
    <n v="10"/>
    <n v="125"/>
    <n v="10"/>
    <n v="245"/>
    <s v="Lost 5 runs"/>
    <m/>
    <m/>
    <m/>
    <m/>
    <n v="1"/>
    <n v="20"/>
    <x v="0"/>
    <m/>
  </r>
  <r>
    <x v="26"/>
    <d v="2014-08-31T00:00:00"/>
    <n v="490"/>
    <n v="1"/>
    <n v="40"/>
    <s v="Chiswick House"/>
    <n v="2"/>
    <s v="Clapham In"/>
    <n v="187"/>
    <n v="9"/>
    <n v="193"/>
    <n v="10"/>
    <n v="380"/>
    <s v="Lost 6 runs"/>
    <m/>
    <m/>
    <m/>
    <m/>
    <n v="1"/>
    <n v="19"/>
    <x v="0"/>
    <m/>
  </r>
  <r>
    <x v="26"/>
    <d v="2014-09-07T00:00:00"/>
    <n v="491"/>
    <n v="1"/>
    <n v="35"/>
    <s v="Imperial College"/>
    <n v="1"/>
    <s v="Salix"/>
    <n v="221"/>
    <n v="8"/>
    <n v="113"/>
    <n v="9"/>
    <n v="334"/>
    <s v="Won 108 runs"/>
    <n v="1"/>
    <m/>
    <m/>
    <m/>
    <m/>
    <n v="17"/>
    <x v="0"/>
    <m/>
  </r>
  <r>
    <x v="26"/>
    <d v="2014-09-28T00:00:00"/>
    <n v="492"/>
    <n v="1"/>
    <n v="35"/>
    <s v="Hale Common"/>
    <n v="1"/>
    <s v="Hale"/>
    <n v="254"/>
    <n v="10"/>
    <n v="124"/>
    <n v="10"/>
    <n v="378"/>
    <s v="Won 130 runs"/>
    <n v="1"/>
    <m/>
    <m/>
    <m/>
    <m/>
    <n v="20"/>
    <x v="0"/>
    <m/>
  </r>
  <r>
    <x v="27"/>
    <d v="2015-05-03T00:00:00"/>
    <n v="493"/>
    <n v="1"/>
    <n v="30"/>
    <s v="Boston Manor PF"/>
    <n v="2"/>
    <s v="United Titans"/>
    <n v="115"/>
    <n v="9"/>
    <n v="144"/>
    <n v="9"/>
    <n v="259"/>
    <s v="Lost 29 runs"/>
    <m/>
    <m/>
    <m/>
    <m/>
    <n v="1"/>
    <n v="18"/>
    <x v="19"/>
    <n v="2"/>
  </r>
  <r>
    <x v="27"/>
    <d v="2015-05-10T00:00:00"/>
    <n v="494"/>
    <n v="1"/>
    <n v="35"/>
    <s v="Old Tenisonians"/>
    <n v="2"/>
    <s v="Wimbledon United"/>
    <n v="170"/>
    <n v="10"/>
    <n v="199"/>
    <n v="4"/>
    <n v="369"/>
    <s v="Lost 29 runs"/>
    <m/>
    <m/>
    <m/>
    <m/>
    <n v="1"/>
    <n v="14"/>
    <x v="22"/>
    <n v="1"/>
  </r>
  <r>
    <x v="27"/>
    <d v="2015-05-17T00:00:00"/>
    <n v="495"/>
    <n v="1"/>
    <n v="40"/>
    <s v="Old Tenisonians"/>
    <n v="1"/>
    <s v="Gubbays"/>
    <n v="101"/>
    <n v="10"/>
    <n v="103"/>
    <n v="2"/>
    <n v="204"/>
    <s v="Lost 8 wickets"/>
    <m/>
    <m/>
    <m/>
    <m/>
    <n v="1"/>
    <n v="12"/>
    <x v="10"/>
    <n v="3"/>
  </r>
  <r>
    <x v="27"/>
    <d v="2015-05-24T00:00:00"/>
    <n v="496"/>
    <n v="1"/>
    <n v="40"/>
    <s v="Durston House"/>
    <n v="1"/>
    <s v="Northfields"/>
    <n v="260"/>
    <n v="7"/>
    <n v="261"/>
    <n v="3"/>
    <n v="521"/>
    <s v="Lost 7 wickets"/>
    <m/>
    <m/>
    <m/>
    <m/>
    <n v="1"/>
    <n v="10"/>
    <x v="0"/>
    <m/>
  </r>
  <r>
    <x v="27"/>
    <d v="2015-06-07T00:00:00"/>
    <n v="497"/>
    <n v="1"/>
    <n v="35"/>
    <s v="Boston Manor PF"/>
    <n v="1"/>
    <s v="St. Anne's Allstars"/>
    <n v="268"/>
    <n v="5"/>
    <n v="127"/>
    <n v="8"/>
    <n v="395"/>
    <s v="Won 141 runs"/>
    <n v="1"/>
    <m/>
    <m/>
    <m/>
    <m/>
    <n v="13"/>
    <x v="0"/>
    <m/>
  </r>
  <r>
    <x v="27"/>
    <d v="2015-06-14T00:00:00"/>
    <n v="498"/>
    <n v="1"/>
    <n v="35"/>
    <s v="Crown Taverners"/>
    <n v="1"/>
    <s v="Hale"/>
    <n v="199"/>
    <n v="10"/>
    <n v="161"/>
    <n v="9"/>
    <n v="360"/>
    <s v="Won 38 runs"/>
    <n v="1"/>
    <m/>
    <m/>
    <m/>
    <m/>
    <n v="19"/>
    <x v="0"/>
    <m/>
  </r>
  <r>
    <x v="27"/>
    <d v="2015-06-20T00:00:00"/>
    <n v="499"/>
    <n v="1"/>
    <n v="35"/>
    <s v="Fairfield RG"/>
    <n v="1"/>
    <s v="London Rams"/>
    <n v="130"/>
    <n v="8"/>
    <n v="115"/>
    <n v="8"/>
    <n v="245"/>
    <s v="Won 15 runs"/>
    <n v="1"/>
    <m/>
    <m/>
    <m/>
    <m/>
    <n v="16"/>
    <x v="0"/>
    <m/>
  </r>
  <r>
    <x v="27"/>
    <d v="2015-06-28T00:00:00"/>
    <n v="500"/>
    <n v="1"/>
    <n v="35"/>
    <s v="Old Tenisonians"/>
    <n v="1"/>
    <s v="Close PF"/>
    <n v="203"/>
    <n v="2"/>
    <n v="206"/>
    <n v="4"/>
    <n v="409"/>
    <s v="Lost 6 wickets"/>
    <m/>
    <m/>
    <m/>
    <m/>
    <n v="1"/>
    <n v="6"/>
    <x v="0"/>
    <m/>
  </r>
  <r>
    <x v="27"/>
    <d v="2015-07-12T00:00:00"/>
    <n v="501"/>
    <n v="1"/>
    <n v="35"/>
    <s v="Boston Manor PF"/>
    <n v="1"/>
    <s v="Baker Street Irregulars"/>
    <n v="257"/>
    <n v="9"/>
    <n v="25"/>
    <n v="1"/>
    <n v="282"/>
    <s v="Abandoned"/>
    <m/>
    <m/>
    <n v="1"/>
    <m/>
    <m/>
    <n v="10"/>
    <x v="0"/>
    <m/>
  </r>
  <r>
    <x v="27"/>
    <d v="2015-07-19T00:00:00"/>
    <n v="502"/>
    <n v="1"/>
    <n v="35"/>
    <s v="Old Tenisonians"/>
    <n v="1"/>
    <s v="Bricklayer's Arms"/>
    <n v="264"/>
    <n v="5"/>
    <n v="140"/>
    <n v="9"/>
    <n v="404"/>
    <s v="Won 124 runs"/>
    <n v="1"/>
    <m/>
    <m/>
    <m/>
    <m/>
    <n v="14"/>
    <x v="0"/>
    <m/>
  </r>
  <r>
    <x v="27"/>
    <d v="2015-08-02T00:00:00"/>
    <n v="503"/>
    <n v="1"/>
    <n v="35"/>
    <s v="Northwick Park"/>
    <n v="1"/>
    <s v="Blue Marlins"/>
    <n v="78"/>
    <n v="10"/>
    <n v="79"/>
    <n v="2"/>
    <n v="157"/>
    <s v="Lost 8 wickets"/>
    <m/>
    <m/>
    <m/>
    <m/>
    <n v="1"/>
    <n v="12"/>
    <x v="0"/>
    <m/>
  </r>
  <r>
    <x v="27"/>
    <d v="2015-08-02T00:00:00"/>
    <n v="504"/>
    <n v="1"/>
    <n v="15"/>
    <s v="Northwick Park"/>
    <n v="2"/>
    <s v="Blue Marlins"/>
    <n v="116"/>
    <n v="4"/>
    <n v="134"/>
    <n v="8"/>
    <n v="250"/>
    <s v="Lost 18 runs"/>
    <m/>
    <m/>
    <m/>
    <m/>
    <n v="1"/>
    <n v="12"/>
    <x v="0"/>
    <m/>
  </r>
  <r>
    <x v="27"/>
    <d v="2015-08-09T00:00:00"/>
    <n v="505"/>
    <n v="1"/>
    <n v="20"/>
    <s v="Old Tenisonians"/>
    <n v="2"/>
    <s v="Pak"/>
    <n v="125"/>
    <n v="9"/>
    <n v="121"/>
    <n v="8"/>
    <n v="246"/>
    <s v="Won 1 wicket"/>
    <n v="1"/>
    <m/>
    <m/>
    <m/>
    <m/>
    <n v="17"/>
    <x v="0"/>
    <m/>
  </r>
  <r>
    <x v="27"/>
    <d v="2015-08-09T00:00:00"/>
    <n v="506"/>
    <n v="1"/>
    <n v="16"/>
    <s v="Old Tenisonians"/>
    <n v="1"/>
    <s v="Pak"/>
    <n v="121"/>
    <n v="5"/>
    <n v="90"/>
    <n v="8"/>
    <n v="211"/>
    <s v="Won 31 runs"/>
    <n v="1"/>
    <m/>
    <m/>
    <m/>
    <m/>
    <n v="13"/>
    <x v="0"/>
    <m/>
  </r>
  <r>
    <x v="27"/>
    <d v="2015-08-16T00:00:00"/>
    <n v="507"/>
    <n v="1"/>
    <n v="35"/>
    <s v="Old Tenisonians"/>
    <n v="1"/>
    <s v="Clapham In"/>
    <n v="200"/>
    <n v="7"/>
    <n v="179"/>
    <n v="9"/>
    <n v="379"/>
    <s v="Won 21 runs"/>
    <n v="1"/>
    <m/>
    <m/>
    <m/>
    <m/>
    <n v="16"/>
    <x v="0"/>
    <m/>
  </r>
  <r>
    <x v="27"/>
    <d v="2015-08-23T00:00:00"/>
    <n v="508"/>
    <n v="1"/>
    <n v="35"/>
    <s v="Raynes Park SG"/>
    <n v="1"/>
    <s v="Bricklayer's Arms"/>
    <n v="219"/>
    <n v="10"/>
    <n v="117"/>
    <n v="6"/>
    <n v="336"/>
    <s v="Won 102 runs"/>
    <n v="1"/>
    <m/>
    <m/>
    <m/>
    <m/>
    <n v="16"/>
    <x v="0"/>
    <m/>
  </r>
  <r>
    <x v="27"/>
    <d v="2015-08-30T00:00:00"/>
    <n v="509"/>
    <n v="1"/>
    <n v="38"/>
    <s v="Old Tenisonians"/>
    <n v="2"/>
    <s v="Battersea Eagles"/>
    <n v="94"/>
    <n v="7"/>
    <n v="93"/>
    <n v="9"/>
    <n v="187"/>
    <s v="Won 3 wickets"/>
    <n v="1"/>
    <m/>
    <m/>
    <m/>
    <m/>
    <n v="16"/>
    <x v="0"/>
    <m/>
  </r>
  <r>
    <x v="27"/>
    <d v="2015-08-30T00:00:00"/>
    <n v="510"/>
    <n v="1"/>
    <n v="18"/>
    <s v="Old Tenisonians"/>
    <n v="1"/>
    <s v="Battersea Eagles"/>
    <n v="129"/>
    <n v="6"/>
    <n v="116"/>
    <n v="10"/>
    <n v="245"/>
    <s v="Won 13 runs"/>
    <n v="1"/>
    <m/>
    <m/>
    <m/>
    <m/>
    <n v="16"/>
    <x v="0"/>
    <m/>
  </r>
  <r>
    <x v="27"/>
    <d v="2015-09-06T00:00:00"/>
    <n v="511"/>
    <n v="1"/>
    <n v="35"/>
    <s v="Imperial College"/>
    <n v="2"/>
    <s v="Salix"/>
    <n v="118"/>
    <n v="3"/>
    <n v="116"/>
    <n v="10"/>
    <n v="234"/>
    <s v="Won 7 wickets"/>
    <n v="1"/>
    <m/>
    <m/>
    <m/>
    <m/>
    <n v="13"/>
    <x v="0"/>
    <m/>
  </r>
  <r>
    <x v="27"/>
    <d v="2015-09-13T00:00:00"/>
    <n v="512"/>
    <n v="1"/>
    <n v="35"/>
    <s v="Cavendish RG"/>
    <n v="1"/>
    <s v="Gubbays"/>
    <n v="159"/>
    <n v="9"/>
    <n v="160"/>
    <n v="5"/>
    <n v="319"/>
    <s v="Lost 5 wickets"/>
    <m/>
    <m/>
    <m/>
    <m/>
    <n v="1"/>
    <n v="14"/>
    <x v="0"/>
    <m/>
  </r>
  <r>
    <x v="27"/>
    <d v="2015-09-27T00:00:00"/>
    <n v="513"/>
    <n v="1"/>
    <n v="35"/>
    <s v="Hale Common"/>
    <n v="1"/>
    <s v="Hale"/>
    <n v="136"/>
    <n v="10"/>
    <n v="72"/>
    <n v="10"/>
    <n v="208"/>
    <s v="Won 64 runs"/>
    <n v="1"/>
    <m/>
    <m/>
    <m/>
    <m/>
    <n v="20"/>
    <x v="0"/>
    <m/>
  </r>
  <r>
    <x v="28"/>
    <d v="2016-05-01T00:00:00"/>
    <n v="514"/>
    <n v="1"/>
    <n v="40"/>
    <s v="LMPF Greenford"/>
    <n v="2"/>
    <s v="Bengal Troopers"/>
    <n v="100"/>
    <n v="10"/>
    <n v="244"/>
    <n v="10"/>
    <n v="344"/>
    <s v="Lost 144 runs"/>
    <m/>
    <m/>
    <m/>
    <m/>
    <n v="1"/>
    <n v="20"/>
    <x v="23"/>
    <n v="1"/>
  </r>
  <r>
    <x v="28"/>
    <d v="2016-05-08T00:00:00"/>
    <n v="515"/>
    <n v="1"/>
    <n v="35"/>
    <s v="Old Tenisonians"/>
    <n v="2"/>
    <s v="Wimbledon United"/>
    <n v="159"/>
    <n v="5"/>
    <n v="155"/>
    <n v="7"/>
    <n v="314"/>
    <s v="Won 5 wickets"/>
    <n v="1"/>
    <m/>
    <m/>
    <m/>
    <m/>
    <n v="12"/>
    <x v="24"/>
    <n v="1"/>
  </r>
  <r>
    <x v="28"/>
    <d v="2016-05-15T00:00:00"/>
    <n v="516"/>
    <n v="1"/>
    <n v="35"/>
    <s v="Ealing Central SG"/>
    <n v="2"/>
    <s v="Gubbays"/>
    <n v="139"/>
    <n v="7"/>
    <n v="135"/>
    <n v="9"/>
    <n v="274"/>
    <s v="Won 3 wickets"/>
    <n v="1"/>
    <m/>
    <m/>
    <m/>
    <m/>
    <n v="16"/>
    <x v="25"/>
    <n v="1"/>
  </r>
  <r>
    <x v="28"/>
    <d v="2016-05-22T00:00:00"/>
    <n v="517"/>
    <n v="1"/>
    <n v="40"/>
    <s v="Durston House"/>
    <n v="1"/>
    <s v="Northfields"/>
    <n v="237"/>
    <n v="9"/>
    <n v="238"/>
    <n v="3"/>
    <n v="475"/>
    <s v="Lost 7 wickets"/>
    <m/>
    <m/>
    <m/>
    <m/>
    <n v="1"/>
    <n v="12"/>
    <x v="17"/>
    <n v="2"/>
  </r>
  <r>
    <x v="28"/>
    <d v="2016-05-29T00:00:00"/>
    <n v="518"/>
    <n v="1"/>
    <n v="35"/>
    <s v="LPOSSA"/>
    <n v="2"/>
    <s v="White Swans (Southall)"/>
    <n v="87"/>
    <n v="3"/>
    <n v="86"/>
    <n v="10"/>
    <n v="173"/>
    <s v="Won 7 wickets"/>
    <n v="1"/>
    <m/>
    <m/>
    <m/>
    <m/>
    <n v="13"/>
    <x v="15"/>
    <n v="2"/>
  </r>
  <r>
    <x v="28"/>
    <d v="2016-06-05T00:00:00"/>
    <n v="519"/>
    <n v="1"/>
    <n v="40"/>
    <s v="Paulin Ground"/>
    <n v="1"/>
    <s v="Judd Street Tigers"/>
    <n v="223"/>
    <n v="9"/>
    <n v="202"/>
    <n v="10"/>
    <n v="425"/>
    <s v="Won 21 runs"/>
    <n v="1"/>
    <m/>
    <m/>
    <m/>
    <m/>
    <n v="19"/>
    <x v="26"/>
    <n v="1"/>
  </r>
  <r>
    <x v="28"/>
    <d v="2016-06-18T00:00:00"/>
    <n v="520"/>
    <n v="1"/>
    <n v="40"/>
    <s v="Ealing Central SG"/>
    <n v="1"/>
    <s v="Alexandra Park"/>
    <n v="146"/>
    <n v="9"/>
    <n v="77"/>
    <n v="9"/>
    <n v="223"/>
    <s v="Won 69 runs"/>
    <n v="1"/>
    <m/>
    <m/>
    <m/>
    <m/>
    <n v="18"/>
    <x v="0"/>
    <m/>
  </r>
  <r>
    <x v="28"/>
    <d v="2016-06-26T00:00:00"/>
    <n v="521"/>
    <n v="1"/>
    <n v="35"/>
    <s v="Old Tenisonians"/>
    <n v="2"/>
    <s v="Yarl"/>
    <n v="122"/>
    <n v="9"/>
    <n v="121"/>
    <n v="8"/>
    <n v="243"/>
    <s v="Won 1 wicket"/>
    <n v="1"/>
    <m/>
    <m/>
    <m/>
    <m/>
    <n v="17"/>
    <x v="0"/>
    <m/>
  </r>
  <r>
    <x v="28"/>
    <d v="2016-07-03T00:00:00"/>
    <n v="522"/>
    <n v="1"/>
    <n v="35"/>
    <s v="Dundonald RG"/>
    <n v="2"/>
    <s v="St. Anne's Allstars"/>
    <n v="71"/>
    <n v="6"/>
    <n v="69"/>
    <n v="10"/>
    <n v="140"/>
    <s v="Won 4 wickets"/>
    <n v="1"/>
    <m/>
    <m/>
    <m/>
    <m/>
    <n v="16"/>
    <x v="0"/>
    <m/>
  </r>
  <r>
    <x v="28"/>
    <d v="2016-07-10T00:00:00"/>
    <n v="523"/>
    <n v="1"/>
    <n v="35"/>
    <s v="Old Tenisonians"/>
    <n v="1"/>
    <s v="Hounslow Hurricanes"/>
    <n v="136"/>
    <n v="10"/>
    <n v="137"/>
    <n v="7"/>
    <n v="273"/>
    <s v="Lost 3 wickets"/>
    <m/>
    <m/>
    <m/>
    <m/>
    <n v="1"/>
    <n v="17"/>
    <x v="0"/>
    <m/>
  </r>
  <r>
    <x v="28"/>
    <d v="2016-07-17T00:00:00"/>
    <n v="524"/>
    <n v="1"/>
    <n v="40"/>
    <s v="Old Tenisonians"/>
    <n v="2"/>
    <s v="Bengal Troopers"/>
    <n v="121"/>
    <n v="10"/>
    <n v="185"/>
    <n v="10"/>
    <n v="306"/>
    <s v="Lost 64 runs"/>
    <m/>
    <m/>
    <m/>
    <m/>
    <n v="1"/>
    <n v="20"/>
    <x v="0"/>
    <m/>
  </r>
  <r>
    <x v="28"/>
    <d v="2016-07-24T00:00:00"/>
    <n v="525"/>
    <n v="1"/>
    <n v="35"/>
    <s v="Old Tenisonians"/>
    <n v="1"/>
    <s v="Monty RH"/>
    <n v="234"/>
    <n v="7"/>
    <n v="201"/>
    <n v="7"/>
    <n v="435"/>
    <s v="Won 33 runs"/>
    <n v="1"/>
    <m/>
    <m/>
    <m/>
    <m/>
    <n v="14"/>
    <x v="0"/>
    <m/>
  </r>
  <r>
    <x v="28"/>
    <d v="2016-07-31T00:00:00"/>
    <n v="526"/>
    <n v="1"/>
    <n v="40"/>
    <s v="Ashford"/>
    <n v="2"/>
    <s v="Ashford"/>
    <n v="116"/>
    <n v="10"/>
    <n v="196"/>
    <n v="10"/>
    <n v="312"/>
    <s v="Lost 80 runs"/>
    <m/>
    <m/>
    <m/>
    <m/>
    <n v="1"/>
    <n v="20"/>
    <x v="0"/>
    <m/>
  </r>
  <r>
    <x v="28"/>
    <d v="2016-08-07T00:00:00"/>
    <n v="527"/>
    <n v="1"/>
    <n v="20"/>
    <s v="LMPF Greenford"/>
    <n v="1"/>
    <s v="Pak"/>
    <n v="171"/>
    <n v="7"/>
    <n v="137"/>
    <n v="7"/>
    <n v="308"/>
    <s v="Won 34 runs"/>
    <n v="1"/>
    <m/>
    <m/>
    <m/>
    <m/>
    <n v="14"/>
    <x v="0"/>
    <m/>
  </r>
  <r>
    <x v="28"/>
    <d v="2016-08-07T00:00:00"/>
    <n v="528"/>
    <n v="1"/>
    <n v="20"/>
    <s v="LMPF Greenford"/>
    <n v="1"/>
    <s v="Pak"/>
    <n v="178"/>
    <n v="6"/>
    <n v="79"/>
    <n v="12"/>
    <n v="257"/>
    <s v="Won 99 runs"/>
    <n v="1"/>
    <m/>
    <m/>
    <m/>
    <m/>
    <n v="18"/>
    <x v="0"/>
    <m/>
  </r>
  <r>
    <x v="28"/>
    <d v="2016-08-14T00:00:00"/>
    <n v="529"/>
    <n v="1"/>
    <n v="40"/>
    <s v="Old Tenisonians"/>
    <n v="1"/>
    <s v="Clapham In"/>
    <n v="206"/>
    <n v="8"/>
    <n v="167"/>
    <n v="10"/>
    <n v="373"/>
    <s v="Won 39 runs"/>
    <n v="1"/>
    <m/>
    <m/>
    <m/>
    <m/>
    <n v="18"/>
    <x v="0"/>
    <m/>
  </r>
  <r>
    <x v="28"/>
    <d v="2016-08-21T00:00:00"/>
    <n v="530"/>
    <n v="1"/>
    <s v="T"/>
    <s v="Raynes Park SG"/>
    <n v="1"/>
    <s v="Bricklayer's Arms"/>
    <n v="257"/>
    <n v="5"/>
    <n v="131"/>
    <n v="6"/>
    <n v="388"/>
    <s v="Drawn"/>
    <m/>
    <n v="1"/>
    <m/>
    <m/>
    <m/>
    <n v="11"/>
    <x v="0"/>
    <m/>
  </r>
  <r>
    <x v="28"/>
    <d v="2016-08-28T00:00:00"/>
    <n v="531"/>
    <n v="1"/>
    <n v="40"/>
    <s v="Old Tenisonians"/>
    <n v="1"/>
    <s v="Battersea Eagles"/>
    <n v="202"/>
    <n v="10"/>
    <n v="125"/>
    <n v="10"/>
    <n v="327"/>
    <s v="Won 77 runs"/>
    <n v="1"/>
    <m/>
    <m/>
    <m/>
    <m/>
    <n v="20"/>
    <x v="0"/>
    <m/>
  </r>
  <r>
    <x v="28"/>
    <d v="2016-09-04T00:00:00"/>
    <n v="532"/>
    <n v="1"/>
    <n v="40"/>
    <s v="Hilly Fields"/>
    <n v="1"/>
    <s v="Millfields"/>
    <n v="210"/>
    <n v="10"/>
    <n v="159"/>
    <n v="6"/>
    <n v="369"/>
    <s v="Won 51 runs"/>
    <n v="1"/>
    <m/>
    <m/>
    <m/>
    <m/>
    <n v="16"/>
    <x v="0"/>
    <m/>
  </r>
  <r>
    <x v="28"/>
    <d v="2016-09-11T00:00:00"/>
    <n v="533"/>
    <n v="1"/>
    <n v="35"/>
    <s v="Imperial College"/>
    <n v="2"/>
    <s v="Salix"/>
    <n v="158"/>
    <n v="6"/>
    <n v="157"/>
    <n v="7"/>
    <n v="315"/>
    <s v="Won 4 wickets"/>
    <n v="1"/>
    <m/>
    <m/>
    <m/>
    <m/>
    <n v="13"/>
    <x v="0"/>
    <m/>
  </r>
  <r>
    <x v="28"/>
    <d v="2016-09-18T00:00:00"/>
    <n v="534"/>
    <n v="1"/>
    <n v="35"/>
    <s v="Hale Common"/>
    <n v="1"/>
    <s v="Hale"/>
    <n v="125"/>
    <n v="10"/>
    <n v="127"/>
    <n v="8"/>
    <n v="252"/>
    <s v="Lost 1 wicket"/>
    <m/>
    <m/>
    <m/>
    <m/>
    <n v="1"/>
    <n v="18"/>
    <x v="0"/>
    <m/>
  </r>
  <r>
    <x v="29"/>
    <d v="2017-04-30T00:00:00"/>
    <n v="535"/>
    <n v="1"/>
    <n v="35"/>
    <s v="Ealing Central SG"/>
    <n v="1"/>
    <s v="Hounslow Hurricanes"/>
    <n v="154"/>
    <n v="10"/>
    <n v="152"/>
    <n v="10"/>
    <n v="306"/>
    <s v="Won 2 runs"/>
    <n v="1"/>
    <m/>
    <m/>
    <m/>
    <m/>
    <n v="20"/>
    <x v="0"/>
    <m/>
  </r>
  <r>
    <x v="29"/>
    <d v="2017-05-07T00:00:00"/>
    <n v="536"/>
    <n v="1"/>
    <n v="40"/>
    <s v="Hilly Fields"/>
    <n v="1"/>
    <s v="Millfields"/>
    <n v="186"/>
    <n v="10"/>
    <n v="190"/>
    <n v="5"/>
    <n v="376"/>
    <s v="Lost 5 wickets"/>
    <m/>
    <m/>
    <m/>
    <m/>
    <n v="1"/>
    <n v="15"/>
    <x v="27"/>
    <n v="2"/>
  </r>
  <r>
    <x v="29"/>
    <d v="2017-05-14T00:00:00"/>
    <n v="537"/>
    <n v="1"/>
    <n v="35"/>
    <s v="Cottenham Park"/>
    <n v="2"/>
    <s v="Wimbledon United"/>
    <n v="53"/>
    <n v="10"/>
    <n v="176"/>
    <n v="8"/>
    <n v="229"/>
    <s v="Lost 123 runs"/>
    <m/>
    <m/>
    <m/>
    <m/>
    <n v="1"/>
    <n v="18"/>
    <x v="28"/>
    <n v="1"/>
  </r>
  <r>
    <x v="29"/>
    <d v="2017-05-21T00:00:00"/>
    <n v="538"/>
    <n v="1"/>
    <n v="35"/>
    <s v="Old Tenisonians"/>
    <n v="2"/>
    <s v="Gubbays"/>
    <n v="111"/>
    <n v="5"/>
    <n v="106"/>
    <n v="10"/>
    <n v="217"/>
    <s v="Won 5 wickets"/>
    <n v="1"/>
    <m/>
    <m/>
    <m/>
    <m/>
    <n v="15"/>
    <x v="29"/>
    <n v="1"/>
  </r>
  <r>
    <x v="29"/>
    <d v="2017-05-28T00:00:00"/>
    <n v="539"/>
    <n v="1"/>
    <n v="40"/>
    <s v="Durston House"/>
    <n v="1"/>
    <s v="Northfields"/>
    <n v="257"/>
    <n v="8"/>
    <n v="145"/>
    <n v="5"/>
    <n v="402"/>
    <s v="Won 112 runs"/>
    <n v="1"/>
    <m/>
    <m/>
    <m/>
    <m/>
    <n v="13"/>
    <x v="0"/>
    <m/>
  </r>
  <r>
    <x v="29"/>
    <d v="2017-06-04T00:00:00"/>
    <n v="540"/>
    <n v="1"/>
    <n v="40"/>
    <s v="Old Tenisonians"/>
    <n v="2"/>
    <s v="Kingstonian"/>
    <n v="101"/>
    <n v="10"/>
    <n v="160"/>
    <n v="10"/>
    <n v="261"/>
    <s v="Lost 59 runs"/>
    <m/>
    <m/>
    <m/>
    <m/>
    <n v="1"/>
    <n v="20"/>
    <x v="0"/>
    <m/>
  </r>
  <r>
    <x v="29"/>
    <d v="2017-06-11T00:00:00"/>
    <n v="541"/>
    <n v="1"/>
    <n v="40"/>
    <s v="Perivale Park"/>
    <n v="1"/>
    <s v="Hounslow Hurricanes"/>
    <n v="91"/>
    <n v="10"/>
    <n v="92"/>
    <n v="3"/>
    <n v="183"/>
    <s v="Lost 7 wickets"/>
    <m/>
    <m/>
    <m/>
    <m/>
    <n v="1"/>
    <n v="13"/>
    <x v="0"/>
    <m/>
  </r>
  <r>
    <x v="29"/>
    <d v="2017-06-25T00:00:00"/>
    <n v="542"/>
    <n v="1"/>
    <n v="35"/>
    <s v="Old Tenisonians"/>
    <n v="1"/>
    <s v="St. Anne's Allstars"/>
    <n v="183"/>
    <n v="8"/>
    <n v="69"/>
    <n v="10"/>
    <n v="252"/>
    <s v="Won 114 runs"/>
    <n v="1"/>
    <m/>
    <m/>
    <m/>
    <m/>
    <n v="18"/>
    <x v="0"/>
    <m/>
  </r>
  <r>
    <x v="29"/>
    <d v="2017-07-02T00:00:00"/>
    <n v="543"/>
    <n v="1"/>
    <n v="35"/>
    <s v="Old Tenisonians"/>
    <n v="1"/>
    <s v="White Swans (Southall)"/>
    <n v="228"/>
    <n v="8"/>
    <n v="86"/>
    <n v="10"/>
    <n v="314"/>
    <s v="Won 142 runs"/>
    <n v="1"/>
    <m/>
    <m/>
    <m/>
    <m/>
    <n v="18"/>
    <x v="0"/>
    <m/>
  </r>
  <r>
    <x v="29"/>
    <d v="2017-07-09T00:00:00"/>
    <n v="544"/>
    <n v="1"/>
    <n v="40"/>
    <s v="Crown Taverners"/>
    <n v="2"/>
    <s v="Crown Taverners"/>
    <n v="223"/>
    <n v="8"/>
    <n v="258"/>
    <n v="5"/>
    <n v="481"/>
    <s v="Lost 35 runs"/>
    <m/>
    <m/>
    <m/>
    <m/>
    <n v="1"/>
    <n v="13"/>
    <x v="0"/>
    <m/>
  </r>
  <r>
    <x v="29"/>
    <d v="2017-07-16T00:00:00"/>
    <n v="545"/>
    <n v="1"/>
    <n v="35"/>
    <s v="Old Tenisonians"/>
    <n v="1"/>
    <s v="Bricklayer's Arms"/>
    <n v="224"/>
    <n v="7"/>
    <n v="160"/>
    <n v="6"/>
    <n v="384"/>
    <s v="Won 64 runs"/>
    <n v="1"/>
    <m/>
    <m/>
    <m/>
    <m/>
    <n v="13"/>
    <x v="0"/>
    <m/>
  </r>
  <r>
    <x v="29"/>
    <d v="2017-08-06T00:00:00"/>
    <n v="546"/>
    <n v="1"/>
    <n v="20"/>
    <s v="Ealing Central SG"/>
    <n v="1"/>
    <s v="Pak"/>
    <n v="121"/>
    <n v="7"/>
    <n v="107"/>
    <n v="9"/>
    <n v="228"/>
    <s v="Won 14 runs"/>
    <n v="1"/>
    <m/>
    <m/>
    <m/>
    <m/>
    <n v="16"/>
    <x v="0"/>
    <m/>
  </r>
  <r>
    <x v="29"/>
    <d v="2017-08-06T00:00:00"/>
    <n v="547"/>
    <n v="1"/>
    <n v="18"/>
    <s v="Ealing Central SG"/>
    <n v="1"/>
    <s v="Pak"/>
    <n v="141"/>
    <n v="6"/>
    <n v="135"/>
    <n v="8"/>
    <n v="276"/>
    <s v="Won 6 runs"/>
    <n v="1"/>
    <m/>
    <m/>
    <m/>
    <m/>
    <n v="14"/>
    <x v="0"/>
    <m/>
  </r>
  <r>
    <x v="29"/>
    <d v="2017-08-13T00:00:00"/>
    <n v="548"/>
    <n v="1"/>
    <n v="40"/>
    <s v="Old Tenisonians"/>
    <n v="2"/>
    <s v="Northfields"/>
    <n v="110"/>
    <n v="10"/>
    <n v="161"/>
    <n v="9"/>
    <n v="271"/>
    <s v="Lost 51 runs"/>
    <m/>
    <m/>
    <m/>
    <m/>
    <n v="1"/>
    <n v="19"/>
    <x v="0"/>
    <m/>
  </r>
  <r>
    <x v="29"/>
    <d v="2017-08-20T00:00:00"/>
    <n v="549"/>
    <n v="1"/>
    <n v="35"/>
    <s v="Old Tenisonians"/>
    <n v="2"/>
    <s v="Clapham In"/>
    <n v="175"/>
    <n v="6"/>
    <n v="173"/>
    <n v="10"/>
    <n v="348"/>
    <s v="Won 4 wickets"/>
    <n v="1"/>
    <m/>
    <m/>
    <m/>
    <m/>
    <n v="16"/>
    <x v="0"/>
    <m/>
  </r>
  <r>
    <x v="29"/>
    <d v="2017-08-27T00:00:00"/>
    <n v="550"/>
    <n v="1"/>
    <s v="T"/>
    <s v="Raynes Park SG"/>
    <n v="1"/>
    <s v="Bricklayer's Arms"/>
    <n v="200"/>
    <n v="5"/>
    <n v="181"/>
    <n v="5"/>
    <n v="381"/>
    <s v="Drawn"/>
    <m/>
    <n v="1"/>
    <m/>
    <m/>
    <m/>
    <n v="10"/>
    <x v="0"/>
    <m/>
  </r>
  <r>
    <x v="29"/>
    <d v="2017-09-03T00:00:00"/>
    <n v="551"/>
    <n v="1"/>
    <n v="40"/>
    <s v="Shenley CS"/>
    <n v="2"/>
    <s v="Stanmore Warriors"/>
    <n v="120"/>
    <n v="10"/>
    <n v="281"/>
    <n v="7"/>
    <n v="401"/>
    <s v="Lost 161 runs"/>
    <m/>
    <m/>
    <m/>
    <m/>
    <n v="1"/>
    <n v="17"/>
    <x v="0"/>
    <m/>
  </r>
  <r>
    <x v="29"/>
    <d v="2017-09-17T00:00:00"/>
    <n v="552"/>
    <n v="1"/>
    <n v="35"/>
    <s v="Imperial College"/>
    <n v="1"/>
    <s v="Salix"/>
    <n v="220"/>
    <n v="8"/>
    <n v="149"/>
    <n v="5"/>
    <n v="369"/>
    <s v="Won 71 runs"/>
    <n v="1"/>
    <m/>
    <m/>
    <m/>
    <m/>
    <n v="13"/>
    <x v="0"/>
    <m/>
  </r>
  <r>
    <x v="29"/>
    <d v="2017-09-24T00:00:00"/>
    <n v="553"/>
    <n v="1"/>
    <n v="35"/>
    <s v="Hale Common"/>
    <n v="1"/>
    <s v="Hale"/>
    <n v="207"/>
    <n v="8"/>
    <n v="198"/>
    <n v="8"/>
    <n v="405"/>
    <s v="Won 9 runs"/>
    <n v="1"/>
    <m/>
    <m/>
    <m/>
    <m/>
    <n v="16"/>
    <x v="0"/>
    <m/>
  </r>
  <r>
    <x v="30"/>
    <d v="2018-04-30T00:00:00"/>
    <n v="554"/>
    <n v="1"/>
    <n v="35"/>
    <s v="Perivale Park"/>
    <n v="1"/>
    <s v="Hounslow Hurricanes"/>
    <n v="79"/>
    <n v="10"/>
    <n v="82"/>
    <n v="2"/>
    <n v="161"/>
    <s v="Lost 8 wickets"/>
    <m/>
    <m/>
    <m/>
    <m/>
    <n v="1"/>
    <n v="12"/>
    <x v="27"/>
    <n v="1"/>
  </r>
  <r>
    <x v="30"/>
    <d v="2018-05-06T00:00:00"/>
    <n v="555"/>
    <n v="1"/>
    <n v="40"/>
    <s v="Hilly Fields"/>
    <n v="2"/>
    <s v="Millfields"/>
    <n v="226"/>
    <n v="9"/>
    <n v="253"/>
    <n v="1"/>
    <n v="479"/>
    <s v="Lost 27 runs"/>
    <m/>
    <m/>
    <m/>
    <m/>
    <n v="1"/>
    <n v="10"/>
    <x v="28"/>
    <n v="2"/>
  </r>
  <r>
    <x v="30"/>
    <d v="2018-05-13T00:00:00"/>
    <n v="556"/>
    <n v="1"/>
    <n v="40"/>
    <s v="Old Tenisonians"/>
    <n v="2"/>
    <s v="Wimbledon United"/>
    <n v="133"/>
    <n v="2"/>
    <n v="128"/>
    <n v="8"/>
    <n v="261"/>
    <s v="Won 8 wickets"/>
    <n v="1"/>
    <m/>
    <m/>
    <m/>
    <m/>
    <n v="10"/>
    <x v="29"/>
    <n v="1"/>
  </r>
  <r>
    <x v="30"/>
    <d v="2018-05-20T00:00:00"/>
    <n v="557"/>
    <n v="1"/>
    <n v="35"/>
    <s v="Old Tenisonians"/>
    <n v="2"/>
    <s v="Putney"/>
    <n v="97"/>
    <n v="9"/>
    <n v="96"/>
    <n v="8"/>
    <n v="193"/>
    <s v="Won 1 wicket"/>
    <n v="1"/>
    <m/>
    <m/>
    <m/>
    <m/>
    <n v="17"/>
    <x v="0"/>
    <m/>
  </r>
  <r>
    <x v="30"/>
    <d v="2018-05-27T00:00:00"/>
    <n v="558"/>
    <n v="1"/>
    <n v="40"/>
    <s v="Durston House"/>
    <n v="1"/>
    <s v="Northfields"/>
    <n v="259"/>
    <n v="9"/>
    <n v="206"/>
    <n v="10"/>
    <n v="465"/>
    <s v="Won 53 runs"/>
    <n v="1"/>
    <m/>
    <m/>
    <m/>
    <m/>
    <n v="19"/>
    <x v="0"/>
    <m/>
  </r>
  <r>
    <x v="30"/>
    <d v="2018-06-03T00:00:00"/>
    <n v="559"/>
    <n v="1"/>
    <n v="40"/>
    <s v="Crown Taverners"/>
    <n v="1"/>
    <s v="Crown Taverners"/>
    <n v="212"/>
    <n v="10"/>
    <n v="175"/>
    <n v="10"/>
    <n v="387"/>
    <s v="Won 37 runs"/>
    <n v="1"/>
    <m/>
    <m/>
    <m/>
    <m/>
    <n v="20"/>
    <x v="0"/>
    <m/>
  </r>
  <r>
    <x v="30"/>
    <d v="2018-06-10T00:00:00"/>
    <n v="560"/>
    <n v="1"/>
    <n v="35"/>
    <s v="Old Tenisonians"/>
    <n v="2"/>
    <s v="Hounslow Hurricanes"/>
    <n v="129"/>
    <n v="10"/>
    <n v="217"/>
    <n v="3"/>
    <n v="346"/>
    <s v="Lost 88 runs"/>
    <m/>
    <m/>
    <m/>
    <m/>
    <n v="1"/>
    <n v="13"/>
    <x v="0"/>
    <m/>
  </r>
  <r>
    <x v="30"/>
    <d v="2018-06-17T00:00:00"/>
    <n v="561"/>
    <n v="1"/>
    <n v="35"/>
    <s v="Old Tenisonians"/>
    <n v="2"/>
    <s v="Eastside"/>
    <n v="95"/>
    <n v="10"/>
    <n v="215"/>
    <n v="5"/>
    <n v="310"/>
    <s v="Lost 120 runs"/>
    <m/>
    <m/>
    <m/>
    <m/>
    <n v="1"/>
    <n v="15"/>
    <x v="0"/>
    <m/>
  </r>
  <r>
    <x v="30"/>
    <d v="2018-06-23T00:00:00"/>
    <n v="562"/>
    <n v="1"/>
    <n v="35"/>
    <s v="Barnes Common"/>
    <n v="2"/>
    <s v="St. Anne's Allstars"/>
    <n v="108"/>
    <n v="6"/>
    <n v="106"/>
    <n v="10"/>
    <n v="214"/>
    <s v="Won 3 wickets"/>
    <n v="1"/>
    <m/>
    <m/>
    <m/>
    <m/>
    <n v="16"/>
    <x v="0"/>
    <m/>
  </r>
  <r>
    <x v="30"/>
    <d v="2018-07-01T00:00:00"/>
    <n v="563"/>
    <n v="1"/>
    <n v="35"/>
    <s v="Cavendish RG"/>
    <n v="2"/>
    <s v="Gubbays"/>
    <n v="126"/>
    <n v="10"/>
    <n v="179"/>
    <n v="6"/>
    <n v="305"/>
    <s v="Lost 53 runs "/>
    <m/>
    <m/>
    <m/>
    <m/>
    <n v="1"/>
    <n v="16"/>
    <x v="0"/>
    <m/>
  </r>
  <r>
    <x v="30"/>
    <d v="2018-07-08T00:00:00"/>
    <n v="564"/>
    <n v="1"/>
    <n v="35"/>
    <s v="Old Tenisonians"/>
    <n v="1"/>
    <s v="Viscount"/>
    <n v="134"/>
    <n v="10"/>
    <n v="138"/>
    <n v="3"/>
    <n v="272"/>
    <s v="Lost 7 wickets"/>
    <m/>
    <m/>
    <m/>
    <m/>
    <n v="1"/>
    <n v="13"/>
    <x v="0"/>
    <m/>
  </r>
  <r>
    <x v="30"/>
    <d v="2018-07-15T00:00:00"/>
    <n v="565"/>
    <n v="1"/>
    <n v="35"/>
    <s v="Cottenham Park"/>
    <n v="2"/>
    <s v="Wimbledon United"/>
    <n v="112"/>
    <n v="11"/>
    <n v="222"/>
    <n v="8"/>
    <n v="334"/>
    <s v="Lost 110 runs"/>
    <m/>
    <m/>
    <m/>
    <m/>
    <n v="1"/>
    <n v="19"/>
    <x v="0"/>
    <m/>
  </r>
  <r>
    <x v="30"/>
    <d v="2018-07-22T00:00:00"/>
    <n v="566"/>
    <n v="1"/>
    <n v="38"/>
    <s v="Old Tenisonians"/>
    <n v="2"/>
    <s v="Battersea Eagles"/>
    <n v="217"/>
    <n v="10"/>
    <n v="216"/>
    <n v="8"/>
    <n v="433"/>
    <s v="Won 1 wicket"/>
    <n v="1"/>
    <m/>
    <m/>
    <m/>
    <m/>
    <n v="18"/>
    <x v="0"/>
    <m/>
  </r>
  <r>
    <x v="30"/>
    <d v="2018-08-05T00:00:00"/>
    <n v="567"/>
    <n v="1"/>
    <n v="35"/>
    <s v="LMPF Greenford"/>
    <n v="2"/>
    <s v="Pak"/>
    <n v="191"/>
    <n v="5"/>
    <n v="190"/>
    <n v="7"/>
    <n v="381"/>
    <s v="Won 4 wickets"/>
    <n v="1"/>
    <m/>
    <m/>
    <m/>
    <m/>
    <n v="12"/>
    <x v="0"/>
    <m/>
  </r>
  <r>
    <x v="30"/>
    <d v="2018-08-12T00:00:00"/>
    <n v="568"/>
    <n v="1"/>
    <n v="35"/>
    <s v="Old Tenisonians"/>
    <n v="2"/>
    <s v="Squirrels"/>
    <n v="196"/>
    <n v="8"/>
    <n v="193"/>
    <n v="9"/>
    <n v="389"/>
    <s v="Won 2 wickets"/>
    <n v="1"/>
    <m/>
    <m/>
    <m/>
    <m/>
    <n v="17"/>
    <x v="0"/>
    <m/>
  </r>
  <r>
    <x v="30"/>
    <d v="2018-08-19T00:00:00"/>
    <n v="569"/>
    <n v="1"/>
    <n v="35"/>
    <s v="Old Tenisonians"/>
    <n v="2"/>
    <s v="Clapham In"/>
    <n v="156"/>
    <n v="5"/>
    <n v="152"/>
    <n v="7"/>
    <n v="308"/>
    <s v="Won 5 wickets"/>
    <n v="1"/>
    <m/>
    <m/>
    <m/>
    <m/>
    <n v="12"/>
    <x v="0"/>
    <m/>
  </r>
  <r>
    <x v="30"/>
    <d v="2018-09-02T00:00:00"/>
    <n v="570"/>
    <n v="1"/>
    <n v="40"/>
    <s v="Paulin Ground"/>
    <n v="2"/>
    <s v="Judd Street Tigers"/>
    <n v="173"/>
    <n v="5"/>
    <n v="169"/>
    <n v="7"/>
    <n v="342"/>
    <s v="Won 6 wickets"/>
    <n v="1"/>
    <m/>
    <m/>
    <m/>
    <m/>
    <n v="12"/>
    <x v="0"/>
    <m/>
  </r>
  <r>
    <x v="30"/>
    <d v="2018-09-09T00:00:00"/>
    <n v="571"/>
    <n v="1"/>
    <n v="40"/>
    <s v="Raynes Park SG"/>
    <n v="2"/>
    <s v="Crossbats"/>
    <n v="154"/>
    <n v="4"/>
    <n v="153"/>
    <n v="10"/>
    <n v="307"/>
    <s v="Won 6 wickets"/>
    <n v="1"/>
    <m/>
    <m/>
    <m/>
    <m/>
    <n v="14"/>
    <x v="0"/>
    <m/>
  </r>
  <r>
    <x v="30"/>
    <d v="2018-09-16T00:00:00"/>
    <n v="572"/>
    <n v="1"/>
    <n v="35"/>
    <s v="Chiswick House"/>
    <n v="1"/>
    <s v="Salix"/>
    <n v="184"/>
    <n v="7"/>
    <n v="188"/>
    <n v="5"/>
    <n v="372"/>
    <s v="Lost 5 wickets"/>
    <m/>
    <m/>
    <m/>
    <m/>
    <n v="1"/>
    <n v="12"/>
    <x v="0"/>
    <m/>
  </r>
  <r>
    <x v="31"/>
    <d v="2019-04-13T00:00:00"/>
    <n v="573"/>
    <n v="1"/>
    <n v="35"/>
    <s v="Marble Hill Park"/>
    <n v="2"/>
    <s v="Crossbats"/>
    <n v="170"/>
    <m/>
    <m/>
    <m/>
    <m/>
    <m/>
    <m/>
    <m/>
    <m/>
    <m/>
    <m/>
    <m/>
    <x v="19"/>
    <n v="3"/>
  </r>
  <r>
    <x v="31"/>
    <d v="2019-04-21T00:00:00"/>
    <n v="574"/>
    <n v="1"/>
    <n v="40"/>
    <s v="Byfleet"/>
    <n v="2"/>
    <s v="Byfleet"/>
    <n v="164"/>
    <m/>
    <m/>
    <m/>
    <m/>
    <m/>
    <m/>
    <m/>
    <m/>
    <m/>
    <m/>
    <m/>
    <x v="29"/>
    <n v="3"/>
  </r>
  <r>
    <x v="31"/>
    <d v="2019-04-28T00:00:00"/>
    <n v="575"/>
    <n v="1"/>
    <n v="35"/>
    <s v="Cavendish RG"/>
    <n v="1"/>
    <s v="Gubbays"/>
    <n v="138"/>
    <m/>
    <m/>
    <m/>
    <m/>
    <m/>
    <m/>
    <m/>
    <m/>
    <m/>
    <m/>
    <m/>
    <x v="30"/>
    <n v="4"/>
  </r>
  <r>
    <x v="31"/>
    <d v="2019-05-05T00:00:00"/>
    <n v="576"/>
    <n v="1"/>
    <n v="40"/>
    <s v="Hilly Fields"/>
    <n v="2"/>
    <s v="Millfields"/>
    <n v="82"/>
    <m/>
    <m/>
    <m/>
    <m/>
    <m/>
    <m/>
    <m/>
    <m/>
    <m/>
    <m/>
    <m/>
    <x v="0"/>
    <m/>
  </r>
  <r>
    <x v="31"/>
    <d v="2019-05-12T00:00:00"/>
    <n v="577"/>
    <n v="1"/>
    <n v="40"/>
    <s v="Old Tenisonians"/>
    <n v="1"/>
    <s v="Wimbledon United"/>
    <n v="201"/>
    <m/>
    <m/>
    <m/>
    <m/>
    <m/>
    <m/>
    <m/>
    <m/>
    <m/>
    <m/>
    <m/>
    <x v="0"/>
    <m/>
  </r>
  <r>
    <x v="31"/>
    <d v="2019-05-19T00:00:00"/>
    <n v="578"/>
    <n v="1"/>
    <n v="35"/>
    <s v="Old Tenisonians"/>
    <n v="1"/>
    <s v="Kempton"/>
    <n v="182"/>
    <m/>
    <m/>
    <m/>
    <m/>
    <m/>
    <m/>
    <m/>
    <m/>
    <m/>
    <m/>
    <m/>
    <x v="0"/>
    <m/>
  </r>
  <r>
    <x v="31"/>
    <d v="2019-05-26T00:00:00"/>
    <n v="579"/>
    <n v="1"/>
    <n v="40"/>
    <s v="CSSC Chiswick"/>
    <n v="2"/>
    <s v="Northfields"/>
    <n v="156"/>
    <m/>
    <m/>
    <m/>
    <m/>
    <m/>
    <m/>
    <m/>
    <m/>
    <m/>
    <m/>
    <m/>
    <x v="0"/>
    <m/>
  </r>
  <r>
    <x v="31"/>
    <d v="2019-06-02T00:00:00"/>
    <n v="580"/>
    <n v="1"/>
    <n v="40"/>
    <s v="Wycombe House"/>
    <n v="1"/>
    <s v="Brentham"/>
    <n v="313"/>
    <m/>
    <m/>
    <m/>
    <m/>
    <m/>
    <m/>
    <m/>
    <m/>
    <m/>
    <m/>
    <m/>
    <x v="0"/>
    <m/>
  </r>
  <r>
    <x v="31"/>
    <d v="2019-06-09T00:00:00"/>
    <n v="581"/>
    <n v="1"/>
    <n v="35"/>
    <s v="Old Tenisonians"/>
    <n v="1"/>
    <s v="Plastics"/>
    <n v="242"/>
    <m/>
    <m/>
    <m/>
    <m/>
    <m/>
    <m/>
    <m/>
    <m/>
    <m/>
    <m/>
    <m/>
    <x v="0"/>
    <m/>
  </r>
  <r>
    <x v="31"/>
    <d v="2019-06-16T00:00:00"/>
    <n v="582"/>
    <n v="1"/>
    <n v="35"/>
    <s v="Crown Taverners"/>
    <n v="1"/>
    <s v="Crown Taverners"/>
    <n v="179"/>
    <m/>
    <m/>
    <m/>
    <m/>
    <m/>
    <m/>
    <m/>
    <m/>
    <m/>
    <m/>
    <m/>
    <x v="0"/>
    <m/>
  </r>
  <r>
    <x v="31"/>
    <d v="2019-06-22T00:00:00"/>
    <n v="583"/>
    <n v="1"/>
    <n v="35"/>
    <s v="Ealing Central SG"/>
    <n v="2"/>
    <s v="St Anne's Allstars"/>
    <n v="153"/>
    <m/>
    <m/>
    <m/>
    <m/>
    <m/>
    <m/>
    <m/>
    <m/>
    <m/>
    <m/>
    <m/>
    <x v="0"/>
    <m/>
  </r>
  <r>
    <x v="31"/>
    <d v="2019-06-30T00:00:00"/>
    <n v="584"/>
    <n v="1"/>
    <n v="40"/>
    <s v="Teddington"/>
    <n v="1"/>
    <s v="Teddington Town"/>
    <n v="181"/>
    <m/>
    <m/>
    <m/>
    <m/>
    <m/>
    <m/>
    <m/>
    <m/>
    <m/>
    <m/>
    <m/>
    <x v="0"/>
    <m/>
  </r>
  <r>
    <x v="31"/>
    <d v="2019-07-07T00:00:00"/>
    <n v="585"/>
    <n v="1"/>
    <n v="35"/>
    <s v="Wycombe House"/>
    <n v="1"/>
    <s v="Whalers"/>
    <n v="207"/>
    <m/>
    <m/>
    <m/>
    <m/>
    <m/>
    <m/>
    <m/>
    <m/>
    <m/>
    <m/>
    <m/>
    <x v="0"/>
    <m/>
  </r>
  <r>
    <x v="31"/>
    <d v="2019-07-14T00:00:00"/>
    <n v="586"/>
    <n v="1"/>
    <n v="35"/>
    <s v="Cottenham Park"/>
    <n v="1"/>
    <s v="West London"/>
    <n v="233"/>
    <m/>
    <m/>
    <m/>
    <m/>
    <m/>
    <m/>
    <m/>
    <m/>
    <m/>
    <m/>
    <m/>
    <x v="0"/>
    <m/>
  </r>
  <r>
    <x v="31"/>
    <d v="2019-07-21T00:00:00"/>
    <n v="587"/>
    <n v="1"/>
    <n v="40"/>
    <s v="Old Tenisonians"/>
    <n v="1"/>
    <s v="Battersea Eagles"/>
    <n v="199"/>
    <m/>
    <m/>
    <m/>
    <m/>
    <m/>
    <m/>
    <m/>
    <m/>
    <m/>
    <m/>
    <m/>
    <x v="0"/>
    <m/>
  </r>
  <r>
    <x v="31"/>
    <d v="2019-08-04T00:00:00"/>
    <n v="588"/>
    <n v="1"/>
    <n v="35"/>
    <s v="Old Tenisonians"/>
    <n v="1"/>
    <s v="Pak"/>
    <n v="185"/>
    <m/>
    <m/>
    <m/>
    <m/>
    <m/>
    <m/>
    <m/>
    <m/>
    <m/>
    <m/>
    <m/>
    <x v="0"/>
    <m/>
  </r>
  <r>
    <x v="31"/>
    <d v="2019-08-11T00:00:00"/>
    <n v="589"/>
    <n v="1"/>
    <n v="40"/>
    <s v="Wycombe House"/>
    <n v="1"/>
    <s v="Northfields"/>
    <n v="246"/>
    <m/>
    <m/>
    <m/>
    <m/>
    <m/>
    <m/>
    <m/>
    <m/>
    <m/>
    <m/>
    <m/>
    <x v="0"/>
    <m/>
  </r>
  <r>
    <x v="31"/>
    <d v="2019-08-18T00:00:00"/>
    <n v="590"/>
    <n v="1"/>
    <n v="35"/>
    <s v="Old Tenisonians"/>
    <n v="2"/>
    <s v="Clapham In"/>
    <n v="128"/>
    <m/>
    <m/>
    <m/>
    <m/>
    <m/>
    <m/>
    <m/>
    <m/>
    <m/>
    <m/>
    <m/>
    <x v="0"/>
    <m/>
  </r>
  <r>
    <x v="31"/>
    <d v="2019-08-25T00:00:00"/>
    <n v="591"/>
    <n v="1"/>
    <n v="35"/>
    <s v="Abbey RG"/>
    <n v="1"/>
    <s v="Bricklayer's Arms"/>
    <n v="247"/>
    <m/>
    <m/>
    <m/>
    <m/>
    <m/>
    <m/>
    <m/>
    <m/>
    <m/>
    <m/>
    <m/>
    <x v="0"/>
    <m/>
  </r>
  <r>
    <x v="31"/>
    <d v="2019-09-01T00:00:00"/>
    <n v="592"/>
    <n v="1"/>
    <n v="40"/>
    <s v="Paulin Ground"/>
    <n v="1"/>
    <s v="Winchmore Hill Tigers"/>
    <n v="198"/>
    <m/>
    <m/>
    <m/>
    <m/>
    <m/>
    <m/>
    <m/>
    <m/>
    <m/>
    <m/>
    <m/>
    <x v="0"/>
    <m/>
  </r>
  <r>
    <x v="31"/>
    <d v="2019-09-07T00:00:00"/>
    <n v="593"/>
    <n v="1"/>
    <n v="35"/>
    <s v="Haydons Road RG"/>
    <n v="1"/>
    <s v="Squirrels"/>
    <n v="180"/>
    <m/>
    <m/>
    <m/>
    <m/>
    <m/>
    <m/>
    <m/>
    <m/>
    <m/>
    <m/>
    <m/>
    <x v="0"/>
    <m/>
  </r>
  <r>
    <x v="31"/>
    <d v="2019-09-15T00:00:00"/>
    <n v="594"/>
    <n v="1"/>
    <n v="35"/>
    <s v="Chiswick House"/>
    <n v="2"/>
    <s v="Salix"/>
    <n v="149"/>
    <m/>
    <m/>
    <m/>
    <m/>
    <m/>
    <m/>
    <m/>
    <m/>
    <m/>
    <m/>
    <m/>
    <x v="0"/>
    <m/>
  </r>
  <r>
    <x v="31"/>
    <d v="2019-09-21T00:00:00"/>
    <n v="595"/>
    <n v="1"/>
    <n v="35"/>
    <s v="Marble Hill Park"/>
    <n v="1"/>
    <s v="Crossbats"/>
    <n v="303"/>
    <m/>
    <m/>
    <m/>
    <m/>
    <m/>
    <m/>
    <m/>
    <m/>
    <m/>
    <m/>
    <m/>
    <x v="0"/>
    <m/>
  </r>
  <r>
    <x v="31"/>
    <d v="2019-09-22T00:00:00"/>
    <n v="596"/>
    <n v="1"/>
    <n v="30"/>
    <s v="Hale Common"/>
    <n v="1"/>
    <s v="Hale"/>
    <n v="187"/>
    <m/>
    <m/>
    <m/>
    <m/>
    <m/>
    <m/>
    <m/>
    <m/>
    <m/>
    <m/>
    <m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572">
  <r>
    <x v="0"/>
    <m/>
    <m/>
    <m/>
    <m/>
    <m/>
    <m/>
    <m/>
    <m/>
    <m/>
    <x v="0"/>
    <m/>
  </r>
  <r>
    <x v="1"/>
    <m/>
    <m/>
    <m/>
    <m/>
    <m/>
    <m/>
    <m/>
    <m/>
    <m/>
    <x v="0"/>
    <m/>
  </r>
  <r>
    <x v="2"/>
    <m/>
    <m/>
    <m/>
    <m/>
    <m/>
    <m/>
    <m/>
    <m/>
    <m/>
    <x v="0"/>
    <m/>
  </r>
  <r>
    <x v="3"/>
    <m/>
    <m/>
    <m/>
    <m/>
    <m/>
    <m/>
    <m/>
    <m/>
    <m/>
    <x v="0"/>
    <m/>
  </r>
  <r>
    <x v="4"/>
    <m/>
    <m/>
    <m/>
    <m/>
    <m/>
    <m/>
    <m/>
    <m/>
    <m/>
    <x v="0"/>
    <m/>
  </r>
  <r>
    <x v="5"/>
    <m/>
    <m/>
    <m/>
    <m/>
    <m/>
    <m/>
    <m/>
    <m/>
    <m/>
    <x v="0"/>
    <m/>
  </r>
  <r>
    <x v="6"/>
    <m/>
    <m/>
    <m/>
    <m/>
    <m/>
    <m/>
    <m/>
    <m/>
    <m/>
    <x v="0"/>
    <m/>
  </r>
  <r>
    <x v="7"/>
    <m/>
    <m/>
    <m/>
    <m/>
    <m/>
    <m/>
    <m/>
    <m/>
    <m/>
    <x v="0"/>
    <m/>
  </r>
  <r>
    <x v="8"/>
    <m/>
    <m/>
    <m/>
    <m/>
    <m/>
    <m/>
    <m/>
    <m/>
    <m/>
    <x v="0"/>
    <m/>
  </r>
  <r>
    <x v="9"/>
    <m/>
    <m/>
    <m/>
    <m/>
    <m/>
    <m/>
    <m/>
    <m/>
    <m/>
    <x v="0"/>
    <m/>
  </r>
  <r>
    <x v="10"/>
    <m/>
    <m/>
    <m/>
    <m/>
    <m/>
    <m/>
    <m/>
    <m/>
    <m/>
    <x v="0"/>
    <m/>
  </r>
  <r>
    <x v="11"/>
    <m/>
    <m/>
    <m/>
    <m/>
    <m/>
    <m/>
    <m/>
    <m/>
    <m/>
    <x v="0"/>
    <m/>
  </r>
  <r>
    <x v="12"/>
    <m/>
    <m/>
    <m/>
    <m/>
    <m/>
    <m/>
    <m/>
    <m/>
    <m/>
    <x v="0"/>
    <m/>
  </r>
  <r>
    <x v="13"/>
    <m/>
    <m/>
    <m/>
    <m/>
    <m/>
    <m/>
    <m/>
    <m/>
    <m/>
    <x v="0"/>
    <m/>
  </r>
  <r>
    <x v="14"/>
    <m/>
    <m/>
    <m/>
    <m/>
    <m/>
    <m/>
    <m/>
    <m/>
    <m/>
    <x v="0"/>
    <m/>
  </r>
  <r>
    <x v="15"/>
    <m/>
    <m/>
    <m/>
    <m/>
    <m/>
    <m/>
    <m/>
    <m/>
    <m/>
    <x v="0"/>
    <m/>
  </r>
  <r>
    <x v="16"/>
    <m/>
    <m/>
    <m/>
    <m/>
    <m/>
    <m/>
    <m/>
    <m/>
    <m/>
    <x v="0"/>
    <m/>
  </r>
  <r>
    <x v="17"/>
    <m/>
    <m/>
    <m/>
    <m/>
    <m/>
    <m/>
    <m/>
    <m/>
    <m/>
    <x v="0"/>
    <m/>
  </r>
  <r>
    <x v="18"/>
    <m/>
    <m/>
    <m/>
    <m/>
    <m/>
    <m/>
    <m/>
    <m/>
    <m/>
    <x v="0"/>
    <m/>
  </r>
  <r>
    <x v="19"/>
    <n v="4"/>
    <n v="4"/>
    <n v="2"/>
    <n v="64"/>
    <n v="0"/>
    <n v="6"/>
    <n v="0"/>
    <n v="29"/>
    <n v="1"/>
    <x v="0"/>
    <m/>
  </r>
  <r>
    <x v="20"/>
    <m/>
    <m/>
    <m/>
    <m/>
    <m/>
    <m/>
    <m/>
    <m/>
    <m/>
    <x v="0"/>
    <m/>
  </r>
  <r>
    <x v="21"/>
    <m/>
    <m/>
    <m/>
    <m/>
    <m/>
    <m/>
    <m/>
    <m/>
    <m/>
    <x v="0"/>
    <m/>
  </r>
  <r>
    <x v="22"/>
    <m/>
    <m/>
    <m/>
    <m/>
    <m/>
    <m/>
    <m/>
    <m/>
    <m/>
    <x v="0"/>
    <m/>
  </r>
  <r>
    <x v="23"/>
    <m/>
    <m/>
    <m/>
    <m/>
    <m/>
    <m/>
    <m/>
    <m/>
    <m/>
    <x v="0"/>
    <m/>
  </r>
  <r>
    <x v="24"/>
    <m/>
    <m/>
    <m/>
    <m/>
    <m/>
    <m/>
    <m/>
    <m/>
    <m/>
    <x v="0"/>
    <m/>
  </r>
  <r>
    <x v="25"/>
    <m/>
    <m/>
    <m/>
    <m/>
    <m/>
    <m/>
    <m/>
    <m/>
    <m/>
    <x v="0"/>
    <m/>
  </r>
  <r>
    <x v="26"/>
    <m/>
    <m/>
    <m/>
    <m/>
    <m/>
    <m/>
    <m/>
    <m/>
    <m/>
    <x v="0"/>
    <m/>
  </r>
  <r>
    <x v="27"/>
    <m/>
    <m/>
    <m/>
    <m/>
    <m/>
    <m/>
    <m/>
    <m/>
    <m/>
    <x v="0"/>
    <m/>
  </r>
  <r>
    <x v="28"/>
    <m/>
    <m/>
    <m/>
    <m/>
    <m/>
    <m/>
    <m/>
    <m/>
    <m/>
    <x v="0"/>
    <m/>
  </r>
  <r>
    <x v="29"/>
    <m/>
    <m/>
    <m/>
    <m/>
    <m/>
    <m/>
    <m/>
    <m/>
    <m/>
    <x v="0"/>
    <m/>
  </r>
  <r>
    <x v="30"/>
    <m/>
    <m/>
    <m/>
    <m/>
    <m/>
    <m/>
    <m/>
    <m/>
    <m/>
    <x v="0"/>
    <m/>
  </r>
  <r>
    <x v="31"/>
    <m/>
    <m/>
    <m/>
    <m/>
    <m/>
    <m/>
    <m/>
    <m/>
    <m/>
    <x v="0"/>
    <m/>
  </r>
  <r>
    <x v="32"/>
    <m/>
    <m/>
    <m/>
    <m/>
    <m/>
    <m/>
    <m/>
    <m/>
    <m/>
    <x v="0"/>
    <m/>
  </r>
  <r>
    <x v="33"/>
    <n v="1"/>
    <n v="1"/>
    <n v="1"/>
    <n v="1"/>
    <n v="0"/>
    <n v="0"/>
    <n v="0"/>
    <n v="0"/>
    <n v="0"/>
    <x v="0"/>
    <m/>
  </r>
  <r>
    <x v="34"/>
    <m/>
    <m/>
    <m/>
    <m/>
    <m/>
    <m/>
    <m/>
    <m/>
    <m/>
    <x v="0"/>
    <m/>
  </r>
  <r>
    <x v="35"/>
    <m/>
    <m/>
    <m/>
    <m/>
    <m/>
    <m/>
    <m/>
    <m/>
    <m/>
    <x v="0"/>
    <m/>
  </r>
  <r>
    <x v="36"/>
    <m/>
    <m/>
    <m/>
    <m/>
    <m/>
    <m/>
    <m/>
    <m/>
    <m/>
    <x v="0"/>
    <m/>
  </r>
  <r>
    <x v="37"/>
    <m/>
    <m/>
    <m/>
    <m/>
    <m/>
    <m/>
    <m/>
    <m/>
    <m/>
    <x v="0"/>
    <m/>
  </r>
  <r>
    <x v="38"/>
    <m/>
    <m/>
    <m/>
    <m/>
    <m/>
    <m/>
    <m/>
    <m/>
    <m/>
    <x v="0"/>
    <m/>
  </r>
  <r>
    <x v="39"/>
    <m/>
    <m/>
    <m/>
    <m/>
    <m/>
    <m/>
    <m/>
    <m/>
    <m/>
    <x v="0"/>
    <m/>
  </r>
  <r>
    <x v="40"/>
    <m/>
    <m/>
    <m/>
    <m/>
    <m/>
    <m/>
    <m/>
    <m/>
    <m/>
    <x v="0"/>
    <m/>
  </r>
  <r>
    <x v="41"/>
    <m/>
    <m/>
    <m/>
    <m/>
    <m/>
    <m/>
    <m/>
    <m/>
    <m/>
    <x v="0"/>
    <m/>
  </r>
  <r>
    <x v="42"/>
    <m/>
    <m/>
    <m/>
    <m/>
    <m/>
    <m/>
    <m/>
    <m/>
    <m/>
    <x v="0"/>
    <m/>
  </r>
  <r>
    <x v="43"/>
    <m/>
    <m/>
    <m/>
    <m/>
    <m/>
    <m/>
    <m/>
    <m/>
    <m/>
    <x v="0"/>
    <m/>
  </r>
  <r>
    <x v="44"/>
    <n v="2"/>
    <n v="1"/>
    <n v="0"/>
    <n v="16"/>
    <n v="1"/>
    <n v="3"/>
    <n v="0"/>
    <n v="10"/>
    <n v="2"/>
    <x v="0"/>
    <m/>
  </r>
  <r>
    <x v="45"/>
    <n v="16"/>
    <n v="15"/>
    <n v="2"/>
    <n v="83"/>
    <n v="1"/>
    <n v="16.5"/>
    <n v="1"/>
    <n v="85"/>
    <n v="2"/>
    <x v="0"/>
    <m/>
  </r>
  <r>
    <x v="46"/>
    <m/>
    <m/>
    <m/>
    <m/>
    <m/>
    <m/>
    <m/>
    <m/>
    <m/>
    <x v="0"/>
    <m/>
  </r>
  <r>
    <x v="47"/>
    <m/>
    <m/>
    <m/>
    <m/>
    <m/>
    <m/>
    <m/>
    <m/>
    <m/>
    <x v="0"/>
    <m/>
  </r>
  <r>
    <x v="48"/>
    <m/>
    <m/>
    <m/>
    <m/>
    <m/>
    <m/>
    <m/>
    <m/>
    <m/>
    <x v="0"/>
    <m/>
  </r>
  <r>
    <x v="49"/>
    <m/>
    <m/>
    <m/>
    <m/>
    <m/>
    <m/>
    <m/>
    <m/>
    <m/>
    <x v="0"/>
    <m/>
  </r>
  <r>
    <x v="50"/>
    <n v="2"/>
    <n v="1"/>
    <n v="1"/>
    <n v="0"/>
    <n v="0"/>
    <n v="0"/>
    <n v="0"/>
    <n v="0"/>
    <n v="0"/>
    <x v="0"/>
    <m/>
  </r>
  <r>
    <x v="51"/>
    <m/>
    <m/>
    <m/>
    <m/>
    <m/>
    <m/>
    <m/>
    <m/>
    <m/>
    <x v="0"/>
    <m/>
  </r>
  <r>
    <x v="52"/>
    <m/>
    <m/>
    <m/>
    <m/>
    <m/>
    <m/>
    <m/>
    <m/>
    <m/>
    <x v="0"/>
    <m/>
  </r>
  <r>
    <x v="53"/>
    <m/>
    <m/>
    <m/>
    <m/>
    <m/>
    <m/>
    <m/>
    <m/>
    <m/>
    <x v="0"/>
    <m/>
  </r>
  <r>
    <x v="54"/>
    <m/>
    <m/>
    <m/>
    <m/>
    <m/>
    <m/>
    <m/>
    <m/>
    <m/>
    <x v="0"/>
    <m/>
  </r>
  <r>
    <x v="55"/>
    <n v="1"/>
    <n v="1"/>
    <n v="0"/>
    <n v="0"/>
    <n v="0"/>
    <n v="0"/>
    <n v="0"/>
    <n v="0"/>
    <n v="0"/>
    <x v="0"/>
    <m/>
  </r>
  <r>
    <x v="56"/>
    <m/>
    <m/>
    <m/>
    <m/>
    <m/>
    <m/>
    <m/>
    <m/>
    <m/>
    <x v="0"/>
    <m/>
  </r>
  <r>
    <x v="57"/>
    <m/>
    <m/>
    <m/>
    <m/>
    <m/>
    <m/>
    <m/>
    <m/>
    <m/>
    <x v="0"/>
    <m/>
  </r>
  <r>
    <x v="58"/>
    <m/>
    <m/>
    <m/>
    <m/>
    <m/>
    <m/>
    <m/>
    <m/>
    <m/>
    <x v="0"/>
    <m/>
  </r>
  <r>
    <x v="59"/>
    <m/>
    <m/>
    <m/>
    <m/>
    <m/>
    <m/>
    <m/>
    <m/>
    <m/>
    <x v="0"/>
    <m/>
  </r>
  <r>
    <x v="60"/>
    <m/>
    <m/>
    <m/>
    <m/>
    <m/>
    <m/>
    <m/>
    <m/>
    <m/>
    <x v="0"/>
    <m/>
  </r>
  <r>
    <x v="61"/>
    <m/>
    <m/>
    <m/>
    <m/>
    <m/>
    <m/>
    <m/>
    <m/>
    <m/>
    <x v="0"/>
    <m/>
  </r>
  <r>
    <x v="62"/>
    <m/>
    <m/>
    <m/>
    <m/>
    <m/>
    <m/>
    <m/>
    <m/>
    <m/>
    <x v="0"/>
    <m/>
  </r>
  <r>
    <x v="63"/>
    <n v="3"/>
    <n v="2"/>
    <n v="1"/>
    <n v="12"/>
    <n v="0"/>
    <n v="2"/>
    <n v="0"/>
    <n v="7"/>
    <n v="0"/>
    <x v="0"/>
    <m/>
  </r>
  <r>
    <x v="64"/>
    <m/>
    <m/>
    <m/>
    <m/>
    <m/>
    <m/>
    <m/>
    <m/>
    <m/>
    <x v="0"/>
    <m/>
  </r>
  <r>
    <x v="65"/>
    <m/>
    <m/>
    <m/>
    <m/>
    <m/>
    <m/>
    <m/>
    <m/>
    <m/>
    <x v="0"/>
    <m/>
  </r>
  <r>
    <x v="66"/>
    <m/>
    <m/>
    <m/>
    <m/>
    <m/>
    <m/>
    <m/>
    <m/>
    <m/>
    <x v="0"/>
    <m/>
  </r>
  <r>
    <x v="67"/>
    <m/>
    <m/>
    <m/>
    <m/>
    <m/>
    <m/>
    <m/>
    <m/>
    <m/>
    <x v="0"/>
    <m/>
  </r>
  <r>
    <x v="68"/>
    <m/>
    <m/>
    <m/>
    <m/>
    <m/>
    <m/>
    <m/>
    <m/>
    <m/>
    <x v="0"/>
    <m/>
  </r>
  <r>
    <x v="69"/>
    <m/>
    <m/>
    <m/>
    <m/>
    <m/>
    <m/>
    <m/>
    <m/>
    <m/>
    <x v="0"/>
    <m/>
  </r>
  <r>
    <x v="70"/>
    <m/>
    <m/>
    <m/>
    <m/>
    <m/>
    <m/>
    <m/>
    <m/>
    <m/>
    <x v="0"/>
    <m/>
  </r>
  <r>
    <x v="71"/>
    <m/>
    <m/>
    <m/>
    <m/>
    <m/>
    <m/>
    <m/>
    <m/>
    <m/>
    <x v="0"/>
    <m/>
  </r>
  <r>
    <x v="72"/>
    <m/>
    <m/>
    <m/>
    <m/>
    <m/>
    <m/>
    <m/>
    <m/>
    <m/>
    <x v="0"/>
    <m/>
  </r>
  <r>
    <x v="73"/>
    <m/>
    <m/>
    <m/>
    <m/>
    <m/>
    <m/>
    <m/>
    <m/>
    <m/>
    <x v="0"/>
    <m/>
  </r>
  <r>
    <x v="74"/>
    <m/>
    <m/>
    <m/>
    <m/>
    <m/>
    <m/>
    <m/>
    <m/>
    <m/>
    <x v="0"/>
    <m/>
  </r>
  <r>
    <x v="75"/>
    <m/>
    <m/>
    <m/>
    <m/>
    <m/>
    <m/>
    <m/>
    <m/>
    <m/>
    <x v="0"/>
    <m/>
  </r>
  <r>
    <x v="76"/>
    <m/>
    <m/>
    <m/>
    <m/>
    <m/>
    <m/>
    <m/>
    <m/>
    <m/>
    <x v="0"/>
    <m/>
  </r>
  <r>
    <x v="77"/>
    <m/>
    <m/>
    <m/>
    <m/>
    <m/>
    <m/>
    <m/>
    <m/>
    <m/>
    <x v="0"/>
    <m/>
  </r>
  <r>
    <x v="78"/>
    <m/>
    <m/>
    <m/>
    <m/>
    <m/>
    <m/>
    <m/>
    <m/>
    <m/>
    <x v="0"/>
    <m/>
  </r>
  <r>
    <x v="79"/>
    <m/>
    <m/>
    <m/>
    <m/>
    <m/>
    <m/>
    <m/>
    <m/>
    <m/>
    <x v="0"/>
    <m/>
  </r>
  <r>
    <x v="80"/>
    <m/>
    <m/>
    <m/>
    <m/>
    <m/>
    <m/>
    <m/>
    <m/>
    <m/>
    <x v="0"/>
    <m/>
  </r>
  <r>
    <x v="81"/>
    <m/>
    <m/>
    <m/>
    <m/>
    <m/>
    <m/>
    <m/>
    <m/>
    <m/>
    <x v="0"/>
    <m/>
  </r>
  <r>
    <x v="82"/>
    <m/>
    <m/>
    <m/>
    <m/>
    <m/>
    <m/>
    <m/>
    <m/>
    <m/>
    <x v="0"/>
    <m/>
  </r>
  <r>
    <x v="83"/>
    <m/>
    <m/>
    <m/>
    <m/>
    <m/>
    <m/>
    <m/>
    <m/>
    <m/>
    <x v="0"/>
    <m/>
  </r>
  <r>
    <x v="84"/>
    <m/>
    <m/>
    <m/>
    <m/>
    <m/>
    <m/>
    <m/>
    <m/>
    <m/>
    <x v="0"/>
    <m/>
  </r>
  <r>
    <x v="85"/>
    <m/>
    <m/>
    <m/>
    <m/>
    <m/>
    <m/>
    <m/>
    <m/>
    <m/>
    <x v="0"/>
    <m/>
  </r>
  <r>
    <x v="86"/>
    <m/>
    <m/>
    <m/>
    <m/>
    <m/>
    <m/>
    <m/>
    <m/>
    <m/>
    <x v="0"/>
    <m/>
  </r>
  <r>
    <x v="87"/>
    <m/>
    <m/>
    <m/>
    <m/>
    <m/>
    <m/>
    <m/>
    <m/>
    <m/>
    <x v="0"/>
    <m/>
  </r>
  <r>
    <x v="88"/>
    <m/>
    <m/>
    <m/>
    <m/>
    <m/>
    <m/>
    <m/>
    <m/>
    <m/>
    <x v="0"/>
    <m/>
  </r>
  <r>
    <x v="89"/>
    <m/>
    <m/>
    <m/>
    <m/>
    <m/>
    <m/>
    <m/>
    <m/>
    <m/>
    <x v="0"/>
    <m/>
  </r>
  <r>
    <x v="90"/>
    <m/>
    <m/>
    <m/>
    <m/>
    <m/>
    <m/>
    <m/>
    <m/>
    <m/>
    <x v="0"/>
    <m/>
  </r>
  <r>
    <x v="91"/>
    <n v="19"/>
    <n v="18"/>
    <n v="4"/>
    <n v="227"/>
    <n v="5"/>
    <n v="0"/>
    <n v="0"/>
    <n v="0"/>
    <n v="0"/>
    <x v="0"/>
    <n v="2"/>
  </r>
  <r>
    <x v="92"/>
    <m/>
    <m/>
    <m/>
    <m/>
    <m/>
    <m/>
    <m/>
    <m/>
    <m/>
    <x v="0"/>
    <m/>
  </r>
  <r>
    <x v="93"/>
    <m/>
    <m/>
    <m/>
    <m/>
    <m/>
    <m/>
    <m/>
    <m/>
    <m/>
    <x v="0"/>
    <m/>
  </r>
  <r>
    <x v="94"/>
    <n v="9"/>
    <n v="8"/>
    <n v="0"/>
    <n v="74"/>
    <n v="4"/>
    <n v="3"/>
    <n v="0"/>
    <n v="18"/>
    <n v="0"/>
    <x v="0"/>
    <m/>
  </r>
  <r>
    <x v="95"/>
    <m/>
    <m/>
    <m/>
    <m/>
    <m/>
    <m/>
    <m/>
    <m/>
    <m/>
    <x v="0"/>
    <m/>
  </r>
  <r>
    <x v="96"/>
    <m/>
    <m/>
    <m/>
    <m/>
    <m/>
    <m/>
    <m/>
    <m/>
    <m/>
    <x v="0"/>
    <m/>
  </r>
  <r>
    <x v="97"/>
    <m/>
    <m/>
    <m/>
    <m/>
    <m/>
    <m/>
    <m/>
    <m/>
    <m/>
    <x v="0"/>
    <m/>
  </r>
  <r>
    <x v="98"/>
    <m/>
    <m/>
    <m/>
    <m/>
    <m/>
    <m/>
    <m/>
    <m/>
    <m/>
    <x v="0"/>
    <m/>
  </r>
  <r>
    <x v="99"/>
    <m/>
    <m/>
    <m/>
    <m/>
    <m/>
    <m/>
    <m/>
    <m/>
    <m/>
    <x v="0"/>
    <m/>
  </r>
  <r>
    <x v="100"/>
    <m/>
    <m/>
    <m/>
    <m/>
    <m/>
    <m/>
    <m/>
    <m/>
    <m/>
    <x v="0"/>
    <m/>
  </r>
  <r>
    <x v="101"/>
    <m/>
    <m/>
    <m/>
    <m/>
    <m/>
    <m/>
    <m/>
    <m/>
    <m/>
    <x v="0"/>
    <m/>
  </r>
  <r>
    <x v="102"/>
    <m/>
    <m/>
    <m/>
    <m/>
    <m/>
    <m/>
    <m/>
    <m/>
    <m/>
    <x v="0"/>
    <m/>
  </r>
  <r>
    <x v="103"/>
    <m/>
    <m/>
    <m/>
    <m/>
    <m/>
    <m/>
    <m/>
    <m/>
    <m/>
    <x v="0"/>
    <m/>
  </r>
  <r>
    <x v="104"/>
    <m/>
    <m/>
    <m/>
    <m/>
    <m/>
    <m/>
    <m/>
    <m/>
    <m/>
    <x v="0"/>
    <m/>
  </r>
  <r>
    <x v="105"/>
    <m/>
    <m/>
    <m/>
    <m/>
    <m/>
    <m/>
    <m/>
    <m/>
    <m/>
    <x v="0"/>
    <m/>
  </r>
  <r>
    <x v="106"/>
    <m/>
    <m/>
    <m/>
    <m/>
    <m/>
    <m/>
    <m/>
    <m/>
    <m/>
    <x v="0"/>
    <m/>
  </r>
  <r>
    <x v="107"/>
    <m/>
    <m/>
    <m/>
    <m/>
    <m/>
    <m/>
    <m/>
    <m/>
    <m/>
    <x v="0"/>
    <m/>
  </r>
  <r>
    <x v="108"/>
    <m/>
    <m/>
    <m/>
    <m/>
    <m/>
    <m/>
    <m/>
    <m/>
    <m/>
    <x v="0"/>
    <m/>
  </r>
  <r>
    <x v="109"/>
    <m/>
    <m/>
    <m/>
    <m/>
    <m/>
    <m/>
    <m/>
    <m/>
    <m/>
    <x v="0"/>
    <m/>
  </r>
  <r>
    <x v="110"/>
    <m/>
    <m/>
    <m/>
    <m/>
    <m/>
    <m/>
    <m/>
    <m/>
    <m/>
    <x v="0"/>
    <m/>
  </r>
  <r>
    <x v="111"/>
    <m/>
    <m/>
    <m/>
    <m/>
    <m/>
    <m/>
    <m/>
    <m/>
    <m/>
    <x v="0"/>
    <m/>
  </r>
  <r>
    <x v="112"/>
    <m/>
    <m/>
    <m/>
    <m/>
    <m/>
    <m/>
    <m/>
    <m/>
    <m/>
    <x v="0"/>
    <m/>
  </r>
  <r>
    <x v="113"/>
    <m/>
    <m/>
    <m/>
    <m/>
    <m/>
    <m/>
    <m/>
    <m/>
    <m/>
    <x v="0"/>
    <m/>
  </r>
  <r>
    <x v="114"/>
    <m/>
    <m/>
    <m/>
    <m/>
    <m/>
    <m/>
    <m/>
    <m/>
    <m/>
    <x v="0"/>
    <m/>
  </r>
  <r>
    <x v="115"/>
    <m/>
    <m/>
    <m/>
    <m/>
    <m/>
    <m/>
    <m/>
    <m/>
    <m/>
    <x v="0"/>
    <m/>
  </r>
  <r>
    <x v="116"/>
    <m/>
    <m/>
    <m/>
    <m/>
    <m/>
    <m/>
    <m/>
    <m/>
    <m/>
    <x v="0"/>
    <m/>
  </r>
  <r>
    <x v="117"/>
    <m/>
    <m/>
    <m/>
    <m/>
    <m/>
    <m/>
    <m/>
    <m/>
    <m/>
    <x v="0"/>
    <m/>
  </r>
  <r>
    <x v="118"/>
    <m/>
    <m/>
    <m/>
    <m/>
    <m/>
    <m/>
    <m/>
    <m/>
    <m/>
    <x v="0"/>
    <m/>
  </r>
  <r>
    <x v="119"/>
    <m/>
    <m/>
    <m/>
    <m/>
    <m/>
    <m/>
    <m/>
    <m/>
    <m/>
    <x v="0"/>
    <m/>
  </r>
  <r>
    <x v="120"/>
    <m/>
    <m/>
    <m/>
    <m/>
    <m/>
    <m/>
    <m/>
    <m/>
    <m/>
    <x v="0"/>
    <m/>
  </r>
  <r>
    <x v="121"/>
    <m/>
    <m/>
    <m/>
    <m/>
    <m/>
    <m/>
    <m/>
    <m/>
    <m/>
    <x v="0"/>
    <m/>
  </r>
  <r>
    <x v="122"/>
    <m/>
    <m/>
    <m/>
    <m/>
    <m/>
    <m/>
    <m/>
    <m/>
    <m/>
    <x v="0"/>
    <m/>
  </r>
  <r>
    <x v="123"/>
    <m/>
    <m/>
    <m/>
    <m/>
    <m/>
    <m/>
    <m/>
    <m/>
    <m/>
    <x v="0"/>
    <m/>
  </r>
  <r>
    <x v="124"/>
    <n v="1"/>
    <n v="0"/>
    <n v="0"/>
    <n v="0"/>
    <n v="0"/>
    <n v="0"/>
    <n v="0"/>
    <n v="0"/>
    <n v="0"/>
    <x v="0"/>
    <m/>
  </r>
  <r>
    <x v="125"/>
    <m/>
    <m/>
    <m/>
    <m/>
    <m/>
    <m/>
    <m/>
    <m/>
    <m/>
    <x v="0"/>
    <m/>
  </r>
  <r>
    <x v="126"/>
    <m/>
    <m/>
    <m/>
    <m/>
    <m/>
    <m/>
    <m/>
    <m/>
    <m/>
    <x v="0"/>
    <m/>
  </r>
  <r>
    <x v="127"/>
    <m/>
    <m/>
    <m/>
    <m/>
    <m/>
    <m/>
    <m/>
    <m/>
    <m/>
    <x v="0"/>
    <m/>
  </r>
  <r>
    <x v="128"/>
    <m/>
    <m/>
    <m/>
    <m/>
    <m/>
    <m/>
    <m/>
    <m/>
    <m/>
    <x v="0"/>
    <m/>
  </r>
  <r>
    <x v="129"/>
    <m/>
    <m/>
    <m/>
    <m/>
    <m/>
    <m/>
    <m/>
    <m/>
    <m/>
    <x v="0"/>
    <m/>
  </r>
  <r>
    <x v="130"/>
    <m/>
    <m/>
    <m/>
    <m/>
    <m/>
    <m/>
    <m/>
    <m/>
    <m/>
    <x v="0"/>
    <m/>
  </r>
  <r>
    <x v="131"/>
    <m/>
    <m/>
    <m/>
    <m/>
    <m/>
    <m/>
    <m/>
    <m/>
    <m/>
    <x v="0"/>
    <m/>
  </r>
  <r>
    <x v="132"/>
    <m/>
    <m/>
    <m/>
    <m/>
    <m/>
    <m/>
    <m/>
    <m/>
    <m/>
    <x v="0"/>
    <m/>
  </r>
  <r>
    <x v="133"/>
    <n v="18"/>
    <n v="16"/>
    <n v="1"/>
    <n v="195"/>
    <n v="4"/>
    <n v="4"/>
    <n v="1"/>
    <n v="24"/>
    <n v="2"/>
    <x v="0"/>
    <m/>
  </r>
  <r>
    <x v="134"/>
    <m/>
    <m/>
    <m/>
    <m/>
    <m/>
    <m/>
    <m/>
    <m/>
    <m/>
    <x v="0"/>
    <m/>
  </r>
  <r>
    <x v="135"/>
    <m/>
    <m/>
    <m/>
    <m/>
    <m/>
    <m/>
    <m/>
    <m/>
    <m/>
    <x v="0"/>
    <m/>
  </r>
  <r>
    <x v="136"/>
    <m/>
    <m/>
    <m/>
    <m/>
    <m/>
    <m/>
    <m/>
    <m/>
    <m/>
    <x v="0"/>
    <m/>
  </r>
  <r>
    <x v="137"/>
    <m/>
    <m/>
    <m/>
    <m/>
    <m/>
    <m/>
    <m/>
    <m/>
    <m/>
    <x v="0"/>
    <m/>
  </r>
  <r>
    <x v="138"/>
    <m/>
    <m/>
    <m/>
    <m/>
    <m/>
    <m/>
    <m/>
    <m/>
    <m/>
    <x v="0"/>
    <m/>
  </r>
  <r>
    <x v="139"/>
    <m/>
    <m/>
    <m/>
    <m/>
    <m/>
    <m/>
    <m/>
    <m/>
    <m/>
    <x v="0"/>
    <m/>
  </r>
  <r>
    <x v="140"/>
    <m/>
    <m/>
    <m/>
    <m/>
    <m/>
    <m/>
    <m/>
    <m/>
    <m/>
    <x v="0"/>
    <m/>
  </r>
  <r>
    <x v="141"/>
    <m/>
    <m/>
    <m/>
    <m/>
    <m/>
    <m/>
    <m/>
    <m/>
    <m/>
    <x v="0"/>
    <m/>
  </r>
  <r>
    <x v="142"/>
    <m/>
    <m/>
    <m/>
    <m/>
    <m/>
    <m/>
    <m/>
    <m/>
    <m/>
    <x v="0"/>
    <m/>
  </r>
  <r>
    <x v="143"/>
    <m/>
    <m/>
    <m/>
    <m/>
    <m/>
    <m/>
    <m/>
    <m/>
    <m/>
    <x v="0"/>
    <m/>
  </r>
  <r>
    <x v="144"/>
    <m/>
    <m/>
    <m/>
    <m/>
    <m/>
    <m/>
    <m/>
    <m/>
    <m/>
    <x v="0"/>
    <m/>
  </r>
  <r>
    <x v="145"/>
    <m/>
    <m/>
    <m/>
    <m/>
    <m/>
    <m/>
    <m/>
    <m/>
    <m/>
    <x v="0"/>
    <m/>
  </r>
  <r>
    <x v="146"/>
    <m/>
    <m/>
    <m/>
    <m/>
    <m/>
    <m/>
    <m/>
    <m/>
    <m/>
    <x v="0"/>
    <m/>
  </r>
  <r>
    <x v="147"/>
    <m/>
    <m/>
    <m/>
    <m/>
    <m/>
    <m/>
    <m/>
    <m/>
    <m/>
    <x v="0"/>
    <m/>
  </r>
  <r>
    <x v="148"/>
    <m/>
    <m/>
    <m/>
    <m/>
    <m/>
    <m/>
    <m/>
    <m/>
    <m/>
    <x v="0"/>
    <m/>
  </r>
  <r>
    <x v="149"/>
    <m/>
    <m/>
    <m/>
    <m/>
    <m/>
    <m/>
    <m/>
    <m/>
    <m/>
    <x v="0"/>
    <m/>
  </r>
  <r>
    <x v="150"/>
    <m/>
    <m/>
    <m/>
    <m/>
    <m/>
    <m/>
    <m/>
    <m/>
    <m/>
    <x v="0"/>
    <m/>
  </r>
  <r>
    <x v="151"/>
    <m/>
    <m/>
    <m/>
    <m/>
    <m/>
    <m/>
    <m/>
    <m/>
    <m/>
    <x v="0"/>
    <m/>
  </r>
  <r>
    <x v="152"/>
    <m/>
    <m/>
    <m/>
    <m/>
    <m/>
    <m/>
    <m/>
    <m/>
    <m/>
    <x v="0"/>
    <m/>
  </r>
  <r>
    <x v="153"/>
    <m/>
    <m/>
    <m/>
    <m/>
    <m/>
    <m/>
    <m/>
    <m/>
    <m/>
    <x v="0"/>
    <m/>
  </r>
  <r>
    <x v="154"/>
    <m/>
    <m/>
    <m/>
    <m/>
    <m/>
    <m/>
    <m/>
    <m/>
    <m/>
    <x v="0"/>
    <m/>
  </r>
  <r>
    <x v="155"/>
    <m/>
    <m/>
    <m/>
    <m/>
    <m/>
    <m/>
    <m/>
    <m/>
    <m/>
    <x v="0"/>
    <m/>
  </r>
  <r>
    <x v="156"/>
    <n v="2"/>
    <n v="2"/>
    <n v="1"/>
    <n v="11"/>
    <n v="1"/>
    <n v="8"/>
    <n v="3"/>
    <n v="21"/>
    <n v="6"/>
    <x v="0"/>
    <m/>
  </r>
  <r>
    <x v="157"/>
    <m/>
    <m/>
    <m/>
    <m/>
    <m/>
    <m/>
    <m/>
    <m/>
    <m/>
    <x v="0"/>
    <m/>
  </r>
  <r>
    <x v="158"/>
    <m/>
    <m/>
    <m/>
    <m/>
    <m/>
    <m/>
    <m/>
    <m/>
    <m/>
    <x v="0"/>
    <m/>
  </r>
  <r>
    <x v="159"/>
    <m/>
    <m/>
    <m/>
    <m/>
    <m/>
    <m/>
    <m/>
    <m/>
    <m/>
    <x v="0"/>
    <m/>
  </r>
  <r>
    <x v="160"/>
    <m/>
    <m/>
    <m/>
    <m/>
    <m/>
    <m/>
    <m/>
    <m/>
    <m/>
    <x v="0"/>
    <m/>
  </r>
  <r>
    <x v="161"/>
    <m/>
    <m/>
    <m/>
    <m/>
    <m/>
    <m/>
    <m/>
    <m/>
    <m/>
    <x v="0"/>
    <m/>
  </r>
  <r>
    <x v="162"/>
    <m/>
    <m/>
    <m/>
    <m/>
    <m/>
    <m/>
    <m/>
    <m/>
    <m/>
    <x v="0"/>
    <m/>
  </r>
  <r>
    <x v="163"/>
    <m/>
    <m/>
    <m/>
    <m/>
    <m/>
    <m/>
    <m/>
    <m/>
    <m/>
    <x v="0"/>
    <m/>
  </r>
  <r>
    <x v="164"/>
    <m/>
    <m/>
    <m/>
    <m/>
    <m/>
    <m/>
    <m/>
    <m/>
    <m/>
    <x v="0"/>
    <m/>
  </r>
  <r>
    <x v="165"/>
    <m/>
    <m/>
    <m/>
    <m/>
    <m/>
    <m/>
    <m/>
    <m/>
    <m/>
    <x v="0"/>
    <m/>
  </r>
  <r>
    <x v="166"/>
    <m/>
    <m/>
    <m/>
    <m/>
    <m/>
    <m/>
    <m/>
    <m/>
    <m/>
    <x v="0"/>
    <m/>
  </r>
  <r>
    <x v="167"/>
    <n v="7"/>
    <n v="6"/>
    <n v="1"/>
    <n v="256"/>
    <n v="2"/>
    <n v="27"/>
    <n v="5"/>
    <n v="91"/>
    <n v="8"/>
    <x v="0"/>
    <m/>
  </r>
  <r>
    <x v="168"/>
    <m/>
    <m/>
    <m/>
    <m/>
    <m/>
    <m/>
    <m/>
    <m/>
    <m/>
    <x v="0"/>
    <m/>
  </r>
  <r>
    <x v="169"/>
    <m/>
    <m/>
    <m/>
    <m/>
    <m/>
    <m/>
    <m/>
    <m/>
    <m/>
    <x v="0"/>
    <m/>
  </r>
  <r>
    <x v="170"/>
    <m/>
    <m/>
    <m/>
    <m/>
    <m/>
    <m/>
    <m/>
    <m/>
    <m/>
    <x v="0"/>
    <m/>
  </r>
  <r>
    <x v="171"/>
    <n v="21"/>
    <n v="19"/>
    <n v="2"/>
    <n v="459"/>
    <n v="4"/>
    <n v="99"/>
    <n v="13"/>
    <n v="266"/>
    <n v="19"/>
    <x v="0"/>
    <m/>
  </r>
  <r>
    <x v="172"/>
    <n v="6"/>
    <n v="5"/>
    <n v="2"/>
    <n v="87"/>
    <n v="0"/>
    <n v="27"/>
    <n v="7"/>
    <n v="87"/>
    <n v="11"/>
    <x v="0"/>
    <m/>
  </r>
  <r>
    <x v="173"/>
    <m/>
    <m/>
    <m/>
    <m/>
    <m/>
    <m/>
    <m/>
    <m/>
    <m/>
    <x v="0"/>
    <m/>
  </r>
  <r>
    <x v="174"/>
    <m/>
    <m/>
    <m/>
    <m/>
    <m/>
    <m/>
    <m/>
    <m/>
    <m/>
    <x v="0"/>
    <m/>
  </r>
  <r>
    <x v="175"/>
    <m/>
    <m/>
    <m/>
    <m/>
    <m/>
    <m/>
    <m/>
    <m/>
    <m/>
    <x v="0"/>
    <m/>
  </r>
  <r>
    <x v="176"/>
    <m/>
    <m/>
    <m/>
    <m/>
    <m/>
    <m/>
    <m/>
    <m/>
    <m/>
    <x v="0"/>
    <m/>
  </r>
  <r>
    <x v="177"/>
    <m/>
    <m/>
    <m/>
    <m/>
    <m/>
    <m/>
    <m/>
    <m/>
    <m/>
    <x v="0"/>
    <m/>
  </r>
  <r>
    <x v="178"/>
    <m/>
    <m/>
    <m/>
    <m/>
    <m/>
    <m/>
    <m/>
    <m/>
    <m/>
    <x v="0"/>
    <m/>
  </r>
  <r>
    <x v="179"/>
    <m/>
    <m/>
    <m/>
    <m/>
    <m/>
    <m/>
    <m/>
    <m/>
    <m/>
    <x v="0"/>
    <m/>
  </r>
  <r>
    <x v="180"/>
    <m/>
    <m/>
    <m/>
    <m/>
    <m/>
    <m/>
    <m/>
    <m/>
    <m/>
    <x v="0"/>
    <m/>
  </r>
  <r>
    <x v="181"/>
    <m/>
    <m/>
    <m/>
    <m/>
    <m/>
    <m/>
    <m/>
    <m/>
    <m/>
    <x v="0"/>
    <m/>
  </r>
  <r>
    <x v="182"/>
    <m/>
    <m/>
    <m/>
    <m/>
    <m/>
    <m/>
    <m/>
    <m/>
    <m/>
    <x v="0"/>
    <m/>
  </r>
  <r>
    <x v="183"/>
    <m/>
    <m/>
    <m/>
    <m/>
    <m/>
    <m/>
    <m/>
    <m/>
    <m/>
    <x v="0"/>
    <m/>
  </r>
  <r>
    <x v="184"/>
    <m/>
    <m/>
    <m/>
    <m/>
    <m/>
    <m/>
    <m/>
    <m/>
    <m/>
    <x v="0"/>
    <m/>
  </r>
  <r>
    <x v="185"/>
    <n v="3"/>
    <n v="3"/>
    <n v="0"/>
    <n v="34"/>
    <n v="0"/>
    <n v="15"/>
    <n v="2"/>
    <n v="50"/>
    <n v="4"/>
    <x v="0"/>
    <m/>
  </r>
  <r>
    <x v="186"/>
    <m/>
    <m/>
    <m/>
    <m/>
    <m/>
    <m/>
    <m/>
    <m/>
    <m/>
    <x v="0"/>
    <m/>
  </r>
  <r>
    <x v="187"/>
    <m/>
    <m/>
    <m/>
    <m/>
    <m/>
    <m/>
    <m/>
    <m/>
    <m/>
    <x v="0"/>
    <m/>
  </r>
  <r>
    <x v="188"/>
    <m/>
    <m/>
    <m/>
    <m/>
    <m/>
    <m/>
    <m/>
    <m/>
    <m/>
    <x v="0"/>
    <m/>
  </r>
  <r>
    <x v="189"/>
    <m/>
    <m/>
    <m/>
    <m/>
    <m/>
    <m/>
    <m/>
    <m/>
    <m/>
    <x v="0"/>
    <m/>
  </r>
  <r>
    <x v="190"/>
    <m/>
    <m/>
    <m/>
    <m/>
    <m/>
    <m/>
    <m/>
    <m/>
    <m/>
    <x v="0"/>
    <m/>
  </r>
  <r>
    <x v="191"/>
    <m/>
    <m/>
    <m/>
    <m/>
    <m/>
    <m/>
    <m/>
    <m/>
    <m/>
    <x v="0"/>
    <m/>
  </r>
  <r>
    <x v="192"/>
    <m/>
    <m/>
    <m/>
    <m/>
    <m/>
    <m/>
    <m/>
    <m/>
    <m/>
    <x v="0"/>
    <m/>
  </r>
  <r>
    <x v="193"/>
    <m/>
    <m/>
    <m/>
    <m/>
    <m/>
    <m/>
    <m/>
    <m/>
    <m/>
    <x v="0"/>
    <m/>
  </r>
  <r>
    <x v="194"/>
    <m/>
    <m/>
    <m/>
    <m/>
    <m/>
    <m/>
    <m/>
    <m/>
    <m/>
    <x v="0"/>
    <m/>
  </r>
  <r>
    <x v="195"/>
    <m/>
    <m/>
    <m/>
    <m/>
    <m/>
    <m/>
    <m/>
    <m/>
    <m/>
    <x v="0"/>
    <m/>
  </r>
  <r>
    <x v="196"/>
    <m/>
    <m/>
    <m/>
    <m/>
    <m/>
    <m/>
    <m/>
    <m/>
    <m/>
    <x v="0"/>
    <m/>
  </r>
  <r>
    <x v="197"/>
    <m/>
    <m/>
    <m/>
    <m/>
    <m/>
    <m/>
    <m/>
    <m/>
    <m/>
    <x v="0"/>
    <m/>
  </r>
  <r>
    <x v="198"/>
    <m/>
    <m/>
    <m/>
    <m/>
    <m/>
    <m/>
    <m/>
    <m/>
    <m/>
    <x v="0"/>
    <m/>
  </r>
  <r>
    <x v="199"/>
    <m/>
    <m/>
    <m/>
    <m/>
    <m/>
    <m/>
    <m/>
    <m/>
    <m/>
    <x v="0"/>
    <m/>
  </r>
  <r>
    <x v="200"/>
    <n v="12"/>
    <n v="11"/>
    <n v="1"/>
    <n v="281"/>
    <n v="6"/>
    <n v="7.6666666665999994"/>
    <n v="1"/>
    <n v="31"/>
    <n v="3"/>
    <x v="0"/>
    <m/>
  </r>
  <r>
    <x v="201"/>
    <m/>
    <m/>
    <m/>
    <m/>
    <m/>
    <m/>
    <m/>
    <m/>
    <m/>
    <x v="0"/>
    <m/>
  </r>
  <r>
    <x v="202"/>
    <m/>
    <m/>
    <m/>
    <m/>
    <m/>
    <m/>
    <m/>
    <m/>
    <m/>
    <x v="0"/>
    <m/>
  </r>
  <r>
    <x v="203"/>
    <m/>
    <m/>
    <m/>
    <m/>
    <m/>
    <m/>
    <m/>
    <m/>
    <m/>
    <x v="0"/>
    <m/>
  </r>
  <r>
    <x v="204"/>
    <m/>
    <m/>
    <m/>
    <m/>
    <m/>
    <m/>
    <m/>
    <m/>
    <m/>
    <x v="0"/>
    <m/>
  </r>
  <r>
    <x v="205"/>
    <m/>
    <m/>
    <m/>
    <m/>
    <m/>
    <m/>
    <m/>
    <m/>
    <m/>
    <x v="0"/>
    <m/>
  </r>
  <r>
    <x v="206"/>
    <m/>
    <m/>
    <m/>
    <m/>
    <m/>
    <m/>
    <m/>
    <m/>
    <m/>
    <x v="0"/>
    <m/>
  </r>
  <r>
    <x v="207"/>
    <m/>
    <m/>
    <m/>
    <m/>
    <m/>
    <m/>
    <m/>
    <m/>
    <m/>
    <x v="0"/>
    <m/>
  </r>
  <r>
    <x v="208"/>
    <m/>
    <m/>
    <m/>
    <m/>
    <m/>
    <m/>
    <m/>
    <m/>
    <m/>
    <x v="0"/>
    <m/>
  </r>
  <r>
    <x v="209"/>
    <m/>
    <m/>
    <m/>
    <m/>
    <m/>
    <m/>
    <m/>
    <m/>
    <m/>
    <x v="0"/>
    <m/>
  </r>
  <r>
    <x v="210"/>
    <m/>
    <m/>
    <m/>
    <m/>
    <m/>
    <m/>
    <m/>
    <m/>
    <m/>
    <x v="0"/>
    <m/>
  </r>
  <r>
    <x v="211"/>
    <m/>
    <m/>
    <m/>
    <m/>
    <m/>
    <m/>
    <m/>
    <m/>
    <m/>
    <x v="0"/>
    <m/>
  </r>
  <r>
    <x v="212"/>
    <m/>
    <m/>
    <m/>
    <m/>
    <m/>
    <m/>
    <m/>
    <m/>
    <m/>
    <x v="0"/>
    <m/>
  </r>
  <r>
    <x v="213"/>
    <m/>
    <m/>
    <m/>
    <m/>
    <m/>
    <m/>
    <m/>
    <m/>
    <m/>
    <x v="0"/>
    <m/>
  </r>
  <r>
    <x v="214"/>
    <m/>
    <m/>
    <m/>
    <m/>
    <m/>
    <m/>
    <m/>
    <m/>
    <m/>
    <x v="0"/>
    <m/>
  </r>
  <r>
    <x v="215"/>
    <m/>
    <m/>
    <m/>
    <m/>
    <m/>
    <m/>
    <m/>
    <m/>
    <m/>
    <x v="0"/>
    <m/>
  </r>
  <r>
    <x v="216"/>
    <m/>
    <m/>
    <m/>
    <m/>
    <m/>
    <m/>
    <m/>
    <m/>
    <m/>
    <x v="0"/>
    <m/>
  </r>
  <r>
    <x v="217"/>
    <m/>
    <m/>
    <m/>
    <m/>
    <m/>
    <m/>
    <m/>
    <m/>
    <m/>
    <x v="0"/>
    <m/>
  </r>
  <r>
    <x v="218"/>
    <m/>
    <m/>
    <m/>
    <m/>
    <m/>
    <m/>
    <m/>
    <m/>
    <m/>
    <x v="0"/>
    <m/>
  </r>
  <r>
    <x v="219"/>
    <m/>
    <m/>
    <m/>
    <m/>
    <m/>
    <m/>
    <m/>
    <m/>
    <m/>
    <x v="0"/>
    <m/>
  </r>
  <r>
    <x v="220"/>
    <m/>
    <m/>
    <m/>
    <m/>
    <m/>
    <m/>
    <m/>
    <m/>
    <m/>
    <x v="0"/>
    <m/>
  </r>
  <r>
    <x v="221"/>
    <m/>
    <m/>
    <m/>
    <m/>
    <m/>
    <m/>
    <m/>
    <m/>
    <m/>
    <x v="0"/>
    <m/>
  </r>
  <r>
    <x v="222"/>
    <n v="1"/>
    <n v="1"/>
    <n v="1"/>
    <n v="1"/>
    <n v="0"/>
    <n v="0"/>
    <n v="0"/>
    <n v="0"/>
    <n v="0"/>
    <x v="0"/>
    <m/>
  </r>
  <r>
    <x v="223"/>
    <n v="4"/>
    <n v="4"/>
    <n v="3"/>
    <n v="33"/>
    <n v="0"/>
    <n v="24"/>
    <n v="7"/>
    <n v="73"/>
    <n v="8"/>
    <x v="0"/>
    <m/>
  </r>
  <r>
    <x v="224"/>
    <m/>
    <m/>
    <m/>
    <m/>
    <m/>
    <m/>
    <m/>
    <m/>
    <m/>
    <x v="0"/>
    <m/>
  </r>
  <r>
    <x v="225"/>
    <m/>
    <m/>
    <m/>
    <m/>
    <m/>
    <m/>
    <m/>
    <m/>
    <m/>
    <x v="0"/>
    <m/>
  </r>
  <r>
    <x v="226"/>
    <m/>
    <m/>
    <m/>
    <m/>
    <m/>
    <m/>
    <m/>
    <m/>
    <m/>
    <x v="0"/>
    <m/>
  </r>
  <r>
    <x v="227"/>
    <m/>
    <m/>
    <m/>
    <m/>
    <m/>
    <m/>
    <m/>
    <m/>
    <m/>
    <x v="0"/>
    <m/>
  </r>
  <r>
    <x v="228"/>
    <m/>
    <m/>
    <m/>
    <m/>
    <m/>
    <m/>
    <m/>
    <m/>
    <m/>
    <x v="0"/>
    <m/>
  </r>
  <r>
    <x v="229"/>
    <m/>
    <m/>
    <m/>
    <m/>
    <m/>
    <m/>
    <m/>
    <m/>
    <m/>
    <x v="0"/>
    <m/>
  </r>
  <r>
    <x v="230"/>
    <m/>
    <m/>
    <m/>
    <m/>
    <m/>
    <m/>
    <m/>
    <m/>
    <m/>
    <x v="0"/>
    <m/>
  </r>
  <r>
    <x v="231"/>
    <m/>
    <m/>
    <m/>
    <m/>
    <m/>
    <m/>
    <m/>
    <m/>
    <m/>
    <x v="0"/>
    <m/>
  </r>
  <r>
    <x v="232"/>
    <m/>
    <m/>
    <m/>
    <m/>
    <m/>
    <m/>
    <m/>
    <m/>
    <m/>
    <x v="0"/>
    <m/>
  </r>
  <r>
    <x v="233"/>
    <m/>
    <m/>
    <m/>
    <m/>
    <m/>
    <m/>
    <m/>
    <m/>
    <m/>
    <x v="0"/>
    <m/>
  </r>
  <r>
    <x v="234"/>
    <m/>
    <m/>
    <m/>
    <m/>
    <m/>
    <m/>
    <m/>
    <m/>
    <m/>
    <x v="0"/>
    <m/>
  </r>
  <r>
    <x v="235"/>
    <m/>
    <m/>
    <m/>
    <m/>
    <m/>
    <m/>
    <m/>
    <m/>
    <m/>
    <x v="0"/>
    <m/>
  </r>
  <r>
    <x v="236"/>
    <m/>
    <m/>
    <m/>
    <m/>
    <m/>
    <m/>
    <m/>
    <m/>
    <m/>
    <x v="0"/>
    <m/>
  </r>
  <r>
    <x v="237"/>
    <m/>
    <m/>
    <m/>
    <m/>
    <m/>
    <m/>
    <m/>
    <m/>
    <m/>
    <x v="0"/>
    <m/>
  </r>
  <r>
    <x v="238"/>
    <m/>
    <m/>
    <m/>
    <m/>
    <m/>
    <m/>
    <m/>
    <m/>
    <m/>
    <x v="0"/>
    <m/>
  </r>
  <r>
    <x v="239"/>
    <m/>
    <m/>
    <m/>
    <m/>
    <m/>
    <m/>
    <m/>
    <m/>
    <m/>
    <x v="0"/>
    <m/>
  </r>
  <r>
    <x v="240"/>
    <m/>
    <m/>
    <m/>
    <m/>
    <m/>
    <m/>
    <m/>
    <m/>
    <m/>
    <x v="0"/>
    <m/>
  </r>
  <r>
    <x v="241"/>
    <m/>
    <m/>
    <m/>
    <m/>
    <m/>
    <m/>
    <m/>
    <m/>
    <m/>
    <x v="0"/>
    <m/>
  </r>
  <r>
    <x v="242"/>
    <m/>
    <m/>
    <m/>
    <m/>
    <m/>
    <m/>
    <m/>
    <m/>
    <m/>
    <x v="0"/>
    <m/>
  </r>
  <r>
    <x v="243"/>
    <m/>
    <m/>
    <m/>
    <m/>
    <m/>
    <m/>
    <m/>
    <m/>
    <m/>
    <x v="0"/>
    <m/>
  </r>
  <r>
    <x v="244"/>
    <m/>
    <m/>
    <m/>
    <m/>
    <m/>
    <m/>
    <m/>
    <m/>
    <m/>
    <x v="0"/>
    <m/>
  </r>
  <r>
    <x v="245"/>
    <m/>
    <m/>
    <m/>
    <m/>
    <m/>
    <m/>
    <m/>
    <m/>
    <m/>
    <x v="0"/>
    <m/>
  </r>
  <r>
    <x v="246"/>
    <m/>
    <m/>
    <m/>
    <m/>
    <m/>
    <m/>
    <m/>
    <m/>
    <m/>
    <x v="0"/>
    <m/>
  </r>
  <r>
    <x v="247"/>
    <m/>
    <m/>
    <m/>
    <m/>
    <m/>
    <m/>
    <m/>
    <m/>
    <m/>
    <x v="0"/>
    <m/>
  </r>
  <r>
    <x v="248"/>
    <m/>
    <m/>
    <m/>
    <m/>
    <m/>
    <m/>
    <m/>
    <m/>
    <m/>
    <x v="0"/>
    <m/>
  </r>
  <r>
    <x v="249"/>
    <m/>
    <m/>
    <m/>
    <m/>
    <m/>
    <m/>
    <m/>
    <m/>
    <m/>
    <x v="0"/>
    <m/>
  </r>
  <r>
    <x v="250"/>
    <m/>
    <m/>
    <m/>
    <m/>
    <m/>
    <m/>
    <m/>
    <m/>
    <m/>
    <x v="0"/>
    <m/>
  </r>
  <r>
    <x v="251"/>
    <m/>
    <m/>
    <m/>
    <m/>
    <m/>
    <m/>
    <m/>
    <m/>
    <m/>
    <x v="0"/>
    <m/>
  </r>
  <r>
    <x v="252"/>
    <m/>
    <m/>
    <m/>
    <m/>
    <m/>
    <m/>
    <m/>
    <m/>
    <m/>
    <x v="0"/>
    <m/>
  </r>
  <r>
    <x v="253"/>
    <m/>
    <m/>
    <m/>
    <m/>
    <m/>
    <m/>
    <m/>
    <m/>
    <m/>
    <x v="0"/>
    <m/>
  </r>
  <r>
    <x v="254"/>
    <m/>
    <m/>
    <m/>
    <m/>
    <m/>
    <m/>
    <m/>
    <m/>
    <m/>
    <x v="0"/>
    <m/>
  </r>
  <r>
    <x v="255"/>
    <m/>
    <m/>
    <m/>
    <m/>
    <m/>
    <m/>
    <m/>
    <m/>
    <m/>
    <x v="0"/>
    <m/>
  </r>
  <r>
    <x v="256"/>
    <m/>
    <m/>
    <m/>
    <m/>
    <m/>
    <m/>
    <m/>
    <m/>
    <m/>
    <x v="0"/>
    <m/>
  </r>
  <r>
    <x v="257"/>
    <m/>
    <m/>
    <m/>
    <m/>
    <m/>
    <m/>
    <m/>
    <m/>
    <m/>
    <x v="0"/>
    <m/>
  </r>
  <r>
    <x v="258"/>
    <m/>
    <m/>
    <m/>
    <m/>
    <m/>
    <m/>
    <m/>
    <m/>
    <m/>
    <x v="0"/>
    <m/>
  </r>
  <r>
    <x v="259"/>
    <m/>
    <m/>
    <m/>
    <m/>
    <m/>
    <m/>
    <m/>
    <m/>
    <m/>
    <x v="0"/>
    <m/>
  </r>
  <r>
    <x v="260"/>
    <m/>
    <m/>
    <m/>
    <m/>
    <m/>
    <m/>
    <m/>
    <m/>
    <m/>
    <x v="0"/>
    <m/>
  </r>
  <r>
    <x v="261"/>
    <m/>
    <m/>
    <m/>
    <m/>
    <m/>
    <m/>
    <m/>
    <m/>
    <m/>
    <x v="0"/>
    <m/>
  </r>
  <r>
    <x v="262"/>
    <m/>
    <m/>
    <m/>
    <m/>
    <m/>
    <m/>
    <m/>
    <m/>
    <m/>
    <x v="0"/>
    <m/>
  </r>
  <r>
    <x v="263"/>
    <m/>
    <m/>
    <m/>
    <m/>
    <m/>
    <m/>
    <m/>
    <m/>
    <m/>
    <x v="0"/>
    <m/>
  </r>
  <r>
    <x v="264"/>
    <m/>
    <m/>
    <m/>
    <m/>
    <m/>
    <m/>
    <m/>
    <m/>
    <m/>
    <x v="0"/>
    <m/>
  </r>
  <r>
    <x v="265"/>
    <m/>
    <m/>
    <m/>
    <m/>
    <m/>
    <m/>
    <m/>
    <m/>
    <m/>
    <x v="0"/>
    <m/>
  </r>
  <r>
    <x v="266"/>
    <m/>
    <m/>
    <m/>
    <m/>
    <m/>
    <m/>
    <m/>
    <m/>
    <m/>
    <x v="0"/>
    <m/>
  </r>
  <r>
    <x v="267"/>
    <m/>
    <m/>
    <m/>
    <m/>
    <m/>
    <m/>
    <m/>
    <m/>
    <m/>
    <x v="0"/>
    <m/>
  </r>
  <r>
    <x v="268"/>
    <m/>
    <m/>
    <m/>
    <m/>
    <m/>
    <m/>
    <m/>
    <m/>
    <m/>
    <x v="0"/>
    <m/>
  </r>
  <r>
    <x v="269"/>
    <m/>
    <m/>
    <m/>
    <m/>
    <m/>
    <m/>
    <m/>
    <m/>
    <m/>
    <x v="0"/>
    <m/>
  </r>
  <r>
    <x v="270"/>
    <m/>
    <m/>
    <m/>
    <m/>
    <m/>
    <m/>
    <m/>
    <m/>
    <m/>
    <x v="0"/>
    <m/>
  </r>
  <r>
    <x v="271"/>
    <m/>
    <m/>
    <m/>
    <m/>
    <m/>
    <m/>
    <m/>
    <m/>
    <m/>
    <x v="0"/>
    <m/>
  </r>
  <r>
    <x v="272"/>
    <m/>
    <m/>
    <m/>
    <m/>
    <m/>
    <m/>
    <m/>
    <m/>
    <m/>
    <x v="0"/>
    <m/>
  </r>
  <r>
    <x v="273"/>
    <m/>
    <m/>
    <m/>
    <m/>
    <m/>
    <m/>
    <m/>
    <m/>
    <m/>
    <x v="0"/>
    <m/>
  </r>
  <r>
    <x v="274"/>
    <m/>
    <m/>
    <m/>
    <m/>
    <m/>
    <m/>
    <m/>
    <m/>
    <m/>
    <x v="0"/>
    <m/>
  </r>
  <r>
    <x v="275"/>
    <m/>
    <m/>
    <m/>
    <m/>
    <m/>
    <m/>
    <m/>
    <m/>
    <m/>
    <x v="0"/>
    <m/>
  </r>
  <r>
    <x v="276"/>
    <n v="1"/>
    <n v="1"/>
    <n v="0"/>
    <n v="1"/>
    <n v="0"/>
    <n v="0"/>
    <n v="0"/>
    <n v="0"/>
    <n v="0"/>
    <x v="0"/>
    <m/>
  </r>
  <r>
    <x v="277"/>
    <n v="1"/>
    <n v="1"/>
    <n v="0"/>
    <n v="29"/>
    <n v="0"/>
    <n v="0"/>
    <n v="0"/>
    <n v="0"/>
    <n v="0"/>
    <x v="0"/>
    <m/>
  </r>
  <r>
    <x v="278"/>
    <m/>
    <m/>
    <m/>
    <m/>
    <m/>
    <m/>
    <m/>
    <m/>
    <m/>
    <x v="0"/>
    <m/>
  </r>
  <r>
    <x v="279"/>
    <n v="21"/>
    <n v="15"/>
    <n v="3"/>
    <n v="65"/>
    <n v="6"/>
    <n v="97"/>
    <n v="15"/>
    <n v="357"/>
    <n v="33"/>
    <x v="0"/>
    <m/>
  </r>
  <r>
    <x v="280"/>
    <m/>
    <m/>
    <m/>
    <m/>
    <m/>
    <m/>
    <m/>
    <m/>
    <m/>
    <x v="0"/>
    <m/>
  </r>
  <r>
    <x v="281"/>
    <m/>
    <m/>
    <m/>
    <m/>
    <m/>
    <m/>
    <m/>
    <m/>
    <m/>
    <x v="0"/>
    <m/>
  </r>
  <r>
    <x v="282"/>
    <m/>
    <m/>
    <m/>
    <m/>
    <m/>
    <m/>
    <m/>
    <m/>
    <m/>
    <x v="0"/>
    <m/>
  </r>
  <r>
    <x v="283"/>
    <m/>
    <m/>
    <m/>
    <m/>
    <m/>
    <m/>
    <m/>
    <m/>
    <m/>
    <x v="0"/>
    <m/>
  </r>
  <r>
    <x v="284"/>
    <m/>
    <m/>
    <m/>
    <m/>
    <m/>
    <m/>
    <m/>
    <m/>
    <m/>
    <x v="0"/>
    <m/>
  </r>
  <r>
    <x v="285"/>
    <m/>
    <m/>
    <m/>
    <m/>
    <m/>
    <m/>
    <m/>
    <m/>
    <m/>
    <x v="0"/>
    <m/>
  </r>
  <r>
    <x v="286"/>
    <m/>
    <m/>
    <m/>
    <m/>
    <m/>
    <m/>
    <m/>
    <m/>
    <m/>
    <x v="0"/>
    <m/>
  </r>
  <r>
    <x v="287"/>
    <m/>
    <m/>
    <m/>
    <m/>
    <m/>
    <m/>
    <m/>
    <m/>
    <m/>
    <x v="0"/>
    <m/>
  </r>
  <r>
    <x v="288"/>
    <m/>
    <m/>
    <m/>
    <m/>
    <m/>
    <m/>
    <m/>
    <m/>
    <m/>
    <x v="0"/>
    <m/>
  </r>
  <r>
    <x v="289"/>
    <m/>
    <m/>
    <m/>
    <m/>
    <m/>
    <m/>
    <m/>
    <m/>
    <m/>
    <x v="0"/>
    <m/>
  </r>
  <r>
    <x v="290"/>
    <m/>
    <m/>
    <m/>
    <m/>
    <m/>
    <m/>
    <m/>
    <m/>
    <m/>
    <x v="0"/>
    <m/>
  </r>
  <r>
    <x v="291"/>
    <m/>
    <m/>
    <m/>
    <m/>
    <m/>
    <m/>
    <m/>
    <m/>
    <m/>
    <x v="0"/>
    <m/>
  </r>
  <r>
    <x v="292"/>
    <n v="18"/>
    <n v="15"/>
    <n v="2"/>
    <n v="169"/>
    <n v="4"/>
    <n v="68"/>
    <n v="14"/>
    <n v="218"/>
    <n v="19"/>
    <x v="0"/>
    <m/>
  </r>
  <r>
    <x v="293"/>
    <m/>
    <m/>
    <m/>
    <m/>
    <m/>
    <m/>
    <m/>
    <m/>
    <m/>
    <x v="0"/>
    <m/>
  </r>
  <r>
    <x v="294"/>
    <m/>
    <m/>
    <m/>
    <m/>
    <m/>
    <m/>
    <m/>
    <m/>
    <m/>
    <x v="0"/>
    <m/>
  </r>
  <r>
    <x v="295"/>
    <m/>
    <m/>
    <m/>
    <m/>
    <m/>
    <m/>
    <m/>
    <m/>
    <m/>
    <x v="0"/>
    <m/>
  </r>
  <r>
    <x v="296"/>
    <m/>
    <m/>
    <m/>
    <m/>
    <m/>
    <m/>
    <m/>
    <m/>
    <m/>
    <x v="0"/>
    <m/>
  </r>
  <r>
    <x v="297"/>
    <m/>
    <m/>
    <m/>
    <m/>
    <m/>
    <m/>
    <m/>
    <m/>
    <m/>
    <x v="0"/>
    <m/>
  </r>
  <r>
    <x v="298"/>
    <m/>
    <m/>
    <m/>
    <m/>
    <m/>
    <m/>
    <m/>
    <m/>
    <m/>
    <x v="0"/>
    <m/>
  </r>
  <r>
    <x v="299"/>
    <m/>
    <m/>
    <m/>
    <m/>
    <m/>
    <m/>
    <m/>
    <m/>
    <m/>
    <x v="0"/>
    <m/>
  </r>
  <r>
    <x v="300"/>
    <m/>
    <m/>
    <m/>
    <m/>
    <m/>
    <m/>
    <m/>
    <m/>
    <m/>
    <x v="0"/>
    <m/>
  </r>
  <r>
    <x v="301"/>
    <m/>
    <m/>
    <m/>
    <m/>
    <m/>
    <m/>
    <m/>
    <m/>
    <m/>
    <x v="0"/>
    <m/>
  </r>
  <r>
    <x v="302"/>
    <m/>
    <m/>
    <m/>
    <m/>
    <m/>
    <m/>
    <m/>
    <m/>
    <m/>
    <x v="0"/>
    <m/>
  </r>
  <r>
    <x v="303"/>
    <m/>
    <m/>
    <m/>
    <m/>
    <m/>
    <m/>
    <m/>
    <m/>
    <m/>
    <x v="0"/>
    <m/>
  </r>
  <r>
    <x v="304"/>
    <m/>
    <m/>
    <m/>
    <m/>
    <m/>
    <m/>
    <m/>
    <m/>
    <m/>
    <x v="0"/>
    <m/>
  </r>
  <r>
    <x v="305"/>
    <m/>
    <m/>
    <m/>
    <m/>
    <m/>
    <m/>
    <m/>
    <m/>
    <m/>
    <x v="0"/>
    <m/>
  </r>
  <r>
    <x v="306"/>
    <m/>
    <m/>
    <m/>
    <m/>
    <m/>
    <m/>
    <m/>
    <m/>
    <m/>
    <x v="0"/>
    <m/>
  </r>
  <r>
    <x v="307"/>
    <m/>
    <m/>
    <m/>
    <m/>
    <m/>
    <m/>
    <m/>
    <m/>
    <m/>
    <x v="0"/>
    <m/>
  </r>
  <r>
    <x v="308"/>
    <m/>
    <m/>
    <m/>
    <m/>
    <m/>
    <m/>
    <m/>
    <m/>
    <m/>
    <x v="0"/>
    <m/>
  </r>
  <r>
    <x v="309"/>
    <m/>
    <m/>
    <m/>
    <m/>
    <m/>
    <m/>
    <m/>
    <m/>
    <m/>
    <x v="0"/>
    <m/>
  </r>
  <r>
    <x v="310"/>
    <m/>
    <m/>
    <m/>
    <m/>
    <m/>
    <m/>
    <m/>
    <m/>
    <m/>
    <x v="0"/>
    <m/>
  </r>
  <r>
    <x v="311"/>
    <m/>
    <m/>
    <m/>
    <m/>
    <m/>
    <m/>
    <m/>
    <m/>
    <m/>
    <x v="0"/>
    <m/>
  </r>
  <r>
    <x v="312"/>
    <m/>
    <m/>
    <m/>
    <m/>
    <m/>
    <m/>
    <m/>
    <m/>
    <m/>
    <x v="0"/>
    <m/>
  </r>
  <r>
    <x v="313"/>
    <m/>
    <m/>
    <m/>
    <m/>
    <m/>
    <m/>
    <m/>
    <m/>
    <m/>
    <x v="0"/>
    <m/>
  </r>
  <r>
    <x v="314"/>
    <m/>
    <m/>
    <m/>
    <m/>
    <m/>
    <m/>
    <m/>
    <m/>
    <m/>
    <x v="0"/>
    <m/>
  </r>
  <r>
    <x v="315"/>
    <m/>
    <m/>
    <m/>
    <m/>
    <m/>
    <m/>
    <m/>
    <m/>
    <m/>
    <x v="0"/>
    <m/>
  </r>
  <r>
    <x v="316"/>
    <m/>
    <m/>
    <m/>
    <m/>
    <m/>
    <m/>
    <m/>
    <m/>
    <m/>
    <x v="0"/>
    <m/>
  </r>
  <r>
    <x v="317"/>
    <m/>
    <m/>
    <m/>
    <m/>
    <m/>
    <m/>
    <m/>
    <m/>
    <m/>
    <x v="0"/>
    <m/>
  </r>
  <r>
    <x v="318"/>
    <m/>
    <m/>
    <m/>
    <m/>
    <m/>
    <m/>
    <m/>
    <m/>
    <m/>
    <x v="0"/>
    <m/>
  </r>
  <r>
    <x v="319"/>
    <m/>
    <m/>
    <m/>
    <m/>
    <m/>
    <m/>
    <m/>
    <m/>
    <m/>
    <x v="0"/>
    <m/>
  </r>
  <r>
    <x v="320"/>
    <m/>
    <m/>
    <m/>
    <m/>
    <m/>
    <m/>
    <m/>
    <m/>
    <m/>
    <x v="0"/>
    <m/>
  </r>
  <r>
    <x v="321"/>
    <m/>
    <m/>
    <m/>
    <m/>
    <m/>
    <m/>
    <m/>
    <m/>
    <m/>
    <x v="0"/>
    <m/>
  </r>
  <r>
    <x v="322"/>
    <m/>
    <m/>
    <m/>
    <m/>
    <m/>
    <m/>
    <m/>
    <m/>
    <m/>
    <x v="0"/>
    <m/>
  </r>
  <r>
    <x v="323"/>
    <m/>
    <m/>
    <m/>
    <m/>
    <m/>
    <m/>
    <m/>
    <m/>
    <m/>
    <x v="0"/>
    <m/>
  </r>
  <r>
    <x v="324"/>
    <m/>
    <m/>
    <m/>
    <m/>
    <m/>
    <m/>
    <m/>
    <m/>
    <m/>
    <x v="0"/>
    <m/>
  </r>
  <r>
    <x v="325"/>
    <m/>
    <m/>
    <m/>
    <m/>
    <m/>
    <m/>
    <m/>
    <m/>
    <m/>
    <x v="0"/>
    <m/>
  </r>
  <r>
    <x v="326"/>
    <m/>
    <m/>
    <m/>
    <m/>
    <m/>
    <m/>
    <m/>
    <m/>
    <m/>
    <x v="0"/>
    <m/>
  </r>
  <r>
    <x v="327"/>
    <m/>
    <m/>
    <m/>
    <m/>
    <m/>
    <m/>
    <m/>
    <m/>
    <m/>
    <x v="0"/>
    <m/>
  </r>
  <r>
    <x v="328"/>
    <m/>
    <m/>
    <m/>
    <m/>
    <m/>
    <m/>
    <m/>
    <m/>
    <m/>
    <x v="0"/>
    <m/>
  </r>
  <r>
    <x v="329"/>
    <m/>
    <m/>
    <m/>
    <m/>
    <m/>
    <m/>
    <m/>
    <m/>
    <m/>
    <x v="0"/>
    <m/>
  </r>
  <r>
    <x v="330"/>
    <m/>
    <m/>
    <m/>
    <m/>
    <m/>
    <m/>
    <m/>
    <m/>
    <m/>
    <x v="0"/>
    <m/>
  </r>
  <r>
    <x v="331"/>
    <n v="1"/>
    <n v="1"/>
    <n v="0"/>
    <n v="0"/>
    <n v="0"/>
    <n v="8"/>
    <n v="0"/>
    <n v="12"/>
    <n v="2"/>
    <x v="0"/>
    <m/>
  </r>
  <r>
    <x v="332"/>
    <m/>
    <m/>
    <m/>
    <m/>
    <m/>
    <m/>
    <m/>
    <m/>
    <m/>
    <x v="0"/>
    <m/>
  </r>
  <r>
    <x v="333"/>
    <m/>
    <m/>
    <m/>
    <m/>
    <m/>
    <m/>
    <m/>
    <m/>
    <m/>
    <x v="0"/>
    <m/>
  </r>
  <r>
    <x v="334"/>
    <m/>
    <m/>
    <m/>
    <m/>
    <m/>
    <m/>
    <m/>
    <m/>
    <m/>
    <x v="0"/>
    <m/>
  </r>
  <r>
    <x v="335"/>
    <m/>
    <m/>
    <m/>
    <m/>
    <m/>
    <m/>
    <m/>
    <m/>
    <m/>
    <x v="0"/>
    <m/>
  </r>
  <r>
    <x v="336"/>
    <m/>
    <m/>
    <m/>
    <m/>
    <m/>
    <m/>
    <m/>
    <m/>
    <m/>
    <x v="0"/>
    <m/>
  </r>
  <r>
    <x v="337"/>
    <m/>
    <m/>
    <m/>
    <m/>
    <m/>
    <m/>
    <m/>
    <m/>
    <m/>
    <x v="0"/>
    <m/>
  </r>
  <r>
    <x v="338"/>
    <m/>
    <m/>
    <m/>
    <m/>
    <m/>
    <m/>
    <m/>
    <m/>
    <m/>
    <x v="0"/>
    <m/>
  </r>
  <r>
    <x v="339"/>
    <m/>
    <m/>
    <m/>
    <m/>
    <m/>
    <m/>
    <m/>
    <m/>
    <m/>
    <x v="0"/>
    <m/>
  </r>
  <r>
    <x v="340"/>
    <n v="14"/>
    <n v="13"/>
    <n v="1"/>
    <n v="151"/>
    <n v="6"/>
    <n v="62.166666660000004"/>
    <n v="5"/>
    <n v="284"/>
    <n v="18"/>
    <x v="0"/>
    <m/>
  </r>
  <r>
    <x v="341"/>
    <m/>
    <m/>
    <m/>
    <m/>
    <m/>
    <m/>
    <m/>
    <m/>
    <m/>
    <x v="0"/>
    <m/>
  </r>
  <r>
    <x v="342"/>
    <m/>
    <m/>
    <m/>
    <m/>
    <m/>
    <m/>
    <m/>
    <m/>
    <m/>
    <x v="0"/>
    <m/>
  </r>
  <r>
    <x v="343"/>
    <m/>
    <m/>
    <m/>
    <m/>
    <m/>
    <m/>
    <m/>
    <m/>
    <m/>
    <x v="0"/>
    <m/>
  </r>
  <r>
    <x v="344"/>
    <m/>
    <m/>
    <m/>
    <m/>
    <m/>
    <m/>
    <m/>
    <m/>
    <m/>
    <x v="0"/>
    <m/>
  </r>
  <r>
    <x v="345"/>
    <m/>
    <m/>
    <m/>
    <m/>
    <m/>
    <m/>
    <m/>
    <m/>
    <m/>
    <x v="0"/>
    <m/>
  </r>
  <r>
    <x v="346"/>
    <m/>
    <m/>
    <m/>
    <m/>
    <m/>
    <m/>
    <m/>
    <m/>
    <m/>
    <x v="0"/>
    <m/>
  </r>
  <r>
    <x v="347"/>
    <n v="7"/>
    <n v="5"/>
    <n v="0"/>
    <n v="17"/>
    <n v="2"/>
    <n v="22.83333"/>
    <n v="5"/>
    <n v="75"/>
    <n v="6"/>
    <x v="0"/>
    <m/>
  </r>
  <r>
    <x v="348"/>
    <m/>
    <m/>
    <m/>
    <m/>
    <m/>
    <m/>
    <m/>
    <m/>
    <m/>
    <x v="0"/>
    <m/>
  </r>
  <r>
    <x v="349"/>
    <m/>
    <m/>
    <m/>
    <m/>
    <m/>
    <m/>
    <m/>
    <m/>
    <m/>
    <x v="0"/>
    <m/>
  </r>
  <r>
    <x v="350"/>
    <m/>
    <m/>
    <m/>
    <m/>
    <m/>
    <m/>
    <m/>
    <m/>
    <m/>
    <x v="0"/>
    <m/>
  </r>
  <r>
    <x v="351"/>
    <m/>
    <m/>
    <m/>
    <m/>
    <m/>
    <m/>
    <m/>
    <m/>
    <m/>
    <x v="0"/>
    <m/>
  </r>
  <r>
    <x v="352"/>
    <n v="1"/>
    <n v="1"/>
    <n v="0"/>
    <n v="6"/>
    <n v="1"/>
    <n v="0"/>
    <n v="0"/>
    <n v="0"/>
    <n v="0"/>
    <x v="0"/>
    <m/>
  </r>
  <r>
    <x v="353"/>
    <m/>
    <m/>
    <m/>
    <m/>
    <m/>
    <m/>
    <m/>
    <m/>
    <m/>
    <x v="0"/>
    <m/>
  </r>
  <r>
    <x v="354"/>
    <m/>
    <m/>
    <m/>
    <m/>
    <m/>
    <m/>
    <m/>
    <m/>
    <m/>
    <x v="0"/>
    <m/>
  </r>
  <r>
    <x v="355"/>
    <m/>
    <m/>
    <m/>
    <m/>
    <m/>
    <m/>
    <m/>
    <m/>
    <m/>
    <x v="0"/>
    <m/>
  </r>
  <r>
    <x v="356"/>
    <m/>
    <m/>
    <m/>
    <m/>
    <m/>
    <m/>
    <m/>
    <m/>
    <m/>
    <x v="0"/>
    <m/>
  </r>
  <r>
    <x v="357"/>
    <m/>
    <m/>
    <m/>
    <m/>
    <m/>
    <m/>
    <m/>
    <m/>
    <m/>
    <x v="0"/>
    <m/>
  </r>
  <r>
    <x v="358"/>
    <m/>
    <m/>
    <m/>
    <m/>
    <m/>
    <m/>
    <m/>
    <m/>
    <m/>
    <x v="0"/>
    <m/>
  </r>
  <r>
    <x v="359"/>
    <m/>
    <m/>
    <m/>
    <m/>
    <m/>
    <m/>
    <m/>
    <m/>
    <m/>
    <x v="0"/>
    <m/>
  </r>
  <r>
    <x v="360"/>
    <m/>
    <m/>
    <m/>
    <m/>
    <m/>
    <m/>
    <m/>
    <m/>
    <m/>
    <x v="0"/>
    <m/>
  </r>
  <r>
    <x v="361"/>
    <n v="19"/>
    <n v="14"/>
    <n v="4"/>
    <n v="40"/>
    <n v="1"/>
    <n v="104"/>
    <n v="24"/>
    <n v="300"/>
    <n v="29"/>
    <x v="0"/>
    <m/>
  </r>
  <r>
    <x v="362"/>
    <m/>
    <m/>
    <m/>
    <m/>
    <m/>
    <m/>
    <m/>
    <m/>
    <m/>
    <x v="0"/>
    <m/>
  </r>
  <r>
    <x v="363"/>
    <m/>
    <m/>
    <m/>
    <m/>
    <m/>
    <m/>
    <m/>
    <m/>
    <m/>
    <x v="0"/>
    <m/>
  </r>
  <r>
    <x v="364"/>
    <m/>
    <m/>
    <m/>
    <m/>
    <m/>
    <m/>
    <m/>
    <m/>
    <m/>
    <x v="0"/>
    <m/>
  </r>
  <r>
    <x v="365"/>
    <m/>
    <m/>
    <m/>
    <m/>
    <m/>
    <m/>
    <m/>
    <m/>
    <m/>
    <x v="0"/>
    <m/>
  </r>
  <r>
    <x v="366"/>
    <m/>
    <m/>
    <m/>
    <m/>
    <m/>
    <m/>
    <m/>
    <m/>
    <m/>
    <x v="0"/>
    <m/>
  </r>
  <r>
    <x v="367"/>
    <m/>
    <m/>
    <m/>
    <m/>
    <m/>
    <m/>
    <m/>
    <m/>
    <m/>
    <x v="0"/>
    <m/>
  </r>
  <r>
    <x v="368"/>
    <m/>
    <m/>
    <m/>
    <m/>
    <m/>
    <m/>
    <m/>
    <m/>
    <m/>
    <x v="0"/>
    <m/>
  </r>
  <r>
    <x v="369"/>
    <m/>
    <m/>
    <m/>
    <m/>
    <m/>
    <m/>
    <m/>
    <m/>
    <m/>
    <x v="0"/>
    <m/>
  </r>
  <r>
    <x v="370"/>
    <m/>
    <m/>
    <m/>
    <m/>
    <m/>
    <m/>
    <m/>
    <m/>
    <m/>
    <x v="0"/>
    <m/>
  </r>
  <r>
    <x v="371"/>
    <m/>
    <m/>
    <m/>
    <m/>
    <m/>
    <m/>
    <m/>
    <m/>
    <m/>
    <x v="0"/>
    <m/>
  </r>
  <r>
    <x v="372"/>
    <m/>
    <m/>
    <m/>
    <m/>
    <m/>
    <m/>
    <m/>
    <m/>
    <m/>
    <x v="0"/>
    <m/>
  </r>
  <r>
    <x v="373"/>
    <m/>
    <m/>
    <m/>
    <m/>
    <m/>
    <m/>
    <m/>
    <m/>
    <m/>
    <x v="0"/>
    <m/>
  </r>
  <r>
    <x v="374"/>
    <m/>
    <m/>
    <m/>
    <m/>
    <m/>
    <m/>
    <m/>
    <m/>
    <m/>
    <x v="0"/>
    <m/>
  </r>
  <r>
    <x v="375"/>
    <m/>
    <m/>
    <m/>
    <m/>
    <m/>
    <m/>
    <m/>
    <m/>
    <m/>
    <x v="0"/>
    <m/>
  </r>
  <r>
    <x v="376"/>
    <m/>
    <m/>
    <m/>
    <m/>
    <m/>
    <m/>
    <m/>
    <m/>
    <m/>
    <x v="0"/>
    <m/>
  </r>
  <r>
    <x v="377"/>
    <m/>
    <m/>
    <m/>
    <m/>
    <m/>
    <m/>
    <m/>
    <m/>
    <m/>
    <x v="0"/>
    <m/>
  </r>
  <r>
    <x v="378"/>
    <m/>
    <m/>
    <m/>
    <m/>
    <m/>
    <m/>
    <m/>
    <m/>
    <m/>
    <x v="0"/>
    <m/>
  </r>
  <r>
    <x v="379"/>
    <n v="21"/>
    <n v="15"/>
    <n v="4"/>
    <n v="45"/>
    <n v="4"/>
    <n v="0"/>
    <n v="0"/>
    <n v="0"/>
    <n v="0"/>
    <x v="0"/>
    <m/>
  </r>
  <r>
    <x v="380"/>
    <m/>
    <m/>
    <m/>
    <m/>
    <m/>
    <m/>
    <m/>
    <m/>
    <m/>
    <x v="0"/>
    <m/>
  </r>
  <r>
    <x v="381"/>
    <m/>
    <m/>
    <m/>
    <m/>
    <m/>
    <m/>
    <m/>
    <m/>
    <m/>
    <x v="0"/>
    <m/>
  </r>
  <r>
    <x v="382"/>
    <m/>
    <m/>
    <m/>
    <m/>
    <m/>
    <m/>
    <m/>
    <m/>
    <m/>
    <x v="0"/>
    <m/>
  </r>
  <r>
    <x v="383"/>
    <m/>
    <m/>
    <m/>
    <m/>
    <m/>
    <m/>
    <m/>
    <m/>
    <m/>
    <x v="0"/>
    <m/>
  </r>
  <r>
    <x v="384"/>
    <n v="3"/>
    <n v="1"/>
    <n v="0"/>
    <n v="1"/>
    <n v="1"/>
    <n v="0"/>
    <n v="0"/>
    <n v="0"/>
    <n v="0"/>
    <x v="0"/>
    <m/>
  </r>
  <r>
    <x v="385"/>
    <m/>
    <m/>
    <m/>
    <m/>
    <m/>
    <m/>
    <m/>
    <m/>
    <m/>
    <x v="0"/>
    <m/>
  </r>
  <r>
    <x v="386"/>
    <m/>
    <m/>
    <m/>
    <m/>
    <m/>
    <m/>
    <m/>
    <m/>
    <m/>
    <x v="0"/>
    <m/>
  </r>
  <r>
    <x v="387"/>
    <m/>
    <m/>
    <m/>
    <m/>
    <m/>
    <m/>
    <m/>
    <m/>
    <m/>
    <x v="0"/>
    <m/>
  </r>
  <r>
    <x v="388"/>
    <m/>
    <m/>
    <m/>
    <m/>
    <m/>
    <m/>
    <m/>
    <m/>
    <m/>
    <x v="0"/>
    <m/>
  </r>
  <r>
    <x v="389"/>
    <m/>
    <m/>
    <m/>
    <m/>
    <m/>
    <m/>
    <m/>
    <m/>
    <m/>
    <x v="0"/>
    <m/>
  </r>
  <r>
    <x v="390"/>
    <m/>
    <m/>
    <m/>
    <m/>
    <m/>
    <m/>
    <m/>
    <m/>
    <m/>
    <x v="0"/>
    <m/>
  </r>
  <r>
    <x v="391"/>
    <n v="2"/>
    <n v="2"/>
    <n v="0"/>
    <n v="28"/>
    <n v="1"/>
    <n v="0"/>
    <n v="0"/>
    <n v="0"/>
    <n v="0"/>
    <x v="0"/>
    <m/>
  </r>
  <r>
    <x v="392"/>
    <m/>
    <m/>
    <m/>
    <m/>
    <m/>
    <m/>
    <m/>
    <m/>
    <m/>
    <x v="0"/>
    <m/>
  </r>
  <r>
    <x v="393"/>
    <m/>
    <m/>
    <m/>
    <m/>
    <m/>
    <m/>
    <m/>
    <m/>
    <m/>
    <x v="0"/>
    <m/>
  </r>
  <r>
    <x v="394"/>
    <m/>
    <m/>
    <m/>
    <m/>
    <m/>
    <m/>
    <m/>
    <m/>
    <m/>
    <x v="0"/>
    <m/>
  </r>
  <r>
    <x v="395"/>
    <m/>
    <m/>
    <m/>
    <m/>
    <m/>
    <m/>
    <m/>
    <m/>
    <m/>
    <x v="0"/>
    <m/>
  </r>
  <r>
    <x v="396"/>
    <m/>
    <m/>
    <m/>
    <m/>
    <m/>
    <m/>
    <m/>
    <m/>
    <m/>
    <x v="0"/>
    <m/>
  </r>
  <r>
    <x v="397"/>
    <m/>
    <m/>
    <m/>
    <m/>
    <m/>
    <m/>
    <m/>
    <m/>
    <m/>
    <x v="0"/>
    <m/>
  </r>
  <r>
    <x v="398"/>
    <m/>
    <m/>
    <m/>
    <m/>
    <m/>
    <m/>
    <m/>
    <m/>
    <m/>
    <x v="0"/>
    <m/>
  </r>
  <r>
    <x v="399"/>
    <m/>
    <m/>
    <m/>
    <m/>
    <m/>
    <m/>
    <m/>
    <m/>
    <m/>
    <x v="0"/>
    <m/>
  </r>
  <r>
    <x v="400"/>
    <m/>
    <m/>
    <m/>
    <m/>
    <m/>
    <m/>
    <m/>
    <m/>
    <m/>
    <x v="0"/>
    <m/>
  </r>
  <r>
    <x v="401"/>
    <m/>
    <m/>
    <m/>
    <m/>
    <m/>
    <m/>
    <m/>
    <m/>
    <m/>
    <x v="0"/>
    <m/>
  </r>
  <r>
    <x v="402"/>
    <m/>
    <m/>
    <m/>
    <m/>
    <m/>
    <m/>
    <m/>
    <m/>
    <m/>
    <x v="0"/>
    <m/>
  </r>
  <r>
    <x v="403"/>
    <m/>
    <m/>
    <m/>
    <m/>
    <m/>
    <m/>
    <m/>
    <m/>
    <m/>
    <x v="0"/>
    <m/>
  </r>
  <r>
    <x v="404"/>
    <n v="2"/>
    <n v="2"/>
    <n v="0"/>
    <n v="53"/>
    <n v="0"/>
    <n v="8.5"/>
    <n v="0"/>
    <n v="41"/>
    <n v="2"/>
    <x v="0"/>
    <m/>
  </r>
  <r>
    <x v="405"/>
    <m/>
    <m/>
    <m/>
    <m/>
    <m/>
    <m/>
    <m/>
    <m/>
    <m/>
    <x v="0"/>
    <m/>
  </r>
  <r>
    <x v="406"/>
    <m/>
    <m/>
    <m/>
    <m/>
    <m/>
    <m/>
    <m/>
    <m/>
    <m/>
    <x v="0"/>
    <m/>
  </r>
  <r>
    <x v="407"/>
    <m/>
    <m/>
    <m/>
    <m/>
    <m/>
    <m/>
    <m/>
    <m/>
    <m/>
    <x v="0"/>
    <m/>
  </r>
  <r>
    <x v="408"/>
    <m/>
    <m/>
    <m/>
    <m/>
    <m/>
    <m/>
    <m/>
    <m/>
    <m/>
    <x v="0"/>
    <m/>
  </r>
  <r>
    <x v="409"/>
    <m/>
    <m/>
    <m/>
    <m/>
    <m/>
    <m/>
    <m/>
    <m/>
    <m/>
    <x v="0"/>
    <m/>
  </r>
  <r>
    <x v="410"/>
    <m/>
    <m/>
    <m/>
    <m/>
    <m/>
    <m/>
    <m/>
    <m/>
    <m/>
    <x v="0"/>
    <m/>
  </r>
  <r>
    <x v="411"/>
    <m/>
    <m/>
    <m/>
    <m/>
    <m/>
    <m/>
    <m/>
    <m/>
    <m/>
    <x v="0"/>
    <m/>
  </r>
  <r>
    <x v="412"/>
    <m/>
    <m/>
    <m/>
    <m/>
    <m/>
    <m/>
    <m/>
    <m/>
    <m/>
    <x v="0"/>
    <m/>
  </r>
  <r>
    <x v="413"/>
    <m/>
    <m/>
    <m/>
    <m/>
    <m/>
    <m/>
    <m/>
    <m/>
    <m/>
    <x v="0"/>
    <m/>
  </r>
  <r>
    <x v="414"/>
    <m/>
    <m/>
    <m/>
    <m/>
    <m/>
    <m/>
    <m/>
    <m/>
    <m/>
    <x v="0"/>
    <m/>
  </r>
  <r>
    <x v="415"/>
    <m/>
    <m/>
    <m/>
    <m/>
    <m/>
    <m/>
    <m/>
    <m/>
    <m/>
    <x v="0"/>
    <m/>
  </r>
  <r>
    <x v="416"/>
    <m/>
    <m/>
    <m/>
    <m/>
    <m/>
    <m/>
    <m/>
    <m/>
    <m/>
    <x v="0"/>
    <m/>
  </r>
  <r>
    <x v="417"/>
    <m/>
    <m/>
    <m/>
    <m/>
    <m/>
    <m/>
    <m/>
    <m/>
    <m/>
    <x v="0"/>
    <m/>
  </r>
  <r>
    <x v="418"/>
    <m/>
    <m/>
    <m/>
    <m/>
    <m/>
    <m/>
    <m/>
    <m/>
    <m/>
    <x v="0"/>
    <m/>
  </r>
  <r>
    <x v="419"/>
    <m/>
    <m/>
    <m/>
    <m/>
    <m/>
    <m/>
    <m/>
    <m/>
    <m/>
    <x v="0"/>
    <m/>
  </r>
  <r>
    <x v="420"/>
    <m/>
    <m/>
    <m/>
    <m/>
    <m/>
    <m/>
    <m/>
    <m/>
    <m/>
    <x v="0"/>
    <m/>
  </r>
  <r>
    <x v="421"/>
    <m/>
    <m/>
    <m/>
    <m/>
    <m/>
    <m/>
    <m/>
    <m/>
    <m/>
    <x v="0"/>
    <m/>
  </r>
  <r>
    <x v="422"/>
    <m/>
    <m/>
    <m/>
    <m/>
    <m/>
    <m/>
    <m/>
    <m/>
    <m/>
    <x v="0"/>
    <m/>
  </r>
  <r>
    <x v="423"/>
    <m/>
    <m/>
    <m/>
    <m/>
    <m/>
    <m/>
    <m/>
    <m/>
    <m/>
    <x v="0"/>
    <m/>
  </r>
  <r>
    <x v="424"/>
    <m/>
    <m/>
    <m/>
    <m/>
    <m/>
    <m/>
    <m/>
    <m/>
    <m/>
    <x v="0"/>
    <m/>
  </r>
  <r>
    <x v="425"/>
    <m/>
    <m/>
    <m/>
    <m/>
    <m/>
    <m/>
    <m/>
    <m/>
    <m/>
    <x v="0"/>
    <m/>
  </r>
  <r>
    <x v="426"/>
    <m/>
    <m/>
    <m/>
    <m/>
    <m/>
    <m/>
    <m/>
    <m/>
    <m/>
    <x v="0"/>
    <m/>
  </r>
  <r>
    <x v="427"/>
    <m/>
    <m/>
    <m/>
    <m/>
    <m/>
    <m/>
    <m/>
    <m/>
    <m/>
    <x v="0"/>
    <m/>
  </r>
  <r>
    <x v="428"/>
    <m/>
    <m/>
    <m/>
    <m/>
    <m/>
    <m/>
    <m/>
    <m/>
    <m/>
    <x v="0"/>
    <m/>
  </r>
  <r>
    <x v="429"/>
    <m/>
    <m/>
    <m/>
    <m/>
    <m/>
    <m/>
    <m/>
    <m/>
    <m/>
    <x v="0"/>
    <m/>
  </r>
  <r>
    <x v="430"/>
    <m/>
    <m/>
    <m/>
    <m/>
    <m/>
    <m/>
    <m/>
    <m/>
    <m/>
    <x v="0"/>
    <m/>
  </r>
  <r>
    <x v="431"/>
    <m/>
    <m/>
    <m/>
    <m/>
    <m/>
    <m/>
    <m/>
    <m/>
    <m/>
    <x v="0"/>
    <m/>
  </r>
  <r>
    <x v="432"/>
    <m/>
    <m/>
    <m/>
    <m/>
    <m/>
    <m/>
    <m/>
    <m/>
    <m/>
    <x v="0"/>
    <m/>
  </r>
  <r>
    <x v="433"/>
    <m/>
    <m/>
    <m/>
    <m/>
    <m/>
    <m/>
    <m/>
    <m/>
    <m/>
    <x v="0"/>
    <m/>
  </r>
  <r>
    <x v="434"/>
    <m/>
    <m/>
    <m/>
    <m/>
    <m/>
    <m/>
    <m/>
    <m/>
    <m/>
    <x v="0"/>
    <m/>
  </r>
  <r>
    <x v="435"/>
    <m/>
    <m/>
    <m/>
    <m/>
    <m/>
    <m/>
    <m/>
    <m/>
    <m/>
    <x v="0"/>
    <m/>
  </r>
  <r>
    <x v="436"/>
    <m/>
    <m/>
    <m/>
    <m/>
    <m/>
    <m/>
    <m/>
    <m/>
    <m/>
    <x v="0"/>
    <m/>
  </r>
  <r>
    <x v="437"/>
    <m/>
    <m/>
    <m/>
    <m/>
    <m/>
    <m/>
    <m/>
    <m/>
    <m/>
    <x v="0"/>
    <m/>
  </r>
  <r>
    <x v="438"/>
    <m/>
    <m/>
    <m/>
    <m/>
    <m/>
    <m/>
    <m/>
    <m/>
    <m/>
    <x v="0"/>
    <m/>
  </r>
  <r>
    <x v="439"/>
    <m/>
    <m/>
    <m/>
    <m/>
    <m/>
    <m/>
    <m/>
    <m/>
    <m/>
    <x v="0"/>
    <m/>
  </r>
  <r>
    <x v="440"/>
    <m/>
    <m/>
    <m/>
    <m/>
    <m/>
    <m/>
    <m/>
    <m/>
    <m/>
    <x v="0"/>
    <m/>
  </r>
  <r>
    <x v="441"/>
    <m/>
    <m/>
    <m/>
    <m/>
    <m/>
    <m/>
    <m/>
    <m/>
    <m/>
    <x v="0"/>
    <m/>
  </r>
  <r>
    <x v="442"/>
    <m/>
    <m/>
    <m/>
    <m/>
    <m/>
    <m/>
    <m/>
    <m/>
    <m/>
    <x v="0"/>
    <m/>
  </r>
  <r>
    <x v="443"/>
    <m/>
    <m/>
    <m/>
    <m/>
    <m/>
    <m/>
    <m/>
    <m/>
    <m/>
    <x v="0"/>
    <m/>
  </r>
  <r>
    <x v="444"/>
    <m/>
    <m/>
    <m/>
    <m/>
    <m/>
    <m/>
    <m/>
    <m/>
    <m/>
    <x v="0"/>
    <m/>
  </r>
  <r>
    <x v="445"/>
    <m/>
    <m/>
    <m/>
    <m/>
    <m/>
    <m/>
    <m/>
    <m/>
    <m/>
    <x v="0"/>
    <m/>
  </r>
  <r>
    <x v="446"/>
    <m/>
    <m/>
    <m/>
    <m/>
    <m/>
    <m/>
    <m/>
    <m/>
    <m/>
    <x v="0"/>
    <m/>
  </r>
  <r>
    <x v="447"/>
    <m/>
    <m/>
    <m/>
    <m/>
    <m/>
    <m/>
    <m/>
    <m/>
    <m/>
    <x v="0"/>
    <m/>
  </r>
  <r>
    <x v="448"/>
    <m/>
    <m/>
    <m/>
    <m/>
    <m/>
    <m/>
    <m/>
    <m/>
    <m/>
    <x v="0"/>
    <m/>
  </r>
  <r>
    <x v="449"/>
    <m/>
    <m/>
    <m/>
    <m/>
    <m/>
    <m/>
    <m/>
    <m/>
    <m/>
    <x v="0"/>
    <m/>
  </r>
  <r>
    <x v="450"/>
    <m/>
    <m/>
    <m/>
    <m/>
    <m/>
    <m/>
    <m/>
    <m/>
    <m/>
    <x v="0"/>
    <m/>
  </r>
  <r>
    <x v="0"/>
    <m/>
    <m/>
    <m/>
    <m/>
    <m/>
    <m/>
    <m/>
    <m/>
    <m/>
    <x v="1"/>
    <m/>
  </r>
  <r>
    <x v="1"/>
    <m/>
    <m/>
    <m/>
    <m/>
    <m/>
    <m/>
    <m/>
    <m/>
    <m/>
    <x v="1"/>
    <m/>
  </r>
  <r>
    <x v="2"/>
    <m/>
    <m/>
    <m/>
    <m/>
    <m/>
    <m/>
    <m/>
    <m/>
    <m/>
    <x v="1"/>
    <m/>
  </r>
  <r>
    <x v="3"/>
    <m/>
    <m/>
    <m/>
    <m/>
    <m/>
    <m/>
    <m/>
    <m/>
    <m/>
    <x v="1"/>
    <m/>
  </r>
  <r>
    <x v="4"/>
    <m/>
    <m/>
    <m/>
    <m/>
    <m/>
    <m/>
    <m/>
    <m/>
    <m/>
    <x v="1"/>
    <m/>
  </r>
  <r>
    <x v="5"/>
    <m/>
    <m/>
    <m/>
    <m/>
    <m/>
    <m/>
    <m/>
    <m/>
    <m/>
    <x v="1"/>
    <m/>
  </r>
  <r>
    <x v="6"/>
    <n v="1"/>
    <n v="1"/>
    <n v="0"/>
    <n v="7"/>
    <n v="0"/>
    <n v="0"/>
    <n v="0"/>
    <n v="0"/>
    <n v="0"/>
    <x v="1"/>
    <m/>
  </r>
  <r>
    <x v="7"/>
    <m/>
    <m/>
    <m/>
    <m/>
    <m/>
    <m/>
    <m/>
    <m/>
    <m/>
    <x v="1"/>
    <m/>
  </r>
  <r>
    <x v="8"/>
    <m/>
    <m/>
    <m/>
    <m/>
    <m/>
    <m/>
    <m/>
    <m/>
    <m/>
    <x v="1"/>
    <m/>
  </r>
  <r>
    <x v="9"/>
    <m/>
    <m/>
    <m/>
    <m/>
    <m/>
    <m/>
    <m/>
    <m/>
    <m/>
    <x v="1"/>
    <m/>
  </r>
  <r>
    <x v="10"/>
    <m/>
    <m/>
    <m/>
    <m/>
    <m/>
    <m/>
    <m/>
    <m/>
    <m/>
    <x v="1"/>
    <m/>
  </r>
  <r>
    <x v="11"/>
    <m/>
    <m/>
    <m/>
    <m/>
    <m/>
    <m/>
    <m/>
    <m/>
    <m/>
    <x v="1"/>
    <m/>
  </r>
  <r>
    <x v="12"/>
    <m/>
    <m/>
    <m/>
    <m/>
    <m/>
    <m/>
    <m/>
    <m/>
    <m/>
    <x v="1"/>
    <m/>
  </r>
  <r>
    <x v="13"/>
    <m/>
    <m/>
    <m/>
    <m/>
    <m/>
    <m/>
    <m/>
    <m/>
    <m/>
    <x v="1"/>
    <m/>
  </r>
  <r>
    <x v="14"/>
    <m/>
    <m/>
    <m/>
    <m/>
    <m/>
    <m/>
    <m/>
    <m/>
    <m/>
    <x v="1"/>
    <m/>
  </r>
  <r>
    <x v="15"/>
    <m/>
    <m/>
    <m/>
    <m/>
    <m/>
    <m/>
    <m/>
    <m/>
    <m/>
    <x v="1"/>
    <m/>
  </r>
  <r>
    <x v="16"/>
    <m/>
    <m/>
    <m/>
    <m/>
    <m/>
    <m/>
    <m/>
    <m/>
    <m/>
    <x v="1"/>
    <m/>
  </r>
  <r>
    <x v="17"/>
    <m/>
    <m/>
    <m/>
    <m/>
    <m/>
    <m/>
    <m/>
    <m/>
    <m/>
    <x v="1"/>
    <m/>
  </r>
  <r>
    <x v="18"/>
    <m/>
    <m/>
    <m/>
    <m/>
    <m/>
    <m/>
    <m/>
    <m/>
    <m/>
    <x v="1"/>
    <m/>
  </r>
  <r>
    <x v="19"/>
    <m/>
    <m/>
    <m/>
    <m/>
    <m/>
    <m/>
    <m/>
    <m/>
    <m/>
    <x v="1"/>
    <m/>
  </r>
  <r>
    <x v="20"/>
    <m/>
    <m/>
    <m/>
    <m/>
    <m/>
    <m/>
    <m/>
    <m/>
    <m/>
    <x v="1"/>
    <m/>
  </r>
  <r>
    <x v="21"/>
    <m/>
    <m/>
    <m/>
    <m/>
    <m/>
    <m/>
    <m/>
    <m/>
    <m/>
    <x v="1"/>
    <m/>
  </r>
  <r>
    <x v="22"/>
    <m/>
    <m/>
    <m/>
    <m/>
    <m/>
    <m/>
    <m/>
    <m/>
    <m/>
    <x v="1"/>
    <m/>
  </r>
  <r>
    <x v="23"/>
    <m/>
    <m/>
    <m/>
    <m/>
    <m/>
    <m/>
    <m/>
    <m/>
    <m/>
    <x v="1"/>
    <m/>
  </r>
  <r>
    <x v="24"/>
    <m/>
    <m/>
    <m/>
    <m/>
    <m/>
    <m/>
    <m/>
    <m/>
    <m/>
    <x v="1"/>
    <m/>
  </r>
  <r>
    <x v="25"/>
    <m/>
    <m/>
    <m/>
    <m/>
    <m/>
    <m/>
    <m/>
    <m/>
    <m/>
    <x v="1"/>
    <m/>
  </r>
  <r>
    <x v="26"/>
    <m/>
    <m/>
    <m/>
    <m/>
    <m/>
    <m/>
    <m/>
    <m/>
    <m/>
    <x v="1"/>
    <m/>
  </r>
  <r>
    <x v="27"/>
    <m/>
    <m/>
    <m/>
    <m/>
    <m/>
    <m/>
    <m/>
    <m/>
    <m/>
    <x v="1"/>
    <m/>
  </r>
  <r>
    <x v="28"/>
    <m/>
    <m/>
    <m/>
    <m/>
    <m/>
    <m/>
    <m/>
    <m/>
    <m/>
    <x v="1"/>
    <m/>
  </r>
  <r>
    <x v="29"/>
    <m/>
    <m/>
    <m/>
    <m/>
    <m/>
    <m/>
    <m/>
    <m/>
    <m/>
    <x v="1"/>
    <m/>
  </r>
  <r>
    <x v="30"/>
    <m/>
    <m/>
    <m/>
    <m/>
    <m/>
    <m/>
    <m/>
    <m/>
    <m/>
    <x v="1"/>
    <m/>
  </r>
  <r>
    <x v="31"/>
    <m/>
    <m/>
    <m/>
    <m/>
    <m/>
    <m/>
    <m/>
    <m/>
    <m/>
    <x v="1"/>
    <m/>
  </r>
  <r>
    <x v="32"/>
    <m/>
    <m/>
    <m/>
    <m/>
    <m/>
    <m/>
    <m/>
    <m/>
    <m/>
    <x v="1"/>
    <m/>
  </r>
  <r>
    <x v="33"/>
    <m/>
    <m/>
    <m/>
    <m/>
    <m/>
    <m/>
    <m/>
    <m/>
    <m/>
    <x v="1"/>
    <m/>
  </r>
  <r>
    <x v="34"/>
    <m/>
    <m/>
    <m/>
    <m/>
    <m/>
    <m/>
    <m/>
    <m/>
    <m/>
    <x v="1"/>
    <m/>
  </r>
  <r>
    <x v="35"/>
    <m/>
    <m/>
    <m/>
    <m/>
    <m/>
    <m/>
    <m/>
    <m/>
    <m/>
    <x v="1"/>
    <m/>
  </r>
  <r>
    <x v="36"/>
    <m/>
    <m/>
    <m/>
    <m/>
    <m/>
    <m/>
    <m/>
    <m/>
    <m/>
    <x v="1"/>
    <m/>
  </r>
  <r>
    <x v="37"/>
    <m/>
    <m/>
    <m/>
    <m/>
    <m/>
    <m/>
    <m/>
    <m/>
    <m/>
    <x v="1"/>
    <m/>
  </r>
  <r>
    <x v="38"/>
    <m/>
    <m/>
    <m/>
    <m/>
    <m/>
    <m/>
    <m/>
    <m/>
    <m/>
    <x v="1"/>
    <m/>
  </r>
  <r>
    <x v="39"/>
    <m/>
    <m/>
    <m/>
    <m/>
    <m/>
    <m/>
    <m/>
    <m/>
    <m/>
    <x v="1"/>
    <m/>
  </r>
  <r>
    <x v="40"/>
    <m/>
    <m/>
    <m/>
    <m/>
    <m/>
    <m/>
    <m/>
    <m/>
    <m/>
    <x v="1"/>
    <m/>
  </r>
  <r>
    <x v="41"/>
    <m/>
    <m/>
    <m/>
    <m/>
    <m/>
    <m/>
    <m/>
    <m/>
    <m/>
    <x v="1"/>
    <m/>
  </r>
  <r>
    <x v="42"/>
    <m/>
    <m/>
    <m/>
    <m/>
    <m/>
    <m/>
    <m/>
    <m/>
    <m/>
    <x v="1"/>
    <m/>
  </r>
  <r>
    <x v="43"/>
    <m/>
    <m/>
    <m/>
    <m/>
    <m/>
    <m/>
    <m/>
    <m/>
    <m/>
    <x v="1"/>
    <m/>
  </r>
  <r>
    <x v="44"/>
    <m/>
    <m/>
    <m/>
    <m/>
    <m/>
    <m/>
    <m/>
    <m/>
    <m/>
    <x v="1"/>
    <m/>
  </r>
  <r>
    <x v="45"/>
    <n v="8"/>
    <n v="7"/>
    <n v="0"/>
    <n v="58"/>
    <n v="1"/>
    <n v="20.833333333300001"/>
    <n v="0"/>
    <n v="103"/>
    <n v="4"/>
    <x v="1"/>
    <m/>
  </r>
  <r>
    <x v="46"/>
    <m/>
    <m/>
    <m/>
    <m/>
    <m/>
    <m/>
    <m/>
    <m/>
    <m/>
    <x v="1"/>
    <m/>
  </r>
  <r>
    <x v="47"/>
    <m/>
    <m/>
    <m/>
    <m/>
    <m/>
    <m/>
    <m/>
    <m/>
    <m/>
    <x v="1"/>
    <m/>
  </r>
  <r>
    <x v="48"/>
    <m/>
    <m/>
    <m/>
    <m/>
    <m/>
    <m/>
    <m/>
    <m/>
    <m/>
    <x v="1"/>
    <m/>
  </r>
  <r>
    <x v="49"/>
    <m/>
    <m/>
    <m/>
    <m/>
    <m/>
    <m/>
    <m/>
    <m/>
    <m/>
    <x v="1"/>
    <m/>
  </r>
  <r>
    <x v="50"/>
    <n v="1"/>
    <n v="0"/>
    <n v="0"/>
    <n v="0"/>
    <n v="0"/>
    <n v="0"/>
    <n v="0"/>
    <n v="0"/>
    <n v="0"/>
    <x v="1"/>
    <m/>
  </r>
  <r>
    <x v="51"/>
    <m/>
    <m/>
    <m/>
    <m/>
    <m/>
    <m/>
    <m/>
    <m/>
    <m/>
    <x v="1"/>
    <m/>
  </r>
  <r>
    <x v="52"/>
    <m/>
    <m/>
    <m/>
    <m/>
    <m/>
    <m/>
    <m/>
    <m/>
    <m/>
    <x v="1"/>
    <m/>
  </r>
  <r>
    <x v="53"/>
    <m/>
    <m/>
    <m/>
    <m/>
    <m/>
    <m/>
    <m/>
    <m/>
    <m/>
    <x v="1"/>
    <m/>
  </r>
  <r>
    <x v="54"/>
    <m/>
    <m/>
    <m/>
    <m/>
    <m/>
    <m/>
    <m/>
    <m/>
    <m/>
    <x v="1"/>
    <m/>
  </r>
  <r>
    <x v="55"/>
    <m/>
    <m/>
    <m/>
    <m/>
    <m/>
    <m/>
    <m/>
    <m/>
    <m/>
    <x v="1"/>
    <m/>
  </r>
  <r>
    <x v="56"/>
    <n v="3"/>
    <n v="3"/>
    <n v="1"/>
    <n v="30"/>
    <n v="0"/>
    <n v="0"/>
    <n v="0"/>
    <n v="0"/>
    <n v="0"/>
    <x v="1"/>
    <m/>
  </r>
  <r>
    <x v="57"/>
    <m/>
    <m/>
    <m/>
    <m/>
    <m/>
    <m/>
    <m/>
    <m/>
    <m/>
    <x v="1"/>
    <m/>
  </r>
  <r>
    <x v="58"/>
    <m/>
    <m/>
    <m/>
    <m/>
    <m/>
    <m/>
    <m/>
    <m/>
    <m/>
    <x v="1"/>
    <m/>
  </r>
  <r>
    <x v="59"/>
    <m/>
    <m/>
    <m/>
    <m/>
    <m/>
    <m/>
    <m/>
    <m/>
    <m/>
    <x v="1"/>
    <m/>
  </r>
  <r>
    <x v="60"/>
    <m/>
    <m/>
    <m/>
    <m/>
    <m/>
    <m/>
    <m/>
    <m/>
    <m/>
    <x v="1"/>
    <m/>
  </r>
  <r>
    <x v="61"/>
    <m/>
    <m/>
    <m/>
    <m/>
    <m/>
    <m/>
    <m/>
    <m/>
    <m/>
    <x v="1"/>
    <m/>
  </r>
  <r>
    <x v="62"/>
    <m/>
    <m/>
    <m/>
    <m/>
    <m/>
    <m/>
    <m/>
    <m/>
    <m/>
    <x v="1"/>
    <m/>
  </r>
  <r>
    <x v="63"/>
    <m/>
    <m/>
    <m/>
    <m/>
    <m/>
    <m/>
    <m/>
    <m/>
    <m/>
    <x v="1"/>
    <m/>
  </r>
  <r>
    <x v="64"/>
    <m/>
    <m/>
    <m/>
    <m/>
    <m/>
    <m/>
    <m/>
    <m/>
    <m/>
    <x v="1"/>
    <m/>
  </r>
  <r>
    <x v="65"/>
    <m/>
    <m/>
    <m/>
    <m/>
    <m/>
    <m/>
    <m/>
    <m/>
    <m/>
    <x v="1"/>
    <m/>
  </r>
  <r>
    <x v="66"/>
    <m/>
    <m/>
    <m/>
    <m/>
    <m/>
    <m/>
    <m/>
    <m/>
    <m/>
    <x v="1"/>
    <m/>
  </r>
  <r>
    <x v="67"/>
    <m/>
    <m/>
    <m/>
    <m/>
    <m/>
    <m/>
    <m/>
    <m/>
    <m/>
    <x v="1"/>
    <m/>
  </r>
  <r>
    <x v="68"/>
    <m/>
    <m/>
    <m/>
    <m/>
    <m/>
    <m/>
    <m/>
    <m/>
    <m/>
    <x v="1"/>
    <m/>
  </r>
  <r>
    <x v="69"/>
    <m/>
    <m/>
    <m/>
    <m/>
    <m/>
    <m/>
    <m/>
    <m/>
    <m/>
    <x v="1"/>
    <m/>
  </r>
  <r>
    <x v="70"/>
    <m/>
    <m/>
    <m/>
    <m/>
    <m/>
    <m/>
    <m/>
    <m/>
    <m/>
    <x v="1"/>
    <m/>
  </r>
  <r>
    <x v="71"/>
    <m/>
    <m/>
    <m/>
    <m/>
    <m/>
    <m/>
    <m/>
    <m/>
    <m/>
    <x v="1"/>
    <m/>
  </r>
  <r>
    <x v="72"/>
    <m/>
    <m/>
    <m/>
    <m/>
    <m/>
    <m/>
    <m/>
    <m/>
    <m/>
    <x v="1"/>
    <m/>
  </r>
  <r>
    <x v="73"/>
    <m/>
    <m/>
    <m/>
    <m/>
    <m/>
    <m/>
    <m/>
    <m/>
    <m/>
    <x v="1"/>
    <m/>
  </r>
  <r>
    <x v="74"/>
    <m/>
    <m/>
    <m/>
    <m/>
    <m/>
    <m/>
    <m/>
    <m/>
    <m/>
    <x v="1"/>
    <m/>
  </r>
  <r>
    <x v="75"/>
    <m/>
    <m/>
    <m/>
    <m/>
    <m/>
    <m/>
    <m/>
    <m/>
    <m/>
    <x v="1"/>
    <m/>
  </r>
  <r>
    <x v="76"/>
    <m/>
    <m/>
    <m/>
    <m/>
    <m/>
    <m/>
    <m/>
    <m/>
    <m/>
    <x v="1"/>
    <m/>
  </r>
  <r>
    <x v="77"/>
    <m/>
    <m/>
    <m/>
    <m/>
    <m/>
    <m/>
    <m/>
    <m/>
    <m/>
    <x v="1"/>
    <m/>
  </r>
  <r>
    <x v="78"/>
    <m/>
    <m/>
    <m/>
    <m/>
    <m/>
    <m/>
    <m/>
    <m/>
    <m/>
    <x v="1"/>
    <m/>
  </r>
  <r>
    <x v="79"/>
    <m/>
    <m/>
    <m/>
    <m/>
    <m/>
    <m/>
    <m/>
    <m/>
    <m/>
    <x v="1"/>
    <m/>
  </r>
  <r>
    <x v="80"/>
    <m/>
    <m/>
    <m/>
    <m/>
    <m/>
    <m/>
    <m/>
    <m/>
    <m/>
    <x v="1"/>
    <m/>
  </r>
  <r>
    <x v="81"/>
    <m/>
    <m/>
    <m/>
    <m/>
    <m/>
    <m/>
    <m/>
    <m/>
    <m/>
    <x v="1"/>
    <m/>
  </r>
  <r>
    <x v="82"/>
    <m/>
    <m/>
    <m/>
    <m/>
    <m/>
    <m/>
    <m/>
    <m/>
    <m/>
    <x v="1"/>
    <m/>
  </r>
  <r>
    <x v="83"/>
    <m/>
    <m/>
    <m/>
    <m/>
    <m/>
    <m/>
    <m/>
    <m/>
    <m/>
    <x v="1"/>
    <m/>
  </r>
  <r>
    <x v="84"/>
    <m/>
    <m/>
    <m/>
    <m/>
    <m/>
    <m/>
    <m/>
    <m/>
    <m/>
    <x v="1"/>
    <m/>
  </r>
  <r>
    <x v="85"/>
    <m/>
    <m/>
    <m/>
    <m/>
    <m/>
    <m/>
    <m/>
    <m/>
    <m/>
    <x v="1"/>
    <m/>
  </r>
  <r>
    <x v="86"/>
    <m/>
    <m/>
    <m/>
    <m/>
    <m/>
    <m/>
    <m/>
    <m/>
    <m/>
    <x v="1"/>
    <m/>
  </r>
  <r>
    <x v="87"/>
    <m/>
    <m/>
    <m/>
    <m/>
    <m/>
    <m/>
    <m/>
    <m/>
    <m/>
    <x v="1"/>
    <m/>
  </r>
  <r>
    <x v="88"/>
    <m/>
    <m/>
    <m/>
    <m/>
    <m/>
    <m/>
    <m/>
    <m/>
    <m/>
    <x v="1"/>
    <m/>
  </r>
  <r>
    <x v="89"/>
    <m/>
    <m/>
    <m/>
    <m/>
    <m/>
    <m/>
    <m/>
    <m/>
    <m/>
    <x v="1"/>
    <m/>
  </r>
  <r>
    <x v="90"/>
    <m/>
    <m/>
    <m/>
    <m/>
    <m/>
    <m/>
    <m/>
    <m/>
    <m/>
    <x v="1"/>
    <m/>
  </r>
  <r>
    <x v="91"/>
    <n v="3"/>
    <n v="2"/>
    <n v="0"/>
    <n v="18"/>
    <n v="0"/>
    <n v="0"/>
    <n v="0"/>
    <n v="0"/>
    <n v="0"/>
    <x v="1"/>
    <m/>
  </r>
  <r>
    <x v="92"/>
    <m/>
    <m/>
    <m/>
    <m/>
    <m/>
    <m/>
    <m/>
    <m/>
    <m/>
    <x v="1"/>
    <m/>
  </r>
  <r>
    <x v="93"/>
    <m/>
    <m/>
    <m/>
    <m/>
    <m/>
    <m/>
    <m/>
    <m/>
    <m/>
    <x v="1"/>
    <m/>
  </r>
  <r>
    <x v="94"/>
    <n v="17"/>
    <n v="12"/>
    <n v="3"/>
    <n v="152"/>
    <n v="13"/>
    <n v="1"/>
    <n v="0"/>
    <n v="8"/>
    <n v="1"/>
    <x v="1"/>
    <n v="1"/>
  </r>
  <r>
    <x v="95"/>
    <n v="19"/>
    <n v="18"/>
    <n v="2"/>
    <n v="255"/>
    <n v="4"/>
    <n v="14"/>
    <n v="0"/>
    <n v="81"/>
    <n v="1"/>
    <x v="1"/>
    <m/>
  </r>
  <r>
    <x v="96"/>
    <m/>
    <m/>
    <m/>
    <m/>
    <m/>
    <m/>
    <m/>
    <m/>
    <m/>
    <x v="1"/>
    <m/>
  </r>
  <r>
    <x v="97"/>
    <m/>
    <m/>
    <m/>
    <m/>
    <m/>
    <m/>
    <m/>
    <m/>
    <m/>
    <x v="1"/>
    <m/>
  </r>
  <r>
    <x v="98"/>
    <m/>
    <m/>
    <m/>
    <m/>
    <m/>
    <m/>
    <m/>
    <m/>
    <m/>
    <x v="1"/>
    <m/>
  </r>
  <r>
    <x v="99"/>
    <m/>
    <m/>
    <m/>
    <m/>
    <m/>
    <m/>
    <m/>
    <m/>
    <m/>
    <x v="1"/>
    <m/>
  </r>
  <r>
    <x v="100"/>
    <m/>
    <m/>
    <m/>
    <m/>
    <m/>
    <m/>
    <m/>
    <m/>
    <m/>
    <x v="1"/>
    <m/>
  </r>
  <r>
    <x v="101"/>
    <m/>
    <m/>
    <m/>
    <m/>
    <m/>
    <m/>
    <m/>
    <m/>
    <m/>
    <x v="1"/>
    <m/>
  </r>
  <r>
    <x v="102"/>
    <m/>
    <m/>
    <m/>
    <m/>
    <m/>
    <m/>
    <m/>
    <m/>
    <m/>
    <x v="1"/>
    <m/>
  </r>
  <r>
    <x v="103"/>
    <m/>
    <m/>
    <m/>
    <m/>
    <m/>
    <m/>
    <m/>
    <m/>
    <m/>
    <x v="1"/>
    <m/>
  </r>
  <r>
    <x v="104"/>
    <m/>
    <m/>
    <m/>
    <m/>
    <m/>
    <m/>
    <m/>
    <m/>
    <m/>
    <x v="1"/>
    <m/>
  </r>
  <r>
    <x v="105"/>
    <n v="1"/>
    <n v="1"/>
    <n v="0"/>
    <n v="12"/>
    <n v="0"/>
    <n v="0"/>
    <n v="0"/>
    <n v="0"/>
    <n v="0"/>
    <x v="1"/>
    <m/>
  </r>
  <r>
    <x v="106"/>
    <m/>
    <m/>
    <m/>
    <m/>
    <m/>
    <m/>
    <m/>
    <m/>
    <m/>
    <x v="1"/>
    <m/>
  </r>
  <r>
    <x v="107"/>
    <m/>
    <m/>
    <m/>
    <m/>
    <m/>
    <m/>
    <m/>
    <m/>
    <m/>
    <x v="1"/>
    <m/>
  </r>
  <r>
    <x v="108"/>
    <m/>
    <m/>
    <m/>
    <m/>
    <m/>
    <m/>
    <m/>
    <m/>
    <m/>
    <x v="1"/>
    <m/>
  </r>
  <r>
    <x v="109"/>
    <m/>
    <m/>
    <m/>
    <m/>
    <m/>
    <m/>
    <m/>
    <m/>
    <m/>
    <x v="1"/>
    <m/>
  </r>
  <r>
    <x v="110"/>
    <m/>
    <m/>
    <m/>
    <m/>
    <m/>
    <m/>
    <m/>
    <m/>
    <m/>
    <x v="1"/>
    <m/>
  </r>
  <r>
    <x v="111"/>
    <m/>
    <m/>
    <m/>
    <m/>
    <m/>
    <m/>
    <m/>
    <m/>
    <m/>
    <x v="1"/>
    <m/>
  </r>
  <r>
    <x v="112"/>
    <m/>
    <m/>
    <m/>
    <m/>
    <m/>
    <m/>
    <m/>
    <m/>
    <m/>
    <x v="1"/>
    <m/>
  </r>
  <r>
    <x v="113"/>
    <m/>
    <m/>
    <m/>
    <m/>
    <m/>
    <m/>
    <m/>
    <m/>
    <m/>
    <x v="1"/>
    <m/>
  </r>
  <r>
    <x v="114"/>
    <m/>
    <m/>
    <m/>
    <m/>
    <m/>
    <m/>
    <m/>
    <m/>
    <m/>
    <x v="1"/>
    <m/>
  </r>
  <r>
    <x v="115"/>
    <m/>
    <m/>
    <m/>
    <m/>
    <m/>
    <m/>
    <m/>
    <m/>
    <m/>
    <x v="1"/>
    <m/>
  </r>
  <r>
    <x v="116"/>
    <m/>
    <m/>
    <m/>
    <m/>
    <m/>
    <m/>
    <m/>
    <m/>
    <m/>
    <x v="1"/>
    <m/>
  </r>
  <r>
    <x v="117"/>
    <m/>
    <m/>
    <m/>
    <m/>
    <m/>
    <m/>
    <m/>
    <m/>
    <m/>
    <x v="1"/>
    <m/>
  </r>
  <r>
    <x v="118"/>
    <m/>
    <m/>
    <m/>
    <m/>
    <m/>
    <m/>
    <m/>
    <m/>
    <m/>
    <x v="1"/>
    <m/>
  </r>
  <r>
    <x v="119"/>
    <m/>
    <m/>
    <m/>
    <m/>
    <m/>
    <m/>
    <m/>
    <m/>
    <m/>
    <x v="1"/>
    <m/>
  </r>
  <r>
    <x v="120"/>
    <m/>
    <m/>
    <m/>
    <m/>
    <m/>
    <m/>
    <m/>
    <m/>
    <m/>
    <x v="1"/>
    <m/>
  </r>
  <r>
    <x v="121"/>
    <m/>
    <m/>
    <m/>
    <m/>
    <m/>
    <m/>
    <m/>
    <m/>
    <m/>
    <x v="1"/>
    <m/>
  </r>
  <r>
    <x v="122"/>
    <m/>
    <m/>
    <m/>
    <m/>
    <m/>
    <m/>
    <m/>
    <m/>
    <m/>
    <x v="1"/>
    <m/>
  </r>
  <r>
    <x v="123"/>
    <m/>
    <m/>
    <m/>
    <m/>
    <m/>
    <m/>
    <m/>
    <m/>
    <m/>
    <x v="1"/>
    <m/>
  </r>
  <r>
    <x v="124"/>
    <n v="1"/>
    <n v="1"/>
    <n v="1"/>
    <n v="6"/>
    <n v="0"/>
    <n v="0"/>
    <n v="0"/>
    <n v="0"/>
    <n v="0"/>
    <x v="1"/>
    <m/>
  </r>
  <r>
    <x v="125"/>
    <m/>
    <m/>
    <m/>
    <m/>
    <m/>
    <m/>
    <m/>
    <m/>
    <m/>
    <x v="1"/>
    <m/>
  </r>
  <r>
    <x v="126"/>
    <m/>
    <m/>
    <m/>
    <m/>
    <m/>
    <m/>
    <m/>
    <m/>
    <m/>
    <x v="1"/>
    <m/>
  </r>
  <r>
    <x v="127"/>
    <m/>
    <m/>
    <m/>
    <m/>
    <m/>
    <m/>
    <m/>
    <m/>
    <m/>
    <x v="1"/>
    <m/>
  </r>
  <r>
    <x v="128"/>
    <m/>
    <m/>
    <m/>
    <m/>
    <m/>
    <m/>
    <m/>
    <m/>
    <m/>
    <x v="1"/>
    <m/>
  </r>
  <r>
    <x v="129"/>
    <m/>
    <m/>
    <m/>
    <m/>
    <m/>
    <m/>
    <m/>
    <m/>
    <m/>
    <x v="1"/>
    <m/>
  </r>
  <r>
    <x v="130"/>
    <m/>
    <m/>
    <m/>
    <m/>
    <m/>
    <m/>
    <m/>
    <m/>
    <m/>
    <x v="1"/>
    <m/>
  </r>
  <r>
    <x v="131"/>
    <m/>
    <m/>
    <m/>
    <m/>
    <m/>
    <m/>
    <m/>
    <m/>
    <m/>
    <x v="1"/>
    <m/>
  </r>
  <r>
    <x v="132"/>
    <m/>
    <m/>
    <m/>
    <m/>
    <m/>
    <m/>
    <m/>
    <m/>
    <m/>
    <x v="1"/>
    <m/>
  </r>
  <r>
    <x v="133"/>
    <n v="14"/>
    <n v="12"/>
    <n v="1"/>
    <n v="195"/>
    <n v="4"/>
    <n v="4"/>
    <n v="0"/>
    <n v="17"/>
    <n v="1"/>
    <x v="1"/>
    <m/>
  </r>
  <r>
    <x v="134"/>
    <m/>
    <m/>
    <m/>
    <m/>
    <m/>
    <m/>
    <m/>
    <m/>
    <m/>
    <x v="1"/>
    <m/>
  </r>
  <r>
    <x v="135"/>
    <m/>
    <m/>
    <m/>
    <m/>
    <m/>
    <m/>
    <m/>
    <m/>
    <m/>
    <x v="1"/>
    <m/>
  </r>
  <r>
    <x v="136"/>
    <m/>
    <m/>
    <m/>
    <m/>
    <m/>
    <m/>
    <m/>
    <m/>
    <m/>
    <x v="1"/>
    <m/>
  </r>
  <r>
    <x v="137"/>
    <m/>
    <m/>
    <m/>
    <m/>
    <m/>
    <m/>
    <m/>
    <m/>
    <m/>
    <x v="1"/>
    <m/>
  </r>
  <r>
    <x v="138"/>
    <m/>
    <m/>
    <m/>
    <m/>
    <m/>
    <m/>
    <m/>
    <m/>
    <m/>
    <x v="1"/>
    <m/>
  </r>
  <r>
    <x v="139"/>
    <m/>
    <m/>
    <m/>
    <m/>
    <m/>
    <m/>
    <m/>
    <m/>
    <m/>
    <x v="1"/>
    <m/>
  </r>
  <r>
    <x v="140"/>
    <m/>
    <m/>
    <m/>
    <m/>
    <m/>
    <m/>
    <m/>
    <m/>
    <m/>
    <x v="1"/>
    <m/>
  </r>
  <r>
    <x v="141"/>
    <m/>
    <m/>
    <m/>
    <m/>
    <m/>
    <m/>
    <m/>
    <m/>
    <m/>
    <x v="1"/>
    <m/>
  </r>
  <r>
    <x v="142"/>
    <m/>
    <m/>
    <m/>
    <m/>
    <m/>
    <m/>
    <m/>
    <m/>
    <m/>
    <x v="1"/>
    <m/>
  </r>
  <r>
    <x v="143"/>
    <m/>
    <m/>
    <m/>
    <m/>
    <m/>
    <m/>
    <m/>
    <m/>
    <m/>
    <x v="1"/>
    <m/>
  </r>
  <r>
    <x v="144"/>
    <m/>
    <m/>
    <m/>
    <m/>
    <m/>
    <m/>
    <m/>
    <m/>
    <m/>
    <x v="1"/>
    <m/>
  </r>
  <r>
    <x v="145"/>
    <m/>
    <m/>
    <m/>
    <m/>
    <m/>
    <m/>
    <m/>
    <m/>
    <m/>
    <x v="1"/>
    <m/>
  </r>
  <r>
    <x v="146"/>
    <m/>
    <m/>
    <m/>
    <m/>
    <m/>
    <m/>
    <m/>
    <m/>
    <m/>
    <x v="1"/>
    <m/>
  </r>
  <r>
    <x v="147"/>
    <m/>
    <m/>
    <m/>
    <m/>
    <m/>
    <m/>
    <m/>
    <m/>
    <m/>
    <x v="1"/>
    <m/>
  </r>
  <r>
    <x v="148"/>
    <m/>
    <m/>
    <m/>
    <m/>
    <m/>
    <m/>
    <m/>
    <m/>
    <m/>
    <x v="1"/>
    <m/>
  </r>
  <r>
    <x v="149"/>
    <m/>
    <m/>
    <m/>
    <m/>
    <m/>
    <m/>
    <m/>
    <m/>
    <m/>
    <x v="1"/>
    <m/>
  </r>
  <r>
    <x v="150"/>
    <m/>
    <m/>
    <m/>
    <m/>
    <m/>
    <m/>
    <m/>
    <m/>
    <m/>
    <x v="1"/>
    <m/>
  </r>
  <r>
    <x v="151"/>
    <m/>
    <m/>
    <m/>
    <m/>
    <m/>
    <m/>
    <m/>
    <m/>
    <m/>
    <x v="1"/>
    <m/>
  </r>
  <r>
    <x v="152"/>
    <m/>
    <m/>
    <m/>
    <m/>
    <m/>
    <m/>
    <m/>
    <m/>
    <m/>
    <x v="1"/>
    <m/>
  </r>
  <r>
    <x v="153"/>
    <m/>
    <m/>
    <m/>
    <m/>
    <m/>
    <m/>
    <m/>
    <m/>
    <m/>
    <x v="1"/>
    <m/>
  </r>
  <r>
    <x v="154"/>
    <m/>
    <m/>
    <m/>
    <m/>
    <m/>
    <m/>
    <m/>
    <m/>
    <m/>
    <x v="1"/>
    <m/>
  </r>
  <r>
    <x v="155"/>
    <m/>
    <m/>
    <m/>
    <m/>
    <m/>
    <m/>
    <m/>
    <m/>
    <m/>
    <x v="1"/>
    <m/>
  </r>
  <r>
    <x v="156"/>
    <n v="3"/>
    <n v="3"/>
    <n v="1"/>
    <n v="11"/>
    <n v="2"/>
    <n v="12"/>
    <n v="4"/>
    <n v="44"/>
    <n v="6"/>
    <x v="1"/>
    <m/>
  </r>
  <r>
    <x v="157"/>
    <m/>
    <m/>
    <m/>
    <m/>
    <m/>
    <m/>
    <m/>
    <m/>
    <m/>
    <x v="1"/>
    <m/>
  </r>
  <r>
    <x v="158"/>
    <m/>
    <m/>
    <m/>
    <m/>
    <m/>
    <m/>
    <m/>
    <m/>
    <m/>
    <x v="1"/>
    <m/>
  </r>
  <r>
    <x v="159"/>
    <m/>
    <m/>
    <m/>
    <m/>
    <m/>
    <m/>
    <m/>
    <m/>
    <m/>
    <x v="1"/>
    <m/>
  </r>
  <r>
    <x v="160"/>
    <m/>
    <m/>
    <m/>
    <m/>
    <m/>
    <m/>
    <m/>
    <m/>
    <m/>
    <x v="1"/>
    <m/>
  </r>
  <r>
    <x v="161"/>
    <m/>
    <m/>
    <m/>
    <m/>
    <m/>
    <m/>
    <m/>
    <m/>
    <m/>
    <x v="1"/>
    <m/>
  </r>
  <r>
    <x v="162"/>
    <m/>
    <m/>
    <m/>
    <m/>
    <m/>
    <m/>
    <m/>
    <m/>
    <m/>
    <x v="1"/>
    <m/>
  </r>
  <r>
    <x v="163"/>
    <m/>
    <m/>
    <m/>
    <m/>
    <m/>
    <m/>
    <m/>
    <m/>
    <m/>
    <x v="1"/>
    <m/>
  </r>
  <r>
    <x v="164"/>
    <m/>
    <m/>
    <m/>
    <m/>
    <m/>
    <m/>
    <m/>
    <m/>
    <m/>
    <x v="1"/>
    <m/>
  </r>
  <r>
    <x v="165"/>
    <m/>
    <m/>
    <m/>
    <m/>
    <m/>
    <m/>
    <m/>
    <m/>
    <m/>
    <x v="1"/>
    <m/>
  </r>
  <r>
    <x v="166"/>
    <m/>
    <m/>
    <m/>
    <m/>
    <m/>
    <m/>
    <m/>
    <m/>
    <m/>
    <x v="1"/>
    <m/>
  </r>
  <r>
    <x v="167"/>
    <m/>
    <m/>
    <m/>
    <m/>
    <m/>
    <m/>
    <m/>
    <m/>
    <m/>
    <x v="1"/>
    <m/>
  </r>
  <r>
    <x v="168"/>
    <m/>
    <m/>
    <m/>
    <m/>
    <m/>
    <m/>
    <m/>
    <m/>
    <m/>
    <x v="1"/>
    <m/>
  </r>
  <r>
    <x v="169"/>
    <m/>
    <m/>
    <m/>
    <m/>
    <m/>
    <m/>
    <m/>
    <m/>
    <m/>
    <x v="1"/>
    <m/>
  </r>
  <r>
    <x v="170"/>
    <m/>
    <m/>
    <m/>
    <m/>
    <m/>
    <m/>
    <m/>
    <m/>
    <m/>
    <x v="1"/>
    <m/>
  </r>
  <r>
    <x v="171"/>
    <n v="18"/>
    <n v="15"/>
    <n v="4"/>
    <n v="243"/>
    <n v="1"/>
    <n v="81.166666626666299"/>
    <n v="9"/>
    <n v="282"/>
    <n v="31"/>
    <x v="1"/>
    <m/>
  </r>
  <r>
    <x v="172"/>
    <n v="11"/>
    <n v="10"/>
    <n v="1"/>
    <n v="306"/>
    <n v="1"/>
    <n v="67"/>
    <n v="11"/>
    <n v="210"/>
    <n v="21"/>
    <x v="1"/>
    <m/>
  </r>
  <r>
    <x v="173"/>
    <m/>
    <m/>
    <m/>
    <m/>
    <m/>
    <m/>
    <m/>
    <m/>
    <m/>
    <x v="1"/>
    <m/>
  </r>
  <r>
    <x v="174"/>
    <m/>
    <m/>
    <m/>
    <m/>
    <m/>
    <m/>
    <m/>
    <m/>
    <m/>
    <x v="1"/>
    <m/>
  </r>
  <r>
    <x v="175"/>
    <m/>
    <m/>
    <m/>
    <m/>
    <m/>
    <m/>
    <m/>
    <m/>
    <m/>
    <x v="1"/>
    <m/>
  </r>
  <r>
    <x v="176"/>
    <m/>
    <m/>
    <m/>
    <m/>
    <m/>
    <m/>
    <m/>
    <m/>
    <m/>
    <x v="1"/>
    <m/>
  </r>
  <r>
    <x v="177"/>
    <m/>
    <m/>
    <m/>
    <m/>
    <m/>
    <m/>
    <m/>
    <m/>
    <m/>
    <x v="1"/>
    <m/>
  </r>
  <r>
    <x v="178"/>
    <m/>
    <m/>
    <m/>
    <m/>
    <m/>
    <m/>
    <m/>
    <m/>
    <m/>
    <x v="1"/>
    <m/>
  </r>
  <r>
    <x v="179"/>
    <m/>
    <m/>
    <m/>
    <m/>
    <m/>
    <m/>
    <m/>
    <m/>
    <m/>
    <x v="1"/>
    <m/>
  </r>
  <r>
    <x v="180"/>
    <m/>
    <m/>
    <m/>
    <m/>
    <m/>
    <m/>
    <m/>
    <m/>
    <m/>
    <x v="1"/>
    <m/>
  </r>
  <r>
    <x v="181"/>
    <m/>
    <m/>
    <m/>
    <m/>
    <m/>
    <m/>
    <m/>
    <m/>
    <m/>
    <x v="1"/>
    <m/>
  </r>
  <r>
    <x v="182"/>
    <m/>
    <m/>
    <m/>
    <m/>
    <m/>
    <m/>
    <m/>
    <m/>
    <m/>
    <x v="1"/>
    <m/>
  </r>
  <r>
    <x v="183"/>
    <m/>
    <m/>
    <m/>
    <m/>
    <m/>
    <m/>
    <m/>
    <m/>
    <m/>
    <x v="1"/>
    <m/>
  </r>
  <r>
    <x v="184"/>
    <m/>
    <m/>
    <m/>
    <m/>
    <m/>
    <m/>
    <m/>
    <m/>
    <m/>
    <x v="1"/>
    <m/>
  </r>
  <r>
    <x v="185"/>
    <n v="11"/>
    <n v="11"/>
    <n v="1"/>
    <n v="103"/>
    <n v="4"/>
    <n v="22"/>
    <n v="0"/>
    <n v="136"/>
    <n v="4"/>
    <x v="1"/>
    <m/>
  </r>
  <r>
    <x v="186"/>
    <m/>
    <m/>
    <m/>
    <m/>
    <m/>
    <m/>
    <m/>
    <m/>
    <m/>
    <x v="1"/>
    <m/>
  </r>
  <r>
    <x v="187"/>
    <m/>
    <m/>
    <m/>
    <m/>
    <m/>
    <m/>
    <m/>
    <m/>
    <m/>
    <x v="1"/>
    <m/>
  </r>
  <r>
    <x v="188"/>
    <m/>
    <m/>
    <m/>
    <m/>
    <m/>
    <m/>
    <m/>
    <m/>
    <m/>
    <x v="1"/>
    <m/>
  </r>
  <r>
    <x v="189"/>
    <m/>
    <m/>
    <m/>
    <m/>
    <m/>
    <m/>
    <m/>
    <m/>
    <m/>
    <x v="1"/>
    <m/>
  </r>
  <r>
    <x v="190"/>
    <m/>
    <m/>
    <m/>
    <m/>
    <m/>
    <m/>
    <m/>
    <m/>
    <m/>
    <x v="1"/>
    <m/>
  </r>
  <r>
    <x v="191"/>
    <m/>
    <m/>
    <m/>
    <m/>
    <m/>
    <m/>
    <m/>
    <m/>
    <m/>
    <x v="1"/>
    <m/>
  </r>
  <r>
    <x v="192"/>
    <m/>
    <m/>
    <m/>
    <m/>
    <m/>
    <m/>
    <m/>
    <m/>
    <m/>
    <x v="1"/>
    <m/>
  </r>
  <r>
    <x v="193"/>
    <m/>
    <m/>
    <m/>
    <m/>
    <m/>
    <m/>
    <m/>
    <m/>
    <m/>
    <x v="1"/>
    <m/>
  </r>
  <r>
    <x v="194"/>
    <m/>
    <m/>
    <m/>
    <m/>
    <m/>
    <m/>
    <m/>
    <m/>
    <m/>
    <x v="1"/>
    <m/>
  </r>
  <r>
    <x v="195"/>
    <m/>
    <m/>
    <m/>
    <m/>
    <m/>
    <m/>
    <m/>
    <m/>
    <m/>
    <x v="1"/>
    <m/>
  </r>
  <r>
    <x v="196"/>
    <m/>
    <m/>
    <m/>
    <m/>
    <m/>
    <m/>
    <m/>
    <m/>
    <m/>
    <x v="1"/>
    <m/>
  </r>
  <r>
    <x v="197"/>
    <m/>
    <m/>
    <m/>
    <m/>
    <m/>
    <m/>
    <m/>
    <m/>
    <m/>
    <x v="1"/>
    <m/>
  </r>
  <r>
    <x v="198"/>
    <m/>
    <m/>
    <m/>
    <m/>
    <m/>
    <m/>
    <m/>
    <m/>
    <m/>
    <x v="1"/>
    <m/>
  </r>
  <r>
    <x v="199"/>
    <m/>
    <m/>
    <m/>
    <m/>
    <m/>
    <m/>
    <m/>
    <m/>
    <m/>
    <x v="1"/>
    <m/>
  </r>
  <r>
    <x v="200"/>
    <n v="11"/>
    <n v="11"/>
    <n v="2"/>
    <n v="332"/>
    <n v="4"/>
    <n v="24"/>
    <n v="2"/>
    <n v="94"/>
    <n v="4"/>
    <x v="1"/>
    <m/>
  </r>
  <r>
    <x v="201"/>
    <m/>
    <m/>
    <m/>
    <m/>
    <m/>
    <m/>
    <m/>
    <m/>
    <m/>
    <x v="1"/>
    <m/>
  </r>
  <r>
    <x v="202"/>
    <n v="1"/>
    <n v="1"/>
    <n v="0"/>
    <n v="10"/>
    <n v="0"/>
    <n v="3"/>
    <n v="0"/>
    <n v="7"/>
    <n v="0"/>
    <x v="1"/>
    <m/>
  </r>
  <r>
    <x v="203"/>
    <m/>
    <m/>
    <m/>
    <m/>
    <m/>
    <m/>
    <m/>
    <m/>
    <m/>
    <x v="1"/>
    <m/>
  </r>
  <r>
    <x v="204"/>
    <m/>
    <m/>
    <m/>
    <m/>
    <m/>
    <m/>
    <m/>
    <m/>
    <m/>
    <x v="1"/>
    <m/>
  </r>
  <r>
    <x v="205"/>
    <m/>
    <m/>
    <m/>
    <m/>
    <m/>
    <m/>
    <m/>
    <m/>
    <m/>
    <x v="1"/>
    <m/>
  </r>
  <r>
    <x v="206"/>
    <m/>
    <m/>
    <m/>
    <m/>
    <m/>
    <m/>
    <m/>
    <m/>
    <m/>
    <x v="1"/>
    <m/>
  </r>
  <r>
    <x v="207"/>
    <m/>
    <m/>
    <m/>
    <m/>
    <m/>
    <m/>
    <m/>
    <m/>
    <m/>
    <x v="1"/>
    <m/>
  </r>
  <r>
    <x v="208"/>
    <m/>
    <m/>
    <m/>
    <m/>
    <m/>
    <m/>
    <m/>
    <m/>
    <m/>
    <x v="1"/>
    <m/>
  </r>
  <r>
    <x v="209"/>
    <m/>
    <m/>
    <m/>
    <m/>
    <m/>
    <m/>
    <m/>
    <m/>
    <m/>
    <x v="1"/>
    <m/>
  </r>
  <r>
    <x v="210"/>
    <m/>
    <m/>
    <m/>
    <m/>
    <m/>
    <m/>
    <m/>
    <m/>
    <m/>
    <x v="1"/>
    <m/>
  </r>
  <r>
    <x v="211"/>
    <m/>
    <m/>
    <m/>
    <m/>
    <m/>
    <m/>
    <m/>
    <m/>
    <m/>
    <x v="1"/>
    <m/>
  </r>
  <r>
    <x v="212"/>
    <m/>
    <m/>
    <m/>
    <m/>
    <m/>
    <m/>
    <m/>
    <m/>
    <m/>
    <x v="1"/>
    <m/>
  </r>
  <r>
    <x v="213"/>
    <n v="1"/>
    <n v="1"/>
    <n v="0"/>
    <n v="51"/>
    <n v="0"/>
    <n v="3"/>
    <n v="0"/>
    <n v="15"/>
    <n v="1"/>
    <x v="1"/>
    <m/>
  </r>
  <r>
    <x v="214"/>
    <m/>
    <m/>
    <m/>
    <m/>
    <m/>
    <m/>
    <m/>
    <m/>
    <m/>
    <x v="1"/>
    <m/>
  </r>
  <r>
    <x v="215"/>
    <m/>
    <m/>
    <m/>
    <m/>
    <m/>
    <m/>
    <m/>
    <m/>
    <m/>
    <x v="1"/>
    <m/>
  </r>
  <r>
    <x v="216"/>
    <m/>
    <m/>
    <m/>
    <m/>
    <m/>
    <m/>
    <m/>
    <m/>
    <m/>
    <x v="1"/>
    <m/>
  </r>
  <r>
    <x v="217"/>
    <m/>
    <m/>
    <m/>
    <m/>
    <m/>
    <m/>
    <m/>
    <m/>
    <m/>
    <x v="1"/>
    <m/>
  </r>
  <r>
    <x v="218"/>
    <m/>
    <m/>
    <m/>
    <m/>
    <m/>
    <m/>
    <m/>
    <m/>
    <m/>
    <x v="1"/>
    <m/>
  </r>
  <r>
    <x v="219"/>
    <n v="11"/>
    <n v="8"/>
    <n v="2"/>
    <n v="173"/>
    <n v="4"/>
    <n v="31"/>
    <n v="2"/>
    <n v="102"/>
    <n v="7"/>
    <x v="1"/>
    <m/>
  </r>
  <r>
    <x v="220"/>
    <m/>
    <m/>
    <m/>
    <m/>
    <m/>
    <m/>
    <m/>
    <m/>
    <m/>
    <x v="1"/>
    <m/>
  </r>
  <r>
    <x v="221"/>
    <m/>
    <m/>
    <m/>
    <m/>
    <m/>
    <m/>
    <m/>
    <m/>
    <m/>
    <x v="1"/>
    <m/>
  </r>
  <r>
    <x v="222"/>
    <m/>
    <m/>
    <m/>
    <m/>
    <m/>
    <m/>
    <m/>
    <m/>
    <m/>
    <x v="1"/>
    <m/>
  </r>
  <r>
    <x v="223"/>
    <m/>
    <m/>
    <m/>
    <m/>
    <m/>
    <m/>
    <m/>
    <m/>
    <m/>
    <x v="1"/>
    <m/>
  </r>
  <r>
    <x v="224"/>
    <m/>
    <m/>
    <m/>
    <m/>
    <m/>
    <m/>
    <m/>
    <m/>
    <m/>
    <x v="1"/>
    <m/>
  </r>
  <r>
    <x v="225"/>
    <m/>
    <m/>
    <m/>
    <m/>
    <m/>
    <m/>
    <m/>
    <m/>
    <m/>
    <x v="1"/>
    <m/>
  </r>
  <r>
    <x v="226"/>
    <m/>
    <m/>
    <m/>
    <m/>
    <m/>
    <m/>
    <m/>
    <m/>
    <m/>
    <x v="1"/>
    <m/>
  </r>
  <r>
    <x v="227"/>
    <m/>
    <m/>
    <m/>
    <m/>
    <m/>
    <m/>
    <m/>
    <m/>
    <m/>
    <x v="1"/>
    <m/>
  </r>
  <r>
    <x v="228"/>
    <m/>
    <m/>
    <m/>
    <m/>
    <m/>
    <m/>
    <m/>
    <m/>
    <m/>
    <x v="1"/>
    <m/>
  </r>
  <r>
    <x v="229"/>
    <m/>
    <m/>
    <m/>
    <m/>
    <m/>
    <m/>
    <m/>
    <m/>
    <m/>
    <x v="1"/>
    <m/>
  </r>
  <r>
    <x v="230"/>
    <m/>
    <m/>
    <m/>
    <m/>
    <m/>
    <m/>
    <m/>
    <m/>
    <m/>
    <x v="1"/>
    <m/>
  </r>
  <r>
    <x v="231"/>
    <m/>
    <m/>
    <m/>
    <m/>
    <m/>
    <m/>
    <m/>
    <m/>
    <m/>
    <x v="1"/>
    <m/>
  </r>
  <r>
    <x v="232"/>
    <m/>
    <m/>
    <m/>
    <m/>
    <m/>
    <m/>
    <m/>
    <m/>
    <m/>
    <x v="1"/>
    <m/>
  </r>
  <r>
    <x v="233"/>
    <m/>
    <m/>
    <m/>
    <m/>
    <m/>
    <m/>
    <m/>
    <m/>
    <m/>
    <x v="1"/>
    <m/>
  </r>
  <r>
    <x v="234"/>
    <m/>
    <m/>
    <m/>
    <m/>
    <m/>
    <m/>
    <m/>
    <m/>
    <m/>
    <x v="1"/>
    <m/>
  </r>
  <r>
    <x v="235"/>
    <m/>
    <m/>
    <m/>
    <m/>
    <m/>
    <m/>
    <m/>
    <m/>
    <m/>
    <x v="1"/>
    <m/>
  </r>
  <r>
    <x v="236"/>
    <m/>
    <m/>
    <m/>
    <m/>
    <m/>
    <m/>
    <m/>
    <m/>
    <m/>
    <x v="1"/>
    <m/>
  </r>
  <r>
    <x v="237"/>
    <m/>
    <m/>
    <m/>
    <m/>
    <m/>
    <m/>
    <m/>
    <m/>
    <m/>
    <x v="1"/>
    <m/>
  </r>
  <r>
    <x v="238"/>
    <n v="3"/>
    <n v="2"/>
    <n v="0"/>
    <n v="0"/>
    <n v="2"/>
    <n v="0"/>
    <n v="0"/>
    <n v="0"/>
    <n v="0"/>
    <x v="1"/>
    <m/>
  </r>
  <r>
    <x v="239"/>
    <m/>
    <m/>
    <m/>
    <m/>
    <m/>
    <m/>
    <m/>
    <m/>
    <m/>
    <x v="1"/>
    <m/>
  </r>
  <r>
    <x v="240"/>
    <m/>
    <m/>
    <m/>
    <m/>
    <m/>
    <m/>
    <m/>
    <m/>
    <m/>
    <x v="1"/>
    <m/>
  </r>
  <r>
    <x v="241"/>
    <m/>
    <m/>
    <m/>
    <m/>
    <m/>
    <m/>
    <m/>
    <m/>
    <m/>
    <x v="1"/>
    <m/>
  </r>
  <r>
    <x v="242"/>
    <m/>
    <m/>
    <m/>
    <m/>
    <m/>
    <m/>
    <m/>
    <m/>
    <m/>
    <x v="1"/>
    <m/>
  </r>
  <r>
    <x v="243"/>
    <m/>
    <m/>
    <m/>
    <m/>
    <m/>
    <m/>
    <m/>
    <m/>
    <m/>
    <x v="1"/>
    <m/>
  </r>
  <r>
    <x v="244"/>
    <m/>
    <m/>
    <m/>
    <m/>
    <m/>
    <m/>
    <m/>
    <m/>
    <m/>
    <x v="1"/>
    <m/>
  </r>
  <r>
    <x v="245"/>
    <m/>
    <m/>
    <m/>
    <m/>
    <m/>
    <m/>
    <m/>
    <m/>
    <m/>
    <x v="1"/>
    <m/>
  </r>
  <r>
    <x v="246"/>
    <m/>
    <m/>
    <m/>
    <m/>
    <m/>
    <m/>
    <m/>
    <m/>
    <m/>
    <x v="1"/>
    <m/>
  </r>
  <r>
    <x v="247"/>
    <m/>
    <m/>
    <m/>
    <m/>
    <m/>
    <m/>
    <m/>
    <m/>
    <m/>
    <x v="1"/>
    <m/>
  </r>
  <r>
    <x v="248"/>
    <m/>
    <m/>
    <m/>
    <m/>
    <m/>
    <m/>
    <m/>
    <m/>
    <m/>
    <x v="1"/>
    <m/>
  </r>
  <r>
    <x v="249"/>
    <m/>
    <m/>
    <m/>
    <m/>
    <m/>
    <m/>
    <m/>
    <m/>
    <m/>
    <x v="1"/>
    <m/>
  </r>
  <r>
    <x v="250"/>
    <m/>
    <m/>
    <m/>
    <m/>
    <m/>
    <m/>
    <m/>
    <m/>
    <m/>
    <x v="1"/>
    <m/>
  </r>
  <r>
    <x v="251"/>
    <m/>
    <m/>
    <m/>
    <m/>
    <m/>
    <m/>
    <m/>
    <m/>
    <m/>
    <x v="1"/>
    <m/>
  </r>
  <r>
    <x v="252"/>
    <m/>
    <m/>
    <m/>
    <m/>
    <m/>
    <m/>
    <m/>
    <m/>
    <m/>
    <x v="1"/>
    <m/>
  </r>
  <r>
    <x v="253"/>
    <m/>
    <m/>
    <m/>
    <m/>
    <m/>
    <m/>
    <m/>
    <m/>
    <m/>
    <x v="1"/>
    <m/>
  </r>
  <r>
    <x v="254"/>
    <m/>
    <m/>
    <m/>
    <m/>
    <m/>
    <m/>
    <m/>
    <m/>
    <m/>
    <x v="1"/>
    <m/>
  </r>
  <r>
    <x v="255"/>
    <m/>
    <m/>
    <m/>
    <m/>
    <m/>
    <m/>
    <m/>
    <m/>
    <m/>
    <x v="1"/>
    <m/>
  </r>
  <r>
    <x v="256"/>
    <m/>
    <m/>
    <m/>
    <m/>
    <m/>
    <m/>
    <m/>
    <m/>
    <m/>
    <x v="1"/>
    <m/>
  </r>
  <r>
    <x v="257"/>
    <m/>
    <m/>
    <m/>
    <m/>
    <m/>
    <m/>
    <m/>
    <m/>
    <m/>
    <x v="1"/>
    <m/>
  </r>
  <r>
    <x v="258"/>
    <m/>
    <m/>
    <m/>
    <m/>
    <m/>
    <m/>
    <m/>
    <m/>
    <m/>
    <x v="1"/>
    <m/>
  </r>
  <r>
    <x v="259"/>
    <m/>
    <m/>
    <m/>
    <m/>
    <m/>
    <m/>
    <m/>
    <m/>
    <m/>
    <x v="1"/>
    <m/>
  </r>
  <r>
    <x v="260"/>
    <m/>
    <m/>
    <m/>
    <m/>
    <m/>
    <m/>
    <m/>
    <m/>
    <m/>
    <x v="1"/>
    <m/>
  </r>
  <r>
    <x v="261"/>
    <m/>
    <m/>
    <m/>
    <m/>
    <m/>
    <m/>
    <m/>
    <m/>
    <m/>
    <x v="1"/>
    <m/>
  </r>
  <r>
    <x v="262"/>
    <m/>
    <m/>
    <m/>
    <m/>
    <m/>
    <m/>
    <m/>
    <m/>
    <m/>
    <x v="1"/>
    <m/>
  </r>
  <r>
    <x v="263"/>
    <m/>
    <m/>
    <m/>
    <m/>
    <m/>
    <m/>
    <m/>
    <m/>
    <m/>
    <x v="1"/>
    <m/>
  </r>
  <r>
    <x v="264"/>
    <m/>
    <m/>
    <m/>
    <m/>
    <m/>
    <m/>
    <m/>
    <m/>
    <m/>
    <x v="1"/>
    <m/>
  </r>
  <r>
    <x v="265"/>
    <m/>
    <m/>
    <m/>
    <m/>
    <m/>
    <m/>
    <m/>
    <m/>
    <m/>
    <x v="1"/>
    <m/>
  </r>
  <r>
    <x v="266"/>
    <m/>
    <m/>
    <m/>
    <m/>
    <m/>
    <m/>
    <m/>
    <m/>
    <m/>
    <x v="1"/>
    <m/>
  </r>
  <r>
    <x v="267"/>
    <m/>
    <m/>
    <m/>
    <m/>
    <m/>
    <m/>
    <m/>
    <m/>
    <m/>
    <x v="1"/>
    <m/>
  </r>
  <r>
    <x v="268"/>
    <n v="6"/>
    <n v="6"/>
    <n v="3"/>
    <n v="26"/>
    <n v="6"/>
    <n v="12"/>
    <n v="1"/>
    <n v="76"/>
    <n v="4"/>
    <x v="1"/>
    <m/>
  </r>
  <r>
    <x v="269"/>
    <m/>
    <m/>
    <m/>
    <m/>
    <m/>
    <m/>
    <m/>
    <m/>
    <m/>
    <x v="1"/>
    <m/>
  </r>
  <r>
    <x v="270"/>
    <m/>
    <m/>
    <m/>
    <m/>
    <m/>
    <m/>
    <m/>
    <m/>
    <m/>
    <x v="1"/>
    <m/>
  </r>
  <r>
    <x v="271"/>
    <m/>
    <m/>
    <m/>
    <m/>
    <m/>
    <m/>
    <m/>
    <m/>
    <m/>
    <x v="1"/>
    <m/>
  </r>
  <r>
    <x v="272"/>
    <m/>
    <m/>
    <m/>
    <m/>
    <m/>
    <m/>
    <m/>
    <m/>
    <m/>
    <x v="1"/>
    <m/>
  </r>
  <r>
    <x v="273"/>
    <n v="11"/>
    <n v="8"/>
    <n v="2"/>
    <n v="49"/>
    <n v="4"/>
    <n v="2"/>
    <n v="0"/>
    <n v="14"/>
    <n v="0"/>
    <x v="1"/>
    <m/>
  </r>
  <r>
    <x v="274"/>
    <m/>
    <m/>
    <m/>
    <m/>
    <m/>
    <m/>
    <m/>
    <m/>
    <m/>
    <x v="1"/>
    <m/>
  </r>
  <r>
    <x v="275"/>
    <m/>
    <m/>
    <m/>
    <m/>
    <m/>
    <m/>
    <m/>
    <m/>
    <m/>
    <x v="1"/>
    <m/>
  </r>
  <r>
    <x v="276"/>
    <m/>
    <m/>
    <m/>
    <m/>
    <m/>
    <m/>
    <m/>
    <m/>
    <m/>
    <x v="1"/>
    <m/>
  </r>
  <r>
    <x v="277"/>
    <m/>
    <m/>
    <m/>
    <m/>
    <m/>
    <m/>
    <m/>
    <m/>
    <m/>
    <x v="1"/>
    <m/>
  </r>
  <r>
    <x v="278"/>
    <m/>
    <m/>
    <m/>
    <m/>
    <m/>
    <m/>
    <m/>
    <m/>
    <m/>
    <x v="1"/>
    <m/>
  </r>
  <r>
    <x v="279"/>
    <n v="23"/>
    <n v="15"/>
    <n v="1"/>
    <n v="101"/>
    <n v="8"/>
    <n v="121.666666666"/>
    <n v="13"/>
    <n v="570"/>
    <n v="39"/>
    <x v="1"/>
    <m/>
  </r>
  <r>
    <x v="280"/>
    <m/>
    <m/>
    <m/>
    <m/>
    <m/>
    <m/>
    <m/>
    <m/>
    <m/>
    <x v="1"/>
    <m/>
  </r>
  <r>
    <x v="281"/>
    <m/>
    <m/>
    <m/>
    <m/>
    <m/>
    <m/>
    <m/>
    <m/>
    <m/>
    <x v="1"/>
    <m/>
  </r>
  <r>
    <x v="282"/>
    <m/>
    <m/>
    <m/>
    <m/>
    <m/>
    <m/>
    <m/>
    <m/>
    <m/>
    <x v="1"/>
    <m/>
  </r>
  <r>
    <x v="283"/>
    <m/>
    <m/>
    <m/>
    <m/>
    <m/>
    <m/>
    <m/>
    <m/>
    <m/>
    <x v="1"/>
    <m/>
  </r>
  <r>
    <x v="284"/>
    <m/>
    <m/>
    <m/>
    <m/>
    <m/>
    <m/>
    <m/>
    <m/>
    <m/>
    <x v="1"/>
    <m/>
  </r>
  <r>
    <x v="285"/>
    <m/>
    <m/>
    <m/>
    <m/>
    <m/>
    <m/>
    <m/>
    <m/>
    <m/>
    <x v="1"/>
    <m/>
  </r>
  <r>
    <x v="286"/>
    <m/>
    <m/>
    <m/>
    <m/>
    <m/>
    <m/>
    <m/>
    <m/>
    <m/>
    <x v="1"/>
    <m/>
  </r>
  <r>
    <x v="287"/>
    <m/>
    <m/>
    <m/>
    <m/>
    <m/>
    <m/>
    <m/>
    <m/>
    <m/>
    <x v="1"/>
    <m/>
  </r>
  <r>
    <x v="288"/>
    <m/>
    <m/>
    <m/>
    <m/>
    <m/>
    <m/>
    <m/>
    <m/>
    <m/>
    <x v="1"/>
    <m/>
  </r>
  <r>
    <x v="289"/>
    <m/>
    <m/>
    <m/>
    <m/>
    <m/>
    <m/>
    <m/>
    <m/>
    <m/>
    <x v="1"/>
    <m/>
  </r>
  <r>
    <x v="290"/>
    <m/>
    <m/>
    <m/>
    <m/>
    <m/>
    <m/>
    <m/>
    <m/>
    <m/>
    <x v="1"/>
    <m/>
  </r>
  <r>
    <x v="291"/>
    <m/>
    <m/>
    <m/>
    <m/>
    <m/>
    <m/>
    <m/>
    <m/>
    <m/>
    <x v="1"/>
    <m/>
  </r>
  <r>
    <x v="292"/>
    <n v="15"/>
    <n v="14"/>
    <n v="6"/>
    <n v="432"/>
    <n v="5"/>
    <n v="67"/>
    <n v="11"/>
    <n v="229"/>
    <n v="27"/>
    <x v="1"/>
    <m/>
  </r>
  <r>
    <x v="293"/>
    <m/>
    <m/>
    <m/>
    <m/>
    <m/>
    <m/>
    <m/>
    <m/>
    <m/>
    <x v="1"/>
    <m/>
  </r>
  <r>
    <x v="294"/>
    <m/>
    <m/>
    <m/>
    <m/>
    <m/>
    <m/>
    <m/>
    <m/>
    <m/>
    <x v="1"/>
    <m/>
  </r>
  <r>
    <x v="295"/>
    <m/>
    <m/>
    <m/>
    <m/>
    <m/>
    <m/>
    <m/>
    <m/>
    <m/>
    <x v="1"/>
    <m/>
  </r>
  <r>
    <x v="296"/>
    <m/>
    <m/>
    <m/>
    <m/>
    <m/>
    <m/>
    <m/>
    <m/>
    <m/>
    <x v="1"/>
    <m/>
  </r>
  <r>
    <x v="297"/>
    <m/>
    <m/>
    <m/>
    <m/>
    <m/>
    <m/>
    <m/>
    <m/>
    <m/>
    <x v="1"/>
    <m/>
  </r>
  <r>
    <x v="298"/>
    <m/>
    <m/>
    <m/>
    <m/>
    <m/>
    <m/>
    <m/>
    <m/>
    <m/>
    <x v="1"/>
    <m/>
  </r>
  <r>
    <x v="299"/>
    <m/>
    <m/>
    <m/>
    <m/>
    <m/>
    <m/>
    <m/>
    <m/>
    <m/>
    <x v="1"/>
    <m/>
  </r>
  <r>
    <x v="300"/>
    <m/>
    <m/>
    <m/>
    <m/>
    <m/>
    <m/>
    <m/>
    <m/>
    <m/>
    <x v="1"/>
    <m/>
  </r>
  <r>
    <x v="301"/>
    <m/>
    <m/>
    <m/>
    <m/>
    <m/>
    <m/>
    <m/>
    <m/>
    <m/>
    <x v="1"/>
    <m/>
  </r>
  <r>
    <x v="302"/>
    <m/>
    <m/>
    <m/>
    <m/>
    <m/>
    <m/>
    <m/>
    <m/>
    <m/>
    <x v="1"/>
    <m/>
  </r>
  <r>
    <x v="303"/>
    <m/>
    <m/>
    <m/>
    <m/>
    <m/>
    <m/>
    <m/>
    <m/>
    <m/>
    <x v="1"/>
    <m/>
  </r>
  <r>
    <x v="304"/>
    <m/>
    <m/>
    <m/>
    <m/>
    <m/>
    <m/>
    <m/>
    <m/>
    <m/>
    <x v="1"/>
    <m/>
  </r>
  <r>
    <x v="305"/>
    <m/>
    <m/>
    <m/>
    <m/>
    <m/>
    <m/>
    <m/>
    <m/>
    <m/>
    <x v="1"/>
    <m/>
  </r>
  <r>
    <x v="306"/>
    <m/>
    <m/>
    <m/>
    <m/>
    <m/>
    <m/>
    <m/>
    <m/>
    <m/>
    <x v="1"/>
    <m/>
  </r>
  <r>
    <x v="307"/>
    <m/>
    <m/>
    <m/>
    <m/>
    <m/>
    <m/>
    <m/>
    <m/>
    <m/>
    <x v="1"/>
    <m/>
  </r>
  <r>
    <x v="308"/>
    <m/>
    <m/>
    <m/>
    <m/>
    <m/>
    <m/>
    <m/>
    <m/>
    <m/>
    <x v="1"/>
    <m/>
  </r>
  <r>
    <x v="309"/>
    <m/>
    <m/>
    <m/>
    <m/>
    <m/>
    <m/>
    <m/>
    <m/>
    <m/>
    <x v="1"/>
    <m/>
  </r>
  <r>
    <x v="310"/>
    <m/>
    <m/>
    <m/>
    <m/>
    <m/>
    <m/>
    <m/>
    <m/>
    <m/>
    <x v="1"/>
    <m/>
  </r>
  <r>
    <x v="311"/>
    <m/>
    <m/>
    <m/>
    <m/>
    <m/>
    <m/>
    <m/>
    <m/>
    <m/>
    <x v="1"/>
    <m/>
  </r>
  <r>
    <x v="312"/>
    <m/>
    <m/>
    <m/>
    <m/>
    <m/>
    <m/>
    <m/>
    <m/>
    <m/>
    <x v="1"/>
    <m/>
  </r>
  <r>
    <x v="313"/>
    <m/>
    <m/>
    <m/>
    <m/>
    <m/>
    <m/>
    <m/>
    <m/>
    <m/>
    <x v="1"/>
    <m/>
  </r>
  <r>
    <x v="314"/>
    <m/>
    <m/>
    <m/>
    <m/>
    <m/>
    <m/>
    <m/>
    <m/>
    <m/>
    <x v="1"/>
    <m/>
  </r>
  <r>
    <x v="315"/>
    <m/>
    <m/>
    <m/>
    <m/>
    <m/>
    <m/>
    <m/>
    <m/>
    <m/>
    <x v="1"/>
    <m/>
  </r>
  <r>
    <x v="316"/>
    <m/>
    <m/>
    <m/>
    <m/>
    <m/>
    <m/>
    <m/>
    <m/>
    <m/>
    <x v="1"/>
    <m/>
  </r>
  <r>
    <x v="317"/>
    <m/>
    <m/>
    <m/>
    <m/>
    <m/>
    <m/>
    <m/>
    <m/>
    <m/>
    <x v="1"/>
    <m/>
  </r>
  <r>
    <x v="318"/>
    <m/>
    <m/>
    <m/>
    <m/>
    <m/>
    <m/>
    <m/>
    <m/>
    <m/>
    <x v="1"/>
    <m/>
  </r>
  <r>
    <x v="319"/>
    <m/>
    <m/>
    <m/>
    <m/>
    <m/>
    <m/>
    <m/>
    <m/>
    <m/>
    <x v="1"/>
    <m/>
  </r>
  <r>
    <x v="320"/>
    <m/>
    <m/>
    <m/>
    <m/>
    <m/>
    <m/>
    <m/>
    <m/>
    <m/>
    <x v="1"/>
    <m/>
  </r>
  <r>
    <x v="321"/>
    <m/>
    <m/>
    <m/>
    <m/>
    <m/>
    <m/>
    <m/>
    <m/>
    <m/>
    <x v="1"/>
    <m/>
  </r>
  <r>
    <x v="322"/>
    <m/>
    <m/>
    <m/>
    <m/>
    <m/>
    <m/>
    <m/>
    <m/>
    <m/>
    <x v="1"/>
    <m/>
  </r>
  <r>
    <x v="323"/>
    <m/>
    <m/>
    <m/>
    <m/>
    <m/>
    <m/>
    <m/>
    <m/>
    <m/>
    <x v="1"/>
    <m/>
  </r>
  <r>
    <x v="324"/>
    <m/>
    <m/>
    <m/>
    <m/>
    <m/>
    <m/>
    <m/>
    <m/>
    <m/>
    <x v="1"/>
    <m/>
  </r>
  <r>
    <x v="325"/>
    <m/>
    <m/>
    <m/>
    <m/>
    <m/>
    <m/>
    <m/>
    <m/>
    <m/>
    <x v="1"/>
    <m/>
  </r>
  <r>
    <x v="326"/>
    <m/>
    <m/>
    <m/>
    <m/>
    <m/>
    <m/>
    <m/>
    <m/>
    <m/>
    <x v="1"/>
    <m/>
  </r>
  <r>
    <x v="327"/>
    <m/>
    <m/>
    <m/>
    <m/>
    <m/>
    <m/>
    <m/>
    <m/>
    <m/>
    <x v="1"/>
    <m/>
  </r>
  <r>
    <x v="328"/>
    <m/>
    <m/>
    <m/>
    <m/>
    <m/>
    <m/>
    <m/>
    <m/>
    <m/>
    <x v="1"/>
    <m/>
  </r>
  <r>
    <x v="329"/>
    <m/>
    <m/>
    <m/>
    <m/>
    <m/>
    <m/>
    <m/>
    <m/>
    <m/>
    <x v="1"/>
    <m/>
  </r>
  <r>
    <x v="330"/>
    <m/>
    <m/>
    <m/>
    <m/>
    <m/>
    <m/>
    <m/>
    <m/>
    <m/>
    <x v="1"/>
    <m/>
  </r>
  <r>
    <x v="331"/>
    <m/>
    <m/>
    <m/>
    <m/>
    <m/>
    <m/>
    <m/>
    <m/>
    <m/>
    <x v="1"/>
    <m/>
  </r>
  <r>
    <x v="332"/>
    <n v="13"/>
    <n v="13"/>
    <n v="1"/>
    <n v="418"/>
    <n v="2"/>
    <n v="69.333333326659996"/>
    <n v="17"/>
    <n v="265"/>
    <n v="20"/>
    <x v="1"/>
    <m/>
  </r>
  <r>
    <x v="333"/>
    <m/>
    <m/>
    <m/>
    <m/>
    <m/>
    <m/>
    <m/>
    <m/>
    <m/>
    <x v="1"/>
    <m/>
  </r>
  <r>
    <x v="334"/>
    <m/>
    <m/>
    <m/>
    <m/>
    <m/>
    <m/>
    <m/>
    <m/>
    <m/>
    <x v="1"/>
    <m/>
  </r>
  <r>
    <x v="335"/>
    <m/>
    <m/>
    <m/>
    <m/>
    <m/>
    <m/>
    <m/>
    <m/>
    <m/>
    <x v="1"/>
    <m/>
  </r>
  <r>
    <x v="336"/>
    <m/>
    <m/>
    <m/>
    <m/>
    <m/>
    <m/>
    <m/>
    <m/>
    <m/>
    <x v="1"/>
    <m/>
  </r>
  <r>
    <x v="337"/>
    <m/>
    <m/>
    <m/>
    <m/>
    <m/>
    <m/>
    <m/>
    <m/>
    <m/>
    <x v="1"/>
    <m/>
  </r>
  <r>
    <x v="338"/>
    <m/>
    <m/>
    <m/>
    <m/>
    <m/>
    <m/>
    <m/>
    <m/>
    <m/>
    <x v="1"/>
    <m/>
  </r>
  <r>
    <x v="339"/>
    <m/>
    <m/>
    <m/>
    <m/>
    <m/>
    <m/>
    <m/>
    <m/>
    <m/>
    <x v="1"/>
    <m/>
  </r>
  <r>
    <x v="340"/>
    <n v="15"/>
    <n v="13"/>
    <n v="1"/>
    <n v="106"/>
    <n v="4"/>
    <n v="58"/>
    <n v="2"/>
    <n v="314"/>
    <n v="11"/>
    <x v="1"/>
    <m/>
  </r>
  <r>
    <x v="341"/>
    <m/>
    <m/>
    <m/>
    <m/>
    <m/>
    <m/>
    <m/>
    <m/>
    <m/>
    <x v="1"/>
    <m/>
  </r>
  <r>
    <x v="342"/>
    <m/>
    <m/>
    <m/>
    <m/>
    <m/>
    <m/>
    <m/>
    <m/>
    <m/>
    <x v="1"/>
    <m/>
  </r>
  <r>
    <x v="343"/>
    <m/>
    <m/>
    <m/>
    <m/>
    <m/>
    <m/>
    <m/>
    <m/>
    <m/>
    <x v="1"/>
    <m/>
  </r>
  <r>
    <x v="344"/>
    <n v="1"/>
    <n v="1"/>
    <n v="1"/>
    <n v="35"/>
    <n v="0"/>
    <n v="0"/>
    <n v="0"/>
    <n v="0"/>
    <n v="0"/>
    <x v="1"/>
    <m/>
  </r>
  <r>
    <x v="345"/>
    <m/>
    <m/>
    <m/>
    <m/>
    <m/>
    <m/>
    <m/>
    <m/>
    <m/>
    <x v="1"/>
    <m/>
  </r>
  <r>
    <x v="346"/>
    <m/>
    <m/>
    <m/>
    <m/>
    <m/>
    <m/>
    <m/>
    <m/>
    <m/>
    <x v="1"/>
    <m/>
  </r>
  <r>
    <x v="347"/>
    <m/>
    <m/>
    <m/>
    <m/>
    <m/>
    <m/>
    <m/>
    <m/>
    <m/>
    <x v="1"/>
    <m/>
  </r>
  <r>
    <x v="348"/>
    <m/>
    <m/>
    <m/>
    <m/>
    <m/>
    <m/>
    <m/>
    <m/>
    <m/>
    <x v="1"/>
    <m/>
  </r>
  <r>
    <x v="349"/>
    <m/>
    <m/>
    <m/>
    <m/>
    <m/>
    <m/>
    <m/>
    <m/>
    <m/>
    <x v="1"/>
    <m/>
  </r>
  <r>
    <x v="350"/>
    <m/>
    <m/>
    <m/>
    <m/>
    <m/>
    <m/>
    <m/>
    <m/>
    <m/>
    <x v="1"/>
    <m/>
  </r>
  <r>
    <x v="351"/>
    <m/>
    <m/>
    <m/>
    <m/>
    <m/>
    <m/>
    <m/>
    <m/>
    <m/>
    <x v="1"/>
    <m/>
  </r>
  <r>
    <x v="352"/>
    <m/>
    <m/>
    <m/>
    <m/>
    <m/>
    <m/>
    <m/>
    <m/>
    <m/>
    <x v="1"/>
    <m/>
  </r>
  <r>
    <x v="353"/>
    <m/>
    <m/>
    <m/>
    <m/>
    <m/>
    <m/>
    <m/>
    <m/>
    <m/>
    <x v="1"/>
    <m/>
  </r>
  <r>
    <x v="354"/>
    <n v="1"/>
    <n v="1"/>
    <n v="0"/>
    <n v="0"/>
    <n v="0"/>
    <n v="1"/>
    <n v="0"/>
    <n v="15"/>
    <n v="0"/>
    <x v="1"/>
    <m/>
  </r>
  <r>
    <x v="355"/>
    <m/>
    <m/>
    <m/>
    <m/>
    <m/>
    <m/>
    <m/>
    <m/>
    <m/>
    <x v="1"/>
    <m/>
  </r>
  <r>
    <x v="356"/>
    <m/>
    <m/>
    <m/>
    <m/>
    <m/>
    <m/>
    <m/>
    <m/>
    <m/>
    <x v="1"/>
    <m/>
  </r>
  <r>
    <x v="357"/>
    <m/>
    <m/>
    <m/>
    <m/>
    <m/>
    <m/>
    <m/>
    <m/>
    <m/>
    <x v="1"/>
    <m/>
  </r>
  <r>
    <x v="358"/>
    <m/>
    <m/>
    <m/>
    <m/>
    <m/>
    <m/>
    <m/>
    <m/>
    <m/>
    <x v="1"/>
    <m/>
  </r>
  <r>
    <x v="359"/>
    <m/>
    <m/>
    <m/>
    <m/>
    <m/>
    <m/>
    <m/>
    <m/>
    <m/>
    <x v="1"/>
    <m/>
  </r>
  <r>
    <x v="360"/>
    <m/>
    <m/>
    <m/>
    <m/>
    <m/>
    <m/>
    <m/>
    <m/>
    <m/>
    <x v="1"/>
    <m/>
  </r>
  <r>
    <x v="361"/>
    <n v="12"/>
    <n v="6"/>
    <n v="4"/>
    <n v="67"/>
    <n v="1"/>
    <n v="87.166666666660007"/>
    <n v="13"/>
    <n v="287"/>
    <n v="16"/>
    <x v="1"/>
    <m/>
  </r>
  <r>
    <x v="362"/>
    <m/>
    <m/>
    <m/>
    <m/>
    <m/>
    <m/>
    <m/>
    <m/>
    <m/>
    <x v="1"/>
    <m/>
  </r>
  <r>
    <x v="363"/>
    <m/>
    <m/>
    <m/>
    <m/>
    <m/>
    <m/>
    <m/>
    <m/>
    <m/>
    <x v="1"/>
    <m/>
  </r>
  <r>
    <x v="364"/>
    <m/>
    <m/>
    <m/>
    <m/>
    <m/>
    <m/>
    <m/>
    <m/>
    <m/>
    <x v="1"/>
    <m/>
  </r>
  <r>
    <x v="365"/>
    <m/>
    <m/>
    <m/>
    <m/>
    <m/>
    <m/>
    <m/>
    <m/>
    <m/>
    <x v="1"/>
    <m/>
  </r>
  <r>
    <x v="366"/>
    <m/>
    <m/>
    <m/>
    <m/>
    <m/>
    <m/>
    <m/>
    <m/>
    <m/>
    <x v="1"/>
    <m/>
  </r>
  <r>
    <x v="367"/>
    <m/>
    <m/>
    <m/>
    <m/>
    <m/>
    <m/>
    <m/>
    <m/>
    <m/>
    <x v="1"/>
    <m/>
  </r>
  <r>
    <x v="368"/>
    <m/>
    <m/>
    <m/>
    <m/>
    <m/>
    <m/>
    <m/>
    <m/>
    <m/>
    <x v="1"/>
    <m/>
  </r>
  <r>
    <x v="369"/>
    <m/>
    <m/>
    <m/>
    <m/>
    <n v="4"/>
    <m/>
    <m/>
    <m/>
    <m/>
    <x v="1"/>
    <m/>
  </r>
  <r>
    <x v="370"/>
    <m/>
    <m/>
    <m/>
    <m/>
    <m/>
    <m/>
    <m/>
    <m/>
    <m/>
    <x v="1"/>
    <m/>
  </r>
  <r>
    <x v="371"/>
    <m/>
    <m/>
    <m/>
    <m/>
    <m/>
    <m/>
    <m/>
    <m/>
    <m/>
    <x v="1"/>
    <m/>
  </r>
  <r>
    <x v="372"/>
    <m/>
    <m/>
    <m/>
    <m/>
    <m/>
    <m/>
    <m/>
    <m/>
    <m/>
    <x v="1"/>
    <m/>
  </r>
  <r>
    <x v="373"/>
    <m/>
    <m/>
    <m/>
    <m/>
    <m/>
    <m/>
    <m/>
    <m/>
    <m/>
    <x v="1"/>
    <m/>
  </r>
  <r>
    <x v="374"/>
    <m/>
    <m/>
    <m/>
    <m/>
    <m/>
    <m/>
    <m/>
    <m/>
    <m/>
    <x v="1"/>
    <m/>
  </r>
  <r>
    <x v="375"/>
    <m/>
    <m/>
    <m/>
    <m/>
    <m/>
    <m/>
    <m/>
    <m/>
    <m/>
    <x v="1"/>
    <m/>
  </r>
  <r>
    <x v="376"/>
    <m/>
    <m/>
    <m/>
    <m/>
    <m/>
    <m/>
    <m/>
    <m/>
    <m/>
    <x v="1"/>
    <m/>
  </r>
  <r>
    <x v="377"/>
    <m/>
    <m/>
    <m/>
    <m/>
    <m/>
    <m/>
    <m/>
    <m/>
    <m/>
    <x v="1"/>
    <m/>
  </r>
  <r>
    <x v="378"/>
    <m/>
    <m/>
    <m/>
    <m/>
    <m/>
    <m/>
    <m/>
    <m/>
    <m/>
    <x v="1"/>
    <m/>
  </r>
  <r>
    <x v="379"/>
    <n v="20"/>
    <n v="11"/>
    <n v="5"/>
    <n v="74"/>
    <n v="6"/>
    <n v="0"/>
    <n v="0"/>
    <n v="0"/>
    <n v="0"/>
    <x v="1"/>
    <m/>
  </r>
  <r>
    <x v="380"/>
    <m/>
    <m/>
    <m/>
    <m/>
    <m/>
    <m/>
    <m/>
    <m/>
    <m/>
    <x v="1"/>
    <m/>
  </r>
  <r>
    <x v="381"/>
    <m/>
    <m/>
    <m/>
    <m/>
    <m/>
    <m/>
    <m/>
    <m/>
    <m/>
    <x v="1"/>
    <m/>
  </r>
  <r>
    <x v="382"/>
    <m/>
    <m/>
    <m/>
    <m/>
    <m/>
    <m/>
    <m/>
    <m/>
    <m/>
    <x v="1"/>
    <m/>
  </r>
  <r>
    <x v="383"/>
    <m/>
    <m/>
    <m/>
    <m/>
    <m/>
    <m/>
    <m/>
    <m/>
    <m/>
    <x v="1"/>
    <m/>
  </r>
  <r>
    <x v="384"/>
    <n v="1"/>
    <n v="0"/>
    <n v="0"/>
    <n v="0"/>
    <n v="3"/>
    <n v="0"/>
    <n v="0"/>
    <n v="0"/>
    <n v="0"/>
    <x v="1"/>
    <n v="1"/>
  </r>
  <r>
    <x v="385"/>
    <m/>
    <m/>
    <m/>
    <m/>
    <m/>
    <m/>
    <m/>
    <m/>
    <m/>
    <x v="1"/>
    <m/>
  </r>
  <r>
    <x v="386"/>
    <m/>
    <m/>
    <m/>
    <m/>
    <m/>
    <m/>
    <m/>
    <m/>
    <m/>
    <x v="1"/>
    <m/>
  </r>
  <r>
    <x v="387"/>
    <m/>
    <m/>
    <m/>
    <m/>
    <m/>
    <m/>
    <m/>
    <m/>
    <m/>
    <x v="1"/>
    <m/>
  </r>
  <r>
    <x v="388"/>
    <m/>
    <m/>
    <m/>
    <m/>
    <m/>
    <m/>
    <m/>
    <m/>
    <m/>
    <x v="1"/>
    <m/>
  </r>
  <r>
    <x v="389"/>
    <m/>
    <m/>
    <m/>
    <m/>
    <m/>
    <m/>
    <m/>
    <m/>
    <m/>
    <x v="1"/>
    <m/>
  </r>
  <r>
    <x v="390"/>
    <m/>
    <m/>
    <m/>
    <m/>
    <m/>
    <m/>
    <m/>
    <m/>
    <m/>
    <x v="1"/>
    <m/>
  </r>
  <r>
    <x v="391"/>
    <n v="1"/>
    <n v="1"/>
    <n v="0"/>
    <n v="26"/>
    <n v="0"/>
    <n v="0"/>
    <n v="0"/>
    <n v="0"/>
    <n v="0"/>
    <x v="1"/>
    <m/>
  </r>
  <r>
    <x v="392"/>
    <m/>
    <m/>
    <m/>
    <m/>
    <m/>
    <m/>
    <m/>
    <m/>
    <m/>
    <x v="1"/>
    <m/>
  </r>
  <r>
    <x v="393"/>
    <m/>
    <m/>
    <m/>
    <m/>
    <m/>
    <m/>
    <m/>
    <m/>
    <m/>
    <x v="1"/>
    <m/>
  </r>
  <r>
    <x v="394"/>
    <m/>
    <m/>
    <m/>
    <m/>
    <m/>
    <m/>
    <m/>
    <m/>
    <m/>
    <x v="1"/>
    <m/>
  </r>
  <r>
    <x v="395"/>
    <m/>
    <m/>
    <m/>
    <m/>
    <m/>
    <m/>
    <m/>
    <m/>
    <m/>
    <x v="1"/>
    <m/>
  </r>
  <r>
    <x v="396"/>
    <m/>
    <m/>
    <m/>
    <m/>
    <m/>
    <m/>
    <m/>
    <m/>
    <m/>
    <x v="1"/>
    <m/>
  </r>
  <r>
    <x v="397"/>
    <m/>
    <m/>
    <m/>
    <m/>
    <m/>
    <m/>
    <m/>
    <m/>
    <m/>
    <x v="1"/>
    <m/>
  </r>
  <r>
    <x v="398"/>
    <m/>
    <m/>
    <m/>
    <m/>
    <m/>
    <m/>
    <m/>
    <m/>
    <m/>
    <x v="1"/>
    <m/>
  </r>
  <r>
    <x v="399"/>
    <m/>
    <m/>
    <m/>
    <m/>
    <m/>
    <m/>
    <m/>
    <m/>
    <m/>
    <x v="1"/>
    <m/>
  </r>
  <r>
    <x v="400"/>
    <m/>
    <m/>
    <m/>
    <m/>
    <m/>
    <m/>
    <m/>
    <m/>
    <m/>
    <x v="1"/>
    <m/>
  </r>
  <r>
    <x v="401"/>
    <m/>
    <m/>
    <m/>
    <m/>
    <m/>
    <m/>
    <m/>
    <m/>
    <m/>
    <x v="1"/>
    <m/>
  </r>
  <r>
    <x v="402"/>
    <m/>
    <m/>
    <m/>
    <m/>
    <m/>
    <m/>
    <m/>
    <m/>
    <m/>
    <x v="1"/>
    <m/>
  </r>
  <r>
    <x v="403"/>
    <m/>
    <m/>
    <m/>
    <m/>
    <m/>
    <m/>
    <m/>
    <m/>
    <m/>
    <x v="1"/>
    <m/>
  </r>
  <r>
    <x v="404"/>
    <m/>
    <m/>
    <m/>
    <m/>
    <m/>
    <m/>
    <m/>
    <m/>
    <m/>
    <x v="1"/>
    <m/>
  </r>
  <r>
    <x v="405"/>
    <m/>
    <m/>
    <m/>
    <m/>
    <m/>
    <m/>
    <m/>
    <m/>
    <m/>
    <x v="1"/>
    <m/>
  </r>
  <r>
    <x v="406"/>
    <m/>
    <m/>
    <m/>
    <m/>
    <m/>
    <m/>
    <m/>
    <m/>
    <m/>
    <x v="1"/>
    <m/>
  </r>
  <r>
    <x v="407"/>
    <m/>
    <m/>
    <m/>
    <m/>
    <m/>
    <m/>
    <m/>
    <m/>
    <m/>
    <x v="1"/>
    <m/>
  </r>
  <r>
    <x v="408"/>
    <m/>
    <m/>
    <m/>
    <m/>
    <m/>
    <m/>
    <m/>
    <m/>
    <m/>
    <x v="1"/>
    <m/>
  </r>
  <r>
    <x v="409"/>
    <m/>
    <m/>
    <m/>
    <m/>
    <m/>
    <m/>
    <m/>
    <m/>
    <m/>
    <x v="1"/>
    <m/>
  </r>
  <r>
    <x v="410"/>
    <m/>
    <m/>
    <m/>
    <m/>
    <m/>
    <m/>
    <m/>
    <m/>
    <m/>
    <x v="1"/>
    <m/>
  </r>
  <r>
    <x v="411"/>
    <m/>
    <m/>
    <m/>
    <m/>
    <m/>
    <m/>
    <m/>
    <m/>
    <m/>
    <x v="1"/>
    <m/>
  </r>
  <r>
    <x v="412"/>
    <m/>
    <m/>
    <m/>
    <m/>
    <m/>
    <m/>
    <m/>
    <m/>
    <m/>
    <x v="1"/>
    <m/>
  </r>
  <r>
    <x v="413"/>
    <m/>
    <m/>
    <m/>
    <m/>
    <m/>
    <m/>
    <m/>
    <m/>
    <m/>
    <x v="1"/>
    <m/>
  </r>
  <r>
    <x v="414"/>
    <m/>
    <m/>
    <m/>
    <m/>
    <m/>
    <m/>
    <m/>
    <m/>
    <m/>
    <x v="1"/>
    <m/>
  </r>
  <r>
    <x v="415"/>
    <m/>
    <m/>
    <m/>
    <m/>
    <m/>
    <m/>
    <m/>
    <m/>
    <m/>
    <x v="1"/>
    <m/>
  </r>
  <r>
    <x v="416"/>
    <m/>
    <m/>
    <m/>
    <m/>
    <m/>
    <m/>
    <m/>
    <m/>
    <m/>
    <x v="1"/>
    <m/>
  </r>
  <r>
    <x v="417"/>
    <m/>
    <m/>
    <m/>
    <m/>
    <m/>
    <m/>
    <m/>
    <m/>
    <m/>
    <x v="1"/>
    <m/>
  </r>
  <r>
    <x v="418"/>
    <m/>
    <m/>
    <m/>
    <m/>
    <m/>
    <m/>
    <m/>
    <m/>
    <m/>
    <x v="1"/>
    <m/>
  </r>
  <r>
    <x v="419"/>
    <m/>
    <m/>
    <m/>
    <m/>
    <m/>
    <m/>
    <m/>
    <m/>
    <m/>
    <x v="1"/>
    <m/>
  </r>
  <r>
    <x v="420"/>
    <m/>
    <m/>
    <m/>
    <m/>
    <m/>
    <m/>
    <m/>
    <m/>
    <m/>
    <x v="1"/>
    <m/>
  </r>
  <r>
    <x v="421"/>
    <m/>
    <m/>
    <m/>
    <m/>
    <m/>
    <m/>
    <m/>
    <m/>
    <m/>
    <x v="1"/>
    <m/>
  </r>
  <r>
    <x v="422"/>
    <m/>
    <m/>
    <m/>
    <m/>
    <m/>
    <m/>
    <m/>
    <m/>
    <m/>
    <x v="1"/>
    <m/>
  </r>
  <r>
    <x v="423"/>
    <m/>
    <m/>
    <m/>
    <m/>
    <m/>
    <m/>
    <m/>
    <m/>
    <m/>
    <x v="1"/>
    <m/>
  </r>
  <r>
    <x v="424"/>
    <m/>
    <m/>
    <m/>
    <m/>
    <m/>
    <m/>
    <m/>
    <m/>
    <m/>
    <x v="1"/>
    <m/>
  </r>
  <r>
    <x v="425"/>
    <m/>
    <m/>
    <m/>
    <m/>
    <m/>
    <m/>
    <m/>
    <m/>
    <m/>
    <x v="1"/>
    <m/>
  </r>
  <r>
    <x v="426"/>
    <m/>
    <m/>
    <m/>
    <m/>
    <m/>
    <m/>
    <m/>
    <m/>
    <m/>
    <x v="1"/>
    <m/>
  </r>
  <r>
    <x v="427"/>
    <m/>
    <m/>
    <m/>
    <m/>
    <m/>
    <m/>
    <m/>
    <m/>
    <m/>
    <x v="1"/>
    <m/>
  </r>
  <r>
    <x v="428"/>
    <m/>
    <m/>
    <m/>
    <m/>
    <m/>
    <m/>
    <m/>
    <m/>
    <m/>
    <x v="1"/>
    <m/>
  </r>
  <r>
    <x v="429"/>
    <m/>
    <m/>
    <m/>
    <m/>
    <m/>
    <m/>
    <m/>
    <m/>
    <m/>
    <x v="1"/>
    <m/>
  </r>
  <r>
    <x v="430"/>
    <m/>
    <m/>
    <m/>
    <m/>
    <m/>
    <m/>
    <m/>
    <m/>
    <m/>
    <x v="1"/>
    <m/>
  </r>
  <r>
    <x v="431"/>
    <m/>
    <m/>
    <m/>
    <m/>
    <m/>
    <m/>
    <m/>
    <m/>
    <m/>
    <x v="1"/>
    <m/>
  </r>
  <r>
    <x v="432"/>
    <m/>
    <m/>
    <m/>
    <m/>
    <m/>
    <m/>
    <m/>
    <m/>
    <m/>
    <x v="1"/>
    <m/>
  </r>
  <r>
    <x v="433"/>
    <m/>
    <m/>
    <m/>
    <m/>
    <m/>
    <m/>
    <m/>
    <m/>
    <m/>
    <x v="1"/>
    <m/>
  </r>
  <r>
    <x v="434"/>
    <m/>
    <m/>
    <m/>
    <m/>
    <m/>
    <m/>
    <m/>
    <m/>
    <m/>
    <x v="1"/>
    <m/>
  </r>
  <r>
    <x v="435"/>
    <m/>
    <m/>
    <m/>
    <m/>
    <m/>
    <m/>
    <m/>
    <m/>
    <m/>
    <x v="1"/>
    <m/>
  </r>
  <r>
    <x v="436"/>
    <m/>
    <m/>
    <m/>
    <m/>
    <m/>
    <m/>
    <m/>
    <m/>
    <m/>
    <x v="1"/>
    <m/>
  </r>
  <r>
    <x v="437"/>
    <m/>
    <m/>
    <m/>
    <m/>
    <m/>
    <m/>
    <m/>
    <m/>
    <m/>
    <x v="1"/>
    <m/>
  </r>
  <r>
    <x v="438"/>
    <m/>
    <m/>
    <m/>
    <m/>
    <m/>
    <m/>
    <m/>
    <m/>
    <m/>
    <x v="1"/>
    <m/>
  </r>
  <r>
    <x v="439"/>
    <m/>
    <m/>
    <m/>
    <m/>
    <m/>
    <m/>
    <m/>
    <m/>
    <m/>
    <x v="1"/>
    <m/>
  </r>
  <r>
    <x v="440"/>
    <m/>
    <m/>
    <m/>
    <m/>
    <m/>
    <m/>
    <m/>
    <m/>
    <m/>
    <x v="1"/>
    <m/>
  </r>
  <r>
    <x v="441"/>
    <m/>
    <m/>
    <m/>
    <m/>
    <m/>
    <m/>
    <m/>
    <m/>
    <m/>
    <x v="1"/>
    <m/>
  </r>
  <r>
    <x v="442"/>
    <m/>
    <m/>
    <m/>
    <m/>
    <m/>
    <m/>
    <m/>
    <m/>
    <m/>
    <x v="1"/>
    <m/>
  </r>
  <r>
    <x v="443"/>
    <m/>
    <m/>
    <m/>
    <m/>
    <m/>
    <m/>
    <m/>
    <m/>
    <m/>
    <x v="1"/>
    <m/>
  </r>
  <r>
    <x v="444"/>
    <m/>
    <m/>
    <m/>
    <m/>
    <m/>
    <m/>
    <m/>
    <m/>
    <m/>
    <x v="1"/>
    <m/>
  </r>
  <r>
    <x v="445"/>
    <m/>
    <m/>
    <m/>
    <m/>
    <m/>
    <m/>
    <m/>
    <m/>
    <m/>
    <x v="1"/>
    <m/>
  </r>
  <r>
    <x v="446"/>
    <m/>
    <m/>
    <m/>
    <m/>
    <m/>
    <m/>
    <m/>
    <m/>
    <m/>
    <x v="1"/>
    <m/>
  </r>
  <r>
    <x v="447"/>
    <m/>
    <m/>
    <m/>
    <m/>
    <m/>
    <m/>
    <m/>
    <m/>
    <m/>
    <x v="1"/>
    <m/>
  </r>
  <r>
    <x v="448"/>
    <m/>
    <m/>
    <m/>
    <m/>
    <m/>
    <m/>
    <m/>
    <m/>
    <m/>
    <x v="1"/>
    <m/>
  </r>
  <r>
    <x v="449"/>
    <m/>
    <m/>
    <m/>
    <m/>
    <m/>
    <m/>
    <m/>
    <m/>
    <m/>
    <x v="1"/>
    <m/>
  </r>
  <r>
    <x v="450"/>
    <m/>
    <m/>
    <m/>
    <m/>
    <m/>
    <m/>
    <m/>
    <m/>
    <m/>
    <x v="1"/>
    <m/>
  </r>
  <r>
    <x v="0"/>
    <m/>
    <m/>
    <m/>
    <m/>
    <m/>
    <m/>
    <m/>
    <m/>
    <m/>
    <x v="2"/>
    <m/>
  </r>
  <r>
    <x v="1"/>
    <m/>
    <m/>
    <m/>
    <m/>
    <m/>
    <m/>
    <m/>
    <m/>
    <m/>
    <x v="2"/>
    <m/>
  </r>
  <r>
    <x v="2"/>
    <m/>
    <m/>
    <m/>
    <m/>
    <m/>
    <m/>
    <m/>
    <m/>
    <m/>
    <x v="2"/>
    <m/>
  </r>
  <r>
    <x v="3"/>
    <m/>
    <m/>
    <m/>
    <m/>
    <m/>
    <m/>
    <m/>
    <m/>
    <m/>
    <x v="2"/>
    <m/>
  </r>
  <r>
    <x v="4"/>
    <m/>
    <m/>
    <m/>
    <m/>
    <m/>
    <m/>
    <m/>
    <m/>
    <m/>
    <x v="2"/>
    <m/>
  </r>
  <r>
    <x v="5"/>
    <m/>
    <m/>
    <m/>
    <m/>
    <m/>
    <m/>
    <m/>
    <m/>
    <m/>
    <x v="2"/>
    <m/>
  </r>
  <r>
    <x v="6"/>
    <n v="1"/>
    <n v="0"/>
    <n v="0"/>
    <n v="0"/>
    <n v="0"/>
    <n v="2"/>
    <n v="0"/>
    <n v="19"/>
    <n v="1"/>
    <x v="2"/>
    <m/>
  </r>
  <r>
    <x v="7"/>
    <m/>
    <m/>
    <m/>
    <m/>
    <m/>
    <m/>
    <m/>
    <m/>
    <m/>
    <x v="2"/>
    <m/>
  </r>
  <r>
    <x v="8"/>
    <m/>
    <m/>
    <m/>
    <m/>
    <m/>
    <m/>
    <m/>
    <m/>
    <m/>
    <x v="2"/>
    <m/>
  </r>
  <r>
    <x v="9"/>
    <m/>
    <m/>
    <m/>
    <m/>
    <m/>
    <m/>
    <m/>
    <m/>
    <m/>
    <x v="2"/>
    <m/>
  </r>
  <r>
    <x v="10"/>
    <m/>
    <m/>
    <m/>
    <m/>
    <m/>
    <m/>
    <m/>
    <m/>
    <m/>
    <x v="2"/>
    <m/>
  </r>
  <r>
    <x v="11"/>
    <m/>
    <m/>
    <m/>
    <m/>
    <m/>
    <m/>
    <m/>
    <m/>
    <m/>
    <x v="2"/>
    <m/>
  </r>
  <r>
    <x v="12"/>
    <m/>
    <m/>
    <m/>
    <m/>
    <m/>
    <m/>
    <m/>
    <m/>
    <m/>
    <x v="2"/>
    <m/>
  </r>
  <r>
    <x v="13"/>
    <m/>
    <m/>
    <m/>
    <m/>
    <m/>
    <m/>
    <m/>
    <m/>
    <m/>
    <x v="2"/>
    <m/>
  </r>
  <r>
    <x v="14"/>
    <m/>
    <m/>
    <m/>
    <m/>
    <m/>
    <m/>
    <m/>
    <m/>
    <m/>
    <x v="2"/>
    <m/>
  </r>
  <r>
    <x v="15"/>
    <m/>
    <m/>
    <m/>
    <m/>
    <m/>
    <m/>
    <m/>
    <m/>
    <m/>
    <x v="2"/>
    <m/>
  </r>
  <r>
    <x v="16"/>
    <m/>
    <m/>
    <m/>
    <m/>
    <m/>
    <m/>
    <m/>
    <m/>
    <m/>
    <x v="2"/>
    <m/>
  </r>
  <r>
    <x v="17"/>
    <m/>
    <m/>
    <m/>
    <m/>
    <m/>
    <m/>
    <m/>
    <m/>
    <m/>
    <x v="2"/>
    <m/>
  </r>
  <r>
    <x v="18"/>
    <m/>
    <m/>
    <m/>
    <m/>
    <m/>
    <m/>
    <m/>
    <m/>
    <m/>
    <x v="2"/>
    <m/>
  </r>
  <r>
    <x v="19"/>
    <m/>
    <m/>
    <m/>
    <m/>
    <m/>
    <m/>
    <m/>
    <m/>
    <m/>
    <x v="2"/>
    <m/>
  </r>
  <r>
    <x v="20"/>
    <m/>
    <m/>
    <m/>
    <m/>
    <m/>
    <m/>
    <m/>
    <m/>
    <m/>
    <x v="2"/>
    <m/>
  </r>
  <r>
    <x v="21"/>
    <m/>
    <m/>
    <m/>
    <m/>
    <m/>
    <m/>
    <m/>
    <m/>
    <m/>
    <x v="2"/>
    <m/>
  </r>
  <r>
    <x v="22"/>
    <m/>
    <m/>
    <m/>
    <m/>
    <m/>
    <m/>
    <m/>
    <m/>
    <m/>
    <x v="2"/>
    <m/>
  </r>
  <r>
    <x v="23"/>
    <m/>
    <m/>
    <m/>
    <m/>
    <m/>
    <m/>
    <m/>
    <m/>
    <m/>
    <x v="2"/>
    <m/>
  </r>
  <r>
    <x v="24"/>
    <m/>
    <m/>
    <m/>
    <m/>
    <m/>
    <m/>
    <m/>
    <m/>
    <m/>
    <x v="2"/>
    <m/>
  </r>
  <r>
    <x v="25"/>
    <m/>
    <m/>
    <m/>
    <m/>
    <m/>
    <m/>
    <m/>
    <m/>
    <m/>
    <x v="2"/>
    <m/>
  </r>
  <r>
    <x v="26"/>
    <m/>
    <m/>
    <m/>
    <m/>
    <m/>
    <m/>
    <m/>
    <m/>
    <m/>
    <x v="2"/>
    <m/>
  </r>
  <r>
    <x v="27"/>
    <m/>
    <m/>
    <m/>
    <m/>
    <m/>
    <m/>
    <m/>
    <m/>
    <m/>
    <x v="2"/>
    <m/>
  </r>
  <r>
    <x v="28"/>
    <m/>
    <m/>
    <m/>
    <m/>
    <m/>
    <m/>
    <m/>
    <m/>
    <m/>
    <x v="2"/>
    <m/>
  </r>
  <r>
    <x v="29"/>
    <n v="2"/>
    <n v="2"/>
    <n v="0"/>
    <n v="23"/>
    <n v="1"/>
    <n v="1.6666666666000001"/>
    <n v="0"/>
    <n v="12"/>
    <n v="2"/>
    <x v="2"/>
    <m/>
  </r>
  <r>
    <x v="30"/>
    <m/>
    <m/>
    <m/>
    <m/>
    <m/>
    <m/>
    <m/>
    <m/>
    <m/>
    <x v="2"/>
    <m/>
  </r>
  <r>
    <x v="31"/>
    <m/>
    <m/>
    <m/>
    <m/>
    <m/>
    <m/>
    <m/>
    <m/>
    <m/>
    <x v="2"/>
    <m/>
  </r>
  <r>
    <x v="32"/>
    <m/>
    <m/>
    <m/>
    <m/>
    <m/>
    <m/>
    <m/>
    <m/>
    <m/>
    <x v="2"/>
    <m/>
  </r>
  <r>
    <x v="33"/>
    <n v="3"/>
    <n v="2"/>
    <n v="1"/>
    <n v="17"/>
    <n v="0"/>
    <n v="2"/>
    <n v="0"/>
    <n v="16"/>
    <n v="1"/>
    <x v="2"/>
    <m/>
  </r>
  <r>
    <x v="34"/>
    <m/>
    <m/>
    <m/>
    <m/>
    <m/>
    <m/>
    <m/>
    <m/>
    <m/>
    <x v="2"/>
    <m/>
  </r>
  <r>
    <x v="35"/>
    <m/>
    <m/>
    <m/>
    <m/>
    <m/>
    <m/>
    <m/>
    <m/>
    <m/>
    <x v="2"/>
    <m/>
  </r>
  <r>
    <x v="36"/>
    <m/>
    <m/>
    <m/>
    <m/>
    <m/>
    <m/>
    <m/>
    <m/>
    <m/>
    <x v="2"/>
    <m/>
  </r>
  <r>
    <x v="37"/>
    <m/>
    <m/>
    <m/>
    <m/>
    <m/>
    <m/>
    <m/>
    <m/>
    <m/>
    <x v="2"/>
    <m/>
  </r>
  <r>
    <x v="38"/>
    <m/>
    <m/>
    <m/>
    <m/>
    <m/>
    <m/>
    <m/>
    <m/>
    <m/>
    <x v="2"/>
    <m/>
  </r>
  <r>
    <x v="39"/>
    <m/>
    <m/>
    <m/>
    <m/>
    <m/>
    <m/>
    <m/>
    <m/>
    <m/>
    <x v="2"/>
    <m/>
  </r>
  <r>
    <x v="40"/>
    <m/>
    <m/>
    <m/>
    <m/>
    <m/>
    <m/>
    <m/>
    <m/>
    <m/>
    <x v="2"/>
    <m/>
  </r>
  <r>
    <x v="41"/>
    <m/>
    <m/>
    <m/>
    <m/>
    <m/>
    <m/>
    <m/>
    <m/>
    <m/>
    <x v="2"/>
    <m/>
  </r>
  <r>
    <x v="42"/>
    <m/>
    <m/>
    <m/>
    <m/>
    <m/>
    <m/>
    <m/>
    <m/>
    <m/>
    <x v="2"/>
    <m/>
  </r>
  <r>
    <x v="43"/>
    <m/>
    <m/>
    <m/>
    <m/>
    <m/>
    <m/>
    <m/>
    <m/>
    <m/>
    <x v="2"/>
    <m/>
  </r>
  <r>
    <x v="44"/>
    <m/>
    <m/>
    <m/>
    <m/>
    <m/>
    <m/>
    <m/>
    <m/>
    <m/>
    <x v="2"/>
    <m/>
  </r>
  <r>
    <x v="45"/>
    <n v="9"/>
    <n v="8"/>
    <n v="1"/>
    <n v="75"/>
    <n v="3"/>
    <n v="19"/>
    <n v="0"/>
    <n v="125"/>
    <n v="4"/>
    <x v="2"/>
    <m/>
  </r>
  <r>
    <x v="46"/>
    <m/>
    <m/>
    <m/>
    <m/>
    <m/>
    <m/>
    <m/>
    <m/>
    <m/>
    <x v="2"/>
    <m/>
  </r>
  <r>
    <x v="47"/>
    <m/>
    <m/>
    <m/>
    <m/>
    <m/>
    <m/>
    <m/>
    <m/>
    <m/>
    <x v="2"/>
    <m/>
  </r>
  <r>
    <x v="48"/>
    <m/>
    <m/>
    <m/>
    <m/>
    <m/>
    <m/>
    <m/>
    <m/>
    <m/>
    <x v="2"/>
    <m/>
  </r>
  <r>
    <x v="49"/>
    <m/>
    <m/>
    <m/>
    <m/>
    <m/>
    <m/>
    <m/>
    <m/>
    <m/>
    <x v="2"/>
    <m/>
  </r>
  <r>
    <x v="50"/>
    <n v="2"/>
    <n v="1"/>
    <n v="0"/>
    <n v="2"/>
    <n v="0"/>
    <n v="0"/>
    <n v="0"/>
    <n v="0"/>
    <n v="0"/>
    <x v="2"/>
    <m/>
  </r>
  <r>
    <x v="51"/>
    <m/>
    <m/>
    <m/>
    <m/>
    <m/>
    <m/>
    <m/>
    <m/>
    <m/>
    <x v="2"/>
    <m/>
  </r>
  <r>
    <x v="52"/>
    <m/>
    <m/>
    <m/>
    <m/>
    <m/>
    <m/>
    <m/>
    <m/>
    <m/>
    <x v="2"/>
    <m/>
  </r>
  <r>
    <x v="53"/>
    <m/>
    <m/>
    <m/>
    <m/>
    <m/>
    <m/>
    <m/>
    <m/>
    <m/>
    <x v="2"/>
    <m/>
  </r>
  <r>
    <x v="54"/>
    <m/>
    <m/>
    <m/>
    <m/>
    <m/>
    <m/>
    <m/>
    <m/>
    <m/>
    <x v="2"/>
    <m/>
  </r>
  <r>
    <x v="55"/>
    <m/>
    <m/>
    <m/>
    <m/>
    <m/>
    <m/>
    <m/>
    <m/>
    <m/>
    <x v="2"/>
    <m/>
  </r>
  <r>
    <x v="56"/>
    <n v="15"/>
    <n v="12"/>
    <n v="5"/>
    <n v="124"/>
    <n v="1"/>
    <n v="1"/>
    <n v="0"/>
    <n v="12"/>
    <n v="0"/>
    <x v="2"/>
    <m/>
  </r>
  <r>
    <x v="57"/>
    <m/>
    <m/>
    <m/>
    <m/>
    <m/>
    <m/>
    <m/>
    <m/>
    <m/>
    <x v="2"/>
    <m/>
  </r>
  <r>
    <x v="58"/>
    <m/>
    <m/>
    <m/>
    <m/>
    <m/>
    <m/>
    <m/>
    <m/>
    <m/>
    <x v="2"/>
    <m/>
  </r>
  <r>
    <x v="59"/>
    <m/>
    <m/>
    <m/>
    <m/>
    <m/>
    <m/>
    <m/>
    <m/>
    <m/>
    <x v="2"/>
    <m/>
  </r>
  <r>
    <x v="60"/>
    <m/>
    <m/>
    <m/>
    <m/>
    <m/>
    <m/>
    <m/>
    <m/>
    <m/>
    <x v="2"/>
    <m/>
  </r>
  <r>
    <x v="61"/>
    <m/>
    <m/>
    <m/>
    <m/>
    <m/>
    <m/>
    <m/>
    <m/>
    <m/>
    <x v="2"/>
    <m/>
  </r>
  <r>
    <x v="62"/>
    <m/>
    <m/>
    <m/>
    <m/>
    <m/>
    <m/>
    <m/>
    <m/>
    <m/>
    <x v="2"/>
    <m/>
  </r>
  <r>
    <x v="63"/>
    <m/>
    <m/>
    <m/>
    <m/>
    <m/>
    <m/>
    <m/>
    <m/>
    <m/>
    <x v="2"/>
    <m/>
  </r>
  <r>
    <x v="64"/>
    <m/>
    <m/>
    <m/>
    <m/>
    <m/>
    <m/>
    <m/>
    <m/>
    <m/>
    <x v="2"/>
    <m/>
  </r>
  <r>
    <x v="65"/>
    <m/>
    <m/>
    <m/>
    <m/>
    <m/>
    <m/>
    <m/>
    <m/>
    <m/>
    <x v="2"/>
    <m/>
  </r>
  <r>
    <x v="66"/>
    <m/>
    <m/>
    <m/>
    <m/>
    <m/>
    <m/>
    <m/>
    <m/>
    <m/>
    <x v="2"/>
    <m/>
  </r>
  <r>
    <x v="67"/>
    <m/>
    <m/>
    <m/>
    <m/>
    <m/>
    <m/>
    <m/>
    <m/>
    <m/>
    <x v="2"/>
    <m/>
  </r>
  <r>
    <x v="68"/>
    <m/>
    <m/>
    <m/>
    <m/>
    <m/>
    <m/>
    <m/>
    <m/>
    <m/>
    <x v="2"/>
    <m/>
  </r>
  <r>
    <x v="69"/>
    <m/>
    <m/>
    <m/>
    <m/>
    <m/>
    <m/>
    <m/>
    <m/>
    <m/>
    <x v="2"/>
    <m/>
  </r>
  <r>
    <x v="70"/>
    <m/>
    <m/>
    <m/>
    <m/>
    <m/>
    <m/>
    <m/>
    <m/>
    <m/>
    <x v="2"/>
    <m/>
  </r>
  <r>
    <x v="71"/>
    <m/>
    <m/>
    <m/>
    <m/>
    <m/>
    <m/>
    <m/>
    <m/>
    <m/>
    <x v="2"/>
    <m/>
  </r>
  <r>
    <x v="72"/>
    <m/>
    <m/>
    <m/>
    <m/>
    <m/>
    <m/>
    <m/>
    <m/>
    <m/>
    <x v="2"/>
    <m/>
  </r>
  <r>
    <x v="73"/>
    <n v="1"/>
    <n v="1"/>
    <n v="0"/>
    <n v="6"/>
    <n v="1"/>
    <n v="3"/>
    <n v="0"/>
    <n v="19"/>
    <n v="2"/>
    <x v="2"/>
    <m/>
  </r>
  <r>
    <x v="74"/>
    <m/>
    <m/>
    <m/>
    <m/>
    <m/>
    <m/>
    <m/>
    <m/>
    <m/>
    <x v="2"/>
    <m/>
  </r>
  <r>
    <x v="75"/>
    <m/>
    <m/>
    <m/>
    <m/>
    <m/>
    <m/>
    <m/>
    <m/>
    <m/>
    <x v="2"/>
    <m/>
  </r>
  <r>
    <x v="76"/>
    <n v="2"/>
    <n v="1"/>
    <n v="0"/>
    <n v="1"/>
    <n v="1"/>
    <n v="5"/>
    <n v="0"/>
    <n v="32"/>
    <n v="4"/>
    <x v="2"/>
    <m/>
  </r>
  <r>
    <x v="77"/>
    <m/>
    <m/>
    <m/>
    <m/>
    <m/>
    <m/>
    <m/>
    <m/>
    <m/>
    <x v="2"/>
    <m/>
  </r>
  <r>
    <x v="78"/>
    <m/>
    <m/>
    <m/>
    <m/>
    <m/>
    <m/>
    <m/>
    <m/>
    <m/>
    <x v="2"/>
    <m/>
  </r>
  <r>
    <x v="79"/>
    <m/>
    <m/>
    <m/>
    <m/>
    <m/>
    <m/>
    <m/>
    <m/>
    <m/>
    <x v="2"/>
    <m/>
  </r>
  <r>
    <x v="80"/>
    <m/>
    <m/>
    <m/>
    <m/>
    <m/>
    <m/>
    <m/>
    <m/>
    <m/>
    <x v="2"/>
    <m/>
  </r>
  <r>
    <x v="81"/>
    <m/>
    <m/>
    <m/>
    <m/>
    <m/>
    <m/>
    <m/>
    <m/>
    <m/>
    <x v="2"/>
    <m/>
  </r>
  <r>
    <x v="82"/>
    <m/>
    <m/>
    <m/>
    <m/>
    <m/>
    <m/>
    <m/>
    <m/>
    <m/>
    <x v="2"/>
    <m/>
  </r>
  <r>
    <x v="83"/>
    <m/>
    <m/>
    <m/>
    <m/>
    <m/>
    <m/>
    <m/>
    <m/>
    <m/>
    <x v="2"/>
    <m/>
  </r>
  <r>
    <x v="84"/>
    <m/>
    <m/>
    <m/>
    <m/>
    <m/>
    <m/>
    <m/>
    <m/>
    <m/>
    <x v="2"/>
    <m/>
  </r>
  <r>
    <x v="85"/>
    <m/>
    <m/>
    <m/>
    <m/>
    <m/>
    <m/>
    <m/>
    <m/>
    <m/>
    <x v="2"/>
    <m/>
  </r>
  <r>
    <x v="86"/>
    <m/>
    <m/>
    <m/>
    <m/>
    <m/>
    <m/>
    <m/>
    <m/>
    <m/>
    <x v="2"/>
    <m/>
  </r>
  <r>
    <x v="87"/>
    <m/>
    <m/>
    <m/>
    <m/>
    <m/>
    <m/>
    <m/>
    <m/>
    <m/>
    <x v="2"/>
    <m/>
  </r>
  <r>
    <x v="88"/>
    <m/>
    <m/>
    <m/>
    <m/>
    <m/>
    <m/>
    <m/>
    <m/>
    <m/>
    <x v="2"/>
    <m/>
  </r>
  <r>
    <x v="89"/>
    <m/>
    <m/>
    <m/>
    <m/>
    <m/>
    <m/>
    <m/>
    <m/>
    <m/>
    <x v="2"/>
    <m/>
  </r>
  <r>
    <x v="90"/>
    <m/>
    <m/>
    <m/>
    <m/>
    <m/>
    <m/>
    <m/>
    <m/>
    <m/>
    <x v="2"/>
    <m/>
  </r>
  <r>
    <x v="91"/>
    <n v="3"/>
    <n v="3"/>
    <n v="0"/>
    <n v="28"/>
    <n v="0"/>
    <n v="0"/>
    <n v="0"/>
    <n v="0"/>
    <n v="0"/>
    <x v="2"/>
    <m/>
  </r>
  <r>
    <x v="92"/>
    <m/>
    <m/>
    <m/>
    <m/>
    <m/>
    <m/>
    <m/>
    <m/>
    <m/>
    <x v="2"/>
    <m/>
  </r>
  <r>
    <x v="93"/>
    <m/>
    <m/>
    <m/>
    <m/>
    <m/>
    <m/>
    <m/>
    <m/>
    <m/>
    <x v="2"/>
    <m/>
  </r>
  <r>
    <x v="94"/>
    <n v="12"/>
    <n v="10"/>
    <n v="3"/>
    <n v="172"/>
    <n v="4"/>
    <n v="0"/>
    <n v="0"/>
    <n v="0"/>
    <n v="0"/>
    <x v="2"/>
    <n v="3"/>
  </r>
  <r>
    <x v="95"/>
    <n v="18"/>
    <n v="17"/>
    <n v="0"/>
    <n v="210"/>
    <n v="13"/>
    <n v="2.1666666000000001"/>
    <n v="0"/>
    <n v="23"/>
    <n v="1"/>
    <x v="2"/>
    <n v="4"/>
  </r>
  <r>
    <x v="96"/>
    <m/>
    <m/>
    <m/>
    <m/>
    <m/>
    <m/>
    <m/>
    <m/>
    <m/>
    <x v="2"/>
    <m/>
  </r>
  <r>
    <x v="97"/>
    <m/>
    <m/>
    <m/>
    <m/>
    <m/>
    <m/>
    <m/>
    <m/>
    <m/>
    <x v="2"/>
    <m/>
  </r>
  <r>
    <x v="98"/>
    <m/>
    <m/>
    <m/>
    <m/>
    <m/>
    <m/>
    <m/>
    <m/>
    <m/>
    <x v="2"/>
    <m/>
  </r>
  <r>
    <x v="99"/>
    <m/>
    <m/>
    <m/>
    <m/>
    <m/>
    <m/>
    <m/>
    <m/>
    <m/>
    <x v="2"/>
    <m/>
  </r>
  <r>
    <x v="100"/>
    <m/>
    <m/>
    <m/>
    <m/>
    <m/>
    <m/>
    <m/>
    <m/>
    <m/>
    <x v="2"/>
    <m/>
  </r>
  <r>
    <x v="101"/>
    <m/>
    <m/>
    <m/>
    <m/>
    <m/>
    <m/>
    <m/>
    <m/>
    <m/>
    <x v="2"/>
    <m/>
  </r>
  <r>
    <x v="102"/>
    <m/>
    <m/>
    <m/>
    <m/>
    <m/>
    <m/>
    <m/>
    <m/>
    <m/>
    <x v="2"/>
    <m/>
  </r>
  <r>
    <x v="103"/>
    <m/>
    <m/>
    <m/>
    <m/>
    <m/>
    <m/>
    <m/>
    <m/>
    <m/>
    <x v="2"/>
    <m/>
  </r>
  <r>
    <x v="104"/>
    <m/>
    <m/>
    <m/>
    <m/>
    <m/>
    <m/>
    <m/>
    <m/>
    <m/>
    <x v="2"/>
    <m/>
  </r>
  <r>
    <x v="105"/>
    <n v="11"/>
    <n v="10"/>
    <n v="1"/>
    <n v="224"/>
    <n v="0"/>
    <n v="51"/>
    <n v="9"/>
    <n v="170"/>
    <n v="9"/>
    <x v="2"/>
    <m/>
  </r>
  <r>
    <x v="106"/>
    <m/>
    <m/>
    <m/>
    <m/>
    <m/>
    <m/>
    <m/>
    <m/>
    <m/>
    <x v="2"/>
    <m/>
  </r>
  <r>
    <x v="107"/>
    <m/>
    <m/>
    <m/>
    <m/>
    <m/>
    <m/>
    <m/>
    <m/>
    <m/>
    <x v="2"/>
    <m/>
  </r>
  <r>
    <x v="108"/>
    <m/>
    <m/>
    <m/>
    <m/>
    <m/>
    <m/>
    <m/>
    <m/>
    <m/>
    <x v="2"/>
    <m/>
  </r>
  <r>
    <x v="109"/>
    <m/>
    <m/>
    <m/>
    <m/>
    <m/>
    <m/>
    <m/>
    <m/>
    <m/>
    <x v="2"/>
    <m/>
  </r>
  <r>
    <x v="110"/>
    <m/>
    <m/>
    <m/>
    <m/>
    <m/>
    <m/>
    <m/>
    <m/>
    <m/>
    <x v="2"/>
    <m/>
  </r>
  <r>
    <x v="111"/>
    <m/>
    <m/>
    <m/>
    <m/>
    <m/>
    <m/>
    <m/>
    <m/>
    <m/>
    <x v="2"/>
    <m/>
  </r>
  <r>
    <x v="112"/>
    <m/>
    <m/>
    <m/>
    <m/>
    <m/>
    <m/>
    <m/>
    <m/>
    <m/>
    <x v="2"/>
    <m/>
  </r>
  <r>
    <x v="113"/>
    <m/>
    <m/>
    <m/>
    <m/>
    <m/>
    <m/>
    <m/>
    <m/>
    <m/>
    <x v="2"/>
    <m/>
  </r>
  <r>
    <x v="114"/>
    <m/>
    <m/>
    <m/>
    <m/>
    <m/>
    <m/>
    <m/>
    <m/>
    <m/>
    <x v="2"/>
    <m/>
  </r>
  <r>
    <x v="115"/>
    <m/>
    <m/>
    <m/>
    <m/>
    <m/>
    <m/>
    <m/>
    <m/>
    <m/>
    <x v="2"/>
    <m/>
  </r>
  <r>
    <x v="116"/>
    <m/>
    <m/>
    <m/>
    <m/>
    <m/>
    <m/>
    <m/>
    <m/>
    <m/>
    <x v="2"/>
    <m/>
  </r>
  <r>
    <x v="117"/>
    <m/>
    <m/>
    <m/>
    <m/>
    <m/>
    <m/>
    <m/>
    <m/>
    <m/>
    <x v="2"/>
    <m/>
  </r>
  <r>
    <x v="118"/>
    <m/>
    <m/>
    <m/>
    <m/>
    <m/>
    <m/>
    <m/>
    <m/>
    <m/>
    <x v="2"/>
    <m/>
  </r>
  <r>
    <x v="119"/>
    <m/>
    <m/>
    <m/>
    <m/>
    <m/>
    <m/>
    <m/>
    <m/>
    <m/>
    <x v="2"/>
    <m/>
  </r>
  <r>
    <x v="120"/>
    <m/>
    <m/>
    <m/>
    <m/>
    <m/>
    <m/>
    <m/>
    <m/>
    <m/>
    <x v="2"/>
    <m/>
  </r>
  <r>
    <x v="121"/>
    <m/>
    <m/>
    <m/>
    <m/>
    <m/>
    <m/>
    <m/>
    <m/>
    <m/>
    <x v="2"/>
    <m/>
  </r>
  <r>
    <x v="122"/>
    <m/>
    <m/>
    <m/>
    <m/>
    <m/>
    <m/>
    <m/>
    <m/>
    <m/>
    <x v="2"/>
    <m/>
  </r>
  <r>
    <x v="123"/>
    <m/>
    <m/>
    <m/>
    <m/>
    <m/>
    <m/>
    <m/>
    <m/>
    <m/>
    <x v="2"/>
    <m/>
  </r>
  <r>
    <x v="124"/>
    <m/>
    <m/>
    <m/>
    <m/>
    <m/>
    <m/>
    <m/>
    <m/>
    <m/>
    <x v="2"/>
    <m/>
  </r>
  <r>
    <x v="125"/>
    <m/>
    <m/>
    <m/>
    <m/>
    <m/>
    <m/>
    <m/>
    <m/>
    <m/>
    <x v="2"/>
    <m/>
  </r>
  <r>
    <x v="126"/>
    <m/>
    <m/>
    <m/>
    <m/>
    <m/>
    <m/>
    <m/>
    <m/>
    <m/>
    <x v="2"/>
    <m/>
  </r>
  <r>
    <x v="127"/>
    <m/>
    <m/>
    <m/>
    <m/>
    <m/>
    <m/>
    <m/>
    <m/>
    <m/>
    <x v="2"/>
    <m/>
  </r>
  <r>
    <x v="128"/>
    <m/>
    <m/>
    <m/>
    <m/>
    <m/>
    <m/>
    <m/>
    <m/>
    <m/>
    <x v="2"/>
    <m/>
  </r>
  <r>
    <x v="129"/>
    <m/>
    <m/>
    <m/>
    <m/>
    <m/>
    <m/>
    <m/>
    <m/>
    <m/>
    <x v="2"/>
    <m/>
  </r>
  <r>
    <x v="130"/>
    <m/>
    <m/>
    <m/>
    <m/>
    <m/>
    <m/>
    <m/>
    <m/>
    <m/>
    <x v="2"/>
    <m/>
  </r>
  <r>
    <x v="131"/>
    <m/>
    <m/>
    <m/>
    <m/>
    <m/>
    <m/>
    <m/>
    <m/>
    <m/>
    <x v="2"/>
    <m/>
  </r>
  <r>
    <x v="132"/>
    <m/>
    <m/>
    <m/>
    <m/>
    <m/>
    <m/>
    <m/>
    <m/>
    <m/>
    <x v="2"/>
    <m/>
  </r>
  <r>
    <x v="133"/>
    <n v="20"/>
    <n v="18"/>
    <n v="1"/>
    <n v="297"/>
    <n v="4"/>
    <n v="1.5"/>
    <n v="0"/>
    <n v="8"/>
    <n v="1"/>
    <x v="2"/>
    <m/>
  </r>
  <r>
    <x v="134"/>
    <n v="2"/>
    <n v="1"/>
    <n v="0"/>
    <n v="0"/>
    <n v="0"/>
    <n v="1"/>
    <n v="0"/>
    <n v="23"/>
    <n v="0"/>
    <x v="2"/>
    <m/>
  </r>
  <r>
    <x v="135"/>
    <m/>
    <m/>
    <m/>
    <m/>
    <m/>
    <m/>
    <m/>
    <m/>
    <m/>
    <x v="2"/>
    <m/>
  </r>
  <r>
    <x v="136"/>
    <m/>
    <m/>
    <m/>
    <m/>
    <m/>
    <m/>
    <m/>
    <m/>
    <m/>
    <x v="2"/>
    <m/>
  </r>
  <r>
    <x v="137"/>
    <m/>
    <m/>
    <m/>
    <m/>
    <m/>
    <m/>
    <m/>
    <m/>
    <m/>
    <x v="2"/>
    <m/>
  </r>
  <r>
    <x v="138"/>
    <m/>
    <m/>
    <m/>
    <m/>
    <m/>
    <m/>
    <m/>
    <m/>
    <m/>
    <x v="2"/>
    <m/>
  </r>
  <r>
    <x v="139"/>
    <m/>
    <m/>
    <m/>
    <m/>
    <m/>
    <m/>
    <m/>
    <m/>
    <m/>
    <x v="2"/>
    <m/>
  </r>
  <r>
    <x v="140"/>
    <m/>
    <m/>
    <m/>
    <m/>
    <m/>
    <m/>
    <m/>
    <m/>
    <m/>
    <x v="2"/>
    <m/>
  </r>
  <r>
    <x v="141"/>
    <m/>
    <m/>
    <m/>
    <m/>
    <m/>
    <m/>
    <m/>
    <m/>
    <m/>
    <x v="2"/>
    <m/>
  </r>
  <r>
    <x v="142"/>
    <m/>
    <m/>
    <m/>
    <m/>
    <m/>
    <m/>
    <m/>
    <m/>
    <m/>
    <x v="2"/>
    <m/>
  </r>
  <r>
    <x v="143"/>
    <m/>
    <m/>
    <m/>
    <m/>
    <m/>
    <m/>
    <m/>
    <m/>
    <m/>
    <x v="2"/>
    <m/>
  </r>
  <r>
    <x v="144"/>
    <m/>
    <m/>
    <m/>
    <m/>
    <m/>
    <m/>
    <m/>
    <m/>
    <m/>
    <x v="2"/>
    <m/>
  </r>
  <r>
    <x v="145"/>
    <m/>
    <m/>
    <m/>
    <m/>
    <m/>
    <m/>
    <m/>
    <m/>
    <m/>
    <x v="2"/>
    <m/>
  </r>
  <r>
    <x v="146"/>
    <m/>
    <m/>
    <m/>
    <m/>
    <m/>
    <m/>
    <m/>
    <m/>
    <m/>
    <x v="2"/>
    <m/>
  </r>
  <r>
    <x v="147"/>
    <m/>
    <m/>
    <m/>
    <m/>
    <m/>
    <m/>
    <m/>
    <m/>
    <m/>
    <x v="2"/>
    <m/>
  </r>
  <r>
    <x v="148"/>
    <m/>
    <m/>
    <m/>
    <m/>
    <m/>
    <m/>
    <m/>
    <m/>
    <m/>
    <x v="2"/>
    <m/>
  </r>
  <r>
    <x v="149"/>
    <m/>
    <m/>
    <m/>
    <m/>
    <m/>
    <m/>
    <m/>
    <m/>
    <m/>
    <x v="2"/>
    <m/>
  </r>
  <r>
    <x v="150"/>
    <m/>
    <m/>
    <m/>
    <m/>
    <m/>
    <m/>
    <m/>
    <m/>
    <m/>
    <x v="2"/>
    <m/>
  </r>
  <r>
    <x v="151"/>
    <m/>
    <m/>
    <m/>
    <m/>
    <m/>
    <m/>
    <m/>
    <m/>
    <m/>
    <x v="2"/>
    <m/>
  </r>
  <r>
    <x v="152"/>
    <m/>
    <m/>
    <m/>
    <m/>
    <m/>
    <m/>
    <m/>
    <m/>
    <m/>
    <x v="2"/>
    <m/>
  </r>
  <r>
    <x v="153"/>
    <m/>
    <m/>
    <m/>
    <m/>
    <m/>
    <m/>
    <m/>
    <m/>
    <m/>
    <x v="2"/>
    <m/>
  </r>
  <r>
    <x v="154"/>
    <m/>
    <m/>
    <m/>
    <m/>
    <m/>
    <m/>
    <m/>
    <m/>
    <m/>
    <x v="2"/>
    <m/>
  </r>
  <r>
    <x v="155"/>
    <m/>
    <m/>
    <m/>
    <m/>
    <m/>
    <m/>
    <m/>
    <m/>
    <m/>
    <x v="2"/>
    <m/>
  </r>
  <r>
    <x v="156"/>
    <n v="12"/>
    <n v="11"/>
    <n v="3"/>
    <n v="222"/>
    <n v="4"/>
    <n v="46.833333330000002"/>
    <n v="3"/>
    <n v="269"/>
    <n v="10"/>
    <x v="2"/>
    <m/>
  </r>
  <r>
    <x v="157"/>
    <m/>
    <m/>
    <m/>
    <m/>
    <m/>
    <m/>
    <m/>
    <m/>
    <m/>
    <x v="2"/>
    <m/>
  </r>
  <r>
    <x v="158"/>
    <n v="1"/>
    <n v="1"/>
    <n v="1"/>
    <n v="0"/>
    <n v="0"/>
    <n v="4"/>
    <n v="0"/>
    <n v="23"/>
    <n v="1"/>
    <x v="2"/>
    <m/>
  </r>
  <r>
    <x v="159"/>
    <m/>
    <m/>
    <m/>
    <m/>
    <m/>
    <m/>
    <m/>
    <m/>
    <m/>
    <x v="2"/>
    <m/>
  </r>
  <r>
    <x v="160"/>
    <m/>
    <m/>
    <m/>
    <m/>
    <m/>
    <m/>
    <m/>
    <m/>
    <m/>
    <x v="2"/>
    <m/>
  </r>
  <r>
    <x v="161"/>
    <m/>
    <m/>
    <m/>
    <m/>
    <m/>
    <m/>
    <m/>
    <m/>
    <m/>
    <x v="2"/>
    <m/>
  </r>
  <r>
    <x v="162"/>
    <m/>
    <m/>
    <m/>
    <m/>
    <m/>
    <m/>
    <m/>
    <m/>
    <m/>
    <x v="2"/>
    <m/>
  </r>
  <r>
    <x v="163"/>
    <m/>
    <m/>
    <m/>
    <m/>
    <m/>
    <m/>
    <m/>
    <m/>
    <m/>
    <x v="2"/>
    <m/>
  </r>
  <r>
    <x v="164"/>
    <m/>
    <m/>
    <m/>
    <m/>
    <m/>
    <m/>
    <m/>
    <m/>
    <m/>
    <x v="2"/>
    <m/>
  </r>
  <r>
    <x v="165"/>
    <m/>
    <m/>
    <m/>
    <m/>
    <m/>
    <m/>
    <m/>
    <m/>
    <m/>
    <x v="2"/>
    <m/>
  </r>
  <r>
    <x v="166"/>
    <m/>
    <m/>
    <m/>
    <m/>
    <m/>
    <m/>
    <m/>
    <m/>
    <m/>
    <x v="2"/>
    <m/>
  </r>
  <r>
    <x v="167"/>
    <m/>
    <m/>
    <m/>
    <m/>
    <m/>
    <m/>
    <m/>
    <m/>
    <m/>
    <x v="2"/>
    <m/>
  </r>
  <r>
    <x v="168"/>
    <m/>
    <m/>
    <m/>
    <m/>
    <m/>
    <m/>
    <m/>
    <m/>
    <m/>
    <x v="2"/>
    <m/>
  </r>
  <r>
    <x v="169"/>
    <m/>
    <m/>
    <m/>
    <m/>
    <m/>
    <m/>
    <m/>
    <m/>
    <m/>
    <x v="2"/>
    <m/>
  </r>
  <r>
    <x v="170"/>
    <m/>
    <m/>
    <m/>
    <m/>
    <m/>
    <m/>
    <m/>
    <m/>
    <m/>
    <x v="2"/>
    <m/>
  </r>
  <r>
    <x v="171"/>
    <m/>
    <m/>
    <m/>
    <m/>
    <m/>
    <m/>
    <m/>
    <m/>
    <m/>
    <x v="2"/>
    <m/>
  </r>
  <r>
    <x v="172"/>
    <n v="4"/>
    <n v="4"/>
    <n v="1"/>
    <n v="92"/>
    <n v="4"/>
    <n v="22"/>
    <n v="4"/>
    <n v="82"/>
    <n v="6"/>
    <x v="2"/>
    <m/>
  </r>
  <r>
    <x v="173"/>
    <m/>
    <m/>
    <m/>
    <m/>
    <m/>
    <m/>
    <m/>
    <m/>
    <m/>
    <x v="2"/>
    <m/>
  </r>
  <r>
    <x v="174"/>
    <m/>
    <m/>
    <m/>
    <m/>
    <m/>
    <m/>
    <m/>
    <m/>
    <m/>
    <x v="2"/>
    <m/>
  </r>
  <r>
    <x v="175"/>
    <m/>
    <m/>
    <m/>
    <m/>
    <m/>
    <m/>
    <m/>
    <m/>
    <m/>
    <x v="2"/>
    <m/>
  </r>
  <r>
    <x v="176"/>
    <m/>
    <m/>
    <m/>
    <m/>
    <m/>
    <m/>
    <m/>
    <m/>
    <m/>
    <x v="2"/>
    <m/>
  </r>
  <r>
    <x v="177"/>
    <m/>
    <m/>
    <m/>
    <m/>
    <m/>
    <m/>
    <m/>
    <m/>
    <m/>
    <x v="2"/>
    <m/>
  </r>
  <r>
    <x v="178"/>
    <n v="3"/>
    <n v="2"/>
    <n v="0"/>
    <n v="32"/>
    <n v="0"/>
    <n v="9"/>
    <n v="0"/>
    <n v="49"/>
    <n v="4"/>
    <x v="2"/>
    <m/>
  </r>
  <r>
    <x v="179"/>
    <m/>
    <m/>
    <m/>
    <m/>
    <m/>
    <m/>
    <m/>
    <m/>
    <m/>
    <x v="2"/>
    <m/>
  </r>
  <r>
    <x v="180"/>
    <m/>
    <m/>
    <m/>
    <m/>
    <m/>
    <m/>
    <m/>
    <m/>
    <m/>
    <x v="2"/>
    <m/>
  </r>
  <r>
    <x v="181"/>
    <m/>
    <m/>
    <m/>
    <m/>
    <m/>
    <m/>
    <m/>
    <m/>
    <m/>
    <x v="2"/>
    <m/>
  </r>
  <r>
    <x v="182"/>
    <m/>
    <m/>
    <m/>
    <m/>
    <m/>
    <m/>
    <m/>
    <m/>
    <m/>
    <x v="2"/>
    <m/>
  </r>
  <r>
    <x v="183"/>
    <m/>
    <m/>
    <m/>
    <m/>
    <m/>
    <m/>
    <m/>
    <m/>
    <m/>
    <x v="2"/>
    <m/>
  </r>
  <r>
    <x v="184"/>
    <m/>
    <m/>
    <m/>
    <m/>
    <m/>
    <m/>
    <m/>
    <m/>
    <m/>
    <x v="2"/>
    <m/>
  </r>
  <r>
    <x v="185"/>
    <n v="1"/>
    <n v="1"/>
    <n v="0"/>
    <n v="4"/>
    <n v="0"/>
    <n v="2"/>
    <n v="0"/>
    <n v="8"/>
    <n v="0"/>
    <x v="2"/>
    <m/>
  </r>
  <r>
    <x v="186"/>
    <m/>
    <m/>
    <m/>
    <m/>
    <m/>
    <m/>
    <m/>
    <m/>
    <m/>
    <x v="2"/>
    <m/>
  </r>
  <r>
    <x v="187"/>
    <m/>
    <m/>
    <m/>
    <m/>
    <m/>
    <m/>
    <m/>
    <m/>
    <m/>
    <x v="2"/>
    <m/>
  </r>
  <r>
    <x v="188"/>
    <m/>
    <m/>
    <m/>
    <m/>
    <m/>
    <m/>
    <m/>
    <m/>
    <m/>
    <x v="2"/>
    <m/>
  </r>
  <r>
    <x v="189"/>
    <m/>
    <m/>
    <m/>
    <m/>
    <m/>
    <m/>
    <m/>
    <m/>
    <m/>
    <x v="2"/>
    <m/>
  </r>
  <r>
    <x v="190"/>
    <m/>
    <m/>
    <m/>
    <m/>
    <m/>
    <m/>
    <m/>
    <m/>
    <m/>
    <x v="2"/>
    <m/>
  </r>
  <r>
    <x v="191"/>
    <m/>
    <m/>
    <m/>
    <m/>
    <m/>
    <m/>
    <m/>
    <m/>
    <m/>
    <x v="2"/>
    <m/>
  </r>
  <r>
    <x v="192"/>
    <m/>
    <m/>
    <m/>
    <m/>
    <m/>
    <m/>
    <m/>
    <m/>
    <m/>
    <x v="2"/>
    <m/>
  </r>
  <r>
    <x v="193"/>
    <m/>
    <m/>
    <m/>
    <m/>
    <m/>
    <m/>
    <m/>
    <m/>
    <m/>
    <x v="2"/>
    <m/>
  </r>
  <r>
    <x v="194"/>
    <m/>
    <m/>
    <m/>
    <m/>
    <m/>
    <m/>
    <m/>
    <m/>
    <m/>
    <x v="2"/>
    <m/>
  </r>
  <r>
    <x v="195"/>
    <m/>
    <m/>
    <m/>
    <m/>
    <m/>
    <m/>
    <m/>
    <m/>
    <m/>
    <x v="2"/>
    <m/>
  </r>
  <r>
    <x v="196"/>
    <m/>
    <m/>
    <m/>
    <m/>
    <m/>
    <m/>
    <m/>
    <m/>
    <m/>
    <x v="2"/>
    <m/>
  </r>
  <r>
    <x v="197"/>
    <n v="4"/>
    <n v="3"/>
    <n v="0"/>
    <n v="113"/>
    <n v="0"/>
    <n v="4"/>
    <n v="0"/>
    <n v="26"/>
    <n v="0"/>
    <x v="2"/>
    <m/>
  </r>
  <r>
    <x v="198"/>
    <m/>
    <m/>
    <m/>
    <m/>
    <m/>
    <m/>
    <m/>
    <m/>
    <m/>
    <x v="2"/>
    <m/>
  </r>
  <r>
    <x v="199"/>
    <m/>
    <m/>
    <m/>
    <m/>
    <m/>
    <m/>
    <m/>
    <m/>
    <m/>
    <x v="2"/>
    <m/>
  </r>
  <r>
    <x v="200"/>
    <n v="9"/>
    <n v="9"/>
    <n v="0"/>
    <n v="119"/>
    <n v="2"/>
    <n v="40.333333330000002"/>
    <n v="4"/>
    <n v="164"/>
    <n v="4"/>
    <x v="2"/>
    <m/>
  </r>
  <r>
    <x v="201"/>
    <m/>
    <m/>
    <m/>
    <m/>
    <m/>
    <m/>
    <m/>
    <m/>
    <m/>
    <x v="2"/>
    <m/>
  </r>
  <r>
    <x v="202"/>
    <n v="4"/>
    <n v="4"/>
    <n v="1"/>
    <n v="18"/>
    <n v="1"/>
    <n v="14"/>
    <n v="0"/>
    <n v="97"/>
    <n v="1"/>
    <x v="2"/>
    <m/>
  </r>
  <r>
    <x v="203"/>
    <m/>
    <m/>
    <m/>
    <m/>
    <m/>
    <m/>
    <m/>
    <m/>
    <m/>
    <x v="2"/>
    <m/>
  </r>
  <r>
    <x v="204"/>
    <m/>
    <m/>
    <m/>
    <m/>
    <m/>
    <m/>
    <m/>
    <m/>
    <m/>
    <x v="2"/>
    <m/>
  </r>
  <r>
    <x v="205"/>
    <m/>
    <m/>
    <m/>
    <m/>
    <m/>
    <m/>
    <m/>
    <m/>
    <m/>
    <x v="2"/>
    <m/>
  </r>
  <r>
    <x v="206"/>
    <m/>
    <m/>
    <m/>
    <m/>
    <m/>
    <m/>
    <m/>
    <m/>
    <m/>
    <x v="2"/>
    <m/>
  </r>
  <r>
    <x v="207"/>
    <m/>
    <m/>
    <m/>
    <m/>
    <m/>
    <m/>
    <m/>
    <m/>
    <m/>
    <x v="2"/>
    <m/>
  </r>
  <r>
    <x v="208"/>
    <m/>
    <m/>
    <m/>
    <m/>
    <m/>
    <m/>
    <m/>
    <m/>
    <m/>
    <x v="2"/>
    <m/>
  </r>
  <r>
    <x v="209"/>
    <m/>
    <m/>
    <m/>
    <m/>
    <m/>
    <m/>
    <m/>
    <m/>
    <m/>
    <x v="2"/>
    <m/>
  </r>
  <r>
    <x v="210"/>
    <m/>
    <m/>
    <m/>
    <m/>
    <m/>
    <m/>
    <m/>
    <m/>
    <m/>
    <x v="2"/>
    <m/>
  </r>
  <r>
    <x v="211"/>
    <m/>
    <m/>
    <m/>
    <m/>
    <m/>
    <m/>
    <m/>
    <m/>
    <m/>
    <x v="2"/>
    <m/>
  </r>
  <r>
    <x v="212"/>
    <m/>
    <m/>
    <m/>
    <m/>
    <m/>
    <m/>
    <m/>
    <m/>
    <m/>
    <x v="2"/>
    <m/>
  </r>
  <r>
    <x v="213"/>
    <n v="17"/>
    <n v="14"/>
    <n v="2"/>
    <n v="234"/>
    <n v="0"/>
    <n v="78"/>
    <n v="7"/>
    <n v="306"/>
    <n v="13"/>
    <x v="2"/>
    <m/>
  </r>
  <r>
    <x v="214"/>
    <m/>
    <m/>
    <m/>
    <m/>
    <m/>
    <m/>
    <m/>
    <m/>
    <m/>
    <x v="2"/>
    <m/>
  </r>
  <r>
    <x v="215"/>
    <m/>
    <m/>
    <m/>
    <m/>
    <m/>
    <m/>
    <m/>
    <m/>
    <m/>
    <x v="2"/>
    <m/>
  </r>
  <r>
    <x v="216"/>
    <m/>
    <m/>
    <m/>
    <m/>
    <m/>
    <m/>
    <m/>
    <m/>
    <m/>
    <x v="2"/>
    <m/>
  </r>
  <r>
    <x v="217"/>
    <m/>
    <m/>
    <m/>
    <m/>
    <m/>
    <m/>
    <m/>
    <m/>
    <m/>
    <x v="2"/>
    <m/>
  </r>
  <r>
    <x v="218"/>
    <m/>
    <m/>
    <m/>
    <m/>
    <m/>
    <m/>
    <m/>
    <m/>
    <m/>
    <x v="2"/>
    <m/>
  </r>
  <r>
    <x v="219"/>
    <m/>
    <m/>
    <m/>
    <m/>
    <m/>
    <m/>
    <m/>
    <m/>
    <m/>
    <x v="2"/>
    <m/>
  </r>
  <r>
    <x v="220"/>
    <m/>
    <m/>
    <m/>
    <m/>
    <m/>
    <m/>
    <m/>
    <m/>
    <m/>
    <x v="2"/>
    <m/>
  </r>
  <r>
    <x v="221"/>
    <m/>
    <m/>
    <m/>
    <m/>
    <m/>
    <m/>
    <m/>
    <m/>
    <m/>
    <x v="2"/>
    <m/>
  </r>
  <r>
    <x v="222"/>
    <m/>
    <m/>
    <m/>
    <m/>
    <m/>
    <m/>
    <m/>
    <m/>
    <m/>
    <x v="2"/>
    <m/>
  </r>
  <r>
    <x v="223"/>
    <m/>
    <m/>
    <m/>
    <m/>
    <m/>
    <m/>
    <m/>
    <m/>
    <m/>
    <x v="2"/>
    <m/>
  </r>
  <r>
    <x v="224"/>
    <m/>
    <m/>
    <m/>
    <m/>
    <m/>
    <m/>
    <m/>
    <m/>
    <m/>
    <x v="2"/>
    <m/>
  </r>
  <r>
    <x v="225"/>
    <m/>
    <m/>
    <m/>
    <m/>
    <m/>
    <m/>
    <m/>
    <m/>
    <m/>
    <x v="2"/>
    <m/>
  </r>
  <r>
    <x v="226"/>
    <m/>
    <m/>
    <m/>
    <m/>
    <m/>
    <m/>
    <m/>
    <m/>
    <m/>
    <x v="2"/>
    <m/>
  </r>
  <r>
    <x v="227"/>
    <m/>
    <m/>
    <m/>
    <m/>
    <m/>
    <m/>
    <m/>
    <m/>
    <m/>
    <x v="2"/>
    <m/>
  </r>
  <r>
    <x v="228"/>
    <m/>
    <m/>
    <m/>
    <m/>
    <m/>
    <m/>
    <m/>
    <m/>
    <m/>
    <x v="2"/>
    <m/>
  </r>
  <r>
    <x v="229"/>
    <m/>
    <m/>
    <m/>
    <m/>
    <m/>
    <m/>
    <m/>
    <m/>
    <m/>
    <x v="2"/>
    <m/>
  </r>
  <r>
    <x v="230"/>
    <m/>
    <m/>
    <m/>
    <m/>
    <m/>
    <m/>
    <m/>
    <m/>
    <m/>
    <x v="2"/>
    <m/>
  </r>
  <r>
    <x v="231"/>
    <m/>
    <m/>
    <m/>
    <m/>
    <m/>
    <m/>
    <m/>
    <m/>
    <m/>
    <x v="2"/>
    <m/>
  </r>
  <r>
    <x v="232"/>
    <m/>
    <m/>
    <m/>
    <m/>
    <m/>
    <m/>
    <m/>
    <m/>
    <m/>
    <x v="2"/>
    <m/>
  </r>
  <r>
    <x v="233"/>
    <m/>
    <m/>
    <m/>
    <m/>
    <m/>
    <m/>
    <m/>
    <m/>
    <m/>
    <x v="2"/>
    <m/>
  </r>
  <r>
    <x v="234"/>
    <m/>
    <m/>
    <m/>
    <m/>
    <m/>
    <m/>
    <m/>
    <m/>
    <m/>
    <x v="2"/>
    <m/>
  </r>
  <r>
    <x v="235"/>
    <m/>
    <m/>
    <m/>
    <m/>
    <m/>
    <m/>
    <m/>
    <m/>
    <m/>
    <x v="2"/>
    <m/>
  </r>
  <r>
    <x v="236"/>
    <m/>
    <m/>
    <m/>
    <m/>
    <m/>
    <m/>
    <m/>
    <m/>
    <m/>
    <x v="2"/>
    <m/>
  </r>
  <r>
    <x v="237"/>
    <m/>
    <m/>
    <m/>
    <m/>
    <m/>
    <m/>
    <m/>
    <m/>
    <m/>
    <x v="2"/>
    <m/>
  </r>
  <r>
    <x v="238"/>
    <m/>
    <m/>
    <m/>
    <m/>
    <m/>
    <m/>
    <m/>
    <m/>
    <m/>
    <x v="2"/>
    <m/>
  </r>
  <r>
    <x v="239"/>
    <m/>
    <m/>
    <m/>
    <m/>
    <m/>
    <m/>
    <m/>
    <m/>
    <m/>
    <x v="2"/>
    <m/>
  </r>
  <r>
    <x v="240"/>
    <m/>
    <m/>
    <m/>
    <m/>
    <m/>
    <m/>
    <m/>
    <m/>
    <m/>
    <x v="2"/>
    <m/>
  </r>
  <r>
    <x v="241"/>
    <m/>
    <m/>
    <m/>
    <m/>
    <m/>
    <m/>
    <m/>
    <m/>
    <m/>
    <x v="2"/>
    <m/>
  </r>
  <r>
    <x v="242"/>
    <m/>
    <m/>
    <m/>
    <m/>
    <m/>
    <m/>
    <m/>
    <m/>
    <m/>
    <x v="2"/>
    <m/>
  </r>
  <r>
    <x v="243"/>
    <m/>
    <m/>
    <m/>
    <m/>
    <m/>
    <m/>
    <m/>
    <m/>
    <m/>
    <x v="2"/>
    <m/>
  </r>
  <r>
    <x v="244"/>
    <m/>
    <m/>
    <m/>
    <m/>
    <m/>
    <m/>
    <m/>
    <m/>
    <m/>
    <x v="2"/>
    <m/>
  </r>
  <r>
    <x v="245"/>
    <m/>
    <m/>
    <m/>
    <m/>
    <m/>
    <m/>
    <m/>
    <m/>
    <m/>
    <x v="2"/>
    <m/>
  </r>
  <r>
    <x v="246"/>
    <m/>
    <m/>
    <m/>
    <m/>
    <m/>
    <m/>
    <m/>
    <m/>
    <m/>
    <x v="2"/>
    <m/>
  </r>
  <r>
    <x v="247"/>
    <m/>
    <m/>
    <m/>
    <m/>
    <m/>
    <m/>
    <m/>
    <m/>
    <m/>
    <x v="2"/>
    <m/>
  </r>
  <r>
    <x v="248"/>
    <m/>
    <m/>
    <m/>
    <m/>
    <m/>
    <m/>
    <m/>
    <m/>
    <m/>
    <x v="2"/>
    <m/>
  </r>
  <r>
    <x v="249"/>
    <m/>
    <m/>
    <m/>
    <m/>
    <m/>
    <m/>
    <m/>
    <m/>
    <m/>
    <x v="2"/>
    <m/>
  </r>
  <r>
    <x v="250"/>
    <m/>
    <m/>
    <m/>
    <m/>
    <m/>
    <m/>
    <m/>
    <m/>
    <m/>
    <x v="2"/>
    <m/>
  </r>
  <r>
    <x v="251"/>
    <m/>
    <m/>
    <m/>
    <m/>
    <m/>
    <m/>
    <m/>
    <m/>
    <m/>
    <x v="2"/>
    <m/>
  </r>
  <r>
    <x v="252"/>
    <m/>
    <m/>
    <m/>
    <m/>
    <m/>
    <m/>
    <m/>
    <m/>
    <m/>
    <x v="2"/>
    <m/>
  </r>
  <r>
    <x v="253"/>
    <m/>
    <m/>
    <m/>
    <m/>
    <m/>
    <m/>
    <m/>
    <m/>
    <m/>
    <x v="2"/>
    <m/>
  </r>
  <r>
    <x v="254"/>
    <m/>
    <m/>
    <m/>
    <m/>
    <m/>
    <m/>
    <m/>
    <m/>
    <m/>
    <x v="2"/>
    <m/>
  </r>
  <r>
    <x v="255"/>
    <m/>
    <m/>
    <m/>
    <m/>
    <m/>
    <m/>
    <m/>
    <m/>
    <m/>
    <x v="2"/>
    <m/>
  </r>
  <r>
    <x v="256"/>
    <m/>
    <m/>
    <m/>
    <m/>
    <m/>
    <m/>
    <m/>
    <m/>
    <m/>
    <x v="2"/>
    <m/>
  </r>
  <r>
    <x v="257"/>
    <m/>
    <m/>
    <m/>
    <m/>
    <m/>
    <m/>
    <m/>
    <m/>
    <m/>
    <x v="2"/>
    <m/>
  </r>
  <r>
    <x v="258"/>
    <m/>
    <m/>
    <m/>
    <m/>
    <m/>
    <m/>
    <m/>
    <m/>
    <m/>
    <x v="2"/>
    <m/>
  </r>
  <r>
    <x v="259"/>
    <m/>
    <m/>
    <m/>
    <m/>
    <m/>
    <m/>
    <m/>
    <m/>
    <m/>
    <x v="2"/>
    <m/>
  </r>
  <r>
    <x v="260"/>
    <m/>
    <m/>
    <m/>
    <m/>
    <m/>
    <m/>
    <m/>
    <m/>
    <m/>
    <x v="2"/>
    <m/>
  </r>
  <r>
    <x v="261"/>
    <m/>
    <m/>
    <m/>
    <m/>
    <m/>
    <m/>
    <m/>
    <m/>
    <m/>
    <x v="2"/>
    <m/>
  </r>
  <r>
    <x v="262"/>
    <m/>
    <m/>
    <m/>
    <m/>
    <m/>
    <m/>
    <m/>
    <m/>
    <m/>
    <x v="2"/>
    <m/>
  </r>
  <r>
    <x v="263"/>
    <m/>
    <m/>
    <m/>
    <m/>
    <m/>
    <m/>
    <m/>
    <m/>
    <m/>
    <x v="2"/>
    <m/>
  </r>
  <r>
    <x v="264"/>
    <m/>
    <m/>
    <m/>
    <m/>
    <m/>
    <m/>
    <m/>
    <m/>
    <m/>
    <x v="2"/>
    <m/>
  </r>
  <r>
    <x v="265"/>
    <m/>
    <m/>
    <m/>
    <m/>
    <m/>
    <m/>
    <m/>
    <m/>
    <m/>
    <x v="2"/>
    <m/>
  </r>
  <r>
    <x v="266"/>
    <m/>
    <m/>
    <m/>
    <m/>
    <m/>
    <m/>
    <m/>
    <m/>
    <m/>
    <x v="2"/>
    <m/>
  </r>
  <r>
    <x v="267"/>
    <m/>
    <m/>
    <m/>
    <m/>
    <m/>
    <m/>
    <m/>
    <m/>
    <m/>
    <x v="2"/>
    <m/>
  </r>
  <r>
    <x v="268"/>
    <n v="11"/>
    <n v="9"/>
    <n v="1"/>
    <n v="85"/>
    <n v="5"/>
    <n v="23.666666665999998"/>
    <n v="1"/>
    <n v="177"/>
    <n v="8"/>
    <x v="2"/>
    <m/>
  </r>
  <r>
    <x v="269"/>
    <m/>
    <m/>
    <m/>
    <m/>
    <m/>
    <m/>
    <m/>
    <m/>
    <m/>
    <x v="2"/>
    <m/>
  </r>
  <r>
    <x v="270"/>
    <m/>
    <m/>
    <m/>
    <m/>
    <m/>
    <m/>
    <m/>
    <m/>
    <m/>
    <x v="2"/>
    <m/>
  </r>
  <r>
    <x v="271"/>
    <m/>
    <m/>
    <m/>
    <m/>
    <m/>
    <m/>
    <m/>
    <m/>
    <m/>
    <x v="2"/>
    <m/>
  </r>
  <r>
    <x v="272"/>
    <m/>
    <m/>
    <m/>
    <m/>
    <m/>
    <m/>
    <m/>
    <m/>
    <m/>
    <x v="2"/>
    <m/>
  </r>
  <r>
    <x v="273"/>
    <n v="11"/>
    <n v="9"/>
    <n v="2"/>
    <n v="109"/>
    <n v="0"/>
    <n v="6.6666666599999997"/>
    <n v="0"/>
    <n v="39"/>
    <n v="2"/>
    <x v="2"/>
    <m/>
  </r>
  <r>
    <x v="274"/>
    <m/>
    <m/>
    <m/>
    <m/>
    <m/>
    <m/>
    <m/>
    <m/>
    <m/>
    <x v="2"/>
    <m/>
  </r>
  <r>
    <x v="275"/>
    <m/>
    <m/>
    <m/>
    <m/>
    <m/>
    <m/>
    <m/>
    <m/>
    <m/>
    <x v="2"/>
    <m/>
  </r>
  <r>
    <x v="276"/>
    <m/>
    <m/>
    <m/>
    <m/>
    <m/>
    <m/>
    <m/>
    <m/>
    <m/>
    <x v="2"/>
    <m/>
  </r>
  <r>
    <x v="277"/>
    <n v="6"/>
    <n v="6"/>
    <n v="2"/>
    <n v="69"/>
    <n v="1"/>
    <n v="22.333333332999999"/>
    <n v="2"/>
    <n v="118"/>
    <n v="8"/>
    <x v="2"/>
    <m/>
  </r>
  <r>
    <x v="278"/>
    <m/>
    <m/>
    <m/>
    <m/>
    <m/>
    <m/>
    <m/>
    <m/>
    <m/>
    <x v="2"/>
    <m/>
  </r>
  <r>
    <x v="279"/>
    <n v="25"/>
    <n v="20"/>
    <n v="2"/>
    <n v="168"/>
    <n v="6"/>
    <n v="116.66666666659999"/>
    <n v="6"/>
    <n v="631"/>
    <n v="41"/>
    <x v="2"/>
    <m/>
  </r>
  <r>
    <x v="280"/>
    <m/>
    <m/>
    <m/>
    <m/>
    <m/>
    <m/>
    <m/>
    <m/>
    <m/>
    <x v="2"/>
    <m/>
  </r>
  <r>
    <x v="281"/>
    <m/>
    <m/>
    <m/>
    <m/>
    <m/>
    <m/>
    <m/>
    <m/>
    <m/>
    <x v="2"/>
    <m/>
  </r>
  <r>
    <x v="282"/>
    <m/>
    <m/>
    <m/>
    <m/>
    <m/>
    <m/>
    <m/>
    <m/>
    <m/>
    <x v="2"/>
    <m/>
  </r>
  <r>
    <x v="283"/>
    <m/>
    <m/>
    <m/>
    <m/>
    <m/>
    <m/>
    <m/>
    <m/>
    <m/>
    <x v="2"/>
    <m/>
  </r>
  <r>
    <x v="284"/>
    <m/>
    <m/>
    <m/>
    <m/>
    <m/>
    <m/>
    <m/>
    <m/>
    <m/>
    <x v="2"/>
    <m/>
  </r>
  <r>
    <x v="285"/>
    <m/>
    <m/>
    <m/>
    <m/>
    <m/>
    <m/>
    <m/>
    <m/>
    <m/>
    <x v="2"/>
    <m/>
  </r>
  <r>
    <x v="286"/>
    <m/>
    <m/>
    <m/>
    <m/>
    <m/>
    <m/>
    <m/>
    <m/>
    <m/>
    <x v="2"/>
    <m/>
  </r>
  <r>
    <x v="287"/>
    <m/>
    <m/>
    <m/>
    <m/>
    <m/>
    <m/>
    <m/>
    <m/>
    <m/>
    <x v="2"/>
    <m/>
  </r>
  <r>
    <x v="288"/>
    <m/>
    <m/>
    <m/>
    <m/>
    <m/>
    <m/>
    <m/>
    <m/>
    <m/>
    <x v="2"/>
    <m/>
  </r>
  <r>
    <x v="289"/>
    <m/>
    <m/>
    <m/>
    <m/>
    <m/>
    <m/>
    <m/>
    <m/>
    <m/>
    <x v="2"/>
    <m/>
  </r>
  <r>
    <x v="290"/>
    <m/>
    <m/>
    <m/>
    <m/>
    <m/>
    <m/>
    <m/>
    <m/>
    <m/>
    <x v="2"/>
    <m/>
  </r>
  <r>
    <x v="291"/>
    <m/>
    <m/>
    <m/>
    <m/>
    <m/>
    <m/>
    <m/>
    <m/>
    <m/>
    <x v="2"/>
    <m/>
  </r>
  <r>
    <x v="292"/>
    <n v="20"/>
    <n v="17"/>
    <n v="2"/>
    <n v="326"/>
    <n v="7"/>
    <n v="113.16666666"/>
    <n v="25"/>
    <n v="433"/>
    <n v="21"/>
    <x v="2"/>
    <m/>
  </r>
  <r>
    <x v="293"/>
    <m/>
    <m/>
    <m/>
    <m/>
    <m/>
    <m/>
    <m/>
    <m/>
    <m/>
    <x v="2"/>
    <m/>
  </r>
  <r>
    <x v="294"/>
    <m/>
    <m/>
    <m/>
    <m/>
    <m/>
    <m/>
    <m/>
    <m/>
    <m/>
    <x v="2"/>
    <m/>
  </r>
  <r>
    <x v="295"/>
    <m/>
    <m/>
    <m/>
    <m/>
    <m/>
    <m/>
    <m/>
    <m/>
    <m/>
    <x v="2"/>
    <m/>
  </r>
  <r>
    <x v="296"/>
    <m/>
    <m/>
    <m/>
    <m/>
    <m/>
    <m/>
    <m/>
    <m/>
    <m/>
    <x v="2"/>
    <m/>
  </r>
  <r>
    <x v="297"/>
    <m/>
    <m/>
    <m/>
    <m/>
    <m/>
    <m/>
    <m/>
    <m/>
    <m/>
    <x v="2"/>
    <m/>
  </r>
  <r>
    <x v="298"/>
    <m/>
    <m/>
    <m/>
    <m/>
    <m/>
    <m/>
    <m/>
    <m/>
    <m/>
    <x v="2"/>
    <m/>
  </r>
  <r>
    <x v="299"/>
    <m/>
    <m/>
    <m/>
    <m/>
    <m/>
    <m/>
    <m/>
    <m/>
    <m/>
    <x v="2"/>
    <m/>
  </r>
  <r>
    <x v="300"/>
    <m/>
    <m/>
    <m/>
    <m/>
    <m/>
    <m/>
    <m/>
    <m/>
    <m/>
    <x v="2"/>
    <m/>
  </r>
  <r>
    <x v="301"/>
    <m/>
    <m/>
    <m/>
    <m/>
    <m/>
    <m/>
    <m/>
    <m/>
    <m/>
    <x v="2"/>
    <m/>
  </r>
  <r>
    <x v="302"/>
    <m/>
    <m/>
    <m/>
    <m/>
    <m/>
    <m/>
    <m/>
    <m/>
    <m/>
    <x v="2"/>
    <m/>
  </r>
  <r>
    <x v="303"/>
    <m/>
    <m/>
    <m/>
    <m/>
    <m/>
    <m/>
    <m/>
    <m/>
    <m/>
    <x v="2"/>
    <m/>
  </r>
  <r>
    <x v="304"/>
    <m/>
    <m/>
    <m/>
    <m/>
    <m/>
    <m/>
    <m/>
    <m/>
    <m/>
    <x v="2"/>
    <m/>
  </r>
  <r>
    <x v="305"/>
    <m/>
    <m/>
    <m/>
    <m/>
    <m/>
    <m/>
    <m/>
    <m/>
    <m/>
    <x v="2"/>
    <m/>
  </r>
  <r>
    <x v="306"/>
    <m/>
    <m/>
    <m/>
    <m/>
    <m/>
    <m/>
    <m/>
    <m/>
    <m/>
    <x v="2"/>
    <m/>
  </r>
  <r>
    <x v="307"/>
    <m/>
    <m/>
    <m/>
    <m/>
    <m/>
    <m/>
    <m/>
    <m/>
    <m/>
    <x v="2"/>
    <m/>
  </r>
  <r>
    <x v="308"/>
    <m/>
    <m/>
    <m/>
    <m/>
    <m/>
    <m/>
    <m/>
    <m/>
    <m/>
    <x v="2"/>
    <m/>
  </r>
  <r>
    <x v="309"/>
    <m/>
    <m/>
    <m/>
    <m/>
    <m/>
    <m/>
    <m/>
    <m/>
    <m/>
    <x v="2"/>
    <m/>
  </r>
  <r>
    <x v="310"/>
    <m/>
    <m/>
    <m/>
    <m/>
    <m/>
    <m/>
    <m/>
    <m/>
    <m/>
    <x v="2"/>
    <m/>
  </r>
  <r>
    <x v="311"/>
    <m/>
    <m/>
    <m/>
    <m/>
    <m/>
    <m/>
    <m/>
    <m/>
    <m/>
    <x v="2"/>
    <m/>
  </r>
  <r>
    <x v="312"/>
    <m/>
    <m/>
    <m/>
    <m/>
    <m/>
    <m/>
    <m/>
    <m/>
    <m/>
    <x v="2"/>
    <m/>
  </r>
  <r>
    <x v="313"/>
    <m/>
    <m/>
    <m/>
    <m/>
    <m/>
    <m/>
    <m/>
    <m/>
    <m/>
    <x v="2"/>
    <m/>
  </r>
  <r>
    <x v="314"/>
    <m/>
    <m/>
    <m/>
    <m/>
    <m/>
    <m/>
    <m/>
    <m/>
    <m/>
    <x v="2"/>
    <m/>
  </r>
  <r>
    <x v="315"/>
    <m/>
    <m/>
    <m/>
    <m/>
    <m/>
    <m/>
    <m/>
    <m/>
    <m/>
    <x v="2"/>
    <m/>
  </r>
  <r>
    <x v="316"/>
    <m/>
    <m/>
    <m/>
    <m/>
    <m/>
    <m/>
    <m/>
    <m/>
    <m/>
    <x v="2"/>
    <m/>
  </r>
  <r>
    <x v="317"/>
    <m/>
    <m/>
    <m/>
    <m/>
    <m/>
    <m/>
    <m/>
    <m/>
    <m/>
    <x v="2"/>
    <m/>
  </r>
  <r>
    <x v="318"/>
    <m/>
    <m/>
    <m/>
    <m/>
    <m/>
    <m/>
    <m/>
    <m/>
    <m/>
    <x v="2"/>
    <m/>
  </r>
  <r>
    <x v="319"/>
    <m/>
    <m/>
    <m/>
    <m/>
    <m/>
    <m/>
    <m/>
    <m/>
    <m/>
    <x v="2"/>
    <m/>
  </r>
  <r>
    <x v="320"/>
    <m/>
    <m/>
    <m/>
    <m/>
    <m/>
    <m/>
    <m/>
    <m/>
    <m/>
    <x v="2"/>
    <m/>
  </r>
  <r>
    <x v="321"/>
    <m/>
    <m/>
    <m/>
    <m/>
    <m/>
    <m/>
    <m/>
    <m/>
    <m/>
    <x v="2"/>
    <m/>
  </r>
  <r>
    <x v="322"/>
    <m/>
    <m/>
    <m/>
    <m/>
    <m/>
    <m/>
    <m/>
    <m/>
    <m/>
    <x v="2"/>
    <m/>
  </r>
  <r>
    <x v="323"/>
    <m/>
    <m/>
    <m/>
    <m/>
    <m/>
    <m/>
    <m/>
    <m/>
    <m/>
    <x v="2"/>
    <m/>
  </r>
  <r>
    <x v="324"/>
    <m/>
    <m/>
    <m/>
    <m/>
    <m/>
    <m/>
    <m/>
    <m/>
    <m/>
    <x v="2"/>
    <m/>
  </r>
  <r>
    <x v="325"/>
    <m/>
    <m/>
    <m/>
    <m/>
    <m/>
    <m/>
    <m/>
    <m/>
    <m/>
    <x v="2"/>
    <m/>
  </r>
  <r>
    <x v="326"/>
    <m/>
    <m/>
    <m/>
    <m/>
    <m/>
    <m/>
    <m/>
    <m/>
    <m/>
    <x v="2"/>
    <m/>
  </r>
  <r>
    <x v="327"/>
    <m/>
    <m/>
    <m/>
    <m/>
    <m/>
    <m/>
    <m/>
    <m/>
    <m/>
    <x v="2"/>
    <m/>
  </r>
  <r>
    <x v="328"/>
    <m/>
    <m/>
    <m/>
    <m/>
    <m/>
    <m/>
    <m/>
    <m/>
    <m/>
    <x v="2"/>
    <m/>
  </r>
  <r>
    <x v="329"/>
    <m/>
    <m/>
    <m/>
    <m/>
    <m/>
    <m/>
    <m/>
    <m/>
    <m/>
    <x v="2"/>
    <m/>
  </r>
  <r>
    <x v="330"/>
    <m/>
    <m/>
    <m/>
    <m/>
    <m/>
    <m/>
    <m/>
    <m/>
    <m/>
    <x v="2"/>
    <m/>
  </r>
  <r>
    <x v="331"/>
    <m/>
    <m/>
    <m/>
    <m/>
    <m/>
    <m/>
    <m/>
    <m/>
    <m/>
    <x v="2"/>
    <m/>
  </r>
  <r>
    <x v="332"/>
    <n v="4"/>
    <n v="4"/>
    <n v="0"/>
    <n v="73"/>
    <n v="0"/>
    <n v="28.3333333"/>
    <n v="5"/>
    <n v="79"/>
    <n v="8"/>
    <x v="2"/>
    <m/>
  </r>
  <r>
    <x v="333"/>
    <m/>
    <m/>
    <m/>
    <m/>
    <m/>
    <m/>
    <m/>
    <m/>
    <m/>
    <x v="2"/>
    <m/>
  </r>
  <r>
    <x v="334"/>
    <m/>
    <m/>
    <m/>
    <m/>
    <m/>
    <m/>
    <m/>
    <m/>
    <m/>
    <x v="2"/>
    <m/>
  </r>
  <r>
    <x v="335"/>
    <m/>
    <m/>
    <m/>
    <m/>
    <m/>
    <m/>
    <m/>
    <m/>
    <m/>
    <x v="2"/>
    <m/>
  </r>
  <r>
    <x v="336"/>
    <m/>
    <m/>
    <m/>
    <m/>
    <m/>
    <m/>
    <m/>
    <m/>
    <m/>
    <x v="2"/>
    <m/>
  </r>
  <r>
    <x v="337"/>
    <m/>
    <m/>
    <m/>
    <m/>
    <m/>
    <m/>
    <m/>
    <m/>
    <m/>
    <x v="2"/>
    <m/>
  </r>
  <r>
    <x v="338"/>
    <m/>
    <m/>
    <m/>
    <m/>
    <m/>
    <m/>
    <m/>
    <m/>
    <m/>
    <x v="2"/>
    <m/>
  </r>
  <r>
    <x v="339"/>
    <m/>
    <m/>
    <m/>
    <m/>
    <m/>
    <m/>
    <m/>
    <m/>
    <m/>
    <x v="2"/>
    <m/>
  </r>
  <r>
    <x v="340"/>
    <n v="9"/>
    <n v="6"/>
    <n v="2"/>
    <n v="60"/>
    <n v="2"/>
    <n v="36"/>
    <n v="1"/>
    <n v="186"/>
    <n v="10"/>
    <x v="2"/>
    <m/>
  </r>
  <r>
    <x v="341"/>
    <m/>
    <m/>
    <m/>
    <m/>
    <m/>
    <m/>
    <m/>
    <m/>
    <m/>
    <x v="2"/>
    <m/>
  </r>
  <r>
    <x v="342"/>
    <m/>
    <m/>
    <m/>
    <m/>
    <m/>
    <m/>
    <m/>
    <m/>
    <m/>
    <x v="2"/>
    <m/>
  </r>
  <r>
    <x v="343"/>
    <m/>
    <m/>
    <m/>
    <m/>
    <m/>
    <m/>
    <m/>
    <m/>
    <m/>
    <x v="2"/>
    <m/>
  </r>
  <r>
    <x v="344"/>
    <m/>
    <m/>
    <m/>
    <m/>
    <m/>
    <m/>
    <m/>
    <m/>
    <m/>
    <x v="2"/>
    <m/>
  </r>
  <r>
    <x v="345"/>
    <m/>
    <m/>
    <m/>
    <m/>
    <m/>
    <m/>
    <m/>
    <m/>
    <m/>
    <x v="2"/>
    <m/>
  </r>
  <r>
    <x v="346"/>
    <m/>
    <m/>
    <m/>
    <m/>
    <m/>
    <m/>
    <m/>
    <m/>
    <m/>
    <x v="2"/>
    <m/>
  </r>
  <r>
    <x v="347"/>
    <n v="1"/>
    <n v="1"/>
    <n v="0"/>
    <n v="1"/>
    <n v="1"/>
    <n v="0"/>
    <n v="0"/>
    <n v="0"/>
    <n v="0"/>
    <x v="2"/>
    <m/>
  </r>
  <r>
    <x v="348"/>
    <m/>
    <m/>
    <m/>
    <m/>
    <m/>
    <m/>
    <m/>
    <m/>
    <m/>
    <x v="2"/>
    <m/>
  </r>
  <r>
    <x v="349"/>
    <m/>
    <m/>
    <m/>
    <m/>
    <m/>
    <m/>
    <m/>
    <m/>
    <m/>
    <x v="2"/>
    <m/>
  </r>
  <r>
    <x v="350"/>
    <m/>
    <m/>
    <m/>
    <m/>
    <m/>
    <m/>
    <m/>
    <m/>
    <m/>
    <x v="2"/>
    <m/>
  </r>
  <r>
    <x v="351"/>
    <m/>
    <m/>
    <m/>
    <m/>
    <m/>
    <m/>
    <m/>
    <m/>
    <m/>
    <x v="2"/>
    <m/>
  </r>
  <r>
    <x v="352"/>
    <m/>
    <m/>
    <m/>
    <m/>
    <m/>
    <m/>
    <m/>
    <m/>
    <m/>
    <x v="2"/>
    <m/>
  </r>
  <r>
    <x v="353"/>
    <m/>
    <m/>
    <m/>
    <m/>
    <m/>
    <m/>
    <m/>
    <m/>
    <m/>
    <x v="2"/>
    <m/>
  </r>
  <r>
    <x v="354"/>
    <m/>
    <m/>
    <m/>
    <m/>
    <m/>
    <m/>
    <m/>
    <m/>
    <m/>
    <x v="2"/>
    <m/>
  </r>
  <r>
    <x v="355"/>
    <m/>
    <m/>
    <m/>
    <m/>
    <m/>
    <m/>
    <m/>
    <m/>
    <m/>
    <x v="2"/>
    <m/>
  </r>
  <r>
    <x v="356"/>
    <m/>
    <m/>
    <m/>
    <m/>
    <m/>
    <m/>
    <m/>
    <m/>
    <m/>
    <x v="2"/>
    <m/>
  </r>
  <r>
    <x v="357"/>
    <m/>
    <m/>
    <m/>
    <m/>
    <m/>
    <m/>
    <m/>
    <m/>
    <m/>
    <x v="2"/>
    <m/>
  </r>
  <r>
    <x v="358"/>
    <m/>
    <m/>
    <m/>
    <m/>
    <m/>
    <m/>
    <m/>
    <m/>
    <m/>
    <x v="2"/>
    <m/>
  </r>
  <r>
    <x v="359"/>
    <m/>
    <m/>
    <m/>
    <m/>
    <m/>
    <m/>
    <m/>
    <m/>
    <m/>
    <x v="2"/>
    <m/>
  </r>
  <r>
    <x v="360"/>
    <m/>
    <m/>
    <m/>
    <m/>
    <m/>
    <m/>
    <m/>
    <m/>
    <m/>
    <x v="2"/>
    <m/>
  </r>
  <r>
    <x v="361"/>
    <n v="9"/>
    <n v="8"/>
    <n v="1"/>
    <n v="43"/>
    <n v="0"/>
    <n v="41.5"/>
    <n v="3"/>
    <n v="204"/>
    <n v="9"/>
    <x v="2"/>
    <m/>
  </r>
  <r>
    <x v="362"/>
    <m/>
    <m/>
    <m/>
    <m/>
    <m/>
    <m/>
    <m/>
    <m/>
    <m/>
    <x v="2"/>
    <m/>
  </r>
  <r>
    <x v="363"/>
    <m/>
    <m/>
    <m/>
    <m/>
    <m/>
    <m/>
    <m/>
    <m/>
    <m/>
    <x v="2"/>
    <m/>
  </r>
  <r>
    <x v="364"/>
    <m/>
    <m/>
    <m/>
    <m/>
    <m/>
    <m/>
    <m/>
    <m/>
    <m/>
    <x v="2"/>
    <m/>
  </r>
  <r>
    <x v="365"/>
    <m/>
    <m/>
    <m/>
    <m/>
    <m/>
    <m/>
    <m/>
    <m/>
    <m/>
    <x v="2"/>
    <m/>
  </r>
  <r>
    <x v="366"/>
    <m/>
    <m/>
    <m/>
    <m/>
    <m/>
    <m/>
    <m/>
    <m/>
    <m/>
    <x v="2"/>
    <m/>
  </r>
  <r>
    <x v="367"/>
    <m/>
    <m/>
    <m/>
    <m/>
    <m/>
    <m/>
    <m/>
    <m/>
    <m/>
    <x v="2"/>
    <m/>
  </r>
  <r>
    <x v="368"/>
    <m/>
    <m/>
    <m/>
    <m/>
    <m/>
    <m/>
    <m/>
    <m/>
    <m/>
    <x v="2"/>
    <m/>
  </r>
  <r>
    <x v="369"/>
    <m/>
    <m/>
    <m/>
    <m/>
    <m/>
    <m/>
    <m/>
    <m/>
    <m/>
    <x v="2"/>
    <m/>
  </r>
  <r>
    <x v="370"/>
    <m/>
    <m/>
    <m/>
    <m/>
    <m/>
    <m/>
    <m/>
    <m/>
    <m/>
    <x v="2"/>
    <m/>
  </r>
  <r>
    <x v="371"/>
    <m/>
    <m/>
    <m/>
    <m/>
    <m/>
    <m/>
    <m/>
    <m/>
    <m/>
    <x v="2"/>
    <m/>
  </r>
  <r>
    <x v="372"/>
    <m/>
    <m/>
    <m/>
    <m/>
    <m/>
    <m/>
    <m/>
    <m/>
    <m/>
    <x v="2"/>
    <m/>
  </r>
  <r>
    <x v="373"/>
    <m/>
    <m/>
    <m/>
    <m/>
    <m/>
    <m/>
    <m/>
    <m/>
    <m/>
    <x v="2"/>
    <m/>
  </r>
  <r>
    <x v="374"/>
    <n v="1"/>
    <n v="1"/>
    <n v="0"/>
    <n v="0"/>
    <n v="0"/>
    <n v="0"/>
    <n v="0"/>
    <n v="0"/>
    <n v="0"/>
    <x v="2"/>
    <m/>
  </r>
  <r>
    <x v="375"/>
    <m/>
    <m/>
    <m/>
    <m/>
    <m/>
    <m/>
    <m/>
    <m/>
    <m/>
    <x v="2"/>
    <m/>
  </r>
  <r>
    <x v="376"/>
    <m/>
    <m/>
    <m/>
    <m/>
    <m/>
    <m/>
    <m/>
    <m/>
    <m/>
    <x v="2"/>
    <m/>
  </r>
  <r>
    <x v="377"/>
    <m/>
    <m/>
    <m/>
    <m/>
    <m/>
    <m/>
    <m/>
    <m/>
    <m/>
    <x v="2"/>
    <m/>
  </r>
  <r>
    <x v="378"/>
    <m/>
    <m/>
    <m/>
    <m/>
    <m/>
    <m/>
    <m/>
    <m/>
    <m/>
    <x v="2"/>
    <m/>
  </r>
  <r>
    <x v="379"/>
    <n v="18"/>
    <n v="15"/>
    <n v="7"/>
    <n v="86"/>
    <n v="0"/>
    <n v="0"/>
    <n v="0"/>
    <n v="0"/>
    <n v="0"/>
    <x v="2"/>
    <m/>
  </r>
  <r>
    <x v="380"/>
    <m/>
    <m/>
    <m/>
    <m/>
    <m/>
    <m/>
    <m/>
    <m/>
    <m/>
    <x v="2"/>
    <m/>
  </r>
  <r>
    <x v="381"/>
    <m/>
    <m/>
    <m/>
    <m/>
    <m/>
    <m/>
    <m/>
    <m/>
    <m/>
    <x v="2"/>
    <m/>
  </r>
  <r>
    <x v="382"/>
    <m/>
    <m/>
    <m/>
    <m/>
    <m/>
    <m/>
    <m/>
    <m/>
    <m/>
    <x v="2"/>
    <m/>
  </r>
  <r>
    <x v="383"/>
    <m/>
    <m/>
    <m/>
    <m/>
    <m/>
    <m/>
    <m/>
    <m/>
    <m/>
    <x v="2"/>
    <m/>
  </r>
  <r>
    <x v="384"/>
    <m/>
    <m/>
    <m/>
    <m/>
    <m/>
    <m/>
    <m/>
    <m/>
    <m/>
    <x v="2"/>
    <m/>
  </r>
  <r>
    <x v="385"/>
    <m/>
    <m/>
    <m/>
    <m/>
    <m/>
    <m/>
    <m/>
    <m/>
    <m/>
    <x v="2"/>
    <m/>
  </r>
  <r>
    <x v="386"/>
    <m/>
    <m/>
    <m/>
    <m/>
    <m/>
    <m/>
    <m/>
    <m/>
    <m/>
    <x v="2"/>
    <m/>
  </r>
  <r>
    <x v="387"/>
    <m/>
    <m/>
    <m/>
    <m/>
    <m/>
    <m/>
    <m/>
    <m/>
    <m/>
    <x v="2"/>
    <m/>
  </r>
  <r>
    <x v="388"/>
    <m/>
    <m/>
    <m/>
    <m/>
    <m/>
    <m/>
    <m/>
    <m/>
    <m/>
    <x v="2"/>
    <m/>
  </r>
  <r>
    <x v="389"/>
    <m/>
    <m/>
    <m/>
    <m/>
    <m/>
    <m/>
    <m/>
    <m/>
    <m/>
    <x v="2"/>
    <m/>
  </r>
  <r>
    <x v="390"/>
    <m/>
    <m/>
    <m/>
    <m/>
    <m/>
    <m/>
    <m/>
    <m/>
    <m/>
    <x v="2"/>
    <m/>
  </r>
  <r>
    <x v="391"/>
    <m/>
    <m/>
    <m/>
    <m/>
    <m/>
    <m/>
    <m/>
    <m/>
    <m/>
    <x v="2"/>
    <m/>
  </r>
  <r>
    <x v="392"/>
    <m/>
    <m/>
    <m/>
    <m/>
    <m/>
    <m/>
    <m/>
    <m/>
    <m/>
    <x v="2"/>
    <m/>
  </r>
  <r>
    <x v="393"/>
    <m/>
    <m/>
    <m/>
    <m/>
    <m/>
    <m/>
    <m/>
    <m/>
    <m/>
    <x v="2"/>
    <m/>
  </r>
  <r>
    <x v="394"/>
    <m/>
    <m/>
    <m/>
    <m/>
    <m/>
    <m/>
    <m/>
    <m/>
    <m/>
    <x v="2"/>
    <m/>
  </r>
  <r>
    <x v="395"/>
    <m/>
    <m/>
    <m/>
    <m/>
    <m/>
    <m/>
    <m/>
    <m/>
    <m/>
    <x v="2"/>
    <m/>
  </r>
  <r>
    <x v="396"/>
    <m/>
    <m/>
    <m/>
    <m/>
    <m/>
    <m/>
    <m/>
    <m/>
    <m/>
    <x v="2"/>
    <m/>
  </r>
  <r>
    <x v="397"/>
    <m/>
    <m/>
    <m/>
    <m/>
    <m/>
    <m/>
    <m/>
    <m/>
    <m/>
    <x v="2"/>
    <m/>
  </r>
  <r>
    <x v="398"/>
    <m/>
    <m/>
    <m/>
    <m/>
    <m/>
    <m/>
    <m/>
    <m/>
    <m/>
    <x v="2"/>
    <m/>
  </r>
  <r>
    <x v="399"/>
    <m/>
    <m/>
    <m/>
    <m/>
    <m/>
    <m/>
    <m/>
    <m/>
    <m/>
    <x v="2"/>
    <m/>
  </r>
  <r>
    <x v="400"/>
    <m/>
    <m/>
    <m/>
    <m/>
    <m/>
    <m/>
    <m/>
    <m/>
    <m/>
    <x v="2"/>
    <m/>
  </r>
  <r>
    <x v="401"/>
    <m/>
    <m/>
    <m/>
    <m/>
    <m/>
    <m/>
    <m/>
    <m/>
    <m/>
    <x v="2"/>
    <m/>
  </r>
  <r>
    <x v="402"/>
    <m/>
    <m/>
    <m/>
    <m/>
    <m/>
    <m/>
    <m/>
    <m/>
    <m/>
    <x v="2"/>
    <m/>
  </r>
  <r>
    <x v="403"/>
    <n v="2"/>
    <n v="2"/>
    <n v="0"/>
    <n v="18"/>
    <n v="1"/>
    <n v="0"/>
    <n v="0"/>
    <n v="0"/>
    <n v="0"/>
    <x v="2"/>
    <m/>
  </r>
  <r>
    <x v="404"/>
    <m/>
    <m/>
    <m/>
    <m/>
    <m/>
    <m/>
    <m/>
    <m/>
    <m/>
    <x v="2"/>
    <m/>
  </r>
  <r>
    <x v="405"/>
    <m/>
    <m/>
    <m/>
    <m/>
    <m/>
    <m/>
    <m/>
    <m/>
    <m/>
    <x v="2"/>
    <m/>
  </r>
  <r>
    <x v="406"/>
    <m/>
    <m/>
    <m/>
    <m/>
    <m/>
    <m/>
    <m/>
    <m/>
    <m/>
    <x v="2"/>
    <m/>
  </r>
  <r>
    <x v="407"/>
    <m/>
    <m/>
    <m/>
    <m/>
    <m/>
    <m/>
    <m/>
    <m/>
    <m/>
    <x v="2"/>
    <m/>
  </r>
  <r>
    <x v="408"/>
    <m/>
    <m/>
    <m/>
    <m/>
    <m/>
    <m/>
    <m/>
    <m/>
    <m/>
    <x v="2"/>
    <m/>
  </r>
  <r>
    <x v="409"/>
    <m/>
    <m/>
    <m/>
    <m/>
    <m/>
    <m/>
    <m/>
    <m/>
    <m/>
    <x v="2"/>
    <m/>
  </r>
  <r>
    <x v="410"/>
    <m/>
    <m/>
    <m/>
    <m/>
    <m/>
    <m/>
    <m/>
    <m/>
    <m/>
    <x v="2"/>
    <m/>
  </r>
  <r>
    <x v="411"/>
    <m/>
    <m/>
    <m/>
    <m/>
    <m/>
    <m/>
    <m/>
    <m/>
    <m/>
    <x v="2"/>
    <m/>
  </r>
  <r>
    <x v="412"/>
    <m/>
    <m/>
    <m/>
    <m/>
    <m/>
    <m/>
    <m/>
    <m/>
    <m/>
    <x v="2"/>
    <m/>
  </r>
  <r>
    <x v="413"/>
    <m/>
    <m/>
    <m/>
    <m/>
    <m/>
    <m/>
    <m/>
    <m/>
    <m/>
    <x v="2"/>
    <m/>
  </r>
  <r>
    <x v="414"/>
    <m/>
    <m/>
    <m/>
    <m/>
    <m/>
    <m/>
    <m/>
    <m/>
    <m/>
    <x v="2"/>
    <m/>
  </r>
  <r>
    <x v="415"/>
    <m/>
    <m/>
    <m/>
    <m/>
    <m/>
    <m/>
    <m/>
    <m/>
    <m/>
    <x v="2"/>
    <m/>
  </r>
  <r>
    <x v="416"/>
    <m/>
    <m/>
    <m/>
    <m/>
    <m/>
    <m/>
    <m/>
    <m/>
    <m/>
    <x v="2"/>
    <m/>
  </r>
  <r>
    <x v="417"/>
    <m/>
    <m/>
    <m/>
    <m/>
    <m/>
    <m/>
    <m/>
    <m/>
    <m/>
    <x v="2"/>
    <m/>
  </r>
  <r>
    <x v="418"/>
    <m/>
    <m/>
    <m/>
    <m/>
    <m/>
    <m/>
    <m/>
    <m/>
    <m/>
    <x v="2"/>
    <m/>
  </r>
  <r>
    <x v="419"/>
    <m/>
    <m/>
    <m/>
    <m/>
    <m/>
    <m/>
    <m/>
    <m/>
    <m/>
    <x v="2"/>
    <m/>
  </r>
  <r>
    <x v="420"/>
    <m/>
    <m/>
    <m/>
    <m/>
    <m/>
    <m/>
    <m/>
    <m/>
    <m/>
    <x v="2"/>
    <m/>
  </r>
  <r>
    <x v="421"/>
    <m/>
    <m/>
    <m/>
    <m/>
    <m/>
    <m/>
    <m/>
    <m/>
    <m/>
    <x v="2"/>
    <m/>
  </r>
  <r>
    <x v="422"/>
    <m/>
    <m/>
    <m/>
    <m/>
    <m/>
    <m/>
    <m/>
    <m/>
    <m/>
    <x v="2"/>
    <m/>
  </r>
  <r>
    <x v="423"/>
    <m/>
    <m/>
    <m/>
    <m/>
    <m/>
    <m/>
    <m/>
    <m/>
    <m/>
    <x v="2"/>
    <m/>
  </r>
  <r>
    <x v="424"/>
    <m/>
    <m/>
    <m/>
    <m/>
    <m/>
    <m/>
    <m/>
    <m/>
    <m/>
    <x v="2"/>
    <m/>
  </r>
  <r>
    <x v="425"/>
    <m/>
    <m/>
    <m/>
    <m/>
    <m/>
    <m/>
    <m/>
    <m/>
    <m/>
    <x v="2"/>
    <m/>
  </r>
  <r>
    <x v="426"/>
    <m/>
    <m/>
    <m/>
    <m/>
    <m/>
    <m/>
    <m/>
    <m/>
    <m/>
    <x v="2"/>
    <m/>
  </r>
  <r>
    <x v="427"/>
    <m/>
    <m/>
    <m/>
    <m/>
    <m/>
    <m/>
    <m/>
    <m/>
    <m/>
    <x v="2"/>
    <m/>
  </r>
  <r>
    <x v="428"/>
    <m/>
    <m/>
    <m/>
    <m/>
    <m/>
    <m/>
    <m/>
    <m/>
    <m/>
    <x v="2"/>
    <m/>
  </r>
  <r>
    <x v="429"/>
    <m/>
    <m/>
    <m/>
    <m/>
    <m/>
    <m/>
    <m/>
    <m/>
    <m/>
    <x v="2"/>
    <m/>
  </r>
  <r>
    <x v="430"/>
    <m/>
    <m/>
    <m/>
    <m/>
    <m/>
    <m/>
    <m/>
    <m/>
    <m/>
    <x v="2"/>
    <m/>
  </r>
  <r>
    <x v="431"/>
    <m/>
    <m/>
    <m/>
    <m/>
    <m/>
    <m/>
    <m/>
    <m/>
    <m/>
    <x v="2"/>
    <m/>
  </r>
  <r>
    <x v="432"/>
    <m/>
    <m/>
    <m/>
    <m/>
    <m/>
    <m/>
    <m/>
    <m/>
    <m/>
    <x v="2"/>
    <m/>
  </r>
  <r>
    <x v="433"/>
    <m/>
    <m/>
    <m/>
    <m/>
    <m/>
    <m/>
    <m/>
    <m/>
    <m/>
    <x v="2"/>
    <m/>
  </r>
  <r>
    <x v="434"/>
    <m/>
    <m/>
    <m/>
    <m/>
    <m/>
    <m/>
    <m/>
    <m/>
    <m/>
    <x v="2"/>
    <m/>
  </r>
  <r>
    <x v="435"/>
    <m/>
    <m/>
    <m/>
    <m/>
    <m/>
    <m/>
    <m/>
    <m/>
    <m/>
    <x v="2"/>
    <m/>
  </r>
  <r>
    <x v="436"/>
    <m/>
    <m/>
    <m/>
    <m/>
    <m/>
    <m/>
    <m/>
    <m/>
    <m/>
    <x v="2"/>
    <m/>
  </r>
  <r>
    <x v="437"/>
    <m/>
    <m/>
    <m/>
    <m/>
    <m/>
    <m/>
    <m/>
    <m/>
    <m/>
    <x v="2"/>
    <m/>
  </r>
  <r>
    <x v="438"/>
    <m/>
    <m/>
    <m/>
    <m/>
    <m/>
    <m/>
    <m/>
    <m/>
    <m/>
    <x v="2"/>
    <m/>
  </r>
  <r>
    <x v="439"/>
    <m/>
    <m/>
    <m/>
    <m/>
    <m/>
    <m/>
    <m/>
    <m/>
    <m/>
    <x v="2"/>
    <m/>
  </r>
  <r>
    <x v="440"/>
    <m/>
    <m/>
    <m/>
    <m/>
    <m/>
    <m/>
    <m/>
    <m/>
    <m/>
    <x v="2"/>
    <m/>
  </r>
  <r>
    <x v="441"/>
    <m/>
    <m/>
    <m/>
    <m/>
    <m/>
    <m/>
    <m/>
    <m/>
    <m/>
    <x v="2"/>
    <m/>
  </r>
  <r>
    <x v="442"/>
    <m/>
    <m/>
    <m/>
    <m/>
    <m/>
    <m/>
    <m/>
    <m/>
    <m/>
    <x v="2"/>
    <m/>
  </r>
  <r>
    <x v="443"/>
    <m/>
    <m/>
    <m/>
    <m/>
    <m/>
    <m/>
    <m/>
    <m/>
    <m/>
    <x v="2"/>
    <m/>
  </r>
  <r>
    <x v="444"/>
    <m/>
    <m/>
    <m/>
    <m/>
    <m/>
    <m/>
    <m/>
    <m/>
    <m/>
    <x v="2"/>
    <m/>
  </r>
  <r>
    <x v="445"/>
    <m/>
    <m/>
    <m/>
    <m/>
    <m/>
    <m/>
    <m/>
    <m/>
    <m/>
    <x v="2"/>
    <m/>
  </r>
  <r>
    <x v="446"/>
    <m/>
    <m/>
    <m/>
    <m/>
    <m/>
    <m/>
    <m/>
    <m/>
    <m/>
    <x v="2"/>
    <m/>
  </r>
  <r>
    <x v="447"/>
    <m/>
    <m/>
    <m/>
    <m/>
    <m/>
    <m/>
    <m/>
    <m/>
    <m/>
    <x v="2"/>
    <m/>
  </r>
  <r>
    <x v="448"/>
    <m/>
    <m/>
    <m/>
    <m/>
    <m/>
    <m/>
    <m/>
    <m/>
    <m/>
    <x v="2"/>
    <m/>
  </r>
  <r>
    <x v="449"/>
    <m/>
    <m/>
    <m/>
    <m/>
    <m/>
    <m/>
    <m/>
    <m/>
    <m/>
    <x v="2"/>
    <m/>
  </r>
  <r>
    <x v="450"/>
    <m/>
    <m/>
    <m/>
    <m/>
    <m/>
    <m/>
    <m/>
    <m/>
    <m/>
    <x v="2"/>
    <m/>
  </r>
  <r>
    <x v="0"/>
    <m/>
    <m/>
    <m/>
    <m/>
    <m/>
    <m/>
    <m/>
    <m/>
    <m/>
    <x v="3"/>
    <m/>
  </r>
  <r>
    <x v="1"/>
    <m/>
    <m/>
    <m/>
    <m/>
    <m/>
    <m/>
    <m/>
    <m/>
    <m/>
    <x v="3"/>
    <m/>
  </r>
  <r>
    <x v="2"/>
    <m/>
    <m/>
    <m/>
    <m/>
    <m/>
    <m/>
    <m/>
    <m/>
    <m/>
    <x v="3"/>
    <m/>
  </r>
  <r>
    <x v="3"/>
    <m/>
    <m/>
    <m/>
    <m/>
    <m/>
    <m/>
    <m/>
    <m/>
    <m/>
    <x v="3"/>
    <m/>
  </r>
  <r>
    <x v="4"/>
    <m/>
    <m/>
    <m/>
    <m/>
    <m/>
    <m/>
    <m/>
    <m/>
    <m/>
    <x v="3"/>
    <m/>
  </r>
  <r>
    <x v="5"/>
    <m/>
    <m/>
    <m/>
    <m/>
    <m/>
    <m/>
    <m/>
    <m/>
    <m/>
    <x v="3"/>
    <m/>
  </r>
  <r>
    <x v="6"/>
    <n v="1"/>
    <n v="1"/>
    <n v="0"/>
    <n v="2"/>
    <n v="0"/>
    <n v="0"/>
    <n v="0"/>
    <n v="0"/>
    <n v="0"/>
    <x v="3"/>
    <m/>
  </r>
  <r>
    <x v="7"/>
    <m/>
    <m/>
    <m/>
    <m/>
    <m/>
    <m/>
    <m/>
    <m/>
    <m/>
    <x v="3"/>
    <m/>
  </r>
  <r>
    <x v="8"/>
    <m/>
    <m/>
    <m/>
    <m/>
    <m/>
    <m/>
    <m/>
    <m/>
    <m/>
    <x v="3"/>
    <m/>
  </r>
  <r>
    <x v="9"/>
    <m/>
    <m/>
    <m/>
    <m/>
    <m/>
    <m/>
    <m/>
    <m/>
    <m/>
    <x v="3"/>
    <m/>
  </r>
  <r>
    <x v="10"/>
    <m/>
    <m/>
    <m/>
    <m/>
    <m/>
    <m/>
    <m/>
    <m/>
    <m/>
    <x v="3"/>
    <m/>
  </r>
  <r>
    <x v="11"/>
    <m/>
    <m/>
    <m/>
    <m/>
    <m/>
    <m/>
    <m/>
    <m/>
    <m/>
    <x v="3"/>
    <m/>
  </r>
  <r>
    <x v="12"/>
    <m/>
    <m/>
    <m/>
    <m/>
    <m/>
    <m/>
    <m/>
    <m/>
    <m/>
    <x v="3"/>
    <m/>
  </r>
  <r>
    <x v="13"/>
    <m/>
    <m/>
    <m/>
    <m/>
    <m/>
    <m/>
    <m/>
    <m/>
    <m/>
    <x v="3"/>
    <m/>
  </r>
  <r>
    <x v="14"/>
    <m/>
    <m/>
    <m/>
    <m/>
    <m/>
    <m/>
    <m/>
    <m/>
    <m/>
    <x v="3"/>
    <m/>
  </r>
  <r>
    <x v="15"/>
    <m/>
    <m/>
    <m/>
    <m/>
    <m/>
    <m/>
    <m/>
    <m/>
    <m/>
    <x v="3"/>
    <m/>
  </r>
  <r>
    <x v="16"/>
    <m/>
    <m/>
    <m/>
    <m/>
    <m/>
    <m/>
    <m/>
    <m/>
    <m/>
    <x v="3"/>
    <m/>
  </r>
  <r>
    <x v="17"/>
    <m/>
    <m/>
    <m/>
    <m/>
    <m/>
    <m/>
    <m/>
    <m/>
    <m/>
    <x v="3"/>
    <m/>
  </r>
  <r>
    <x v="18"/>
    <m/>
    <m/>
    <m/>
    <m/>
    <m/>
    <m/>
    <m/>
    <m/>
    <m/>
    <x v="3"/>
    <m/>
  </r>
  <r>
    <x v="19"/>
    <m/>
    <m/>
    <m/>
    <m/>
    <m/>
    <m/>
    <m/>
    <m/>
    <m/>
    <x v="3"/>
    <m/>
  </r>
  <r>
    <x v="20"/>
    <m/>
    <m/>
    <m/>
    <m/>
    <m/>
    <m/>
    <m/>
    <m/>
    <m/>
    <x v="3"/>
    <m/>
  </r>
  <r>
    <x v="21"/>
    <m/>
    <m/>
    <m/>
    <m/>
    <m/>
    <m/>
    <m/>
    <m/>
    <m/>
    <x v="3"/>
    <m/>
  </r>
  <r>
    <x v="22"/>
    <m/>
    <m/>
    <m/>
    <m/>
    <m/>
    <m/>
    <m/>
    <m/>
    <m/>
    <x v="3"/>
    <m/>
  </r>
  <r>
    <x v="23"/>
    <m/>
    <m/>
    <m/>
    <m/>
    <m/>
    <m/>
    <m/>
    <m/>
    <m/>
    <x v="3"/>
    <m/>
  </r>
  <r>
    <x v="24"/>
    <m/>
    <m/>
    <m/>
    <m/>
    <m/>
    <m/>
    <m/>
    <m/>
    <m/>
    <x v="3"/>
    <m/>
  </r>
  <r>
    <x v="25"/>
    <m/>
    <m/>
    <m/>
    <m/>
    <m/>
    <m/>
    <m/>
    <m/>
    <m/>
    <x v="3"/>
    <m/>
  </r>
  <r>
    <x v="26"/>
    <m/>
    <m/>
    <m/>
    <m/>
    <m/>
    <m/>
    <m/>
    <m/>
    <m/>
    <x v="3"/>
    <m/>
  </r>
  <r>
    <x v="27"/>
    <m/>
    <m/>
    <m/>
    <m/>
    <m/>
    <m/>
    <m/>
    <m/>
    <m/>
    <x v="3"/>
    <m/>
  </r>
  <r>
    <x v="28"/>
    <m/>
    <m/>
    <m/>
    <m/>
    <m/>
    <m/>
    <m/>
    <m/>
    <m/>
    <x v="3"/>
    <m/>
  </r>
  <r>
    <x v="29"/>
    <m/>
    <m/>
    <m/>
    <m/>
    <m/>
    <m/>
    <m/>
    <m/>
    <m/>
    <x v="3"/>
    <m/>
  </r>
  <r>
    <x v="30"/>
    <m/>
    <m/>
    <m/>
    <m/>
    <m/>
    <m/>
    <m/>
    <m/>
    <m/>
    <x v="3"/>
    <m/>
  </r>
  <r>
    <x v="31"/>
    <m/>
    <m/>
    <m/>
    <m/>
    <m/>
    <m/>
    <m/>
    <m/>
    <m/>
    <x v="3"/>
    <m/>
  </r>
  <r>
    <x v="32"/>
    <m/>
    <m/>
    <m/>
    <m/>
    <m/>
    <m/>
    <m/>
    <m/>
    <m/>
    <x v="3"/>
    <m/>
  </r>
  <r>
    <x v="33"/>
    <m/>
    <m/>
    <m/>
    <m/>
    <m/>
    <m/>
    <m/>
    <m/>
    <m/>
    <x v="3"/>
    <m/>
  </r>
  <r>
    <x v="34"/>
    <m/>
    <m/>
    <m/>
    <m/>
    <m/>
    <m/>
    <m/>
    <m/>
    <m/>
    <x v="3"/>
    <m/>
  </r>
  <r>
    <x v="35"/>
    <m/>
    <m/>
    <m/>
    <m/>
    <m/>
    <m/>
    <m/>
    <m/>
    <m/>
    <x v="3"/>
    <m/>
  </r>
  <r>
    <x v="36"/>
    <m/>
    <m/>
    <m/>
    <m/>
    <m/>
    <m/>
    <m/>
    <m/>
    <m/>
    <x v="3"/>
    <m/>
  </r>
  <r>
    <x v="37"/>
    <m/>
    <m/>
    <m/>
    <m/>
    <m/>
    <m/>
    <m/>
    <m/>
    <m/>
    <x v="3"/>
    <m/>
  </r>
  <r>
    <x v="38"/>
    <n v="1"/>
    <n v="1"/>
    <n v="0"/>
    <n v="52"/>
    <n v="0"/>
    <n v="7"/>
    <n v="0"/>
    <n v="35"/>
    <n v="4"/>
    <x v="3"/>
    <m/>
  </r>
  <r>
    <x v="39"/>
    <m/>
    <m/>
    <m/>
    <m/>
    <m/>
    <m/>
    <m/>
    <m/>
    <m/>
    <x v="3"/>
    <m/>
  </r>
  <r>
    <x v="40"/>
    <m/>
    <m/>
    <m/>
    <m/>
    <m/>
    <m/>
    <m/>
    <m/>
    <m/>
    <x v="3"/>
    <m/>
  </r>
  <r>
    <x v="41"/>
    <m/>
    <m/>
    <m/>
    <m/>
    <m/>
    <m/>
    <m/>
    <m/>
    <m/>
    <x v="3"/>
    <m/>
  </r>
  <r>
    <x v="42"/>
    <m/>
    <m/>
    <m/>
    <m/>
    <m/>
    <m/>
    <m/>
    <m/>
    <m/>
    <x v="3"/>
    <m/>
  </r>
  <r>
    <x v="43"/>
    <m/>
    <m/>
    <m/>
    <m/>
    <m/>
    <m/>
    <m/>
    <m/>
    <m/>
    <x v="3"/>
    <m/>
  </r>
  <r>
    <x v="44"/>
    <m/>
    <m/>
    <m/>
    <m/>
    <m/>
    <m/>
    <m/>
    <m/>
    <m/>
    <x v="3"/>
    <m/>
  </r>
  <r>
    <x v="45"/>
    <n v="1"/>
    <n v="1"/>
    <n v="0"/>
    <n v="2"/>
    <n v="0"/>
    <n v="0"/>
    <n v="0"/>
    <n v="0"/>
    <n v="0"/>
    <x v="3"/>
    <m/>
  </r>
  <r>
    <x v="46"/>
    <n v="1"/>
    <n v="0"/>
    <n v="0"/>
    <n v="0"/>
    <n v="0"/>
    <n v="4"/>
    <n v="0"/>
    <n v="14"/>
    <n v="1"/>
    <x v="3"/>
    <m/>
  </r>
  <r>
    <x v="47"/>
    <n v="3"/>
    <n v="2"/>
    <n v="1"/>
    <n v="21"/>
    <n v="0"/>
    <n v="1"/>
    <n v="0"/>
    <n v="10"/>
    <n v="0"/>
    <x v="3"/>
    <m/>
  </r>
  <r>
    <x v="48"/>
    <m/>
    <m/>
    <m/>
    <m/>
    <m/>
    <m/>
    <m/>
    <m/>
    <m/>
    <x v="3"/>
    <m/>
  </r>
  <r>
    <x v="49"/>
    <m/>
    <m/>
    <m/>
    <m/>
    <m/>
    <m/>
    <m/>
    <m/>
    <m/>
    <x v="3"/>
    <m/>
  </r>
  <r>
    <x v="50"/>
    <m/>
    <m/>
    <m/>
    <m/>
    <m/>
    <m/>
    <m/>
    <m/>
    <m/>
    <x v="3"/>
    <m/>
  </r>
  <r>
    <x v="51"/>
    <m/>
    <m/>
    <m/>
    <m/>
    <m/>
    <m/>
    <m/>
    <m/>
    <m/>
    <x v="3"/>
    <m/>
  </r>
  <r>
    <x v="52"/>
    <m/>
    <m/>
    <m/>
    <m/>
    <m/>
    <m/>
    <m/>
    <m/>
    <m/>
    <x v="3"/>
    <m/>
  </r>
  <r>
    <x v="53"/>
    <m/>
    <m/>
    <m/>
    <m/>
    <m/>
    <m/>
    <m/>
    <m/>
    <m/>
    <x v="3"/>
    <m/>
  </r>
  <r>
    <x v="54"/>
    <m/>
    <m/>
    <m/>
    <m/>
    <m/>
    <m/>
    <m/>
    <m/>
    <m/>
    <x v="3"/>
    <m/>
  </r>
  <r>
    <x v="55"/>
    <m/>
    <m/>
    <m/>
    <m/>
    <m/>
    <m/>
    <m/>
    <m/>
    <m/>
    <x v="3"/>
    <m/>
  </r>
  <r>
    <x v="56"/>
    <n v="18"/>
    <n v="14"/>
    <n v="3"/>
    <n v="143"/>
    <n v="4"/>
    <n v="1"/>
    <n v="0"/>
    <n v="8"/>
    <n v="0"/>
    <x v="3"/>
    <m/>
  </r>
  <r>
    <x v="57"/>
    <m/>
    <m/>
    <m/>
    <m/>
    <m/>
    <m/>
    <m/>
    <m/>
    <m/>
    <x v="3"/>
    <m/>
  </r>
  <r>
    <x v="58"/>
    <m/>
    <m/>
    <m/>
    <m/>
    <m/>
    <m/>
    <m/>
    <m/>
    <m/>
    <x v="3"/>
    <m/>
  </r>
  <r>
    <x v="59"/>
    <m/>
    <m/>
    <m/>
    <m/>
    <m/>
    <m/>
    <m/>
    <m/>
    <m/>
    <x v="3"/>
    <m/>
  </r>
  <r>
    <x v="60"/>
    <m/>
    <m/>
    <m/>
    <m/>
    <m/>
    <m/>
    <m/>
    <m/>
    <m/>
    <x v="3"/>
    <m/>
  </r>
  <r>
    <x v="61"/>
    <n v="1"/>
    <n v="0"/>
    <n v="0"/>
    <n v="0"/>
    <n v="0"/>
    <n v="0"/>
    <n v="0"/>
    <n v="0"/>
    <n v="0"/>
    <x v="3"/>
    <m/>
  </r>
  <r>
    <x v="62"/>
    <m/>
    <m/>
    <m/>
    <m/>
    <m/>
    <m/>
    <m/>
    <m/>
    <m/>
    <x v="3"/>
    <m/>
  </r>
  <r>
    <x v="63"/>
    <m/>
    <m/>
    <m/>
    <m/>
    <m/>
    <m/>
    <m/>
    <m/>
    <m/>
    <x v="3"/>
    <m/>
  </r>
  <r>
    <x v="64"/>
    <m/>
    <m/>
    <m/>
    <m/>
    <m/>
    <m/>
    <m/>
    <m/>
    <m/>
    <x v="3"/>
    <m/>
  </r>
  <r>
    <x v="65"/>
    <m/>
    <m/>
    <m/>
    <m/>
    <m/>
    <m/>
    <m/>
    <m/>
    <m/>
    <x v="3"/>
    <m/>
  </r>
  <r>
    <x v="66"/>
    <m/>
    <m/>
    <m/>
    <m/>
    <m/>
    <m/>
    <m/>
    <m/>
    <m/>
    <x v="3"/>
    <m/>
  </r>
  <r>
    <x v="67"/>
    <m/>
    <m/>
    <m/>
    <m/>
    <m/>
    <m/>
    <m/>
    <m/>
    <m/>
    <x v="3"/>
    <m/>
  </r>
  <r>
    <x v="68"/>
    <m/>
    <m/>
    <m/>
    <m/>
    <m/>
    <m/>
    <m/>
    <m/>
    <m/>
    <x v="3"/>
    <m/>
  </r>
  <r>
    <x v="69"/>
    <m/>
    <m/>
    <m/>
    <m/>
    <m/>
    <m/>
    <m/>
    <m/>
    <m/>
    <x v="3"/>
    <m/>
  </r>
  <r>
    <x v="70"/>
    <m/>
    <m/>
    <m/>
    <m/>
    <m/>
    <m/>
    <m/>
    <m/>
    <m/>
    <x v="3"/>
    <m/>
  </r>
  <r>
    <x v="71"/>
    <n v="5"/>
    <n v="5"/>
    <n v="1"/>
    <n v="221"/>
    <n v="1"/>
    <n v="13"/>
    <n v="0"/>
    <n v="55"/>
    <n v="2"/>
    <x v="3"/>
    <m/>
  </r>
  <r>
    <x v="72"/>
    <m/>
    <m/>
    <m/>
    <m/>
    <m/>
    <m/>
    <m/>
    <m/>
    <m/>
    <x v="3"/>
    <m/>
  </r>
  <r>
    <x v="73"/>
    <m/>
    <m/>
    <m/>
    <m/>
    <m/>
    <m/>
    <m/>
    <m/>
    <m/>
    <x v="3"/>
    <m/>
  </r>
  <r>
    <x v="74"/>
    <m/>
    <m/>
    <m/>
    <m/>
    <m/>
    <m/>
    <m/>
    <m/>
    <m/>
    <x v="3"/>
    <m/>
  </r>
  <r>
    <x v="75"/>
    <m/>
    <m/>
    <m/>
    <m/>
    <m/>
    <m/>
    <m/>
    <m/>
    <m/>
    <x v="3"/>
    <m/>
  </r>
  <r>
    <x v="76"/>
    <m/>
    <m/>
    <m/>
    <m/>
    <m/>
    <m/>
    <m/>
    <m/>
    <m/>
    <x v="3"/>
    <m/>
  </r>
  <r>
    <x v="77"/>
    <m/>
    <m/>
    <m/>
    <m/>
    <m/>
    <m/>
    <m/>
    <m/>
    <m/>
    <x v="3"/>
    <m/>
  </r>
  <r>
    <x v="78"/>
    <m/>
    <m/>
    <m/>
    <m/>
    <m/>
    <m/>
    <m/>
    <m/>
    <m/>
    <x v="3"/>
    <m/>
  </r>
  <r>
    <x v="79"/>
    <m/>
    <m/>
    <m/>
    <m/>
    <m/>
    <m/>
    <m/>
    <m/>
    <m/>
    <x v="3"/>
    <m/>
  </r>
  <r>
    <x v="80"/>
    <m/>
    <m/>
    <m/>
    <m/>
    <m/>
    <m/>
    <m/>
    <m/>
    <m/>
    <x v="3"/>
    <m/>
  </r>
  <r>
    <x v="81"/>
    <m/>
    <m/>
    <m/>
    <m/>
    <m/>
    <m/>
    <m/>
    <m/>
    <m/>
    <x v="3"/>
    <m/>
  </r>
  <r>
    <x v="82"/>
    <m/>
    <m/>
    <m/>
    <m/>
    <m/>
    <m/>
    <m/>
    <m/>
    <m/>
    <x v="3"/>
    <m/>
  </r>
  <r>
    <x v="83"/>
    <m/>
    <m/>
    <m/>
    <m/>
    <m/>
    <m/>
    <m/>
    <m/>
    <m/>
    <x v="3"/>
    <m/>
  </r>
  <r>
    <x v="84"/>
    <m/>
    <m/>
    <m/>
    <m/>
    <m/>
    <m/>
    <m/>
    <m/>
    <m/>
    <x v="3"/>
    <m/>
  </r>
  <r>
    <x v="85"/>
    <m/>
    <m/>
    <m/>
    <m/>
    <m/>
    <m/>
    <m/>
    <m/>
    <m/>
    <x v="3"/>
    <m/>
  </r>
  <r>
    <x v="86"/>
    <m/>
    <m/>
    <m/>
    <m/>
    <m/>
    <m/>
    <m/>
    <m/>
    <m/>
    <x v="3"/>
    <m/>
  </r>
  <r>
    <x v="87"/>
    <m/>
    <m/>
    <m/>
    <m/>
    <m/>
    <m/>
    <m/>
    <m/>
    <m/>
    <x v="3"/>
    <m/>
  </r>
  <r>
    <x v="88"/>
    <m/>
    <m/>
    <m/>
    <m/>
    <m/>
    <m/>
    <m/>
    <m/>
    <m/>
    <x v="3"/>
    <m/>
  </r>
  <r>
    <x v="89"/>
    <m/>
    <m/>
    <m/>
    <m/>
    <m/>
    <m/>
    <m/>
    <m/>
    <m/>
    <x v="3"/>
    <m/>
  </r>
  <r>
    <x v="90"/>
    <n v="2"/>
    <n v="2"/>
    <n v="1"/>
    <n v="65"/>
    <n v="1"/>
    <n v="12.5"/>
    <n v="3"/>
    <n v="38"/>
    <n v="3"/>
    <x v="3"/>
    <m/>
  </r>
  <r>
    <x v="91"/>
    <n v="11"/>
    <n v="11"/>
    <n v="2"/>
    <n v="122"/>
    <n v="1"/>
    <n v="0"/>
    <n v="0"/>
    <n v="0"/>
    <n v="0"/>
    <x v="3"/>
    <m/>
  </r>
  <r>
    <x v="92"/>
    <m/>
    <m/>
    <m/>
    <m/>
    <m/>
    <m/>
    <m/>
    <m/>
    <m/>
    <x v="3"/>
    <m/>
  </r>
  <r>
    <x v="93"/>
    <m/>
    <m/>
    <m/>
    <m/>
    <m/>
    <m/>
    <m/>
    <m/>
    <m/>
    <x v="3"/>
    <m/>
  </r>
  <r>
    <x v="94"/>
    <n v="15"/>
    <n v="12"/>
    <n v="2"/>
    <n v="234"/>
    <n v="9"/>
    <n v="10"/>
    <n v="1"/>
    <n v="50"/>
    <n v="3"/>
    <x v="3"/>
    <n v="4"/>
  </r>
  <r>
    <x v="95"/>
    <n v="10"/>
    <n v="10"/>
    <n v="0"/>
    <n v="128"/>
    <n v="3"/>
    <n v="0"/>
    <n v="0"/>
    <n v="0"/>
    <n v="0"/>
    <x v="3"/>
    <m/>
  </r>
  <r>
    <x v="96"/>
    <m/>
    <m/>
    <m/>
    <m/>
    <m/>
    <m/>
    <m/>
    <m/>
    <m/>
    <x v="3"/>
    <m/>
  </r>
  <r>
    <x v="97"/>
    <m/>
    <m/>
    <m/>
    <m/>
    <m/>
    <m/>
    <m/>
    <m/>
    <m/>
    <x v="3"/>
    <m/>
  </r>
  <r>
    <x v="98"/>
    <n v="4"/>
    <n v="4"/>
    <n v="1"/>
    <n v="22"/>
    <n v="3"/>
    <n v="11"/>
    <n v="0"/>
    <n v="56"/>
    <n v="4"/>
    <x v="3"/>
    <m/>
  </r>
  <r>
    <x v="99"/>
    <m/>
    <m/>
    <m/>
    <m/>
    <m/>
    <m/>
    <m/>
    <m/>
    <m/>
    <x v="3"/>
    <m/>
  </r>
  <r>
    <x v="100"/>
    <m/>
    <m/>
    <m/>
    <m/>
    <m/>
    <m/>
    <m/>
    <m/>
    <m/>
    <x v="3"/>
    <m/>
  </r>
  <r>
    <x v="101"/>
    <m/>
    <m/>
    <m/>
    <m/>
    <m/>
    <m/>
    <m/>
    <m/>
    <m/>
    <x v="3"/>
    <m/>
  </r>
  <r>
    <x v="102"/>
    <m/>
    <m/>
    <m/>
    <m/>
    <m/>
    <m/>
    <m/>
    <m/>
    <m/>
    <x v="3"/>
    <m/>
  </r>
  <r>
    <x v="103"/>
    <m/>
    <m/>
    <m/>
    <m/>
    <m/>
    <m/>
    <m/>
    <m/>
    <m/>
    <x v="3"/>
    <m/>
  </r>
  <r>
    <x v="104"/>
    <m/>
    <m/>
    <m/>
    <m/>
    <m/>
    <m/>
    <m/>
    <m/>
    <m/>
    <x v="3"/>
    <m/>
  </r>
  <r>
    <x v="105"/>
    <n v="7"/>
    <n v="7"/>
    <n v="0"/>
    <n v="184"/>
    <n v="3"/>
    <n v="17"/>
    <n v="0"/>
    <n v="97"/>
    <n v="2"/>
    <x v="3"/>
    <m/>
  </r>
  <r>
    <x v="106"/>
    <m/>
    <m/>
    <m/>
    <m/>
    <m/>
    <m/>
    <m/>
    <m/>
    <m/>
    <x v="3"/>
    <m/>
  </r>
  <r>
    <x v="107"/>
    <m/>
    <m/>
    <m/>
    <m/>
    <m/>
    <m/>
    <m/>
    <m/>
    <m/>
    <x v="3"/>
    <m/>
  </r>
  <r>
    <x v="108"/>
    <m/>
    <m/>
    <m/>
    <m/>
    <m/>
    <m/>
    <m/>
    <m/>
    <m/>
    <x v="3"/>
    <m/>
  </r>
  <r>
    <x v="109"/>
    <m/>
    <m/>
    <m/>
    <m/>
    <m/>
    <m/>
    <m/>
    <m/>
    <m/>
    <x v="3"/>
    <m/>
  </r>
  <r>
    <x v="110"/>
    <m/>
    <m/>
    <m/>
    <m/>
    <m/>
    <m/>
    <m/>
    <m/>
    <m/>
    <x v="3"/>
    <m/>
  </r>
  <r>
    <x v="111"/>
    <m/>
    <m/>
    <m/>
    <m/>
    <m/>
    <m/>
    <m/>
    <m/>
    <m/>
    <x v="3"/>
    <m/>
  </r>
  <r>
    <x v="112"/>
    <m/>
    <m/>
    <m/>
    <m/>
    <m/>
    <m/>
    <m/>
    <m/>
    <m/>
    <x v="3"/>
    <m/>
  </r>
  <r>
    <x v="113"/>
    <m/>
    <m/>
    <m/>
    <m/>
    <m/>
    <m/>
    <m/>
    <m/>
    <m/>
    <x v="3"/>
    <m/>
  </r>
  <r>
    <x v="114"/>
    <m/>
    <m/>
    <m/>
    <m/>
    <m/>
    <m/>
    <m/>
    <m/>
    <m/>
    <x v="3"/>
    <m/>
  </r>
  <r>
    <x v="115"/>
    <m/>
    <m/>
    <m/>
    <m/>
    <m/>
    <m/>
    <m/>
    <m/>
    <m/>
    <x v="3"/>
    <m/>
  </r>
  <r>
    <x v="116"/>
    <m/>
    <m/>
    <m/>
    <m/>
    <m/>
    <m/>
    <m/>
    <m/>
    <m/>
    <x v="3"/>
    <m/>
  </r>
  <r>
    <x v="117"/>
    <m/>
    <m/>
    <m/>
    <m/>
    <m/>
    <m/>
    <m/>
    <m/>
    <m/>
    <x v="3"/>
    <m/>
  </r>
  <r>
    <x v="118"/>
    <m/>
    <m/>
    <m/>
    <m/>
    <m/>
    <m/>
    <m/>
    <m/>
    <m/>
    <x v="3"/>
    <m/>
  </r>
  <r>
    <x v="119"/>
    <m/>
    <m/>
    <m/>
    <m/>
    <m/>
    <m/>
    <m/>
    <m/>
    <m/>
    <x v="3"/>
    <m/>
  </r>
  <r>
    <x v="120"/>
    <n v="1"/>
    <n v="1"/>
    <n v="0"/>
    <n v="15"/>
    <n v="0"/>
    <n v="0"/>
    <n v="0"/>
    <n v="0"/>
    <n v="0"/>
    <x v="3"/>
    <m/>
  </r>
  <r>
    <x v="121"/>
    <m/>
    <m/>
    <m/>
    <m/>
    <m/>
    <m/>
    <m/>
    <m/>
    <m/>
    <x v="3"/>
    <m/>
  </r>
  <r>
    <x v="122"/>
    <m/>
    <m/>
    <m/>
    <m/>
    <m/>
    <m/>
    <m/>
    <m/>
    <m/>
    <x v="3"/>
    <m/>
  </r>
  <r>
    <x v="123"/>
    <m/>
    <m/>
    <m/>
    <m/>
    <m/>
    <m/>
    <m/>
    <m/>
    <m/>
    <x v="3"/>
    <m/>
  </r>
  <r>
    <x v="124"/>
    <m/>
    <m/>
    <m/>
    <m/>
    <m/>
    <m/>
    <m/>
    <m/>
    <m/>
    <x v="3"/>
    <m/>
  </r>
  <r>
    <x v="125"/>
    <m/>
    <m/>
    <m/>
    <m/>
    <m/>
    <m/>
    <m/>
    <m/>
    <m/>
    <x v="3"/>
    <m/>
  </r>
  <r>
    <x v="126"/>
    <m/>
    <m/>
    <m/>
    <m/>
    <m/>
    <m/>
    <m/>
    <m/>
    <m/>
    <x v="3"/>
    <m/>
  </r>
  <r>
    <x v="127"/>
    <m/>
    <m/>
    <m/>
    <m/>
    <m/>
    <m/>
    <m/>
    <m/>
    <m/>
    <x v="3"/>
    <m/>
  </r>
  <r>
    <x v="128"/>
    <m/>
    <m/>
    <m/>
    <m/>
    <m/>
    <m/>
    <m/>
    <m/>
    <m/>
    <x v="3"/>
    <m/>
  </r>
  <r>
    <x v="129"/>
    <m/>
    <m/>
    <m/>
    <m/>
    <m/>
    <m/>
    <m/>
    <m/>
    <m/>
    <x v="3"/>
    <m/>
  </r>
  <r>
    <x v="130"/>
    <m/>
    <m/>
    <m/>
    <m/>
    <m/>
    <m/>
    <m/>
    <m/>
    <m/>
    <x v="3"/>
    <m/>
  </r>
  <r>
    <x v="131"/>
    <m/>
    <m/>
    <m/>
    <m/>
    <m/>
    <m/>
    <m/>
    <m/>
    <m/>
    <x v="3"/>
    <m/>
  </r>
  <r>
    <x v="132"/>
    <m/>
    <m/>
    <m/>
    <m/>
    <m/>
    <m/>
    <m/>
    <m/>
    <m/>
    <x v="3"/>
    <m/>
  </r>
  <r>
    <x v="133"/>
    <n v="10"/>
    <n v="9"/>
    <n v="2"/>
    <n v="150"/>
    <n v="2"/>
    <n v="5"/>
    <n v="0"/>
    <n v="39"/>
    <n v="1"/>
    <x v="3"/>
    <m/>
  </r>
  <r>
    <x v="134"/>
    <m/>
    <m/>
    <m/>
    <m/>
    <m/>
    <m/>
    <m/>
    <m/>
    <m/>
    <x v="3"/>
    <m/>
  </r>
  <r>
    <x v="135"/>
    <m/>
    <m/>
    <m/>
    <m/>
    <m/>
    <m/>
    <m/>
    <m/>
    <m/>
    <x v="3"/>
    <m/>
  </r>
  <r>
    <x v="136"/>
    <m/>
    <m/>
    <m/>
    <m/>
    <m/>
    <m/>
    <m/>
    <m/>
    <m/>
    <x v="3"/>
    <m/>
  </r>
  <r>
    <x v="137"/>
    <m/>
    <m/>
    <m/>
    <m/>
    <m/>
    <m/>
    <m/>
    <m/>
    <m/>
    <x v="3"/>
    <m/>
  </r>
  <r>
    <x v="138"/>
    <m/>
    <m/>
    <m/>
    <m/>
    <m/>
    <m/>
    <m/>
    <m/>
    <m/>
    <x v="3"/>
    <m/>
  </r>
  <r>
    <x v="139"/>
    <m/>
    <m/>
    <m/>
    <m/>
    <m/>
    <m/>
    <m/>
    <m/>
    <m/>
    <x v="3"/>
    <m/>
  </r>
  <r>
    <x v="140"/>
    <m/>
    <m/>
    <m/>
    <m/>
    <m/>
    <m/>
    <m/>
    <m/>
    <m/>
    <x v="3"/>
    <m/>
  </r>
  <r>
    <x v="141"/>
    <n v="1"/>
    <n v="1"/>
    <n v="0"/>
    <n v="0"/>
    <n v="0"/>
    <n v="0"/>
    <n v="0"/>
    <n v="0"/>
    <n v="0"/>
    <x v="3"/>
    <m/>
  </r>
  <r>
    <x v="142"/>
    <m/>
    <m/>
    <m/>
    <m/>
    <m/>
    <m/>
    <m/>
    <m/>
    <m/>
    <x v="3"/>
    <m/>
  </r>
  <r>
    <x v="143"/>
    <m/>
    <m/>
    <m/>
    <m/>
    <m/>
    <m/>
    <m/>
    <m/>
    <m/>
    <x v="3"/>
    <m/>
  </r>
  <r>
    <x v="144"/>
    <m/>
    <m/>
    <m/>
    <m/>
    <m/>
    <m/>
    <m/>
    <m/>
    <m/>
    <x v="3"/>
    <m/>
  </r>
  <r>
    <x v="145"/>
    <m/>
    <m/>
    <m/>
    <m/>
    <m/>
    <m/>
    <m/>
    <m/>
    <m/>
    <x v="3"/>
    <m/>
  </r>
  <r>
    <x v="146"/>
    <m/>
    <m/>
    <m/>
    <m/>
    <m/>
    <m/>
    <m/>
    <m/>
    <m/>
    <x v="3"/>
    <m/>
  </r>
  <r>
    <x v="147"/>
    <m/>
    <m/>
    <m/>
    <m/>
    <m/>
    <m/>
    <m/>
    <m/>
    <m/>
    <x v="3"/>
    <m/>
  </r>
  <r>
    <x v="148"/>
    <m/>
    <m/>
    <m/>
    <m/>
    <m/>
    <m/>
    <m/>
    <m/>
    <m/>
    <x v="3"/>
    <m/>
  </r>
  <r>
    <x v="149"/>
    <m/>
    <m/>
    <m/>
    <m/>
    <m/>
    <m/>
    <m/>
    <m/>
    <m/>
    <x v="3"/>
    <m/>
  </r>
  <r>
    <x v="150"/>
    <m/>
    <m/>
    <m/>
    <m/>
    <m/>
    <m/>
    <m/>
    <m/>
    <m/>
    <x v="3"/>
    <m/>
  </r>
  <r>
    <x v="151"/>
    <m/>
    <m/>
    <m/>
    <m/>
    <m/>
    <m/>
    <m/>
    <m/>
    <m/>
    <x v="3"/>
    <m/>
  </r>
  <r>
    <x v="152"/>
    <m/>
    <m/>
    <m/>
    <m/>
    <m/>
    <m/>
    <m/>
    <m/>
    <m/>
    <x v="3"/>
    <m/>
  </r>
  <r>
    <x v="153"/>
    <m/>
    <m/>
    <m/>
    <m/>
    <m/>
    <m/>
    <m/>
    <m/>
    <m/>
    <x v="3"/>
    <m/>
  </r>
  <r>
    <x v="154"/>
    <m/>
    <m/>
    <m/>
    <m/>
    <m/>
    <m/>
    <m/>
    <m/>
    <m/>
    <x v="3"/>
    <m/>
  </r>
  <r>
    <x v="155"/>
    <m/>
    <m/>
    <m/>
    <m/>
    <m/>
    <m/>
    <m/>
    <m/>
    <m/>
    <x v="3"/>
    <m/>
  </r>
  <r>
    <x v="156"/>
    <n v="3"/>
    <n v="3"/>
    <n v="0"/>
    <n v="53"/>
    <n v="2"/>
    <n v="9"/>
    <n v="1"/>
    <n v="38"/>
    <n v="3"/>
    <x v="3"/>
    <m/>
  </r>
  <r>
    <x v="157"/>
    <m/>
    <m/>
    <m/>
    <m/>
    <m/>
    <m/>
    <m/>
    <m/>
    <m/>
    <x v="3"/>
    <m/>
  </r>
  <r>
    <x v="158"/>
    <n v="2"/>
    <n v="0"/>
    <n v="0"/>
    <n v="0"/>
    <n v="0"/>
    <n v="7"/>
    <n v="0"/>
    <n v="61"/>
    <n v="0"/>
    <x v="3"/>
    <m/>
  </r>
  <r>
    <x v="159"/>
    <m/>
    <m/>
    <m/>
    <m/>
    <m/>
    <m/>
    <m/>
    <m/>
    <m/>
    <x v="3"/>
    <m/>
  </r>
  <r>
    <x v="160"/>
    <m/>
    <m/>
    <m/>
    <m/>
    <m/>
    <m/>
    <m/>
    <m/>
    <m/>
    <x v="3"/>
    <m/>
  </r>
  <r>
    <x v="161"/>
    <m/>
    <m/>
    <m/>
    <m/>
    <m/>
    <m/>
    <m/>
    <m/>
    <m/>
    <x v="3"/>
    <m/>
  </r>
  <r>
    <x v="162"/>
    <m/>
    <m/>
    <m/>
    <m/>
    <m/>
    <m/>
    <m/>
    <m/>
    <m/>
    <x v="3"/>
    <m/>
  </r>
  <r>
    <x v="163"/>
    <m/>
    <m/>
    <m/>
    <m/>
    <m/>
    <m/>
    <m/>
    <m/>
    <m/>
    <x v="3"/>
    <m/>
  </r>
  <r>
    <x v="164"/>
    <m/>
    <m/>
    <m/>
    <m/>
    <m/>
    <m/>
    <m/>
    <m/>
    <m/>
    <x v="3"/>
    <m/>
  </r>
  <r>
    <x v="165"/>
    <m/>
    <m/>
    <m/>
    <m/>
    <m/>
    <m/>
    <m/>
    <m/>
    <m/>
    <x v="3"/>
    <m/>
  </r>
  <r>
    <x v="166"/>
    <m/>
    <m/>
    <m/>
    <m/>
    <m/>
    <m/>
    <m/>
    <m/>
    <m/>
    <x v="3"/>
    <m/>
  </r>
  <r>
    <x v="167"/>
    <m/>
    <m/>
    <m/>
    <m/>
    <m/>
    <m/>
    <m/>
    <m/>
    <m/>
    <x v="3"/>
    <m/>
  </r>
  <r>
    <x v="168"/>
    <m/>
    <m/>
    <m/>
    <m/>
    <m/>
    <m/>
    <m/>
    <m/>
    <m/>
    <x v="3"/>
    <m/>
  </r>
  <r>
    <x v="169"/>
    <m/>
    <m/>
    <m/>
    <m/>
    <m/>
    <m/>
    <m/>
    <m/>
    <m/>
    <x v="3"/>
    <m/>
  </r>
  <r>
    <x v="170"/>
    <m/>
    <m/>
    <m/>
    <m/>
    <m/>
    <m/>
    <m/>
    <m/>
    <m/>
    <x v="3"/>
    <m/>
  </r>
  <r>
    <x v="171"/>
    <m/>
    <m/>
    <m/>
    <m/>
    <m/>
    <m/>
    <m/>
    <m/>
    <m/>
    <x v="3"/>
    <m/>
  </r>
  <r>
    <x v="172"/>
    <n v="3"/>
    <n v="2"/>
    <n v="0"/>
    <n v="10"/>
    <n v="0"/>
    <n v="23"/>
    <n v="3"/>
    <n v="77"/>
    <n v="3"/>
    <x v="3"/>
    <m/>
  </r>
  <r>
    <x v="173"/>
    <m/>
    <m/>
    <m/>
    <m/>
    <m/>
    <m/>
    <m/>
    <m/>
    <m/>
    <x v="3"/>
    <m/>
  </r>
  <r>
    <x v="174"/>
    <m/>
    <m/>
    <m/>
    <m/>
    <m/>
    <m/>
    <m/>
    <m/>
    <m/>
    <x v="3"/>
    <m/>
  </r>
  <r>
    <x v="175"/>
    <m/>
    <m/>
    <m/>
    <m/>
    <m/>
    <m/>
    <m/>
    <m/>
    <m/>
    <x v="3"/>
    <m/>
  </r>
  <r>
    <x v="176"/>
    <m/>
    <m/>
    <m/>
    <m/>
    <m/>
    <m/>
    <m/>
    <m/>
    <m/>
    <x v="3"/>
    <m/>
  </r>
  <r>
    <x v="177"/>
    <m/>
    <m/>
    <m/>
    <m/>
    <m/>
    <m/>
    <m/>
    <m/>
    <m/>
    <x v="3"/>
    <m/>
  </r>
  <r>
    <x v="178"/>
    <n v="4"/>
    <n v="1"/>
    <n v="0"/>
    <n v="0"/>
    <n v="1"/>
    <n v="9"/>
    <n v="1"/>
    <n v="48"/>
    <n v="1"/>
    <x v="3"/>
    <m/>
  </r>
  <r>
    <x v="179"/>
    <m/>
    <m/>
    <m/>
    <m/>
    <m/>
    <m/>
    <m/>
    <m/>
    <m/>
    <x v="3"/>
    <m/>
  </r>
  <r>
    <x v="180"/>
    <m/>
    <m/>
    <m/>
    <m/>
    <m/>
    <m/>
    <m/>
    <m/>
    <m/>
    <x v="3"/>
    <m/>
  </r>
  <r>
    <x v="181"/>
    <m/>
    <m/>
    <m/>
    <m/>
    <m/>
    <m/>
    <m/>
    <m/>
    <m/>
    <x v="3"/>
    <m/>
  </r>
  <r>
    <x v="182"/>
    <m/>
    <m/>
    <m/>
    <m/>
    <m/>
    <m/>
    <m/>
    <m/>
    <m/>
    <x v="3"/>
    <m/>
  </r>
  <r>
    <x v="183"/>
    <m/>
    <m/>
    <m/>
    <m/>
    <m/>
    <m/>
    <m/>
    <m/>
    <m/>
    <x v="3"/>
    <m/>
  </r>
  <r>
    <x v="184"/>
    <m/>
    <m/>
    <m/>
    <m/>
    <m/>
    <m/>
    <m/>
    <m/>
    <m/>
    <x v="3"/>
    <m/>
  </r>
  <r>
    <x v="185"/>
    <m/>
    <m/>
    <m/>
    <m/>
    <m/>
    <m/>
    <m/>
    <m/>
    <m/>
    <x v="3"/>
    <m/>
  </r>
  <r>
    <x v="186"/>
    <m/>
    <m/>
    <m/>
    <m/>
    <m/>
    <m/>
    <m/>
    <m/>
    <m/>
    <x v="3"/>
    <m/>
  </r>
  <r>
    <x v="187"/>
    <m/>
    <m/>
    <m/>
    <m/>
    <m/>
    <m/>
    <m/>
    <m/>
    <m/>
    <x v="3"/>
    <m/>
  </r>
  <r>
    <x v="188"/>
    <m/>
    <m/>
    <m/>
    <m/>
    <m/>
    <m/>
    <m/>
    <m/>
    <m/>
    <x v="3"/>
    <m/>
  </r>
  <r>
    <x v="189"/>
    <m/>
    <m/>
    <m/>
    <m/>
    <m/>
    <m/>
    <m/>
    <m/>
    <m/>
    <x v="3"/>
    <m/>
  </r>
  <r>
    <x v="190"/>
    <m/>
    <m/>
    <m/>
    <m/>
    <m/>
    <m/>
    <m/>
    <m/>
    <m/>
    <x v="3"/>
    <m/>
  </r>
  <r>
    <x v="191"/>
    <m/>
    <m/>
    <m/>
    <m/>
    <m/>
    <m/>
    <m/>
    <m/>
    <m/>
    <x v="3"/>
    <m/>
  </r>
  <r>
    <x v="192"/>
    <m/>
    <m/>
    <m/>
    <m/>
    <m/>
    <m/>
    <m/>
    <m/>
    <m/>
    <x v="3"/>
    <m/>
  </r>
  <r>
    <x v="193"/>
    <n v="1"/>
    <n v="1"/>
    <n v="0"/>
    <n v="4"/>
    <n v="1"/>
    <n v="0"/>
    <n v="0"/>
    <n v="0"/>
    <n v="0"/>
    <x v="3"/>
    <m/>
  </r>
  <r>
    <x v="194"/>
    <m/>
    <m/>
    <m/>
    <m/>
    <m/>
    <m/>
    <m/>
    <m/>
    <m/>
    <x v="3"/>
    <m/>
  </r>
  <r>
    <x v="195"/>
    <m/>
    <m/>
    <m/>
    <m/>
    <m/>
    <m/>
    <m/>
    <m/>
    <m/>
    <x v="3"/>
    <m/>
  </r>
  <r>
    <x v="196"/>
    <m/>
    <m/>
    <m/>
    <m/>
    <m/>
    <m/>
    <m/>
    <m/>
    <m/>
    <x v="3"/>
    <m/>
  </r>
  <r>
    <x v="197"/>
    <m/>
    <m/>
    <m/>
    <m/>
    <m/>
    <m/>
    <m/>
    <m/>
    <m/>
    <x v="3"/>
    <m/>
  </r>
  <r>
    <x v="198"/>
    <m/>
    <m/>
    <m/>
    <m/>
    <m/>
    <m/>
    <m/>
    <m/>
    <m/>
    <x v="3"/>
    <m/>
  </r>
  <r>
    <x v="199"/>
    <m/>
    <m/>
    <m/>
    <m/>
    <m/>
    <m/>
    <m/>
    <m/>
    <m/>
    <x v="3"/>
    <m/>
  </r>
  <r>
    <x v="200"/>
    <n v="9"/>
    <n v="8"/>
    <n v="1"/>
    <n v="95"/>
    <n v="4"/>
    <n v="26"/>
    <n v="3"/>
    <n v="104"/>
    <n v="2"/>
    <x v="3"/>
    <m/>
  </r>
  <r>
    <x v="201"/>
    <m/>
    <m/>
    <m/>
    <m/>
    <m/>
    <m/>
    <m/>
    <m/>
    <m/>
    <x v="3"/>
    <m/>
  </r>
  <r>
    <x v="202"/>
    <m/>
    <m/>
    <m/>
    <m/>
    <m/>
    <m/>
    <m/>
    <m/>
    <m/>
    <x v="3"/>
    <m/>
  </r>
  <r>
    <x v="203"/>
    <m/>
    <m/>
    <m/>
    <m/>
    <m/>
    <m/>
    <m/>
    <m/>
    <m/>
    <x v="3"/>
    <m/>
  </r>
  <r>
    <x v="204"/>
    <m/>
    <m/>
    <m/>
    <m/>
    <m/>
    <m/>
    <m/>
    <m/>
    <m/>
    <x v="3"/>
    <m/>
  </r>
  <r>
    <x v="205"/>
    <m/>
    <m/>
    <m/>
    <m/>
    <m/>
    <m/>
    <m/>
    <m/>
    <m/>
    <x v="3"/>
    <m/>
  </r>
  <r>
    <x v="206"/>
    <m/>
    <m/>
    <m/>
    <m/>
    <m/>
    <m/>
    <m/>
    <m/>
    <m/>
    <x v="3"/>
    <m/>
  </r>
  <r>
    <x v="207"/>
    <m/>
    <m/>
    <m/>
    <m/>
    <m/>
    <m/>
    <m/>
    <m/>
    <m/>
    <x v="3"/>
    <m/>
  </r>
  <r>
    <x v="208"/>
    <m/>
    <m/>
    <m/>
    <m/>
    <m/>
    <m/>
    <m/>
    <m/>
    <m/>
    <x v="3"/>
    <m/>
  </r>
  <r>
    <x v="209"/>
    <m/>
    <m/>
    <m/>
    <m/>
    <m/>
    <m/>
    <m/>
    <m/>
    <m/>
    <x v="3"/>
    <m/>
  </r>
  <r>
    <x v="210"/>
    <m/>
    <m/>
    <m/>
    <m/>
    <m/>
    <m/>
    <m/>
    <m/>
    <m/>
    <x v="3"/>
    <m/>
  </r>
  <r>
    <x v="211"/>
    <n v="2"/>
    <n v="2"/>
    <n v="1"/>
    <n v="13"/>
    <n v="1"/>
    <n v="9.5"/>
    <n v="1"/>
    <n v="49"/>
    <n v="3"/>
    <x v="3"/>
    <m/>
  </r>
  <r>
    <x v="212"/>
    <m/>
    <m/>
    <m/>
    <m/>
    <m/>
    <m/>
    <m/>
    <m/>
    <m/>
    <x v="3"/>
    <m/>
  </r>
  <r>
    <x v="213"/>
    <n v="11"/>
    <n v="11"/>
    <n v="0"/>
    <n v="160"/>
    <n v="2"/>
    <n v="42"/>
    <n v="3"/>
    <n v="169"/>
    <n v="7"/>
    <x v="3"/>
    <m/>
  </r>
  <r>
    <x v="214"/>
    <m/>
    <m/>
    <m/>
    <m/>
    <m/>
    <m/>
    <m/>
    <m/>
    <m/>
    <x v="3"/>
    <m/>
  </r>
  <r>
    <x v="215"/>
    <m/>
    <m/>
    <m/>
    <m/>
    <m/>
    <m/>
    <m/>
    <m/>
    <m/>
    <x v="3"/>
    <m/>
  </r>
  <r>
    <x v="216"/>
    <m/>
    <m/>
    <m/>
    <m/>
    <m/>
    <m/>
    <m/>
    <m/>
    <m/>
    <x v="3"/>
    <m/>
  </r>
  <r>
    <x v="217"/>
    <n v="1"/>
    <n v="0"/>
    <n v="0"/>
    <n v="0"/>
    <n v="0"/>
    <n v="6"/>
    <n v="0"/>
    <n v="42"/>
    <n v="1"/>
    <x v="3"/>
    <m/>
  </r>
  <r>
    <x v="218"/>
    <m/>
    <m/>
    <m/>
    <m/>
    <m/>
    <m/>
    <m/>
    <m/>
    <m/>
    <x v="3"/>
    <m/>
  </r>
  <r>
    <x v="219"/>
    <m/>
    <m/>
    <m/>
    <m/>
    <m/>
    <m/>
    <m/>
    <m/>
    <m/>
    <x v="3"/>
    <m/>
  </r>
  <r>
    <x v="220"/>
    <n v="7"/>
    <n v="7"/>
    <n v="0"/>
    <n v="309"/>
    <n v="6"/>
    <n v="38"/>
    <n v="3"/>
    <n v="167"/>
    <n v="17"/>
    <x v="3"/>
    <m/>
  </r>
  <r>
    <x v="221"/>
    <m/>
    <m/>
    <m/>
    <m/>
    <m/>
    <m/>
    <m/>
    <m/>
    <m/>
    <x v="3"/>
    <m/>
  </r>
  <r>
    <x v="222"/>
    <m/>
    <m/>
    <m/>
    <m/>
    <m/>
    <m/>
    <m/>
    <m/>
    <m/>
    <x v="3"/>
    <m/>
  </r>
  <r>
    <x v="223"/>
    <m/>
    <m/>
    <m/>
    <m/>
    <m/>
    <m/>
    <m/>
    <m/>
    <m/>
    <x v="3"/>
    <m/>
  </r>
  <r>
    <x v="224"/>
    <m/>
    <m/>
    <m/>
    <m/>
    <m/>
    <m/>
    <m/>
    <m/>
    <m/>
    <x v="3"/>
    <m/>
  </r>
  <r>
    <x v="225"/>
    <m/>
    <m/>
    <m/>
    <m/>
    <m/>
    <m/>
    <m/>
    <m/>
    <m/>
    <x v="3"/>
    <m/>
  </r>
  <r>
    <x v="226"/>
    <m/>
    <m/>
    <m/>
    <m/>
    <m/>
    <m/>
    <m/>
    <m/>
    <m/>
    <x v="3"/>
    <m/>
  </r>
  <r>
    <x v="227"/>
    <m/>
    <m/>
    <m/>
    <m/>
    <m/>
    <m/>
    <m/>
    <m/>
    <m/>
    <x v="3"/>
    <m/>
  </r>
  <r>
    <x v="228"/>
    <m/>
    <m/>
    <m/>
    <m/>
    <m/>
    <m/>
    <m/>
    <m/>
    <m/>
    <x v="3"/>
    <m/>
  </r>
  <r>
    <x v="229"/>
    <m/>
    <m/>
    <m/>
    <m/>
    <m/>
    <m/>
    <m/>
    <m/>
    <m/>
    <x v="3"/>
    <m/>
  </r>
  <r>
    <x v="230"/>
    <m/>
    <m/>
    <m/>
    <m/>
    <m/>
    <m/>
    <m/>
    <m/>
    <m/>
    <x v="3"/>
    <m/>
  </r>
  <r>
    <x v="231"/>
    <m/>
    <m/>
    <m/>
    <m/>
    <m/>
    <m/>
    <m/>
    <m/>
    <m/>
    <x v="3"/>
    <m/>
  </r>
  <r>
    <x v="232"/>
    <m/>
    <m/>
    <m/>
    <m/>
    <m/>
    <m/>
    <m/>
    <m/>
    <m/>
    <x v="3"/>
    <m/>
  </r>
  <r>
    <x v="233"/>
    <m/>
    <m/>
    <m/>
    <m/>
    <m/>
    <m/>
    <m/>
    <m/>
    <m/>
    <x v="3"/>
    <m/>
  </r>
  <r>
    <x v="234"/>
    <m/>
    <m/>
    <m/>
    <m/>
    <m/>
    <m/>
    <m/>
    <m/>
    <m/>
    <x v="3"/>
    <m/>
  </r>
  <r>
    <x v="235"/>
    <m/>
    <m/>
    <m/>
    <m/>
    <m/>
    <m/>
    <m/>
    <m/>
    <m/>
    <x v="3"/>
    <m/>
  </r>
  <r>
    <x v="236"/>
    <m/>
    <m/>
    <m/>
    <m/>
    <m/>
    <m/>
    <m/>
    <m/>
    <m/>
    <x v="3"/>
    <m/>
  </r>
  <r>
    <x v="237"/>
    <m/>
    <m/>
    <m/>
    <m/>
    <m/>
    <m/>
    <m/>
    <m/>
    <m/>
    <x v="3"/>
    <m/>
  </r>
  <r>
    <x v="238"/>
    <m/>
    <m/>
    <m/>
    <m/>
    <m/>
    <m/>
    <m/>
    <m/>
    <m/>
    <x v="3"/>
    <m/>
  </r>
  <r>
    <x v="239"/>
    <m/>
    <m/>
    <m/>
    <m/>
    <m/>
    <m/>
    <m/>
    <m/>
    <m/>
    <x v="3"/>
    <m/>
  </r>
  <r>
    <x v="240"/>
    <m/>
    <m/>
    <m/>
    <m/>
    <m/>
    <m/>
    <m/>
    <m/>
    <m/>
    <x v="3"/>
    <m/>
  </r>
  <r>
    <x v="241"/>
    <m/>
    <m/>
    <m/>
    <m/>
    <m/>
    <m/>
    <m/>
    <m/>
    <m/>
    <x v="3"/>
    <m/>
  </r>
  <r>
    <x v="242"/>
    <m/>
    <m/>
    <m/>
    <m/>
    <m/>
    <m/>
    <m/>
    <m/>
    <m/>
    <x v="3"/>
    <m/>
  </r>
  <r>
    <x v="243"/>
    <m/>
    <m/>
    <m/>
    <m/>
    <m/>
    <m/>
    <m/>
    <m/>
    <m/>
    <x v="3"/>
    <m/>
  </r>
  <r>
    <x v="244"/>
    <m/>
    <m/>
    <m/>
    <m/>
    <m/>
    <m/>
    <m/>
    <m/>
    <m/>
    <x v="3"/>
    <m/>
  </r>
  <r>
    <x v="245"/>
    <n v="1"/>
    <n v="0"/>
    <n v="0"/>
    <n v="0"/>
    <n v="0"/>
    <n v="0"/>
    <n v="0"/>
    <n v="0"/>
    <n v="0"/>
    <x v="3"/>
    <m/>
  </r>
  <r>
    <x v="246"/>
    <m/>
    <m/>
    <m/>
    <m/>
    <m/>
    <m/>
    <m/>
    <m/>
    <m/>
    <x v="3"/>
    <m/>
  </r>
  <r>
    <x v="247"/>
    <m/>
    <m/>
    <m/>
    <m/>
    <m/>
    <m/>
    <m/>
    <m/>
    <m/>
    <x v="3"/>
    <m/>
  </r>
  <r>
    <x v="248"/>
    <m/>
    <m/>
    <m/>
    <m/>
    <m/>
    <m/>
    <m/>
    <m/>
    <m/>
    <x v="3"/>
    <m/>
  </r>
  <r>
    <x v="249"/>
    <m/>
    <m/>
    <m/>
    <m/>
    <m/>
    <m/>
    <m/>
    <m/>
    <m/>
    <x v="3"/>
    <m/>
  </r>
  <r>
    <x v="250"/>
    <m/>
    <m/>
    <m/>
    <m/>
    <m/>
    <m/>
    <m/>
    <m/>
    <m/>
    <x v="3"/>
    <m/>
  </r>
  <r>
    <x v="251"/>
    <m/>
    <m/>
    <m/>
    <m/>
    <m/>
    <m/>
    <m/>
    <m/>
    <m/>
    <x v="3"/>
    <m/>
  </r>
  <r>
    <x v="252"/>
    <m/>
    <m/>
    <m/>
    <m/>
    <m/>
    <m/>
    <m/>
    <m/>
    <m/>
    <x v="3"/>
    <m/>
  </r>
  <r>
    <x v="253"/>
    <m/>
    <m/>
    <m/>
    <m/>
    <m/>
    <m/>
    <m/>
    <m/>
    <m/>
    <x v="3"/>
    <m/>
  </r>
  <r>
    <x v="254"/>
    <m/>
    <m/>
    <m/>
    <m/>
    <m/>
    <m/>
    <m/>
    <m/>
    <m/>
    <x v="3"/>
    <m/>
  </r>
  <r>
    <x v="255"/>
    <m/>
    <m/>
    <m/>
    <m/>
    <m/>
    <m/>
    <m/>
    <m/>
    <m/>
    <x v="3"/>
    <m/>
  </r>
  <r>
    <x v="256"/>
    <m/>
    <m/>
    <m/>
    <m/>
    <m/>
    <m/>
    <m/>
    <m/>
    <m/>
    <x v="3"/>
    <m/>
  </r>
  <r>
    <x v="257"/>
    <m/>
    <m/>
    <m/>
    <m/>
    <m/>
    <m/>
    <m/>
    <m/>
    <m/>
    <x v="3"/>
    <m/>
  </r>
  <r>
    <x v="258"/>
    <m/>
    <m/>
    <m/>
    <m/>
    <m/>
    <m/>
    <m/>
    <m/>
    <m/>
    <x v="3"/>
    <m/>
  </r>
  <r>
    <x v="259"/>
    <m/>
    <m/>
    <m/>
    <m/>
    <m/>
    <m/>
    <m/>
    <m/>
    <m/>
    <x v="3"/>
    <m/>
  </r>
  <r>
    <x v="260"/>
    <m/>
    <m/>
    <m/>
    <m/>
    <m/>
    <m/>
    <m/>
    <m/>
    <m/>
    <x v="3"/>
    <m/>
  </r>
  <r>
    <x v="261"/>
    <m/>
    <m/>
    <m/>
    <m/>
    <m/>
    <m/>
    <m/>
    <m/>
    <m/>
    <x v="3"/>
    <m/>
  </r>
  <r>
    <x v="262"/>
    <m/>
    <m/>
    <m/>
    <m/>
    <m/>
    <m/>
    <m/>
    <m/>
    <m/>
    <x v="3"/>
    <m/>
  </r>
  <r>
    <x v="263"/>
    <m/>
    <m/>
    <m/>
    <m/>
    <m/>
    <m/>
    <m/>
    <m/>
    <m/>
    <x v="3"/>
    <m/>
  </r>
  <r>
    <x v="264"/>
    <m/>
    <m/>
    <m/>
    <m/>
    <m/>
    <m/>
    <m/>
    <m/>
    <m/>
    <x v="3"/>
    <m/>
  </r>
  <r>
    <x v="265"/>
    <m/>
    <m/>
    <m/>
    <m/>
    <m/>
    <m/>
    <m/>
    <m/>
    <m/>
    <x v="3"/>
    <m/>
  </r>
  <r>
    <x v="266"/>
    <m/>
    <m/>
    <m/>
    <m/>
    <m/>
    <m/>
    <m/>
    <m/>
    <m/>
    <x v="3"/>
    <m/>
  </r>
  <r>
    <x v="267"/>
    <m/>
    <m/>
    <m/>
    <m/>
    <m/>
    <m/>
    <m/>
    <m/>
    <m/>
    <x v="3"/>
    <m/>
  </r>
  <r>
    <x v="268"/>
    <n v="9"/>
    <n v="8"/>
    <n v="2"/>
    <n v="66"/>
    <n v="2"/>
    <n v="22"/>
    <n v="3"/>
    <n v="96"/>
    <n v="7"/>
    <x v="3"/>
    <m/>
  </r>
  <r>
    <x v="269"/>
    <m/>
    <m/>
    <m/>
    <m/>
    <m/>
    <m/>
    <m/>
    <m/>
    <m/>
    <x v="3"/>
    <m/>
  </r>
  <r>
    <x v="270"/>
    <m/>
    <m/>
    <m/>
    <m/>
    <m/>
    <m/>
    <m/>
    <m/>
    <m/>
    <x v="3"/>
    <m/>
  </r>
  <r>
    <x v="271"/>
    <m/>
    <m/>
    <m/>
    <m/>
    <m/>
    <m/>
    <m/>
    <m/>
    <m/>
    <x v="3"/>
    <m/>
  </r>
  <r>
    <x v="272"/>
    <m/>
    <m/>
    <m/>
    <m/>
    <m/>
    <m/>
    <m/>
    <m/>
    <m/>
    <x v="3"/>
    <m/>
  </r>
  <r>
    <x v="273"/>
    <n v="3"/>
    <n v="3"/>
    <n v="0"/>
    <n v="20"/>
    <n v="0"/>
    <n v="3"/>
    <n v="0"/>
    <n v="21"/>
    <n v="0"/>
    <x v="3"/>
    <m/>
  </r>
  <r>
    <x v="274"/>
    <n v="1"/>
    <n v="0"/>
    <n v="0"/>
    <n v="0"/>
    <n v="0"/>
    <n v="0"/>
    <n v="0"/>
    <n v="0"/>
    <n v="0"/>
    <x v="3"/>
    <m/>
  </r>
  <r>
    <x v="275"/>
    <m/>
    <m/>
    <m/>
    <m/>
    <m/>
    <m/>
    <m/>
    <m/>
    <m/>
    <x v="3"/>
    <m/>
  </r>
  <r>
    <x v="276"/>
    <m/>
    <m/>
    <m/>
    <m/>
    <m/>
    <m/>
    <m/>
    <m/>
    <m/>
    <x v="3"/>
    <m/>
  </r>
  <r>
    <x v="277"/>
    <n v="6"/>
    <n v="4"/>
    <n v="0"/>
    <n v="14"/>
    <n v="0"/>
    <n v="22"/>
    <n v="1"/>
    <n v="116"/>
    <n v="8"/>
    <x v="3"/>
    <m/>
  </r>
  <r>
    <x v="278"/>
    <m/>
    <m/>
    <m/>
    <m/>
    <m/>
    <m/>
    <m/>
    <m/>
    <m/>
    <x v="3"/>
    <m/>
  </r>
  <r>
    <x v="279"/>
    <n v="21"/>
    <n v="17"/>
    <n v="3"/>
    <n v="166"/>
    <n v="5"/>
    <n v="117.99999999659002"/>
    <n v="5"/>
    <n v="611"/>
    <n v="32"/>
    <x v="3"/>
    <m/>
  </r>
  <r>
    <x v="280"/>
    <m/>
    <m/>
    <m/>
    <m/>
    <m/>
    <m/>
    <m/>
    <m/>
    <m/>
    <x v="3"/>
    <m/>
  </r>
  <r>
    <x v="281"/>
    <n v="1"/>
    <n v="0"/>
    <n v="0"/>
    <n v="0"/>
    <n v="1"/>
    <n v="2"/>
    <n v="0"/>
    <n v="7"/>
    <n v="0"/>
    <x v="3"/>
    <m/>
  </r>
  <r>
    <x v="282"/>
    <m/>
    <m/>
    <m/>
    <m/>
    <m/>
    <m/>
    <m/>
    <m/>
    <m/>
    <x v="3"/>
    <m/>
  </r>
  <r>
    <x v="283"/>
    <n v="1"/>
    <n v="0"/>
    <n v="0"/>
    <n v="0"/>
    <n v="0"/>
    <n v="1"/>
    <n v="0"/>
    <n v="5"/>
    <n v="0"/>
    <x v="3"/>
    <m/>
  </r>
  <r>
    <x v="284"/>
    <m/>
    <m/>
    <m/>
    <m/>
    <m/>
    <m/>
    <m/>
    <m/>
    <m/>
    <x v="3"/>
    <m/>
  </r>
  <r>
    <x v="285"/>
    <n v="1"/>
    <n v="0"/>
    <n v="0"/>
    <n v="0"/>
    <n v="0"/>
    <n v="0"/>
    <n v="0"/>
    <n v="0"/>
    <n v="0"/>
    <x v="3"/>
    <m/>
  </r>
  <r>
    <x v="286"/>
    <m/>
    <m/>
    <m/>
    <m/>
    <m/>
    <m/>
    <m/>
    <m/>
    <m/>
    <x v="3"/>
    <m/>
  </r>
  <r>
    <x v="287"/>
    <m/>
    <m/>
    <m/>
    <m/>
    <m/>
    <m/>
    <m/>
    <m/>
    <m/>
    <x v="3"/>
    <m/>
  </r>
  <r>
    <x v="288"/>
    <m/>
    <m/>
    <m/>
    <m/>
    <m/>
    <m/>
    <m/>
    <m/>
    <m/>
    <x v="3"/>
    <m/>
  </r>
  <r>
    <x v="289"/>
    <m/>
    <m/>
    <m/>
    <m/>
    <m/>
    <m/>
    <m/>
    <m/>
    <m/>
    <x v="3"/>
    <m/>
  </r>
  <r>
    <x v="290"/>
    <m/>
    <m/>
    <m/>
    <m/>
    <m/>
    <m/>
    <m/>
    <m/>
    <m/>
    <x v="3"/>
    <m/>
  </r>
  <r>
    <x v="291"/>
    <m/>
    <m/>
    <m/>
    <m/>
    <m/>
    <m/>
    <m/>
    <m/>
    <m/>
    <x v="3"/>
    <m/>
  </r>
  <r>
    <x v="292"/>
    <n v="17"/>
    <n v="16"/>
    <n v="4"/>
    <n v="356"/>
    <n v="3"/>
    <n v="93.499999993300008"/>
    <n v="11"/>
    <n v="400"/>
    <n v="16"/>
    <x v="3"/>
    <m/>
  </r>
  <r>
    <x v="293"/>
    <n v="1"/>
    <n v="1"/>
    <n v="1"/>
    <n v="13"/>
    <n v="0"/>
    <n v="1.1000000000000001"/>
    <n v="0"/>
    <n v="4"/>
    <n v="0"/>
    <x v="3"/>
    <m/>
  </r>
  <r>
    <x v="294"/>
    <m/>
    <m/>
    <m/>
    <m/>
    <m/>
    <m/>
    <m/>
    <m/>
    <m/>
    <x v="3"/>
    <m/>
  </r>
  <r>
    <x v="295"/>
    <m/>
    <m/>
    <m/>
    <m/>
    <m/>
    <m/>
    <m/>
    <m/>
    <m/>
    <x v="3"/>
    <m/>
  </r>
  <r>
    <x v="296"/>
    <m/>
    <m/>
    <m/>
    <m/>
    <m/>
    <m/>
    <m/>
    <m/>
    <m/>
    <x v="3"/>
    <m/>
  </r>
  <r>
    <x v="297"/>
    <m/>
    <m/>
    <m/>
    <m/>
    <m/>
    <m/>
    <m/>
    <m/>
    <m/>
    <x v="3"/>
    <m/>
  </r>
  <r>
    <x v="298"/>
    <m/>
    <m/>
    <m/>
    <m/>
    <m/>
    <m/>
    <m/>
    <m/>
    <m/>
    <x v="3"/>
    <m/>
  </r>
  <r>
    <x v="299"/>
    <m/>
    <m/>
    <m/>
    <m/>
    <m/>
    <m/>
    <m/>
    <m/>
    <m/>
    <x v="3"/>
    <m/>
  </r>
  <r>
    <x v="300"/>
    <m/>
    <m/>
    <m/>
    <m/>
    <m/>
    <m/>
    <m/>
    <m/>
    <m/>
    <x v="3"/>
    <m/>
  </r>
  <r>
    <x v="301"/>
    <m/>
    <m/>
    <m/>
    <m/>
    <m/>
    <m/>
    <m/>
    <m/>
    <m/>
    <x v="3"/>
    <m/>
  </r>
  <r>
    <x v="302"/>
    <m/>
    <m/>
    <m/>
    <m/>
    <m/>
    <m/>
    <m/>
    <m/>
    <m/>
    <x v="3"/>
    <m/>
  </r>
  <r>
    <x v="303"/>
    <m/>
    <m/>
    <m/>
    <m/>
    <m/>
    <m/>
    <m/>
    <m/>
    <m/>
    <x v="3"/>
    <m/>
  </r>
  <r>
    <x v="304"/>
    <m/>
    <m/>
    <m/>
    <m/>
    <m/>
    <m/>
    <m/>
    <m/>
    <m/>
    <x v="3"/>
    <m/>
  </r>
  <r>
    <x v="305"/>
    <m/>
    <m/>
    <m/>
    <m/>
    <m/>
    <m/>
    <m/>
    <m/>
    <m/>
    <x v="3"/>
    <m/>
  </r>
  <r>
    <x v="306"/>
    <m/>
    <m/>
    <m/>
    <m/>
    <m/>
    <m/>
    <m/>
    <m/>
    <m/>
    <x v="3"/>
    <m/>
  </r>
  <r>
    <x v="307"/>
    <m/>
    <m/>
    <m/>
    <m/>
    <m/>
    <m/>
    <m/>
    <m/>
    <m/>
    <x v="3"/>
    <m/>
  </r>
  <r>
    <x v="308"/>
    <m/>
    <m/>
    <m/>
    <m/>
    <m/>
    <m/>
    <m/>
    <m/>
    <m/>
    <x v="3"/>
    <m/>
  </r>
  <r>
    <x v="309"/>
    <m/>
    <m/>
    <m/>
    <m/>
    <m/>
    <m/>
    <m/>
    <m/>
    <m/>
    <x v="3"/>
    <m/>
  </r>
  <r>
    <x v="310"/>
    <m/>
    <m/>
    <m/>
    <m/>
    <m/>
    <m/>
    <m/>
    <m/>
    <m/>
    <x v="3"/>
    <m/>
  </r>
  <r>
    <x v="311"/>
    <m/>
    <m/>
    <m/>
    <m/>
    <m/>
    <m/>
    <m/>
    <m/>
    <m/>
    <x v="3"/>
    <m/>
  </r>
  <r>
    <x v="312"/>
    <n v="4"/>
    <n v="4"/>
    <n v="0"/>
    <n v="47"/>
    <n v="0"/>
    <n v="25"/>
    <n v="5"/>
    <n v="75"/>
    <n v="5"/>
    <x v="3"/>
    <m/>
  </r>
  <r>
    <x v="313"/>
    <m/>
    <m/>
    <m/>
    <m/>
    <m/>
    <m/>
    <m/>
    <m/>
    <m/>
    <x v="3"/>
    <m/>
  </r>
  <r>
    <x v="314"/>
    <m/>
    <m/>
    <m/>
    <m/>
    <m/>
    <m/>
    <m/>
    <m/>
    <m/>
    <x v="3"/>
    <m/>
  </r>
  <r>
    <x v="315"/>
    <m/>
    <m/>
    <m/>
    <m/>
    <m/>
    <m/>
    <m/>
    <m/>
    <m/>
    <x v="3"/>
    <m/>
  </r>
  <r>
    <x v="316"/>
    <m/>
    <m/>
    <m/>
    <m/>
    <m/>
    <m/>
    <m/>
    <m/>
    <m/>
    <x v="3"/>
    <m/>
  </r>
  <r>
    <x v="317"/>
    <m/>
    <m/>
    <m/>
    <m/>
    <m/>
    <m/>
    <m/>
    <m/>
    <m/>
    <x v="3"/>
    <m/>
  </r>
  <r>
    <x v="318"/>
    <m/>
    <m/>
    <m/>
    <m/>
    <m/>
    <m/>
    <m/>
    <m/>
    <m/>
    <x v="3"/>
    <m/>
  </r>
  <r>
    <x v="319"/>
    <m/>
    <m/>
    <m/>
    <m/>
    <m/>
    <m/>
    <m/>
    <m/>
    <m/>
    <x v="3"/>
    <m/>
  </r>
  <r>
    <x v="320"/>
    <m/>
    <m/>
    <m/>
    <m/>
    <m/>
    <m/>
    <m/>
    <m/>
    <m/>
    <x v="3"/>
    <m/>
  </r>
  <r>
    <x v="321"/>
    <m/>
    <m/>
    <m/>
    <m/>
    <m/>
    <m/>
    <m/>
    <m/>
    <m/>
    <x v="3"/>
    <m/>
  </r>
  <r>
    <x v="322"/>
    <m/>
    <m/>
    <m/>
    <m/>
    <m/>
    <m/>
    <m/>
    <m/>
    <m/>
    <x v="3"/>
    <m/>
  </r>
  <r>
    <x v="323"/>
    <n v="1"/>
    <n v="1"/>
    <n v="1"/>
    <n v="11"/>
    <n v="0"/>
    <n v="0"/>
    <n v="0"/>
    <n v="0"/>
    <n v="0"/>
    <x v="3"/>
    <m/>
  </r>
  <r>
    <x v="324"/>
    <m/>
    <m/>
    <m/>
    <m/>
    <m/>
    <m/>
    <m/>
    <m/>
    <m/>
    <x v="3"/>
    <m/>
  </r>
  <r>
    <x v="325"/>
    <m/>
    <m/>
    <m/>
    <m/>
    <m/>
    <m/>
    <m/>
    <m/>
    <m/>
    <x v="3"/>
    <m/>
  </r>
  <r>
    <x v="326"/>
    <m/>
    <m/>
    <m/>
    <m/>
    <m/>
    <m/>
    <m/>
    <m/>
    <m/>
    <x v="3"/>
    <m/>
  </r>
  <r>
    <x v="327"/>
    <m/>
    <m/>
    <m/>
    <m/>
    <m/>
    <m/>
    <m/>
    <m/>
    <m/>
    <x v="3"/>
    <m/>
  </r>
  <r>
    <x v="328"/>
    <m/>
    <m/>
    <m/>
    <m/>
    <m/>
    <m/>
    <m/>
    <m/>
    <m/>
    <x v="3"/>
    <m/>
  </r>
  <r>
    <x v="329"/>
    <m/>
    <m/>
    <m/>
    <m/>
    <m/>
    <m/>
    <m/>
    <m/>
    <m/>
    <x v="3"/>
    <m/>
  </r>
  <r>
    <x v="330"/>
    <m/>
    <m/>
    <m/>
    <m/>
    <m/>
    <m/>
    <m/>
    <m/>
    <m/>
    <x v="3"/>
    <m/>
  </r>
  <r>
    <x v="331"/>
    <m/>
    <m/>
    <m/>
    <m/>
    <m/>
    <m/>
    <m/>
    <m/>
    <m/>
    <x v="3"/>
    <m/>
  </r>
  <r>
    <x v="332"/>
    <n v="4"/>
    <n v="3"/>
    <n v="0"/>
    <n v="26"/>
    <n v="2"/>
    <n v="26"/>
    <n v="5"/>
    <n v="94"/>
    <n v="4"/>
    <x v="3"/>
    <m/>
  </r>
  <r>
    <x v="333"/>
    <m/>
    <m/>
    <m/>
    <m/>
    <m/>
    <m/>
    <m/>
    <m/>
    <m/>
    <x v="3"/>
    <m/>
  </r>
  <r>
    <x v="334"/>
    <m/>
    <m/>
    <m/>
    <m/>
    <m/>
    <m/>
    <m/>
    <m/>
    <m/>
    <x v="3"/>
    <m/>
  </r>
  <r>
    <x v="335"/>
    <m/>
    <m/>
    <m/>
    <m/>
    <m/>
    <m/>
    <m/>
    <m/>
    <m/>
    <x v="3"/>
    <m/>
  </r>
  <r>
    <x v="336"/>
    <m/>
    <m/>
    <m/>
    <m/>
    <m/>
    <m/>
    <m/>
    <m/>
    <m/>
    <x v="3"/>
    <m/>
  </r>
  <r>
    <x v="337"/>
    <m/>
    <m/>
    <m/>
    <m/>
    <m/>
    <m/>
    <m/>
    <m/>
    <m/>
    <x v="3"/>
    <m/>
  </r>
  <r>
    <x v="338"/>
    <m/>
    <m/>
    <m/>
    <m/>
    <m/>
    <m/>
    <m/>
    <m/>
    <m/>
    <x v="3"/>
    <m/>
  </r>
  <r>
    <x v="339"/>
    <m/>
    <m/>
    <m/>
    <m/>
    <m/>
    <m/>
    <m/>
    <m/>
    <m/>
    <x v="3"/>
    <m/>
  </r>
  <r>
    <x v="340"/>
    <n v="14"/>
    <n v="13"/>
    <n v="2"/>
    <n v="149"/>
    <n v="4"/>
    <n v="89"/>
    <n v="10"/>
    <n v="328"/>
    <n v="22"/>
    <x v="3"/>
    <m/>
  </r>
  <r>
    <x v="341"/>
    <m/>
    <m/>
    <m/>
    <m/>
    <m/>
    <m/>
    <m/>
    <m/>
    <m/>
    <x v="3"/>
    <m/>
  </r>
  <r>
    <x v="342"/>
    <m/>
    <m/>
    <m/>
    <m/>
    <m/>
    <m/>
    <m/>
    <m/>
    <m/>
    <x v="3"/>
    <m/>
  </r>
  <r>
    <x v="343"/>
    <m/>
    <m/>
    <m/>
    <m/>
    <m/>
    <m/>
    <m/>
    <m/>
    <m/>
    <x v="3"/>
    <m/>
  </r>
  <r>
    <x v="344"/>
    <m/>
    <m/>
    <m/>
    <m/>
    <m/>
    <m/>
    <m/>
    <m/>
    <m/>
    <x v="3"/>
    <m/>
  </r>
  <r>
    <x v="345"/>
    <m/>
    <m/>
    <m/>
    <m/>
    <m/>
    <m/>
    <m/>
    <m/>
    <m/>
    <x v="3"/>
    <m/>
  </r>
  <r>
    <x v="346"/>
    <m/>
    <m/>
    <m/>
    <m/>
    <m/>
    <m/>
    <m/>
    <m/>
    <m/>
    <x v="3"/>
    <m/>
  </r>
  <r>
    <x v="347"/>
    <m/>
    <m/>
    <m/>
    <m/>
    <m/>
    <m/>
    <m/>
    <m/>
    <m/>
    <x v="3"/>
    <m/>
  </r>
  <r>
    <x v="348"/>
    <m/>
    <m/>
    <m/>
    <m/>
    <m/>
    <m/>
    <m/>
    <m/>
    <m/>
    <x v="3"/>
    <m/>
  </r>
  <r>
    <x v="349"/>
    <m/>
    <m/>
    <m/>
    <m/>
    <m/>
    <m/>
    <m/>
    <m/>
    <m/>
    <x v="3"/>
    <m/>
  </r>
  <r>
    <x v="350"/>
    <m/>
    <m/>
    <m/>
    <m/>
    <m/>
    <m/>
    <m/>
    <m/>
    <m/>
    <x v="3"/>
    <m/>
  </r>
  <r>
    <x v="351"/>
    <m/>
    <m/>
    <m/>
    <m/>
    <m/>
    <m/>
    <m/>
    <m/>
    <m/>
    <x v="3"/>
    <m/>
  </r>
  <r>
    <x v="352"/>
    <m/>
    <m/>
    <m/>
    <m/>
    <m/>
    <m/>
    <m/>
    <m/>
    <m/>
    <x v="3"/>
    <m/>
  </r>
  <r>
    <x v="353"/>
    <m/>
    <m/>
    <m/>
    <m/>
    <m/>
    <m/>
    <m/>
    <m/>
    <m/>
    <x v="3"/>
    <m/>
  </r>
  <r>
    <x v="354"/>
    <m/>
    <m/>
    <m/>
    <m/>
    <m/>
    <m/>
    <m/>
    <m/>
    <m/>
    <x v="3"/>
    <m/>
  </r>
  <r>
    <x v="355"/>
    <m/>
    <m/>
    <m/>
    <m/>
    <m/>
    <m/>
    <m/>
    <m/>
    <m/>
    <x v="3"/>
    <m/>
  </r>
  <r>
    <x v="356"/>
    <n v="3"/>
    <n v="1"/>
    <n v="1"/>
    <n v="3"/>
    <n v="1"/>
    <n v="10.666666666000001"/>
    <n v="0"/>
    <n v="37"/>
    <n v="2"/>
    <x v="3"/>
    <m/>
  </r>
  <r>
    <x v="357"/>
    <m/>
    <m/>
    <m/>
    <m/>
    <m/>
    <m/>
    <m/>
    <m/>
    <m/>
    <x v="3"/>
    <m/>
  </r>
  <r>
    <x v="358"/>
    <m/>
    <m/>
    <m/>
    <m/>
    <m/>
    <m/>
    <m/>
    <m/>
    <m/>
    <x v="3"/>
    <m/>
  </r>
  <r>
    <x v="359"/>
    <m/>
    <m/>
    <m/>
    <m/>
    <m/>
    <m/>
    <m/>
    <m/>
    <m/>
    <x v="3"/>
    <m/>
  </r>
  <r>
    <x v="360"/>
    <m/>
    <m/>
    <m/>
    <m/>
    <m/>
    <m/>
    <m/>
    <m/>
    <m/>
    <x v="3"/>
    <m/>
  </r>
  <r>
    <x v="361"/>
    <n v="3"/>
    <n v="2"/>
    <n v="0"/>
    <n v="25"/>
    <n v="0"/>
    <n v="21"/>
    <n v="2"/>
    <n v="108"/>
    <n v="3"/>
    <x v="3"/>
    <m/>
  </r>
  <r>
    <x v="362"/>
    <m/>
    <m/>
    <m/>
    <m/>
    <m/>
    <m/>
    <m/>
    <m/>
    <m/>
    <x v="3"/>
    <m/>
  </r>
  <r>
    <x v="363"/>
    <n v="2"/>
    <n v="1"/>
    <n v="0"/>
    <n v="4"/>
    <n v="1"/>
    <n v="8"/>
    <n v="1"/>
    <n v="40"/>
    <n v="3"/>
    <x v="3"/>
    <m/>
  </r>
  <r>
    <x v="364"/>
    <m/>
    <m/>
    <m/>
    <m/>
    <m/>
    <m/>
    <m/>
    <m/>
    <m/>
    <x v="3"/>
    <m/>
  </r>
  <r>
    <x v="365"/>
    <m/>
    <m/>
    <m/>
    <m/>
    <m/>
    <m/>
    <m/>
    <m/>
    <m/>
    <x v="3"/>
    <m/>
  </r>
  <r>
    <x v="366"/>
    <m/>
    <m/>
    <m/>
    <m/>
    <m/>
    <m/>
    <m/>
    <m/>
    <m/>
    <x v="3"/>
    <m/>
  </r>
  <r>
    <x v="367"/>
    <m/>
    <m/>
    <m/>
    <m/>
    <m/>
    <m/>
    <m/>
    <m/>
    <m/>
    <x v="3"/>
    <m/>
  </r>
  <r>
    <x v="368"/>
    <m/>
    <m/>
    <m/>
    <m/>
    <m/>
    <m/>
    <m/>
    <m/>
    <m/>
    <x v="3"/>
    <m/>
  </r>
  <r>
    <x v="369"/>
    <m/>
    <m/>
    <m/>
    <m/>
    <n v="1"/>
    <m/>
    <m/>
    <m/>
    <m/>
    <x v="3"/>
    <m/>
  </r>
  <r>
    <x v="370"/>
    <m/>
    <m/>
    <m/>
    <m/>
    <m/>
    <m/>
    <m/>
    <m/>
    <m/>
    <x v="3"/>
    <m/>
  </r>
  <r>
    <x v="371"/>
    <m/>
    <m/>
    <m/>
    <m/>
    <m/>
    <m/>
    <m/>
    <m/>
    <m/>
    <x v="3"/>
    <m/>
  </r>
  <r>
    <x v="372"/>
    <m/>
    <m/>
    <m/>
    <m/>
    <m/>
    <m/>
    <m/>
    <m/>
    <m/>
    <x v="3"/>
    <m/>
  </r>
  <r>
    <x v="373"/>
    <m/>
    <m/>
    <m/>
    <m/>
    <m/>
    <m/>
    <m/>
    <m/>
    <m/>
    <x v="3"/>
    <m/>
  </r>
  <r>
    <x v="374"/>
    <m/>
    <m/>
    <m/>
    <m/>
    <m/>
    <m/>
    <m/>
    <m/>
    <m/>
    <x v="3"/>
    <m/>
  </r>
  <r>
    <x v="375"/>
    <m/>
    <m/>
    <m/>
    <m/>
    <m/>
    <m/>
    <m/>
    <m/>
    <m/>
    <x v="3"/>
    <m/>
  </r>
  <r>
    <x v="376"/>
    <m/>
    <m/>
    <m/>
    <m/>
    <m/>
    <m/>
    <m/>
    <m/>
    <m/>
    <x v="3"/>
    <m/>
  </r>
  <r>
    <x v="377"/>
    <m/>
    <m/>
    <m/>
    <m/>
    <m/>
    <m/>
    <m/>
    <m/>
    <m/>
    <x v="3"/>
    <m/>
  </r>
  <r>
    <x v="378"/>
    <m/>
    <m/>
    <m/>
    <m/>
    <m/>
    <m/>
    <m/>
    <m/>
    <m/>
    <x v="3"/>
    <m/>
  </r>
  <r>
    <x v="379"/>
    <n v="12"/>
    <n v="8"/>
    <n v="6"/>
    <n v="28"/>
    <n v="1"/>
    <n v="0"/>
    <n v="0"/>
    <n v="0"/>
    <n v="0"/>
    <x v="3"/>
    <m/>
  </r>
  <r>
    <x v="380"/>
    <m/>
    <m/>
    <m/>
    <m/>
    <m/>
    <m/>
    <m/>
    <m/>
    <m/>
    <x v="3"/>
    <m/>
  </r>
  <r>
    <x v="381"/>
    <m/>
    <m/>
    <m/>
    <m/>
    <m/>
    <m/>
    <m/>
    <m/>
    <m/>
    <x v="3"/>
    <m/>
  </r>
  <r>
    <x v="382"/>
    <m/>
    <m/>
    <m/>
    <m/>
    <m/>
    <m/>
    <m/>
    <m/>
    <m/>
    <x v="3"/>
    <m/>
  </r>
  <r>
    <x v="383"/>
    <m/>
    <m/>
    <m/>
    <m/>
    <m/>
    <m/>
    <m/>
    <m/>
    <m/>
    <x v="3"/>
    <m/>
  </r>
  <r>
    <x v="384"/>
    <n v="1"/>
    <n v="1"/>
    <n v="0"/>
    <n v="7"/>
    <n v="1"/>
    <n v="0"/>
    <n v="0"/>
    <n v="0"/>
    <n v="0"/>
    <x v="3"/>
    <m/>
  </r>
  <r>
    <x v="385"/>
    <m/>
    <m/>
    <m/>
    <m/>
    <m/>
    <m/>
    <m/>
    <m/>
    <m/>
    <x v="3"/>
    <m/>
  </r>
  <r>
    <x v="386"/>
    <m/>
    <m/>
    <m/>
    <m/>
    <m/>
    <m/>
    <m/>
    <m/>
    <m/>
    <x v="3"/>
    <m/>
  </r>
  <r>
    <x v="387"/>
    <m/>
    <m/>
    <m/>
    <m/>
    <m/>
    <m/>
    <m/>
    <m/>
    <m/>
    <x v="3"/>
    <m/>
  </r>
  <r>
    <x v="388"/>
    <m/>
    <m/>
    <m/>
    <m/>
    <m/>
    <m/>
    <m/>
    <m/>
    <m/>
    <x v="3"/>
    <m/>
  </r>
  <r>
    <x v="389"/>
    <m/>
    <m/>
    <m/>
    <m/>
    <m/>
    <m/>
    <m/>
    <m/>
    <m/>
    <x v="3"/>
    <m/>
  </r>
  <r>
    <x v="390"/>
    <m/>
    <m/>
    <m/>
    <m/>
    <m/>
    <m/>
    <m/>
    <m/>
    <m/>
    <x v="3"/>
    <m/>
  </r>
  <r>
    <x v="391"/>
    <m/>
    <m/>
    <m/>
    <m/>
    <m/>
    <m/>
    <m/>
    <m/>
    <m/>
    <x v="3"/>
    <m/>
  </r>
  <r>
    <x v="392"/>
    <m/>
    <m/>
    <m/>
    <m/>
    <m/>
    <m/>
    <m/>
    <m/>
    <m/>
    <x v="3"/>
    <m/>
  </r>
  <r>
    <x v="393"/>
    <m/>
    <m/>
    <m/>
    <m/>
    <m/>
    <m/>
    <m/>
    <m/>
    <m/>
    <x v="3"/>
    <m/>
  </r>
  <r>
    <x v="394"/>
    <m/>
    <m/>
    <m/>
    <m/>
    <m/>
    <m/>
    <m/>
    <m/>
    <m/>
    <x v="3"/>
    <m/>
  </r>
  <r>
    <x v="395"/>
    <m/>
    <m/>
    <m/>
    <m/>
    <m/>
    <m/>
    <m/>
    <m/>
    <m/>
    <x v="3"/>
    <m/>
  </r>
  <r>
    <x v="396"/>
    <m/>
    <m/>
    <m/>
    <m/>
    <m/>
    <m/>
    <m/>
    <m/>
    <m/>
    <x v="3"/>
    <m/>
  </r>
  <r>
    <x v="397"/>
    <m/>
    <m/>
    <m/>
    <m/>
    <m/>
    <m/>
    <m/>
    <m/>
    <m/>
    <x v="3"/>
    <m/>
  </r>
  <r>
    <x v="398"/>
    <m/>
    <m/>
    <m/>
    <m/>
    <m/>
    <m/>
    <m/>
    <m/>
    <m/>
    <x v="3"/>
    <m/>
  </r>
  <r>
    <x v="399"/>
    <m/>
    <m/>
    <m/>
    <m/>
    <m/>
    <m/>
    <m/>
    <m/>
    <m/>
    <x v="3"/>
    <m/>
  </r>
  <r>
    <x v="400"/>
    <m/>
    <m/>
    <m/>
    <m/>
    <m/>
    <m/>
    <m/>
    <m/>
    <m/>
    <x v="3"/>
    <m/>
  </r>
  <r>
    <x v="401"/>
    <m/>
    <m/>
    <m/>
    <m/>
    <m/>
    <m/>
    <m/>
    <m/>
    <m/>
    <x v="3"/>
    <m/>
  </r>
  <r>
    <x v="402"/>
    <n v="1"/>
    <n v="1"/>
    <n v="0"/>
    <n v="1"/>
    <n v="0"/>
    <n v="6"/>
    <n v="1"/>
    <n v="17"/>
    <n v="0"/>
    <x v="3"/>
    <m/>
  </r>
  <r>
    <x v="403"/>
    <m/>
    <m/>
    <m/>
    <m/>
    <m/>
    <m/>
    <m/>
    <m/>
    <m/>
    <x v="3"/>
    <m/>
  </r>
  <r>
    <x v="404"/>
    <m/>
    <m/>
    <m/>
    <m/>
    <m/>
    <m/>
    <m/>
    <m/>
    <m/>
    <x v="3"/>
    <m/>
  </r>
  <r>
    <x v="405"/>
    <m/>
    <m/>
    <m/>
    <m/>
    <m/>
    <m/>
    <m/>
    <m/>
    <m/>
    <x v="3"/>
    <m/>
  </r>
  <r>
    <x v="406"/>
    <m/>
    <m/>
    <m/>
    <m/>
    <m/>
    <m/>
    <m/>
    <m/>
    <m/>
    <x v="3"/>
    <m/>
  </r>
  <r>
    <x v="407"/>
    <m/>
    <m/>
    <m/>
    <m/>
    <m/>
    <m/>
    <m/>
    <m/>
    <m/>
    <x v="3"/>
    <m/>
  </r>
  <r>
    <x v="408"/>
    <m/>
    <m/>
    <m/>
    <m/>
    <m/>
    <m/>
    <m/>
    <m/>
    <m/>
    <x v="3"/>
    <m/>
  </r>
  <r>
    <x v="409"/>
    <m/>
    <m/>
    <m/>
    <m/>
    <m/>
    <m/>
    <m/>
    <m/>
    <m/>
    <x v="3"/>
    <m/>
  </r>
  <r>
    <x v="410"/>
    <m/>
    <m/>
    <m/>
    <m/>
    <m/>
    <m/>
    <m/>
    <m/>
    <m/>
    <x v="3"/>
    <m/>
  </r>
  <r>
    <x v="411"/>
    <m/>
    <m/>
    <m/>
    <m/>
    <m/>
    <m/>
    <m/>
    <m/>
    <m/>
    <x v="3"/>
    <m/>
  </r>
  <r>
    <x v="412"/>
    <m/>
    <m/>
    <m/>
    <m/>
    <m/>
    <m/>
    <m/>
    <m/>
    <m/>
    <x v="3"/>
    <m/>
  </r>
  <r>
    <x v="413"/>
    <m/>
    <m/>
    <m/>
    <m/>
    <m/>
    <m/>
    <m/>
    <m/>
    <m/>
    <x v="3"/>
    <m/>
  </r>
  <r>
    <x v="414"/>
    <m/>
    <m/>
    <m/>
    <m/>
    <m/>
    <m/>
    <m/>
    <m/>
    <m/>
    <x v="3"/>
    <m/>
  </r>
  <r>
    <x v="415"/>
    <m/>
    <m/>
    <m/>
    <m/>
    <m/>
    <m/>
    <m/>
    <m/>
    <m/>
    <x v="3"/>
    <m/>
  </r>
  <r>
    <x v="416"/>
    <m/>
    <m/>
    <m/>
    <m/>
    <m/>
    <m/>
    <m/>
    <m/>
    <m/>
    <x v="3"/>
    <m/>
  </r>
  <r>
    <x v="417"/>
    <m/>
    <m/>
    <m/>
    <m/>
    <m/>
    <m/>
    <m/>
    <m/>
    <m/>
    <x v="3"/>
    <m/>
  </r>
  <r>
    <x v="418"/>
    <m/>
    <m/>
    <m/>
    <m/>
    <m/>
    <m/>
    <m/>
    <m/>
    <m/>
    <x v="3"/>
    <m/>
  </r>
  <r>
    <x v="419"/>
    <m/>
    <m/>
    <m/>
    <m/>
    <m/>
    <m/>
    <m/>
    <m/>
    <m/>
    <x v="3"/>
    <m/>
  </r>
  <r>
    <x v="420"/>
    <m/>
    <m/>
    <m/>
    <m/>
    <m/>
    <m/>
    <m/>
    <m/>
    <m/>
    <x v="3"/>
    <m/>
  </r>
  <r>
    <x v="421"/>
    <m/>
    <m/>
    <m/>
    <m/>
    <m/>
    <m/>
    <m/>
    <m/>
    <m/>
    <x v="3"/>
    <m/>
  </r>
  <r>
    <x v="422"/>
    <m/>
    <m/>
    <m/>
    <m/>
    <m/>
    <m/>
    <m/>
    <m/>
    <m/>
    <x v="3"/>
    <m/>
  </r>
  <r>
    <x v="423"/>
    <m/>
    <m/>
    <m/>
    <m/>
    <m/>
    <m/>
    <m/>
    <m/>
    <m/>
    <x v="3"/>
    <m/>
  </r>
  <r>
    <x v="424"/>
    <m/>
    <m/>
    <m/>
    <m/>
    <m/>
    <m/>
    <m/>
    <m/>
    <m/>
    <x v="3"/>
    <m/>
  </r>
  <r>
    <x v="425"/>
    <m/>
    <m/>
    <m/>
    <m/>
    <m/>
    <m/>
    <m/>
    <m/>
    <m/>
    <x v="3"/>
    <m/>
  </r>
  <r>
    <x v="426"/>
    <m/>
    <m/>
    <m/>
    <m/>
    <m/>
    <m/>
    <m/>
    <m/>
    <m/>
    <x v="3"/>
    <m/>
  </r>
  <r>
    <x v="427"/>
    <m/>
    <m/>
    <m/>
    <m/>
    <m/>
    <m/>
    <m/>
    <m/>
    <m/>
    <x v="3"/>
    <m/>
  </r>
  <r>
    <x v="428"/>
    <m/>
    <m/>
    <m/>
    <m/>
    <m/>
    <m/>
    <m/>
    <m/>
    <m/>
    <x v="3"/>
    <m/>
  </r>
  <r>
    <x v="429"/>
    <m/>
    <m/>
    <m/>
    <m/>
    <m/>
    <m/>
    <m/>
    <m/>
    <m/>
    <x v="3"/>
    <m/>
  </r>
  <r>
    <x v="430"/>
    <m/>
    <m/>
    <m/>
    <m/>
    <m/>
    <m/>
    <m/>
    <m/>
    <m/>
    <x v="3"/>
    <m/>
  </r>
  <r>
    <x v="431"/>
    <m/>
    <m/>
    <m/>
    <m/>
    <m/>
    <m/>
    <m/>
    <m/>
    <m/>
    <x v="3"/>
    <m/>
  </r>
  <r>
    <x v="432"/>
    <m/>
    <m/>
    <m/>
    <m/>
    <m/>
    <m/>
    <m/>
    <m/>
    <m/>
    <x v="3"/>
    <m/>
  </r>
  <r>
    <x v="433"/>
    <m/>
    <m/>
    <m/>
    <m/>
    <m/>
    <m/>
    <m/>
    <m/>
    <m/>
    <x v="3"/>
    <m/>
  </r>
  <r>
    <x v="434"/>
    <m/>
    <m/>
    <m/>
    <m/>
    <m/>
    <m/>
    <m/>
    <m/>
    <m/>
    <x v="3"/>
    <m/>
  </r>
  <r>
    <x v="435"/>
    <m/>
    <m/>
    <m/>
    <m/>
    <m/>
    <m/>
    <m/>
    <m/>
    <m/>
    <x v="3"/>
    <m/>
  </r>
  <r>
    <x v="436"/>
    <m/>
    <m/>
    <m/>
    <m/>
    <m/>
    <m/>
    <m/>
    <m/>
    <m/>
    <x v="3"/>
    <m/>
  </r>
  <r>
    <x v="437"/>
    <m/>
    <m/>
    <m/>
    <m/>
    <m/>
    <m/>
    <m/>
    <m/>
    <m/>
    <x v="3"/>
    <m/>
  </r>
  <r>
    <x v="438"/>
    <m/>
    <m/>
    <m/>
    <m/>
    <m/>
    <m/>
    <m/>
    <m/>
    <m/>
    <x v="3"/>
    <m/>
  </r>
  <r>
    <x v="439"/>
    <m/>
    <m/>
    <m/>
    <m/>
    <m/>
    <m/>
    <m/>
    <m/>
    <m/>
    <x v="3"/>
    <m/>
  </r>
  <r>
    <x v="440"/>
    <m/>
    <m/>
    <m/>
    <m/>
    <m/>
    <m/>
    <m/>
    <m/>
    <m/>
    <x v="3"/>
    <m/>
  </r>
  <r>
    <x v="441"/>
    <m/>
    <m/>
    <m/>
    <m/>
    <m/>
    <m/>
    <m/>
    <m/>
    <m/>
    <x v="3"/>
    <m/>
  </r>
  <r>
    <x v="442"/>
    <m/>
    <m/>
    <m/>
    <m/>
    <m/>
    <m/>
    <m/>
    <m/>
    <m/>
    <x v="3"/>
    <m/>
  </r>
  <r>
    <x v="443"/>
    <m/>
    <m/>
    <m/>
    <m/>
    <m/>
    <m/>
    <m/>
    <m/>
    <m/>
    <x v="3"/>
    <m/>
  </r>
  <r>
    <x v="444"/>
    <m/>
    <m/>
    <m/>
    <m/>
    <m/>
    <m/>
    <m/>
    <m/>
    <m/>
    <x v="3"/>
    <m/>
  </r>
  <r>
    <x v="445"/>
    <m/>
    <m/>
    <m/>
    <m/>
    <m/>
    <m/>
    <m/>
    <m/>
    <m/>
    <x v="3"/>
    <m/>
  </r>
  <r>
    <x v="446"/>
    <m/>
    <m/>
    <m/>
    <m/>
    <m/>
    <m/>
    <m/>
    <m/>
    <m/>
    <x v="3"/>
    <m/>
  </r>
  <r>
    <x v="447"/>
    <m/>
    <m/>
    <m/>
    <m/>
    <m/>
    <m/>
    <m/>
    <m/>
    <m/>
    <x v="3"/>
    <m/>
  </r>
  <r>
    <x v="448"/>
    <m/>
    <m/>
    <m/>
    <m/>
    <m/>
    <m/>
    <m/>
    <m/>
    <m/>
    <x v="3"/>
    <m/>
  </r>
  <r>
    <x v="449"/>
    <m/>
    <m/>
    <m/>
    <m/>
    <m/>
    <m/>
    <m/>
    <m/>
    <m/>
    <x v="3"/>
    <m/>
  </r>
  <r>
    <x v="450"/>
    <m/>
    <m/>
    <m/>
    <m/>
    <m/>
    <m/>
    <m/>
    <m/>
    <m/>
    <x v="3"/>
    <m/>
  </r>
  <r>
    <x v="0"/>
    <m/>
    <m/>
    <m/>
    <m/>
    <m/>
    <m/>
    <m/>
    <m/>
    <m/>
    <x v="4"/>
    <m/>
  </r>
  <r>
    <x v="1"/>
    <m/>
    <m/>
    <m/>
    <m/>
    <m/>
    <m/>
    <m/>
    <m/>
    <m/>
    <x v="4"/>
    <m/>
  </r>
  <r>
    <x v="2"/>
    <m/>
    <m/>
    <m/>
    <m/>
    <m/>
    <m/>
    <m/>
    <m/>
    <m/>
    <x v="4"/>
    <m/>
  </r>
  <r>
    <x v="3"/>
    <m/>
    <m/>
    <m/>
    <m/>
    <m/>
    <m/>
    <m/>
    <m/>
    <m/>
    <x v="4"/>
    <m/>
  </r>
  <r>
    <x v="4"/>
    <m/>
    <m/>
    <m/>
    <m/>
    <m/>
    <m/>
    <m/>
    <m/>
    <m/>
    <x v="4"/>
    <m/>
  </r>
  <r>
    <x v="5"/>
    <m/>
    <m/>
    <m/>
    <m/>
    <m/>
    <m/>
    <m/>
    <m/>
    <m/>
    <x v="4"/>
    <m/>
  </r>
  <r>
    <x v="6"/>
    <m/>
    <m/>
    <m/>
    <m/>
    <m/>
    <m/>
    <m/>
    <m/>
    <m/>
    <x v="4"/>
    <m/>
  </r>
  <r>
    <x v="7"/>
    <m/>
    <m/>
    <m/>
    <m/>
    <m/>
    <m/>
    <m/>
    <m/>
    <m/>
    <x v="4"/>
    <m/>
  </r>
  <r>
    <x v="8"/>
    <m/>
    <m/>
    <m/>
    <m/>
    <m/>
    <m/>
    <m/>
    <m/>
    <m/>
    <x v="4"/>
    <m/>
  </r>
  <r>
    <x v="9"/>
    <m/>
    <m/>
    <m/>
    <m/>
    <m/>
    <m/>
    <m/>
    <m/>
    <m/>
    <x v="4"/>
    <m/>
  </r>
  <r>
    <x v="10"/>
    <m/>
    <m/>
    <m/>
    <m/>
    <m/>
    <m/>
    <m/>
    <m/>
    <m/>
    <x v="4"/>
    <m/>
  </r>
  <r>
    <x v="11"/>
    <m/>
    <m/>
    <m/>
    <m/>
    <m/>
    <m/>
    <m/>
    <m/>
    <m/>
    <x v="4"/>
    <m/>
  </r>
  <r>
    <x v="12"/>
    <m/>
    <m/>
    <m/>
    <m/>
    <m/>
    <m/>
    <m/>
    <m/>
    <m/>
    <x v="4"/>
    <m/>
  </r>
  <r>
    <x v="13"/>
    <m/>
    <m/>
    <m/>
    <m/>
    <m/>
    <m/>
    <m/>
    <m/>
    <m/>
    <x v="4"/>
    <m/>
  </r>
  <r>
    <x v="14"/>
    <m/>
    <m/>
    <m/>
    <m/>
    <m/>
    <m/>
    <m/>
    <m/>
    <m/>
    <x v="4"/>
    <m/>
  </r>
  <r>
    <x v="15"/>
    <m/>
    <m/>
    <m/>
    <m/>
    <m/>
    <m/>
    <m/>
    <m/>
    <m/>
    <x v="4"/>
    <m/>
  </r>
  <r>
    <x v="16"/>
    <m/>
    <m/>
    <m/>
    <m/>
    <m/>
    <m/>
    <m/>
    <m/>
    <m/>
    <x v="4"/>
    <m/>
  </r>
  <r>
    <x v="17"/>
    <m/>
    <m/>
    <m/>
    <m/>
    <m/>
    <m/>
    <m/>
    <m/>
    <m/>
    <x v="4"/>
    <m/>
  </r>
  <r>
    <x v="18"/>
    <m/>
    <m/>
    <m/>
    <m/>
    <m/>
    <m/>
    <m/>
    <m/>
    <m/>
    <x v="4"/>
    <m/>
  </r>
  <r>
    <x v="19"/>
    <m/>
    <m/>
    <m/>
    <m/>
    <m/>
    <m/>
    <m/>
    <m/>
    <m/>
    <x v="4"/>
    <m/>
  </r>
  <r>
    <x v="20"/>
    <m/>
    <m/>
    <m/>
    <m/>
    <m/>
    <m/>
    <m/>
    <m/>
    <m/>
    <x v="4"/>
    <m/>
  </r>
  <r>
    <x v="21"/>
    <n v="1"/>
    <n v="1"/>
    <n v="1"/>
    <n v="3"/>
    <n v="0"/>
    <n v="2"/>
    <n v="0"/>
    <n v="6"/>
    <n v="0"/>
    <x v="4"/>
    <m/>
  </r>
  <r>
    <x v="22"/>
    <m/>
    <m/>
    <m/>
    <m/>
    <m/>
    <m/>
    <m/>
    <m/>
    <m/>
    <x v="4"/>
    <m/>
  </r>
  <r>
    <x v="23"/>
    <m/>
    <m/>
    <m/>
    <m/>
    <m/>
    <m/>
    <m/>
    <m/>
    <m/>
    <x v="4"/>
    <m/>
  </r>
  <r>
    <x v="24"/>
    <m/>
    <m/>
    <m/>
    <m/>
    <m/>
    <m/>
    <m/>
    <m/>
    <m/>
    <x v="4"/>
    <m/>
  </r>
  <r>
    <x v="25"/>
    <m/>
    <m/>
    <m/>
    <m/>
    <m/>
    <m/>
    <m/>
    <m/>
    <m/>
    <x v="4"/>
    <m/>
  </r>
  <r>
    <x v="26"/>
    <m/>
    <m/>
    <m/>
    <m/>
    <m/>
    <m/>
    <m/>
    <m/>
    <m/>
    <x v="4"/>
    <m/>
  </r>
  <r>
    <x v="27"/>
    <m/>
    <m/>
    <m/>
    <m/>
    <m/>
    <m/>
    <m/>
    <m/>
    <m/>
    <x v="4"/>
    <m/>
  </r>
  <r>
    <x v="28"/>
    <m/>
    <m/>
    <m/>
    <m/>
    <m/>
    <m/>
    <m/>
    <m/>
    <m/>
    <x v="4"/>
    <m/>
  </r>
  <r>
    <x v="29"/>
    <m/>
    <m/>
    <m/>
    <m/>
    <m/>
    <m/>
    <m/>
    <m/>
    <m/>
    <x v="4"/>
    <m/>
  </r>
  <r>
    <x v="30"/>
    <m/>
    <m/>
    <m/>
    <m/>
    <m/>
    <m/>
    <m/>
    <m/>
    <m/>
    <x v="4"/>
    <m/>
  </r>
  <r>
    <x v="31"/>
    <m/>
    <m/>
    <m/>
    <m/>
    <m/>
    <m/>
    <m/>
    <m/>
    <m/>
    <x v="4"/>
    <m/>
  </r>
  <r>
    <x v="32"/>
    <m/>
    <m/>
    <m/>
    <m/>
    <m/>
    <m/>
    <m/>
    <m/>
    <m/>
    <x v="4"/>
    <m/>
  </r>
  <r>
    <x v="33"/>
    <m/>
    <m/>
    <m/>
    <m/>
    <m/>
    <m/>
    <m/>
    <m/>
    <m/>
    <x v="4"/>
    <m/>
  </r>
  <r>
    <x v="34"/>
    <m/>
    <m/>
    <m/>
    <m/>
    <m/>
    <m/>
    <m/>
    <m/>
    <m/>
    <x v="4"/>
    <m/>
  </r>
  <r>
    <x v="35"/>
    <m/>
    <m/>
    <m/>
    <m/>
    <m/>
    <m/>
    <m/>
    <m/>
    <m/>
    <x v="4"/>
    <m/>
  </r>
  <r>
    <x v="36"/>
    <n v="7"/>
    <n v="7"/>
    <n v="0"/>
    <n v="208"/>
    <n v="2"/>
    <n v="24.8333333333333"/>
    <n v="5"/>
    <n v="75"/>
    <n v="6"/>
    <x v="4"/>
    <m/>
  </r>
  <r>
    <x v="37"/>
    <m/>
    <m/>
    <m/>
    <m/>
    <m/>
    <m/>
    <m/>
    <m/>
    <m/>
    <x v="4"/>
    <m/>
  </r>
  <r>
    <x v="38"/>
    <m/>
    <m/>
    <m/>
    <m/>
    <m/>
    <m/>
    <m/>
    <m/>
    <m/>
    <x v="4"/>
    <m/>
  </r>
  <r>
    <x v="39"/>
    <m/>
    <m/>
    <m/>
    <m/>
    <m/>
    <m/>
    <m/>
    <m/>
    <m/>
    <x v="4"/>
    <m/>
  </r>
  <r>
    <x v="40"/>
    <m/>
    <m/>
    <m/>
    <m/>
    <m/>
    <m/>
    <m/>
    <m/>
    <m/>
    <x v="4"/>
    <m/>
  </r>
  <r>
    <x v="41"/>
    <m/>
    <m/>
    <m/>
    <m/>
    <m/>
    <m/>
    <m/>
    <m/>
    <m/>
    <x v="4"/>
    <m/>
  </r>
  <r>
    <x v="42"/>
    <m/>
    <m/>
    <m/>
    <m/>
    <m/>
    <m/>
    <m/>
    <m/>
    <m/>
    <x v="4"/>
    <m/>
  </r>
  <r>
    <x v="43"/>
    <m/>
    <m/>
    <m/>
    <m/>
    <m/>
    <m/>
    <m/>
    <m/>
    <m/>
    <x v="4"/>
    <m/>
  </r>
  <r>
    <x v="44"/>
    <m/>
    <m/>
    <m/>
    <m/>
    <m/>
    <m/>
    <m/>
    <m/>
    <m/>
    <x v="4"/>
    <m/>
  </r>
  <r>
    <x v="45"/>
    <m/>
    <m/>
    <m/>
    <m/>
    <m/>
    <m/>
    <m/>
    <m/>
    <m/>
    <x v="4"/>
    <m/>
  </r>
  <r>
    <x v="46"/>
    <m/>
    <m/>
    <m/>
    <m/>
    <m/>
    <m/>
    <m/>
    <m/>
    <m/>
    <x v="4"/>
    <m/>
  </r>
  <r>
    <x v="47"/>
    <m/>
    <m/>
    <m/>
    <m/>
    <m/>
    <m/>
    <m/>
    <m/>
    <m/>
    <x v="4"/>
    <m/>
  </r>
  <r>
    <x v="48"/>
    <m/>
    <m/>
    <m/>
    <m/>
    <m/>
    <m/>
    <m/>
    <m/>
    <m/>
    <x v="4"/>
    <m/>
  </r>
  <r>
    <x v="49"/>
    <m/>
    <m/>
    <m/>
    <m/>
    <m/>
    <m/>
    <m/>
    <m/>
    <m/>
    <x v="4"/>
    <m/>
  </r>
  <r>
    <x v="50"/>
    <n v="1"/>
    <n v="0"/>
    <n v="0"/>
    <n v="0"/>
    <n v="0"/>
    <n v="0"/>
    <n v="0"/>
    <n v="0"/>
    <n v="0"/>
    <x v="4"/>
    <m/>
  </r>
  <r>
    <x v="51"/>
    <m/>
    <m/>
    <m/>
    <m/>
    <m/>
    <m/>
    <m/>
    <m/>
    <m/>
    <x v="4"/>
    <m/>
  </r>
  <r>
    <x v="52"/>
    <n v="1"/>
    <n v="1"/>
    <n v="1"/>
    <n v="100"/>
    <n v="1"/>
    <n v="8"/>
    <n v="0"/>
    <n v="37"/>
    <n v="0"/>
    <x v="4"/>
    <m/>
  </r>
  <r>
    <x v="53"/>
    <m/>
    <m/>
    <m/>
    <m/>
    <m/>
    <m/>
    <m/>
    <m/>
    <m/>
    <x v="4"/>
    <m/>
  </r>
  <r>
    <x v="54"/>
    <m/>
    <m/>
    <m/>
    <m/>
    <m/>
    <m/>
    <m/>
    <m/>
    <m/>
    <x v="4"/>
    <m/>
  </r>
  <r>
    <x v="55"/>
    <m/>
    <m/>
    <m/>
    <m/>
    <m/>
    <m/>
    <m/>
    <m/>
    <m/>
    <x v="4"/>
    <m/>
  </r>
  <r>
    <x v="56"/>
    <n v="4"/>
    <n v="3"/>
    <n v="0"/>
    <n v="18"/>
    <n v="0"/>
    <n v="0"/>
    <n v="0"/>
    <n v="0"/>
    <n v="0"/>
    <x v="4"/>
    <m/>
  </r>
  <r>
    <x v="57"/>
    <m/>
    <m/>
    <m/>
    <m/>
    <m/>
    <m/>
    <m/>
    <m/>
    <m/>
    <x v="4"/>
    <m/>
  </r>
  <r>
    <x v="58"/>
    <m/>
    <m/>
    <m/>
    <m/>
    <m/>
    <m/>
    <m/>
    <m/>
    <m/>
    <x v="4"/>
    <m/>
  </r>
  <r>
    <x v="59"/>
    <m/>
    <m/>
    <m/>
    <m/>
    <m/>
    <m/>
    <m/>
    <m/>
    <m/>
    <x v="4"/>
    <m/>
  </r>
  <r>
    <x v="60"/>
    <m/>
    <m/>
    <m/>
    <m/>
    <m/>
    <m/>
    <m/>
    <m/>
    <m/>
    <x v="4"/>
    <m/>
  </r>
  <r>
    <x v="61"/>
    <m/>
    <m/>
    <m/>
    <m/>
    <m/>
    <m/>
    <m/>
    <m/>
    <m/>
    <x v="4"/>
    <m/>
  </r>
  <r>
    <x v="62"/>
    <m/>
    <m/>
    <m/>
    <m/>
    <m/>
    <m/>
    <m/>
    <m/>
    <m/>
    <x v="4"/>
    <m/>
  </r>
  <r>
    <x v="63"/>
    <m/>
    <m/>
    <m/>
    <m/>
    <m/>
    <m/>
    <m/>
    <m/>
    <m/>
    <x v="4"/>
    <m/>
  </r>
  <r>
    <x v="64"/>
    <m/>
    <m/>
    <m/>
    <m/>
    <m/>
    <m/>
    <m/>
    <m/>
    <m/>
    <x v="4"/>
    <m/>
  </r>
  <r>
    <x v="65"/>
    <m/>
    <m/>
    <m/>
    <m/>
    <m/>
    <m/>
    <m/>
    <m/>
    <m/>
    <x v="4"/>
    <m/>
  </r>
  <r>
    <x v="66"/>
    <m/>
    <m/>
    <m/>
    <m/>
    <m/>
    <m/>
    <m/>
    <m/>
    <m/>
    <x v="4"/>
    <m/>
  </r>
  <r>
    <x v="67"/>
    <m/>
    <m/>
    <m/>
    <m/>
    <m/>
    <m/>
    <m/>
    <m/>
    <m/>
    <x v="4"/>
    <m/>
  </r>
  <r>
    <x v="68"/>
    <m/>
    <m/>
    <m/>
    <m/>
    <m/>
    <m/>
    <m/>
    <m/>
    <m/>
    <x v="4"/>
    <m/>
  </r>
  <r>
    <x v="69"/>
    <m/>
    <m/>
    <m/>
    <m/>
    <m/>
    <m/>
    <m/>
    <m/>
    <m/>
    <x v="4"/>
    <m/>
  </r>
  <r>
    <x v="70"/>
    <m/>
    <m/>
    <m/>
    <m/>
    <m/>
    <m/>
    <m/>
    <m/>
    <m/>
    <x v="4"/>
    <m/>
  </r>
  <r>
    <x v="71"/>
    <n v="7"/>
    <n v="7"/>
    <n v="0"/>
    <n v="172"/>
    <n v="2"/>
    <n v="19.83333333333"/>
    <n v="3"/>
    <n v="77"/>
    <n v="3"/>
    <x v="4"/>
    <m/>
  </r>
  <r>
    <x v="72"/>
    <m/>
    <m/>
    <m/>
    <m/>
    <m/>
    <m/>
    <m/>
    <m/>
    <m/>
    <x v="4"/>
    <m/>
  </r>
  <r>
    <x v="73"/>
    <n v="2"/>
    <n v="2"/>
    <n v="1"/>
    <n v="25"/>
    <n v="0"/>
    <n v="8"/>
    <n v="1"/>
    <n v="32"/>
    <n v="1"/>
    <x v="4"/>
    <m/>
  </r>
  <r>
    <x v="74"/>
    <m/>
    <m/>
    <m/>
    <m/>
    <m/>
    <m/>
    <m/>
    <m/>
    <m/>
    <x v="4"/>
    <m/>
  </r>
  <r>
    <x v="75"/>
    <m/>
    <m/>
    <m/>
    <m/>
    <m/>
    <m/>
    <m/>
    <m/>
    <m/>
    <x v="4"/>
    <m/>
  </r>
  <r>
    <x v="76"/>
    <m/>
    <m/>
    <m/>
    <m/>
    <m/>
    <m/>
    <m/>
    <m/>
    <m/>
    <x v="4"/>
    <m/>
  </r>
  <r>
    <x v="77"/>
    <m/>
    <m/>
    <m/>
    <m/>
    <m/>
    <m/>
    <m/>
    <m/>
    <m/>
    <x v="4"/>
    <m/>
  </r>
  <r>
    <x v="78"/>
    <m/>
    <m/>
    <m/>
    <m/>
    <m/>
    <m/>
    <m/>
    <m/>
    <m/>
    <x v="4"/>
    <m/>
  </r>
  <r>
    <x v="79"/>
    <m/>
    <m/>
    <m/>
    <m/>
    <m/>
    <m/>
    <m/>
    <m/>
    <m/>
    <x v="4"/>
    <m/>
  </r>
  <r>
    <x v="80"/>
    <m/>
    <m/>
    <m/>
    <m/>
    <m/>
    <m/>
    <m/>
    <m/>
    <m/>
    <x v="4"/>
    <m/>
  </r>
  <r>
    <x v="81"/>
    <m/>
    <m/>
    <m/>
    <m/>
    <m/>
    <m/>
    <m/>
    <m/>
    <m/>
    <x v="4"/>
    <m/>
  </r>
  <r>
    <x v="82"/>
    <m/>
    <m/>
    <m/>
    <m/>
    <m/>
    <m/>
    <m/>
    <m/>
    <m/>
    <x v="4"/>
    <m/>
  </r>
  <r>
    <x v="83"/>
    <m/>
    <m/>
    <m/>
    <m/>
    <m/>
    <m/>
    <m/>
    <m/>
    <m/>
    <x v="4"/>
    <m/>
  </r>
  <r>
    <x v="84"/>
    <m/>
    <m/>
    <m/>
    <m/>
    <m/>
    <m/>
    <m/>
    <m/>
    <m/>
    <x v="4"/>
    <m/>
  </r>
  <r>
    <x v="85"/>
    <m/>
    <m/>
    <m/>
    <m/>
    <m/>
    <m/>
    <m/>
    <m/>
    <m/>
    <x v="4"/>
    <m/>
  </r>
  <r>
    <x v="86"/>
    <m/>
    <m/>
    <m/>
    <m/>
    <m/>
    <m/>
    <m/>
    <m/>
    <m/>
    <x v="4"/>
    <m/>
  </r>
  <r>
    <x v="87"/>
    <n v="1"/>
    <n v="1"/>
    <n v="1"/>
    <n v="10"/>
    <n v="0"/>
    <n v="0"/>
    <n v="0"/>
    <n v="0"/>
    <n v="0"/>
    <x v="4"/>
    <m/>
  </r>
  <r>
    <x v="88"/>
    <m/>
    <m/>
    <m/>
    <m/>
    <m/>
    <m/>
    <m/>
    <m/>
    <m/>
    <x v="4"/>
    <m/>
  </r>
  <r>
    <x v="89"/>
    <m/>
    <m/>
    <m/>
    <m/>
    <m/>
    <m/>
    <m/>
    <m/>
    <m/>
    <x v="4"/>
    <m/>
  </r>
  <r>
    <x v="90"/>
    <n v="6"/>
    <n v="6"/>
    <n v="2"/>
    <n v="66"/>
    <n v="2"/>
    <n v="18.666666666666"/>
    <n v="2"/>
    <n v="76"/>
    <n v="4"/>
    <x v="4"/>
    <m/>
  </r>
  <r>
    <x v="91"/>
    <n v="3"/>
    <n v="3"/>
    <n v="1"/>
    <n v="6"/>
    <n v="0"/>
    <n v="0"/>
    <n v="0"/>
    <n v="0"/>
    <n v="0"/>
    <x v="4"/>
    <m/>
  </r>
  <r>
    <x v="92"/>
    <m/>
    <m/>
    <m/>
    <m/>
    <m/>
    <m/>
    <m/>
    <m/>
    <m/>
    <x v="4"/>
    <m/>
  </r>
  <r>
    <x v="93"/>
    <m/>
    <m/>
    <m/>
    <m/>
    <m/>
    <m/>
    <m/>
    <m/>
    <m/>
    <x v="4"/>
    <m/>
  </r>
  <r>
    <x v="94"/>
    <n v="7"/>
    <n v="6"/>
    <n v="1"/>
    <n v="101"/>
    <n v="3"/>
    <n v="2"/>
    <n v="0"/>
    <n v="6"/>
    <n v="1"/>
    <x v="4"/>
    <m/>
  </r>
  <r>
    <x v="95"/>
    <n v="14"/>
    <n v="13"/>
    <n v="0"/>
    <n v="169"/>
    <n v="4"/>
    <n v="43.666666666659999"/>
    <n v="1"/>
    <n v="164"/>
    <n v="21"/>
    <x v="4"/>
    <m/>
  </r>
  <r>
    <x v="96"/>
    <m/>
    <m/>
    <m/>
    <m/>
    <m/>
    <m/>
    <m/>
    <m/>
    <m/>
    <x v="4"/>
    <m/>
  </r>
  <r>
    <x v="97"/>
    <m/>
    <m/>
    <m/>
    <m/>
    <m/>
    <m/>
    <m/>
    <m/>
    <m/>
    <x v="4"/>
    <m/>
  </r>
  <r>
    <x v="98"/>
    <n v="3"/>
    <n v="3"/>
    <n v="0"/>
    <n v="13"/>
    <n v="0"/>
    <n v="0"/>
    <n v="0"/>
    <n v="0"/>
    <n v="0"/>
    <x v="4"/>
    <m/>
  </r>
  <r>
    <x v="99"/>
    <m/>
    <m/>
    <m/>
    <m/>
    <m/>
    <m/>
    <m/>
    <m/>
    <m/>
    <x v="4"/>
    <m/>
  </r>
  <r>
    <x v="100"/>
    <m/>
    <m/>
    <m/>
    <m/>
    <m/>
    <m/>
    <m/>
    <m/>
    <m/>
    <x v="4"/>
    <m/>
  </r>
  <r>
    <x v="101"/>
    <m/>
    <m/>
    <m/>
    <m/>
    <m/>
    <m/>
    <m/>
    <m/>
    <m/>
    <x v="4"/>
    <m/>
  </r>
  <r>
    <x v="102"/>
    <m/>
    <m/>
    <m/>
    <m/>
    <m/>
    <m/>
    <m/>
    <m/>
    <m/>
    <x v="4"/>
    <m/>
  </r>
  <r>
    <x v="103"/>
    <m/>
    <m/>
    <m/>
    <m/>
    <m/>
    <m/>
    <m/>
    <m/>
    <m/>
    <x v="4"/>
    <m/>
  </r>
  <r>
    <x v="104"/>
    <m/>
    <m/>
    <m/>
    <m/>
    <m/>
    <m/>
    <m/>
    <m/>
    <m/>
    <x v="4"/>
    <m/>
  </r>
  <r>
    <x v="105"/>
    <n v="12"/>
    <n v="13"/>
    <n v="1"/>
    <n v="269"/>
    <n v="1"/>
    <n v="57"/>
    <n v="6"/>
    <n v="232"/>
    <n v="8"/>
    <x v="4"/>
    <m/>
  </r>
  <r>
    <x v="106"/>
    <m/>
    <m/>
    <m/>
    <m/>
    <m/>
    <m/>
    <m/>
    <m/>
    <m/>
    <x v="4"/>
    <m/>
  </r>
  <r>
    <x v="107"/>
    <m/>
    <m/>
    <m/>
    <m/>
    <m/>
    <m/>
    <m/>
    <m/>
    <m/>
    <x v="4"/>
    <m/>
  </r>
  <r>
    <x v="108"/>
    <m/>
    <m/>
    <m/>
    <m/>
    <m/>
    <m/>
    <m/>
    <m/>
    <m/>
    <x v="4"/>
    <m/>
  </r>
  <r>
    <x v="109"/>
    <m/>
    <m/>
    <m/>
    <m/>
    <m/>
    <m/>
    <m/>
    <m/>
    <m/>
    <x v="4"/>
    <m/>
  </r>
  <r>
    <x v="110"/>
    <m/>
    <m/>
    <m/>
    <m/>
    <m/>
    <m/>
    <m/>
    <m/>
    <m/>
    <x v="4"/>
    <m/>
  </r>
  <r>
    <x v="111"/>
    <m/>
    <m/>
    <m/>
    <m/>
    <m/>
    <m/>
    <m/>
    <m/>
    <m/>
    <x v="4"/>
    <m/>
  </r>
  <r>
    <x v="112"/>
    <m/>
    <m/>
    <m/>
    <m/>
    <m/>
    <m/>
    <m/>
    <m/>
    <m/>
    <x v="4"/>
    <m/>
  </r>
  <r>
    <x v="113"/>
    <m/>
    <m/>
    <m/>
    <m/>
    <m/>
    <m/>
    <m/>
    <m/>
    <m/>
    <x v="4"/>
    <m/>
  </r>
  <r>
    <x v="114"/>
    <m/>
    <m/>
    <m/>
    <m/>
    <m/>
    <m/>
    <m/>
    <m/>
    <m/>
    <x v="4"/>
    <m/>
  </r>
  <r>
    <x v="115"/>
    <m/>
    <m/>
    <m/>
    <m/>
    <m/>
    <m/>
    <m/>
    <m/>
    <m/>
    <x v="4"/>
    <m/>
  </r>
  <r>
    <x v="116"/>
    <m/>
    <m/>
    <m/>
    <m/>
    <m/>
    <m/>
    <m/>
    <m/>
    <m/>
    <x v="4"/>
    <m/>
  </r>
  <r>
    <x v="117"/>
    <m/>
    <m/>
    <m/>
    <m/>
    <m/>
    <m/>
    <m/>
    <m/>
    <m/>
    <x v="4"/>
    <m/>
  </r>
  <r>
    <x v="118"/>
    <m/>
    <m/>
    <m/>
    <m/>
    <m/>
    <m/>
    <m/>
    <m/>
    <m/>
    <x v="4"/>
    <m/>
  </r>
  <r>
    <x v="119"/>
    <m/>
    <m/>
    <m/>
    <m/>
    <m/>
    <m/>
    <m/>
    <m/>
    <m/>
    <x v="4"/>
    <m/>
  </r>
  <r>
    <x v="120"/>
    <m/>
    <m/>
    <m/>
    <m/>
    <m/>
    <m/>
    <m/>
    <m/>
    <m/>
    <x v="4"/>
    <m/>
  </r>
  <r>
    <x v="121"/>
    <m/>
    <m/>
    <m/>
    <m/>
    <m/>
    <m/>
    <m/>
    <m/>
    <m/>
    <x v="4"/>
    <m/>
  </r>
  <r>
    <x v="122"/>
    <m/>
    <m/>
    <m/>
    <m/>
    <m/>
    <m/>
    <m/>
    <m/>
    <m/>
    <x v="4"/>
    <m/>
  </r>
  <r>
    <x v="123"/>
    <m/>
    <m/>
    <m/>
    <m/>
    <m/>
    <m/>
    <m/>
    <m/>
    <m/>
    <x v="4"/>
    <m/>
  </r>
  <r>
    <x v="124"/>
    <m/>
    <m/>
    <m/>
    <m/>
    <m/>
    <m/>
    <m/>
    <m/>
    <m/>
    <x v="4"/>
    <m/>
  </r>
  <r>
    <x v="125"/>
    <m/>
    <m/>
    <m/>
    <m/>
    <m/>
    <m/>
    <m/>
    <m/>
    <m/>
    <x v="4"/>
    <m/>
  </r>
  <r>
    <x v="126"/>
    <m/>
    <m/>
    <m/>
    <m/>
    <m/>
    <m/>
    <m/>
    <m/>
    <m/>
    <x v="4"/>
    <m/>
  </r>
  <r>
    <x v="127"/>
    <m/>
    <m/>
    <m/>
    <m/>
    <m/>
    <m/>
    <m/>
    <m/>
    <m/>
    <x v="4"/>
    <m/>
  </r>
  <r>
    <x v="128"/>
    <m/>
    <m/>
    <m/>
    <m/>
    <m/>
    <m/>
    <m/>
    <m/>
    <m/>
    <x v="4"/>
    <m/>
  </r>
  <r>
    <x v="129"/>
    <m/>
    <m/>
    <m/>
    <m/>
    <m/>
    <m/>
    <m/>
    <m/>
    <m/>
    <x v="4"/>
    <m/>
  </r>
  <r>
    <x v="130"/>
    <n v="1"/>
    <n v="0"/>
    <n v="0"/>
    <n v="0"/>
    <n v="0"/>
    <n v="8"/>
    <n v="2"/>
    <n v="24"/>
    <n v="1"/>
    <x v="4"/>
    <m/>
  </r>
  <r>
    <x v="131"/>
    <m/>
    <m/>
    <m/>
    <m/>
    <m/>
    <m/>
    <m/>
    <m/>
    <m/>
    <x v="4"/>
    <m/>
  </r>
  <r>
    <x v="132"/>
    <m/>
    <m/>
    <m/>
    <m/>
    <m/>
    <m/>
    <m/>
    <m/>
    <m/>
    <x v="4"/>
    <m/>
  </r>
  <r>
    <x v="133"/>
    <n v="1"/>
    <n v="1"/>
    <n v="0"/>
    <n v="93"/>
    <n v="0"/>
    <n v="0"/>
    <n v="0"/>
    <n v="0"/>
    <n v="0"/>
    <x v="4"/>
    <m/>
  </r>
  <r>
    <x v="134"/>
    <m/>
    <m/>
    <m/>
    <m/>
    <m/>
    <m/>
    <m/>
    <m/>
    <m/>
    <x v="4"/>
    <m/>
  </r>
  <r>
    <x v="135"/>
    <m/>
    <m/>
    <m/>
    <m/>
    <m/>
    <m/>
    <m/>
    <m/>
    <m/>
    <x v="4"/>
    <m/>
  </r>
  <r>
    <x v="136"/>
    <m/>
    <m/>
    <m/>
    <m/>
    <m/>
    <m/>
    <m/>
    <m/>
    <m/>
    <x v="4"/>
    <m/>
  </r>
  <r>
    <x v="137"/>
    <m/>
    <m/>
    <m/>
    <m/>
    <m/>
    <m/>
    <m/>
    <m/>
    <m/>
    <x v="4"/>
    <m/>
  </r>
  <r>
    <x v="138"/>
    <m/>
    <m/>
    <m/>
    <m/>
    <m/>
    <m/>
    <m/>
    <m/>
    <m/>
    <x v="4"/>
    <m/>
  </r>
  <r>
    <x v="139"/>
    <m/>
    <m/>
    <m/>
    <m/>
    <m/>
    <m/>
    <m/>
    <m/>
    <m/>
    <x v="4"/>
    <m/>
  </r>
  <r>
    <x v="140"/>
    <m/>
    <m/>
    <m/>
    <m/>
    <m/>
    <m/>
    <m/>
    <m/>
    <m/>
    <x v="4"/>
    <m/>
  </r>
  <r>
    <x v="141"/>
    <m/>
    <m/>
    <m/>
    <m/>
    <m/>
    <m/>
    <m/>
    <m/>
    <m/>
    <x v="4"/>
    <m/>
  </r>
  <r>
    <x v="142"/>
    <m/>
    <m/>
    <m/>
    <m/>
    <m/>
    <m/>
    <m/>
    <m/>
    <m/>
    <x v="4"/>
    <m/>
  </r>
  <r>
    <x v="143"/>
    <m/>
    <m/>
    <m/>
    <m/>
    <m/>
    <m/>
    <m/>
    <m/>
    <m/>
    <x v="4"/>
    <m/>
  </r>
  <r>
    <x v="144"/>
    <n v="1"/>
    <n v="1"/>
    <n v="0"/>
    <n v="3"/>
    <n v="0"/>
    <n v="3"/>
    <n v="0"/>
    <n v="10"/>
    <n v="1"/>
    <x v="4"/>
    <m/>
  </r>
  <r>
    <x v="145"/>
    <m/>
    <m/>
    <m/>
    <m/>
    <m/>
    <m/>
    <m/>
    <m/>
    <m/>
    <x v="4"/>
    <m/>
  </r>
  <r>
    <x v="146"/>
    <m/>
    <m/>
    <m/>
    <m/>
    <m/>
    <m/>
    <m/>
    <m/>
    <m/>
    <x v="4"/>
    <m/>
  </r>
  <r>
    <x v="147"/>
    <m/>
    <m/>
    <m/>
    <m/>
    <m/>
    <m/>
    <m/>
    <m/>
    <m/>
    <x v="4"/>
    <m/>
  </r>
  <r>
    <x v="148"/>
    <m/>
    <m/>
    <m/>
    <m/>
    <m/>
    <m/>
    <m/>
    <m/>
    <m/>
    <x v="4"/>
    <m/>
  </r>
  <r>
    <x v="149"/>
    <m/>
    <m/>
    <m/>
    <m/>
    <m/>
    <m/>
    <m/>
    <m/>
    <m/>
    <x v="4"/>
    <m/>
  </r>
  <r>
    <x v="150"/>
    <m/>
    <m/>
    <m/>
    <m/>
    <m/>
    <m/>
    <m/>
    <m/>
    <m/>
    <x v="4"/>
    <m/>
  </r>
  <r>
    <x v="151"/>
    <m/>
    <m/>
    <m/>
    <m/>
    <m/>
    <m/>
    <m/>
    <m/>
    <m/>
    <x v="4"/>
    <m/>
  </r>
  <r>
    <x v="152"/>
    <m/>
    <m/>
    <m/>
    <m/>
    <m/>
    <m/>
    <m/>
    <m/>
    <m/>
    <x v="4"/>
    <m/>
  </r>
  <r>
    <x v="153"/>
    <m/>
    <m/>
    <m/>
    <m/>
    <m/>
    <m/>
    <m/>
    <m/>
    <m/>
    <x v="4"/>
    <m/>
  </r>
  <r>
    <x v="154"/>
    <m/>
    <m/>
    <m/>
    <m/>
    <m/>
    <m/>
    <m/>
    <m/>
    <m/>
    <x v="4"/>
    <m/>
  </r>
  <r>
    <x v="155"/>
    <n v="1"/>
    <n v="0"/>
    <n v="0"/>
    <n v="0"/>
    <n v="0"/>
    <n v="0"/>
    <n v="0"/>
    <n v="0"/>
    <n v="0"/>
    <x v="4"/>
    <m/>
  </r>
  <r>
    <x v="156"/>
    <n v="12"/>
    <n v="11"/>
    <n v="0"/>
    <n v="104"/>
    <n v="2"/>
    <n v="34.666666665999998"/>
    <n v="3"/>
    <n v="164"/>
    <n v="6"/>
    <x v="4"/>
    <m/>
  </r>
  <r>
    <x v="157"/>
    <m/>
    <m/>
    <m/>
    <m/>
    <m/>
    <m/>
    <m/>
    <m/>
    <m/>
    <x v="4"/>
    <m/>
  </r>
  <r>
    <x v="158"/>
    <m/>
    <m/>
    <m/>
    <m/>
    <m/>
    <m/>
    <m/>
    <m/>
    <m/>
    <x v="4"/>
    <m/>
  </r>
  <r>
    <x v="159"/>
    <m/>
    <m/>
    <m/>
    <m/>
    <m/>
    <m/>
    <m/>
    <m/>
    <m/>
    <x v="4"/>
    <m/>
  </r>
  <r>
    <x v="160"/>
    <m/>
    <m/>
    <m/>
    <m/>
    <m/>
    <m/>
    <m/>
    <m/>
    <m/>
    <x v="4"/>
    <m/>
  </r>
  <r>
    <x v="161"/>
    <m/>
    <m/>
    <m/>
    <m/>
    <m/>
    <m/>
    <m/>
    <m/>
    <m/>
    <x v="4"/>
    <m/>
  </r>
  <r>
    <x v="162"/>
    <m/>
    <m/>
    <m/>
    <m/>
    <m/>
    <m/>
    <m/>
    <m/>
    <m/>
    <x v="4"/>
    <m/>
  </r>
  <r>
    <x v="163"/>
    <m/>
    <m/>
    <m/>
    <m/>
    <m/>
    <m/>
    <m/>
    <m/>
    <m/>
    <x v="4"/>
    <m/>
  </r>
  <r>
    <x v="164"/>
    <m/>
    <m/>
    <m/>
    <m/>
    <m/>
    <m/>
    <m/>
    <m/>
    <m/>
    <x v="4"/>
    <m/>
  </r>
  <r>
    <x v="165"/>
    <m/>
    <m/>
    <m/>
    <m/>
    <m/>
    <m/>
    <m/>
    <m/>
    <m/>
    <x v="4"/>
    <m/>
  </r>
  <r>
    <x v="166"/>
    <m/>
    <m/>
    <m/>
    <m/>
    <m/>
    <m/>
    <m/>
    <m/>
    <m/>
    <x v="4"/>
    <m/>
  </r>
  <r>
    <x v="167"/>
    <m/>
    <m/>
    <m/>
    <m/>
    <m/>
    <m/>
    <m/>
    <m/>
    <m/>
    <x v="4"/>
    <m/>
  </r>
  <r>
    <x v="168"/>
    <m/>
    <m/>
    <m/>
    <m/>
    <m/>
    <m/>
    <m/>
    <m/>
    <m/>
    <x v="4"/>
    <m/>
  </r>
  <r>
    <x v="169"/>
    <m/>
    <m/>
    <m/>
    <m/>
    <m/>
    <m/>
    <m/>
    <m/>
    <m/>
    <x v="4"/>
    <m/>
  </r>
  <r>
    <x v="170"/>
    <m/>
    <m/>
    <m/>
    <m/>
    <m/>
    <m/>
    <m/>
    <m/>
    <m/>
    <x v="4"/>
    <m/>
  </r>
  <r>
    <x v="171"/>
    <n v="4"/>
    <n v="4"/>
    <n v="2"/>
    <n v="114"/>
    <n v="0"/>
    <n v="19"/>
    <n v="0"/>
    <n v="90"/>
    <n v="4"/>
    <x v="4"/>
    <m/>
  </r>
  <r>
    <x v="172"/>
    <m/>
    <m/>
    <m/>
    <m/>
    <m/>
    <m/>
    <m/>
    <m/>
    <m/>
    <x v="4"/>
    <m/>
  </r>
  <r>
    <x v="173"/>
    <m/>
    <m/>
    <m/>
    <m/>
    <m/>
    <m/>
    <m/>
    <m/>
    <m/>
    <x v="4"/>
    <m/>
  </r>
  <r>
    <x v="174"/>
    <m/>
    <m/>
    <m/>
    <m/>
    <m/>
    <m/>
    <m/>
    <m/>
    <m/>
    <x v="4"/>
    <m/>
  </r>
  <r>
    <x v="175"/>
    <m/>
    <m/>
    <m/>
    <m/>
    <m/>
    <m/>
    <m/>
    <m/>
    <m/>
    <x v="4"/>
    <m/>
  </r>
  <r>
    <x v="176"/>
    <m/>
    <m/>
    <m/>
    <m/>
    <m/>
    <m/>
    <m/>
    <m/>
    <m/>
    <x v="4"/>
    <m/>
  </r>
  <r>
    <x v="177"/>
    <m/>
    <m/>
    <m/>
    <m/>
    <m/>
    <m/>
    <m/>
    <m/>
    <m/>
    <x v="4"/>
    <m/>
  </r>
  <r>
    <x v="178"/>
    <n v="8"/>
    <n v="3"/>
    <n v="0"/>
    <n v="46"/>
    <n v="1"/>
    <n v="10"/>
    <n v="1"/>
    <n v="60"/>
    <n v="4"/>
    <x v="4"/>
    <m/>
  </r>
  <r>
    <x v="179"/>
    <m/>
    <m/>
    <m/>
    <m/>
    <m/>
    <m/>
    <m/>
    <m/>
    <m/>
    <x v="4"/>
    <m/>
  </r>
  <r>
    <x v="180"/>
    <m/>
    <m/>
    <m/>
    <m/>
    <m/>
    <m/>
    <m/>
    <m/>
    <m/>
    <x v="4"/>
    <m/>
  </r>
  <r>
    <x v="181"/>
    <m/>
    <m/>
    <m/>
    <m/>
    <m/>
    <m/>
    <m/>
    <m/>
    <m/>
    <x v="4"/>
    <m/>
  </r>
  <r>
    <x v="182"/>
    <m/>
    <m/>
    <m/>
    <m/>
    <m/>
    <m/>
    <m/>
    <m/>
    <m/>
    <x v="4"/>
    <m/>
  </r>
  <r>
    <x v="183"/>
    <m/>
    <m/>
    <m/>
    <m/>
    <m/>
    <m/>
    <m/>
    <m/>
    <m/>
    <x v="4"/>
    <m/>
  </r>
  <r>
    <x v="184"/>
    <m/>
    <m/>
    <m/>
    <m/>
    <m/>
    <m/>
    <m/>
    <m/>
    <m/>
    <x v="4"/>
    <m/>
  </r>
  <r>
    <x v="185"/>
    <m/>
    <m/>
    <m/>
    <m/>
    <m/>
    <m/>
    <m/>
    <m/>
    <m/>
    <x v="4"/>
    <m/>
  </r>
  <r>
    <x v="186"/>
    <m/>
    <m/>
    <m/>
    <m/>
    <m/>
    <m/>
    <m/>
    <m/>
    <m/>
    <x v="4"/>
    <m/>
  </r>
  <r>
    <x v="187"/>
    <m/>
    <m/>
    <m/>
    <m/>
    <m/>
    <m/>
    <m/>
    <m/>
    <m/>
    <x v="4"/>
    <m/>
  </r>
  <r>
    <x v="188"/>
    <m/>
    <m/>
    <m/>
    <m/>
    <m/>
    <m/>
    <m/>
    <m/>
    <m/>
    <x v="4"/>
    <m/>
  </r>
  <r>
    <x v="189"/>
    <m/>
    <m/>
    <m/>
    <m/>
    <m/>
    <m/>
    <m/>
    <m/>
    <m/>
    <x v="4"/>
    <m/>
  </r>
  <r>
    <x v="190"/>
    <m/>
    <m/>
    <m/>
    <m/>
    <m/>
    <m/>
    <m/>
    <m/>
    <m/>
    <x v="4"/>
    <m/>
  </r>
  <r>
    <x v="191"/>
    <m/>
    <m/>
    <m/>
    <m/>
    <m/>
    <m/>
    <m/>
    <m/>
    <m/>
    <x v="4"/>
    <m/>
  </r>
  <r>
    <x v="192"/>
    <m/>
    <m/>
    <m/>
    <m/>
    <m/>
    <m/>
    <m/>
    <m/>
    <m/>
    <x v="4"/>
    <m/>
  </r>
  <r>
    <x v="193"/>
    <m/>
    <m/>
    <m/>
    <m/>
    <m/>
    <m/>
    <m/>
    <m/>
    <m/>
    <x v="4"/>
    <m/>
  </r>
  <r>
    <x v="194"/>
    <m/>
    <m/>
    <m/>
    <m/>
    <m/>
    <m/>
    <m/>
    <m/>
    <m/>
    <x v="4"/>
    <m/>
  </r>
  <r>
    <x v="195"/>
    <m/>
    <m/>
    <m/>
    <m/>
    <m/>
    <m/>
    <m/>
    <m/>
    <m/>
    <x v="4"/>
    <m/>
  </r>
  <r>
    <x v="196"/>
    <m/>
    <m/>
    <m/>
    <m/>
    <m/>
    <m/>
    <m/>
    <m/>
    <m/>
    <x v="4"/>
    <m/>
  </r>
  <r>
    <x v="197"/>
    <m/>
    <m/>
    <m/>
    <m/>
    <m/>
    <m/>
    <m/>
    <m/>
    <m/>
    <x v="4"/>
    <m/>
  </r>
  <r>
    <x v="198"/>
    <m/>
    <m/>
    <m/>
    <m/>
    <m/>
    <m/>
    <m/>
    <m/>
    <m/>
    <x v="4"/>
    <m/>
  </r>
  <r>
    <x v="199"/>
    <m/>
    <m/>
    <m/>
    <m/>
    <m/>
    <m/>
    <m/>
    <m/>
    <m/>
    <x v="4"/>
    <m/>
  </r>
  <r>
    <x v="200"/>
    <n v="6"/>
    <n v="5"/>
    <n v="1"/>
    <n v="74"/>
    <n v="1"/>
    <n v="6"/>
    <n v="0"/>
    <n v="33"/>
    <n v="2"/>
    <x v="4"/>
    <m/>
  </r>
  <r>
    <x v="201"/>
    <m/>
    <m/>
    <m/>
    <m/>
    <m/>
    <m/>
    <m/>
    <m/>
    <m/>
    <x v="4"/>
    <m/>
  </r>
  <r>
    <x v="202"/>
    <m/>
    <m/>
    <m/>
    <m/>
    <m/>
    <m/>
    <m/>
    <m/>
    <m/>
    <x v="4"/>
    <m/>
  </r>
  <r>
    <x v="203"/>
    <m/>
    <m/>
    <m/>
    <m/>
    <m/>
    <m/>
    <m/>
    <m/>
    <m/>
    <x v="4"/>
    <m/>
  </r>
  <r>
    <x v="204"/>
    <m/>
    <m/>
    <m/>
    <m/>
    <m/>
    <m/>
    <m/>
    <m/>
    <m/>
    <x v="4"/>
    <m/>
  </r>
  <r>
    <x v="205"/>
    <m/>
    <m/>
    <m/>
    <m/>
    <m/>
    <m/>
    <m/>
    <m/>
    <m/>
    <x v="4"/>
    <m/>
  </r>
  <r>
    <x v="206"/>
    <m/>
    <m/>
    <m/>
    <m/>
    <m/>
    <m/>
    <m/>
    <m/>
    <m/>
    <x v="4"/>
    <m/>
  </r>
  <r>
    <x v="207"/>
    <m/>
    <m/>
    <m/>
    <m/>
    <m/>
    <m/>
    <m/>
    <m/>
    <m/>
    <x v="4"/>
    <m/>
  </r>
  <r>
    <x v="208"/>
    <m/>
    <m/>
    <m/>
    <m/>
    <m/>
    <m/>
    <m/>
    <m/>
    <m/>
    <x v="4"/>
    <m/>
  </r>
  <r>
    <x v="209"/>
    <m/>
    <m/>
    <m/>
    <m/>
    <m/>
    <m/>
    <m/>
    <m/>
    <m/>
    <x v="4"/>
    <m/>
  </r>
  <r>
    <x v="210"/>
    <m/>
    <m/>
    <m/>
    <m/>
    <m/>
    <m/>
    <m/>
    <m/>
    <m/>
    <x v="4"/>
    <m/>
  </r>
  <r>
    <x v="211"/>
    <n v="1"/>
    <n v="1"/>
    <n v="0"/>
    <n v="0"/>
    <n v="0"/>
    <n v="4"/>
    <n v="0"/>
    <n v="17"/>
    <n v="1"/>
    <x v="4"/>
    <m/>
  </r>
  <r>
    <x v="212"/>
    <m/>
    <m/>
    <m/>
    <m/>
    <m/>
    <m/>
    <m/>
    <m/>
    <m/>
    <x v="4"/>
    <m/>
  </r>
  <r>
    <x v="213"/>
    <n v="11"/>
    <n v="8"/>
    <n v="0"/>
    <n v="53"/>
    <n v="0"/>
    <n v="46.333333333299997"/>
    <n v="11"/>
    <n v="146"/>
    <n v="11"/>
    <x v="4"/>
    <m/>
  </r>
  <r>
    <x v="214"/>
    <n v="2"/>
    <n v="2"/>
    <n v="0"/>
    <n v="22"/>
    <n v="0"/>
    <n v="1"/>
    <n v="0"/>
    <n v="11"/>
    <n v="0"/>
    <x v="4"/>
    <m/>
  </r>
  <r>
    <x v="215"/>
    <m/>
    <m/>
    <m/>
    <m/>
    <m/>
    <m/>
    <m/>
    <m/>
    <m/>
    <x v="4"/>
    <m/>
  </r>
  <r>
    <x v="216"/>
    <m/>
    <m/>
    <m/>
    <m/>
    <m/>
    <m/>
    <m/>
    <m/>
    <m/>
    <x v="4"/>
    <m/>
  </r>
  <r>
    <x v="217"/>
    <m/>
    <m/>
    <m/>
    <m/>
    <m/>
    <m/>
    <m/>
    <m/>
    <m/>
    <x v="4"/>
    <m/>
  </r>
  <r>
    <x v="218"/>
    <m/>
    <m/>
    <m/>
    <m/>
    <m/>
    <m/>
    <m/>
    <m/>
    <m/>
    <x v="4"/>
    <m/>
  </r>
  <r>
    <x v="219"/>
    <m/>
    <m/>
    <m/>
    <m/>
    <m/>
    <m/>
    <m/>
    <m/>
    <m/>
    <x v="4"/>
    <m/>
  </r>
  <r>
    <x v="220"/>
    <n v="4"/>
    <n v="4"/>
    <n v="0"/>
    <n v="36"/>
    <n v="2"/>
    <n v="21"/>
    <n v="3"/>
    <n v="84"/>
    <n v="4"/>
    <x v="4"/>
    <m/>
  </r>
  <r>
    <x v="221"/>
    <m/>
    <m/>
    <m/>
    <m/>
    <m/>
    <m/>
    <m/>
    <m/>
    <m/>
    <x v="4"/>
    <m/>
  </r>
  <r>
    <x v="222"/>
    <m/>
    <m/>
    <m/>
    <m/>
    <m/>
    <m/>
    <m/>
    <m/>
    <m/>
    <x v="4"/>
    <m/>
  </r>
  <r>
    <x v="223"/>
    <m/>
    <m/>
    <m/>
    <m/>
    <m/>
    <m/>
    <m/>
    <m/>
    <m/>
    <x v="4"/>
    <m/>
  </r>
  <r>
    <x v="224"/>
    <m/>
    <m/>
    <m/>
    <m/>
    <m/>
    <m/>
    <m/>
    <m/>
    <m/>
    <x v="4"/>
    <m/>
  </r>
  <r>
    <x v="225"/>
    <m/>
    <m/>
    <m/>
    <m/>
    <m/>
    <m/>
    <m/>
    <m/>
    <m/>
    <x v="4"/>
    <m/>
  </r>
  <r>
    <x v="226"/>
    <m/>
    <m/>
    <m/>
    <m/>
    <m/>
    <m/>
    <m/>
    <m/>
    <m/>
    <x v="4"/>
    <m/>
  </r>
  <r>
    <x v="227"/>
    <m/>
    <m/>
    <m/>
    <m/>
    <m/>
    <m/>
    <m/>
    <m/>
    <m/>
    <x v="4"/>
    <m/>
  </r>
  <r>
    <x v="228"/>
    <m/>
    <m/>
    <m/>
    <m/>
    <m/>
    <m/>
    <m/>
    <m/>
    <m/>
    <x v="4"/>
    <m/>
  </r>
  <r>
    <x v="229"/>
    <m/>
    <m/>
    <m/>
    <m/>
    <m/>
    <m/>
    <m/>
    <m/>
    <m/>
    <x v="4"/>
    <m/>
  </r>
  <r>
    <x v="230"/>
    <m/>
    <m/>
    <m/>
    <m/>
    <m/>
    <m/>
    <m/>
    <m/>
    <m/>
    <x v="4"/>
    <m/>
  </r>
  <r>
    <x v="231"/>
    <m/>
    <m/>
    <m/>
    <m/>
    <m/>
    <m/>
    <m/>
    <m/>
    <m/>
    <x v="4"/>
    <m/>
  </r>
  <r>
    <x v="232"/>
    <m/>
    <m/>
    <m/>
    <m/>
    <m/>
    <m/>
    <m/>
    <m/>
    <m/>
    <x v="4"/>
    <m/>
  </r>
  <r>
    <x v="233"/>
    <m/>
    <m/>
    <m/>
    <m/>
    <m/>
    <m/>
    <m/>
    <m/>
    <m/>
    <x v="4"/>
    <m/>
  </r>
  <r>
    <x v="234"/>
    <m/>
    <m/>
    <m/>
    <m/>
    <m/>
    <m/>
    <m/>
    <m/>
    <m/>
    <x v="4"/>
    <m/>
  </r>
  <r>
    <x v="235"/>
    <m/>
    <m/>
    <m/>
    <m/>
    <m/>
    <m/>
    <m/>
    <m/>
    <m/>
    <x v="4"/>
    <m/>
  </r>
  <r>
    <x v="236"/>
    <n v="5"/>
    <n v="4"/>
    <n v="2"/>
    <n v="21"/>
    <n v="0"/>
    <n v="8"/>
    <n v="2"/>
    <n v="25"/>
    <n v="3"/>
    <x v="4"/>
    <m/>
  </r>
  <r>
    <x v="237"/>
    <m/>
    <m/>
    <m/>
    <m/>
    <m/>
    <m/>
    <m/>
    <m/>
    <m/>
    <x v="4"/>
    <m/>
  </r>
  <r>
    <x v="238"/>
    <m/>
    <m/>
    <m/>
    <m/>
    <m/>
    <m/>
    <m/>
    <m/>
    <m/>
    <x v="4"/>
    <m/>
  </r>
  <r>
    <x v="239"/>
    <m/>
    <m/>
    <m/>
    <m/>
    <m/>
    <m/>
    <m/>
    <m/>
    <m/>
    <x v="4"/>
    <m/>
  </r>
  <r>
    <x v="240"/>
    <m/>
    <m/>
    <m/>
    <m/>
    <m/>
    <m/>
    <m/>
    <m/>
    <m/>
    <x v="4"/>
    <m/>
  </r>
  <r>
    <x v="241"/>
    <m/>
    <m/>
    <m/>
    <m/>
    <m/>
    <m/>
    <m/>
    <m/>
    <m/>
    <x v="4"/>
    <m/>
  </r>
  <r>
    <x v="242"/>
    <m/>
    <m/>
    <m/>
    <m/>
    <m/>
    <m/>
    <m/>
    <m/>
    <m/>
    <x v="4"/>
    <m/>
  </r>
  <r>
    <x v="243"/>
    <m/>
    <m/>
    <m/>
    <m/>
    <m/>
    <m/>
    <m/>
    <m/>
    <m/>
    <x v="4"/>
    <m/>
  </r>
  <r>
    <x v="244"/>
    <m/>
    <m/>
    <m/>
    <m/>
    <m/>
    <m/>
    <m/>
    <m/>
    <m/>
    <x v="4"/>
    <m/>
  </r>
  <r>
    <x v="245"/>
    <m/>
    <m/>
    <m/>
    <m/>
    <m/>
    <m/>
    <m/>
    <m/>
    <m/>
    <x v="4"/>
    <m/>
  </r>
  <r>
    <x v="246"/>
    <m/>
    <m/>
    <m/>
    <m/>
    <m/>
    <m/>
    <m/>
    <m/>
    <m/>
    <x v="4"/>
    <m/>
  </r>
  <r>
    <x v="247"/>
    <m/>
    <m/>
    <m/>
    <m/>
    <m/>
    <m/>
    <m/>
    <m/>
    <m/>
    <x v="4"/>
    <m/>
  </r>
  <r>
    <x v="248"/>
    <m/>
    <m/>
    <m/>
    <m/>
    <m/>
    <m/>
    <m/>
    <m/>
    <m/>
    <x v="4"/>
    <m/>
  </r>
  <r>
    <x v="249"/>
    <m/>
    <m/>
    <m/>
    <m/>
    <m/>
    <m/>
    <m/>
    <m/>
    <m/>
    <x v="4"/>
    <m/>
  </r>
  <r>
    <x v="250"/>
    <m/>
    <m/>
    <m/>
    <m/>
    <m/>
    <m/>
    <m/>
    <m/>
    <m/>
    <x v="4"/>
    <m/>
  </r>
  <r>
    <x v="251"/>
    <m/>
    <m/>
    <m/>
    <m/>
    <m/>
    <m/>
    <m/>
    <m/>
    <m/>
    <x v="4"/>
    <m/>
  </r>
  <r>
    <x v="252"/>
    <m/>
    <m/>
    <m/>
    <m/>
    <m/>
    <m/>
    <m/>
    <m/>
    <m/>
    <x v="4"/>
    <m/>
  </r>
  <r>
    <x v="253"/>
    <m/>
    <m/>
    <m/>
    <m/>
    <m/>
    <m/>
    <m/>
    <m/>
    <m/>
    <x v="4"/>
    <m/>
  </r>
  <r>
    <x v="254"/>
    <m/>
    <m/>
    <m/>
    <m/>
    <m/>
    <m/>
    <m/>
    <m/>
    <m/>
    <x v="4"/>
    <m/>
  </r>
  <r>
    <x v="255"/>
    <m/>
    <m/>
    <m/>
    <m/>
    <m/>
    <m/>
    <m/>
    <m/>
    <m/>
    <x v="4"/>
    <m/>
  </r>
  <r>
    <x v="256"/>
    <m/>
    <m/>
    <m/>
    <m/>
    <m/>
    <m/>
    <m/>
    <m/>
    <m/>
    <x v="4"/>
    <m/>
  </r>
  <r>
    <x v="257"/>
    <m/>
    <m/>
    <m/>
    <m/>
    <m/>
    <m/>
    <m/>
    <m/>
    <m/>
    <x v="4"/>
    <m/>
  </r>
  <r>
    <x v="258"/>
    <m/>
    <m/>
    <m/>
    <m/>
    <m/>
    <m/>
    <m/>
    <m/>
    <m/>
    <x v="4"/>
    <m/>
  </r>
  <r>
    <x v="259"/>
    <m/>
    <m/>
    <m/>
    <m/>
    <m/>
    <m/>
    <m/>
    <m/>
    <m/>
    <x v="4"/>
    <m/>
  </r>
  <r>
    <x v="260"/>
    <m/>
    <m/>
    <m/>
    <m/>
    <m/>
    <m/>
    <m/>
    <m/>
    <m/>
    <x v="4"/>
    <m/>
  </r>
  <r>
    <x v="261"/>
    <m/>
    <m/>
    <m/>
    <m/>
    <m/>
    <m/>
    <m/>
    <m/>
    <m/>
    <x v="4"/>
    <m/>
  </r>
  <r>
    <x v="262"/>
    <m/>
    <m/>
    <m/>
    <m/>
    <m/>
    <m/>
    <m/>
    <m/>
    <m/>
    <x v="4"/>
    <m/>
  </r>
  <r>
    <x v="263"/>
    <m/>
    <m/>
    <m/>
    <m/>
    <m/>
    <m/>
    <m/>
    <m/>
    <m/>
    <x v="4"/>
    <m/>
  </r>
  <r>
    <x v="264"/>
    <m/>
    <m/>
    <m/>
    <m/>
    <m/>
    <m/>
    <m/>
    <m/>
    <m/>
    <x v="4"/>
    <m/>
  </r>
  <r>
    <x v="265"/>
    <m/>
    <m/>
    <m/>
    <m/>
    <m/>
    <m/>
    <m/>
    <m/>
    <m/>
    <x v="4"/>
    <m/>
  </r>
  <r>
    <x v="266"/>
    <m/>
    <m/>
    <m/>
    <m/>
    <m/>
    <m/>
    <m/>
    <m/>
    <m/>
    <x v="4"/>
    <m/>
  </r>
  <r>
    <x v="267"/>
    <m/>
    <m/>
    <m/>
    <m/>
    <m/>
    <m/>
    <m/>
    <m/>
    <m/>
    <x v="4"/>
    <m/>
  </r>
  <r>
    <x v="268"/>
    <n v="12"/>
    <n v="9"/>
    <n v="3"/>
    <n v="140"/>
    <n v="6"/>
    <n v="11.333333333300001"/>
    <n v="0"/>
    <n v="47"/>
    <n v="4"/>
    <x v="4"/>
    <m/>
  </r>
  <r>
    <x v="269"/>
    <m/>
    <m/>
    <m/>
    <m/>
    <m/>
    <m/>
    <m/>
    <m/>
    <m/>
    <x v="4"/>
    <m/>
  </r>
  <r>
    <x v="270"/>
    <m/>
    <m/>
    <m/>
    <m/>
    <m/>
    <m/>
    <m/>
    <m/>
    <m/>
    <x v="4"/>
    <m/>
  </r>
  <r>
    <x v="271"/>
    <m/>
    <m/>
    <m/>
    <m/>
    <m/>
    <m/>
    <m/>
    <m/>
    <m/>
    <x v="4"/>
    <m/>
  </r>
  <r>
    <x v="272"/>
    <m/>
    <m/>
    <m/>
    <m/>
    <m/>
    <m/>
    <m/>
    <m/>
    <m/>
    <x v="4"/>
    <m/>
  </r>
  <r>
    <x v="273"/>
    <n v="1"/>
    <n v="1"/>
    <n v="0"/>
    <n v="0"/>
    <n v="0"/>
    <n v="0"/>
    <n v="0"/>
    <n v="0"/>
    <n v="0"/>
    <x v="4"/>
    <m/>
  </r>
  <r>
    <x v="274"/>
    <m/>
    <m/>
    <m/>
    <m/>
    <m/>
    <m/>
    <m/>
    <m/>
    <m/>
    <x v="4"/>
    <m/>
  </r>
  <r>
    <x v="275"/>
    <m/>
    <m/>
    <m/>
    <m/>
    <m/>
    <m/>
    <m/>
    <m/>
    <m/>
    <x v="4"/>
    <m/>
  </r>
  <r>
    <x v="276"/>
    <m/>
    <m/>
    <m/>
    <m/>
    <m/>
    <m/>
    <m/>
    <m/>
    <m/>
    <x v="4"/>
    <m/>
  </r>
  <r>
    <x v="277"/>
    <n v="1"/>
    <n v="1"/>
    <n v="0"/>
    <n v="2"/>
    <n v="0"/>
    <n v="1.166666666"/>
    <n v="0"/>
    <n v="6"/>
    <n v="1"/>
    <x v="4"/>
    <m/>
  </r>
  <r>
    <x v="278"/>
    <m/>
    <m/>
    <m/>
    <m/>
    <m/>
    <m/>
    <m/>
    <m/>
    <m/>
    <x v="4"/>
    <m/>
  </r>
  <r>
    <x v="279"/>
    <n v="5"/>
    <n v="4"/>
    <n v="2"/>
    <n v="23"/>
    <n v="1"/>
    <n v="21.666666666000001"/>
    <n v="0"/>
    <n v="118"/>
    <n v="7"/>
    <x v="4"/>
    <m/>
  </r>
  <r>
    <x v="280"/>
    <m/>
    <m/>
    <m/>
    <m/>
    <m/>
    <m/>
    <m/>
    <m/>
    <m/>
    <x v="4"/>
    <m/>
  </r>
  <r>
    <x v="281"/>
    <m/>
    <m/>
    <m/>
    <m/>
    <m/>
    <m/>
    <m/>
    <m/>
    <m/>
    <x v="4"/>
    <m/>
  </r>
  <r>
    <x v="282"/>
    <m/>
    <m/>
    <m/>
    <m/>
    <m/>
    <m/>
    <m/>
    <m/>
    <m/>
    <x v="4"/>
    <m/>
  </r>
  <r>
    <x v="283"/>
    <m/>
    <m/>
    <m/>
    <m/>
    <m/>
    <m/>
    <m/>
    <m/>
    <m/>
    <x v="4"/>
    <m/>
  </r>
  <r>
    <x v="284"/>
    <m/>
    <m/>
    <m/>
    <m/>
    <m/>
    <m/>
    <m/>
    <m/>
    <m/>
    <x v="4"/>
    <m/>
  </r>
  <r>
    <x v="285"/>
    <m/>
    <m/>
    <m/>
    <m/>
    <m/>
    <m/>
    <m/>
    <m/>
    <m/>
    <x v="4"/>
    <m/>
  </r>
  <r>
    <x v="286"/>
    <m/>
    <m/>
    <m/>
    <m/>
    <m/>
    <m/>
    <m/>
    <m/>
    <m/>
    <x v="4"/>
    <m/>
  </r>
  <r>
    <x v="287"/>
    <m/>
    <m/>
    <m/>
    <m/>
    <m/>
    <m/>
    <m/>
    <m/>
    <m/>
    <x v="4"/>
    <m/>
  </r>
  <r>
    <x v="288"/>
    <m/>
    <m/>
    <m/>
    <m/>
    <m/>
    <m/>
    <m/>
    <m/>
    <m/>
    <x v="4"/>
    <m/>
  </r>
  <r>
    <x v="289"/>
    <m/>
    <m/>
    <m/>
    <m/>
    <m/>
    <m/>
    <m/>
    <m/>
    <m/>
    <x v="4"/>
    <m/>
  </r>
  <r>
    <x v="290"/>
    <m/>
    <m/>
    <m/>
    <m/>
    <m/>
    <m/>
    <m/>
    <m/>
    <m/>
    <x v="4"/>
    <m/>
  </r>
  <r>
    <x v="291"/>
    <m/>
    <m/>
    <m/>
    <m/>
    <m/>
    <m/>
    <m/>
    <m/>
    <m/>
    <x v="4"/>
    <m/>
  </r>
  <r>
    <x v="292"/>
    <n v="13"/>
    <n v="13"/>
    <n v="4"/>
    <n v="274"/>
    <n v="6"/>
    <n v="63.6666666666666"/>
    <n v="11"/>
    <n v="239"/>
    <n v="15"/>
    <x v="4"/>
    <m/>
  </r>
  <r>
    <x v="293"/>
    <m/>
    <m/>
    <m/>
    <m/>
    <m/>
    <m/>
    <m/>
    <m/>
    <m/>
    <x v="4"/>
    <m/>
  </r>
  <r>
    <x v="294"/>
    <m/>
    <m/>
    <m/>
    <m/>
    <m/>
    <m/>
    <m/>
    <m/>
    <m/>
    <x v="4"/>
    <m/>
  </r>
  <r>
    <x v="295"/>
    <m/>
    <m/>
    <m/>
    <m/>
    <m/>
    <m/>
    <m/>
    <m/>
    <m/>
    <x v="4"/>
    <m/>
  </r>
  <r>
    <x v="296"/>
    <m/>
    <m/>
    <m/>
    <m/>
    <m/>
    <m/>
    <m/>
    <m/>
    <m/>
    <x v="4"/>
    <m/>
  </r>
  <r>
    <x v="297"/>
    <m/>
    <m/>
    <m/>
    <m/>
    <m/>
    <m/>
    <m/>
    <m/>
    <m/>
    <x v="4"/>
    <m/>
  </r>
  <r>
    <x v="298"/>
    <n v="7"/>
    <n v="5"/>
    <n v="2"/>
    <n v="73"/>
    <n v="1"/>
    <n v="38"/>
    <n v="4"/>
    <n v="164"/>
    <n v="14"/>
    <x v="4"/>
    <m/>
  </r>
  <r>
    <x v="299"/>
    <m/>
    <m/>
    <m/>
    <m/>
    <m/>
    <m/>
    <m/>
    <m/>
    <m/>
    <x v="4"/>
    <m/>
  </r>
  <r>
    <x v="300"/>
    <m/>
    <m/>
    <m/>
    <m/>
    <m/>
    <m/>
    <m/>
    <m/>
    <m/>
    <x v="4"/>
    <m/>
  </r>
  <r>
    <x v="301"/>
    <m/>
    <m/>
    <m/>
    <m/>
    <m/>
    <m/>
    <m/>
    <m/>
    <m/>
    <x v="4"/>
    <m/>
  </r>
  <r>
    <x v="302"/>
    <m/>
    <m/>
    <m/>
    <m/>
    <m/>
    <m/>
    <m/>
    <m/>
    <m/>
    <x v="4"/>
    <m/>
  </r>
  <r>
    <x v="303"/>
    <m/>
    <m/>
    <m/>
    <m/>
    <m/>
    <m/>
    <m/>
    <m/>
    <m/>
    <x v="4"/>
    <m/>
  </r>
  <r>
    <x v="304"/>
    <m/>
    <m/>
    <m/>
    <m/>
    <m/>
    <m/>
    <m/>
    <m/>
    <m/>
    <x v="4"/>
    <m/>
  </r>
  <r>
    <x v="305"/>
    <m/>
    <m/>
    <m/>
    <m/>
    <m/>
    <m/>
    <m/>
    <m/>
    <m/>
    <x v="4"/>
    <m/>
  </r>
  <r>
    <x v="306"/>
    <m/>
    <m/>
    <m/>
    <m/>
    <m/>
    <m/>
    <m/>
    <m/>
    <m/>
    <x v="4"/>
    <m/>
  </r>
  <r>
    <x v="307"/>
    <m/>
    <m/>
    <m/>
    <m/>
    <m/>
    <m/>
    <m/>
    <m/>
    <m/>
    <x v="4"/>
    <m/>
  </r>
  <r>
    <x v="308"/>
    <m/>
    <m/>
    <m/>
    <m/>
    <m/>
    <m/>
    <m/>
    <m/>
    <m/>
    <x v="4"/>
    <m/>
  </r>
  <r>
    <x v="309"/>
    <m/>
    <m/>
    <m/>
    <m/>
    <m/>
    <m/>
    <m/>
    <m/>
    <m/>
    <x v="4"/>
    <m/>
  </r>
  <r>
    <x v="310"/>
    <m/>
    <m/>
    <m/>
    <m/>
    <m/>
    <m/>
    <m/>
    <m/>
    <m/>
    <x v="4"/>
    <m/>
  </r>
  <r>
    <x v="311"/>
    <n v="3"/>
    <n v="1"/>
    <n v="1"/>
    <n v="25"/>
    <n v="1"/>
    <n v="2"/>
    <n v="0"/>
    <n v="16"/>
    <n v="2"/>
    <x v="4"/>
    <m/>
  </r>
  <r>
    <x v="312"/>
    <n v="2"/>
    <n v="2"/>
    <n v="1"/>
    <n v="18"/>
    <n v="0"/>
    <n v="12"/>
    <n v="2"/>
    <n v="37"/>
    <n v="3"/>
    <x v="4"/>
    <m/>
  </r>
  <r>
    <x v="313"/>
    <m/>
    <m/>
    <m/>
    <m/>
    <m/>
    <m/>
    <m/>
    <m/>
    <m/>
    <x v="4"/>
    <m/>
  </r>
  <r>
    <x v="314"/>
    <m/>
    <m/>
    <m/>
    <m/>
    <m/>
    <m/>
    <m/>
    <m/>
    <m/>
    <x v="4"/>
    <m/>
  </r>
  <r>
    <x v="315"/>
    <m/>
    <m/>
    <m/>
    <m/>
    <m/>
    <m/>
    <m/>
    <m/>
    <m/>
    <x v="4"/>
    <m/>
  </r>
  <r>
    <x v="316"/>
    <m/>
    <m/>
    <m/>
    <m/>
    <m/>
    <m/>
    <m/>
    <m/>
    <m/>
    <x v="4"/>
    <m/>
  </r>
  <r>
    <x v="317"/>
    <m/>
    <m/>
    <m/>
    <m/>
    <m/>
    <m/>
    <m/>
    <m/>
    <m/>
    <x v="4"/>
    <m/>
  </r>
  <r>
    <x v="318"/>
    <m/>
    <m/>
    <m/>
    <m/>
    <m/>
    <m/>
    <m/>
    <m/>
    <m/>
    <x v="4"/>
    <m/>
  </r>
  <r>
    <x v="319"/>
    <m/>
    <m/>
    <m/>
    <m/>
    <m/>
    <m/>
    <m/>
    <m/>
    <m/>
    <x v="4"/>
    <m/>
  </r>
  <r>
    <x v="320"/>
    <m/>
    <m/>
    <m/>
    <m/>
    <m/>
    <m/>
    <m/>
    <m/>
    <m/>
    <x v="4"/>
    <m/>
  </r>
  <r>
    <x v="321"/>
    <m/>
    <m/>
    <m/>
    <m/>
    <m/>
    <m/>
    <m/>
    <m/>
    <m/>
    <x v="4"/>
    <m/>
  </r>
  <r>
    <x v="322"/>
    <m/>
    <m/>
    <m/>
    <m/>
    <m/>
    <m/>
    <m/>
    <m/>
    <m/>
    <x v="4"/>
    <m/>
  </r>
  <r>
    <x v="323"/>
    <m/>
    <m/>
    <m/>
    <m/>
    <m/>
    <m/>
    <m/>
    <m/>
    <m/>
    <x v="4"/>
    <m/>
  </r>
  <r>
    <x v="324"/>
    <m/>
    <m/>
    <m/>
    <m/>
    <m/>
    <m/>
    <m/>
    <m/>
    <m/>
    <x v="4"/>
    <m/>
  </r>
  <r>
    <x v="325"/>
    <m/>
    <m/>
    <m/>
    <m/>
    <m/>
    <m/>
    <m/>
    <m/>
    <m/>
    <x v="4"/>
    <m/>
  </r>
  <r>
    <x v="326"/>
    <m/>
    <m/>
    <m/>
    <m/>
    <m/>
    <m/>
    <m/>
    <m/>
    <m/>
    <x v="4"/>
    <m/>
  </r>
  <r>
    <x v="327"/>
    <m/>
    <m/>
    <m/>
    <m/>
    <m/>
    <m/>
    <m/>
    <m/>
    <m/>
    <x v="4"/>
    <m/>
  </r>
  <r>
    <x v="328"/>
    <m/>
    <m/>
    <m/>
    <m/>
    <m/>
    <m/>
    <m/>
    <m/>
    <m/>
    <x v="4"/>
    <m/>
  </r>
  <r>
    <x v="329"/>
    <m/>
    <m/>
    <m/>
    <m/>
    <m/>
    <m/>
    <m/>
    <m/>
    <m/>
    <x v="4"/>
    <m/>
  </r>
  <r>
    <x v="330"/>
    <m/>
    <m/>
    <m/>
    <m/>
    <m/>
    <m/>
    <m/>
    <m/>
    <m/>
    <x v="4"/>
    <m/>
  </r>
  <r>
    <x v="331"/>
    <m/>
    <m/>
    <m/>
    <m/>
    <m/>
    <m/>
    <m/>
    <m/>
    <m/>
    <x v="4"/>
    <m/>
  </r>
  <r>
    <x v="332"/>
    <m/>
    <m/>
    <m/>
    <m/>
    <m/>
    <m/>
    <m/>
    <m/>
    <m/>
    <x v="4"/>
    <m/>
  </r>
  <r>
    <x v="333"/>
    <m/>
    <m/>
    <m/>
    <m/>
    <m/>
    <m/>
    <m/>
    <m/>
    <m/>
    <x v="4"/>
    <m/>
  </r>
  <r>
    <x v="334"/>
    <m/>
    <m/>
    <m/>
    <m/>
    <m/>
    <m/>
    <m/>
    <m/>
    <m/>
    <x v="4"/>
    <m/>
  </r>
  <r>
    <x v="335"/>
    <m/>
    <m/>
    <m/>
    <m/>
    <m/>
    <m/>
    <m/>
    <m/>
    <m/>
    <x v="4"/>
    <m/>
  </r>
  <r>
    <x v="336"/>
    <m/>
    <m/>
    <m/>
    <m/>
    <m/>
    <m/>
    <m/>
    <m/>
    <m/>
    <x v="4"/>
    <m/>
  </r>
  <r>
    <x v="337"/>
    <m/>
    <m/>
    <m/>
    <m/>
    <m/>
    <m/>
    <m/>
    <m/>
    <m/>
    <x v="4"/>
    <m/>
  </r>
  <r>
    <x v="338"/>
    <m/>
    <m/>
    <m/>
    <m/>
    <m/>
    <m/>
    <m/>
    <m/>
    <m/>
    <x v="4"/>
    <m/>
  </r>
  <r>
    <x v="339"/>
    <m/>
    <m/>
    <m/>
    <m/>
    <m/>
    <m/>
    <m/>
    <m/>
    <m/>
    <x v="4"/>
    <m/>
  </r>
  <r>
    <x v="340"/>
    <n v="6"/>
    <n v="3"/>
    <n v="0"/>
    <n v="28"/>
    <n v="3"/>
    <n v="33"/>
    <n v="1"/>
    <n v="133"/>
    <n v="8"/>
    <x v="4"/>
    <m/>
  </r>
  <r>
    <x v="341"/>
    <m/>
    <m/>
    <m/>
    <m/>
    <m/>
    <m/>
    <m/>
    <m/>
    <m/>
    <x v="4"/>
    <m/>
  </r>
  <r>
    <x v="342"/>
    <m/>
    <m/>
    <m/>
    <m/>
    <m/>
    <m/>
    <m/>
    <m/>
    <m/>
    <x v="4"/>
    <m/>
  </r>
  <r>
    <x v="343"/>
    <m/>
    <m/>
    <m/>
    <m/>
    <m/>
    <m/>
    <m/>
    <m/>
    <m/>
    <x v="4"/>
    <m/>
  </r>
  <r>
    <x v="344"/>
    <m/>
    <m/>
    <m/>
    <m/>
    <m/>
    <m/>
    <m/>
    <m/>
    <m/>
    <x v="4"/>
    <m/>
  </r>
  <r>
    <x v="345"/>
    <m/>
    <m/>
    <m/>
    <m/>
    <m/>
    <m/>
    <m/>
    <m/>
    <m/>
    <x v="4"/>
    <m/>
  </r>
  <r>
    <x v="346"/>
    <m/>
    <m/>
    <m/>
    <m/>
    <m/>
    <m/>
    <m/>
    <m/>
    <m/>
    <x v="4"/>
    <m/>
  </r>
  <r>
    <x v="347"/>
    <m/>
    <m/>
    <m/>
    <m/>
    <m/>
    <m/>
    <m/>
    <m/>
    <m/>
    <x v="4"/>
    <m/>
  </r>
  <r>
    <x v="348"/>
    <m/>
    <m/>
    <m/>
    <m/>
    <m/>
    <m/>
    <m/>
    <m/>
    <m/>
    <x v="4"/>
    <m/>
  </r>
  <r>
    <x v="349"/>
    <m/>
    <m/>
    <m/>
    <m/>
    <m/>
    <m/>
    <m/>
    <m/>
    <m/>
    <x v="4"/>
    <m/>
  </r>
  <r>
    <x v="350"/>
    <m/>
    <m/>
    <m/>
    <m/>
    <m/>
    <m/>
    <m/>
    <m/>
    <m/>
    <x v="4"/>
    <m/>
  </r>
  <r>
    <x v="351"/>
    <m/>
    <m/>
    <m/>
    <m/>
    <m/>
    <m/>
    <m/>
    <m/>
    <m/>
    <x v="4"/>
    <m/>
  </r>
  <r>
    <x v="352"/>
    <m/>
    <m/>
    <m/>
    <m/>
    <m/>
    <m/>
    <m/>
    <m/>
    <m/>
    <x v="4"/>
    <m/>
  </r>
  <r>
    <x v="353"/>
    <n v="1"/>
    <n v="1"/>
    <n v="0"/>
    <n v="13"/>
    <n v="0"/>
    <n v="0"/>
    <n v="0"/>
    <n v="0"/>
    <n v="0"/>
    <x v="4"/>
    <m/>
  </r>
  <r>
    <x v="354"/>
    <m/>
    <m/>
    <m/>
    <m/>
    <m/>
    <m/>
    <m/>
    <m/>
    <m/>
    <x v="4"/>
    <m/>
  </r>
  <r>
    <x v="355"/>
    <m/>
    <m/>
    <m/>
    <m/>
    <m/>
    <m/>
    <m/>
    <m/>
    <m/>
    <x v="4"/>
    <m/>
  </r>
  <r>
    <x v="356"/>
    <n v="1"/>
    <m/>
    <m/>
    <m/>
    <m/>
    <m/>
    <m/>
    <m/>
    <m/>
    <x v="4"/>
    <m/>
  </r>
  <r>
    <x v="357"/>
    <m/>
    <m/>
    <m/>
    <m/>
    <m/>
    <m/>
    <m/>
    <m/>
    <m/>
    <x v="4"/>
    <m/>
  </r>
  <r>
    <x v="358"/>
    <m/>
    <m/>
    <m/>
    <m/>
    <m/>
    <m/>
    <m/>
    <m/>
    <m/>
    <x v="4"/>
    <m/>
  </r>
  <r>
    <x v="359"/>
    <m/>
    <m/>
    <m/>
    <m/>
    <m/>
    <m/>
    <m/>
    <m/>
    <m/>
    <x v="4"/>
    <m/>
  </r>
  <r>
    <x v="360"/>
    <m/>
    <m/>
    <m/>
    <m/>
    <m/>
    <m/>
    <m/>
    <m/>
    <m/>
    <x v="4"/>
    <m/>
  </r>
  <r>
    <x v="361"/>
    <n v="2"/>
    <n v="2"/>
    <n v="1"/>
    <n v="12"/>
    <n v="1"/>
    <n v="12"/>
    <n v="2"/>
    <n v="29"/>
    <n v="4"/>
    <x v="4"/>
    <m/>
  </r>
  <r>
    <x v="362"/>
    <m/>
    <m/>
    <m/>
    <m/>
    <m/>
    <m/>
    <m/>
    <m/>
    <m/>
    <x v="4"/>
    <m/>
  </r>
  <r>
    <x v="363"/>
    <m/>
    <m/>
    <m/>
    <m/>
    <m/>
    <m/>
    <m/>
    <m/>
    <m/>
    <x v="4"/>
    <m/>
  </r>
  <r>
    <x v="364"/>
    <m/>
    <m/>
    <m/>
    <m/>
    <m/>
    <m/>
    <m/>
    <m/>
    <m/>
    <x v="4"/>
    <m/>
  </r>
  <r>
    <x v="365"/>
    <m/>
    <m/>
    <m/>
    <m/>
    <m/>
    <m/>
    <m/>
    <m/>
    <m/>
    <x v="4"/>
    <m/>
  </r>
  <r>
    <x v="366"/>
    <m/>
    <m/>
    <m/>
    <m/>
    <m/>
    <m/>
    <m/>
    <m/>
    <m/>
    <x v="4"/>
    <m/>
  </r>
  <r>
    <x v="367"/>
    <m/>
    <m/>
    <m/>
    <m/>
    <m/>
    <m/>
    <m/>
    <m/>
    <m/>
    <x v="4"/>
    <m/>
  </r>
  <r>
    <x v="368"/>
    <m/>
    <m/>
    <m/>
    <m/>
    <m/>
    <m/>
    <m/>
    <m/>
    <m/>
    <x v="4"/>
    <m/>
  </r>
  <r>
    <x v="369"/>
    <m/>
    <m/>
    <m/>
    <m/>
    <m/>
    <m/>
    <m/>
    <m/>
    <m/>
    <x v="4"/>
    <m/>
  </r>
  <r>
    <x v="370"/>
    <m/>
    <m/>
    <m/>
    <m/>
    <m/>
    <m/>
    <m/>
    <m/>
    <m/>
    <x v="4"/>
    <m/>
  </r>
  <r>
    <x v="371"/>
    <m/>
    <m/>
    <m/>
    <m/>
    <m/>
    <m/>
    <m/>
    <m/>
    <m/>
    <x v="4"/>
    <m/>
  </r>
  <r>
    <x v="372"/>
    <m/>
    <m/>
    <m/>
    <m/>
    <m/>
    <m/>
    <m/>
    <m/>
    <m/>
    <x v="4"/>
    <m/>
  </r>
  <r>
    <x v="373"/>
    <m/>
    <m/>
    <m/>
    <m/>
    <m/>
    <m/>
    <m/>
    <m/>
    <m/>
    <x v="4"/>
    <m/>
  </r>
  <r>
    <x v="374"/>
    <m/>
    <m/>
    <m/>
    <m/>
    <m/>
    <m/>
    <m/>
    <m/>
    <m/>
    <x v="4"/>
    <m/>
  </r>
  <r>
    <x v="375"/>
    <m/>
    <m/>
    <m/>
    <m/>
    <m/>
    <m/>
    <m/>
    <m/>
    <m/>
    <x v="4"/>
    <m/>
  </r>
  <r>
    <x v="376"/>
    <m/>
    <m/>
    <m/>
    <m/>
    <m/>
    <m/>
    <m/>
    <m/>
    <m/>
    <x v="4"/>
    <m/>
  </r>
  <r>
    <x v="377"/>
    <m/>
    <m/>
    <m/>
    <m/>
    <m/>
    <m/>
    <m/>
    <m/>
    <m/>
    <x v="4"/>
    <m/>
  </r>
  <r>
    <x v="378"/>
    <m/>
    <m/>
    <m/>
    <m/>
    <m/>
    <m/>
    <m/>
    <m/>
    <m/>
    <x v="4"/>
    <m/>
  </r>
  <r>
    <x v="379"/>
    <n v="7"/>
    <n v="4"/>
    <n v="1"/>
    <n v="5"/>
    <n v="0"/>
    <n v="0"/>
    <n v="0"/>
    <n v="0"/>
    <n v="0"/>
    <x v="4"/>
    <m/>
  </r>
  <r>
    <x v="380"/>
    <m/>
    <m/>
    <m/>
    <m/>
    <m/>
    <m/>
    <m/>
    <m/>
    <m/>
    <x v="4"/>
    <m/>
  </r>
  <r>
    <x v="381"/>
    <m/>
    <m/>
    <m/>
    <m/>
    <m/>
    <m/>
    <m/>
    <m/>
    <m/>
    <x v="4"/>
    <m/>
  </r>
  <r>
    <x v="382"/>
    <m/>
    <m/>
    <m/>
    <m/>
    <m/>
    <m/>
    <m/>
    <m/>
    <m/>
    <x v="4"/>
    <m/>
  </r>
  <r>
    <x v="383"/>
    <m/>
    <m/>
    <m/>
    <m/>
    <m/>
    <m/>
    <m/>
    <m/>
    <m/>
    <x v="4"/>
    <m/>
  </r>
  <r>
    <x v="384"/>
    <m/>
    <m/>
    <m/>
    <m/>
    <m/>
    <m/>
    <m/>
    <m/>
    <m/>
    <x v="4"/>
    <m/>
  </r>
  <r>
    <x v="385"/>
    <m/>
    <m/>
    <m/>
    <m/>
    <m/>
    <m/>
    <m/>
    <m/>
    <m/>
    <x v="4"/>
    <m/>
  </r>
  <r>
    <x v="386"/>
    <m/>
    <m/>
    <m/>
    <m/>
    <m/>
    <m/>
    <m/>
    <m/>
    <m/>
    <x v="4"/>
    <m/>
  </r>
  <r>
    <x v="387"/>
    <m/>
    <m/>
    <m/>
    <m/>
    <m/>
    <m/>
    <m/>
    <m/>
    <m/>
    <x v="4"/>
    <m/>
  </r>
  <r>
    <x v="388"/>
    <m/>
    <m/>
    <m/>
    <m/>
    <m/>
    <m/>
    <m/>
    <m/>
    <m/>
    <x v="4"/>
    <m/>
  </r>
  <r>
    <x v="389"/>
    <m/>
    <m/>
    <m/>
    <m/>
    <m/>
    <m/>
    <m/>
    <m/>
    <m/>
    <x v="4"/>
    <m/>
  </r>
  <r>
    <x v="390"/>
    <m/>
    <m/>
    <m/>
    <m/>
    <m/>
    <m/>
    <m/>
    <m/>
    <m/>
    <x v="4"/>
    <m/>
  </r>
  <r>
    <x v="391"/>
    <m/>
    <m/>
    <m/>
    <m/>
    <m/>
    <m/>
    <m/>
    <m/>
    <m/>
    <x v="4"/>
    <m/>
  </r>
  <r>
    <x v="392"/>
    <m/>
    <m/>
    <m/>
    <m/>
    <m/>
    <m/>
    <m/>
    <m/>
    <m/>
    <x v="4"/>
    <m/>
  </r>
  <r>
    <x v="393"/>
    <m/>
    <m/>
    <m/>
    <m/>
    <m/>
    <m/>
    <m/>
    <m/>
    <m/>
    <x v="4"/>
    <m/>
  </r>
  <r>
    <x v="394"/>
    <m/>
    <m/>
    <m/>
    <m/>
    <m/>
    <m/>
    <m/>
    <m/>
    <m/>
    <x v="4"/>
    <m/>
  </r>
  <r>
    <x v="395"/>
    <m/>
    <m/>
    <m/>
    <m/>
    <m/>
    <m/>
    <m/>
    <m/>
    <m/>
    <x v="4"/>
    <m/>
  </r>
  <r>
    <x v="396"/>
    <m/>
    <m/>
    <m/>
    <m/>
    <m/>
    <m/>
    <m/>
    <m/>
    <m/>
    <x v="4"/>
    <m/>
  </r>
  <r>
    <x v="397"/>
    <m/>
    <m/>
    <m/>
    <m/>
    <m/>
    <m/>
    <m/>
    <m/>
    <m/>
    <x v="4"/>
    <m/>
  </r>
  <r>
    <x v="398"/>
    <m/>
    <m/>
    <m/>
    <m/>
    <m/>
    <m/>
    <m/>
    <m/>
    <m/>
    <x v="4"/>
    <m/>
  </r>
  <r>
    <x v="399"/>
    <m/>
    <m/>
    <m/>
    <m/>
    <m/>
    <m/>
    <m/>
    <m/>
    <m/>
    <x v="4"/>
    <m/>
  </r>
  <r>
    <x v="400"/>
    <m/>
    <m/>
    <m/>
    <m/>
    <m/>
    <m/>
    <m/>
    <m/>
    <m/>
    <x v="4"/>
    <m/>
  </r>
  <r>
    <x v="401"/>
    <m/>
    <m/>
    <m/>
    <m/>
    <m/>
    <m/>
    <m/>
    <m/>
    <m/>
    <x v="4"/>
    <m/>
  </r>
  <r>
    <x v="402"/>
    <m/>
    <m/>
    <m/>
    <m/>
    <m/>
    <m/>
    <m/>
    <m/>
    <m/>
    <x v="4"/>
    <m/>
  </r>
  <r>
    <x v="403"/>
    <n v="3"/>
    <n v="3"/>
    <n v="0"/>
    <n v="178"/>
    <n v="0"/>
    <n v="0"/>
    <n v="0"/>
    <n v="0"/>
    <n v="0"/>
    <x v="4"/>
    <m/>
  </r>
  <r>
    <x v="404"/>
    <m/>
    <m/>
    <m/>
    <m/>
    <m/>
    <m/>
    <m/>
    <m/>
    <m/>
    <x v="4"/>
    <m/>
  </r>
  <r>
    <x v="405"/>
    <n v="9"/>
    <n v="6"/>
    <n v="3"/>
    <n v="34"/>
    <n v="2"/>
    <n v="2"/>
    <n v="0"/>
    <n v="17"/>
    <n v="3"/>
    <x v="4"/>
    <n v="5"/>
  </r>
  <r>
    <x v="406"/>
    <m/>
    <m/>
    <m/>
    <m/>
    <m/>
    <m/>
    <m/>
    <m/>
    <m/>
    <x v="4"/>
    <m/>
  </r>
  <r>
    <x v="407"/>
    <m/>
    <m/>
    <m/>
    <m/>
    <m/>
    <m/>
    <m/>
    <m/>
    <m/>
    <x v="4"/>
    <m/>
  </r>
  <r>
    <x v="408"/>
    <m/>
    <m/>
    <m/>
    <m/>
    <m/>
    <m/>
    <m/>
    <m/>
    <m/>
    <x v="4"/>
    <m/>
  </r>
  <r>
    <x v="409"/>
    <m/>
    <m/>
    <m/>
    <m/>
    <m/>
    <m/>
    <m/>
    <m/>
    <m/>
    <x v="4"/>
    <m/>
  </r>
  <r>
    <x v="410"/>
    <m/>
    <m/>
    <m/>
    <m/>
    <m/>
    <m/>
    <m/>
    <m/>
    <m/>
    <x v="4"/>
    <m/>
  </r>
  <r>
    <x v="411"/>
    <m/>
    <m/>
    <m/>
    <m/>
    <m/>
    <m/>
    <m/>
    <m/>
    <m/>
    <x v="4"/>
    <m/>
  </r>
  <r>
    <x v="412"/>
    <m/>
    <m/>
    <m/>
    <m/>
    <m/>
    <m/>
    <m/>
    <m/>
    <m/>
    <x v="4"/>
    <m/>
  </r>
  <r>
    <x v="413"/>
    <m/>
    <m/>
    <m/>
    <m/>
    <m/>
    <m/>
    <m/>
    <m/>
    <m/>
    <x v="4"/>
    <m/>
  </r>
  <r>
    <x v="414"/>
    <m/>
    <m/>
    <m/>
    <m/>
    <m/>
    <m/>
    <m/>
    <m/>
    <m/>
    <x v="4"/>
    <m/>
  </r>
  <r>
    <x v="415"/>
    <m/>
    <m/>
    <m/>
    <m/>
    <m/>
    <m/>
    <m/>
    <m/>
    <m/>
    <x v="4"/>
    <m/>
  </r>
  <r>
    <x v="416"/>
    <m/>
    <m/>
    <m/>
    <m/>
    <m/>
    <m/>
    <m/>
    <m/>
    <m/>
    <x v="4"/>
    <m/>
  </r>
  <r>
    <x v="417"/>
    <m/>
    <m/>
    <m/>
    <m/>
    <m/>
    <m/>
    <m/>
    <m/>
    <m/>
    <x v="4"/>
    <m/>
  </r>
  <r>
    <x v="418"/>
    <m/>
    <m/>
    <m/>
    <m/>
    <m/>
    <m/>
    <m/>
    <m/>
    <m/>
    <x v="4"/>
    <m/>
  </r>
  <r>
    <x v="419"/>
    <m/>
    <m/>
    <m/>
    <m/>
    <m/>
    <m/>
    <m/>
    <m/>
    <m/>
    <x v="4"/>
    <m/>
  </r>
  <r>
    <x v="420"/>
    <m/>
    <m/>
    <m/>
    <m/>
    <m/>
    <m/>
    <m/>
    <m/>
    <m/>
    <x v="4"/>
    <m/>
  </r>
  <r>
    <x v="421"/>
    <m/>
    <m/>
    <m/>
    <m/>
    <m/>
    <m/>
    <m/>
    <m/>
    <m/>
    <x v="4"/>
    <m/>
  </r>
  <r>
    <x v="422"/>
    <m/>
    <m/>
    <m/>
    <m/>
    <m/>
    <m/>
    <m/>
    <m/>
    <m/>
    <x v="4"/>
    <m/>
  </r>
  <r>
    <x v="423"/>
    <m/>
    <m/>
    <m/>
    <m/>
    <m/>
    <m/>
    <m/>
    <m/>
    <m/>
    <x v="4"/>
    <m/>
  </r>
  <r>
    <x v="424"/>
    <m/>
    <m/>
    <m/>
    <m/>
    <m/>
    <m/>
    <m/>
    <m/>
    <m/>
    <x v="4"/>
    <m/>
  </r>
  <r>
    <x v="425"/>
    <m/>
    <m/>
    <m/>
    <m/>
    <m/>
    <m/>
    <m/>
    <m/>
    <m/>
    <x v="4"/>
    <m/>
  </r>
  <r>
    <x v="426"/>
    <m/>
    <m/>
    <m/>
    <m/>
    <m/>
    <m/>
    <m/>
    <m/>
    <m/>
    <x v="4"/>
    <m/>
  </r>
  <r>
    <x v="427"/>
    <m/>
    <m/>
    <m/>
    <m/>
    <m/>
    <m/>
    <m/>
    <m/>
    <m/>
    <x v="4"/>
    <m/>
  </r>
  <r>
    <x v="428"/>
    <m/>
    <m/>
    <m/>
    <m/>
    <m/>
    <m/>
    <m/>
    <m/>
    <m/>
    <x v="4"/>
    <m/>
  </r>
  <r>
    <x v="429"/>
    <m/>
    <m/>
    <m/>
    <m/>
    <m/>
    <m/>
    <m/>
    <m/>
    <m/>
    <x v="4"/>
    <m/>
  </r>
  <r>
    <x v="430"/>
    <m/>
    <m/>
    <m/>
    <m/>
    <m/>
    <m/>
    <m/>
    <m/>
    <m/>
    <x v="4"/>
    <m/>
  </r>
  <r>
    <x v="431"/>
    <m/>
    <m/>
    <m/>
    <m/>
    <m/>
    <m/>
    <m/>
    <m/>
    <m/>
    <x v="4"/>
    <m/>
  </r>
  <r>
    <x v="432"/>
    <m/>
    <m/>
    <m/>
    <m/>
    <m/>
    <m/>
    <m/>
    <m/>
    <m/>
    <x v="4"/>
    <m/>
  </r>
  <r>
    <x v="433"/>
    <m/>
    <m/>
    <m/>
    <m/>
    <m/>
    <m/>
    <m/>
    <m/>
    <m/>
    <x v="4"/>
    <m/>
  </r>
  <r>
    <x v="434"/>
    <m/>
    <m/>
    <m/>
    <m/>
    <m/>
    <m/>
    <m/>
    <m/>
    <m/>
    <x v="4"/>
    <m/>
  </r>
  <r>
    <x v="435"/>
    <m/>
    <m/>
    <m/>
    <m/>
    <m/>
    <m/>
    <m/>
    <m/>
    <m/>
    <x v="4"/>
    <m/>
  </r>
  <r>
    <x v="436"/>
    <m/>
    <m/>
    <m/>
    <m/>
    <m/>
    <m/>
    <m/>
    <m/>
    <m/>
    <x v="4"/>
    <m/>
  </r>
  <r>
    <x v="437"/>
    <m/>
    <m/>
    <m/>
    <m/>
    <m/>
    <m/>
    <m/>
    <m/>
    <m/>
    <x v="4"/>
    <m/>
  </r>
  <r>
    <x v="438"/>
    <m/>
    <m/>
    <m/>
    <m/>
    <m/>
    <m/>
    <m/>
    <m/>
    <m/>
    <x v="4"/>
    <m/>
  </r>
  <r>
    <x v="439"/>
    <m/>
    <m/>
    <m/>
    <m/>
    <m/>
    <m/>
    <m/>
    <m/>
    <m/>
    <x v="4"/>
    <m/>
  </r>
  <r>
    <x v="440"/>
    <m/>
    <m/>
    <m/>
    <m/>
    <m/>
    <m/>
    <m/>
    <m/>
    <m/>
    <x v="4"/>
    <m/>
  </r>
  <r>
    <x v="441"/>
    <m/>
    <m/>
    <m/>
    <m/>
    <m/>
    <m/>
    <m/>
    <m/>
    <m/>
    <x v="4"/>
    <m/>
  </r>
  <r>
    <x v="442"/>
    <m/>
    <m/>
    <m/>
    <m/>
    <m/>
    <m/>
    <m/>
    <m/>
    <m/>
    <x v="4"/>
    <m/>
  </r>
  <r>
    <x v="443"/>
    <m/>
    <m/>
    <m/>
    <m/>
    <m/>
    <m/>
    <m/>
    <m/>
    <m/>
    <x v="4"/>
    <m/>
  </r>
  <r>
    <x v="444"/>
    <m/>
    <m/>
    <m/>
    <m/>
    <m/>
    <m/>
    <m/>
    <m/>
    <m/>
    <x v="4"/>
    <m/>
  </r>
  <r>
    <x v="445"/>
    <m/>
    <m/>
    <m/>
    <m/>
    <m/>
    <m/>
    <m/>
    <m/>
    <m/>
    <x v="4"/>
    <m/>
  </r>
  <r>
    <x v="446"/>
    <m/>
    <m/>
    <m/>
    <m/>
    <m/>
    <m/>
    <m/>
    <m/>
    <m/>
    <x v="4"/>
    <m/>
  </r>
  <r>
    <x v="447"/>
    <m/>
    <m/>
    <m/>
    <m/>
    <m/>
    <m/>
    <m/>
    <m/>
    <m/>
    <x v="4"/>
    <m/>
  </r>
  <r>
    <x v="448"/>
    <m/>
    <m/>
    <m/>
    <m/>
    <m/>
    <m/>
    <m/>
    <m/>
    <m/>
    <x v="4"/>
    <m/>
  </r>
  <r>
    <x v="449"/>
    <m/>
    <m/>
    <m/>
    <m/>
    <m/>
    <m/>
    <m/>
    <m/>
    <m/>
    <x v="4"/>
    <m/>
  </r>
  <r>
    <x v="450"/>
    <m/>
    <m/>
    <m/>
    <m/>
    <m/>
    <m/>
    <m/>
    <m/>
    <m/>
    <x v="4"/>
    <m/>
  </r>
  <r>
    <x v="0"/>
    <m/>
    <m/>
    <m/>
    <m/>
    <m/>
    <m/>
    <m/>
    <m/>
    <m/>
    <x v="5"/>
    <m/>
  </r>
  <r>
    <x v="1"/>
    <m/>
    <m/>
    <m/>
    <m/>
    <m/>
    <m/>
    <m/>
    <m/>
    <m/>
    <x v="5"/>
    <m/>
  </r>
  <r>
    <x v="2"/>
    <m/>
    <m/>
    <m/>
    <m/>
    <m/>
    <m/>
    <m/>
    <m/>
    <m/>
    <x v="5"/>
    <m/>
  </r>
  <r>
    <x v="3"/>
    <m/>
    <m/>
    <m/>
    <m/>
    <m/>
    <m/>
    <m/>
    <m/>
    <m/>
    <x v="5"/>
    <m/>
  </r>
  <r>
    <x v="4"/>
    <m/>
    <m/>
    <m/>
    <m/>
    <m/>
    <m/>
    <m/>
    <m/>
    <m/>
    <x v="5"/>
    <m/>
  </r>
  <r>
    <x v="5"/>
    <m/>
    <m/>
    <m/>
    <m/>
    <m/>
    <m/>
    <m/>
    <m/>
    <m/>
    <x v="5"/>
    <m/>
  </r>
  <r>
    <x v="6"/>
    <m/>
    <m/>
    <m/>
    <m/>
    <m/>
    <m/>
    <m/>
    <m/>
    <m/>
    <x v="5"/>
    <m/>
  </r>
  <r>
    <x v="7"/>
    <m/>
    <m/>
    <m/>
    <m/>
    <m/>
    <m/>
    <m/>
    <m/>
    <m/>
    <x v="5"/>
    <m/>
  </r>
  <r>
    <x v="8"/>
    <m/>
    <m/>
    <m/>
    <m/>
    <m/>
    <m/>
    <m/>
    <m/>
    <m/>
    <x v="5"/>
    <m/>
  </r>
  <r>
    <x v="9"/>
    <m/>
    <m/>
    <m/>
    <m/>
    <m/>
    <m/>
    <m/>
    <m/>
    <m/>
    <x v="5"/>
    <m/>
  </r>
  <r>
    <x v="10"/>
    <m/>
    <m/>
    <m/>
    <m/>
    <m/>
    <m/>
    <m/>
    <m/>
    <m/>
    <x v="5"/>
    <m/>
  </r>
  <r>
    <x v="11"/>
    <m/>
    <m/>
    <m/>
    <m/>
    <m/>
    <m/>
    <m/>
    <m/>
    <m/>
    <x v="5"/>
    <m/>
  </r>
  <r>
    <x v="12"/>
    <m/>
    <m/>
    <m/>
    <m/>
    <m/>
    <m/>
    <m/>
    <m/>
    <m/>
    <x v="5"/>
    <m/>
  </r>
  <r>
    <x v="13"/>
    <m/>
    <m/>
    <m/>
    <m/>
    <m/>
    <m/>
    <m/>
    <m/>
    <m/>
    <x v="5"/>
    <m/>
  </r>
  <r>
    <x v="14"/>
    <m/>
    <m/>
    <m/>
    <m/>
    <m/>
    <m/>
    <m/>
    <m/>
    <m/>
    <x v="5"/>
    <m/>
  </r>
  <r>
    <x v="15"/>
    <m/>
    <m/>
    <m/>
    <m/>
    <m/>
    <m/>
    <m/>
    <m/>
    <m/>
    <x v="5"/>
    <m/>
  </r>
  <r>
    <x v="16"/>
    <m/>
    <m/>
    <m/>
    <m/>
    <m/>
    <m/>
    <m/>
    <m/>
    <m/>
    <x v="5"/>
    <m/>
  </r>
  <r>
    <x v="17"/>
    <m/>
    <m/>
    <m/>
    <m/>
    <m/>
    <m/>
    <m/>
    <m/>
    <m/>
    <x v="5"/>
    <m/>
  </r>
  <r>
    <x v="18"/>
    <m/>
    <m/>
    <m/>
    <m/>
    <m/>
    <m/>
    <m/>
    <m/>
    <m/>
    <x v="5"/>
    <m/>
  </r>
  <r>
    <x v="19"/>
    <m/>
    <m/>
    <m/>
    <m/>
    <m/>
    <m/>
    <m/>
    <m/>
    <m/>
    <x v="5"/>
    <m/>
  </r>
  <r>
    <x v="20"/>
    <m/>
    <m/>
    <m/>
    <m/>
    <m/>
    <m/>
    <m/>
    <m/>
    <m/>
    <x v="5"/>
    <m/>
  </r>
  <r>
    <x v="21"/>
    <m/>
    <m/>
    <m/>
    <m/>
    <m/>
    <m/>
    <m/>
    <m/>
    <m/>
    <x v="5"/>
    <m/>
  </r>
  <r>
    <x v="22"/>
    <m/>
    <m/>
    <m/>
    <m/>
    <m/>
    <m/>
    <m/>
    <m/>
    <m/>
    <x v="5"/>
    <m/>
  </r>
  <r>
    <x v="23"/>
    <m/>
    <m/>
    <m/>
    <m/>
    <m/>
    <m/>
    <m/>
    <m/>
    <m/>
    <x v="5"/>
    <m/>
  </r>
  <r>
    <x v="24"/>
    <m/>
    <m/>
    <m/>
    <m/>
    <m/>
    <m/>
    <m/>
    <m/>
    <m/>
    <x v="5"/>
    <m/>
  </r>
  <r>
    <x v="25"/>
    <n v="5"/>
    <n v="5"/>
    <n v="0"/>
    <n v="140"/>
    <n v="3"/>
    <n v="0"/>
    <n v="0"/>
    <n v="0"/>
    <n v="0"/>
    <x v="5"/>
    <m/>
  </r>
  <r>
    <x v="26"/>
    <m/>
    <m/>
    <m/>
    <m/>
    <m/>
    <m/>
    <m/>
    <m/>
    <m/>
    <x v="5"/>
    <m/>
  </r>
  <r>
    <x v="27"/>
    <m/>
    <m/>
    <m/>
    <m/>
    <m/>
    <m/>
    <m/>
    <m/>
    <m/>
    <x v="5"/>
    <m/>
  </r>
  <r>
    <x v="28"/>
    <m/>
    <m/>
    <m/>
    <m/>
    <m/>
    <m/>
    <m/>
    <m/>
    <m/>
    <x v="5"/>
    <m/>
  </r>
  <r>
    <x v="29"/>
    <m/>
    <m/>
    <m/>
    <m/>
    <m/>
    <m/>
    <m/>
    <m/>
    <m/>
    <x v="5"/>
    <m/>
  </r>
  <r>
    <x v="30"/>
    <m/>
    <m/>
    <m/>
    <m/>
    <m/>
    <m/>
    <m/>
    <m/>
    <m/>
    <x v="5"/>
    <m/>
  </r>
  <r>
    <x v="31"/>
    <m/>
    <m/>
    <m/>
    <m/>
    <m/>
    <m/>
    <m/>
    <m/>
    <m/>
    <x v="5"/>
    <m/>
  </r>
  <r>
    <x v="32"/>
    <m/>
    <m/>
    <m/>
    <m/>
    <m/>
    <m/>
    <m/>
    <m/>
    <m/>
    <x v="5"/>
    <m/>
  </r>
  <r>
    <x v="33"/>
    <m/>
    <m/>
    <m/>
    <m/>
    <m/>
    <m/>
    <m/>
    <m/>
    <m/>
    <x v="5"/>
    <m/>
  </r>
  <r>
    <x v="34"/>
    <m/>
    <m/>
    <m/>
    <m/>
    <m/>
    <m/>
    <m/>
    <m/>
    <m/>
    <x v="5"/>
    <m/>
  </r>
  <r>
    <x v="35"/>
    <m/>
    <m/>
    <m/>
    <m/>
    <m/>
    <m/>
    <m/>
    <m/>
    <m/>
    <x v="5"/>
    <m/>
  </r>
  <r>
    <x v="36"/>
    <n v="11"/>
    <n v="8"/>
    <n v="1"/>
    <n v="265"/>
    <n v="5"/>
    <n v="32"/>
    <n v="0"/>
    <n v="183"/>
    <n v="11"/>
    <x v="5"/>
    <m/>
  </r>
  <r>
    <x v="37"/>
    <m/>
    <m/>
    <m/>
    <m/>
    <m/>
    <m/>
    <m/>
    <m/>
    <m/>
    <x v="5"/>
    <m/>
  </r>
  <r>
    <x v="38"/>
    <m/>
    <m/>
    <m/>
    <m/>
    <m/>
    <m/>
    <m/>
    <m/>
    <m/>
    <x v="5"/>
    <m/>
  </r>
  <r>
    <x v="39"/>
    <m/>
    <m/>
    <m/>
    <m/>
    <m/>
    <m/>
    <m/>
    <m/>
    <m/>
    <x v="5"/>
    <m/>
  </r>
  <r>
    <x v="40"/>
    <m/>
    <m/>
    <m/>
    <m/>
    <m/>
    <m/>
    <m/>
    <m/>
    <m/>
    <x v="5"/>
    <m/>
  </r>
  <r>
    <x v="41"/>
    <m/>
    <m/>
    <m/>
    <m/>
    <m/>
    <m/>
    <m/>
    <m/>
    <m/>
    <x v="5"/>
    <m/>
  </r>
  <r>
    <x v="42"/>
    <m/>
    <m/>
    <m/>
    <m/>
    <m/>
    <m/>
    <m/>
    <m/>
    <m/>
    <x v="5"/>
    <m/>
  </r>
  <r>
    <x v="43"/>
    <m/>
    <m/>
    <m/>
    <m/>
    <m/>
    <m/>
    <m/>
    <m/>
    <m/>
    <x v="5"/>
    <m/>
  </r>
  <r>
    <x v="44"/>
    <m/>
    <m/>
    <m/>
    <m/>
    <m/>
    <m/>
    <m/>
    <m/>
    <m/>
    <x v="5"/>
    <m/>
  </r>
  <r>
    <x v="45"/>
    <n v="2"/>
    <n v="2"/>
    <n v="2"/>
    <n v="16"/>
    <n v="1"/>
    <n v="2"/>
    <n v="0"/>
    <n v="14"/>
    <n v="1"/>
    <x v="5"/>
    <m/>
  </r>
  <r>
    <x v="46"/>
    <m/>
    <m/>
    <m/>
    <m/>
    <m/>
    <m/>
    <m/>
    <m/>
    <m/>
    <x v="5"/>
    <m/>
  </r>
  <r>
    <x v="47"/>
    <m/>
    <m/>
    <m/>
    <m/>
    <m/>
    <m/>
    <m/>
    <m/>
    <m/>
    <x v="5"/>
    <m/>
  </r>
  <r>
    <x v="48"/>
    <n v="3"/>
    <n v="3"/>
    <n v="0"/>
    <n v="1"/>
    <n v="0"/>
    <n v="4"/>
    <n v="0"/>
    <n v="37"/>
    <n v="2"/>
    <x v="5"/>
    <m/>
  </r>
  <r>
    <x v="49"/>
    <m/>
    <m/>
    <m/>
    <m/>
    <m/>
    <m/>
    <m/>
    <m/>
    <m/>
    <x v="5"/>
    <m/>
  </r>
  <r>
    <x v="50"/>
    <m/>
    <m/>
    <m/>
    <m/>
    <m/>
    <m/>
    <m/>
    <m/>
    <m/>
    <x v="5"/>
    <m/>
  </r>
  <r>
    <x v="51"/>
    <m/>
    <m/>
    <m/>
    <m/>
    <m/>
    <m/>
    <m/>
    <m/>
    <m/>
    <x v="5"/>
    <m/>
  </r>
  <r>
    <x v="52"/>
    <m/>
    <m/>
    <m/>
    <m/>
    <m/>
    <m/>
    <m/>
    <m/>
    <m/>
    <x v="5"/>
    <m/>
  </r>
  <r>
    <x v="53"/>
    <m/>
    <m/>
    <m/>
    <m/>
    <m/>
    <m/>
    <m/>
    <m/>
    <m/>
    <x v="5"/>
    <m/>
  </r>
  <r>
    <x v="54"/>
    <m/>
    <m/>
    <m/>
    <m/>
    <m/>
    <m/>
    <m/>
    <m/>
    <m/>
    <x v="5"/>
    <m/>
  </r>
  <r>
    <x v="55"/>
    <m/>
    <m/>
    <m/>
    <m/>
    <m/>
    <m/>
    <m/>
    <m/>
    <m/>
    <x v="5"/>
    <m/>
  </r>
  <r>
    <x v="56"/>
    <n v="10"/>
    <n v="6"/>
    <n v="2"/>
    <n v="91"/>
    <n v="1"/>
    <n v="4.5"/>
    <n v="0"/>
    <n v="40"/>
    <n v="0"/>
    <x v="5"/>
    <m/>
  </r>
  <r>
    <x v="57"/>
    <m/>
    <m/>
    <m/>
    <m/>
    <m/>
    <m/>
    <m/>
    <m/>
    <m/>
    <x v="5"/>
    <m/>
  </r>
  <r>
    <x v="58"/>
    <m/>
    <m/>
    <m/>
    <m/>
    <m/>
    <m/>
    <m/>
    <m/>
    <m/>
    <x v="5"/>
    <m/>
  </r>
  <r>
    <x v="59"/>
    <m/>
    <m/>
    <m/>
    <m/>
    <m/>
    <m/>
    <m/>
    <m/>
    <m/>
    <x v="5"/>
    <m/>
  </r>
  <r>
    <x v="60"/>
    <m/>
    <m/>
    <m/>
    <m/>
    <m/>
    <m/>
    <m/>
    <m/>
    <m/>
    <x v="5"/>
    <m/>
  </r>
  <r>
    <x v="61"/>
    <m/>
    <m/>
    <m/>
    <m/>
    <m/>
    <m/>
    <m/>
    <m/>
    <m/>
    <x v="5"/>
    <m/>
  </r>
  <r>
    <x v="62"/>
    <m/>
    <m/>
    <m/>
    <m/>
    <m/>
    <m/>
    <m/>
    <m/>
    <m/>
    <x v="5"/>
    <m/>
  </r>
  <r>
    <x v="63"/>
    <m/>
    <m/>
    <m/>
    <m/>
    <m/>
    <m/>
    <m/>
    <m/>
    <m/>
    <x v="5"/>
    <m/>
  </r>
  <r>
    <x v="64"/>
    <n v="1"/>
    <n v="1"/>
    <n v="1"/>
    <n v="5"/>
    <n v="0"/>
    <n v="0"/>
    <n v="0"/>
    <n v="0"/>
    <n v="0"/>
    <x v="5"/>
    <m/>
  </r>
  <r>
    <x v="65"/>
    <m/>
    <m/>
    <m/>
    <m/>
    <m/>
    <m/>
    <m/>
    <m/>
    <m/>
    <x v="5"/>
    <m/>
  </r>
  <r>
    <x v="66"/>
    <m/>
    <m/>
    <m/>
    <m/>
    <m/>
    <m/>
    <m/>
    <m/>
    <m/>
    <x v="5"/>
    <m/>
  </r>
  <r>
    <x v="67"/>
    <m/>
    <m/>
    <m/>
    <m/>
    <m/>
    <m/>
    <m/>
    <m/>
    <m/>
    <x v="5"/>
    <m/>
  </r>
  <r>
    <x v="68"/>
    <m/>
    <m/>
    <m/>
    <m/>
    <m/>
    <m/>
    <m/>
    <m/>
    <m/>
    <x v="5"/>
    <m/>
  </r>
  <r>
    <x v="69"/>
    <m/>
    <m/>
    <m/>
    <m/>
    <m/>
    <m/>
    <m/>
    <m/>
    <m/>
    <x v="5"/>
    <m/>
  </r>
  <r>
    <x v="70"/>
    <m/>
    <m/>
    <m/>
    <m/>
    <m/>
    <m/>
    <m/>
    <m/>
    <m/>
    <x v="5"/>
    <m/>
  </r>
  <r>
    <x v="71"/>
    <n v="5"/>
    <n v="5"/>
    <n v="1"/>
    <n v="187"/>
    <n v="0"/>
    <n v="7"/>
    <n v="1"/>
    <n v="29"/>
    <n v="3"/>
    <x v="5"/>
    <n v="1"/>
  </r>
  <r>
    <x v="72"/>
    <m/>
    <m/>
    <m/>
    <m/>
    <m/>
    <m/>
    <m/>
    <m/>
    <m/>
    <x v="5"/>
    <m/>
  </r>
  <r>
    <x v="73"/>
    <m/>
    <m/>
    <m/>
    <m/>
    <m/>
    <m/>
    <m/>
    <m/>
    <m/>
    <x v="5"/>
    <m/>
  </r>
  <r>
    <x v="74"/>
    <m/>
    <m/>
    <m/>
    <m/>
    <m/>
    <m/>
    <m/>
    <m/>
    <m/>
    <x v="5"/>
    <m/>
  </r>
  <r>
    <x v="75"/>
    <m/>
    <m/>
    <m/>
    <m/>
    <m/>
    <m/>
    <m/>
    <m/>
    <m/>
    <x v="5"/>
    <m/>
  </r>
  <r>
    <x v="76"/>
    <m/>
    <m/>
    <m/>
    <m/>
    <m/>
    <m/>
    <m/>
    <m/>
    <m/>
    <x v="5"/>
    <m/>
  </r>
  <r>
    <x v="77"/>
    <n v="1"/>
    <n v="1"/>
    <n v="0"/>
    <n v="2"/>
    <n v="0"/>
    <n v="3"/>
    <n v="0"/>
    <n v="22"/>
    <n v="1"/>
    <x v="5"/>
    <m/>
  </r>
  <r>
    <x v="78"/>
    <m/>
    <m/>
    <m/>
    <m/>
    <m/>
    <m/>
    <m/>
    <m/>
    <m/>
    <x v="5"/>
    <m/>
  </r>
  <r>
    <x v="79"/>
    <m/>
    <m/>
    <m/>
    <m/>
    <m/>
    <m/>
    <m/>
    <m/>
    <m/>
    <x v="5"/>
    <m/>
  </r>
  <r>
    <x v="80"/>
    <m/>
    <m/>
    <m/>
    <m/>
    <m/>
    <m/>
    <m/>
    <m/>
    <m/>
    <x v="5"/>
    <m/>
  </r>
  <r>
    <x v="81"/>
    <m/>
    <m/>
    <m/>
    <m/>
    <m/>
    <m/>
    <m/>
    <m/>
    <m/>
    <x v="5"/>
    <m/>
  </r>
  <r>
    <x v="82"/>
    <m/>
    <m/>
    <m/>
    <m/>
    <m/>
    <m/>
    <m/>
    <m/>
    <m/>
    <x v="5"/>
    <m/>
  </r>
  <r>
    <x v="83"/>
    <m/>
    <m/>
    <m/>
    <m/>
    <m/>
    <m/>
    <m/>
    <m/>
    <m/>
    <x v="5"/>
    <m/>
  </r>
  <r>
    <x v="84"/>
    <m/>
    <m/>
    <m/>
    <m/>
    <m/>
    <m/>
    <m/>
    <m/>
    <m/>
    <x v="5"/>
    <m/>
  </r>
  <r>
    <x v="85"/>
    <m/>
    <m/>
    <m/>
    <m/>
    <m/>
    <m/>
    <m/>
    <m/>
    <m/>
    <x v="5"/>
    <m/>
  </r>
  <r>
    <x v="86"/>
    <m/>
    <m/>
    <m/>
    <m/>
    <m/>
    <m/>
    <m/>
    <m/>
    <m/>
    <x v="5"/>
    <m/>
  </r>
  <r>
    <x v="87"/>
    <m/>
    <m/>
    <m/>
    <m/>
    <m/>
    <m/>
    <m/>
    <m/>
    <m/>
    <x v="5"/>
    <m/>
  </r>
  <r>
    <x v="88"/>
    <m/>
    <m/>
    <m/>
    <m/>
    <m/>
    <m/>
    <m/>
    <m/>
    <m/>
    <x v="5"/>
    <m/>
  </r>
  <r>
    <x v="89"/>
    <m/>
    <m/>
    <m/>
    <m/>
    <m/>
    <m/>
    <m/>
    <m/>
    <m/>
    <x v="5"/>
    <m/>
  </r>
  <r>
    <x v="90"/>
    <m/>
    <m/>
    <m/>
    <m/>
    <m/>
    <m/>
    <m/>
    <m/>
    <m/>
    <x v="5"/>
    <m/>
  </r>
  <r>
    <x v="91"/>
    <n v="10"/>
    <n v="8"/>
    <n v="1"/>
    <n v="34"/>
    <n v="0"/>
    <n v="0"/>
    <n v="0"/>
    <n v="0"/>
    <n v="0"/>
    <x v="5"/>
    <m/>
  </r>
  <r>
    <x v="92"/>
    <m/>
    <m/>
    <m/>
    <m/>
    <m/>
    <m/>
    <m/>
    <m/>
    <m/>
    <x v="5"/>
    <m/>
  </r>
  <r>
    <x v="93"/>
    <m/>
    <m/>
    <m/>
    <m/>
    <m/>
    <m/>
    <m/>
    <m/>
    <m/>
    <x v="5"/>
    <m/>
  </r>
  <r>
    <x v="94"/>
    <m/>
    <m/>
    <m/>
    <m/>
    <m/>
    <m/>
    <m/>
    <m/>
    <m/>
    <x v="5"/>
    <m/>
  </r>
  <r>
    <x v="95"/>
    <n v="9"/>
    <n v="6"/>
    <n v="1"/>
    <n v="147"/>
    <n v="2"/>
    <n v="21"/>
    <n v="1"/>
    <n v="86"/>
    <n v="7"/>
    <x v="5"/>
    <m/>
  </r>
  <r>
    <x v="96"/>
    <m/>
    <m/>
    <m/>
    <m/>
    <m/>
    <m/>
    <m/>
    <m/>
    <m/>
    <x v="5"/>
    <m/>
  </r>
  <r>
    <x v="97"/>
    <m/>
    <m/>
    <m/>
    <m/>
    <m/>
    <m/>
    <m/>
    <m/>
    <m/>
    <x v="5"/>
    <m/>
  </r>
  <r>
    <x v="98"/>
    <m/>
    <m/>
    <m/>
    <m/>
    <m/>
    <m/>
    <m/>
    <m/>
    <m/>
    <x v="5"/>
    <m/>
  </r>
  <r>
    <x v="99"/>
    <n v="2"/>
    <n v="2"/>
    <n v="0"/>
    <n v="9"/>
    <n v="0"/>
    <n v="0"/>
    <n v="0"/>
    <n v="0"/>
    <n v="0"/>
    <x v="5"/>
    <m/>
  </r>
  <r>
    <x v="100"/>
    <m/>
    <m/>
    <m/>
    <m/>
    <m/>
    <m/>
    <m/>
    <m/>
    <m/>
    <x v="5"/>
    <m/>
  </r>
  <r>
    <x v="101"/>
    <m/>
    <m/>
    <m/>
    <m/>
    <m/>
    <m/>
    <m/>
    <m/>
    <m/>
    <x v="5"/>
    <m/>
  </r>
  <r>
    <x v="102"/>
    <m/>
    <m/>
    <m/>
    <m/>
    <m/>
    <m/>
    <m/>
    <m/>
    <m/>
    <x v="5"/>
    <m/>
  </r>
  <r>
    <x v="103"/>
    <m/>
    <m/>
    <m/>
    <m/>
    <m/>
    <m/>
    <m/>
    <m/>
    <m/>
    <x v="5"/>
    <m/>
  </r>
  <r>
    <x v="104"/>
    <m/>
    <m/>
    <m/>
    <m/>
    <m/>
    <m/>
    <m/>
    <m/>
    <m/>
    <x v="5"/>
    <m/>
  </r>
  <r>
    <x v="105"/>
    <n v="7"/>
    <n v="5"/>
    <n v="1"/>
    <n v="87"/>
    <n v="0"/>
    <n v="24"/>
    <n v="1"/>
    <n v="150"/>
    <n v="4"/>
    <x v="5"/>
    <m/>
  </r>
  <r>
    <x v="106"/>
    <m/>
    <m/>
    <m/>
    <m/>
    <m/>
    <m/>
    <m/>
    <m/>
    <m/>
    <x v="5"/>
    <m/>
  </r>
  <r>
    <x v="107"/>
    <m/>
    <m/>
    <m/>
    <m/>
    <m/>
    <m/>
    <m/>
    <m/>
    <m/>
    <x v="5"/>
    <m/>
  </r>
  <r>
    <x v="108"/>
    <m/>
    <m/>
    <m/>
    <m/>
    <m/>
    <m/>
    <m/>
    <m/>
    <m/>
    <x v="5"/>
    <m/>
  </r>
  <r>
    <x v="109"/>
    <m/>
    <m/>
    <m/>
    <m/>
    <m/>
    <m/>
    <m/>
    <m/>
    <m/>
    <x v="5"/>
    <m/>
  </r>
  <r>
    <x v="110"/>
    <m/>
    <m/>
    <m/>
    <m/>
    <m/>
    <m/>
    <m/>
    <m/>
    <m/>
    <x v="5"/>
    <m/>
  </r>
  <r>
    <x v="111"/>
    <m/>
    <m/>
    <m/>
    <m/>
    <m/>
    <m/>
    <m/>
    <m/>
    <m/>
    <x v="5"/>
    <m/>
  </r>
  <r>
    <x v="112"/>
    <m/>
    <m/>
    <m/>
    <m/>
    <m/>
    <m/>
    <m/>
    <m/>
    <m/>
    <x v="5"/>
    <m/>
  </r>
  <r>
    <x v="113"/>
    <m/>
    <m/>
    <m/>
    <m/>
    <m/>
    <m/>
    <m/>
    <m/>
    <m/>
    <x v="5"/>
    <m/>
  </r>
  <r>
    <x v="114"/>
    <m/>
    <m/>
    <m/>
    <m/>
    <m/>
    <m/>
    <m/>
    <m/>
    <m/>
    <x v="5"/>
    <m/>
  </r>
  <r>
    <x v="115"/>
    <m/>
    <m/>
    <m/>
    <m/>
    <m/>
    <m/>
    <m/>
    <m/>
    <m/>
    <x v="5"/>
    <m/>
  </r>
  <r>
    <x v="116"/>
    <m/>
    <m/>
    <m/>
    <m/>
    <m/>
    <m/>
    <m/>
    <m/>
    <m/>
    <x v="5"/>
    <m/>
  </r>
  <r>
    <x v="117"/>
    <m/>
    <m/>
    <m/>
    <m/>
    <m/>
    <m/>
    <m/>
    <m/>
    <m/>
    <x v="5"/>
    <m/>
  </r>
  <r>
    <x v="118"/>
    <m/>
    <m/>
    <m/>
    <m/>
    <m/>
    <m/>
    <m/>
    <m/>
    <m/>
    <x v="5"/>
    <m/>
  </r>
  <r>
    <x v="119"/>
    <m/>
    <m/>
    <m/>
    <m/>
    <m/>
    <m/>
    <m/>
    <m/>
    <m/>
    <x v="5"/>
    <m/>
  </r>
  <r>
    <x v="120"/>
    <m/>
    <m/>
    <m/>
    <m/>
    <m/>
    <m/>
    <m/>
    <m/>
    <m/>
    <x v="5"/>
    <m/>
  </r>
  <r>
    <x v="121"/>
    <m/>
    <m/>
    <m/>
    <m/>
    <m/>
    <m/>
    <m/>
    <m/>
    <m/>
    <x v="5"/>
    <m/>
  </r>
  <r>
    <x v="122"/>
    <m/>
    <m/>
    <m/>
    <m/>
    <m/>
    <m/>
    <m/>
    <m/>
    <m/>
    <x v="5"/>
    <m/>
  </r>
  <r>
    <x v="123"/>
    <m/>
    <m/>
    <m/>
    <m/>
    <m/>
    <m/>
    <m/>
    <m/>
    <m/>
    <x v="5"/>
    <m/>
  </r>
  <r>
    <x v="124"/>
    <m/>
    <m/>
    <m/>
    <m/>
    <m/>
    <m/>
    <m/>
    <m/>
    <m/>
    <x v="5"/>
    <m/>
  </r>
  <r>
    <x v="125"/>
    <m/>
    <m/>
    <m/>
    <m/>
    <m/>
    <m/>
    <m/>
    <m/>
    <m/>
    <x v="5"/>
    <m/>
  </r>
  <r>
    <x v="126"/>
    <m/>
    <m/>
    <m/>
    <m/>
    <m/>
    <m/>
    <m/>
    <m/>
    <m/>
    <x v="5"/>
    <m/>
  </r>
  <r>
    <x v="127"/>
    <m/>
    <m/>
    <m/>
    <m/>
    <m/>
    <m/>
    <m/>
    <m/>
    <m/>
    <x v="5"/>
    <m/>
  </r>
  <r>
    <x v="128"/>
    <m/>
    <m/>
    <m/>
    <m/>
    <m/>
    <m/>
    <m/>
    <m/>
    <m/>
    <x v="5"/>
    <m/>
  </r>
  <r>
    <x v="129"/>
    <m/>
    <m/>
    <m/>
    <m/>
    <m/>
    <m/>
    <m/>
    <m/>
    <m/>
    <x v="5"/>
    <m/>
  </r>
  <r>
    <x v="130"/>
    <m/>
    <m/>
    <m/>
    <m/>
    <m/>
    <m/>
    <m/>
    <m/>
    <m/>
    <x v="5"/>
    <m/>
  </r>
  <r>
    <x v="131"/>
    <m/>
    <m/>
    <m/>
    <m/>
    <m/>
    <m/>
    <m/>
    <m/>
    <m/>
    <x v="5"/>
    <m/>
  </r>
  <r>
    <x v="132"/>
    <m/>
    <m/>
    <m/>
    <m/>
    <m/>
    <m/>
    <m/>
    <m/>
    <m/>
    <x v="5"/>
    <m/>
  </r>
  <r>
    <x v="133"/>
    <n v="2"/>
    <n v="2"/>
    <n v="0"/>
    <n v="1"/>
    <n v="0"/>
    <n v="0"/>
    <n v="0"/>
    <n v="0"/>
    <n v="0"/>
    <x v="5"/>
    <m/>
  </r>
  <r>
    <x v="134"/>
    <m/>
    <m/>
    <m/>
    <m/>
    <m/>
    <m/>
    <m/>
    <m/>
    <m/>
    <x v="5"/>
    <m/>
  </r>
  <r>
    <x v="135"/>
    <m/>
    <m/>
    <m/>
    <m/>
    <m/>
    <m/>
    <m/>
    <m/>
    <m/>
    <x v="5"/>
    <m/>
  </r>
  <r>
    <x v="136"/>
    <m/>
    <m/>
    <m/>
    <m/>
    <m/>
    <m/>
    <m/>
    <m/>
    <m/>
    <x v="5"/>
    <m/>
  </r>
  <r>
    <x v="137"/>
    <m/>
    <m/>
    <m/>
    <m/>
    <m/>
    <m/>
    <m/>
    <m/>
    <m/>
    <x v="5"/>
    <m/>
  </r>
  <r>
    <x v="138"/>
    <m/>
    <m/>
    <m/>
    <m/>
    <m/>
    <m/>
    <m/>
    <m/>
    <m/>
    <x v="5"/>
    <m/>
  </r>
  <r>
    <x v="139"/>
    <m/>
    <m/>
    <m/>
    <m/>
    <m/>
    <m/>
    <m/>
    <m/>
    <m/>
    <x v="5"/>
    <m/>
  </r>
  <r>
    <x v="140"/>
    <m/>
    <m/>
    <m/>
    <m/>
    <m/>
    <m/>
    <m/>
    <m/>
    <m/>
    <x v="5"/>
    <m/>
  </r>
  <r>
    <x v="141"/>
    <m/>
    <m/>
    <m/>
    <m/>
    <m/>
    <m/>
    <m/>
    <m/>
    <m/>
    <x v="5"/>
    <m/>
  </r>
  <r>
    <x v="142"/>
    <m/>
    <m/>
    <m/>
    <m/>
    <m/>
    <m/>
    <m/>
    <m/>
    <m/>
    <x v="5"/>
    <m/>
  </r>
  <r>
    <x v="143"/>
    <m/>
    <m/>
    <m/>
    <m/>
    <m/>
    <m/>
    <m/>
    <m/>
    <m/>
    <x v="5"/>
    <m/>
  </r>
  <r>
    <x v="144"/>
    <m/>
    <m/>
    <m/>
    <m/>
    <m/>
    <m/>
    <m/>
    <m/>
    <m/>
    <x v="5"/>
    <m/>
  </r>
  <r>
    <x v="145"/>
    <m/>
    <m/>
    <m/>
    <m/>
    <m/>
    <m/>
    <m/>
    <m/>
    <m/>
    <x v="5"/>
    <m/>
  </r>
  <r>
    <x v="146"/>
    <m/>
    <m/>
    <m/>
    <m/>
    <m/>
    <m/>
    <m/>
    <m/>
    <m/>
    <x v="5"/>
    <m/>
  </r>
  <r>
    <x v="147"/>
    <m/>
    <m/>
    <m/>
    <m/>
    <m/>
    <m/>
    <m/>
    <m/>
    <m/>
    <x v="5"/>
    <m/>
  </r>
  <r>
    <x v="148"/>
    <m/>
    <m/>
    <m/>
    <m/>
    <m/>
    <m/>
    <m/>
    <m/>
    <m/>
    <x v="5"/>
    <m/>
  </r>
  <r>
    <x v="149"/>
    <m/>
    <m/>
    <m/>
    <m/>
    <m/>
    <m/>
    <m/>
    <m/>
    <m/>
    <x v="5"/>
    <m/>
  </r>
  <r>
    <x v="150"/>
    <m/>
    <m/>
    <m/>
    <m/>
    <m/>
    <m/>
    <m/>
    <m/>
    <m/>
    <x v="5"/>
    <m/>
  </r>
  <r>
    <x v="151"/>
    <m/>
    <m/>
    <m/>
    <m/>
    <m/>
    <m/>
    <m/>
    <m/>
    <m/>
    <x v="5"/>
    <m/>
  </r>
  <r>
    <x v="152"/>
    <m/>
    <m/>
    <m/>
    <m/>
    <m/>
    <m/>
    <m/>
    <m/>
    <m/>
    <x v="5"/>
    <m/>
  </r>
  <r>
    <x v="153"/>
    <m/>
    <m/>
    <m/>
    <m/>
    <m/>
    <m/>
    <m/>
    <m/>
    <m/>
    <x v="5"/>
    <m/>
  </r>
  <r>
    <x v="154"/>
    <m/>
    <m/>
    <m/>
    <m/>
    <m/>
    <m/>
    <m/>
    <m/>
    <m/>
    <x v="5"/>
    <m/>
  </r>
  <r>
    <x v="155"/>
    <m/>
    <m/>
    <m/>
    <m/>
    <m/>
    <m/>
    <m/>
    <m/>
    <m/>
    <x v="5"/>
    <m/>
  </r>
  <r>
    <x v="156"/>
    <n v="14"/>
    <n v="11"/>
    <n v="0"/>
    <n v="111"/>
    <n v="5"/>
    <n v="35.666666599999999"/>
    <n v="4"/>
    <n v="182"/>
    <n v="13"/>
    <x v="5"/>
    <m/>
  </r>
  <r>
    <x v="157"/>
    <m/>
    <m/>
    <m/>
    <m/>
    <m/>
    <m/>
    <m/>
    <m/>
    <m/>
    <x v="5"/>
    <m/>
  </r>
  <r>
    <x v="158"/>
    <m/>
    <m/>
    <m/>
    <m/>
    <m/>
    <m/>
    <m/>
    <m/>
    <m/>
    <x v="5"/>
    <m/>
  </r>
  <r>
    <x v="159"/>
    <m/>
    <m/>
    <m/>
    <m/>
    <m/>
    <m/>
    <m/>
    <m/>
    <m/>
    <x v="5"/>
    <m/>
  </r>
  <r>
    <x v="160"/>
    <m/>
    <m/>
    <m/>
    <m/>
    <m/>
    <m/>
    <m/>
    <m/>
    <m/>
    <x v="5"/>
    <m/>
  </r>
  <r>
    <x v="161"/>
    <m/>
    <m/>
    <m/>
    <m/>
    <m/>
    <m/>
    <m/>
    <m/>
    <m/>
    <x v="5"/>
    <m/>
  </r>
  <r>
    <x v="162"/>
    <m/>
    <m/>
    <m/>
    <m/>
    <m/>
    <m/>
    <m/>
    <m/>
    <m/>
    <x v="5"/>
    <m/>
  </r>
  <r>
    <x v="163"/>
    <m/>
    <m/>
    <m/>
    <m/>
    <m/>
    <m/>
    <m/>
    <m/>
    <m/>
    <x v="5"/>
    <m/>
  </r>
  <r>
    <x v="164"/>
    <m/>
    <m/>
    <m/>
    <m/>
    <m/>
    <m/>
    <m/>
    <m/>
    <m/>
    <x v="5"/>
    <m/>
  </r>
  <r>
    <x v="165"/>
    <m/>
    <m/>
    <m/>
    <m/>
    <m/>
    <m/>
    <m/>
    <m/>
    <m/>
    <x v="5"/>
    <m/>
  </r>
  <r>
    <x v="166"/>
    <m/>
    <m/>
    <m/>
    <m/>
    <m/>
    <m/>
    <m/>
    <m/>
    <m/>
    <x v="5"/>
    <m/>
  </r>
  <r>
    <x v="167"/>
    <m/>
    <m/>
    <m/>
    <m/>
    <m/>
    <m/>
    <m/>
    <m/>
    <m/>
    <x v="5"/>
    <m/>
  </r>
  <r>
    <x v="168"/>
    <m/>
    <m/>
    <m/>
    <m/>
    <m/>
    <m/>
    <m/>
    <m/>
    <m/>
    <x v="5"/>
    <m/>
  </r>
  <r>
    <x v="169"/>
    <m/>
    <m/>
    <m/>
    <m/>
    <m/>
    <m/>
    <m/>
    <m/>
    <m/>
    <x v="5"/>
    <m/>
  </r>
  <r>
    <x v="170"/>
    <m/>
    <m/>
    <m/>
    <m/>
    <m/>
    <m/>
    <m/>
    <m/>
    <m/>
    <x v="5"/>
    <m/>
  </r>
  <r>
    <x v="171"/>
    <m/>
    <m/>
    <m/>
    <m/>
    <m/>
    <m/>
    <m/>
    <m/>
    <m/>
    <x v="5"/>
    <m/>
  </r>
  <r>
    <x v="172"/>
    <n v="1"/>
    <n v="1"/>
    <n v="0"/>
    <n v="6"/>
    <n v="0"/>
    <n v="4"/>
    <n v="0"/>
    <n v="23"/>
    <n v="0"/>
    <x v="5"/>
    <m/>
  </r>
  <r>
    <x v="173"/>
    <m/>
    <m/>
    <m/>
    <m/>
    <m/>
    <m/>
    <m/>
    <m/>
    <m/>
    <x v="5"/>
    <m/>
  </r>
  <r>
    <x v="174"/>
    <m/>
    <m/>
    <m/>
    <m/>
    <m/>
    <m/>
    <m/>
    <m/>
    <m/>
    <x v="5"/>
    <m/>
  </r>
  <r>
    <x v="175"/>
    <m/>
    <m/>
    <m/>
    <m/>
    <m/>
    <m/>
    <m/>
    <m/>
    <m/>
    <x v="5"/>
    <m/>
  </r>
  <r>
    <x v="176"/>
    <m/>
    <m/>
    <m/>
    <m/>
    <m/>
    <m/>
    <m/>
    <m/>
    <m/>
    <x v="5"/>
    <m/>
  </r>
  <r>
    <x v="177"/>
    <m/>
    <m/>
    <m/>
    <m/>
    <m/>
    <m/>
    <m/>
    <m/>
    <m/>
    <x v="5"/>
    <m/>
  </r>
  <r>
    <x v="178"/>
    <n v="11"/>
    <n v="9"/>
    <n v="2"/>
    <n v="114"/>
    <n v="4"/>
    <n v="8"/>
    <n v="0"/>
    <n v="43"/>
    <n v="3"/>
    <x v="5"/>
    <m/>
  </r>
  <r>
    <x v="179"/>
    <m/>
    <m/>
    <m/>
    <m/>
    <m/>
    <m/>
    <m/>
    <m/>
    <m/>
    <x v="5"/>
    <m/>
  </r>
  <r>
    <x v="180"/>
    <m/>
    <m/>
    <m/>
    <m/>
    <m/>
    <m/>
    <m/>
    <m/>
    <m/>
    <x v="5"/>
    <m/>
  </r>
  <r>
    <x v="181"/>
    <n v="13"/>
    <n v="8"/>
    <n v="2"/>
    <n v="36"/>
    <n v="1"/>
    <n v="6"/>
    <n v="0"/>
    <n v="41"/>
    <n v="5"/>
    <x v="5"/>
    <m/>
  </r>
  <r>
    <x v="182"/>
    <m/>
    <m/>
    <m/>
    <m/>
    <m/>
    <m/>
    <m/>
    <m/>
    <m/>
    <x v="5"/>
    <m/>
  </r>
  <r>
    <x v="183"/>
    <m/>
    <m/>
    <m/>
    <m/>
    <m/>
    <m/>
    <m/>
    <m/>
    <m/>
    <x v="5"/>
    <m/>
  </r>
  <r>
    <x v="184"/>
    <m/>
    <m/>
    <m/>
    <m/>
    <m/>
    <m/>
    <m/>
    <m/>
    <m/>
    <x v="5"/>
    <m/>
  </r>
  <r>
    <x v="185"/>
    <m/>
    <m/>
    <m/>
    <m/>
    <m/>
    <m/>
    <m/>
    <m/>
    <m/>
    <x v="5"/>
    <m/>
  </r>
  <r>
    <x v="186"/>
    <m/>
    <m/>
    <m/>
    <m/>
    <m/>
    <m/>
    <m/>
    <m/>
    <m/>
    <x v="5"/>
    <m/>
  </r>
  <r>
    <x v="187"/>
    <m/>
    <m/>
    <m/>
    <m/>
    <m/>
    <m/>
    <m/>
    <m/>
    <m/>
    <x v="5"/>
    <m/>
  </r>
  <r>
    <x v="188"/>
    <m/>
    <m/>
    <m/>
    <m/>
    <m/>
    <m/>
    <m/>
    <m/>
    <m/>
    <x v="5"/>
    <m/>
  </r>
  <r>
    <x v="189"/>
    <m/>
    <m/>
    <m/>
    <m/>
    <m/>
    <m/>
    <m/>
    <m/>
    <m/>
    <x v="5"/>
    <m/>
  </r>
  <r>
    <x v="190"/>
    <m/>
    <m/>
    <m/>
    <m/>
    <m/>
    <m/>
    <m/>
    <m/>
    <m/>
    <x v="5"/>
    <m/>
  </r>
  <r>
    <x v="191"/>
    <m/>
    <m/>
    <m/>
    <m/>
    <m/>
    <m/>
    <m/>
    <m/>
    <m/>
    <x v="5"/>
    <m/>
  </r>
  <r>
    <x v="192"/>
    <m/>
    <m/>
    <m/>
    <m/>
    <m/>
    <m/>
    <m/>
    <m/>
    <m/>
    <x v="5"/>
    <m/>
  </r>
  <r>
    <x v="193"/>
    <m/>
    <m/>
    <m/>
    <m/>
    <m/>
    <m/>
    <m/>
    <m/>
    <m/>
    <x v="5"/>
    <m/>
  </r>
  <r>
    <x v="194"/>
    <n v="4"/>
    <n v="4"/>
    <n v="1"/>
    <n v="117"/>
    <n v="3"/>
    <n v="23.666666666659999"/>
    <n v="9"/>
    <n v="53"/>
    <n v="5"/>
    <x v="5"/>
    <m/>
  </r>
  <r>
    <x v="195"/>
    <m/>
    <m/>
    <m/>
    <m/>
    <m/>
    <m/>
    <m/>
    <m/>
    <m/>
    <x v="5"/>
    <m/>
  </r>
  <r>
    <x v="196"/>
    <m/>
    <m/>
    <m/>
    <m/>
    <m/>
    <m/>
    <m/>
    <m/>
    <m/>
    <x v="5"/>
    <m/>
  </r>
  <r>
    <x v="197"/>
    <n v="1"/>
    <n v="1"/>
    <n v="0"/>
    <n v="11"/>
    <n v="1"/>
    <n v="0"/>
    <n v="0"/>
    <n v="0"/>
    <n v="0"/>
    <x v="5"/>
    <m/>
  </r>
  <r>
    <x v="198"/>
    <m/>
    <m/>
    <m/>
    <m/>
    <m/>
    <m/>
    <m/>
    <m/>
    <m/>
    <x v="5"/>
    <m/>
  </r>
  <r>
    <x v="199"/>
    <m/>
    <m/>
    <m/>
    <m/>
    <m/>
    <m/>
    <m/>
    <m/>
    <m/>
    <x v="5"/>
    <m/>
  </r>
  <r>
    <x v="200"/>
    <m/>
    <m/>
    <m/>
    <m/>
    <m/>
    <m/>
    <m/>
    <m/>
    <m/>
    <x v="5"/>
    <m/>
  </r>
  <r>
    <x v="201"/>
    <n v="3"/>
    <n v="3"/>
    <n v="0"/>
    <n v="11"/>
    <n v="1"/>
    <n v="14.5"/>
    <n v="1"/>
    <n v="70"/>
    <n v="2"/>
    <x v="5"/>
    <m/>
  </r>
  <r>
    <x v="202"/>
    <m/>
    <m/>
    <m/>
    <m/>
    <m/>
    <m/>
    <m/>
    <m/>
    <m/>
    <x v="5"/>
    <m/>
  </r>
  <r>
    <x v="203"/>
    <m/>
    <m/>
    <m/>
    <m/>
    <m/>
    <m/>
    <m/>
    <m/>
    <m/>
    <x v="5"/>
    <m/>
  </r>
  <r>
    <x v="204"/>
    <m/>
    <m/>
    <m/>
    <m/>
    <m/>
    <m/>
    <m/>
    <m/>
    <m/>
    <x v="5"/>
    <m/>
  </r>
  <r>
    <x v="205"/>
    <m/>
    <m/>
    <m/>
    <m/>
    <m/>
    <m/>
    <m/>
    <m/>
    <m/>
    <x v="5"/>
    <m/>
  </r>
  <r>
    <x v="206"/>
    <m/>
    <m/>
    <m/>
    <m/>
    <m/>
    <m/>
    <m/>
    <m/>
    <m/>
    <x v="5"/>
    <m/>
  </r>
  <r>
    <x v="207"/>
    <m/>
    <m/>
    <m/>
    <m/>
    <m/>
    <m/>
    <m/>
    <m/>
    <m/>
    <x v="5"/>
    <m/>
  </r>
  <r>
    <x v="208"/>
    <m/>
    <m/>
    <m/>
    <m/>
    <m/>
    <m/>
    <m/>
    <m/>
    <m/>
    <x v="5"/>
    <m/>
  </r>
  <r>
    <x v="209"/>
    <m/>
    <m/>
    <m/>
    <m/>
    <m/>
    <m/>
    <m/>
    <m/>
    <m/>
    <x v="5"/>
    <m/>
  </r>
  <r>
    <x v="210"/>
    <m/>
    <m/>
    <m/>
    <m/>
    <m/>
    <m/>
    <m/>
    <m/>
    <m/>
    <x v="5"/>
    <m/>
  </r>
  <r>
    <x v="211"/>
    <m/>
    <m/>
    <m/>
    <m/>
    <m/>
    <m/>
    <m/>
    <m/>
    <m/>
    <x v="5"/>
    <m/>
  </r>
  <r>
    <x v="212"/>
    <m/>
    <m/>
    <m/>
    <m/>
    <m/>
    <m/>
    <m/>
    <m/>
    <m/>
    <x v="5"/>
    <m/>
  </r>
  <r>
    <x v="213"/>
    <n v="8"/>
    <n v="6"/>
    <n v="2"/>
    <n v="89"/>
    <n v="0"/>
    <n v="24"/>
    <n v="0"/>
    <n v="141"/>
    <n v="5"/>
    <x v="5"/>
    <m/>
  </r>
  <r>
    <x v="214"/>
    <m/>
    <m/>
    <m/>
    <m/>
    <m/>
    <m/>
    <m/>
    <m/>
    <m/>
    <x v="5"/>
    <m/>
  </r>
  <r>
    <x v="215"/>
    <m/>
    <m/>
    <m/>
    <m/>
    <m/>
    <m/>
    <m/>
    <m/>
    <m/>
    <x v="5"/>
    <m/>
  </r>
  <r>
    <x v="216"/>
    <m/>
    <m/>
    <m/>
    <m/>
    <m/>
    <m/>
    <m/>
    <m/>
    <m/>
    <x v="5"/>
    <m/>
  </r>
  <r>
    <x v="217"/>
    <m/>
    <m/>
    <m/>
    <m/>
    <m/>
    <m/>
    <m/>
    <m/>
    <m/>
    <x v="5"/>
    <m/>
  </r>
  <r>
    <x v="218"/>
    <m/>
    <m/>
    <m/>
    <m/>
    <m/>
    <m/>
    <m/>
    <m/>
    <m/>
    <x v="5"/>
    <m/>
  </r>
  <r>
    <x v="219"/>
    <m/>
    <m/>
    <m/>
    <m/>
    <m/>
    <m/>
    <m/>
    <m/>
    <m/>
    <x v="5"/>
    <m/>
  </r>
  <r>
    <x v="220"/>
    <n v="15"/>
    <n v="13"/>
    <n v="2"/>
    <n v="486"/>
    <n v="0"/>
    <n v="53"/>
    <n v="3"/>
    <n v="243"/>
    <n v="18"/>
    <x v="5"/>
    <m/>
  </r>
  <r>
    <x v="221"/>
    <m/>
    <m/>
    <m/>
    <m/>
    <m/>
    <m/>
    <m/>
    <m/>
    <m/>
    <x v="5"/>
    <m/>
  </r>
  <r>
    <x v="222"/>
    <m/>
    <m/>
    <m/>
    <m/>
    <m/>
    <m/>
    <m/>
    <m/>
    <m/>
    <x v="5"/>
    <m/>
  </r>
  <r>
    <x v="223"/>
    <m/>
    <m/>
    <m/>
    <m/>
    <m/>
    <m/>
    <m/>
    <m/>
    <m/>
    <x v="5"/>
    <m/>
  </r>
  <r>
    <x v="224"/>
    <m/>
    <m/>
    <m/>
    <m/>
    <m/>
    <m/>
    <m/>
    <m/>
    <m/>
    <x v="5"/>
    <m/>
  </r>
  <r>
    <x v="225"/>
    <m/>
    <m/>
    <m/>
    <m/>
    <m/>
    <m/>
    <m/>
    <m/>
    <m/>
    <x v="5"/>
    <m/>
  </r>
  <r>
    <x v="226"/>
    <m/>
    <m/>
    <m/>
    <m/>
    <m/>
    <m/>
    <m/>
    <m/>
    <m/>
    <x v="5"/>
    <m/>
  </r>
  <r>
    <x v="227"/>
    <m/>
    <m/>
    <m/>
    <m/>
    <m/>
    <m/>
    <m/>
    <m/>
    <m/>
    <x v="5"/>
    <m/>
  </r>
  <r>
    <x v="228"/>
    <m/>
    <m/>
    <m/>
    <m/>
    <m/>
    <m/>
    <m/>
    <m/>
    <m/>
    <x v="5"/>
    <m/>
  </r>
  <r>
    <x v="229"/>
    <m/>
    <m/>
    <m/>
    <m/>
    <m/>
    <m/>
    <m/>
    <m/>
    <m/>
    <x v="5"/>
    <m/>
  </r>
  <r>
    <x v="230"/>
    <m/>
    <m/>
    <m/>
    <m/>
    <m/>
    <m/>
    <m/>
    <m/>
    <m/>
    <x v="5"/>
    <m/>
  </r>
  <r>
    <x v="231"/>
    <m/>
    <m/>
    <m/>
    <m/>
    <m/>
    <m/>
    <m/>
    <m/>
    <m/>
    <x v="5"/>
    <m/>
  </r>
  <r>
    <x v="232"/>
    <m/>
    <m/>
    <m/>
    <m/>
    <m/>
    <m/>
    <m/>
    <m/>
    <m/>
    <x v="5"/>
    <m/>
  </r>
  <r>
    <x v="233"/>
    <m/>
    <m/>
    <m/>
    <m/>
    <m/>
    <m/>
    <m/>
    <m/>
    <m/>
    <x v="5"/>
    <m/>
  </r>
  <r>
    <x v="234"/>
    <m/>
    <m/>
    <m/>
    <m/>
    <m/>
    <m/>
    <m/>
    <m/>
    <m/>
    <x v="5"/>
    <m/>
  </r>
  <r>
    <x v="235"/>
    <m/>
    <m/>
    <m/>
    <m/>
    <m/>
    <m/>
    <m/>
    <m/>
    <m/>
    <x v="5"/>
    <m/>
  </r>
  <r>
    <x v="236"/>
    <m/>
    <m/>
    <m/>
    <m/>
    <m/>
    <m/>
    <m/>
    <m/>
    <m/>
    <x v="5"/>
    <m/>
  </r>
  <r>
    <x v="237"/>
    <n v="1"/>
    <m/>
    <m/>
    <m/>
    <m/>
    <m/>
    <m/>
    <m/>
    <m/>
    <x v="5"/>
    <m/>
  </r>
  <r>
    <x v="238"/>
    <m/>
    <m/>
    <m/>
    <m/>
    <m/>
    <m/>
    <m/>
    <m/>
    <m/>
    <x v="5"/>
    <m/>
  </r>
  <r>
    <x v="239"/>
    <m/>
    <m/>
    <m/>
    <m/>
    <m/>
    <m/>
    <m/>
    <m/>
    <m/>
    <x v="5"/>
    <m/>
  </r>
  <r>
    <x v="240"/>
    <m/>
    <m/>
    <m/>
    <m/>
    <m/>
    <m/>
    <m/>
    <m/>
    <m/>
    <x v="5"/>
    <m/>
  </r>
  <r>
    <x v="241"/>
    <m/>
    <m/>
    <m/>
    <m/>
    <m/>
    <m/>
    <m/>
    <m/>
    <m/>
    <x v="5"/>
    <m/>
  </r>
  <r>
    <x v="242"/>
    <m/>
    <m/>
    <m/>
    <m/>
    <m/>
    <m/>
    <m/>
    <m/>
    <m/>
    <x v="5"/>
    <m/>
  </r>
  <r>
    <x v="243"/>
    <m/>
    <m/>
    <m/>
    <m/>
    <m/>
    <m/>
    <m/>
    <m/>
    <m/>
    <x v="5"/>
    <m/>
  </r>
  <r>
    <x v="244"/>
    <m/>
    <m/>
    <m/>
    <m/>
    <m/>
    <m/>
    <m/>
    <m/>
    <m/>
    <x v="5"/>
    <m/>
  </r>
  <r>
    <x v="245"/>
    <m/>
    <m/>
    <m/>
    <m/>
    <m/>
    <m/>
    <m/>
    <m/>
    <m/>
    <x v="5"/>
    <m/>
  </r>
  <r>
    <x v="246"/>
    <m/>
    <m/>
    <m/>
    <m/>
    <m/>
    <m/>
    <m/>
    <m/>
    <m/>
    <x v="5"/>
    <m/>
  </r>
  <r>
    <x v="247"/>
    <m/>
    <m/>
    <m/>
    <m/>
    <m/>
    <m/>
    <m/>
    <m/>
    <m/>
    <x v="5"/>
    <m/>
  </r>
  <r>
    <x v="248"/>
    <m/>
    <m/>
    <m/>
    <m/>
    <m/>
    <m/>
    <m/>
    <m/>
    <m/>
    <x v="5"/>
    <m/>
  </r>
  <r>
    <x v="249"/>
    <m/>
    <m/>
    <m/>
    <m/>
    <m/>
    <m/>
    <m/>
    <m/>
    <m/>
    <x v="5"/>
    <m/>
  </r>
  <r>
    <x v="250"/>
    <m/>
    <m/>
    <m/>
    <m/>
    <m/>
    <m/>
    <m/>
    <m/>
    <m/>
    <x v="5"/>
    <m/>
  </r>
  <r>
    <x v="251"/>
    <m/>
    <m/>
    <m/>
    <m/>
    <m/>
    <m/>
    <m/>
    <m/>
    <m/>
    <x v="5"/>
    <m/>
  </r>
  <r>
    <x v="252"/>
    <m/>
    <m/>
    <m/>
    <m/>
    <m/>
    <m/>
    <m/>
    <m/>
    <m/>
    <x v="5"/>
    <m/>
  </r>
  <r>
    <x v="253"/>
    <n v="2"/>
    <n v="2"/>
    <n v="1"/>
    <n v="19"/>
    <n v="0"/>
    <n v="0"/>
    <n v="0"/>
    <n v="0"/>
    <n v="0"/>
    <x v="5"/>
    <m/>
  </r>
  <r>
    <x v="254"/>
    <m/>
    <m/>
    <m/>
    <m/>
    <m/>
    <m/>
    <m/>
    <m/>
    <m/>
    <x v="5"/>
    <m/>
  </r>
  <r>
    <x v="255"/>
    <m/>
    <m/>
    <m/>
    <m/>
    <m/>
    <m/>
    <m/>
    <m/>
    <m/>
    <x v="5"/>
    <m/>
  </r>
  <r>
    <x v="256"/>
    <m/>
    <m/>
    <m/>
    <m/>
    <m/>
    <m/>
    <m/>
    <m/>
    <m/>
    <x v="5"/>
    <m/>
  </r>
  <r>
    <x v="257"/>
    <m/>
    <m/>
    <m/>
    <m/>
    <m/>
    <m/>
    <m/>
    <m/>
    <m/>
    <x v="5"/>
    <m/>
  </r>
  <r>
    <x v="258"/>
    <m/>
    <m/>
    <m/>
    <m/>
    <m/>
    <m/>
    <m/>
    <m/>
    <m/>
    <x v="5"/>
    <m/>
  </r>
  <r>
    <x v="259"/>
    <m/>
    <m/>
    <m/>
    <m/>
    <m/>
    <m/>
    <m/>
    <m/>
    <m/>
    <x v="5"/>
    <m/>
  </r>
  <r>
    <x v="260"/>
    <m/>
    <m/>
    <m/>
    <m/>
    <m/>
    <m/>
    <m/>
    <m/>
    <m/>
    <x v="5"/>
    <m/>
  </r>
  <r>
    <x v="261"/>
    <m/>
    <m/>
    <m/>
    <m/>
    <m/>
    <m/>
    <m/>
    <m/>
    <m/>
    <x v="5"/>
    <m/>
  </r>
  <r>
    <x v="262"/>
    <m/>
    <m/>
    <m/>
    <m/>
    <m/>
    <m/>
    <m/>
    <m/>
    <m/>
    <x v="5"/>
    <m/>
  </r>
  <r>
    <x v="263"/>
    <n v="1"/>
    <n v="1"/>
    <n v="1"/>
    <n v="1"/>
    <n v="0"/>
    <n v="0.5"/>
    <n v="0"/>
    <n v="7"/>
    <n v="0"/>
    <x v="5"/>
    <m/>
  </r>
  <r>
    <x v="264"/>
    <m/>
    <m/>
    <m/>
    <m/>
    <m/>
    <m/>
    <m/>
    <m/>
    <m/>
    <x v="5"/>
    <m/>
  </r>
  <r>
    <x v="265"/>
    <m/>
    <m/>
    <m/>
    <m/>
    <m/>
    <m/>
    <m/>
    <m/>
    <m/>
    <x v="5"/>
    <m/>
  </r>
  <r>
    <x v="266"/>
    <m/>
    <m/>
    <m/>
    <m/>
    <m/>
    <m/>
    <m/>
    <m/>
    <m/>
    <x v="5"/>
    <m/>
  </r>
  <r>
    <x v="267"/>
    <m/>
    <m/>
    <m/>
    <m/>
    <m/>
    <m/>
    <m/>
    <m/>
    <m/>
    <x v="5"/>
    <m/>
  </r>
  <r>
    <x v="268"/>
    <n v="12"/>
    <n v="7"/>
    <n v="0"/>
    <n v="67"/>
    <n v="4"/>
    <n v="15"/>
    <n v="0"/>
    <n v="114"/>
    <n v="4"/>
    <x v="5"/>
    <m/>
  </r>
  <r>
    <x v="269"/>
    <m/>
    <m/>
    <m/>
    <m/>
    <m/>
    <m/>
    <m/>
    <m/>
    <m/>
    <x v="5"/>
    <m/>
  </r>
  <r>
    <x v="270"/>
    <m/>
    <m/>
    <m/>
    <m/>
    <m/>
    <m/>
    <m/>
    <m/>
    <m/>
    <x v="5"/>
    <m/>
  </r>
  <r>
    <x v="271"/>
    <m/>
    <m/>
    <m/>
    <m/>
    <m/>
    <m/>
    <m/>
    <m/>
    <m/>
    <x v="5"/>
    <m/>
  </r>
  <r>
    <x v="272"/>
    <m/>
    <m/>
    <m/>
    <m/>
    <m/>
    <m/>
    <m/>
    <m/>
    <m/>
    <x v="5"/>
    <m/>
  </r>
  <r>
    <x v="273"/>
    <n v="3"/>
    <n v="2"/>
    <n v="1"/>
    <n v="2"/>
    <n v="0"/>
    <n v="4"/>
    <n v="0"/>
    <n v="41"/>
    <n v="1"/>
    <x v="5"/>
    <m/>
  </r>
  <r>
    <x v="274"/>
    <n v="2"/>
    <n v="1"/>
    <n v="0"/>
    <n v="4"/>
    <n v="0"/>
    <n v="4"/>
    <n v="0"/>
    <n v="29"/>
    <n v="2"/>
    <x v="5"/>
    <m/>
  </r>
  <r>
    <x v="275"/>
    <m/>
    <m/>
    <m/>
    <m/>
    <m/>
    <m/>
    <m/>
    <m/>
    <m/>
    <x v="5"/>
    <m/>
  </r>
  <r>
    <x v="276"/>
    <n v="2"/>
    <n v="1"/>
    <n v="0"/>
    <n v="6"/>
    <n v="0"/>
    <n v="5.5"/>
    <n v="0"/>
    <n v="44"/>
    <n v="2"/>
    <x v="5"/>
    <m/>
  </r>
  <r>
    <x v="277"/>
    <n v="4"/>
    <n v="2"/>
    <n v="1"/>
    <n v="30"/>
    <n v="0"/>
    <n v="10"/>
    <n v="0"/>
    <n v="74"/>
    <n v="2"/>
    <x v="5"/>
    <m/>
  </r>
  <r>
    <x v="278"/>
    <m/>
    <m/>
    <m/>
    <m/>
    <m/>
    <m/>
    <m/>
    <m/>
    <m/>
    <x v="5"/>
    <m/>
  </r>
  <r>
    <x v="279"/>
    <n v="10"/>
    <n v="5"/>
    <n v="4"/>
    <n v="37"/>
    <n v="1"/>
    <n v="35.5"/>
    <n v="5"/>
    <n v="188"/>
    <n v="14"/>
    <x v="5"/>
    <m/>
  </r>
  <r>
    <x v="280"/>
    <m/>
    <m/>
    <m/>
    <m/>
    <m/>
    <m/>
    <m/>
    <m/>
    <m/>
    <x v="5"/>
    <m/>
  </r>
  <r>
    <x v="281"/>
    <m/>
    <m/>
    <m/>
    <m/>
    <m/>
    <m/>
    <m/>
    <m/>
    <m/>
    <x v="5"/>
    <m/>
  </r>
  <r>
    <x v="282"/>
    <m/>
    <m/>
    <m/>
    <m/>
    <m/>
    <m/>
    <m/>
    <m/>
    <m/>
    <x v="5"/>
    <m/>
  </r>
  <r>
    <x v="283"/>
    <m/>
    <m/>
    <m/>
    <m/>
    <m/>
    <m/>
    <m/>
    <m/>
    <m/>
    <x v="5"/>
    <m/>
  </r>
  <r>
    <x v="284"/>
    <m/>
    <m/>
    <m/>
    <m/>
    <m/>
    <m/>
    <m/>
    <m/>
    <m/>
    <x v="5"/>
    <m/>
  </r>
  <r>
    <x v="285"/>
    <m/>
    <m/>
    <m/>
    <m/>
    <m/>
    <m/>
    <m/>
    <m/>
    <m/>
    <x v="5"/>
    <m/>
  </r>
  <r>
    <x v="286"/>
    <m/>
    <m/>
    <m/>
    <m/>
    <m/>
    <m/>
    <m/>
    <m/>
    <m/>
    <x v="5"/>
    <m/>
  </r>
  <r>
    <x v="287"/>
    <m/>
    <m/>
    <m/>
    <m/>
    <m/>
    <m/>
    <m/>
    <m/>
    <m/>
    <x v="5"/>
    <m/>
  </r>
  <r>
    <x v="288"/>
    <m/>
    <m/>
    <m/>
    <m/>
    <m/>
    <m/>
    <m/>
    <m/>
    <m/>
    <x v="5"/>
    <m/>
  </r>
  <r>
    <x v="289"/>
    <m/>
    <m/>
    <m/>
    <m/>
    <m/>
    <m/>
    <m/>
    <m/>
    <m/>
    <x v="5"/>
    <m/>
  </r>
  <r>
    <x v="290"/>
    <m/>
    <m/>
    <m/>
    <m/>
    <m/>
    <m/>
    <m/>
    <m/>
    <m/>
    <x v="5"/>
    <m/>
  </r>
  <r>
    <x v="291"/>
    <m/>
    <m/>
    <m/>
    <m/>
    <m/>
    <m/>
    <m/>
    <m/>
    <m/>
    <x v="5"/>
    <m/>
  </r>
  <r>
    <x v="292"/>
    <n v="11"/>
    <n v="9"/>
    <n v="1"/>
    <n v="250"/>
    <n v="4"/>
    <n v="49"/>
    <n v="4"/>
    <n v="202"/>
    <n v="16"/>
    <x v="5"/>
    <m/>
  </r>
  <r>
    <x v="293"/>
    <m/>
    <m/>
    <m/>
    <m/>
    <m/>
    <m/>
    <m/>
    <m/>
    <m/>
    <x v="5"/>
    <m/>
  </r>
  <r>
    <x v="294"/>
    <m/>
    <m/>
    <m/>
    <m/>
    <m/>
    <m/>
    <m/>
    <m/>
    <m/>
    <x v="5"/>
    <m/>
  </r>
  <r>
    <x v="295"/>
    <m/>
    <m/>
    <m/>
    <m/>
    <m/>
    <m/>
    <m/>
    <m/>
    <m/>
    <x v="5"/>
    <m/>
  </r>
  <r>
    <x v="296"/>
    <m/>
    <m/>
    <m/>
    <m/>
    <m/>
    <m/>
    <m/>
    <m/>
    <m/>
    <x v="5"/>
    <m/>
  </r>
  <r>
    <x v="297"/>
    <m/>
    <m/>
    <m/>
    <m/>
    <m/>
    <m/>
    <m/>
    <m/>
    <m/>
    <x v="5"/>
    <m/>
  </r>
  <r>
    <x v="298"/>
    <n v="5"/>
    <n v="4"/>
    <n v="0"/>
    <n v="97"/>
    <n v="2"/>
    <n v="22"/>
    <n v="2"/>
    <n v="102"/>
    <n v="6"/>
    <x v="5"/>
    <m/>
  </r>
  <r>
    <x v="299"/>
    <m/>
    <m/>
    <m/>
    <m/>
    <m/>
    <m/>
    <m/>
    <m/>
    <m/>
    <x v="5"/>
    <m/>
  </r>
  <r>
    <x v="300"/>
    <m/>
    <m/>
    <m/>
    <m/>
    <m/>
    <m/>
    <m/>
    <m/>
    <m/>
    <x v="5"/>
    <m/>
  </r>
  <r>
    <x v="301"/>
    <m/>
    <m/>
    <m/>
    <m/>
    <m/>
    <m/>
    <m/>
    <m/>
    <m/>
    <x v="5"/>
    <m/>
  </r>
  <r>
    <x v="302"/>
    <n v="3"/>
    <n v="3"/>
    <n v="0"/>
    <n v="12"/>
    <n v="2"/>
    <n v="3"/>
    <n v="0"/>
    <n v="28"/>
    <n v="2"/>
    <x v="5"/>
    <m/>
  </r>
  <r>
    <x v="303"/>
    <m/>
    <m/>
    <m/>
    <m/>
    <m/>
    <m/>
    <m/>
    <m/>
    <m/>
    <x v="5"/>
    <m/>
  </r>
  <r>
    <x v="304"/>
    <m/>
    <m/>
    <m/>
    <m/>
    <m/>
    <m/>
    <m/>
    <m/>
    <m/>
    <x v="5"/>
    <m/>
  </r>
  <r>
    <x v="305"/>
    <m/>
    <m/>
    <m/>
    <m/>
    <m/>
    <m/>
    <m/>
    <m/>
    <m/>
    <x v="5"/>
    <m/>
  </r>
  <r>
    <x v="306"/>
    <n v="3"/>
    <n v="3"/>
    <n v="0"/>
    <n v="15"/>
    <n v="0"/>
    <n v="3"/>
    <n v="0"/>
    <n v="15"/>
    <n v="0"/>
    <x v="5"/>
    <n v="1"/>
  </r>
  <r>
    <x v="307"/>
    <m/>
    <m/>
    <m/>
    <m/>
    <m/>
    <m/>
    <m/>
    <m/>
    <m/>
    <x v="5"/>
    <m/>
  </r>
  <r>
    <x v="308"/>
    <n v="3"/>
    <n v="3"/>
    <n v="1"/>
    <n v="5"/>
    <n v="0"/>
    <n v="0"/>
    <n v="0"/>
    <n v="0"/>
    <n v="0"/>
    <x v="5"/>
    <m/>
  </r>
  <r>
    <x v="309"/>
    <m/>
    <m/>
    <m/>
    <m/>
    <m/>
    <m/>
    <m/>
    <m/>
    <m/>
    <x v="5"/>
    <m/>
  </r>
  <r>
    <x v="310"/>
    <m/>
    <m/>
    <m/>
    <m/>
    <m/>
    <m/>
    <m/>
    <m/>
    <m/>
    <x v="5"/>
    <m/>
  </r>
  <r>
    <x v="311"/>
    <n v="4"/>
    <n v="2"/>
    <n v="1"/>
    <n v="7"/>
    <n v="2"/>
    <n v="4"/>
    <n v="0"/>
    <n v="14"/>
    <n v="2"/>
    <x v="5"/>
    <m/>
  </r>
  <r>
    <x v="312"/>
    <m/>
    <m/>
    <m/>
    <m/>
    <m/>
    <m/>
    <m/>
    <m/>
    <m/>
    <x v="5"/>
    <m/>
  </r>
  <r>
    <x v="313"/>
    <m/>
    <m/>
    <m/>
    <m/>
    <m/>
    <m/>
    <m/>
    <m/>
    <m/>
    <x v="5"/>
    <m/>
  </r>
  <r>
    <x v="314"/>
    <n v="2"/>
    <n v="1"/>
    <n v="0"/>
    <n v="24"/>
    <n v="1"/>
    <n v="6"/>
    <n v="1"/>
    <n v="19"/>
    <n v="6"/>
    <x v="5"/>
    <m/>
  </r>
  <r>
    <x v="315"/>
    <m/>
    <m/>
    <m/>
    <m/>
    <m/>
    <m/>
    <m/>
    <m/>
    <m/>
    <x v="5"/>
    <m/>
  </r>
  <r>
    <x v="316"/>
    <m/>
    <m/>
    <m/>
    <m/>
    <m/>
    <m/>
    <m/>
    <m/>
    <m/>
    <x v="5"/>
    <m/>
  </r>
  <r>
    <x v="317"/>
    <m/>
    <m/>
    <m/>
    <m/>
    <m/>
    <m/>
    <m/>
    <m/>
    <m/>
    <x v="5"/>
    <m/>
  </r>
  <r>
    <x v="318"/>
    <m/>
    <m/>
    <m/>
    <m/>
    <m/>
    <m/>
    <m/>
    <m/>
    <m/>
    <x v="5"/>
    <m/>
  </r>
  <r>
    <x v="319"/>
    <m/>
    <m/>
    <m/>
    <m/>
    <m/>
    <m/>
    <m/>
    <m/>
    <m/>
    <x v="5"/>
    <m/>
  </r>
  <r>
    <x v="320"/>
    <m/>
    <m/>
    <m/>
    <m/>
    <m/>
    <m/>
    <m/>
    <m/>
    <m/>
    <x v="5"/>
    <m/>
  </r>
  <r>
    <x v="321"/>
    <m/>
    <m/>
    <m/>
    <m/>
    <m/>
    <m/>
    <m/>
    <m/>
    <m/>
    <x v="5"/>
    <m/>
  </r>
  <r>
    <x v="322"/>
    <m/>
    <m/>
    <m/>
    <m/>
    <m/>
    <m/>
    <m/>
    <m/>
    <m/>
    <x v="5"/>
    <m/>
  </r>
  <r>
    <x v="323"/>
    <m/>
    <m/>
    <m/>
    <m/>
    <m/>
    <m/>
    <m/>
    <m/>
    <m/>
    <x v="5"/>
    <m/>
  </r>
  <r>
    <x v="324"/>
    <m/>
    <m/>
    <m/>
    <m/>
    <m/>
    <m/>
    <m/>
    <m/>
    <m/>
    <x v="5"/>
    <m/>
  </r>
  <r>
    <x v="325"/>
    <m/>
    <m/>
    <m/>
    <m/>
    <m/>
    <m/>
    <m/>
    <m/>
    <m/>
    <x v="5"/>
    <m/>
  </r>
  <r>
    <x v="326"/>
    <m/>
    <m/>
    <m/>
    <m/>
    <m/>
    <m/>
    <m/>
    <m/>
    <m/>
    <x v="5"/>
    <m/>
  </r>
  <r>
    <x v="327"/>
    <m/>
    <m/>
    <m/>
    <m/>
    <m/>
    <m/>
    <m/>
    <m/>
    <m/>
    <x v="5"/>
    <m/>
  </r>
  <r>
    <x v="328"/>
    <m/>
    <m/>
    <m/>
    <m/>
    <m/>
    <m/>
    <m/>
    <m/>
    <m/>
    <x v="5"/>
    <m/>
  </r>
  <r>
    <x v="329"/>
    <m/>
    <m/>
    <m/>
    <m/>
    <m/>
    <m/>
    <m/>
    <m/>
    <m/>
    <x v="5"/>
    <m/>
  </r>
  <r>
    <x v="330"/>
    <n v="1"/>
    <n v="0"/>
    <n v="0"/>
    <n v="0"/>
    <n v="0"/>
    <n v="0"/>
    <n v="0"/>
    <n v="0"/>
    <n v="0"/>
    <x v="5"/>
    <m/>
  </r>
  <r>
    <x v="331"/>
    <m/>
    <m/>
    <m/>
    <m/>
    <m/>
    <m/>
    <m/>
    <m/>
    <m/>
    <x v="5"/>
    <m/>
  </r>
  <r>
    <x v="332"/>
    <m/>
    <m/>
    <m/>
    <m/>
    <m/>
    <m/>
    <m/>
    <m/>
    <m/>
    <x v="5"/>
    <m/>
  </r>
  <r>
    <x v="333"/>
    <m/>
    <m/>
    <m/>
    <m/>
    <m/>
    <m/>
    <m/>
    <m/>
    <m/>
    <x v="5"/>
    <m/>
  </r>
  <r>
    <x v="334"/>
    <m/>
    <m/>
    <m/>
    <m/>
    <m/>
    <m/>
    <m/>
    <m/>
    <m/>
    <x v="5"/>
    <m/>
  </r>
  <r>
    <x v="335"/>
    <m/>
    <m/>
    <m/>
    <m/>
    <m/>
    <m/>
    <m/>
    <m/>
    <m/>
    <x v="5"/>
    <m/>
  </r>
  <r>
    <x v="336"/>
    <m/>
    <m/>
    <m/>
    <m/>
    <m/>
    <m/>
    <m/>
    <m/>
    <m/>
    <x v="5"/>
    <m/>
  </r>
  <r>
    <x v="337"/>
    <m/>
    <m/>
    <m/>
    <m/>
    <m/>
    <m/>
    <m/>
    <m/>
    <m/>
    <x v="5"/>
    <m/>
  </r>
  <r>
    <x v="338"/>
    <m/>
    <m/>
    <m/>
    <m/>
    <m/>
    <m/>
    <m/>
    <m/>
    <m/>
    <x v="5"/>
    <m/>
  </r>
  <r>
    <x v="339"/>
    <m/>
    <m/>
    <m/>
    <m/>
    <m/>
    <m/>
    <m/>
    <m/>
    <m/>
    <x v="5"/>
    <m/>
  </r>
  <r>
    <x v="340"/>
    <n v="5"/>
    <n v="5"/>
    <n v="1"/>
    <n v="22"/>
    <n v="3"/>
    <n v="20.833333330000002"/>
    <n v="3"/>
    <n v="81"/>
    <n v="7"/>
    <x v="5"/>
    <m/>
  </r>
  <r>
    <x v="341"/>
    <m/>
    <m/>
    <m/>
    <m/>
    <m/>
    <m/>
    <m/>
    <m/>
    <m/>
    <x v="5"/>
    <m/>
  </r>
  <r>
    <x v="342"/>
    <m/>
    <m/>
    <m/>
    <m/>
    <m/>
    <m/>
    <m/>
    <m/>
    <m/>
    <x v="5"/>
    <m/>
  </r>
  <r>
    <x v="343"/>
    <m/>
    <m/>
    <m/>
    <m/>
    <m/>
    <m/>
    <m/>
    <m/>
    <m/>
    <x v="5"/>
    <m/>
  </r>
  <r>
    <x v="344"/>
    <m/>
    <m/>
    <m/>
    <m/>
    <m/>
    <m/>
    <m/>
    <m/>
    <m/>
    <x v="5"/>
    <m/>
  </r>
  <r>
    <x v="345"/>
    <m/>
    <m/>
    <m/>
    <m/>
    <m/>
    <m/>
    <m/>
    <m/>
    <m/>
    <x v="5"/>
    <m/>
  </r>
  <r>
    <x v="346"/>
    <m/>
    <m/>
    <m/>
    <m/>
    <m/>
    <m/>
    <m/>
    <m/>
    <m/>
    <x v="5"/>
    <m/>
  </r>
  <r>
    <x v="347"/>
    <m/>
    <m/>
    <m/>
    <m/>
    <m/>
    <m/>
    <m/>
    <m/>
    <m/>
    <x v="5"/>
    <m/>
  </r>
  <r>
    <x v="348"/>
    <m/>
    <m/>
    <m/>
    <m/>
    <m/>
    <m/>
    <m/>
    <m/>
    <m/>
    <x v="5"/>
    <m/>
  </r>
  <r>
    <x v="349"/>
    <m/>
    <m/>
    <m/>
    <m/>
    <m/>
    <m/>
    <m/>
    <m/>
    <m/>
    <x v="5"/>
    <m/>
  </r>
  <r>
    <x v="350"/>
    <m/>
    <m/>
    <m/>
    <m/>
    <m/>
    <m/>
    <m/>
    <m/>
    <m/>
    <x v="5"/>
    <m/>
  </r>
  <r>
    <x v="351"/>
    <m/>
    <m/>
    <m/>
    <m/>
    <m/>
    <m/>
    <m/>
    <m/>
    <m/>
    <x v="5"/>
    <m/>
  </r>
  <r>
    <x v="352"/>
    <m/>
    <m/>
    <m/>
    <m/>
    <m/>
    <m/>
    <m/>
    <m/>
    <m/>
    <x v="5"/>
    <m/>
  </r>
  <r>
    <x v="353"/>
    <m/>
    <m/>
    <m/>
    <m/>
    <m/>
    <m/>
    <m/>
    <m/>
    <m/>
    <x v="5"/>
    <m/>
  </r>
  <r>
    <x v="354"/>
    <m/>
    <m/>
    <m/>
    <m/>
    <m/>
    <m/>
    <m/>
    <m/>
    <m/>
    <x v="5"/>
    <m/>
  </r>
  <r>
    <x v="355"/>
    <n v="1"/>
    <n v="1"/>
    <n v="0"/>
    <n v="0"/>
    <n v="0"/>
    <n v="3"/>
    <n v="0"/>
    <n v="11"/>
    <n v="1"/>
    <x v="5"/>
    <m/>
  </r>
  <r>
    <x v="356"/>
    <n v="2"/>
    <n v="2"/>
    <n v="1"/>
    <n v="21"/>
    <n v="0"/>
    <n v="8"/>
    <n v="1"/>
    <n v="34"/>
    <n v="0"/>
    <x v="5"/>
    <m/>
  </r>
  <r>
    <x v="357"/>
    <m/>
    <m/>
    <m/>
    <m/>
    <m/>
    <m/>
    <m/>
    <m/>
    <m/>
    <x v="5"/>
    <m/>
  </r>
  <r>
    <x v="358"/>
    <n v="9"/>
    <n v="7"/>
    <n v="1"/>
    <n v="264"/>
    <n v="2"/>
    <n v="11.333333333300001"/>
    <n v="0"/>
    <n v="51"/>
    <n v="3"/>
    <x v="5"/>
    <n v="1"/>
  </r>
  <r>
    <x v="359"/>
    <m/>
    <m/>
    <m/>
    <m/>
    <m/>
    <m/>
    <m/>
    <m/>
    <m/>
    <x v="5"/>
    <m/>
  </r>
  <r>
    <x v="360"/>
    <m/>
    <m/>
    <m/>
    <m/>
    <m/>
    <m/>
    <m/>
    <m/>
    <m/>
    <x v="5"/>
    <m/>
  </r>
  <r>
    <x v="361"/>
    <n v="3"/>
    <n v="3"/>
    <n v="1"/>
    <n v="27"/>
    <n v="0"/>
    <n v="14"/>
    <n v="0"/>
    <n v="69"/>
    <n v="5"/>
    <x v="5"/>
    <m/>
  </r>
  <r>
    <x v="362"/>
    <m/>
    <m/>
    <m/>
    <m/>
    <m/>
    <m/>
    <m/>
    <m/>
    <m/>
    <x v="5"/>
    <m/>
  </r>
  <r>
    <x v="363"/>
    <m/>
    <m/>
    <m/>
    <m/>
    <m/>
    <m/>
    <m/>
    <m/>
    <m/>
    <x v="5"/>
    <m/>
  </r>
  <r>
    <x v="364"/>
    <m/>
    <m/>
    <m/>
    <m/>
    <m/>
    <m/>
    <m/>
    <m/>
    <m/>
    <x v="5"/>
    <m/>
  </r>
  <r>
    <x v="365"/>
    <m/>
    <m/>
    <m/>
    <m/>
    <m/>
    <m/>
    <m/>
    <m/>
    <m/>
    <x v="5"/>
    <m/>
  </r>
  <r>
    <x v="366"/>
    <n v="1"/>
    <n v="1"/>
    <n v="0"/>
    <n v="0"/>
    <n v="0"/>
    <n v="3"/>
    <n v="1"/>
    <n v="9"/>
    <n v="1"/>
    <x v="5"/>
    <m/>
  </r>
  <r>
    <x v="367"/>
    <m/>
    <m/>
    <m/>
    <m/>
    <m/>
    <m/>
    <m/>
    <m/>
    <m/>
    <x v="5"/>
    <m/>
  </r>
  <r>
    <x v="368"/>
    <m/>
    <m/>
    <m/>
    <m/>
    <m/>
    <m/>
    <m/>
    <m/>
    <m/>
    <x v="5"/>
    <m/>
  </r>
  <r>
    <x v="369"/>
    <m/>
    <m/>
    <m/>
    <m/>
    <m/>
    <m/>
    <m/>
    <m/>
    <m/>
    <x v="5"/>
    <m/>
  </r>
  <r>
    <x v="370"/>
    <m/>
    <m/>
    <m/>
    <m/>
    <m/>
    <m/>
    <m/>
    <m/>
    <m/>
    <x v="5"/>
    <m/>
  </r>
  <r>
    <x v="371"/>
    <m/>
    <m/>
    <m/>
    <m/>
    <m/>
    <m/>
    <m/>
    <m/>
    <m/>
    <x v="5"/>
    <m/>
  </r>
  <r>
    <x v="372"/>
    <m/>
    <m/>
    <m/>
    <m/>
    <m/>
    <m/>
    <m/>
    <m/>
    <m/>
    <x v="5"/>
    <m/>
  </r>
  <r>
    <x v="373"/>
    <m/>
    <m/>
    <m/>
    <m/>
    <m/>
    <m/>
    <m/>
    <m/>
    <m/>
    <x v="5"/>
    <m/>
  </r>
  <r>
    <x v="374"/>
    <m/>
    <m/>
    <m/>
    <m/>
    <m/>
    <m/>
    <m/>
    <m/>
    <m/>
    <x v="5"/>
    <m/>
  </r>
  <r>
    <x v="375"/>
    <m/>
    <m/>
    <m/>
    <m/>
    <m/>
    <m/>
    <m/>
    <m/>
    <m/>
    <x v="5"/>
    <m/>
  </r>
  <r>
    <x v="376"/>
    <n v="3"/>
    <n v="3"/>
    <n v="1"/>
    <n v="30"/>
    <n v="1"/>
    <n v="0"/>
    <n v="0"/>
    <n v="0"/>
    <n v="0"/>
    <x v="5"/>
    <m/>
  </r>
  <r>
    <x v="377"/>
    <m/>
    <m/>
    <m/>
    <m/>
    <m/>
    <m/>
    <m/>
    <m/>
    <m/>
    <x v="5"/>
    <m/>
  </r>
  <r>
    <x v="378"/>
    <m/>
    <m/>
    <m/>
    <m/>
    <m/>
    <m/>
    <m/>
    <m/>
    <m/>
    <x v="5"/>
    <m/>
  </r>
  <r>
    <x v="379"/>
    <n v="4"/>
    <n v="3"/>
    <n v="3"/>
    <n v="7"/>
    <n v="0"/>
    <n v="0"/>
    <n v="0"/>
    <n v="0"/>
    <n v="0"/>
    <x v="5"/>
    <m/>
  </r>
  <r>
    <x v="380"/>
    <m/>
    <m/>
    <m/>
    <m/>
    <m/>
    <m/>
    <m/>
    <m/>
    <m/>
    <x v="5"/>
    <m/>
  </r>
  <r>
    <x v="381"/>
    <m/>
    <m/>
    <m/>
    <m/>
    <m/>
    <m/>
    <m/>
    <m/>
    <m/>
    <x v="5"/>
    <m/>
  </r>
  <r>
    <x v="382"/>
    <m/>
    <m/>
    <m/>
    <m/>
    <m/>
    <m/>
    <m/>
    <m/>
    <m/>
    <x v="5"/>
    <m/>
  </r>
  <r>
    <x v="383"/>
    <m/>
    <m/>
    <m/>
    <m/>
    <m/>
    <m/>
    <m/>
    <m/>
    <m/>
    <x v="5"/>
    <m/>
  </r>
  <r>
    <x v="384"/>
    <m/>
    <m/>
    <m/>
    <m/>
    <m/>
    <m/>
    <m/>
    <m/>
    <m/>
    <x v="5"/>
    <m/>
  </r>
  <r>
    <x v="385"/>
    <m/>
    <m/>
    <m/>
    <m/>
    <m/>
    <m/>
    <m/>
    <m/>
    <m/>
    <x v="5"/>
    <m/>
  </r>
  <r>
    <x v="386"/>
    <m/>
    <m/>
    <m/>
    <m/>
    <m/>
    <m/>
    <m/>
    <m/>
    <m/>
    <x v="5"/>
    <m/>
  </r>
  <r>
    <x v="387"/>
    <m/>
    <m/>
    <m/>
    <m/>
    <m/>
    <m/>
    <m/>
    <m/>
    <m/>
    <x v="5"/>
    <m/>
  </r>
  <r>
    <x v="388"/>
    <m/>
    <m/>
    <m/>
    <m/>
    <m/>
    <m/>
    <m/>
    <m/>
    <m/>
    <x v="5"/>
    <m/>
  </r>
  <r>
    <x v="389"/>
    <m/>
    <m/>
    <m/>
    <m/>
    <m/>
    <m/>
    <m/>
    <m/>
    <m/>
    <x v="5"/>
    <m/>
  </r>
  <r>
    <x v="390"/>
    <m/>
    <m/>
    <m/>
    <m/>
    <m/>
    <m/>
    <m/>
    <m/>
    <m/>
    <x v="5"/>
    <m/>
  </r>
  <r>
    <x v="391"/>
    <n v="3"/>
    <n v="2"/>
    <n v="1"/>
    <n v="55"/>
    <n v="1"/>
    <n v="0"/>
    <n v="0"/>
    <n v="0"/>
    <n v="0"/>
    <x v="5"/>
    <m/>
  </r>
  <r>
    <x v="392"/>
    <m/>
    <m/>
    <m/>
    <m/>
    <m/>
    <m/>
    <m/>
    <m/>
    <m/>
    <x v="5"/>
    <m/>
  </r>
  <r>
    <x v="393"/>
    <m/>
    <m/>
    <m/>
    <m/>
    <m/>
    <m/>
    <m/>
    <m/>
    <m/>
    <x v="5"/>
    <m/>
  </r>
  <r>
    <x v="394"/>
    <m/>
    <m/>
    <m/>
    <m/>
    <m/>
    <m/>
    <m/>
    <m/>
    <m/>
    <x v="5"/>
    <m/>
  </r>
  <r>
    <x v="395"/>
    <m/>
    <m/>
    <m/>
    <m/>
    <m/>
    <m/>
    <m/>
    <m/>
    <m/>
    <x v="5"/>
    <m/>
  </r>
  <r>
    <x v="396"/>
    <m/>
    <m/>
    <m/>
    <m/>
    <m/>
    <m/>
    <m/>
    <m/>
    <m/>
    <x v="5"/>
    <m/>
  </r>
  <r>
    <x v="397"/>
    <n v="1"/>
    <n v="0"/>
    <n v="0"/>
    <n v="0"/>
    <n v="0"/>
    <n v="7"/>
    <n v="1"/>
    <n v="21"/>
    <n v="1"/>
    <x v="5"/>
    <m/>
  </r>
  <r>
    <x v="398"/>
    <n v="1"/>
    <n v="1"/>
    <n v="0"/>
    <n v="0"/>
    <n v="0"/>
    <n v="0"/>
    <n v="0"/>
    <n v="0"/>
    <n v="0"/>
    <x v="5"/>
    <m/>
  </r>
  <r>
    <x v="399"/>
    <m/>
    <m/>
    <m/>
    <m/>
    <m/>
    <m/>
    <m/>
    <m/>
    <m/>
    <x v="5"/>
    <m/>
  </r>
  <r>
    <x v="400"/>
    <m/>
    <m/>
    <m/>
    <m/>
    <m/>
    <m/>
    <m/>
    <m/>
    <m/>
    <x v="5"/>
    <m/>
  </r>
  <r>
    <x v="401"/>
    <m/>
    <m/>
    <m/>
    <m/>
    <m/>
    <m/>
    <m/>
    <m/>
    <m/>
    <x v="5"/>
    <m/>
  </r>
  <r>
    <x v="402"/>
    <n v="3"/>
    <n v="3"/>
    <n v="0"/>
    <n v="9"/>
    <n v="0"/>
    <n v="16"/>
    <n v="3"/>
    <n v="44"/>
    <n v="8"/>
    <x v="5"/>
    <m/>
  </r>
  <r>
    <x v="403"/>
    <m/>
    <m/>
    <m/>
    <m/>
    <m/>
    <m/>
    <m/>
    <m/>
    <m/>
    <x v="5"/>
    <m/>
  </r>
  <r>
    <x v="404"/>
    <m/>
    <m/>
    <m/>
    <m/>
    <m/>
    <m/>
    <m/>
    <m/>
    <m/>
    <x v="5"/>
    <m/>
  </r>
  <r>
    <x v="405"/>
    <n v="3"/>
    <n v="2"/>
    <n v="2"/>
    <n v="55"/>
    <n v="0"/>
    <n v="1"/>
    <n v="0"/>
    <n v="4"/>
    <n v="0"/>
    <x v="5"/>
    <n v="1"/>
  </r>
  <r>
    <x v="406"/>
    <m/>
    <m/>
    <m/>
    <m/>
    <m/>
    <m/>
    <m/>
    <m/>
    <m/>
    <x v="5"/>
    <m/>
  </r>
  <r>
    <x v="407"/>
    <m/>
    <m/>
    <m/>
    <m/>
    <m/>
    <m/>
    <m/>
    <m/>
    <m/>
    <x v="5"/>
    <m/>
  </r>
  <r>
    <x v="408"/>
    <m/>
    <m/>
    <m/>
    <m/>
    <m/>
    <m/>
    <m/>
    <m/>
    <m/>
    <x v="5"/>
    <m/>
  </r>
  <r>
    <x v="409"/>
    <m/>
    <m/>
    <m/>
    <m/>
    <m/>
    <m/>
    <m/>
    <m/>
    <m/>
    <x v="5"/>
    <m/>
  </r>
  <r>
    <x v="410"/>
    <m/>
    <m/>
    <m/>
    <m/>
    <m/>
    <m/>
    <m/>
    <m/>
    <m/>
    <x v="5"/>
    <m/>
  </r>
  <r>
    <x v="411"/>
    <m/>
    <m/>
    <m/>
    <m/>
    <m/>
    <m/>
    <m/>
    <m/>
    <m/>
    <x v="5"/>
    <m/>
  </r>
  <r>
    <x v="412"/>
    <m/>
    <m/>
    <m/>
    <m/>
    <m/>
    <m/>
    <m/>
    <m/>
    <m/>
    <x v="5"/>
    <m/>
  </r>
  <r>
    <x v="413"/>
    <m/>
    <m/>
    <m/>
    <m/>
    <m/>
    <m/>
    <m/>
    <m/>
    <m/>
    <x v="5"/>
    <m/>
  </r>
  <r>
    <x v="414"/>
    <m/>
    <m/>
    <m/>
    <m/>
    <m/>
    <m/>
    <m/>
    <m/>
    <m/>
    <x v="5"/>
    <m/>
  </r>
  <r>
    <x v="415"/>
    <m/>
    <m/>
    <m/>
    <m/>
    <m/>
    <m/>
    <m/>
    <m/>
    <m/>
    <x v="5"/>
    <m/>
  </r>
  <r>
    <x v="416"/>
    <m/>
    <m/>
    <m/>
    <m/>
    <m/>
    <m/>
    <m/>
    <m/>
    <m/>
    <x v="5"/>
    <m/>
  </r>
  <r>
    <x v="417"/>
    <m/>
    <m/>
    <m/>
    <m/>
    <m/>
    <m/>
    <m/>
    <m/>
    <m/>
    <x v="5"/>
    <m/>
  </r>
  <r>
    <x v="418"/>
    <m/>
    <m/>
    <m/>
    <m/>
    <m/>
    <m/>
    <m/>
    <m/>
    <m/>
    <x v="5"/>
    <m/>
  </r>
  <r>
    <x v="419"/>
    <m/>
    <m/>
    <m/>
    <m/>
    <m/>
    <m/>
    <m/>
    <m/>
    <m/>
    <x v="5"/>
    <m/>
  </r>
  <r>
    <x v="420"/>
    <m/>
    <m/>
    <m/>
    <m/>
    <m/>
    <m/>
    <m/>
    <m/>
    <m/>
    <x v="5"/>
    <m/>
  </r>
  <r>
    <x v="421"/>
    <m/>
    <m/>
    <m/>
    <m/>
    <m/>
    <m/>
    <m/>
    <m/>
    <m/>
    <x v="5"/>
    <m/>
  </r>
  <r>
    <x v="422"/>
    <m/>
    <m/>
    <m/>
    <m/>
    <m/>
    <m/>
    <m/>
    <m/>
    <m/>
    <x v="5"/>
    <m/>
  </r>
  <r>
    <x v="423"/>
    <m/>
    <m/>
    <m/>
    <m/>
    <m/>
    <m/>
    <m/>
    <m/>
    <m/>
    <x v="5"/>
    <m/>
  </r>
  <r>
    <x v="424"/>
    <m/>
    <m/>
    <m/>
    <m/>
    <m/>
    <m/>
    <m/>
    <m/>
    <m/>
    <x v="5"/>
    <m/>
  </r>
  <r>
    <x v="425"/>
    <m/>
    <m/>
    <m/>
    <m/>
    <m/>
    <m/>
    <m/>
    <m/>
    <m/>
    <x v="5"/>
    <m/>
  </r>
  <r>
    <x v="426"/>
    <m/>
    <m/>
    <m/>
    <m/>
    <m/>
    <m/>
    <m/>
    <m/>
    <m/>
    <x v="5"/>
    <m/>
  </r>
  <r>
    <x v="427"/>
    <m/>
    <m/>
    <m/>
    <m/>
    <m/>
    <m/>
    <m/>
    <m/>
    <m/>
    <x v="5"/>
    <m/>
  </r>
  <r>
    <x v="428"/>
    <m/>
    <m/>
    <m/>
    <m/>
    <m/>
    <m/>
    <m/>
    <m/>
    <m/>
    <x v="5"/>
    <m/>
  </r>
  <r>
    <x v="429"/>
    <m/>
    <m/>
    <m/>
    <m/>
    <m/>
    <m/>
    <m/>
    <m/>
    <m/>
    <x v="5"/>
    <m/>
  </r>
  <r>
    <x v="430"/>
    <m/>
    <m/>
    <m/>
    <m/>
    <m/>
    <m/>
    <m/>
    <m/>
    <m/>
    <x v="5"/>
    <m/>
  </r>
  <r>
    <x v="431"/>
    <m/>
    <m/>
    <m/>
    <m/>
    <m/>
    <m/>
    <m/>
    <m/>
    <m/>
    <x v="5"/>
    <m/>
  </r>
  <r>
    <x v="432"/>
    <m/>
    <m/>
    <m/>
    <m/>
    <m/>
    <m/>
    <m/>
    <m/>
    <m/>
    <x v="5"/>
    <m/>
  </r>
  <r>
    <x v="433"/>
    <m/>
    <m/>
    <m/>
    <m/>
    <m/>
    <m/>
    <m/>
    <m/>
    <m/>
    <x v="5"/>
    <m/>
  </r>
  <r>
    <x v="434"/>
    <m/>
    <m/>
    <m/>
    <m/>
    <m/>
    <m/>
    <m/>
    <m/>
    <m/>
    <x v="5"/>
    <m/>
  </r>
  <r>
    <x v="435"/>
    <m/>
    <m/>
    <m/>
    <m/>
    <m/>
    <m/>
    <m/>
    <m/>
    <m/>
    <x v="5"/>
    <m/>
  </r>
  <r>
    <x v="436"/>
    <m/>
    <m/>
    <m/>
    <m/>
    <m/>
    <m/>
    <m/>
    <m/>
    <m/>
    <x v="5"/>
    <m/>
  </r>
  <r>
    <x v="437"/>
    <m/>
    <m/>
    <m/>
    <m/>
    <m/>
    <m/>
    <m/>
    <m/>
    <m/>
    <x v="5"/>
    <m/>
  </r>
  <r>
    <x v="438"/>
    <m/>
    <m/>
    <m/>
    <m/>
    <m/>
    <m/>
    <m/>
    <m/>
    <m/>
    <x v="5"/>
    <m/>
  </r>
  <r>
    <x v="439"/>
    <m/>
    <m/>
    <m/>
    <m/>
    <m/>
    <m/>
    <m/>
    <m/>
    <m/>
    <x v="5"/>
    <m/>
  </r>
  <r>
    <x v="440"/>
    <m/>
    <m/>
    <m/>
    <m/>
    <m/>
    <m/>
    <m/>
    <m/>
    <m/>
    <x v="5"/>
    <m/>
  </r>
  <r>
    <x v="441"/>
    <m/>
    <m/>
    <m/>
    <m/>
    <m/>
    <m/>
    <m/>
    <m/>
    <m/>
    <x v="5"/>
    <m/>
  </r>
  <r>
    <x v="442"/>
    <m/>
    <m/>
    <m/>
    <m/>
    <m/>
    <m/>
    <m/>
    <m/>
    <m/>
    <x v="5"/>
    <m/>
  </r>
  <r>
    <x v="443"/>
    <m/>
    <m/>
    <m/>
    <m/>
    <m/>
    <m/>
    <m/>
    <m/>
    <m/>
    <x v="5"/>
    <m/>
  </r>
  <r>
    <x v="444"/>
    <m/>
    <m/>
    <m/>
    <m/>
    <m/>
    <m/>
    <m/>
    <m/>
    <m/>
    <x v="5"/>
    <m/>
  </r>
  <r>
    <x v="445"/>
    <m/>
    <m/>
    <m/>
    <m/>
    <m/>
    <m/>
    <m/>
    <m/>
    <m/>
    <x v="5"/>
    <m/>
  </r>
  <r>
    <x v="446"/>
    <m/>
    <m/>
    <m/>
    <m/>
    <m/>
    <m/>
    <m/>
    <m/>
    <m/>
    <x v="5"/>
    <m/>
  </r>
  <r>
    <x v="447"/>
    <m/>
    <m/>
    <m/>
    <m/>
    <m/>
    <m/>
    <m/>
    <m/>
    <m/>
    <x v="5"/>
    <m/>
  </r>
  <r>
    <x v="448"/>
    <m/>
    <m/>
    <m/>
    <m/>
    <m/>
    <m/>
    <m/>
    <m/>
    <m/>
    <x v="5"/>
    <m/>
  </r>
  <r>
    <x v="449"/>
    <m/>
    <m/>
    <m/>
    <m/>
    <m/>
    <m/>
    <m/>
    <m/>
    <m/>
    <x v="5"/>
    <m/>
  </r>
  <r>
    <x v="450"/>
    <m/>
    <m/>
    <m/>
    <m/>
    <m/>
    <m/>
    <m/>
    <m/>
    <m/>
    <x v="5"/>
    <m/>
  </r>
  <r>
    <x v="0"/>
    <m/>
    <m/>
    <m/>
    <m/>
    <m/>
    <m/>
    <m/>
    <m/>
    <m/>
    <x v="6"/>
    <m/>
  </r>
  <r>
    <x v="1"/>
    <m/>
    <m/>
    <m/>
    <m/>
    <m/>
    <m/>
    <m/>
    <m/>
    <m/>
    <x v="6"/>
    <m/>
  </r>
  <r>
    <x v="2"/>
    <m/>
    <m/>
    <m/>
    <m/>
    <m/>
    <m/>
    <m/>
    <m/>
    <m/>
    <x v="6"/>
    <m/>
  </r>
  <r>
    <x v="3"/>
    <m/>
    <m/>
    <m/>
    <m/>
    <m/>
    <m/>
    <m/>
    <m/>
    <m/>
    <x v="6"/>
    <m/>
  </r>
  <r>
    <x v="4"/>
    <m/>
    <m/>
    <m/>
    <m/>
    <m/>
    <m/>
    <m/>
    <m/>
    <m/>
    <x v="6"/>
    <m/>
  </r>
  <r>
    <x v="5"/>
    <m/>
    <m/>
    <m/>
    <m/>
    <m/>
    <m/>
    <m/>
    <m/>
    <m/>
    <x v="6"/>
    <m/>
  </r>
  <r>
    <x v="6"/>
    <m/>
    <m/>
    <m/>
    <m/>
    <m/>
    <m/>
    <m/>
    <m/>
    <m/>
    <x v="6"/>
    <m/>
  </r>
  <r>
    <x v="7"/>
    <m/>
    <m/>
    <m/>
    <m/>
    <m/>
    <m/>
    <m/>
    <m/>
    <m/>
    <x v="6"/>
    <m/>
  </r>
  <r>
    <x v="8"/>
    <m/>
    <m/>
    <m/>
    <m/>
    <m/>
    <m/>
    <m/>
    <m/>
    <m/>
    <x v="6"/>
    <m/>
  </r>
  <r>
    <x v="9"/>
    <m/>
    <m/>
    <m/>
    <m/>
    <m/>
    <m/>
    <m/>
    <m/>
    <m/>
    <x v="6"/>
    <m/>
  </r>
  <r>
    <x v="10"/>
    <m/>
    <m/>
    <m/>
    <m/>
    <m/>
    <m/>
    <m/>
    <m/>
    <m/>
    <x v="6"/>
    <m/>
  </r>
  <r>
    <x v="11"/>
    <m/>
    <m/>
    <m/>
    <m/>
    <m/>
    <m/>
    <m/>
    <m/>
    <m/>
    <x v="6"/>
    <m/>
  </r>
  <r>
    <x v="12"/>
    <m/>
    <m/>
    <m/>
    <m/>
    <m/>
    <m/>
    <m/>
    <m/>
    <m/>
    <x v="6"/>
    <m/>
  </r>
  <r>
    <x v="13"/>
    <m/>
    <m/>
    <m/>
    <m/>
    <m/>
    <m/>
    <m/>
    <m/>
    <m/>
    <x v="6"/>
    <m/>
  </r>
  <r>
    <x v="14"/>
    <m/>
    <m/>
    <m/>
    <m/>
    <m/>
    <m/>
    <m/>
    <m/>
    <m/>
    <x v="6"/>
    <m/>
  </r>
  <r>
    <x v="15"/>
    <m/>
    <m/>
    <m/>
    <m/>
    <m/>
    <m/>
    <m/>
    <m/>
    <m/>
    <x v="6"/>
    <m/>
  </r>
  <r>
    <x v="16"/>
    <m/>
    <m/>
    <m/>
    <m/>
    <m/>
    <m/>
    <m/>
    <m/>
    <m/>
    <x v="6"/>
    <m/>
  </r>
  <r>
    <x v="17"/>
    <m/>
    <m/>
    <m/>
    <m/>
    <m/>
    <m/>
    <m/>
    <m/>
    <m/>
    <x v="6"/>
    <m/>
  </r>
  <r>
    <x v="18"/>
    <m/>
    <m/>
    <m/>
    <m/>
    <m/>
    <m/>
    <m/>
    <m/>
    <m/>
    <x v="6"/>
    <m/>
  </r>
  <r>
    <x v="19"/>
    <m/>
    <m/>
    <m/>
    <m/>
    <m/>
    <m/>
    <m/>
    <m/>
    <m/>
    <x v="6"/>
    <m/>
  </r>
  <r>
    <x v="20"/>
    <m/>
    <m/>
    <m/>
    <m/>
    <m/>
    <m/>
    <m/>
    <m/>
    <m/>
    <x v="6"/>
    <m/>
  </r>
  <r>
    <x v="21"/>
    <n v="1"/>
    <n v="1"/>
    <n v="0"/>
    <n v="7"/>
    <n v="0"/>
    <n v="0"/>
    <n v="0"/>
    <n v="0"/>
    <n v="0"/>
    <x v="6"/>
    <m/>
  </r>
  <r>
    <x v="22"/>
    <m/>
    <m/>
    <m/>
    <m/>
    <m/>
    <m/>
    <m/>
    <m/>
    <m/>
    <x v="6"/>
    <m/>
  </r>
  <r>
    <x v="23"/>
    <m/>
    <m/>
    <m/>
    <m/>
    <m/>
    <m/>
    <m/>
    <m/>
    <m/>
    <x v="6"/>
    <m/>
  </r>
  <r>
    <x v="24"/>
    <m/>
    <m/>
    <m/>
    <m/>
    <m/>
    <m/>
    <m/>
    <m/>
    <m/>
    <x v="6"/>
    <m/>
  </r>
  <r>
    <x v="25"/>
    <n v="12"/>
    <n v="11"/>
    <n v="1"/>
    <n v="302"/>
    <n v="6"/>
    <n v="0"/>
    <n v="0"/>
    <n v="0"/>
    <n v="0"/>
    <x v="6"/>
    <n v="3"/>
  </r>
  <r>
    <x v="26"/>
    <m/>
    <m/>
    <m/>
    <m/>
    <m/>
    <m/>
    <m/>
    <m/>
    <m/>
    <x v="6"/>
    <m/>
  </r>
  <r>
    <x v="27"/>
    <m/>
    <m/>
    <m/>
    <m/>
    <m/>
    <m/>
    <m/>
    <m/>
    <m/>
    <x v="6"/>
    <m/>
  </r>
  <r>
    <x v="28"/>
    <m/>
    <m/>
    <m/>
    <m/>
    <m/>
    <m/>
    <m/>
    <m/>
    <m/>
    <x v="6"/>
    <m/>
  </r>
  <r>
    <x v="29"/>
    <m/>
    <m/>
    <m/>
    <m/>
    <m/>
    <m/>
    <m/>
    <m/>
    <m/>
    <x v="6"/>
    <m/>
  </r>
  <r>
    <x v="30"/>
    <m/>
    <m/>
    <m/>
    <m/>
    <m/>
    <m/>
    <m/>
    <m/>
    <m/>
    <x v="6"/>
    <m/>
  </r>
  <r>
    <x v="31"/>
    <m/>
    <m/>
    <m/>
    <m/>
    <m/>
    <m/>
    <m/>
    <m/>
    <m/>
    <x v="6"/>
    <m/>
  </r>
  <r>
    <x v="32"/>
    <m/>
    <m/>
    <m/>
    <m/>
    <m/>
    <m/>
    <m/>
    <m/>
    <m/>
    <x v="6"/>
    <m/>
  </r>
  <r>
    <x v="33"/>
    <m/>
    <m/>
    <m/>
    <m/>
    <m/>
    <m/>
    <m/>
    <m/>
    <m/>
    <x v="6"/>
    <m/>
  </r>
  <r>
    <x v="34"/>
    <m/>
    <m/>
    <m/>
    <m/>
    <m/>
    <m/>
    <m/>
    <m/>
    <m/>
    <x v="6"/>
    <m/>
  </r>
  <r>
    <x v="35"/>
    <m/>
    <m/>
    <m/>
    <m/>
    <m/>
    <m/>
    <m/>
    <m/>
    <m/>
    <x v="6"/>
    <m/>
  </r>
  <r>
    <x v="36"/>
    <n v="9"/>
    <n v="9"/>
    <n v="0"/>
    <n v="141"/>
    <n v="6"/>
    <n v="26.166666666600001"/>
    <n v="2"/>
    <n v="93"/>
    <n v="11"/>
    <x v="6"/>
    <m/>
  </r>
  <r>
    <x v="37"/>
    <m/>
    <m/>
    <m/>
    <m/>
    <m/>
    <m/>
    <m/>
    <m/>
    <m/>
    <x v="6"/>
    <m/>
  </r>
  <r>
    <x v="38"/>
    <m/>
    <m/>
    <m/>
    <m/>
    <m/>
    <m/>
    <m/>
    <m/>
    <m/>
    <x v="6"/>
    <m/>
  </r>
  <r>
    <x v="39"/>
    <m/>
    <m/>
    <m/>
    <m/>
    <m/>
    <m/>
    <m/>
    <m/>
    <m/>
    <x v="6"/>
    <m/>
  </r>
  <r>
    <x v="40"/>
    <m/>
    <m/>
    <m/>
    <m/>
    <m/>
    <m/>
    <m/>
    <m/>
    <m/>
    <x v="6"/>
    <m/>
  </r>
  <r>
    <x v="41"/>
    <m/>
    <m/>
    <m/>
    <m/>
    <m/>
    <m/>
    <m/>
    <m/>
    <m/>
    <x v="6"/>
    <m/>
  </r>
  <r>
    <x v="42"/>
    <m/>
    <m/>
    <m/>
    <m/>
    <m/>
    <m/>
    <m/>
    <m/>
    <m/>
    <x v="6"/>
    <m/>
  </r>
  <r>
    <x v="43"/>
    <m/>
    <m/>
    <m/>
    <m/>
    <m/>
    <m/>
    <m/>
    <m/>
    <m/>
    <x v="6"/>
    <m/>
  </r>
  <r>
    <x v="44"/>
    <m/>
    <m/>
    <m/>
    <m/>
    <m/>
    <m/>
    <m/>
    <m/>
    <m/>
    <x v="6"/>
    <m/>
  </r>
  <r>
    <x v="45"/>
    <m/>
    <m/>
    <m/>
    <m/>
    <m/>
    <m/>
    <m/>
    <m/>
    <m/>
    <x v="6"/>
    <m/>
  </r>
  <r>
    <x v="46"/>
    <m/>
    <m/>
    <m/>
    <m/>
    <m/>
    <m/>
    <m/>
    <m/>
    <m/>
    <x v="6"/>
    <m/>
  </r>
  <r>
    <x v="47"/>
    <m/>
    <m/>
    <m/>
    <m/>
    <m/>
    <m/>
    <m/>
    <m/>
    <m/>
    <x v="6"/>
    <m/>
  </r>
  <r>
    <x v="48"/>
    <m/>
    <m/>
    <m/>
    <m/>
    <m/>
    <m/>
    <m/>
    <m/>
    <m/>
    <x v="6"/>
    <m/>
  </r>
  <r>
    <x v="49"/>
    <m/>
    <m/>
    <m/>
    <m/>
    <m/>
    <m/>
    <m/>
    <m/>
    <m/>
    <x v="6"/>
    <m/>
  </r>
  <r>
    <x v="50"/>
    <m/>
    <m/>
    <m/>
    <m/>
    <m/>
    <m/>
    <m/>
    <m/>
    <m/>
    <x v="6"/>
    <m/>
  </r>
  <r>
    <x v="51"/>
    <m/>
    <m/>
    <m/>
    <m/>
    <m/>
    <m/>
    <m/>
    <m/>
    <m/>
    <x v="6"/>
    <m/>
  </r>
  <r>
    <x v="52"/>
    <m/>
    <m/>
    <m/>
    <m/>
    <m/>
    <m/>
    <m/>
    <m/>
    <m/>
    <x v="6"/>
    <m/>
  </r>
  <r>
    <x v="53"/>
    <m/>
    <m/>
    <m/>
    <m/>
    <m/>
    <m/>
    <m/>
    <m/>
    <m/>
    <x v="6"/>
    <m/>
  </r>
  <r>
    <x v="54"/>
    <m/>
    <m/>
    <m/>
    <m/>
    <m/>
    <m/>
    <m/>
    <m/>
    <m/>
    <x v="6"/>
    <m/>
  </r>
  <r>
    <x v="55"/>
    <m/>
    <m/>
    <m/>
    <m/>
    <m/>
    <m/>
    <m/>
    <m/>
    <m/>
    <x v="6"/>
    <m/>
  </r>
  <r>
    <x v="56"/>
    <n v="4"/>
    <n v="4"/>
    <n v="0"/>
    <n v="37"/>
    <n v="0"/>
    <n v="0"/>
    <n v="0"/>
    <n v="0"/>
    <n v="0"/>
    <x v="6"/>
    <m/>
  </r>
  <r>
    <x v="57"/>
    <m/>
    <m/>
    <m/>
    <m/>
    <m/>
    <m/>
    <m/>
    <m/>
    <m/>
    <x v="6"/>
    <m/>
  </r>
  <r>
    <x v="58"/>
    <n v="1"/>
    <n v="1"/>
    <n v="1"/>
    <n v="12"/>
    <n v="1"/>
    <n v="0"/>
    <n v="0"/>
    <n v="0"/>
    <n v="0"/>
    <x v="6"/>
    <m/>
  </r>
  <r>
    <x v="59"/>
    <m/>
    <m/>
    <m/>
    <m/>
    <m/>
    <m/>
    <m/>
    <m/>
    <m/>
    <x v="6"/>
    <m/>
  </r>
  <r>
    <x v="60"/>
    <m/>
    <m/>
    <m/>
    <m/>
    <m/>
    <m/>
    <m/>
    <m/>
    <m/>
    <x v="6"/>
    <m/>
  </r>
  <r>
    <x v="61"/>
    <m/>
    <m/>
    <m/>
    <m/>
    <m/>
    <m/>
    <m/>
    <m/>
    <m/>
    <x v="6"/>
    <m/>
  </r>
  <r>
    <x v="62"/>
    <m/>
    <m/>
    <m/>
    <m/>
    <m/>
    <m/>
    <m/>
    <m/>
    <m/>
    <x v="6"/>
    <m/>
  </r>
  <r>
    <x v="63"/>
    <m/>
    <m/>
    <m/>
    <m/>
    <m/>
    <m/>
    <m/>
    <m/>
    <m/>
    <x v="6"/>
    <m/>
  </r>
  <r>
    <x v="64"/>
    <m/>
    <m/>
    <m/>
    <m/>
    <m/>
    <m/>
    <m/>
    <m/>
    <m/>
    <x v="6"/>
    <m/>
  </r>
  <r>
    <x v="65"/>
    <m/>
    <m/>
    <m/>
    <m/>
    <m/>
    <m/>
    <m/>
    <m/>
    <m/>
    <x v="6"/>
    <m/>
  </r>
  <r>
    <x v="66"/>
    <m/>
    <m/>
    <m/>
    <m/>
    <m/>
    <m/>
    <m/>
    <m/>
    <m/>
    <x v="6"/>
    <m/>
  </r>
  <r>
    <x v="67"/>
    <n v="4"/>
    <n v="4"/>
    <n v="0"/>
    <n v="141"/>
    <n v="2"/>
    <n v="23"/>
    <n v="3"/>
    <n v="101"/>
    <n v="4"/>
    <x v="6"/>
    <m/>
  </r>
  <r>
    <x v="68"/>
    <m/>
    <m/>
    <m/>
    <m/>
    <m/>
    <m/>
    <m/>
    <m/>
    <m/>
    <x v="6"/>
    <m/>
  </r>
  <r>
    <x v="69"/>
    <m/>
    <m/>
    <m/>
    <m/>
    <m/>
    <m/>
    <m/>
    <m/>
    <m/>
    <x v="6"/>
    <m/>
  </r>
  <r>
    <x v="70"/>
    <m/>
    <m/>
    <m/>
    <m/>
    <m/>
    <m/>
    <m/>
    <m/>
    <m/>
    <x v="6"/>
    <m/>
  </r>
  <r>
    <x v="71"/>
    <n v="5"/>
    <n v="4"/>
    <n v="0"/>
    <n v="327"/>
    <n v="3"/>
    <n v="14"/>
    <n v="1"/>
    <n v="64"/>
    <n v="2"/>
    <x v="6"/>
    <n v="1"/>
  </r>
  <r>
    <x v="72"/>
    <m/>
    <m/>
    <m/>
    <m/>
    <m/>
    <m/>
    <m/>
    <m/>
    <m/>
    <x v="6"/>
    <m/>
  </r>
  <r>
    <x v="73"/>
    <m/>
    <m/>
    <m/>
    <m/>
    <m/>
    <m/>
    <m/>
    <m/>
    <m/>
    <x v="6"/>
    <m/>
  </r>
  <r>
    <x v="74"/>
    <m/>
    <m/>
    <m/>
    <m/>
    <m/>
    <m/>
    <m/>
    <m/>
    <m/>
    <x v="6"/>
    <m/>
  </r>
  <r>
    <x v="75"/>
    <m/>
    <m/>
    <m/>
    <m/>
    <m/>
    <m/>
    <m/>
    <m/>
    <m/>
    <x v="6"/>
    <m/>
  </r>
  <r>
    <x v="76"/>
    <m/>
    <m/>
    <m/>
    <m/>
    <m/>
    <m/>
    <m/>
    <m/>
    <m/>
    <x v="6"/>
    <m/>
  </r>
  <r>
    <x v="77"/>
    <m/>
    <m/>
    <m/>
    <m/>
    <m/>
    <m/>
    <m/>
    <m/>
    <m/>
    <x v="6"/>
    <m/>
  </r>
  <r>
    <x v="78"/>
    <m/>
    <m/>
    <m/>
    <m/>
    <m/>
    <m/>
    <m/>
    <m/>
    <m/>
    <x v="6"/>
    <m/>
  </r>
  <r>
    <x v="79"/>
    <m/>
    <m/>
    <m/>
    <m/>
    <m/>
    <m/>
    <m/>
    <m/>
    <m/>
    <x v="6"/>
    <m/>
  </r>
  <r>
    <x v="80"/>
    <m/>
    <m/>
    <m/>
    <m/>
    <m/>
    <m/>
    <m/>
    <m/>
    <m/>
    <x v="6"/>
    <m/>
  </r>
  <r>
    <x v="81"/>
    <m/>
    <m/>
    <m/>
    <m/>
    <m/>
    <m/>
    <m/>
    <m/>
    <m/>
    <x v="6"/>
    <m/>
  </r>
  <r>
    <x v="82"/>
    <m/>
    <m/>
    <m/>
    <m/>
    <m/>
    <m/>
    <m/>
    <m/>
    <m/>
    <x v="6"/>
    <m/>
  </r>
  <r>
    <x v="83"/>
    <m/>
    <m/>
    <m/>
    <m/>
    <m/>
    <m/>
    <m/>
    <m/>
    <m/>
    <x v="6"/>
    <m/>
  </r>
  <r>
    <x v="84"/>
    <m/>
    <m/>
    <m/>
    <m/>
    <m/>
    <m/>
    <m/>
    <m/>
    <m/>
    <x v="6"/>
    <m/>
  </r>
  <r>
    <x v="85"/>
    <m/>
    <m/>
    <m/>
    <m/>
    <m/>
    <m/>
    <m/>
    <m/>
    <m/>
    <x v="6"/>
    <m/>
  </r>
  <r>
    <x v="86"/>
    <m/>
    <m/>
    <m/>
    <m/>
    <m/>
    <m/>
    <m/>
    <m/>
    <m/>
    <x v="6"/>
    <m/>
  </r>
  <r>
    <x v="87"/>
    <m/>
    <m/>
    <m/>
    <m/>
    <m/>
    <m/>
    <m/>
    <m/>
    <m/>
    <x v="6"/>
    <m/>
  </r>
  <r>
    <x v="88"/>
    <m/>
    <m/>
    <m/>
    <m/>
    <m/>
    <m/>
    <m/>
    <m/>
    <m/>
    <x v="6"/>
    <m/>
  </r>
  <r>
    <x v="89"/>
    <m/>
    <m/>
    <m/>
    <m/>
    <m/>
    <m/>
    <m/>
    <m/>
    <m/>
    <x v="6"/>
    <m/>
  </r>
  <r>
    <x v="90"/>
    <m/>
    <m/>
    <m/>
    <m/>
    <m/>
    <m/>
    <m/>
    <m/>
    <m/>
    <x v="6"/>
    <m/>
  </r>
  <r>
    <x v="91"/>
    <n v="6"/>
    <n v="4"/>
    <n v="0"/>
    <n v="15"/>
    <n v="0"/>
    <n v="0"/>
    <n v="0"/>
    <n v="0"/>
    <n v="0"/>
    <x v="6"/>
    <m/>
  </r>
  <r>
    <x v="92"/>
    <m/>
    <m/>
    <m/>
    <m/>
    <m/>
    <m/>
    <m/>
    <m/>
    <m/>
    <x v="6"/>
    <m/>
  </r>
  <r>
    <x v="93"/>
    <m/>
    <m/>
    <m/>
    <m/>
    <m/>
    <m/>
    <m/>
    <m/>
    <m/>
    <x v="6"/>
    <m/>
  </r>
  <r>
    <x v="94"/>
    <m/>
    <m/>
    <m/>
    <m/>
    <m/>
    <m/>
    <m/>
    <m/>
    <m/>
    <x v="6"/>
    <m/>
  </r>
  <r>
    <x v="95"/>
    <m/>
    <m/>
    <m/>
    <m/>
    <m/>
    <m/>
    <m/>
    <m/>
    <m/>
    <x v="6"/>
    <m/>
  </r>
  <r>
    <x v="96"/>
    <m/>
    <m/>
    <m/>
    <m/>
    <m/>
    <m/>
    <m/>
    <m/>
    <m/>
    <x v="6"/>
    <m/>
  </r>
  <r>
    <x v="97"/>
    <m/>
    <m/>
    <m/>
    <m/>
    <m/>
    <m/>
    <m/>
    <m/>
    <m/>
    <x v="6"/>
    <m/>
  </r>
  <r>
    <x v="98"/>
    <m/>
    <m/>
    <m/>
    <m/>
    <m/>
    <m/>
    <m/>
    <m/>
    <m/>
    <x v="6"/>
    <m/>
  </r>
  <r>
    <x v="99"/>
    <m/>
    <m/>
    <m/>
    <m/>
    <m/>
    <m/>
    <m/>
    <m/>
    <m/>
    <x v="6"/>
    <m/>
  </r>
  <r>
    <x v="100"/>
    <m/>
    <m/>
    <m/>
    <m/>
    <m/>
    <m/>
    <m/>
    <m/>
    <m/>
    <x v="6"/>
    <m/>
  </r>
  <r>
    <x v="101"/>
    <m/>
    <m/>
    <m/>
    <m/>
    <m/>
    <m/>
    <m/>
    <m/>
    <m/>
    <x v="6"/>
    <m/>
  </r>
  <r>
    <x v="102"/>
    <m/>
    <m/>
    <m/>
    <m/>
    <m/>
    <m/>
    <m/>
    <m/>
    <m/>
    <x v="6"/>
    <m/>
  </r>
  <r>
    <x v="103"/>
    <m/>
    <m/>
    <m/>
    <m/>
    <m/>
    <m/>
    <m/>
    <m/>
    <m/>
    <x v="6"/>
    <m/>
  </r>
  <r>
    <x v="104"/>
    <n v="1"/>
    <n v="1"/>
    <n v="0"/>
    <n v="13"/>
    <n v="1"/>
    <n v="2"/>
    <n v="0"/>
    <n v="10"/>
    <n v="1"/>
    <x v="6"/>
    <m/>
  </r>
  <r>
    <x v="105"/>
    <n v="11"/>
    <n v="10"/>
    <n v="3"/>
    <n v="124"/>
    <n v="2"/>
    <n v="42"/>
    <n v="8"/>
    <n v="133"/>
    <n v="6"/>
    <x v="6"/>
    <m/>
  </r>
  <r>
    <x v="106"/>
    <m/>
    <m/>
    <m/>
    <m/>
    <m/>
    <m/>
    <m/>
    <m/>
    <m/>
    <x v="6"/>
    <m/>
  </r>
  <r>
    <x v="107"/>
    <m/>
    <m/>
    <m/>
    <m/>
    <m/>
    <m/>
    <m/>
    <m/>
    <m/>
    <x v="6"/>
    <m/>
  </r>
  <r>
    <x v="108"/>
    <m/>
    <m/>
    <m/>
    <m/>
    <m/>
    <m/>
    <m/>
    <m/>
    <m/>
    <x v="6"/>
    <m/>
  </r>
  <r>
    <x v="109"/>
    <m/>
    <m/>
    <m/>
    <m/>
    <m/>
    <m/>
    <m/>
    <m/>
    <m/>
    <x v="6"/>
    <m/>
  </r>
  <r>
    <x v="110"/>
    <m/>
    <m/>
    <m/>
    <m/>
    <m/>
    <m/>
    <m/>
    <m/>
    <m/>
    <x v="6"/>
    <m/>
  </r>
  <r>
    <x v="111"/>
    <m/>
    <m/>
    <m/>
    <m/>
    <m/>
    <m/>
    <m/>
    <m/>
    <m/>
    <x v="6"/>
    <m/>
  </r>
  <r>
    <x v="112"/>
    <m/>
    <m/>
    <m/>
    <m/>
    <m/>
    <m/>
    <m/>
    <m/>
    <m/>
    <x v="6"/>
    <m/>
  </r>
  <r>
    <x v="113"/>
    <m/>
    <m/>
    <m/>
    <m/>
    <m/>
    <m/>
    <m/>
    <m/>
    <m/>
    <x v="6"/>
    <m/>
  </r>
  <r>
    <x v="114"/>
    <m/>
    <m/>
    <m/>
    <m/>
    <m/>
    <m/>
    <m/>
    <m/>
    <m/>
    <x v="6"/>
    <m/>
  </r>
  <r>
    <x v="115"/>
    <m/>
    <m/>
    <m/>
    <m/>
    <m/>
    <m/>
    <m/>
    <m/>
    <m/>
    <x v="6"/>
    <m/>
  </r>
  <r>
    <x v="116"/>
    <m/>
    <m/>
    <m/>
    <m/>
    <m/>
    <m/>
    <m/>
    <m/>
    <m/>
    <x v="6"/>
    <m/>
  </r>
  <r>
    <x v="117"/>
    <m/>
    <m/>
    <m/>
    <m/>
    <m/>
    <m/>
    <m/>
    <m/>
    <m/>
    <x v="6"/>
    <m/>
  </r>
  <r>
    <x v="118"/>
    <m/>
    <m/>
    <m/>
    <m/>
    <m/>
    <m/>
    <m/>
    <m/>
    <m/>
    <x v="6"/>
    <m/>
  </r>
  <r>
    <x v="119"/>
    <m/>
    <m/>
    <m/>
    <m/>
    <m/>
    <m/>
    <m/>
    <m/>
    <m/>
    <x v="6"/>
    <m/>
  </r>
  <r>
    <x v="120"/>
    <m/>
    <m/>
    <m/>
    <m/>
    <m/>
    <m/>
    <m/>
    <m/>
    <m/>
    <x v="6"/>
    <m/>
  </r>
  <r>
    <x v="121"/>
    <m/>
    <m/>
    <m/>
    <m/>
    <m/>
    <m/>
    <m/>
    <m/>
    <m/>
    <x v="6"/>
    <m/>
  </r>
  <r>
    <x v="122"/>
    <m/>
    <m/>
    <m/>
    <m/>
    <m/>
    <m/>
    <m/>
    <m/>
    <m/>
    <x v="6"/>
    <m/>
  </r>
  <r>
    <x v="123"/>
    <m/>
    <m/>
    <m/>
    <m/>
    <m/>
    <m/>
    <m/>
    <m/>
    <m/>
    <x v="6"/>
    <m/>
  </r>
  <r>
    <x v="124"/>
    <m/>
    <m/>
    <m/>
    <m/>
    <m/>
    <m/>
    <m/>
    <m/>
    <m/>
    <x v="6"/>
    <m/>
  </r>
  <r>
    <x v="125"/>
    <m/>
    <m/>
    <m/>
    <m/>
    <m/>
    <m/>
    <m/>
    <m/>
    <m/>
    <x v="6"/>
    <m/>
  </r>
  <r>
    <x v="126"/>
    <m/>
    <m/>
    <m/>
    <m/>
    <m/>
    <m/>
    <m/>
    <m/>
    <m/>
    <x v="6"/>
    <m/>
  </r>
  <r>
    <x v="127"/>
    <m/>
    <m/>
    <m/>
    <m/>
    <m/>
    <m/>
    <m/>
    <m/>
    <m/>
    <x v="6"/>
    <m/>
  </r>
  <r>
    <x v="128"/>
    <m/>
    <m/>
    <m/>
    <m/>
    <m/>
    <m/>
    <m/>
    <m/>
    <m/>
    <x v="6"/>
    <m/>
  </r>
  <r>
    <x v="129"/>
    <m/>
    <m/>
    <m/>
    <m/>
    <m/>
    <m/>
    <m/>
    <m/>
    <m/>
    <x v="6"/>
    <m/>
  </r>
  <r>
    <x v="130"/>
    <m/>
    <m/>
    <m/>
    <m/>
    <m/>
    <m/>
    <m/>
    <m/>
    <m/>
    <x v="6"/>
    <m/>
  </r>
  <r>
    <x v="131"/>
    <m/>
    <m/>
    <m/>
    <m/>
    <m/>
    <m/>
    <m/>
    <m/>
    <m/>
    <x v="6"/>
    <m/>
  </r>
  <r>
    <x v="132"/>
    <m/>
    <m/>
    <m/>
    <m/>
    <m/>
    <m/>
    <m/>
    <m/>
    <m/>
    <x v="6"/>
    <m/>
  </r>
  <r>
    <x v="133"/>
    <m/>
    <m/>
    <m/>
    <m/>
    <m/>
    <m/>
    <m/>
    <m/>
    <m/>
    <x v="6"/>
    <m/>
  </r>
  <r>
    <x v="134"/>
    <m/>
    <m/>
    <m/>
    <m/>
    <m/>
    <m/>
    <m/>
    <m/>
    <m/>
    <x v="6"/>
    <m/>
  </r>
  <r>
    <x v="135"/>
    <m/>
    <m/>
    <m/>
    <m/>
    <m/>
    <m/>
    <m/>
    <m/>
    <m/>
    <x v="6"/>
    <m/>
  </r>
  <r>
    <x v="136"/>
    <m/>
    <m/>
    <m/>
    <m/>
    <m/>
    <m/>
    <m/>
    <m/>
    <m/>
    <x v="6"/>
    <m/>
  </r>
  <r>
    <x v="137"/>
    <n v="1"/>
    <n v="1"/>
    <n v="0"/>
    <n v="20"/>
    <n v="0"/>
    <n v="0"/>
    <n v="0"/>
    <n v="0"/>
    <n v="0"/>
    <x v="6"/>
    <m/>
  </r>
  <r>
    <x v="138"/>
    <m/>
    <m/>
    <m/>
    <m/>
    <m/>
    <m/>
    <m/>
    <m/>
    <m/>
    <x v="6"/>
    <m/>
  </r>
  <r>
    <x v="139"/>
    <m/>
    <m/>
    <m/>
    <m/>
    <m/>
    <m/>
    <m/>
    <m/>
    <m/>
    <x v="6"/>
    <m/>
  </r>
  <r>
    <x v="140"/>
    <m/>
    <m/>
    <m/>
    <m/>
    <m/>
    <m/>
    <m/>
    <m/>
    <m/>
    <x v="6"/>
    <m/>
  </r>
  <r>
    <x v="141"/>
    <m/>
    <m/>
    <m/>
    <m/>
    <m/>
    <m/>
    <m/>
    <m/>
    <m/>
    <x v="6"/>
    <m/>
  </r>
  <r>
    <x v="142"/>
    <m/>
    <m/>
    <m/>
    <m/>
    <m/>
    <m/>
    <m/>
    <m/>
    <m/>
    <x v="6"/>
    <m/>
  </r>
  <r>
    <x v="143"/>
    <m/>
    <m/>
    <m/>
    <m/>
    <m/>
    <m/>
    <m/>
    <m/>
    <m/>
    <x v="6"/>
    <m/>
  </r>
  <r>
    <x v="144"/>
    <m/>
    <m/>
    <m/>
    <m/>
    <m/>
    <m/>
    <m/>
    <m/>
    <m/>
    <x v="6"/>
    <m/>
  </r>
  <r>
    <x v="145"/>
    <m/>
    <m/>
    <m/>
    <m/>
    <m/>
    <m/>
    <m/>
    <m/>
    <m/>
    <x v="6"/>
    <m/>
  </r>
  <r>
    <x v="146"/>
    <m/>
    <m/>
    <m/>
    <m/>
    <m/>
    <m/>
    <m/>
    <m/>
    <m/>
    <x v="6"/>
    <m/>
  </r>
  <r>
    <x v="147"/>
    <m/>
    <m/>
    <m/>
    <m/>
    <m/>
    <m/>
    <m/>
    <m/>
    <m/>
    <x v="6"/>
    <m/>
  </r>
  <r>
    <x v="148"/>
    <m/>
    <m/>
    <m/>
    <m/>
    <m/>
    <m/>
    <m/>
    <m/>
    <m/>
    <x v="6"/>
    <m/>
  </r>
  <r>
    <x v="149"/>
    <m/>
    <m/>
    <m/>
    <m/>
    <m/>
    <m/>
    <m/>
    <m/>
    <m/>
    <x v="6"/>
    <m/>
  </r>
  <r>
    <x v="150"/>
    <m/>
    <m/>
    <m/>
    <m/>
    <m/>
    <m/>
    <m/>
    <m/>
    <m/>
    <x v="6"/>
    <m/>
  </r>
  <r>
    <x v="151"/>
    <m/>
    <m/>
    <m/>
    <m/>
    <m/>
    <m/>
    <m/>
    <m/>
    <m/>
    <x v="6"/>
    <m/>
  </r>
  <r>
    <x v="152"/>
    <m/>
    <m/>
    <m/>
    <m/>
    <m/>
    <m/>
    <m/>
    <m/>
    <m/>
    <x v="6"/>
    <m/>
  </r>
  <r>
    <x v="153"/>
    <m/>
    <m/>
    <m/>
    <m/>
    <m/>
    <m/>
    <m/>
    <m/>
    <m/>
    <x v="6"/>
    <m/>
  </r>
  <r>
    <x v="154"/>
    <m/>
    <m/>
    <m/>
    <m/>
    <m/>
    <m/>
    <m/>
    <m/>
    <m/>
    <x v="6"/>
    <m/>
  </r>
  <r>
    <x v="155"/>
    <m/>
    <m/>
    <m/>
    <m/>
    <m/>
    <m/>
    <m/>
    <m/>
    <m/>
    <x v="6"/>
    <m/>
  </r>
  <r>
    <x v="156"/>
    <n v="10"/>
    <n v="7"/>
    <n v="1"/>
    <n v="94"/>
    <n v="1"/>
    <n v="32.666666666666657"/>
    <n v="8"/>
    <n v="112"/>
    <n v="9"/>
    <x v="6"/>
    <m/>
  </r>
  <r>
    <x v="157"/>
    <m/>
    <m/>
    <m/>
    <m/>
    <m/>
    <m/>
    <m/>
    <m/>
    <m/>
    <x v="6"/>
    <m/>
  </r>
  <r>
    <x v="158"/>
    <m/>
    <m/>
    <m/>
    <m/>
    <m/>
    <m/>
    <m/>
    <m/>
    <m/>
    <x v="6"/>
    <m/>
  </r>
  <r>
    <x v="159"/>
    <m/>
    <m/>
    <m/>
    <m/>
    <m/>
    <m/>
    <m/>
    <m/>
    <m/>
    <x v="6"/>
    <m/>
  </r>
  <r>
    <x v="160"/>
    <m/>
    <m/>
    <m/>
    <m/>
    <m/>
    <m/>
    <m/>
    <m/>
    <m/>
    <x v="6"/>
    <m/>
  </r>
  <r>
    <x v="161"/>
    <m/>
    <m/>
    <m/>
    <m/>
    <m/>
    <m/>
    <m/>
    <m/>
    <m/>
    <x v="6"/>
    <m/>
  </r>
  <r>
    <x v="162"/>
    <m/>
    <m/>
    <m/>
    <m/>
    <m/>
    <m/>
    <m/>
    <m/>
    <m/>
    <x v="6"/>
    <m/>
  </r>
  <r>
    <x v="163"/>
    <m/>
    <m/>
    <m/>
    <m/>
    <m/>
    <m/>
    <m/>
    <m/>
    <m/>
    <x v="6"/>
    <m/>
  </r>
  <r>
    <x v="164"/>
    <m/>
    <m/>
    <m/>
    <m/>
    <m/>
    <m/>
    <m/>
    <m/>
    <m/>
    <x v="6"/>
    <m/>
  </r>
  <r>
    <x v="165"/>
    <m/>
    <m/>
    <m/>
    <m/>
    <m/>
    <m/>
    <m/>
    <m/>
    <m/>
    <x v="6"/>
    <m/>
  </r>
  <r>
    <x v="166"/>
    <m/>
    <m/>
    <m/>
    <m/>
    <m/>
    <m/>
    <m/>
    <m/>
    <m/>
    <x v="6"/>
    <m/>
  </r>
  <r>
    <x v="167"/>
    <m/>
    <m/>
    <m/>
    <m/>
    <m/>
    <m/>
    <m/>
    <m/>
    <m/>
    <x v="6"/>
    <m/>
  </r>
  <r>
    <x v="168"/>
    <n v="1"/>
    <n v="1"/>
    <n v="0"/>
    <n v="0"/>
    <n v="0"/>
    <n v="3"/>
    <n v="0"/>
    <n v="13"/>
    <n v="2"/>
    <x v="6"/>
    <m/>
  </r>
  <r>
    <x v="169"/>
    <m/>
    <m/>
    <m/>
    <m/>
    <m/>
    <m/>
    <m/>
    <m/>
    <m/>
    <x v="6"/>
    <m/>
  </r>
  <r>
    <x v="170"/>
    <m/>
    <m/>
    <m/>
    <m/>
    <m/>
    <m/>
    <m/>
    <m/>
    <m/>
    <x v="6"/>
    <m/>
  </r>
  <r>
    <x v="171"/>
    <m/>
    <m/>
    <m/>
    <m/>
    <m/>
    <m/>
    <m/>
    <m/>
    <m/>
    <x v="6"/>
    <m/>
  </r>
  <r>
    <x v="172"/>
    <m/>
    <m/>
    <m/>
    <m/>
    <m/>
    <m/>
    <m/>
    <m/>
    <m/>
    <x v="6"/>
    <m/>
  </r>
  <r>
    <x v="173"/>
    <m/>
    <m/>
    <m/>
    <m/>
    <m/>
    <m/>
    <m/>
    <m/>
    <m/>
    <x v="6"/>
    <m/>
  </r>
  <r>
    <x v="174"/>
    <n v="7"/>
    <n v="5"/>
    <n v="0"/>
    <n v="81"/>
    <n v="1"/>
    <n v="16.3333333"/>
    <n v="1"/>
    <n v="72"/>
    <n v="8"/>
    <x v="6"/>
    <m/>
  </r>
  <r>
    <x v="175"/>
    <m/>
    <m/>
    <m/>
    <m/>
    <m/>
    <m/>
    <m/>
    <m/>
    <m/>
    <x v="6"/>
    <m/>
  </r>
  <r>
    <x v="176"/>
    <m/>
    <m/>
    <m/>
    <m/>
    <m/>
    <m/>
    <m/>
    <m/>
    <m/>
    <x v="6"/>
    <m/>
  </r>
  <r>
    <x v="177"/>
    <m/>
    <m/>
    <m/>
    <m/>
    <m/>
    <m/>
    <m/>
    <m/>
    <m/>
    <x v="6"/>
    <m/>
  </r>
  <r>
    <x v="178"/>
    <n v="7"/>
    <n v="7"/>
    <n v="3"/>
    <n v="36"/>
    <n v="0"/>
    <n v="0"/>
    <n v="0"/>
    <n v="0"/>
    <n v="0"/>
    <x v="6"/>
    <m/>
  </r>
  <r>
    <x v="179"/>
    <n v="1"/>
    <n v="1"/>
    <n v="0"/>
    <n v="1"/>
    <n v="0"/>
    <n v="0"/>
    <n v="0"/>
    <n v="0"/>
    <n v="0"/>
    <x v="6"/>
    <m/>
  </r>
  <r>
    <x v="180"/>
    <m/>
    <m/>
    <m/>
    <m/>
    <m/>
    <m/>
    <m/>
    <m/>
    <m/>
    <x v="6"/>
    <m/>
  </r>
  <r>
    <x v="181"/>
    <m/>
    <m/>
    <m/>
    <m/>
    <m/>
    <m/>
    <m/>
    <m/>
    <m/>
    <x v="6"/>
    <m/>
  </r>
  <r>
    <x v="182"/>
    <m/>
    <m/>
    <m/>
    <m/>
    <m/>
    <m/>
    <m/>
    <m/>
    <m/>
    <x v="6"/>
    <m/>
  </r>
  <r>
    <x v="183"/>
    <m/>
    <m/>
    <m/>
    <m/>
    <m/>
    <m/>
    <m/>
    <m/>
    <m/>
    <x v="6"/>
    <m/>
  </r>
  <r>
    <x v="184"/>
    <m/>
    <m/>
    <m/>
    <m/>
    <m/>
    <m/>
    <m/>
    <m/>
    <m/>
    <x v="6"/>
    <m/>
  </r>
  <r>
    <x v="185"/>
    <m/>
    <m/>
    <m/>
    <m/>
    <m/>
    <m/>
    <m/>
    <m/>
    <m/>
    <x v="6"/>
    <m/>
  </r>
  <r>
    <x v="186"/>
    <m/>
    <m/>
    <m/>
    <m/>
    <m/>
    <m/>
    <m/>
    <m/>
    <m/>
    <x v="6"/>
    <m/>
  </r>
  <r>
    <x v="187"/>
    <m/>
    <m/>
    <m/>
    <m/>
    <m/>
    <m/>
    <m/>
    <m/>
    <m/>
    <x v="6"/>
    <m/>
  </r>
  <r>
    <x v="188"/>
    <m/>
    <m/>
    <m/>
    <m/>
    <m/>
    <m/>
    <m/>
    <m/>
    <m/>
    <x v="6"/>
    <m/>
  </r>
  <r>
    <x v="189"/>
    <m/>
    <m/>
    <m/>
    <m/>
    <m/>
    <m/>
    <m/>
    <m/>
    <m/>
    <x v="6"/>
    <m/>
  </r>
  <r>
    <x v="190"/>
    <n v="1"/>
    <n v="1"/>
    <n v="0"/>
    <n v="30"/>
    <n v="1"/>
    <n v="2"/>
    <n v="0"/>
    <n v="11"/>
    <n v="0"/>
    <x v="6"/>
    <m/>
  </r>
  <r>
    <x v="191"/>
    <m/>
    <m/>
    <m/>
    <m/>
    <m/>
    <m/>
    <m/>
    <m/>
    <m/>
    <x v="6"/>
    <m/>
  </r>
  <r>
    <x v="192"/>
    <n v="11"/>
    <n v="9"/>
    <n v="3"/>
    <n v="86"/>
    <n v="7"/>
    <n v="63.666666666600001"/>
    <n v="13"/>
    <n v="164"/>
    <n v="13"/>
    <x v="6"/>
    <m/>
  </r>
  <r>
    <x v="193"/>
    <m/>
    <m/>
    <m/>
    <m/>
    <m/>
    <m/>
    <m/>
    <m/>
    <m/>
    <x v="6"/>
    <m/>
  </r>
  <r>
    <x v="194"/>
    <m/>
    <m/>
    <m/>
    <m/>
    <m/>
    <m/>
    <m/>
    <m/>
    <m/>
    <x v="6"/>
    <m/>
  </r>
  <r>
    <x v="195"/>
    <m/>
    <m/>
    <m/>
    <m/>
    <m/>
    <m/>
    <m/>
    <m/>
    <m/>
    <x v="6"/>
    <m/>
  </r>
  <r>
    <x v="196"/>
    <m/>
    <m/>
    <m/>
    <m/>
    <m/>
    <m/>
    <m/>
    <m/>
    <m/>
    <x v="6"/>
    <m/>
  </r>
  <r>
    <x v="197"/>
    <m/>
    <m/>
    <m/>
    <m/>
    <m/>
    <m/>
    <m/>
    <m/>
    <m/>
    <x v="6"/>
    <m/>
  </r>
  <r>
    <x v="198"/>
    <m/>
    <m/>
    <m/>
    <m/>
    <m/>
    <m/>
    <m/>
    <m/>
    <m/>
    <x v="6"/>
    <m/>
  </r>
  <r>
    <x v="199"/>
    <m/>
    <m/>
    <m/>
    <m/>
    <m/>
    <m/>
    <m/>
    <m/>
    <m/>
    <x v="6"/>
    <m/>
  </r>
  <r>
    <x v="200"/>
    <n v="1"/>
    <n v="1"/>
    <n v="0"/>
    <n v="0"/>
    <n v="0"/>
    <n v="1"/>
    <n v="0"/>
    <n v="6"/>
    <n v="0"/>
    <x v="6"/>
    <m/>
  </r>
  <r>
    <x v="201"/>
    <m/>
    <m/>
    <m/>
    <m/>
    <m/>
    <m/>
    <m/>
    <m/>
    <m/>
    <x v="6"/>
    <m/>
  </r>
  <r>
    <x v="202"/>
    <m/>
    <m/>
    <m/>
    <m/>
    <m/>
    <m/>
    <m/>
    <m/>
    <m/>
    <x v="6"/>
    <m/>
  </r>
  <r>
    <x v="203"/>
    <m/>
    <m/>
    <m/>
    <m/>
    <m/>
    <m/>
    <m/>
    <m/>
    <m/>
    <x v="6"/>
    <m/>
  </r>
  <r>
    <x v="204"/>
    <m/>
    <m/>
    <m/>
    <m/>
    <m/>
    <m/>
    <m/>
    <m/>
    <m/>
    <x v="6"/>
    <m/>
  </r>
  <r>
    <x v="205"/>
    <m/>
    <m/>
    <m/>
    <m/>
    <m/>
    <m/>
    <m/>
    <m/>
    <m/>
    <x v="6"/>
    <m/>
  </r>
  <r>
    <x v="206"/>
    <m/>
    <m/>
    <m/>
    <m/>
    <m/>
    <m/>
    <m/>
    <m/>
    <m/>
    <x v="6"/>
    <m/>
  </r>
  <r>
    <x v="207"/>
    <m/>
    <m/>
    <m/>
    <m/>
    <m/>
    <m/>
    <m/>
    <m/>
    <m/>
    <x v="6"/>
    <m/>
  </r>
  <r>
    <x v="208"/>
    <n v="1"/>
    <n v="1"/>
    <n v="0"/>
    <n v="3"/>
    <n v="0"/>
    <n v="3"/>
    <n v="0"/>
    <n v="8"/>
    <n v="0"/>
    <x v="6"/>
    <m/>
  </r>
  <r>
    <x v="209"/>
    <m/>
    <m/>
    <m/>
    <m/>
    <m/>
    <m/>
    <m/>
    <m/>
    <m/>
    <x v="6"/>
    <m/>
  </r>
  <r>
    <x v="210"/>
    <n v="2"/>
    <n v="2"/>
    <n v="1"/>
    <n v="2"/>
    <n v="0"/>
    <n v="0"/>
    <n v="0"/>
    <n v="0"/>
    <n v="0"/>
    <x v="6"/>
    <m/>
  </r>
  <r>
    <x v="211"/>
    <m/>
    <m/>
    <m/>
    <m/>
    <m/>
    <m/>
    <m/>
    <m/>
    <m/>
    <x v="6"/>
    <m/>
  </r>
  <r>
    <x v="212"/>
    <m/>
    <m/>
    <m/>
    <m/>
    <m/>
    <m/>
    <m/>
    <m/>
    <m/>
    <x v="6"/>
    <m/>
  </r>
  <r>
    <x v="213"/>
    <n v="8"/>
    <n v="7"/>
    <n v="2"/>
    <n v="114"/>
    <n v="2"/>
    <n v="20.333333332999999"/>
    <n v="1"/>
    <n v="79"/>
    <n v="8"/>
    <x v="6"/>
    <m/>
  </r>
  <r>
    <x v="214"/>
    <m/>
    <m/>
    <m/>
    <m/>
    <m/>
    <m/>
    <m/>
    <m/>
    <m/>
    <x v="6"/>
    <m/>
  </r>
  <r>
    <x v="215"/>
    <m/>
    <m/>
    <m/>
    <m/>
    <m/>
    <m/>
    <m/>
    <m/>
    <m/>
    <x v="6"/>
    <m/>
  </r>
  <r>
    <x v="216"/>
    <m/>
    <m/>
    <m/>
    <m/>
    <m/>
    <m/>
    <m/>
    <m/>
    <m/>
    <x v="6"/>
    <m/>
  </r>
  <r>
    <x v="217"/>
    <m/>
    <m/>
    <m/>
    <m/>
    <m/>
    <m/>
    <m/>
    <m/>
    <m/>
    <x v="6"/>
    <m/>
  </r>
  <r>
    <x v="218"/>
    <m/>
    <m/>
    <m/>
    <m/>
    <m/>
    <m/>
    <m/>
    <m/>
    <m/>
    <x v="6"/>
    <m/>
  </r>
  <r>
    <x v="219"/>
    <m/>
    <m/>
    <m/>
    <m/>
    <m/>
    <m/>
    <m/>
    <m/>
    <m/>
    <x v="6"/>
    <m/>
  </r>
  <r>
    <x v="220"/>
    <n v="2"/>
    <n v="2"/>
    <n v="0"/>
    <n v="56"/>
    <n v="2"/>
    <n v="9"/>
    <n v="1"/>
    <n v="51"/>
    <n v="4"/>
    <x v="6"/>
    <m/>
  </r>
  <r>
    <x v="221"/>
    <m/>
    <m/>
    <m/>
    <m/>
    <m/>
    <m/>
    <m/>
    <m/>
    <m/>
    <x v="6"/>
    <m/>
  </r>
  <r>
    <x v="222"/>
    <m/>
    <m/>
    <m/>
    <m/>
    <m/>
    <m/>
    <m/>
    <m/>
    <m/>
    <x v="6"/>
    <m/>
  </r>
  <r>
    <x v="223"/>
    <m/>
    <m/>
    <m/>
    <m/>
    <m/>
    <m/>
    <m/>
    <m/>
    <m/>
    <x v="6"/>
    <m/>
  </r>
  <r>
    <x v="224"/>
    <m/>
    <m/>
    <m/>
    <m/>
    <m/>
    <m/>
    <m/>
    <m/>
    <m/>
    <x v="6"/>
    <m/>
  </r>
  <r>
    <x v="225"/>
    <m/>
    <m/>
    <m/>
    <m/>
    <m/>
    <m/>
    <m/>
    <m/>
    <m/>
    <x v="6"/>
    <m/>
  </r>
  <r>
    <x v="226"/>
    <m/>
    <m/>
    <m/>
    <m/>
    <m/>
    <m/>
    <m/>
    <m/>
    <m/>
    <x v="6"/>
    <m/>
  </r>
  <r>
    <x v="227"/>
    <m/>
    <m/>
    <m/>
    <m/>
    <m/>
    <m/>
    <m/>
    <m/>
    <m/>
    <x v="6"/>
    <m/>
  </r>
  <r>
    <x v="228"/>
    <m/>
    <m/>
    <m/>
    <m/>
    <m/>
    <m/>
    <m/>
    <m/>
    <m/>
    <x v="6"/>
    <m/>
  </r>
  <r>
    <x v="229"/>
    <m/>
    <m/>
    <m/>
    <m/>
    <m/>
    <m/>
    <m/>
    <m/>
    <m/>
    <x v="6"/>
    <m/>
  </r>
  <r>
    <x v="230"/>
    <m/>
    <m/>
    <m/>
    <m/>
    <m/>
    <m/>
    <m/>
    <m/>
    <m/>
    <x v="6"/>
    <m/>
  </r>
  <r>
    <x v="231"/>
    <m/>
    <m/>
    <m/>
    <m/>
    <m/>
    <m/>
    <m/>
    <m/>
    <m/>
    <x v="6"/>
    <m/>
  </r>
  <r>
    <x v="232"/>
    <m/>
    <m/>
    <m/>
    <m/>
    <m/>
    <m/>
    <m/>
    <m/>
    <m/>
    <x v="6"/>
    <m/>
  </r>
  <r>
    <x v="233"/>
    <m/>
    <m/>
    <m/>
    <m/>
    <m/>
    <m/>
    <m/>
    <m/>
    <m/>
    <x v="6"/>
    <m/>
  </r>
  <r>
    <x v="234"/>
    <m/>
    <m/>
    <m/>
    <m/>
    <m/>
    <m/>
    <m/>
    <m/>
    <m/>
    <x v="6"/>
    <m/>
  </r>
  <r>
    <x v="235"/>
    <m/>
    <m/>
    <m/>
    <m/>
    <m/>
    <m/>
    <m/>
    <m/>
    <m/>
    <x v="6"/>
    <m/>
  </r>
  <r>
    <x v="236"/>
    <m/>
    <m/>
    <m/>
    <m/>
    <m/>
    <m/>
    <m/>
    <m/>
    <m/>
    <x v="6"/>
    <m/>
  </r>
  <r>
    <x v="237"/>
    <m/>
    <m/>
    <m/>
    <m/>
    <m/>
    <m/>
    <m/>
    <m/>
    <m/>
    <x v="6"/>
    <m/>
  </r>
  <r>
    <x v="238"/>
    <m/>
    <m/>
    <m/>
    <m/>
    <m/>
    <m/>
    <m/>
    <m/>
    <m/>
    <x v="6"/>
    <m/>
  </r>
  <r>
    <x v="239"/>
    <m/>
    <m/>
    <m/>
    <m/>
    <m/>
    <m/>
    <m/>
    <m/>
    <m/>
    <x v="6"/>
    <m/>
  </r>
  <r>
    <x v="240"/>
    <m/>
    <m/>
    <m/>
    <m/>
    <m/>
    <m/>
    <m/>
    <m/>
    <m/>
    <x v="6"/>
    <m/>
  </r>
  <r>
    <x v="241"/>
    <m/>
    <m/>
    <m/>
    <m/>
    <m/>
    <m/>
    <m/>
    <m/>
    <m/>
    <x v="6"/>
    <m/>
  </r>
  <r>
    <x v="242"/>
    <n v="1"/>
    <n v="1"/>
    <n v="1"/>
    <n v="7"/>
    <n v="0"/>
    <n v="7"/>
    <n v="0"/>
    <n v="43"/>
    <n v="2"/>
    <x v="6"/>
    <m/>
  </r>
  <r>
    <x v="243"/>
    <m/>
    <m/>
    <m/>
    <m/>
    <m/>
    <m/>
    <m/>
    <m/>
    <m/>
    <x v="6"/>
    <m/>
  </r>
  <r>
    <x v="244"/>
    <m/>
    <m/>
    <m/>
    <m/>
    <m/>
    <m/>
    <m/>
    <m/>
    <m/>
    <x v="6"/>
    <m/>
  </r>
  <r>
    <x v="245"/>
    <m/>
    <m/>
    <m/>
    <m/>
    <m/>
    <m/>
    <m/>
    <m/>
    <m/>
    <x v="6"/>
    <m/>
  </r>
  <r>
    <x v="246"/>
    <m/>
    <m/>
    <m/>
    <m/>
    <m/>
    <m/>
    <m/>
    <m/>
    <m/>
    <x v="6"/>
    <m/>
  </r>
  <r>
    <x v="247"/>
    <m/>
    <m/>
    <m/>
    <m/>
    <m/>
    <m/>
    <m/>
    <m/>
    <m/>
    <x v="6"/>
    <m/>
  </r>
  <r>
    <x v="248"/>
    <m/>
    <m/>
    <m/>
    <m/>
    <m/>
    <m/>
    <m/>
    <m/>
    <m/>
    <x v="6"/>
    <m/>
  </r>
  <r>
    <x v="249"/>
    <n v="5"/>
    <n v="5"/>
    <n v="1"/>
    <n v="57"/>
    <n v="1"/>
    <n v="0"/>
    <n v="0"/>
    <n v="0"/>
    <n v="0"/>
    <x v="6"/>
    <n v="1"/>
  </r>
  <r>
    <x v="250"/>
    <m/>
    <m/>
    <m/>
    <m/>
    <m/>
    <m/>
    <m/>
    <m/>
    <m/>
    <x v="6"/>
    <m/>
  </r>
  <r>
    <x v="251"/>
    <m/>
    <m/>
    <m/>
    <m/>
    <m/>
    <m/>
    <m/>
    <m/>
    <m/>
    <x v="6"/>
    <m/>
  </r>
  <r>
    <x v="252"/>
    <m/>
    <m/>
    <m/>
    <m/>
    <m/>
    <m/>
    <m/>
    <m/>
    <m/>
    <x v="6"/>
    <m/>
  </r>
  <r>
    <x v="253"/>
    <m/>
    <m/>
    <m/>
    <m/>
    <m/>
    <m/>
    <m/>
    <m/>
    <m/>
    <x v="6"/>
    <m/>
  </r>
  <r>
    <x v="254"/>
    <m/>
    <m/>
    <m/>
    <m/>
    <m/>
    <m/>
    <m/>
    <m/>
    <m/>
    <x v="6"/>
    <m/>
  </r>
  <r>
    <x v="255"/>
    <m/>
    <m/>
    <m/>
    <m/>
    <m/>
    <m/>
    <m/>
    <m/>
    <m/>
    <x v="6"/>
    <m/>
  </r>
  <r>
    <x v="256"/>
    <m/>
    <m/>
    <m/>
    <m/>
    <m/>
    <m/>
    <m/>
    <m/>
    <m/>
    <x v="6"/>
    <m/>
  </r>
  <r>
    <x v="257"/>
    <m/>
    <m/>
    <m/>
    <m/>
    <m/>
    <m/>
    <m/>
    <m/>
    <m/>
    <x v="6"/>
    <m/>
  </r>
  <r>
    <x v="258"/>
    <m/>
    <m/>
    <m/>
    <m/>
    <m/>
    <m/>
    <m/>
    <m/>
    <m/>
    <x v="6"/>
    <m/>
  </r>
  <r>
    <x v="259"/>
    <m/>
    <m/>
    <m/>
    <m/>
    <m/>
    <m/>
    <m/>
    <m/>
    <m/>
    <x v="6"/>
    <m/>
  </r>
  <r>
    <x v="260"/>
    <m/>
    <m/>
    <m/>
    <m/>
    <m/>
    <m/>
    <m/>
    <m/>
    <m/>
    <x v="6"/>
    <m/>
  </r>
  <r>
    <x v="261"/>
    <m/>
    <m/>
    <m/>
    <m/>
    <m/>
    <m/>
    <m/>
    <m/>
    <m/>
    <x v="6"/>
    <m/>
  </r>
  <r>
    <x v="262"/>
    <m/>
    <m/>
    <m/>
    <m/>
    <m/>
    <m/>
    <m/>
    <m/>
    <m/>
    <x v="6"/>
    <m/>
  </r>
  <r>
    <x v="263"/>
    <m/>
    <m/>
    <m/>
    <m/>
    <m/>
    <m/>
    <m/>
    <m/>
    <m/>
    <x v="6"/>
    <m/>
  </r>
  <r>
    <x v="264"/>
    <m/>
    <m/>
    <m/>
    <m/>
    <m/>
    <m/>
    <m/>
    <m/>
    <m/>
    <x v="6"/>
    <m/>
  </r>
  <r>
    <x v="265"/>
    <m/>
    <m/>
    <m/>
    <m/>
    <m/>
    <m/>
    <m/>
    <m/>
    <m/>
    <x v="6"/>
    <m/>
  </r>
  <r>
    <x v="266"/>
    <m/>
    <m/>
    <m/>
    <m/>
    <m/>
    <m/>
    <m/>
    <m/>
    <m/>
    <x v="6"/>
    <m/>
  </r>
  <r>
    <x v="267"/>
    <n v="2"/>
    <n v="1"/>
    <n v="0"/>
    <n v="19"/>
    <n v="2"/>
    <n v="9"/>
    <n v="1"/>
    <n v="45"/>
    <n v="3"/>
    <x v="6"/>
    <m/>
  </r>
  <r>
    <x v="268"/>
    <n v="4"/>
    <n v="4"/>
    <n v="0"/>
    <n v="77"/>
    <n v="0"/>
    <n v="3.8333333329999997"/>
    <n v="0"/>
    <n v="37"/>
    <n v="1"/>
    <x v="6"/>
    <m/>
  </r>
  <r>
    <x v="269"/>
    <m/>
    <m/>
    <m/>
    <m/>
    <m/>
    <m/>
    <m/>
    <m/>
    <m/>
    <x v="6"/>
    <m/>
  </r>
  <r>
    <x v="270"/>
    <m/>
    <m/>
    <m/>
    <m/>
    <m/>
    <m/>
    <m/>
    <m/>
    <m/>
    <x v="6"/>
    <m/>
  </r>
  <r>
    <x v="271"/>
    <n v="4"/>
    <n v="2"/>
    <n v="0"/>
    <n v="27"/>
    <n v="1"/>
    <n v="2"/>
    <n v="1"/>
    <n v="1"/>
    <n v="2"/>
    <x v="6"/>
    <m/>
  </r>
  <r>
    <x v="272"/>
    <m/>
    <m/>
    <m/>
    <m/>
    <m/>
    <m/>
    <m/>
    <m/>
    <m/>
    <x v="6"/>
    <m/>
  </r>
  <r>
    <x v="273"/>
    <m/>
    <m/>
    <m/>
    <m/>
    <m/>
    <m/>
    <m/>
    <m/>
    <m/>
    <x v="6"/>
    <m/>
  </r>
  <r>
    <x v="274"/>
    <m/>
    <m/>
    <m/>
    <m/>
    <m/>
    <m/>
    <m/>
    <m/>
    <m/>
    <x v="6"/>
    <m/>
  </r>
  <r>
    <x v="275"/>
    <m/>
    <m/>
    <m/>
    <m/>
    <m/>
    <m/>
    <m/>
    <m/>
    <m/>
    <x v="6"/>
    <m/>
  </r>
  <r>
    <x v="276"/>
    <m/>
    <m/>
    <m/>
    <m/>
    <m/>
    <m/>
    <m/>
    <m/>
    <m/>
    <x v="6"/>
    <m/>
  </r>
  <r>
    <x v="277"/>
    <m/>
    <m/>
    <m/>
    <m/>
    <m/>
    <m/>
    <m/>
    <m/>
    <m/>
    <x v="6"/>
    <m/>
  </r>
  <r>
    <x v="278"/>
    <m/>
    <m/>
    <m/>
    <m/>
    <m/>
    <m/>
    <m/>
    <m/>
    <m/>
    <x v="6"/>
    <m/>
  </r>
  <r>
    <x v="279"/>
    <n v="5"/>
    <n v="2"/>
    <n v="1"/>
    <n v="15"/>
    <n v="1"/>
    <n v="25"/>
    <n v="2"/>
    <n v="128"/>
    <n v="8"/>
    <x v="6"/>
    <m/>
  </r>
  <r>
    <x v="280"/>
    <m/>
    <m/>
    <m/>
    <m/>
    <m/>
    <m/>
    <m/>
    <m/>
    <m/>
    <x v="6"/>
    <m/>
  </r>
  <r>
    <x v="281"/>
    <m/>
    <m/>
    <m/>
    <m/>
    <m/>
    <m/>
    <m/>
    <m/>
    <m/>
    <x v="6"/>
    <m/>
  </r>
  <r>
    <x v="282"/>
    <m/>
    <m/>
    <m/>
    <m/>
    <m/>
    <m/>
    <m/>
    <m/>
    <m/>
    <x v="6"/>
    <m/>
  </r>
  <r>
    <x v="283"/>
    <n v="1"/>
    <n v="0"/>
    <n v="0"/>
    <n v="0"/>
    <n v="0"/>
    <n v="0"/>
    <n v="0"/>
    <n v="0"/>
    <n v="0"/>
    <x v="6"/>
    <m/>
  </r>
  <r>
    <x v="284"/>
    <m/>
    <m/>
    <m/>
    <m/>
    <m/>
    <m/>
    <m/>
    <m/>
    <m/>
    <x v="6"/>
    <m/>
  </r>
  <r>
    <x v="285"/>
    <m/>
    <m/>
    <m/>
    <m/>
    <m/>
    <m/>
    <m/>
    <m/>
    <m/>
    <x v="6"/>
    <m/>
  </r>
  <r>
    <x v="286"/>
    <m/>
    <m/>
    <m/>
    <m/>
    <m/>
    <m/>
    <m/>
    <m/>
    <m/>
    <x v="6"/>
    <m/>
  </r>
  <r>
    <x v="287"/>
    <m/>
    <m/>
    <m/>
    <m/>
    <m/>
    <m/>
    <m/>
    <m/>
    <m/>
    <x v="6"/>
    <m/>
  </r>
  <r>
    <x v="288"/>
    <m/>
    <m/>
    <m/>
    <m/>
    <m/>
    <m/>
    <m/>
    <m/>
    <m/>
    <x v="6"/>
    <m/>
  </r>
  <r>
    <x v="289"/>
    <m/>
    <m/>
    <m/>
    <m/>
    <m/>
    <m/>
    <m/>
    <m/>
    <m/>
    <x v="6"/>
    <m/>
  </r>
  <r>
    <x v="290"/>
    <m/>
    <m/>
    <m/>
    <m/>
    <m/>
    <m/>
    <m/>
    <m/>
    <m/>
    <x v="6"/>
    <m/>
  </r>
  <r>
    <x v="291"/>
    <m/>
    <m/>
    <m/>
    <m/>
    <m/>
    <m/>
    <m/>
    <m/>
    <m/>
    <x v="6"/>
    <m/>
  </r>
  <r>
    <x v="292"/>
    <n v="10"/>
    <n v="10"/>
    <n v="2"/>
    <n v="187"/>
    <n v="1"/>
    <n v="51"/>
    <n v="2"/>
    <n v="216"/>
    <n v="16"/>
    <x v="6"/>
    <m/>
  </r>
  <r>
    <x v="293"/>
    <m/>
    <m/>
    <m/>
    <m/>
    <m/>
    <m/>
    <m/>
    <m/>
    <m/>
    <x v="6"/>
    <m/>
  </r>
  <r>
    <x v="294"/>
    <m/>
    <m/>
    <m/>
    <m/>
    <m/>
    <m/>
    <m/>
    <m/>
    <m/>
    <x v="6"/>
    <m/>
  </r>
  <r>
    <x v="295"/>
    <m/>
    <m/>
    <m/>
    <m/>
    <m/>
    <m/>
    <m/>
    <m/>
    <m/>
    <x v="6"/>
    <m/>
  </r>
  <r>
    <x v="296"/>
    <m/>
    <m/>
    <m/>
    <m/>
    <m/>
    <m/>
    <m/>
    <m/>
    <m/>
    <x v="6"/>
    <m/>
  </r>
  <r>
    <x v="297"/>
    <m/>
    <m/>
    <m/>
    <m/>
    <m/>
    <m/>
    <m/>
    <m/>
    <m/>
    <x v="6"/>
    <m/>
  </r>
  <r>
    <x v="298"/>
    <n v="12"/>
    <n v="11"/>
    <n v="2"/>
    <n v="276"/>
    <n v="4"/>
    <n v="53"/>
    <n v="8"/>
    <n v="210"/>
    <n v="8"/>
    <x v="6"/>
    <m/>
  </r>
  <r>
    <x v="299"/>
    <m/>
    <m/>
    <m/>
    <m/>
    <m/>
    <m/>
    <m/>
    <m/>
    <m/>
    <x v="6"/>
    <m/>
  </r>
  <r>
    <x v="300"/>
    <m/>
    <m/>
    <m/>
    <m/>
    <m/>
    <m/>
    <m/>
    <m/>
    <m/>
    <x v="6"/>
    <m/>
  </r>
  <r>
    <x v="301"/>
    <m/>
    <m/>
    <m/>
    <m/>
    <m/>
    <m/>
    <m/>
    <m/>
    <m/>
    <x v="6"/>
    <m/>
  </r>
  <r>
    <x v="302"/>
    <m/>
    <m/>
    <m/>
    <m/>
    <m/>
    <m/>
    <m/>
    <m/>
    <m/>
    <x v="6"/>
    <m/>
  </r>
  <r>
    <x v="303"/>
    <n v="2"/>
    <n v="2"/>
    <n v="1"/>
    <n v="1"/>
    <n v="2"/>
    <n v="11"/>
    <n v="1"/>
    <n v="45"/>
    <n v="2"/>
    <x v="6"/>
    <m/>
  </r>
  <r>
    <x v="304"/>
    <m/>
    <m/>
    <m/>
    <m/>
    <m/>
    <m/>
    <m/>
    <m/>
    <m/>
    <x v="6"/>
    <m/>
  </r>
  <r>
    <x v="305"/>
    <m/>
    <m/>
    <m/>
    <m/>
    <m/>
    <m/>
    <m/>
    <m/>
    <m/>
    <x v="6"/>
    <m/>
  </r>
  <r>
    <x v="306"/>
    <m/>
    <m/>
    <m/>
    <m/>
    <m/>
    <m/>
    <m/>
    <m/>
    <m/>
    <x v="6"/>
    <m/>
  </r>
  <r>
    <x v="307"/>
    <m/>
    <m/>
    <m/>
    <m/>
    <m/>
    <m/>
    <m/>
    <m/>
    <m/>
    <x v="6"/>
    <m/>
  </r>
  <r>
    <x v="308"/>
    <m/>
    <m/>
    <m/>
    <m/>
    <m/>
    <m/>
    <m/>
    <m/>
    <m/>
    <x v="6"/>
    <m/>
  </r>
  <r>
    <x v="309"/>
    <m/>
    <m/>
    <m/>
    <m/>
    <m/>
    <m/>
    <m/>
    <m/>
    <m/>
    <x v="6"/>
    <m/>
  </r>
  <r>
    <x v="310"/>
    <m/>
    <m/>
    <m/>
    <m/>
    <m/>
    <m/>
    <m/>
    <m/>
    <m/>
    <x v="6"/>
    <m/>
  </r>
  <r>
    <x v="311"/>
    <m/>
    <m/>
    <m/>
    <m/>
    <m/>
    <m/>
    <m/>
    <m/>
    <m/>
    <x v="6"/>
    <m/>
  </r>
  <r>
    <x v="312"/>
    <m/>
    <m/>
    <m/>
    <m/>
    <m/>
    <m/>
    <m/>
    <m/>
    <m/>
    <x v="6"/>
    <m/>
  </r>
  <r>
    <x v="313"/>
    <n v="1"/>
    <n v="1"/>
    <n v="0"/>
    <n v="22"/>
    <n v="0"/>
    <n v="0"/>
    <n v="0"/>
    <n v="0"/>
    <n v="0"/>
    <x v="6"/>
    <m/>
  </r>
  <r>
    <x v="314"/>
    <m/>
    <m/>
    <m/>
    <m/>
    <m/>
    <m/>
    <m/>
    <m/>
    <m/>
    <x v="6"/>
    <m/>
  </r>
  <r>
    <x v="315"/>
    <m/>
    <m/>
    <m/>
    <m/>
    <m/>
    <m/>
    <m/>
    <m/>
    <m/>
    <x v="6"/>
    <m/>
  </r>
  <r>
    <x v="316"/>
    <m/>
    <m/>
    <m/>
    <m/>
    <m/>
    <m/>
    <m/>
    <m/>
    <m/>
    <x v="6"/>
    <m/>
  </r>
  <r>
    <x v="317"/>
    <n v="1"/>
    <n v="1"/>
    <n v="0"/>
    <n v="18"/>
    <n v="0"/>
    <n v="2"/>
    <n v="0"/>
    <n v="9"/>
    <n v="0"/>
    <x v="6"/>
    <m/>
  </r>
  <r>
    <x v="318"/>
    <m/>
    <m/>
    <m/>
    <m/>
    <m/>
    <m/>
    <m/>
    <m/>
    <m/>
    <x v="6"/>
    <m/>
  </r>
  <r>
    <x v="319"/>
    <m/>
    <m/>
    <m/>
    <m/>
    <m/>
    <m/>
    <m/>
    <m/>
    <m/>
    <x v="6"/>
    <m/>
  </r>
  <r>
    <x v="320"/>
    <m/>
    <m/>
    <m/>
    <m/>
    <m/>
    <m/>
    <m/>
    <m/>
    <m/>
    <x v="6"/>
    <m/>
  </r>
  <r>
    <x v="321"/>
    <m/>
    <m/>
    <m/>
    <m/>
    <m/>
    <m/>
    <m/>
    <m/>
    <m/>
    <x v="6"/>
    <m/>
  </r>
  <r>
    <x v="322"/>
    <n v="1"/>
    <n v="0"/>
    <n v="0"/>
    <n v="0"/>
    <n v="0"/>
    <n v="0"/>
    <n v="0"/>
    <n v="0"/>
    <n v="0"/>
    <x v="6"/>
    <m/>
  </r>
  <r>
    <x v="323"/>
    <m/>
    <m/>
    <m/>
    <m/>
    <m/>
    <m/>
    <m/>
    <m/>
    <m/>
    <x v="6"/>
    <m/>
  </r>
  <r>
    <x v="324"/>
    <m/>
    <m/>
    <m/>
    <m/>
    <m/>
    <m/>
    <m/>
    <m/>
    <m/>
    <x v="6"/>
    <m/>
  </r>
  <r>
    <x v="325"/>
    <m/>
    <m/>
    <m/>
    <m/>
    <m/>
    <m/>
    <m/>
    <m/>
    <m/>
    <x v="6"/>
    <m/>
  </r>
  <r>
    <x v="326"/>
    <m/>
    <m/>
    <m/>
    <m/>
    <m/>
    <m/>
    <m/>
    <m/>
    <m/>
    <x v="6"/>
    <m/>
  </r>
  <r>
    <x v="327"/>
    <m/>
    <m/>
    <m/>
    <m/>
    <m/>
    <m/>
    <m/>
    <m/>
    <m/>
    <x v="6"/>
    <m/>
  </r>
  <r>
    <x v="328"/>
    <m/>
    <m/>
    <m/>
    <m/>
    <m/>
    <m/>
    <m/>
    <m/>
    <m/>
    <x v="6"/>
    <m/>
  </r>
  <r>
    <x v="329"/>
    <m/>
    <m/>
    <m/>
    <m/>
    <m/>
    <m/>
    <m/>
    <m/>
    <m/>
    <x v="6"/>
    <m/>
  </r>
  <r>
    <x v="330"/>
    <m/>
    <m/>
    <m/>
    <m/>
    <m/>
    <m/>
    <m/>
    <m/>
    <m/>
    <x v="6"/>
    <m/>
  </r>
  <r>
    <x v="331"/>
    <m/>
    <m/>
    <m/>
    <m/>
    <m/>
    <m/>
    <m/>
    <m/>
    <m/>
    <x v="6"/>
    <m/>
  </r>
  <r>
    <x v="332"/>
    <m/>
    <m/>
    <m/>
    <m/>
    <m/>
    <m/>
    <m/>
    <m/>
    <m/>
    <x v="6"/>
    <m/>
  </r>
  <r>
    <x v="333"/>
    <m/>
    <m/>
    <m/>
    <m/>
    <m/>
    <m/>
    <m/>
    <m/>
    <m/>
    <x v="6"/>
    <m/>
  </r>
  <r>
    <x v="334"/>
    <m/>
    <m/>
    <m/>
    <m/>
    <m/>
    <m/>
    <m/>
    <m/>
    <m/>
    <x v="6"/>
    <m/>
  </r>
  <r>
    <x v="335"/>
    <m/>
    <m/>
    <m/>
    <m/>
    <m/>
    <m/>
    <m/>
    <m/>
    <m/>
    <x v="6"/>
    <m/>
  </r>
  <r>
    <x v="336"/>
    <m/>
    <m/>
    <m/>
    <m/>
    <m/>
    <m/>
    <m/>
    <m/>
    <m/>
    <x v="6"/>
    <m/>
  </r>
  <r>
    <x v="337"/>
    <m/>
    <m/>
    <m/>
    <m/>
    <m/>
    <m/>
    <m/>
    <m/>
    <m/>
    <x v="6"/>
    <m/>
  </r>
  <r>
    <x v="338"/>
    <m/>
    <m/>
    <m/>
    <m/>
    <m/>
    <m/>
    <m/>
    <m/>
    <m/>
    <x v="6"/>
    <m/>
  </r>
  <r>
    <x v="339"/>
    <m/>
    <m/>
    <m/>
    <m/>
    <m/>
    <m/>
    <m/>
    <m/>
    <m/>
    <x v="6"/>
    <m/>
  </r>
  <r>
    <x v="340"/>
    <m/>
    <m/>
    <m/>
    <m/>
    <m/>
    <m/>
    <m/>
    <m/>
    <m/>
    <x v="6"/>
    <m/>
  </r>
  <r>
    <x v="341"/>
    <m/>
    <m/>
    <m/>
    <m/>
    <m/>
    <m/>
    <m/>
    <m/>
    <m/>
    <x v="6"/>
    <m/>
  </r>
  <r>
    <x v="342"/>
    <m/>
    <m/>
    <m/>
    <m/>
    <m/>
    <m/>
    <m/>
    <m/>
    <m/>
    <x v="6"/>
    <m/>
  </r>
  <r>
    <x v="343"/>
    <m/>
    <m/>
    <m/>
    <m/>
    <m/>
    <m/>
    <m/>
    <m/>
    <m/>
    <x v="6"/>
    <m/>
  </r>
  <r>
    <x v="344"/>
    <m/>
    <m/>
    <m/>
    <m/>
    <m/>
    <m/>
    <m/>
    <m/>
    <m/>
    <x v="6"/>
    <m/>
  </r>
  <r>
    <x v="345"/>
    <m/>
    <m/>
    <m/>
    <m/>
    <m/>
    <m/>
    <m/>
    <m/>
    <m/>
    <x v="6"/>
    <m/>
  </r>
  <r>
    <x v="346"/>
    <m/>
    <m/>
    <m/>
    <m/>
    <m/>
    <m/>
    <m/>
    <m/>
    <m/>
    <x v="6"/>
    <m/>
  </r>
  <r>
    <x v="347"/>
    <m/>
    <m/>
    <m/>
    <m/>
    <m/>
    <m/>
    <m/>
    <m/>
    <m/>
    <x v="6"/>
    <m/>
  </r>
  <r>
    <x v="348"/>
    <n v="1"/>
    <n v="1"/>
    <n v="0"/>
    <n v="0"/>
    <n v="0"/>
    <n v="0"/>
    <n v="0"/>
    <n v="0"/>
    <n v="0"/>
    <x v="6"/>
    <m/>
  </r>
  <r>
    <x v="349"/>
    <m/>
    <m/>
    <m/>
    <m/>
    <m/>
    <m/>
    <m/>
    <m/>
    <m/>
    <x v="6"/>
    <m/>
  </r>
  <r>
    <x v="350"/>
    <m/>
    <m/>
    <m/>
    <m/>
    <m/>
    <m/>
    <m/>
    <m/>
    <m/>
    <x v="6"/>
    <m/>
  </r>
  <r>
    <x v="351"/>
    <m/>
    <m/>
    <m/>
    <m/>
    <m/>
    <m/>
    <m/>
    <m/>
    <m/>
    <x v="6"/>
    <m/>
  </r>
  <r>
    <x v="352"/>
    <m/>
    <m/>
    <m/>
    <m/>
    <m/>
    <m/>
    <m/>
    <m/>
    <m/>
    <x v="6"/>
    <m/>
  </r>
  <r>
    <x v="353"/>
    <m/>
    <m/>
    <m/>
    <m/>
    <m/>
    <m/>
    <m/>
    <m/>
    <m/>
    <x v="6"/>
    <m/>
  </r>
  <r>
    <x v="354"/>
    <m/>
    <m/>
    <m/>
    <m/>
    <m/>
    <m/>
    <m/>
    <m/>
    <m/>
    <x v="6"/>
    <m/>
  </r>
  <r>
    <x v="355"/>
    <m/>
    <m/>
    <m/>
    <m/>
    <m/>
    <m/>
    <m/>
    <m/>
    <m/>
    <x v="6"/>
    <m/>
  </r>
  <r>
    <x v="356"/>
    <m/>
    <m/>
    <m/>
    <m/>
    <m/>
    <m/>
    <m/>
    <m/>
    <m/>
    <x v="6"/>
    <m/>
  </r>
  <r>
    <x v="357"/>
    <m/>
    <m/>
    <m/>
    <m/>
    <m/>
    <m/>
    <m/>
    <m/>
    <m/>
    <x v="6"/>
    <m/>
  </r>
  <r>
    <x v="358"/>
    <n v="12"/>
    <n v="11"/>
    <n v="2"/>
    <n v="289"/>
    <n v="2"/>
    <n v="52.166666666659999"/>
    <n v="5"/>
    <n v="269"/>
    <n v="18"/>
    <x v="6"/>
    <m/>
  </r>
  <r>
    <x v="359"/>
    <m/>
    <m/>
    <m/>
    <m/>
    <m/>
    <m/>
    <m/>
    <m/>
    <m/>
    <x v="6"/>
    <m/>
  </r>
  <r>
    <x v="360"/>
    <m/>
    <m/>
    <m/>
    <m/>
    <m/>
    <m/>
    <m/>
    <m/>
    <m/>
    <x v="6"/>
    <m/>
  </r>
  <r>
    <x v="361"/>
    <m/>
    <m/>
    <m/>
    <m/>
    <m/>
    <m/>
    <m/>
    <m/>
    <m/>
    <x v="6"/>
    <m/>
  </r>
  <r>
    <x v="362"/>
    <m/>
    <m/>
    <m/>
    <m/>
    <m/>
    <m/>
    <m/>
    <m/>
    <m/>
    <x v="6"/>
    <m/>
  </r>
  <r>
    <x v="363"/>
    <m/>
    <m/>
    <m/>
    <m/>
    <m/>
    <m/>
    <m/>
    <m/>
    <m/>
    <x v="6"/>
    <m/>
  </r>
  <r>
    <x v="364"/>
    <m/>
    <m/>
    <m/>
    <m/>
    <m/>
    <m/>
    <m/>
    <m/>
    <m/>
    <x v="6"/>
    <m/>
  </r>
  <r>
    <x v="365"/>
    <m/>
    <m/>
    <m/>
    <m/>
    <m/>
    <m/>
    <m/>
    <m/>
    <m/>
    <x v="6"/>
    <m/>
  </r>
  <r>
    <x v="366"/>
    <m/>
    <m/>
    <m/>
    <m/>
    <m/>
    <m/>
    <m/>
    <m/>
    <m/>
    <x v="6"/>
    <m/>
  </r>
  <r>
    <x v="367"/>
    <m/>
    <m/>
    <m/>
    <m/>
    <m/>
    <m/>
    <m/>
    <m/>
    <m/>
    <x v="6"/>
    <m/>
  </r>
  <r>
    <x v="368"/>
    <m/>
    <m/>
    <m/>
    <m/>
    <m/>
    <m/>
    <m/>
    <m/>
    <m/>
    <x v="6"/>
    <m/>
  </r>
  <r>
    <x v="369"/>
    <m/>
    <m/>
    <m/>
    <m/>
    <n v="1"/>
    <m/>
    <m/>
    <m/>
    <m/>
    <x v="6"/>
    <m/>
  </r>
  <r>
    <x v="370"/>
    <m/>
    <m/>
    <m/>
    <m/>
    <m/>
    <m/>
    <m/>
    <m/>
    <m/>
    <x v="6"/>
    <m/>
  </r>
  <r>
    <x v="371"/>
    <m/>
    <m/>
    <m/>
    <m/>
    <m/>
    <m/>
    <m/>
    <m/>
    <m/>
    <x v="6"/>
    <m/>
  </r>
  <r>
    <x v="372"/>
    <m/>
    <m/>
    <m/>
    <m/>
    <m/>
    <m/>
    <m/>
    <m/>
    <m/>
    <x v="6"/>
    <m/>
  </r>
  <r>
    <x v="373"/>
    <m/>
    <m/>
    <m/>
    <m/>
    <m/>
    <m/>
    <m/>
    <m/>
    <m/>
    <x v="6"/>
    <m/>
  </r>
  <r>
    <x v="374"/>
    <m/>
    <m/>
    <m/>
    <m/>
    <m/>
    <m/>
    <m/>
    <m/>
    <m/>
    <x v="6"/>
    <m/>
  </r>
  <r>
    <x v="375"/>
    <m/>
    <m/>
    <m/>
    <m/>
    <m/>
    <m/>
    <m/>
    <m/>
    <m/>
    <x v="6"/>
    <m/>
  </r>
  <r>
    <x v="376"/>
    <n v="5"/>
    <n v="5"/>
    <n v="1"/>
    <n v="60"/>
    <n v="2"/>
    <n v="2"/>
    <n v="0"/>
    <n v="12"/>
    <n v="0"/>
    <x v="6"/>
    <n v="1"/>
  </r>
  <r>
    <x v="377"/>
    <m/>
    <m/>
    <m/>
    <m/>
    <m/>
    <m/>
    <m/>
    <m/>
    <m/>
    <x v="6"/>
    <m/>
  </r>
  <r>
    <x v="378"/>
    <m/>
    <m/>
    <m/>
    <m/>
    <m/>
    <m/>
    <m/>
    <m/>
    <m/>
    <x v="6"/>
    <m/>
  </r>
  <r>
    <x v="379"/>
    <n v="1"/>
    <n v="1"/>
    <n v="0"/>
    <n v="0"/>
    <n v="0"/>
    <n v="0"/>
    <n v="0"/>
    <n v="0"/>
    <n v="0"/>
    <x v="6"/>
    <m/>
  </r>
  <r>
    <x v="380"/>
    <m/>
    <m/>
    <m/>
    <m/>
    <m/>
    <m/>
    <m/>
    <m/>
    <m/>
    <x v="6"/>
    <m/>
  </r>
  <r>
    <x v="381"/>
    <m/>
    <m/>
    <m/>
    <m/>
    <m/>
    <m/>
    <m/>
    <m/>
    <m/>
    <x v="6"/>
    <m/>
  </r>
  <r>
    <x v="382"/>
    <m/>
    <m/>
    <m/>
    <m/>
    <m/>
    <m/>
    <m/>
    <m/>
    <m/>
    <x v="6"/>
    <m/>
  </r>
  <r>
    <x v="383"/>
    <m/>
    <m/>
    <m/>
    <m/>
    <m/>
    <m/>
    <m/>
    <m/>
    <m/>
    <x v="6"/>
    <m/>
  </r>
  <r>
    <x v="384"/>
    <m/>
    <m/>
    <m/>
    <m/>
    <m/>
    <m/>
    <m/>
    <m/>
    <m/>
    <x v="6"/>
    <m/>
  </r>
  <r>
    <x v="385"/>
    <m/>
    <m/>
    <m/>
    <m/>
    <m/>
    <m/>
    <m/>
    <m/>
    <m/>
    <x v="6"/>
    <m/>
  </r>
  <r>
    <x v="386"/>
    <m/>
    <m/>
    <m/>
    <m/>
    <m/>
    <m/>
    <m/>
    <m/>
    <m/>
    <x v="6"/>
    <m/>
  </r>
  <r>
    <x v="387"/>
    <m/>
    <m/>
    <m/>
    <m/>
    <m/>
    <m/>
    <m/>
    <m/>
    <m/>
    <x v="6"/>
    <m/>
  </r>
  <r>
    <x v="388"/>
    <m/>
    <m/>
    <m/>
    <m/>
    <m/>
    <m/>
    <m/>
    <m/>
    <m/>
    <x v="6"/>
    <m/>
  </r>
  <r>
    <x v="389"/>
    <m/>
    <m/>
    <m/>
    <m/>
    <m/>
    <m/>
    <m/>
    <m/>
    <m/>
    <x v="6"/>
    <m/>
  </r>
  <r>
    <x v="390"/>
    <m/>
    <m/>
    <m/>
    <m/>
    <m/>
    <m/>
    <m/>
    <m/>
    <m/>
    <x v="6"/>
    <m/>
  </r>
  <r>
    <x v="391"/>
    <m/>
    <m/>
    <m/>
    <m/>
    <m/>
    <m/>
    <m/>
    <m/>
    <m/>
    <x v="6"/>
    <m/>
  </r>
  <r>
    <x v="392"/>
    <m/>
    <m/>
    <m/>
    <m/>
    <m/>
    <m/>
    <m/>
    <m/>
    <m/>
    <x v="6"/>
    <m/>
  </r>
  <r>
    <x v="393"/>
    <m/>
    <m/>
    <m/>
    <m/>
    <m/>
    <m/>
    <m/>
    <m/>
    <m/>
    <x v="6"/>
    <m/>
  </r>
  <r>
    <x v="394"/>
    <m/>
    <m/>
    <m/>
    <m/>
    <m/>
    <m/>
    <m/>
    <m/>
    <m/>
    <x v="6"/>
    <m/>
  </r>
  <r>
    <x v="395"/>
    <m/>
    <m/>
    <m/>
    <m/>
    <m/>
    <m/>
    <m/>
    <m/>
    <m/>
    <x v="6"/>
    <m/>
  </r>
  <r>
    <x v="396"/>
    <m/>
    <m/>
    <m/>
    <m/>
    <m/>
    <m/>
    <m/>
    <m/>
    <m/>
    <x v="6"/>
    <m/>
  </r>
  <r>
    <x v="397"/>
    <m/>
    <m/>
    <m/>
    <m/>
    <m/>
    <m/>
    <m/>
    <m/>
    <m/>
    <x v="6"/>
    <m/>
  </r>
  <r>
    <x v="398"/>
    <m/>
    <m/>
    <m/>
    <m/>
    <m/>
    <m/>
    <m/>
    <m/>
    <m/>
    <x v="6"/>
    <m/>
  </r>
  <r>
    <x v="399"/>
    <m/>
    <m/>
    <m/>
    <m/>
    <m/>
    <m/>
    <m/>
    <m/>
    <m/>
    <x v="6"/>
    <m/>
  </r>
  <r>
    <x v="400"/>
    <m/>
    <m/>
    <m/>
    <m/>
    <m/>
    <m/>
    <m/>
    <m/>
    <m/>
    <x v="6"/>
    <m/>
  </r>
  <r>
    <x v="401"/>
    <m/>
    <m/>
    <m/>
    <m/>
    <m/>
    <m/>
    <m/>
    <m/>
    <m/>
    <x v="6"/>
    <m/>
  </r>
  <r>
    <x v="402"/>
    <m/>
    <m/>
    <m/>
    <m/>
    <m/>
    <m/>
    <m/>
    <m/>
    <m/>
    <x v="6"/>
    <m/>
  </r>
  <r>
    <x v="403"/>
    <m/>
    <m/>
    <m/>
    <m/>
    <m/>
    <m/>
    <m/>
    <m/>
    <m/>
    <x v="6"/>
    <m/>
  </r>
  <r>
    <x v="404"/>
    <m/>
    <m/>
    <m/>
    <m/>
    <m/>
    <m/>
    <m/>
    <m/>
    <m/>
    <x v="6"/>
    <m/>
  </r>
  <r>
    <x v="405"/>
    <m/>
    <m/>
    <m/>
    <m/>
    <m/>
    <m/>
    <m/>
    <m/>
    <m/>
    <x v="6"/>
    <m/>
  </r>
  <r>
    <x v="406"/>
    <m/>
    <m/>
    <m/>
    <m/>
    <m/>
    <m/>
    <m/>
    <m/>
    <m/>
    <x v="6"/>
    <m/>
  </r>
  <r>
    <x v="407"/>
    <m/>
    <m/>
    <m/>
    <m/>
    <m/>
    <m/>
    <m/>
    <m/>
    <m/>
    <x v="6"/>
    <m/>
  </r>
  <r>
    <x v="408"/>
    <m/>
    <m/>
    <m/>
    <m/>
    <m/>
    <m/>
    <m/>
    <m/>
    <m/>
    <x v="6"/>
    <m/>
  </r>
  <r>
    <x v="409"/>
    <m/>
    <m/>
    <m/>
    <m/>
    <m/>
    <m/>
    <m/>
    <m/>
    <m/>
    <x v="6"/>
    <m/>
  </r>
  <r>
    <x v="410"/>
    <m/>
    <m/>
    <m/>
    <m/>
    <m/>
    <m/>
    <m/>
    <m/>
    <m/>
    <x v="6"/>
    <m/>
  </r>
  <r>
    <x v="411"/>
    <m/>
    <m/>
    <m/>
    <m/>
    <m/>
    <m/>
    <m/>
    <m/>
    <m/>
    <x v="6"/>
    <m/>
  </r>
  <r>
    <x v="412"/>
    <m/>
    <m/>
    <m/>
    <m/>
    <m/>
    <m/>
    <m/>
    <m/>
    <m/>
    <x v="6"/>
    <m/>
  </r>
  <r>
    <x v="413"/>
    <m/>
    <m/>
    <m/>
    <m/>
    <m/>
    <m/>
    <m/>
    <m/>
    <m/>
    <x v="6"/>
    <m/>
  </r>
  <r>
    <x v="414"/>
    <m/>
    <m/>
    <m/>
    <m/>
    <m/>
    <m/>
    <m/>
    <m/>
    <m/>
    <x v="6"/>
    <m/>
  </r>
  <r>
    <x v="415"/>
    <m/>
    <m/>
    <m/>
    <m/>
    <m/>
    <m/>
    <m/>
    <m/>
    <m/>
    <x v="6"/>
    <m/>
  </r>
  <r>
    <x v="416"/>
    <m/>
    <m/>
    <m/>
    <m/>
    <m/>
    <m/>
    <m/>
    <m/>
    <m/>
    <x v="6"/>
    <m/>
  </r>
  <r>
    <x v="417"/>
    <m/>
    <m/>
    <m/>
    <m/>
    <m/>
    <m/>
    <m/>
    <m/>
    <m/>
    <x v="6"/>
    <m/>
  </r>
  <r>
    <x v="418"/>
    <m/>
    <m/>
    <m/>
    <m/>
    <m/>
    <m/>
    <m/>
    <m/>
    <m/>
    <x v="6"/>
    <m/>
  </r>
  <r>
    <x v="419"/>
    <m/>
    <m/>
    <m/>
    <m/>
    <m/>
    <m/>
    <m/>
    <m/>
    <m/>
    <x v="6"/>
    <m/>
  </r>
  <r>
    <x v="420"/>
    <m/>
    <m/>
    <m/>
    <m/>
    <m/>
    <m/>
    <m/>
    <m/>
    <m/>
    <x v="6"/>
    <m/>
  </r>
  <r>
    <x v="421"/>
    <m/>
    <m/>
    <m/>
    <m/>
    <m/>
    <m/>
    <m/>
    <m/>
    <m/>
    <x v="6"/>
    <m/>
  </r>
  <r>
    <x v="422"/>
    <m/>
    <m/>
    <m/>
    <m/>
    <m/>
    <m/>
    <m/>
    <m/>
    <m/>
    <x v="6"/>
    <m/>
  </r>
  <r>
    <x v="423"/>
    <m/>
    <m/>
    <m/>
    <m/>
    <m/>
    <m/>
    <m/>
    <m/>
    <m/>
    <x v="6"/>
    <m/>
  </r>
  <r>
    <x v="424"/>
    <m/>
    <m/>
    <m/>
    <m/>
    <m/>
    <m/>
    <m/>
    <m/>
    <m/>
    <x v="6"/>
    <m/>
  </r>
  <r>
    <x v="425"/>
    <m/>
    <m/>
    <m/>
    <m/>
    <m/>
    <m/>
    <m/>
    <m/>
    <m/>
    <x v="6"/>
    <m/>
  </r>
  <r>
    <x v="426"/>
    <m/>
    <m/>
    <m/>
    <m/>
    <m/>
    <m/>
    <m/>
    <m/>
    <m/>
    <x v="6"/>
    <m/>
  </r>
  <r>
    <x v="427"/>
    <m/>
    <m/>
    <m/>
    <m/>
    <m/>
    <m/>
    <m/>
    <m/>
    <m/>
    <x v="6"/>
    <m/>
  </r>
  <r>
    <x v="428"/>
    <m/>
    <m/>
    <m/>
    <m/>
    <m/>
    <m/>
    <m/>
    <m/>
    <m/>
    <x v="6"/>
    <m/>
  </r>
  <r>
    <x v="429"/>
    <m/>
    <m/>
    <m/>
    <m/>
    <m/>
    <m/>
    <m/>
    <m/>
    <m/>
    <x v="6"/>
    <m/>
  </r>
  <r>
    <x v="430"/>
    <m/>
    <m/>
    <m/>
    <m/>
    <m/>
    <m/>
    <m/>
    <m/>
    <m/>
    <x v="6"/>
    <m/>
  </r>
  <r>
    <x v="431"/>
    <m/>
    <m/>
    <m/>
    <m/>
    <m/>
    <m/>
    <m/>
    <m/>
    <m/>
    <x v="6"/>
    <m/>
  </r>
  <r>
    <x v="432"/>
    <m/>
    <m/>
    <m/>
    <m/>
    <m/>
    <m/>
    <m/>
    <m/>
    <m/>
    <x v="6"/>
    <m/>
  </r>
  <r>
    <x v="433"/>
    <m/>
    <m/>
    <m/>
    <m/>
    <m/>
    <m/>
    <m/>
    <m/>
    <m/>
    <x v="6"/>
    <m/>
  </r>
  <r>
    <x v="434"/>
    <m/>
    <m/>
    <m/>
    <m/>
    <m/>
    <m/>
    <m/>
    <m/>
    <m/>
    <x v="6"/>
    <m/>
  </r>
  <r>
    <x v="435"/>
    <m/>
    <m/>
    <m/>
    <m/>
    <m/>
    <m/>
    <m/>
    <m/>
    <m/>
    <x v="6"/>
    <m/>
  </r>
  <r>
    <x v="436"/>
    <m/>
    <m/>
    <m/>
    <m/>
    <m/>
    <m/>
    <m/>
    <m/>
    <m/>
    <x v="6"/>
    <m/>
  </r>
  <r>
    <x v="437"/>
    <m/>
    <m/>
    <m/>
    <m/>
    <m/>
    <m/>
    <m/>
    <m/>
    <m/>
    <x v="6"/>
    <m/>
  </r>
  <r>
    <x v="438"/>
    <m/>
    <m/>
    <m/>
    <m/>
    <m/>
    <m/>
    <m/>
    <m/>
    <m/>
    <x v="6"/>
    <m/>
  </r>
  <r>
    <x v="439"/>
    <m/>
    <m/>
    <m/>
    <m/>
    <m/>
    <m/>
    <m/>
    <m/>
    <m/>
    <x v="6"/>
    <m/>
  </r>
  <r>
    <x v="440"/>
    <m/>
    <m/>
    <m/>
    <m/>
    <m/>
    <m/>
    <m/>
    <m/>
    <m/>
    <x v="6"/>
    <m/>
  </r>
  <r>
    <x v="441"/>
    <m/>
    <m/>
    <m/>
    <m/>
    <m/>
    <m/>
    <m/>
    <m/>
    <m/>
    <x v="6"/>
    <m/>
  </r>
  <r>
    <x v="442"/>
    <m/>
    <m/>
    <m/>
    <m/>
    <m/>
    <m/>
    <m/>
    <m/>
    <m/>
    <x v="6"/>
    <m/>
  </r>
  <r>
    <x v="443"/>
    <m/>
    <m/>
    <m/>
    <m/>
    <m/>
    <m/>
    <m/>
    <m/>
    <m/>
    <x v="6"/>
    <m/>
  </r>
  <r>
    <x v="444"/>
    <m/>
    <m/>
    <m/>
    <m/>
    <m/>
    <m/>
    <m/>
    <m/>
    <m/>
    <x v="6"/>
    <m/>
  </r>
  <r>
    <x v="445"/>
    <m/>
    <m/>
    <m/>
    <m/>
    <m/>
    <m/>
    <m/>
    <m/>
    <m/>
    <x v="6"/>
    <m/>
  </r>
  <r>
    <x v="446"/>
    <m/>
    <m/>
    <m/>
    <m/>
    <m/>
    <m/>
    <m/>
    <m/>
    <m/>
    <x v="6"/>
    <m/>
  </r>
  <r>
    <x v="447"/>
    <m/>
    <m/>
    <m/>
    <m/>
    <m/>
    <m/>
    <m/>
    <m/>
    <m/>
    <x v="6"/>
    <m/>
  </r>
  <r>
    <x v="448"/>
    <m/>
    <m/>
    <m/>
    <m/>
    <m/>
    <m/>
    <m/>
    <m/>
    <m/>
    <x v="6"/>
    <m/>
  </r>
  <r>
    <x v="449"/>
    <m/>
    <m/>
    <m/>
    <m/>
    <m/>
    <m/>
    <m/>
    <m/>
    <m/>
    <x v="6"/>
    <m/>
  </r>
  <r>
    <x v="450"/>
    <m/>
    <m/>
    <m/>
    <m/>
    <m/>
    <m/>
    <m/>
    <m/>
    <m/>
    <x v="6"/>
    <m/>
  </r>
  <r>
    <x v="0"/>
    <m/>
    <m/>
    <m/>
    <m/>
    <m/>
    <m/>
    <m/>
    <m/>
    <m/>
    <x v="7"/>
    <m/>
  </r>
  <r>
    <x v="1"/>
    <n v="5"/>
    <n v="4"/>
    <n v="2"/>
    <n v="75"/>
    <n v="1"/>
    <n v="10"/>
    <n v="0"/>
    <n v="72"/>
    <n v="3"/>
    <x v="7"/>
    <m/>
  </r>
  <r>
    <x v="2"/>
    <m/>
    <m/>
    <m/>
    <m/>
    <m/>
    <m/>
    <m/>
    <m/>
    <m/>
    <x v="7"/>
    <m/>
  </r>
  <r>
    <x v="3"/>
    <m/>
    <m/>
    <m/>
    <m/>
    <m/>
    <m/>
    <m/>
    <m/>
    <m/>
    <x v="7"/>
    <m/>
  </r>
  <r>
    <x v="4"/>
    <m/>
    <m/>
    <m/>
    <m/>
    <m/>
    <m/>
    <m/>
    <m/>
    <m/>
    <x v="7"/>
    <m/>
  </r>
  <r>
    <x v="5"/>
    <m/>
    <m/>
    <m/>
    <m/>
    <m/>
    <m/>
    <m/>
    <m/>
    <m/>
    <x v="7"/>
    <m/>
  </r>
  <r>
    <x v="6"/>
    <m/>
    <m/>
    <m/>
    <m/>
    <m/>
    <m/>
    <m/>
    <m/>
    <m/>
    <x v="7"/>
    <m/>
  </r>
  <r>
    <x v="7"/>
    <m/>
    <m/>
    <m/>
    <m/>
    <m/>
    <m/>
    <m/>
    <m/>
    <m/>
    <x v="7"/>
    <m/>
  </r>
  <r>
    <x v="8"/>
    <m/>
    <m/>
    <m/>
    <m/>
    <m/>
    <m/>
    <m/>
    <m/>
    <m/>
    <x v="7"/>
    <m/>
  </r>
  <r>
    <x v="9"/>
    <m/>
    <m/>
    <m/>
    <m/>
    <m/>
    <m/>
    <m/>
    <m/>
    <m/>
    <x v="7"/>
    <m/>
  </r>
  <r>
    <x v="10"/>
    <m/>
    <m/>
    <m/>
    <m/>
    <m/>
    <m/>
    <m/>
    <m/>
    <m/>
    <x v="7"/>
    <m/>
  </r>
  <r>
    <x v="11"/>
    <m/>
    <m/>
    <m/>
    <m/>
    <m/>
    <m/>
    <m/>
    <m/>
    <m/>
    <x v="7"/>
    <m/>
  </r>
  <r>
    <x v="12"/>
    <m/>
    <m/>
    <m/>
    <m/>
    <m/>
    <m/>
    <m/>
    <m/>
    <m/>
    <x v="7"/>
    <m/>
  </r>
  <r>
    <x v="13"/>
    <m/>
    <m/>
    <m/>
    <m/>
    <m/>
    <m/>
    <m/>
    <m/>
    <m/>
    <x v="7"/>
    <m/>
  </r>
  <r>
    <x v="14"/>
    <m/>
    <m/>
    <m/>
    <m/>
    <m/>
    <m/>
    <m/>
    <m/>
    <m/>
    <x v="7"/>
    <m/>
  </r>
  <r>
    <x v="15"/>
    <m/>
    <m/>
    <m/>
    <m/>
    <m/>
    <m/>
    <m/>
    <m/>
    <m/>
    <x v="7"/>
    <m/>
  </r>
  <r>
    <x v="16"/>
    <m/>
    <m/>
    <m/>
    <m/>
    <m/>
    <m/>
    <m/>
    <m/>
    <m/>
    <x v="7"/>
    <m/>
  </r>
  <r>
    <x v="17"/>
    <m/>
    <m/>
    <m/>
    <m/>
    <m/>
    <m/>
    <m/>
    <m/>
    <m/>
    <x v="7"/>
    <m/>
  </r>
  <r>
    <x v="18"/>
    <m/>
    <m/>
    <m/>
    <m/>
    <m/>
    <m/>
    <m/>
    <m/>
    <m/>
    <x v="7"/>
    <m/>
  </r>
  <r>
    <x v="19"/>
    <m/>
    <m/>
    <m/>
    <m/>
    <m/>
    <m/>
    <m/>
    <m/>
    <m/>
    <x v="7"/>
    <m/>
  </r>
  <r>
    <x v="20"/>
    <m/>
    <m/>
    <m/>
    <m/>
    <m/>
    <m/>
    <m/>
    <m/>
    <m/>
    <x v="7"/>
    <m/>
  </r>
  <r>
    <x v="21"/>
    <m/>
    <m/>
    <m/>
    <m/>
    <m/>
    <m/>
    <m/>
    <m/>
    <m/>
    <x v="7"/>
    <m/>
  </r>
  <r>
    <x v="22"/>
    <m/>
    <m/>
    <m/>
    <m/>
    <m/>
    <m/>
    <m/>
    <m/>
    <m/>
    <x v="7"/>
    <m/>
  </r>
  <r>
    <x v="23"/>
    <m/>
    <m/>
    <m/>
    <m/>
    <m/>
    <m/>
    <m/>
    <m/>
    <m/>
    <x v="7"/>
    <m/>
  </r>
  <r>
    <x v="24"/>
    <m/>
    <m/>
    <m/>
    <m/>
    <m/>
    <m/>
    <m/>
    <m/>
    <m/>
    <x v="7"/>
    <m/>
  </r>
  <r>
    <x v="25"/>
    <n v="11"/>
    <n v="10"/>
    <n v="0"/>
    <n v="265"/>
    <m/>
    <m/>
    <m/>
    <m/>
    <m/>
    <x v="7"/>
    <n v="2"/>
  </r>
  <r>
    <x v="26"/>
    <m/>
    <m/>
    <m/>
    <m/>
    <m/>
    <m/>
    <m/>
    <m/>
    <m/>
    <x v="7"/>
    <m/>
  </r>
  <r>
    <x v="27"/>
    <m/>
    <m/>
    <m/>
    <m/>
    <m/>
    <m/>
    <m/>
    <m/>
    <m/>
    <x v="7"/>
    <m/>
  </r>
  <r>
    <x v="28"/>
    <m/>
    <m/>
    <m/>
    <m/>
    <m/>
    <m/>
    <m/>
    <m/>
    <m/>
    <x v="7"/>
    <m/>
  </r>
  <r>
    <x v="29"/>
    <m/>
    <m/>
    <m/>
    <m/>
    <m/>
    <m/>
    <m/>
    <m/>
    <m/>
    <x v="7"/>
    <m/>
  </r>
  <r>
    <x v="30"/>
    <m/>
    <m/>
    <m/>
    <m/>
    <m/>
    <m/>
    <m/>
    <m/>
    <m/>
    <x v="7"/>
    <m/>
  </r>
  <r>
    <x v="31"/>
    <m/>
    <m/>
    <m/>
    <m/>
    <m/>
    <m/>
    <m/>
    <m/>
    <m/>
    <x v="7"/>
    <m/>
  </r>
  <r>
    <x v="32"/>
    <m/>
    <m/>
    <m/>
    <m/>
    <m/>
    <m/>
    <m/>
    <m/>
    <m/>
    <x v="7"/>
    <m/>
  </r>
  <r>
    <x v="33"/>
    <m/>
    <m/>
    <m/>
    <m/>
    <m/>
    <m/>
    <m/>
    <m/>
    <m/>
    <x v="7"/>
    <m/>
  </r>
  <r>
    <x v="34"/>
    <m/>
    <m/>
    <m/>
    <m/>
    <m/>
    <m/>
    <m/>
    <m/>
    <m/>
    <x v="7"/>
    <m/>
  </r>
  <r>
    <x v="35"/>
    <m/>
    <m/>
    <m/>
    <m/>
    <m/>
    <m/>
    <m/>
    <m/>
    <m/>
    <x v="7"/>
    <m/>
  </r>
  <r>
    <x v="36"/>
    <n v="6"/>
    <n v="6"/>
    <n v="0"/>
    <n v="103"/>
    <n v="0"/>
    <n v="18"/>
    <n v="1"/>
    <n v="116"/>
    <n v="0"/>
    <x v="7"/>
    <m/>
  </r>
  <r>
    <x v="37"/>
    <m/>
    <m/>
    <m/>
    <m/>
    <m/>
    <m/>
    <m/>
    <m/>
    <m/>
    <x v="7"/>
    <m/>
  </r>
  <r>
    <x v="38"/>
    <m/>
    <m/>
    <m/>
    <m/>
    <m/>
    <m/>
    <m/>
    <m/>
    <m/>
    <x v="7"/>
    <m/>
  </r>
  <r>
    <x v="39"/>
    <m/>
    <m/>
    <m/>
    <m/>
    <m/>
    <m/>
    <m/>
    <m/>
    <m/>
    <x v="7"/>
    <m/>
  </r>
  <r>
    <x v="40"/>
    <m/>
    <m/>
    <m/>
    <m/>
    <m/>
    <m/>
    <m/>
    <m/>
    <m/>
    <x v="7"/>
    <m/>
  </r>
  <r>
    <x v="41"/>
    <m/>
    <m/>
    <m/>
    <m/>
    <m/>
    <m/>
    <m/>
    <m/>
    <m/>
    <x v="7"/>
    <m/>
  </r>
  <r>
    <x v="42"/>
    <m/>
    <m/>
    <m/>
    <m/>
    <m/>
    <m/>
    <m/>
    <m/>
    <m/>
    <x v="7"/>
    <m/>
  </r>
  <r>
    <x v="43"/>
    <m/>
    <m/>
    <m/>
    <m/>
    <m/>
    <m/>
    <m/>
    <m/>
    <m/>
    <x v="7"/>
    <m/>
  </r>
  <r>
    <x v="44"/>
    <m/>
    <m/>
    <m/>
    <m/>
    <m/>
    <m/>
    <m/>
    <m/>
    <m/>
    <x v="7"/>
    <m/>
  </r>
  <r>
    <x v="45"/>
    <n v="1"/>
    <n v="1"/>
    <n v="0"/>
    <n v="0"/>
    <m/>
    <n v="2"/>
    <n v="0"/>
    <n v="6"/>
    <n v="0"/>
    <x v="7"/>
    <m/>
  </r>
  <r>
    <x v="46"/>
    <m/>
    <m/>
    <m/>
    <m/>
    <m/>
    <m/>
    <m/>
    <m/>
    <m/>
    <x v="7"/>
    <m/>
  </r>
  <r>
    <x v="47"/>
    <m/>
    <m/>
    <m/>
    <m/>
    <m/>
    <m/>
    <m/>
    <m/>
    <m/>
    <x v="7"/>
    <m/>
  </r>
  <r>
    <x v="48"/>
    <m/>
    <m/>
    <m/>
    <m/>
    <m/>
    <m/>
    <m/>
    <m/>
    <m/>
    <x v="7"/>
    <m/>
  </r>
  <r>
    <x v="49"/>
    <m/>
    <m/>
    <m/>
    <m/>
    <m/>
    <m/>
    <m/>
    <m/>
    <m/>
    <x v="7"/>
    <m/>
  </r>
  <r>
    <x v="50"/>
    <m/>
    <m/>
    <m/>
    <m/>
    <m/>
    <m/>
    <m/>
    <m/>
    <m/>
    <x v="7"/>
    <m/>
  </r>
  <r>
    <x v="51"/>
    <m/>
    <m/>
    <m/>
    <m/>
    <m/>
    <m/>
    <m/>
    <m/>
    <m/>
    <x v="7"/>
    <m/>
  </r>
  <r>
    <x v="52"/>
    <m/>
    <m/>
    <m/>
    <m/>
    <m/>
    <m/>
    <m/>
    <m/>
    <m/>
    <x v="7"/>
    <m/>
  </r>
  <r>
    <x v="53"/>
    <m/>
    <m/>
    <m/>
    <m/>
    <m/>
    <m/>
    <m/>
    <m/>
    <m/>
    <x v="7"/>
    <m/>
  </r>
  <r>
    <x v="54"/>
    <m/>
    <m/>
    <m/>
    <m/>
    <m/>
    <m/>
    <m/>
    <m/>
    <m/>
    <x v="7"/>
    <m/>
  </r>
  <r>
    <x v="55"/>
    <m/>
    <m/>
    <m/>
    <m/>
    <m/>
    <m/>
    <m/>
    <m/>
    <m/>
    <x v="7"/>
    <m/>
  </r>
  <r>
    <x v="56"/>
    <n v="5"/>
    <n v="4"/>
    <n v="0"/>
    <n v="29"/>
    <n v="1"/>
    <n v="2"/>
    <n v="0"/>
    <n v="11"/>
    <n v="0"/>
    <x v="7"/>
    <m/>
  </r>
  <r>
    <x v="57"/>
    <m/>
    <m/>
    <m/>
    <m/>
    <m/>
    <m/>
    <m/>
    <m/>
    <m/>
    <x v="7"/>
    <m/>
  </r>
  <r>
    <x v="58"/>
    <n v="1"/>
    <n v="1"/>
    <n v="0"/>
    <n v="11"/>
    <n v="1"/>
    <n v="1"/>
    <n v="0"/>
    <n v="11"/>
    <n v="0"/>
    <x v="7"/>
    <m/>
  </r>
  <r>
    <x v="59"/>
    <n v="1"/>
    <n v="1"/>
    <n v="0"/>
    <n v="35"/>
    <n v="0"/>
    <n v="5"/>
    <n v="0"/>
    <n v="9"/>
    <n v="3"/>
    <x v="7"/>
    <m/>
  </r>
  <r>
    <x v="60"/>
    <m/>
    <m/>
    <m/>
    <m/>
    <m/>
    <m/>
    <m/>
    <m/>
    <m/>
    <x v="7"/>
    <m/>
  </r>
  <r>
    <x v="61"/>
    <m/>
    <m/>
    <m/>
    <m/>
    <m/>
    <m/>
    <m/>
    <m/>
    <m/>
    <x v="7"/>
    <m/>
  </r>
  <r>
    <x v="62"/>
    <m/>
    <m/>
    <m/>
    <m/>
    <m/>
    <m/>
    <m/>
    <m/>
    <m/>
    <x v="7"/>
    <m/>
  </r>
  <r>
    <x v="63"/>
    <m/>
    <m/>
    <m/>
    <m/>
    <m/>
    <m/>
    <m/>
    <m/>
    <m/>
    <x v="7"/>
    <m/>
  </r>
  <r>
    <x v="64"/>
    <m/>
    <m/>
    <m/>
    <m/>
    <m/>
    <m/>
    <m/>
    <m/>
    <m/>
    <x v="7"/>
    <m/>
  </r>
  <r>
    <x v="65"/>
    <n v="4"/>
    <n v="4"/>
    <n v="1"/>
    <n v="43"/>
    <m/>
    <m/>
    <m/>
    <m/>
    <m/>
    <x v="7"/>
    <n v="1"/>
  </r>
  <r>
    <x v="66"/>
    <m/>
    <m/>
    <m/>
    <m/>
    <m/>
    <m/>
    <m/>
    <m/>
    <m/>
    <x v="7"/>
    <m/>
  </r>
  <r>
    <x v="67"/>
    <m/>
    <m/>
    <m/>
    <m/>
    <m/>
    <m/>
    <m/>
    <m/>
    <m/>
    <x v="7"/>
    <m/>
  </r>
  <r>
    <x v="68"/>
    <m/>
    <m/>
    <m/>
    <m/>
    <m/>
    <m/>
    <m/>
    <m/>
    <m/>
    <x v="7"/>
    <m/>
  </r>
  <r>
    <x v="69"/>
    <m/>
    <m/>
    <m/>
    <m/>
    <m/>
    <m/>
    <m/>
    <m/>
    <m/>
    <x v="7"/>
    <m/>
  </r>
  <r>
    <x v="70"/>
    <m/>
    <m/>
    <m/>
    <m/>
    <m/>
    <m/>
    <m/>
    <m/>
    <m/>
    <x v="7"/>
    <m/>
  </r>
  <r>
    <x v="71"/>
    <n v="3"/>
    <n v="3"/>
    <n v="0"/>
    <n v="57"/>
    <n v="3"/>
    <n v="7"/>
    <n v="0"/>
    <n v="34"/>
    <n v="2"/>
    <x v="7"/>
    <m/>
  </r>
  <r>
    <x v="72"/>
    <m/>
    <m/>
    <m/>
    <m/>
    <m/>
    <m/>
    <m/>
    <m/>
    <m/>
    <x v="7"/>
    <m/>
  </r>
  <r>
    <x v="73"/>
    <n v="1"/>
    <n v="1"/>
    <n v="0"/>
    <n v="2"/>
    <n v="2"/>
    <n v="5"/>
    <n v="0"/>
    <n v="15"/>
    <n v="2"/>
    <x v="7"/>
    <m/>
  </r>
  <r>
    <x v="74"/>
    <m/>
    <m/>
    <m/>
    <m/>
    <m/>
    <m/>
    <m/>
    <m/>
    <m/>
    <x v="7"/>
    <m/>
  </r>
  <r>
    <x v="75"/>
    <m/>
    <m/>
    <m/>
    <m/>
    <m/>
    <m/>
    <m/>
    <m/>
    <m/>
    <x v="7"/>
    <m/>
  </r>
  <r>
    <x v="76"/>
    <m/>
    <m/>
    <m/>
    <m/>
    <m/>
    <m/>
    <m/>
    <m/>
    <m/>
    <x v="7"/>
    <m/>
  </r>
  <r>
    <x v="77"/>
    <m/>
    <m/>
    <m/>
    <m/>
    <m/>
    <m/>
    <m/>
    <m/>
    <m/>
    <x v="7"/>
    <m/>
  </r>
  <r>
    <x v="78"/>
    <m/>
    <m/>
    <m/>
    <m/>
    <m/>
    <m/>
    <m/>
    <m/>
    <m/>
    <x v="7"/>
    <m/>
  </r>
  <r>
    <x v="79"/>
    <m/>
    <m/>
    <m/>
    <m/>
    <m/>
    <m/>
    <m/>
    <m/>
    <m/>
    <x v="7"/>
    <m/>
  </r>
  <r>
    <x v="80"/>
    <m/>
    <m/>
    <m/>
    <m/>
    <m/>
    <m/>
    <m/>
    <m/>
    <m/>
    <x v="7"/>
    <m/>
  </r>
  <r>
    <x v="81"/>
    <m/>
    <m/>
    <m/>
    <m/>
    <m/>
    <m/>
    <m/>
    <m/>
    <m/>
    <x v="7"/>
    <m/>
  </r>
  <r>
    <x v="82"/>
    <m/>
    <m/>
    <m/>
    <m/>
    <m/>
    <m/>
    <m/>
    <m/>
    <m/>
    <x v="7"/>
    <m/>
  </r>
  <r>
    <x v="83"/>
    <m/>
    <m/>
    <m/>
    <m/>
    <m/>
    <m/>
    <m/>
    <m/>
    <m/>
    <x v="7"/>
    <m/>
  </r>
  <r>
    <x v="84"/>
    <m/>
    <m/>
    <m/>
    <m/>
    <m/>
    <m/>
    <m/>
    <m/>
    <m/>
    <x v="7"/>
    <m/>
  </r>
  <r>
    <x v="85"/>
    <m/>
    <m/>
    <m/>
    <m/>
    <m/>
    <m/>
    <m/>
    <m/>
    <m/>
    <x v="7"/>
    <m/>
  </r>
  <r>
    <x v="86"/>
    <m/>
    <m/>
    <m/>
    <m/>
    <m/>
    <m/>
    <m/>
    <m/>
    <m/>
    <x v="7"/>
    <m/>
  </r>
  <r>
    <x v="87"/>
    <m/>
    <m/>
    <m/>
    <m/>
    <m/>
    <m/>
    <m/>
    <m/>
    <m/>
    <x v="7"/>
    <m/>
  </r>
  <r>
    <x v="88"/>
    <m/>
    <m/>
    <m/>
    <m/>
    <m/>
    <m/>
    <m/>
    <m/>
    <m/>
    <x v="7"/>
    <m/>
  </r>
  <r>
    <x v="89"/>
    <m/>
    <m/>
    <m/>
    <m/>
    <m/>
    <m/>
    <m/>
    <m/>
    <m/>
    <x v="7"/>
    <m/>
  </r>
  <r>
    <x v="90"/>
    <m/>
    <m/>
    <m/>
    <m/>
    <m/>
    <m/>
    <m/>
    <m/>
    <m/>
    <x v="7"/>
    <m/>
  </r>
  <r>
    <x v="91"/>
    <n v="14"/>
    <n v="10"/>
    <n v="1"/>
    <n v="62"/>
    <n v="6"/>
    <m/>
    <m/>
    <m/>
    <m/>
    <x v="7"/>
    <n v="3"/>
  </r>
  <r>
    <x v="92"/>
    <m/>
    <m/>
    <m/>
    <m/>
    <m/>
    <m/>
    <m/>
    <m/>
    <m/>
    <x v="7"/>
    <m/>
  </r>
  <r>
    <x v="93"/>
    <m/>
    <m/>
    <m/>
    <m/>
    <m/>
    <m/>
    <m/>
    <m/>
    <m/>
    <x v="7"/>
    <m/>
  </r>
  <r>
    <x v="94"/>
    <m/>
    <m/>
    <m/>
    <m/>
    <m/>
    <m/>
    <m/>
    <m/>
    <m/>
    <x v="7"/>
    <m/>
  </r>
  <r>
    <x v="95"/>
    <n v="11"/>
    <n v="10"/>
    <n v="2"/>
    <n v="202"/>
    <n v="2"/>
    <n v="40.1666666666666"/>
    <n v="2"/>
    <n v="193"/>
    <n v="9"/>
    <x v="7"/>
    <m/>
  </r>
  <r>
    <x v="96"/>
    <m/>
    <m/>
    <m/>
    <m/>
    <m/>
    <m/>
    <m/>
    <m/>
    <m/>
    <x v="7"/>
    <m/>
  </r>
  <r>
    <x v="97"/>
    <m/>
    <m/>
    <m/>
    <m/>
    <m/>
    <m/>
    <m/>
    <m/>
    <m/>
    <x v="7"/>
    <m/>
  </r>
  <r>
    <x v="98"/>
    <m/>
    <m/>
    <m/>
    <m/>
    <m/>
    <m/>
    <m/>
    <m/>
    <m/>
    <x v="7"/>
    <m/>
  </r>
  <r>
    <x v="99"/>
    <m/>
    <m/>
    <m/>
    <m/>
    <m/>
    <m/>
    <m/>
    <m/>
    <m/>
    <x v="7"/>
    <m/>
  </r>
  <r>
    <x v="100"/>
    <m/>
    <m/>
    <m/>
    <m/>
    <m/>
    <m/>
    <m/>
    <m/>
    <m/>
    <x v="7"/>
    <m/>
  </r>
  <r>
    <x v="101"/>
    <m/>
    <m/>
    <m/>
    <m/>
    <m/>
    <m/>
    <m/>
    <m/>
    <m/>
    <x v="7"/>
    <m/>
  </r>
  <r>
    <x v="102"/>
    <m/>
    <m/>
    <m/>
    <m/>
    <m/>
    <m/>
    <m/>
    <m/>
    <m/>
    <x v="7"/>
    <m/>
  </r>
  <r>
    <x v="103"/>
    <m/>
    <m/>
    <m/>
    <m/>
    <m/>
    <m/>
    <m/>
    <m/>
    <m/>
    <x v="7"/>
    <m/>
  </r>
  <r>
    <x v="104"/>
    <m/>
    <m/>
    <m/>
    <m/>
    <m/>
    <m/>
    <m/>
    <m/>
    <m/>
    <x v="7"/>
    <m/>
  </r>
  <r>
    <x v="105"/>
    <n v="8"/>
    <n v="8"/>
    <n v="0"/>
    <n v="126"/>
    <n v="1"/>
    <n v="30.1666666666666"/>
    <n v="2"/>
    <n v="156"/>
    <n v="7"/>
    <x v="7"/>
    <m/>
  </r>
  <r>
    <x v="106"/>
    <m/>
    <m/>
    <m/>
    <m/>
    <m/>
    <m/>
    <m/>
    <m/>
    <m/>
    <x v="7"/>
    <m/>
  </r>
  <r>
    <x v="107"/>
    <m/>
    <m/>
    <m/>
    <m/>
    <m/>
    <m/>
    <m/>
    <m/>
    <m/>
    <x v="7"/>
    <m/>
  </r>
  <r>
    <x v="108"/>
    <m/>
    <m/>
    <m/>
    <m/>
    <m/>
    <m/>
    <m/>
    <m/>
    <m/>
    <x v="7"/>
    <m/>
  </r>
  <r>
    <x v="109"/>
    <m/>
    <m/>
    <m/>
    <m/>
    <m/>
    <m/>
    <m/>
    <m/>
    <m/>
    <x v="7"/>
    <m/>
  </r>
  <r>
    <x v="110"/>
    <m/>
    <m/>
    <m/>
    <m/>
    <m/>
    <m/>
    <m/>
    <m/>
    <m/>
    <x v="7"/>
    <m/>
  </r>
  <r>
    <x v="111"/>
    <m/>
    <m/>
    <m/>
    <m/>
    <m/>
    <m/>
    <m/>
    <m/>
    <m/>
    <x v="7"/>
    <m/>
  </r>
  <r>
    <x v="112"/>
    <m/>
    <m/>
    <m/>
    <m/>
    <m/>
    <m/>
    <m/>
    <m/>
    <m/>
    <x v="7"/>
    <m/>
  </r>
  <r>
    <x v="113"/>
    <m/>
    <m/>
    <m/>
    <m/>
    <m/>
    <m/>
    <m/>
    <m/>
    <m/>
    <x v="7"/>
    <m/>
  </r>
  <r>
    <x v="114"/>
    <m/>
    <m/>
    <m/>
    <m/>
    <m/>
    <m/>
    <m/>
    <m/>
    <m/>
    <x v="7"/>
    <m/>
  </r>
  <r>
    <x v="115"/>
    <m/>
    <m/>
    <m/>
    <m/>
    <m/>
    <m/>
    <m/>
    <m/>
    <m/>
    <x v="7"/>
    <m/>
  </r>
  <r>
    <x v="116"/>
    <m/>
    <m/>
    <m/>
    <m/>
    <m/>
    <m/>
    <m/>
    <m/>
    <m/>
    <x v="7"/>
    <m/>
  </r>
  <r>
    <x v="117"/>
    <m/>
    <m/>
    <m/>
    <m/>
    <m/>
    <m/>
    <m/>
    <m/>
    <m/>
    <x v="7"/>
    <m/>
  </r>
  <r>
    <x v="118"/>
    <m/>
    <m/>
    <m/>
    <m/>
    <m/>
    <m/>
    <m/>
    <m/>
    <m/>
    <x v="7"/>
    <m/>
  </r>
  <r>
    <x v="119"/>
    <m/>
    <m/>
    <m/>
    <m/>
    <m/>
    <m/>
    <m/>
    <m/>
    <m/>
    <x v="7"/>
    <m/>
  </r>
  <r>
    <x v="120"/>
    <m/>
    <m/>
    <m/>
    <m/>
    <m/>
    <m/>
    <m/>
    <m/>
    <m/>
    <x v="7"/>
    <m/>
  </r>
  <r>
    <x v="121"/>
    <m/>
    <m/>
    <m/>
    <m/>
    <m/>
    <m/>
    <m/>
    <m/>
    <m/>
    <x v="7"/>
    <m/>
  </r>
  <r>
    <x v="122"/>
    <m/>
    <m/>
    <m/>
    <m/>
    <m/>
    <m/>
    <m/>
    <m/>
    <m/>
    <x v="7"/>
    <m/>
  </r>
  <r>
    <x v="123"/>
    <m/>
    <m/>
    <m/>
    <m/>
    <m/>
    <m/>
    <m/>
    <m/>
    <m/>
    <x v="7"/>
    <m/>
  </r>
  <r>
    <x v="124"/>
    <m/>
    <m/>
    <m/>
    <m/>
    <m/>
    <m/>
    <m/>
    <m/>
    <m/>
    <x v="7"/>
    <m/>
  </r>
  <r>
    <x v="125"/>
    <m/>
    <m/>
    <m/>
    <m/>
    <m/>
    <m/>
    <m/>
    <m/>
    <m/>
    <x v="7"/>
    <m/>
  </r>
  <r>
    <x v="126"/>
    <m/>
    <m/>
    <m/>
    <m/>
    <m/>
    <m/>
    <m/>
    <m/>
    <m/>
    <x v="7"/>
    <m/>
  </r>
  <r>
    <x v="127"/>
    <m/>
    <m/>
    <m/>
    <m/>
    <m/>
    <m/>
    <m/>
    <m/>
    <m/>
    <x v="7"/>
    <m/>
  </r>
  <r>
    <x v="128"/>
    <m/>
    <m/>
    <m/>
    <m/>
    <m/>
    <m/>
    <m/>
    <m/>
    <m/>
    <x v="7"/>
    <m/>
  </r>
  <r>
    <x v="129"/>
    <m/>
    <m/>
    <m/>
    <m/>
    <m/>
    <m/>
    <m/>
    <m/>
    <m/>
    <x v="7"/>
    <m/>
  </r>
  <r>
    <x v="130"/>
    <m/>
    <m/>
    <m/>
    <m/>
    <m/>
    <m/>
    <m/>
    <m/>
    <m/>
    <x v="7"/>
    <m/>
  </r>
  <r>
    <x v="131"/>
    <m/>
    <m/>
    <m/>
    <m/>
    <m/>
    <m/>
    <m/>
    <m/>
    <m/>
    <x v="7"/>
    <m/>
  </r>
  <r>
    <x v="132"/>
    <m/>
    <m/>
    <m/>
    <m/>
    <m/>
    <m/>
    <m/>
    <m/>
    <m/>
    <x v="7"/>
    <m/>
  </r>
  <r>
    <x v="133"/>
    <n v="1"/>
    <n v="1"/>
    <n v="0"/>
    <n v="5"/>
    <m/>
    <m/>
    <m/>
    <m/>
    <m/>
    <x v="7"/>
    <m/>
  </r>
  <r>
    <x v="134"/>
    <m/>
    <m/>
    <m/>
    <m/>
    <m/>
    <m/>
    <m/>
    <m/>
    <m/>
    <x v="7"/>
    <m/>
  </r>
  <r>
    <x v="135"/>
    <m/>
    <m/>
    <m/>
    <m/>
    <m/>
    <m/>
    <m/>
    <m/>
    <m/>
    <x v="7"/>
    <m/>
  </r>
  <r>
    <x v="136"/>
    <m/>
    <m/>
    <m/>
    <m/>
    <m/>
    <m/>
    <m/>
    <m/>
    <m/>
    <x v="7"/>
    <m/>
  </r>
  <r>
    <x v="137"/>
    <n v="2"/>
    <n v="0"/>
    <n v="0"/>
    <n v="0"/>
    <m/>
    <n v="13"/>
    <n v="3"/>
    <n v="38"/>
    <n v="3"/>
    <x v="7"/>
    <m/>
  </r>
  <r>
    <x v="138"/>
    <m/>
    <m/>
    <m/>
    <m/>
    <m/>
    <m/>
    <m/>
    <m/>
    <m/>
    <x v="7"/>
    <m/>
  </r>
  <r>
    <x v="139"/>
    <m/>
    <m/>
    <m/>
    <m/>
    <m/>
    <m/>
    <m/>
    <m/>
    <m/>
    <x v="7"/>
    <m/>
  </r>
  <r>
    <x v="140"/>
    <m/>
    <m/>
    <m/>
    <m/>
    <m/>
    <m/>
    <m/>
    <m/>
    <m/>
    <x v="7"/>
    <m/>
  </r>
  <r>
    <x v="141"/>
    <m/>
    <m/>
    <m/>
    <m/>
    <m/>
    <m/>
    <m/>
    <m/>
    <m/>
    <x v="7"/>
    <m/>
  </r>
  <r>
    <x v="142"/>
    <m/>
    <m/>
    <m/>
    <m/>
    <m/>
    <m/>
    <m/>
    <m/>
    <m/>
    <x v="7"/>
    <m/>
  </r>
  <r>
    <x v="143"/>
    <m/>
    <m/>
    <m/>
    <m/>
    <m/>
    <m/>
    <m/>
    <m/>
    <m/>
    <x v="7"/>
    <m/>
  </r>
  <r>
    <x v="144"/>
    <m/>
    <m/>
    <m/>
    <m/>
    <m/>
    <m/>
    <m/>
    <m/>
    <m/>
    <x v="7"/>
    <m/>
  </r>
  <r>
    <x v="145"/>
    <m/>
    <m/>
    <m/>
    <m/>
    <m/>
    <m/>
    <m/>
    <m/>
    <m/>
    <x v="7"/>
    <m/>
  </r>
  <r>
    <x v="146"/>
    <m/>
    <m/>
    <m/>
    <m/>
    <m/>
    <m/>
    <m/>
    <m/>
    <m/>
    <x v="7"/>
    <m/>
  </r>
  <r>
    <x v="147"/>
    <m/>
    <m/>
    <m/>
    <m/>
    <m/>
    <m/>
    <m/>
    <m/>
    <m/>
    <x v="7"/>
    <m/>
  </r>
  <r>
    <x v="148"/>
    <m/>
    <m/>
    <m/>
    <m/>
    <m/>
    <m/>
    <m/>
    <m/>
    <m/>
    <x v="7"/>
    <m/>
  </r>
  <r>
    <x v="149"/>
    <m/>
    <m/>
    <m/>
    <m/>
    <m/>
    <m/>
    <m/>
    <m/>
    <m/>
    <x v="7"/>
    <m/>
  </r>
  <r>
    <x v="150"/>
    <m/>
    <m/>
    <m/>
    <m/>
    <m/>
    <m/>
    <m/>
    <m/>
    <m/>
    <x v="7"/>
    <m/>
  </r>
  <r>
    <x v="151"/>
    <m/>
    <m/>
    <m/>
    <m/>
    <m/>
    <m/>
    <m/>
    <m/>
    <m/>
    <x v="7"/>
    <m/>
  </r>
  <r>
    <x v="152"/>
    <m/>
    <m/>
    <m/>
    <m/>
    <m/>
    <m/>
    <m/>
    <m/>
    <m/>
    <x v="7"/>
    <m/>
  </r>
  <r>
    <x v="153"/>
    <m/>
    <m/>
    <m/>
    <m/>
    <m/>
    <m/>
    <m/>
    <m/>
    <m/>
    <x v="7"/>
    <m/>
  </r>
  <r>
    <x v="154"/>
    <m/>
    <m/>
    <m/>
    <m/>
    <m/>
    <m/>
    <m/>
    <m/>
    <m/>
    <x v="7"/>
    <m/>
  </r>
  <r>
    <x v="155"/>
    <m/>
    <m/>
    <m/>
    <m/>
    <m/>
    <m/>
    <m/>
    <m/>
    <m/>
    <x v="7"/>
    <m/>
  </r>
  <r>
    <x v="156"/>
    <n v="10"/>
    <n v="8"/>
    <n v="0"/>
    <n v="58"/>
    <n v="4"/>
    <n v="35.3333333333333"/>
    <n v="4"/>
    <n v="147"/>
    <n v="4"/>
    <x v="7"/>
    <m/>
  </r>
  <r>
    <x v="157"/>
    <m/>
    <m/>
    <m/>
    <m/>
    <m/>
    <m/>
    <m/>
    <m/>
    <m/>
    <x v="7"/>
    <m/>
  </r>
  <r>
    <x v="158"/>
    <m/>
    <m/>
    <m/>
    <m/>
    <m/>
    <m/>
    <m/>
    <m/>
    <m/>
    <x v="7"/>
    <m/>
  </r>
  <r>
    <x v="159"/>
    <m/>
    <m/>
    <m/>
    <m/>
    <m/>
    <m/>
    <m/>
    <m/>
    <m/>
    <x v="7"/>
    <m/>
  </r>
  <r>
    <x v="160"/>
    <m/>
    <m/>
    <m/>
    <m/>
    <m/>
    <m/>
    <m/>
    <m/>
    <m/>
    <x v="7"/>
    <m/>
  </r>
  <r>
    <x v="161"/>
    <m/>
    <m/>
    <m/>
    <m/>
    <m/>
    <m/>
    <m/>
    <m/>
    <m/>
    <x v="7"/>
    <m/>
  </r>
  <r>
    <x v="162"/>
    <m/>
    <m/>
    <m/>
    <m/>
    <m/>
    <m/>
    <m/>
    <m/>
    <m/>
    <x v="7"/>
    <m/>
  </r>
  <r>
    <x v="163"/>
    <m/>
    <m/>
    <m/>
    <m/>
    <m/>
    <m/>
    <m/>
    <m/>
    <m/>
    <x v="7"/>
    <m/>
  </r>
  <r>
    <x v="164"/>
    <m/>
    <m/>
    <m/>
    <m/>
    <m/>
    <m/>
    <m/>
    <m/>
    <m/>
    <x v="7"/>
    <m/>
  </r>
  <r>
    <x v="165"/>
    <m/>
    <m/>
    <m/>
    <m/>
    <m/>
    <m/>
    <m/>
    <m/>
    <m/>
    <x v="7"/>
    <m/>
  </r>
  <r>
    <x v="166"/>
    <m/>
    <m/>
    <m/>
    <m/>
    <m/>
    <m/>
    <m/>
    <m/>
    <m/>
    <x v="7"/>
    <m/>
  </r>
  <r>
    <x v="167"/>
    <m/>
    <m/>
    <m/>
    <m/>
    <m/>
    <m/>
    <m/>
    <m/>
    <m/>
    <x v="7"/>
    <m/>
  </r>
  <r>
    <x v="168"/>
    <m/>
    <m/>
    <m/>
    <m/>
    <m/>
    <m/>
    <m/>
    <m/>
    <m/>
    <x v="7"/>
    <m/>
  </r>
  <r>
    <x v="169"/>
    <m/>
    <m/>
    <m/>
    <m/>
    <m/>
    <m/>
    <m/>
    <m/>
    <m/>
    <x v="7"/>
    <m/>
  </r>
  <r>
    <x v="170"/>
    <m/>
    <m/>
    <m/>
    <m/>
    <m/>
    <m/>
    <m/>
    <m/>
    <m/>
    <x v="7"/>
    <m/>
  </r>
  <r>
    <x v="171"/>
    <m/>
    <m/>
    <m/>
    <m/>
    <m/>
    <m/>
    <m/>
    <m/>
    <m/>
    <x v="7"/>
    <m/>
  </r>
  <r>
    <x v="172"/>
    <m/>
    <m/>
    <m/>
    <m/>
    <m/>
    <m/>
    <m/>
    <m/>
    <m/>
    <x v="7"/>
    <m/>
  </r>
  <r>
    <x v="173"/>
    <m/>
    <m/>
    <m/>
    <m/>
    <m/>
    <m/>
    <m/>
    <m/>
    <m/>
    <x v="7"/>
    <m/>
  </r>
  <r>
    <x v="174"/>
    <n v="12"/>
    <n v="10"/>
    <n v="1"/>
    <n v="204"/>
    <n v="5"/>
    <n v="30.3333333333333"/>
    <n v="3"/>
    <n v="138"/>
    <n v="10"/>
    <x v="7"/>
    <m/>
  </r>
  <r>
    <x v="175"/>
    <m/>
    <m/>
    <m/>
    <m/>
    <m/>
    <m/>
    <m/>
    <m/>
    <m/>
    <x v="7"/>
    <m/>
  </r>
  <r>
    <x v="176"/>
    <m/>
    <m/>
    <m/>
    <m/>
    <m/>
    <m/>
    <m/>
    <m/>
    <m/>
    <x v="7"/>
    <m/>
  </r>
  <r>
    <x v="177"/>
    <m/>
    <m/>
    <m/>
    <m/>
    <m/>
    <m/>
    <m/>
    <m/>
    <m/>
    <x v="7"/>
    <m/>
  </r>
  <r>
    <x v="178"/>
    <n v="5"/>
    <n v="4"/>
    <n v="0"/>
    <n v="38"/>
    <m/>
    <n v="1"/>
    <n v="0"/>
    <n v="5"/>
    <n v="1"/>
    <x v="7"/>
    <m/>
  </r>
  <r>
    <x v="179"/>
    <m/>
    <m/>
    <m/>
    <m/>
    <m/>
    <m/>
    <m/>
    <m/>
    <m/>
    <x v="7"/>
    <m/>
  </r>
  <r>
    <x v="180"/>
    <m/>
    <m/>
    <m/>
    <m/>
    <m/>
    <m/>
    <m/>
    <m/>
    <m/>
    <x v="7"/>
    <m/>
  </r>
  <r>
    <x v="181"/>
    <m/>
    <m/>
    <m/>
    <m/>
    <m/>
    <m/>
    <m/>
    <m/>
    <m/>
    <x v="7"/>
    <m/>
  </r>
  <r>
    <x v="182"/>
    <m/>
    <m/>
    <m/>
    <m/>
    <m/>
    <m/>
    <m/>
    <m/>
    <m/>
    <x v="7"/>
    <m/>
  </r>
  <r>
    <x v="183"/>
    <m/>
    <m/>
    <m/>
    <m/>
    <m/>
    <m/>
    <m/>
    <m/>
    <m/>
    <x v="7"/>
    <m/>
  </r>
  <r>
    <x v="184"/>
    <m/>
    <m/>
    <m/>
    <m/>
    <m/>
    <m/>
    <m/>
    <m/>
    <m/>
    <x v="7"/>
    <m/>
  </r>
  <r>
    <x v="185"/>
    <m/>
    <m/>
    <m/>
    <m/>
    <m/>
    <m/>
    <m/>
    <m/>
    <m/>
    <x v="7"/>
    <m/>
  </r>
  <r>
    <x v="186"/>
    <m/>
    <m/>
    <m/>
    <m/>
    <m/>
    <m/>
    <m/>
    <m/>
    <m/>
    <x v="7"/>
    <m/>
  </r>
  <r>
    <x v="187"/>
    <m/>
    <m/>
    <m/>
    <m/>
    <m/>
    <m/>
    <m/>
    <m/>
    <m/>
    <x v="7"/>
    <m/>
  </r>
  <r>
    <x v="188"/>
    <m/>
    <m/>
    <m/>
    <m/>
    <m/>
    <m/>
    <m/>
    <m/>
    <m/>
    <x v="7"/>
    <m/>
  </r>
  <r>
    <x v="189"/>
    <m/>
    <m/>
    <m/>
    <m/>
    <m/>
    <m/>
    <m/>
    <m/>
    <m/>
    <x v="7"/>
    <m/>
  </r>
  <r>
    <x v="190"/>
    <m/>
    <m/>
    <m/>
    <m/>
    <m/>
    <m/>
    <m/>
    <m/>
    <m/>
    <x v="7"/>
    <m/>
  </r>
  <r>
    <x v="191"/>
    <m/>
    <m/>
    <m/>
    <m/>
    <m/>
    <m/>
    <m/>
    <m/>
    <m/>
    <x v="7"/>
    <m/>
  </r>
  <r>
    <x v="192"/>
    <n v="9"/>
    <n v="8"/>
    <n v="0"/>
    <n v="142"/>
    <n v="4"/>
    <n v="39.3333333333333"/>
    <n v="6"/>
    <n v="161"/>
    <n v="3"/>
    <x v="7"/>
    <m/>
  </r>
  <r>
    <x v="193"/>
    <m/>
    <m/>
    <m/>
    <m/>
    <m/>
    <m/>
    <m/>
    <m/>
    <m/>
    <x v="7"/>
    <m/>
  </r>
  <r>
    <x v="194"/>
    <m/>
    <m/>
    <m/>
    <m/>
    <m/>
    <m/>
    <m/>
    <m/>
    <m/>
    <x v="7"/>
    <m/>
  </r>
  <r>
    <x v="195"/>
    <m/>
    <m/>
    <m/>
    <m/>
    <m/>
    <m/>
    <m/>
    <m/>
    <m/>
    <x v="7"/>
    <m/>
  </r>
  <r>
    <x v="196"/>
    <m/>
    <m/>
    <m/>
    <m/>
    <m/>
    <m/>
    <m/>
    <m/>
    <m/>
    <x v="7"/>
    <m/>
  </r>
  <r>
    <x v="197"/>
    <m/>
    <m/>
    <m/>
    <m/>
    <m/>
    <m/>
    <m/>
    <m/>
    <m/>
    <x v="7"/>
    <m/>
  </r>
  <r>
    <x v="198"/>
    <m/>
    <m/>
    <m/>
    <m/>
    <m/>
    <m/>
    <m/>
    <m/>
    <m/>
    <x v="7"/>
    <m/>
  </r>
  <r>
    <x v="199"/>
    <m/>
    <m/>
    <m/>
    <m/>
    <m/>
    <m/>
    <m/>
    <m/>
    <m/>
    <x v="7"/>
    <m/>
  </r>
  <r>
    <x v="200"/>
    <n v="4"/>
    <n v="2"/>
    <n v="0"/>
    <n v="26"/>
    <m/>
    <n v="6"/>
    <n v="1"/>
    <n v="20"/>
    <n v="4"/>
    <x v="7"/>
    <m/>
  </r>
  <r>
    <x v="201"/>
    <m/>
    <m/>
    <m/>
    <m/>
    <m/>
    <m/>
    <m/>
    <m/>
    <m/>
    <x v="7"/>
    <m/>
  </r>
  <r>
    <x v="202"/>
    <m/>
    <m/>
    <m/>
    <m/>
    <m/>
    <m/>
    <m/>
    <m/>
    <m/>
    <x v="7"/>
    <m/>
  </r>
  <r>
    <x v="203"/>
    <m/>
    <m/>
    <m/>
    <m/>
    <m/>
    <m/>
    <m/>
    <m/>
    <m/>
    <x v="7"/>
    <m/>
  </r>
  <r>
    <x v="204"/>
    <m/>
    <m/>
    <m/>
    <m/>
    <m/>
    <m/>
    <m/>
    <m/>
    <m/>
    <x v="7"/>
    <m/>
  </r>
  <r>
    <x v="205"/>
    <n v="1"/>
    <m/>
    <m/>
    <m/>
    <m/>
    <n v="4"/>
    <n v="0"/>
    <n v="6"/>
    <n v="1"/>
    <x v="7"/>
    <m/>
  </r>
  <r>
    <x v="206"/>
    <n v="4"/>
    <n v="4"/>
    <n v="2"/>
    <n v="105"/>
    <m/>
    <n v="15.6666666666666"/>
    <n v="12"/>
    <n v="50"/>
    <n v="8"/>
    <x v="7"/>
    <m/>
  </r>
  <r>
    <x v="207"/>
    <m/>
    <m/>
    <m/>
    <m/>
    <m/>
    <m/>
    <m/>
    <m/>
    <m/>
    <x v="7"/>
    <m/>
  </r>
  <r>
    <x v="208"/>
    <n v="10"/>
    <n v="5"/>
    <n v="2"/>
    <n v="57"/>
    <n v="1"/>
    <n v="24.3333333333333"/>
    <n v="5"/>
    <n v="88"/>
    <n v="6"/>
    <x v="7"/>
    <m/>
  </r>
  <r>
    <x v="209"/>
    <m/>
    <m/>
    <m/>
    <m/>
    <m/>
    <m/>
    <m/>
    <m/>
    <m/>
    <x v="7"/>
    <m/>
  </r>
  <r>
    <x v="210"/>
    <m/>
    <m/>
    <m/>
    <m/>
    <m/>
    <m/>
    <m/>
    <m/>
    <m/>
    <x v="7"/>
    <m/>
  </r>
  <r>
    <x v="211"/>
    <m/>
    <m/>
    <m/>
    <m/>
    <m/>
    <m/>
    <m/>
    <m/>
    <m/>
    <x v="7"/>
    <m/>
  </r>
  <r>
    <x v="212"/>
    <n v="1"/>
    <n v="1"/>
    <n v="0"/>
    <n v="0"/>
    <m/>
    <m/>
    <m/>
    <m/>
    <m/>
    <x v="7"/>
    <m/>
  </r>
  <r>
    <x v="213"/>
    <n v="11"/>
    <n v="11"/>
    <n v="5"/>
    <n v="251"/>
    <n v="1"/>
    <n v="39"/>
    <n v="2"/>
    <n v="205"/>
    <n v="5"/>
    <x v="7"/>
    <m/>
  </r>
  <r>
    <x v="214"/>
    <m/>
    <m/>
    <m/>
    <m/>
    <m/>
    <m/>
    <m/>
    <m/>
    <m/>
    <x v="7"/>
    <m/>
  </r>
  <r>
    <x v="215"/>
    <m/>
    <m/>
    <m/>
    <m/>
    <m/>
    <m/>
    <m/>
    <m/>
    <m/>
    <x v="7"/>
    <m/>
  </r>
  <r>
    <x v="216"/>
    <m/>
    <m/>
    <m/>
    <m/>
    <m/>
    <m/>
    <m/>
    <m/>
    <m/>
    <x v="7"/>
    <m/>
  </r>
  <r>
    <x v="217"/>
    <n v="1"/>
    <n v="1"/>
    <n v="0"/>
    <n v="0"/>
    <m/>
    <n v="2"/>
    <n v="0"/>
    <n v="16"/>
    <n v="1"/>
    <x v="7"/>
    <m/>
  </r>
  <r>
    <x v="218"/>
    <m/>
    <m/>
    <m/>
    <m/>
    <m/>
    <m/>
    <m/>
    <m/>
    <m/>
    <x v="7"/>
    <m/>
  </r>
  <r>
    <x v="219"/>
    <m/>
    <m/>
    <m/>
    <m/>
    <m/>
    <m/>
    <m/>
    <m/>
    <m/>
    <x v="7"/>
    <m/>
  </r>
  <r>
    <x v="220"/>
    <m/>
    <m/>
    <m/>
    <m/>
    <m/>
    <m/>
    <m/>
    <m/>
    <m/>
    <x v="7"/>
    <m/>
  </r>
  <r>
    <x v="221"/>
    <m/>
    <m/>
    <m/>
    <m/>
    <m/>
    <m/>
    <m/>
    <m/>
    <m/>
    <x v="7"/>
    <m/>
  </r>
  <r>
    <x v="222"/>
    <m/>
    <m/>
    <m/>
    <m/>
    <m/>
    <m/>
    <m/>
    <m/>
    <m/>
    <x v="7"/>
    <m/>
  </r>
  <r>
    <x v="223"/>
    <m/>
    <m/>
    <m/>
    <m/>
    <m/>
    <m/>
    <m/>
    <m/>
    <m/>
    <x v="7"/>
    <m/>
  </r>
  <r>
    <x v="224"/>
    <m/>
    <m/>
    <m/>
    <m/>
    <m/>
    <m/>
    <m/>
    <m/>
    <m/>
    <x v="7"/>
    <m/>
  </r>
  <r>
    <x v="225"/>
    <m/>
    <m/>
    <m/>
    <m/>
    <m/>
    <m/>
    <m/>
    <m/>
    <m/>
    <x v="7"/>
    <m/>
  </r>
  <r>
    <x v="226"/>
    <m/>
    <m/>
    <m/>
    <m/>
    <m/>
    <m/>
    <m/>
    <m/>
    <m/>
    <x v="7"/>
    <m/>
  </r>
  <r>
    <x v="227"/>
    <m/>
    <m/>
    <m/>
    <m/>
    <m/>
    <m/>
    <m/>
    <m/>
    <m/>
    <x v="7"/>
    <m/>
  </r>
  <r>
    <x v="228"/>
    <m/>
    <m/>
    <m/>
    <m/>
    <m/>
    <m/>
    <m/>
    <m/>
    <m/>
    <x v="7"/>
    <m/>
  </r>
  <r>
    <x v="229"/>
    <m/>
    <m/>
    <m/>
    <m/>
    <m/>
    <m/>
    <m/>
    <m/>
    <m/>
    <x v="7"/>
    <m/>
  </r>
  <r>
    <x v="230"/>
    <m/>
    <m/>
    <m/>
    <m/>
    <m/>
    <m/>
    <m/>
    <m/>
    <m/>
    <x v="7"/>
    <m/>
  </r>
  <r>
    <x v="231"/>
    <m/>
    <m/>
    <m/>
    <m/>
    <m/>
    <m/>
    <m/>
    <m/>
    <m/>
    <x v="7"/>
    <m/>
  </r>
  <r>
    <x v="232"/>
    <m/>
    <m/>
    <m/>
    <m/>
    <m/>
    <m/>
    <m/>
    <m/>
    <m/>
    <x v="7"/>
    <m/>
  </r>
  <r>
    <x v="233"/>
    <m/>
    <m/>
    <m/>
    <m/>
    <m/>
    <m/>
    <m/>
    <m/>
    <m/>
    <x v="7"/>
    <m/>
  </r>
  <r>
    <x v="234"/>
    <n v="1"/>
    <n v="1"/>
    <n v="0"/>
    <n v="0"/>
    <m/>
    <m/>
    <m/>
    <m/>
    <m/>
    <x v="7"/>
    <m/>
  </r>
  <r>
    <x v="235"/>
    <m/>
    <m/>
    <m/>
    <m/>
    <m/>
    <m/>
    <m/>
    <m/>
    <m/>
    <x v="7"/>
    <m/>
  </r>
  <r>
    <x v="236"/>
    <m/>
    <m/>
    <m/>
    <m/>
    <m/>
    <m/>
    <m/>
    <m/>
    <m/>
    <x v="7"/>
    <m/>
  </r>
  <r>
    <x v="237"/>
    <m/>
    <m/>
    <m/>
    <m/>
    <m/>
    <m/>
    <m/>
    <m/>
    <m/>
    <x v="7"/>
    <m/>
  </r>
  <r>
    <x v="238"/>
    <m/>
    <m/>
    <m/>
    <m/>
    <m/>
    <m/>
    <m/>
    <m/>
    <m/>
    <x v="7"/>
    <m/>
  </r>
  <r>
    <x v="239"/>
    <m/>
    <m/>
    <m/>
    <m/>
    <m/>
    <m/>
    <m/>
    <m/>
    <m/>
    <x v="7"/>
    <m/>
  </r>
  <r>
    <x v="240"/>
    <m/>
    <m/>
    <m/>
    <m/>
    <m/>
    <m/>
    <m/>
    <m/>
    <m/>
    <x v="7"/>
    <m/>
  </r>
  <r>
    <x v="241"/>
    <m/>
    <m/>
    <m/>
    <m/>
    <m/>
    <m/>
    <m/>
    <m/>
    <m/>
    <x v="7"/>
    <m/>
  </r>
  <r>
    <x v="242"/>
    <m/>
    <m/>
    <m/>
    <m/>
    <m/>
    <m/>
    <m/>
    <m/>
    <m/>
    <x v="7"/>
    <m/>
  </r>
  <r>
    <x v="243"/>
    <m/>
    <m/>
    <m/>
    <m/>
    <m/>
    <m/>
    <m/>
    <m/>
    <m/>
    <x v="7"/>
    <m/>
  </r>
  <r>
    <x v="244"/>
    <m/>
    <m/>
    <m/>
    <m/>
    <m/>
    <m/>
    <m/>
    <m/>
    <m/>
    <x v="7"/>
    <m/>
  </r>
  <r>
    <x v="245"/>
    <m/>
    <m/>
    <m/>
    <m/>
    <m/>
    <m/>
    <m/>
    <m/>
    <m/>
    <x v="7"/>
    <m/>
  </r>
  <r>
    <x v="246"/>
    <m/>
    <m/>
    <m/>
    <m/>
    <m/>
    <m/>
    <m/>
    <m/>
    <m/>
    <x v="7"/>
    <m/>
  </r>
  <r>
    <x v="247"/>
    <m/>
    <m/>
    <m/>
    <m/>
    <m/>
    <m/>
    <m/>
    <m/>
    <m/>
    <x v="7"/>
    <m/>
  </r>
  <r>
    <x v="248"/>
    <m/>
    <m/>
    <m/>
    <m/>
    <m/>
    <m/>
    <m/>
    <m/>
    <m/>
    <x v="7"/>
    <m/>
  </r>
  <r>
    <x v="249"/>
    <m/>
    <m/>
    <m/>
    <m/>
    <m/>
    <m/>
    <m/>
    <m/>
    <m/>
    <x v="7"/>
    <m/>
  </r>
  <r>
    <x v="250"/>
    <m/>
    <m/>
    <m/>
    <m/>
    <m/>
    <m/>
    <m/>
    <m/>
    <m/>
    <x v="7"/>
    <m/>
  </r>
  <r>
    <x v="251"/>
    <m/>
    <m/>
    <m/>
    <m/>
    <m/>
    <m/>
    <m/>
    <m/>
    <m/>
    <x v="7"/>
    <m/>
  </r>
  <r>
    <x v="252"/>
    <m/>
    <m/>
    <m/>
    <m/>
    <m/>
    <m/>
    <m/>
    <m/>
    <m/>
    <x v="7"/>
    <m/>
  </r>
  <r>
    <x v="253"/>
    <m/>
    <m/>
    <m/>
    <m/>
    <m/>
    <m/>
    <m/>
    <m/>
    <m/>
    <x v="7"/>
    <m/>
  </r>
  <r>
    <x v="254"/>
    <m/>
    <m/>
    <m/>
    <m/>
    <m/>
    <m/>
    <m/>
    <m/>
    <m/>
    <x v="7"/>
    <m/>
  </r>
  <r>
    <x v="255"/>
    <m/>
    <m/>
    <m/>
    <m/>
    <m/>
    <m/>
    <m/>
    <m/>
    <m/>
    <x v="7"/>
    <m/>
  </r>
  <r>
    <x v="256"/>
    <m/>
    <m/>
    <m/>
    <m/>
    <m/>
    <m/>
    <m/>
    <m/>
    <m/>
    <x v="7"/>
    <m/>
  </r>
  <r>
    <x v="257"/>
    <m/>
    <m/>
    <m/>
    <m/>
    <m/>
    <m/>
    <m/>
    <m/>
    <m/>
    <x v="7"/>
    <m/>
  </r>
  <r>
    <x v="258"/>
    <m/>
    <m/>
    <m/>
    <m/>
    <m/>
    <m/>
    <m/>
    <m/>
    <m/>
    <x v="7"/>
    <m/>
  </r>
  <r>
    <x v="259"/>
    <m/>
    <m/>
    <m/>
    <m/>
    <m/>
    <m/>
    <m/>
    <m/>
    <m/>
    <x v="7"/>
    <m/>
  </r>
  <r>
    <x v="260"/>
    <m/>
    <m/>
    <m/>
    <m/>
    <m/>
    <m/>
    <m/>
    <m/>
    <m/>
    <x v="7"/>
    <m/>
  </r>
  <r>
    <x v="261"/>
    <m/>
    <m/>
    <m/>
    <m/>
    <m/>
    <m/>
    <m/>
    <m/>
    <m/>
    <x v="7"/>
    <m/>
  </r>
  <r>
    <x v="262"/>
    <m/>
    <m/>
    <m/>
    <m/>
    <m/>
    <m/>
    <m/>
    <m/>
    <m/>
    <x v="7"/>
    <m/>
  </r>
  <r>
    <x v="263"/>
    <m/>
    <m/>
    <m/>
    <m/>
    <m/>
    <m/>
    <m/>
    <m/>
    <m/>
    <x v="7"/>
    <m/>
  </r>
  <r>
    <x v="264"/>
    <m/>
    <m/>
    <m/>
    <m/>
    <m/>
    <m/>
    <m/>
    <m/>
    <m/>
    <x v="7"/>
    <m/>
  </r>
  <r>
    <x v="265"/>
    <m/>
    <m/>
    <m/>
    <m/>
    <m/>
    <m/>
    <m/>
    <m/>
    <m/>
    <x v="7"/>
    <m/>
  </r>
  <r>
    <x v="266"/>
    <m/>
    <m/>
    <m/>
    <m/>
    <m/>
    <m/>
    <m/>
    <m/>
    <m/>
    <x v="7"/>
    <m/>
  </r>
  <r>
    <x v="267"/>
    <m/>
    <m/>
    <m/>
    <m/>
    <m/>
    <m/>
    <m/>
    <m/>
    <m/>
    <x v="7"/>
    <m/>
  </r>
  <r>
    <x v="268"/>
    <n v="6"/>
    <n v="6"/>
    <n v="2"/>
    <n v="51"/>
    <m/>
    <n v="10"/>
    <n v="0"/>
    <n v="65"/>
    <n v="2"/>
    <x v="7"/>
    <m/>
  </r>
  <r>
    <x v="269"/>
    <m/>
    <m/>
    <m/>
    <m/>
    <m/>
    <m/>
    <m/>
    <m/>
    <m/>
    <x v="7"/>
    <m/>
  </r>
  <r>
    <x v="270"/>
    <m/>
    <m/>
    <m/>
    <m/>
    <m/>
    <m/>
    <m/>
    <m/>
    <m/>
    <x v="7"/>
    <m/>
  </r>
  <r>
    <x v="271"/>
    <n v="11"/>
    <n v="9"/>
    <n v="3"/>
    <n v="131"/>
    <n v="3"/>
    <n v="32"/>
    <n v="4"/>
    <n v="129"/>
    <n v="9"/>
    <x v="7"/>
    <m/>
  </r>
  <r>
    <x v="272"/>
    <m/>
    <m/>
    <m/>
    <m/>
    <m/>
    <m/>
    <m/>
    <m/>
    <m/>
    <x v="7"/>
    <m/>
  </r>
  <r>
    <x v="273"/>
    <m/>
    <m/>
    <m/>
    <m/>
    <m/>
    <m/>
    <m/>
    <m/>
    <m/>
    <x v="7"/>
    <m/>
  </r>
  <r>
    <x v="274"/>
    <m/>
    <m/>
    <m/>
    <m/>
    <m/>
    <m/>
    <m/>
    <m/>
    <m/>
    <x v="7"/>
    <m/>
  </r>
  <r>
    <x v="275"/>
    <m/>
    <m/>
    <m/>
    <m/>
    <m/>
    <m/>
    <m/>
    <m/>
    <m/>
    <x v="7"/>
    <m/>
  </r>
  <r>
    <x v="276"/>
    <m/>
    <m/>
    <m/>
    <m/>
    <m/>
    <m/>
    <m/>
    <m/>
    <m/>
    <x v="7"/>
    <m/>
  </r>
  <r>
    <x v="277"/>
    <n v="3"/>
    <n v="2"/>
    <n v="1"/>
    <n v="35"/>
    <n v="1"/>
    <n v="4"/>
    <n v="0"/>
    <n v="22"/>
    <n v="2"/>
    <x v="7"/>
    <m/>
  </r>
  <r>
    <x v="278"/>
    <m/>
    <m/>
    <m/>
    <m/>
    <m/>
    <m/>
    <m/>
    <m/>
    <m/>
    <x v="7"/>
    <m/>
  </r>
  <r>
    <x v="279"/>
    <n v="10"/>
    <n v="8"/>
    <n v="3"/>
    <n v="86"/>
    <n v="3"/>
    <n v="30.6666666666666"/>
    <n v="5"/>
    <n v="147"/>
    <n v="9"/>
    <x v="7"/>
    <m/>
  </r>
  <r>
    <x v="280"/>
    <m/>
    <m/>
    <m/>
    <m/>
    <m/>
    <m/>
    <m/>
    <m/>
    <m/>
    <x v="7"/>
    <m/>
  </r>
  <r>
    <x v="281"/>
    <m/>
    <m/>
    <m/>
    <m/>
    <m/>
    <m/>
    <m/>
    <m/>
    <m/>
    <x v="7"/>
    <m/>
  </r>
  <r>
    <x v="282"/>
    <m/>
    <m/>
    <m/>
    <m/>
    <m/>
    <m/>
    <m/>
    <m/>
    <m/>
    <x v="7"/>
    <m/>
  </r>
  <r>
    <x v="283"/>
    <m/>
    <m/>
    <m/>
    <m/>
    <m/>
    <m/>
    <m/>
    <m/>
    <m/>
    <x v="7"/>
    <m/>
  </r>
  <r>
    <x v="284"/>
    <m/>
    <m/>
    <m/>
    <m/>
    <m/>
    <m/>
    <m/>
    <m/>
    <m/>
    <x v="7"/>
    <m/>
  </r>
  <r>
    <x v="285"/>
    <m/>
    <m/>
    <m/>
    <m/>
    <m/>
    <m/>
    <m/>
    <m/>
    <m/>
    <x v="7"/>
    <m/>
  </r>
  <r>
    <x v="286"/>
    <m/>
    <m/>
    <m/>
    <m/>
    <m/>
    <m/>
    <m/>
    <m/>
    <m/>
    <x v="7"/>
    <m/>
  </r>
  <r>
    <x v="287"/>
    <m/>
    <m/>
    <m/>
    <m/>
    <m/>
    <m/>
    <m/>
    <m/>
    <m/>
    <x v="7"/>
    <m/>
  </r>
  <r>
    <x v="288"/>
    <m/>
    <m/>
    <m/>
    <m/>
    <m/>
    <m/>
    <m/>
    <m/>
    <m/>
    <x v="7"/>
    <m/>
  </r>
  <r>
    <x v="289"/>
    <m/>
    <m/>
    <m/>
    <m/>
    <m/>
    <m/>
    <m/>
    <m/>
    <m/>
    <x v="7"/>
    <m/>
  </r>
  <r>
    <x v="290"/>
    <n v="1"/>
    <n v="1"/>
    <n v="1"/>
    <n v="56"/>
    <m/>
    <n v="6"/>
    <n v="1"/>
    <n v="19"/>
    <n v="1"/>
    <x v="7"/>
    <m/>
  </r>
  <r>
    <x v="291"/>
    <m/>
    <m/>
    <m/>
    <m/>
    <m/>
    <m/>
    <m/>
    <m/>
    <m/>
    <x v="7"/>
    <m/>
  </r>
  <r>
    <x v="292"/>
    <n v="14"/>
    <n v="12"/>
    <n v="2"/>
    <n v="207"/>
    <n v="4"/>
    <n v="54"/>
    <n v="2"/>
    <n v="268"/>
    <n v="14"/>
    <x v="7"/>
    <m/>
  </r>
  <r>
    <x v="293"/>
    <m/>
    <m/>
    <m/>
    <m/>
    <m/>
    <m/>
    <m/>
    <m/>
    <m/>
    <x v="7"/>
    <m/>
  </r>
  <r>
    <x v="294"/>
    <m/>
    <m/>
    <m/>
    <m/>
    <m/>
    <m/>
    <m/>
    <m/>
    <m/>
    <x v="7"/>
    <m/>
  </r>
  <r>
    <x v="295"/>
    <m/>
    <m/>
    <m/>
    <m/>
    <m/>
    <m/>
    <m/>
    <m/>
    <m/>
    <x v="7"/>
    <m/>
  </r>
  <r>
    <x v="296"/>
    <m/>
    <m/>
    <m/>
    <m/>
    <m/>
    <m/>
    <m/>
    <m/>
    <m/>
    <x v="7"/>
    <m/>
  </r>
  <r>
    <x v="297"/>
    <m/>
    <m/>
    <m/>
    <m/>
    <m/>
    <m/>
    <m/>
    <m/>
    <m/>
    <x v="7"/>
    <m/>
  </r>
  <r>
    <x v="298"/>
    <m/>
    <m/>
    <m/>
    <m/>
    <m/>
    <m/>
    <m/>
    <m/>
    <m/>
    <x v="7"/>
    <m/>
  </r>
  <r>
    <x v="299"/>
    <m/>
    <m/>
    <m/>
    <m/>
    <m/>
    <m/>
    <m/>
    <m/>
    <m/>
    <x v="7"/>
    <m/>
  </r>
  <r>
    <x v="300"/>
    <m/>
    <m/>
    <m/>
    <m/>
    <m/>
    <m/>
    <m/>
    <m/>
    <m/>
    <x v="7"/>
    <m/>
  </r>
  <r>
    <x v="301"/>
    <m/>
    <m/>
    <m/>
    <m/>
    <m/>
    <m/>
    <m/>
    <m/>
    <m/>
    <x v="7"/>
    <m/>
  </r>
  <r>
    <x v="302"/>
    <m/>
    <m/>
    <m/>
    <m/>
    <m/>
    <m/>
    <m/>
    <m/>
    <m/>
    <x v="7"/>
    <m/>
  </r>
  <r>
    <x v="303"/>
    <n v="8"/>
    <n v="6"/>
    <n v="1"/>
    <n v="43"/>
    <n v="1"/>
    <n v="28"/>
    <n v="2"/>
    <n v="123"/>
    <n v="8"/>
    <x v="7"/>
    <m/>
  </r>
  <r>
    <x v="304"/>
    <m/>
    <m/>
    <m/>
    <m/>
    <m/>
    <m/>
    <m/>
    <m/>
    <m/>
    <x v="7"/>
    <m/>
  </r>
  <r>
    <x v="305"/>
    <m/>
    <m/>
    <m/>
    <m/>
    <m/>
    <m/>
    <m/>
    <m/>
    <m/>
    <x v="7"/>
    <m/>
  </r>
  <r>
    <x v="306"/>
    <m/>
    <m/>
    <m/>
    <m/>
    <m/>
    <m/>
    <m/>
    <m/>
    <m/>
    <x v="7"/>
    <m/>
  </r>
  <r>
    <x v="307"/>
    <m/>
    <m/>
    <m/>
    <m/>
    <m/>
    <m/>
    <m/>
    <m/>
    <m/>
    <x v="7"/>
    <m/>
  </r>
  <r>
    <x v="308"/>
    <m/>
    <m/>
    <m/>
    <m/>
    <m/>
    <m/>
    <m/>
    <m/>
    <m/>
    <x v="7"/>
    <m/>
  </r>
  <r>
    <x v="309"/>
    <m/>
    <m/>
    <m/>
    <m/>
    <m/>
    <m/>
    <m/>
    <m/>
    <m/>
    <x v="7"/>
    <m/>
  </r>
  <r>
    <x v="310"/>
    <m/>
    <m/>
    <m/>
    <m/>
    <m/>
    <m/>
    <m/>
    <m/>
    <m/>
    <x v="7"/>
    <m/>
  </r>
  <r>
    <x v="311"/>
    <m/>
    <m/>
    <m/>
    <m/>
    <m/>
    <m/>
    <m/>
    <m/>
    <m/>
    <x v="7"/>
    <m/>
  </r>
  <r>
    <x v="312"/>
    <m/>
    <m/>
    <m/>
    <m/>
    <m/>
    <m/>
    <m/>
    <m/>
    <m/>
    <x v="7"/>
    <m/>
  </r>
  <r>
    <x v="313"/>
    <m/>
    <m/>
    <m/>
    <m/>
    <m/>
    <m/>
    <m/>
    <m/>
    <m/>
    <x v="7"/>
    <m/>
  </r>
  <r>
    <x v="314"/>
    <m/>
    <m/>
    <m/>
    <m/>
    <m/>
    <m/>
    <m/>
    <m/>
    <m/>
    <x v="7"/>
    <m/>
  </r>
  <r>
    <x v="315"/>
    <m/>
    <m/>
    <m/>
    <m/>
    <m/>
    <m/>
    <m/>
    <m/>
    <m/>
    <x v="7"/>
    <m/>
  </r>
  <r>
    <x v="316"/>
    <m/>
    <m/>
    <m/>
    <m/>
    <m/>
    <m/>
    <m/>
    <m/>
    <m/>
    <x v="7"/>
    <m/>
  </r>
  <r>
    <x v="317"/>
    <m/>
    <m/>
    <m/>
    <m/>
    <m/>
    <m/>
    <m/>
    <m/>
    <m/>
    <x v="7"/>
    <m/>
  </r>
  <r>
    <x v="318"/>
    <m/>
    <m/>
    <m/>
    <m/>
    <m/>
    <m/>
    <m/>
    <m/>
    <m/>
    <x v="7"/>
    <m/>
  </r>
  <r>
    <x v="319"/>
    <m/>
    <m/>
    <m/>
    <m/>
    <m/>
    <m/>
    <m/>
    <m/>
    <m/>
    <x v="7"/>
    <m/>
  </r>
  <r>
    <x v="320"/>
    <m/>
    <m/>
    <m/>
    <m/>
    <m/>
    <m/>
    <m/>
    <m/>
    <m/>
    <x v="7"/>
    <m/>
  </r>
  <r>
    <x v="321"/>
    <m/>
    <m/>
    <m/>
    <m/>
    <m/>
    <m/>
    <m/>
    <m/>
    <m/>
    <x v="7"/>
    <m/>
  </r>
  <r>
    <x v="322"/>
    <n v="1"/>
    <n v="1"/>
    <n v="0"/>
    <n v="3"/>
    <m/>
    <m/>
    <m/>
    <m/>
    <m/>
    <x v="7"/>
    <m/>
  </r>
  <r>
    <x v="323"/>
    <m/>
    <m/>
    <m/>
    <m/>
    <m/>
    <m/>
    <m/>
    <m/>
    <m/>
    <x v="7"/>
    <m/>
  </r>
  <r>
    <x v="324"/>
    <m/>
    <m/>
    <m/>
    <m/>
    <m/>
    <m/>
    <m/>
    <m/>
    <m/>
    <x v="7"/>
    <m/>
  </r>
  <r>
    <x v="325"/>
    <m/>
    <m/>
    <m/>
    <m/>
    <m/>
    <m/>
    <m/>
    <m/>
    <m/>
    <x v="7"/>
    <m/>
  </r>
  <r>
    <x v="326"/>
    <m/>
    <m/>
    <m/>
    <m/>
    <m/>
    <m/>
    <m/>
    <m/>
    <m/>
    <x v="7"/>
    <m/>
  </r>
  <r>
    <x v="327"/>
    <m/>
    <m/>
    <m/>
    <m/>
    <m/>
    <m/>
    <m/>
    <m/>
    <m/>
    <x v="7"/>
    <m/>
  </r>
  <r>
    <x v="328"/>
    <m/>
    <m/>
    <m/>
    <m/>
    <m/>
    <m/>
    <m/>
    <m/>
    <m/>
    <x v="7"/>
    <m/>
  </r>
  <r>
    <x v="329"/>
    <m/>
    <m/>
    <m/>
    <m/>
    <m/>
    <m/>
    <m/>
    <m/>
    <m/>
    <x v="7"/>
    <m/>
  </r>
  <r>
    <x v="330"/>
    <m/>
    <m/>
    <m/>
    <m/>
    <m/>
    <m/>
    <m/>
    <m/>
    <m/>
    <x v="7"/>
    <m/>
  </r>
  <r>
    <x v="331"/>
    <m/>
    <m/>
    <m/>
    <m/>
    <m/>
    <m/>
    <m/>
    <m/>
    <m/>
    <x v="7"/>
    <m/>
  </r>
  <r>
    <x v="332"/>
    <m/>
    <m/>
    <m/>
    <m/>
    <m/>
    <m/>
    <m/>
    <m/>
    <m/>
    <x v="7"/>
    <m/>
  </r>
  <r>
    <x v="333"/>
    <m/>
    <m/>
    <m/>
    <m/>
    <m/>
    <m/>
    <m/>
    <m/>
    <m/>
    <x v="7"/>
    <m/>
  </r>
  <r>
    <x v="334"/>
    <m/>
    <m/>
    <m/>
    <m/>
    <m/>
    <m/>
    <m/>
    <m/>
    <m/>
    <x v="7"/>
    <m/>
  </r>
  <r>
    <x v="335"/>
    <m/>
    <m/>
    <m/>
    <m/>
    <m/>
    <m/>
    <m/>
    <m/>
    <m/>
    <x v="7"/>
    <m/>
  </r>
  <r>
    <x v="336"/>
    <m/>
    <m/>
    <m/>
    <m/>
    <m/>
    <m/>
    <m/>
    <m/>
    <m/>
    <x v="7"/>
    <m/>
  </r>
  <r>
    <x v="337"/>
    <m/>
    <m/>
    <m/>
    <m/>
    <m/>
    <m/>
    <m/>
    <m/>
    <m/>
    <x v="7"/>
    <m/>
  </r>
  <r>
    <x v="338"/>
    <m/>
    <m/>
    <m/>
    <m/>
    <m/>
    <m/>
    <m/>
    <m/>
    <m/>
    <x v="7"/>
    <m/>
  </r>
  <r>
    <x v="339"/>
    <m/>
    <m/>
    <m/>
    <m/>
    <m/>
    <m/>
    <m/>
    <m/>
    <m/>
    <x v="7"/>
    <m/>
  </r>
  <r>
    <x v="340"/>
    <n v="1"/>
    <n v="1"/>
    <n v="0"/>
    <n v="46"/>
    <m/>
    <n v="2"/>
    <n v="0"/>
    <n v="15"/>
    <n v="0"/>
    <x v="7"/>
    <m/>
  </r>
  <r>
    <x v="341"/>
    <m/>
    <m/>
    <m/>
    <m/>
    <m/>
    <m/>
    <m/>
    <m/>
    <m/>
    <x v="7"/>
    <m/>
  </r>
  <r>
    <x v="342"/>
    <m/>
    <m/>
    <m/>
    <m/>
    <m/>
    <m/>
    <m/>
    <m/>
    <m/>
    <x v="7"/>
    <m/>
  </r>
  <r>
    <x v="343"/>
    <m/>
    <m/>
    <m/>
    <m/>
    <m/>
    <m/>
    <m/>
    <m/>
    <m/>
    <x v="7"/>
    <m/>
  </r>
  <r>
    <x v="344"/>
    <m/>
    <m/>
    <m/>
    <m/>
    <m/>
    <m/>
    <m/>
    <m/>
    <m/>
    <x v="7"/>
    <m/>
  </r>
  <r>
    <x v="345"/>
    <m/>
    <m/>
    <m/>
    <m/>
    <m/>
    <m/>
    <m/>
    <m/>
    <m/>
    <x v="7"/>
    <m/>
  </r>
  <r>
    <x v="346"/>
    <m/>
    <m/>
    <m/>
    <m/>
    <m/>
    <m/>
    <m/>
    <m/>
    <m/>
    <x v="7"/>
    <m/>
  </r>
  <r>
    <x v="347"/>
    <m/>
    <m/>
    <m/>
    <m/>
    <m/>
    <m/>
    <m/>
    <m/>
    <m/>
    <x v="7"/>
    <m/>
  </r>
  <r>
    <x v="348"/>
    <m/>
    <m/>
    <m/>
    <m/>
    <m/>
    <m/>
    <m/>
    <m/>
    <m/>
    <x v="7"/>
    <m/>
  </r>
  <r>
    <x v="349"/>
    <m/>
    <m/>
    <m/>
    <m/>
    <m/>
    <m/>
    <m/>
    <m/>
    <m/>
    <x v="7"/>
    <m/>
  </r>
  <r>
    <x v="350"/>
    <m/>
    <m/>
    <m/>
    <m/>
    <m/>
    <m/>
    <m/>
    <m/>
    <m/>
    <x v="7"/>
    <m/>
  </r>
  <r>
    <x v="351"/>
    <m/>
    <m/>
    <m/>
    <m/>
    <m/>
    <m/>
    <m/>
    <m/>
    <m/>
    <x v="7"/>
    <m/>
  </r>
  <r>
    <x v="352"/>
    <m/>
    <m/>
    <m/>
    <m/>
    <m/>
    <m/>
    <m/>
    <m/>
    <m/>
    <x v="7"/>
    <m/>
  </r>
  <r>
    <x v="353"/>
    <m/>
    <m/>
    <m/>
    <m/>
    <m/>
    <m/>
    <m/>
    <m/>
    <m/>
    <x v="7"/>
    <m/>
  </r>
  <r>
    <x v="354"/>
    <m/>
    <m/>
    <m/>
    <m/>
    <m/>
    <m/>
    <m/>
    <m/>
    <m/>
    <x v="7"/>
    <m/>
  </r>
  <r>
    <x v="355"/>
    <m/>
    <m/>
    <m/>
    <m/>
    <m/>
    <m/>
    <m/>
    <m/>
    <m/>
    <x v="7"/>
    <m/>
  </r>
  <r>
    <x v="356"/>
    <m/>
    <m/>
    <m/>
    <m/>
    <m/>
    <m/>
    <m/>
    <m/>
    <m/>
    <x v="7"/>
    <m/>
  </r>
  <r>
    <x v="357"/>
    <m/>
    <m/>
    <m/>
    <m/>
    <m/>
    <m/>
    <m/>
    <m/>
    <m/>
    <x v="7"/>
    <m/>
  </r>
  <r>
    <x v="358"/>
    <n v="15"/>
    <n v="14"/>
    <n v="2"/>
    <n v="478"/>
    <n v="6"/>
    <n v="29"/>
    <n v="2"/>
    <n v="201"/>
    <n v="13"/>
    <x v="7"/>
    <m/>
  </r>
  <r>
    <x v="359"/>
    <m/>
    <m/>
    <m/>
    <m/>
    <m/>
    <m/>
    <m/>
    <m/>
    <m/>
    <x v="7"/>
    <m/>
  </r>
  <r>
    <x v="360"/>
    <m/>
    <m/>
    <m/>
    <m/>
    <m/>
    <m/>
    <m/>
    <m/>
    <m/>
    <x v="7"/>
    <m/>
  </r>
  <r>
    <x v="361"/>
    <m/>
    <m/>
    <m/>
    <m/>
    <m/>
    <m/>
    <m/>
    <m/>
    <m/>
    <x v="7"/>
    <m/>
  </r>
  <r>
    <x v="362"/>
    <m/>
    <m/>
    <m/>
    <m/>
    <m/>
    <m/>
    <m/>
    <m/>
    <m/>
    <x v="7"/>
    <m/>
  </r>
  <r>
    <x v="363"/>
    <m/>
    <m/>
    <m/>
    <m/>
    <m/>
    <m/>
    <m/>
    <m/>
    <m/>
    <x v="7"/>
    <m/>
  </r>
  <r>
    <x v="364"/>
    <m/>
    <m/>
    <m/>
    <m/>
    <m/>
    <m/>
    <m/>
    <m/>
    <m/>
    <x v="7"/>
    <m/>
  </r>
  <r>
    <x v="365"/>
    <m/>
    <m/>
    <m/>
    <m/>
    <m/>
    <m/>
    <m/>
    <m/>
    <m/>
    <x v="7"/>
    <m/>
  </r>
  <r>
    <x v="366"/>
    <m/>
    <m/>
    <m/>
    <m/>
    <m/>
    <m/>
    <m/>
    <m/>
    <m/>
    <x v="7"/>
    <m/>
  </r>
  <r>
    <x v="367"/>
    <m/>
    <m/>
    <m/>
    <m/>
    <m/>
    <m/>
    <m/>
    <m/>
    <m/>
    <x v="7"/>
    <m/>
  </r>
  <r>
    <x v="368"/>
    <m/>
    <m/>
    <m/>
    <m/>
    <m/>
    <m/>
    <m/>
    <m/>
    <m/>
    <x v="7"/>
    <m/>
  </r>
  <r>
    <x v="369"/>
    <m/>
    <m/>
    <m/>
    <m/>
    <m/>
    <m/>
    <m/>
    <m/>
    <m/>
    <x v="7"/>
    <m/>
  </r>
  <r>
    <x v="370"/>
    <n v="14"/>
    <n v="8"/>
    <n v="1"/>
    <n v="78"/>
    <n v="2"/>
    <n v="23"/>
    <n v="2"/>
    <n v="154"/>
    <n v="5"/>
    <x v="7"/>
    <m/>
  </r>
  <r>
    <x v="371"/>
    <m/>
    <m/>
    <m/>
    <m/>
    <m/>
    <m/>
    <m/>
    <m/>
    <m/>
    <x v="7"/>
    <m/>
  </r>
  <r>
    <x v="372"/>
    <m/>
    <m/>
    <m/>
    <m/>
    <m/>
    <m/>
    <m/>
    <m/>
    <m/>
    <x v="7"/>
    <m/>
  </r>
  <r>
    <x v="373"/>
    <m/>
    <m/>
    <m/>
    <m/>
    <m/>
    <m/>
    <m/>
    <m/>
    <m/>
    <x v="7"/>
    <m/>
  </r>
  <r>
    <x v="374"/>
    <m/>
    <m/>
    <m/>
    <m/>
    <m/>
    <m/>
    <m/>
    <m/>
    <m/>
    <x v="7"/>
    <m/>
  </r>
  <r>
    <x v="375"/>
    <m/>
    <m/>
    <m/>
    <m/>
    <m/>
    <m/>
    <m/>
    <m/>
    <m/>
    <x v="7"/>
    <m/>
  </r>
  <r>
    <x v="376"/>
    <m/>
    <m/>
    <m/>
    <m/>
    <m/>
    <m/>
    <m/>
    <m/>
    <m/>
    <x v="7"/>
    <m/>
  </r>
  <r>
    <x v="377"/>
    <m/>
    <m/>
    <m/>
    <m/>
    <m/>
    <m/>
    <m/>
    <m/>
    <m/>
    <x v="7"/>
    <m/>
  </r>
  <r>
    <x v="378"/>
    <m/>
    <m/>
    <m/>
    <m/>
    <m/>
    <m/>
    <m/>
    <m/>
    <m/>
    <x v="7"/>
    <m/>
  </r>
  <r>
    <x v="379"/>
    <m/>
    <m/>
    <m/>
    <m/>
    <m/>
    <m/>
    <m/>
    <m/>
    <m/>
    <x v="7"/>
    <m/>
  </r>
  <r>
    <x v="380"/>
    <m/>
    <m/>
    <m/>
    <m/>
    <m/>
    <m/>
    <m/>
    <m/>
    <m/>
    <x v="7"/>
    <m/>
  </r>
  <r>
    <x v="381"/>
    <m/>
    <m/>
    <m/>
    <m/>
    <m/>
    <m/>
    <m/>
    <m/>
    <m/>
    <x v="7"/>
    <m/>
  </r>
  <r>
    <x v="382"/>
    <m/>
    <m/>
    <m/>
    <m/>
    <m/>
    <m/>
    <m/>
    <m/>
    <m/>
    <x v="7"/>
    <m/>
  </r>
  <r>
    <x v="383"/>
    <m/>
    <m/>
    <m/>
    <m/>
    <m/>
    <m/>
    <m/>
    <m/>
    <m/>
    <x v="7"/>
    <m/>
  </r>
  <r>
    <x v="384"/>
    <n v="1"/>
    <n v="1"/>
    <n v="0"/>
    <n v="1"/>
    <n v="3"/>
    <m/>
    <m/>
    <m/>
    <m/>
    <x v="7"/>
    <m/>
  </r>
  <r>
    <x v="385"/>
    <m/>
    <m/>
    <m/>
    <m/>
    <m/>
    <m/>
    <m/>
    <m/>
    <m/>
    <x v="7"/>
    <m/>
  </r>
  <r>
    <x v="386"/>
    <m/>
    <m/>
    <m/>
    <m/>
    <m/>
    <m/>
    <m/>
    <m/>
    <m/>
    <x v="7"/>
    <m/>
  </r>
  <r>
    <x v="387"/>
    <m/>
    <m/>
    <m/>
    <m/>
    <m/>
    <m/>
    <m/>
    <m/>
    <m/>
    <x v="7"/>
    <m/>
  </r>
  <r>
    <x v="388"/>
    <m/>
    <m/>
    <m/>
    <m/>
    <m/>
    <m/>
    <m/>
    <m/>
    <m/>
    <x v="7"/>
    <m/>
  </r>
  <r>
    <x v="389"/>
    <m/>
    <m/>
    <m/>
    <m/>
    <m/>
    <m/>
    <m/>
    <m/>
    <m/>
    <x v="7"/>
    <m/>
  </r>
  <r>
    <x v="390"/>
    <m/>
    <m/>
    <m/>
    <m/>
    <m/>
    <m/>
    <m/>
    <m/>
    <m/>
    <x v="7"/>
    <m/>
  </r>
  <r>
    <x v="391"/>
    <m/>
    <m/>
    <m/>
    <m/>
    <m/>
    <m/>
    <m/>
    <m/>
    <m/>
    <x v="7"/>
    <m/>
  </r>
  <r>
    <x v="392"/>
    <m/>
    <m/>
    <m/>
    <m/>
    <m/>
    <m/>
    <m/>
    <m/>
    <m/>
    <x v="7"/>
    <m/>
  </r>
  <r>
    <x v="393"/>
    <m/>
    <m/>
    <m/>
    <m/>
    <m/>
    <m/>
    <m/>
    <m/>
    <m/>
    <x v="7"/>
    <m/>
  </r>
  <r>
    <x v="394"/>
    <m/>
    <m/>
    <m/>
    <m/>
    <m/>
    <m/>
    <m/>
    <m/>
    <m/>
    <x v="7"/>
    <m/>
  </r>
  <r>
    <x v="395"/>
    <m/>
    <m/>
    <m/>
    <m/>
    <m/>
    <m/>
    <m/>
    <m/>
    <m/>
    <x v="7"/>
    <m/>
  </r>
  <r>
    <x v="396"/>
    <m/>
    <m/>
    <m/>
    <m/>
    <m/>
    <m/>
    <m/>
    <m/>
    <m/>
    <x v="7"/>
    <m/>
  </r>
  <r>
    <x v="397"/>
    <m/>
    <m/>
    <m/>
    <m/>
    <m/>
    <m/>
    <m/>
    <m/>
    <m/>
    <x v="7"/>
    <m/>
  </r>
  <r>
    <x v="398"/>
    <m/>
    <m/>
    <m/>
    <m/>
    <m/>
    <m/>
    <m/>
    <m/>
    <m/>
    <x v="7"/>
    <m/>
  </r>
  <r>
    <x v="399"/>
    <m/>
    <m/>
    <m/>
    <m/>
    <m/>
    <m/>
    <m/>
    <m/>
    <m/>
    <x v="7"/>
    <m/>
  </r>
  <r>
    <x v="400"/>
    <m/>
    <m/>
    <m/>
    <m/>
    <m/>
    <m/>
    <m/>
    <m/>
    <m/>
    <x v="7"/>
    <m/>
  </r>
  <r>
    <x v="401"/>
    <m/>
    <m/>
    <m/>
    <m/>
    <m/>
    <m/>
    <m/>
    <m/>
    <m/>
    <x v="7"/>
    <m/>
  </r>
  <r>
    <x v="402"/>
    <m/>
    <m/>
    <m/>
    <m/>
    <m/>
    <m/>
    <m/>
    <m/>
    <m/>
    <x v="7"/>
    <m/>
  </r>
  <r>
    <x v="403"/>
    <m/>
    <m/>
    <m/>
    <m/>
    <m/>
    <m/>
    <m/>
    <m/>
    <m/>
    <x v="7"/>
    <m/>
  </r>
  <r>
    <x v="404"/>
    <m/>
    <m/>
    <m/>
    <m/>
    <m/>
    <m/>
    <m/>
    <m/>
    <m/>
    <x v="7"/>
    <m/>
  </r>
  <r>
    <x v="405"/>
    <m/>
    <m/>
    <m/>
    <m/>
    <m/>
    <m/>
    <m/>
    <m/>
    <m/>
    <x v="7"/>
    <m/>
  </r>
  <r>
    <x v="406"/>
    <m/>
    <m/>
    <m/>
    <m/>
    <m/>
    <m/>
    <m/>
    <m/>
    <m/>
    <x v="7"/>
    <m/>
  </r>
  <r>
    <x v="407"/>
    <m/>
    <m/>
    <m/>
    <m/>
    <m/>
    <m/>
    <m/>
    <m/>
    <m/>
    <x v="7"/>
    <m/>
  </r>
  <r>
    <x v="408"/>
    <m/>
    <m/>
    <m/>
    <m/>
    <m/>
    <m/>
    <m/>
    <m/>
    <m/>
    <x v="7"/>
    <m/>
  </r>
  <r>
    <x v="409"/>
    <m/>
    <m/>
    <m/>
    <m/>
    <m/>
    <m/>
    <m/>
    <m/>
    <m/>
    <x v="7"/>
    <m/>
  </r>
  <r>
    <x v="410"/>
    <m/>
    <m/>
    <m/>
    <m/>
    <m/>
    <m/>
    <m/>
    <m/>
    <m/>
    <x v="7"/>
    <m/>
  </r>
  <r>
    <x v="411"/>
    <m/>
    <m/>
    <m/>
    <m/>
    <m/>
    <m/>
    <m/>
    <m/>
    <m/>
    <x v="7"/>
    <m/>
  </r>
  <r>
    <x v="412"/>
    <m/>
    <m/>
    <m/>
    <m/>
    <m/>
    <m/>
    <m/>
    <m/>
    <m/>
    <x v="7"/>
    <m/>
  </r>
  <r>
    <x v="413"/>
    <m/>
    <m/>
    <m/>
    <m/>
    <m/>
    <m/>
    <m/>
    <m/>
    <m/>
    <x v="7"/>
    <m/>
  </r>
  <r>
    <x v="414"/>
    <m/>
    <m/>
    <m/>
    <m/>
    <m/>
    <m/>
    <m/>
    <m/>
    <m/>
    <x v="7"/>
    <m/>
  </r>
  <r>
    <x v="415"/>
    <m/>
    <m/>
    <m/>
    <m/>
    <m/>
    <m/>
    <m/>
    <m/>
    <m/>
    <x v="7"/>
    <m/>
  </r>
  <r>
    <x v="416"/>
    <m/>
    <m/>
    <m/>
    <m/>
    <m/>
    <m/>
    <m/>
    <m/>
    <m/>
    <x v="7"/>
    <m/>
  </r>
  <r>
    <x v="417"/>
    <m/>
    <m/>
    <m/>
    <m/>
    <m/>
    <m/>
    <m/>
    <m/>
    <m/>
    <x v="7"/>
    <m/>
  </r>
  <r>
    <x v="418"/>
    <m/>
    <m/>
    <m/>
    <m/>
    <m/>
    <m/>
    <m/>
    <m/>
    <m/>
    <x v="7"/>
    <m/>
  </r>
  <r>
    <x v="419"/>
    <m/>
    <m/>
    <m/>
    <m/>
    <m/>
    <m/>
    <m/>
    <m/>
    <m/>
    <x v="7"/>
    <m/>
  </r>
  <r>
    <x v="420"/>
    <m/>
    <m/>
    <m/>
    <m/>
    <m/>
    <m/>
    <m/>
    <m/>
    <m/>
    <x v="7"/>
    <m/>
  </r>
  <r>
    <x v="421"/>
    <m/>
    <m/>
    <m/>
    <m/>
    <m/>
    <m/>
    <m/>
    <m/>
    <m/>
    <x v="7"/>
    <m/>
  </r>
  <r>
    <x v="422"/>
    <m/>
    <m/>
    <m/>
    <m/>
    <m/>
    <m/>
    <m/>
    <m/>
    <m/>
    <x v="7"/>
    <m/>
  </r>
  <r>
    <x v="423"/>
    <m/>
    <m/>
    <m/>
    <m/>
    <m/>
    <m/>
    <m/>
    <m/>
    <m/>
    <x v="7"/>
    <m/>
  </r>
  <r>
    <x v="424"/>
    <m/>
    <m/>
    <m/>
    <m/>
    <m/>
    <m/>
    <m/>
    <m/>
    <m/>
    <x v="7"/>
    <m/>
  </r>
  <r>
    <x v="425"/>
    <m/>
    <m/>
    <m/>
    <m/>
    <m/>
    <m/>
    <m/>
    <m/>
    <m/>
    <x v="7"/>
    <m/>
  </r>
  <r>
    <x v="426"/>
    <m/>
    <m/>
    <m/>
    <m/>
    <m/>
    <m/>
    <m/>
    <m/>
    <m/>
    <x v="7"/>
    <m/>
  </r>
  <r>
    <x v="427"/>
    <m/>
    <m/>
    <m/>
    <m/>
    <m/>
    <m/>
    <m/>
    <m/>
    <m/>
    <x v="7"/>
    <m/>
  </r>
  <r>
    <x v="428"/>
    <m/>
    <m/>
    <m/>
    <m/>
    <m/>
    <m/>
    <m/>
    <m/>
    <m/>
    <x v="7"/>
    <m/>
  </r>
  <r>
    <x v="429"/>
    <m/>
    <m/>
    <m/>
    <m/>
    <m/>
    <m/>
    <m/>
    <m/>
    <m/>
    <x v="7"/>
    <m/>
  </r>
  <r>
    <x v="430"/>
    <m/>
    <m/>
    <m/>
    <m/>
    <m/>
    <m/>
    <m/>
    <m/>
    <m/>
    <x v="7"/>
    <m/>
  </r>
  <r>
    <x v="431"/>
    <m/>
    <m/>
    <m/>
    <m/>
    <m/>
    <m/>
    <m/>
    <m/>
    <m/>
    <x v="7"/>
    <m/>
  </r>
  <r>
    <x v="432"/>
    <m/>
    <m/>
    <m/>
    <m/>
    <m/>
    <m/>
    <m/>
    <m/>
    <m/>
    <x v="7"/>
    <m/>
  </r>
  <r>
    <x v="433"/>
    <m/>
    <m/>
    <m/>
    <m/>
    <m/>
    <m/>
    <m/>
    <m/>
    <m/>
    <x v="7"/>
    <m/>
  </r>
  <r>
    <x v="434"/>
    <m/>
    <m/>
    <m/>
    <m/>
    <m/>
    <m/>
    <m/>
    <m/>
    <m/>
    <x v="7"/>
    <m/>
  </r>
  <r>
    <x v="435"/>
    <m/>
    <m/>
    <m/>
    <m/>
    <m/>
    <m/>
    <m/>
    <m/>
    <m/>
    <x v="7"/>
    <m/>
  </r>
  <r>
    <x v="436"/>
    <m/>
    <m/>
    <m/>
    <m/>
    <m/>
    <m/>
    <m/>
    <m/>
    <m/>
    <x v="7"/>
    <m/>
  </r>
  <r>
    <x v="437"/>
    <m/>
    <m/>
    <m/>
    <m/>
    <m/>
    <m/>
    <m/>
    <m/>
    <m/>
    <x v="7"/>
    <m/>
  </r>
  <r>
    <x v="438"/>
    <m/>
    <m/>
    <m/>
    <m/>
    <m/>
    <m/>
    <m/>
    <m/>
    <m/>
    <x v="7"/>
    <m/>
  </r>
  <r>
    <x v="439"/>
    <m/>
    <m/>
    <m/>
    <m/>
    <m/>
    <m/>
    <m/>
    <m/>
    <m/>
    <x v="7"/>
    <m/>
  </r>
  <r>
    <x v="440"/>
    <m/>
    <m/>
    <m/>
    <m/>
    <m/>
    <m/>
    <m/>
    <m/>
    <m/>
    <x v="7"/>
    <m/>
  </r>
  <r>
    <x v="441"/>
    <m/>
    <m/>
    <m/>
    <m/>
    <m/>
    <m/>
    <m/>
    <m/>
    <m/>
    <x v="7"/>
    <m/>
  </r>
  <r>
    <x v="442"/>
    <m/>
    <m/>
    <m/>
    <m/>
    <m/>
    <m/>
    <m/>
    <m/>
    <m/>
    <x v="7"/>
    <m/>
  </r>
  <r>
    <x v="443"/>
    <m/>
    <m/>
    <m/>
    <m/>
    <m/>
    <m/>
    <m/>
    <m/>
    <m/>
    <x v="7"/>
    <m/>
  </r>
  <r>
    <x v="444"/>
    <m/>
    <m/>
    <m/>
    <m/>
    <m/>
    <m/>
    <m/>
    <m/>
    <m/>
    <x v="7"/>
    <m/>
  </r>
  <r>
    <x v="445"/>
    <m/>
    <m/>
    <m/>
    <m/>
    <m/>
    <m/>
    <m/>
    <m/>
    <m/>
    <x v="7"/>
    <m/>
  </r>
  <r>
    <x v="446"/>
    <m/>
    <m/>
    <m/>
    <m/>
    <m/>
    <m/>
    <m/>
    <m/>
    <m/>
    <x v="7"/>
    <m/>
  </r>
  <r>
    <x v="447"/>
    <m/>
    <m/>
    <m/>
    <m/>
    <m/>
    <m/>
    <m/>
    <m/>
    <m/>
    <x v="7"/>
    <m/>
  </r>
  <r>
    <x v="448"/>
    <m/>
    <m/>
    <m/>
    <m/>
    <m/>
    <m/>
    <m/>
    <m/>
    <m/>
    <x v="7"/>
    <m/>
  </r>
  <r>
    <x v="449"/>
    <m/>
    <m/>
    <m/>
    <m/>
    <m/>
    <m/>
    <m/>
    <m/>
    <m/>
    <x v="7"/>
    <m/>
  </r>
  <r>
    <x v="450"/>
    <m/>
    <m/>
    <m/>
    <m/>
    <m/>
    <m/>
    <m/>
    <m/>
    <m/>
    <x v="7"/>
    <m/>
  </r>
  <r>
    <x v="0"/>
    <m/>
    <m/>
    <m/>
    <m/>
    <m/>
    <m/>
    <m/>
    <m/>
    <m/>
    <x v="8"/>
    <m/>
  </r>
  <r>
    <x v="1"/>
    <n v="1"/>
    <n v="0"/>
    <n v="0"/>
    <n v="0"/>
    <n v="0"/>
    <n v="0"/>
    <n v="0"/>
    <n v="0"/>
    <n v="0"/>
    <x v="8"/>
    <m/>
  </r>
  <r>
    <x v="2"/>
    <m/>
    <m/>
    <m/>
    <m/>
    <m/>
    <m/>
    <m/>
    <m/>
    <m/>
    <x v="8"/>
    <m/>
  </r>
  <r>
    <x v="3"/>
    <m/>
    <m/>
    <m/>
    <m/>
    <m/>
    <m/>
    <m/>
    <m/>
    <m/>
    <x v="8"/>
    <m/>
  </r>
  <r>
    <x v="4"/>
    <m/>
    <m/>
    <m/>
    <m/>
    <m/>
    <m/>
    <m/>
    <m/>
    <m/>
    <x v="8"/>
    <m/>
  </r>
  <r>
    <x v="5"/>
    <m/>
    <m/>
    <m/>
    <m/>
    <m/>
    <m/>
    <m/>
    <m/>
    <m/>
    <x v="8"/>
    <m/>
  </r>
  <r>
    <x v="6"/>
    <m/>
    <m/>
    <m/>
    <m/>
    <m/>
    <m/>
    <m/>
    <m/>
    <m/>
    <x v="8"/>
    <m/>
  </r>
  <r>
    <x v="7"/>
    <m/>
    <m/>
    <m/>
    <m/>
    <m/>
    <m/>
    <m/>
    <m/>
    <m/>
    <x v="8"/>
    <m/>
  </r>
  <r>
    <x v="8"/>
    <m/>
    <m/>
    <m/>
    <m/>
    <m/>
    <m/>
    <m/>
    <m/>
    <m/>
    <x v="8"/>
    <m/>
  </r>
  <r>
    <x v="9"/>
    <m/>
    <m/>
    <m/>
    <m/>
    <m/>
    <m/>
    <m/>
    <m/>
    <m/>
    <x v="8"/>
    <m/>
  </r>
  <r>
    <x v="10"/>
    <m/>
    <m/>
    <m/>
    <m/>
    <m/>
    <m/>
    <m/>
    <m/>
    <m/>
    <x v="8"/>
    <m/>
  </r>
  <r>
    <x v="11"/>
    <m/>
    <m/>
    <m/>
    <m/>
    <m/>
    <m/>
    <m/>
    <m/>
    <m/>
    <x v="8"/>
    <m/>
  </r>
  <r>
    <x v="12"/>
    <m/>
    <m/>
    <m/>
    <m/>
    <m/>
    <m/>
    <m/>
    <m/>
    <m/>
    <x v="8"/>
    <m/>
  </r>
  <r>
    <x v="13"/>
    <m/>
    <m/>
    <m/>
    <m/>
    <m/>
    <m/>
    <m/>
    <m/>
    <m/>
    <x v="8"/>
    <m/>
  </r>
  <r>
    <x v="14"/>
    <m/>
    <m/>
    <m/>
    <m/>
    <m/>
    <m/>
    <m/>
    <m/>
    <m/>
    <x v="8"/>
    <m/>
  </r>
  <r>
    <x v="15"/>
    <m/>
    <m/>
    <m/>
    <m/>
    <m/>
    <m/>
    <m/>
    <m/>
    <m/>
    <x v="8"/>
    <m/>
  </r>
  <r>
    <x v="16"/>
    <m/>
    <m/>
    <m/>
    <m/>
    <m/>
    <m/>
    <m/>
    <m/>
    <m/>
    <x v="8"/>
    <m/>
  </r>
  <r>
    <x v="17"/>
    <m/>
    <m/>
    <m/>
    <m/>
    <m/>
    <m/>
    <m/>
    <m/>
    <m/>
    <x v="8"/>
    <m/>
  </r>
  <r>
    <x v="18"/>
    <m/>
    <m/>
    <m/>
    <m/>
    <m/>
    <m/>
    <m/>
    <m/>
    <m/>
    <x v="8"/>
    <m/>
  </r>
  <r>
    <x v="19"/>
    <m/>
    <m/>
    <m/>
    <m/>
    <m/>
    <m/>
    <m/>
    <m/>
    <m/>
    <x v="8"/>
    <m/>
  </r>
  <r>
    <x v="20"/>
    <m/>
    <m/>
    <m/>
    <m/>
    <m/>
    <m/>
    <m/>
    <m/>
    <m/>
    <x v="8"/>
    <m/>
  </r>
  <r>
    <x v="21"/>
    <m/>
    <m/>
    <m/>
    <m/>
    <m/>
    <m/>
    <m/>
    <m/>
    <m/>
    <x v="8"/>
    <m/>
  </r>
  <r>
    <x v="22"/>
    <m/>
    <m/>
    <m/>
    <m/>
    <m/>
    <m/>
    <m/>
    <m/>
    <m/>
    <x v="8"/>
    <m/>
  </r>
  <r>
    <x v="23"/>
    <m/>
    <m/>
    <m/>
    <m/>
    <m/>
    <m/>
    <m/>
    <m/>
    <m/>
    <x v="8"/>
    <m/>
  </r>
  <r>
    <x v="24"/>
    <n v="1"/>
    <n v="1"/>
    <n v="0"/>
    <n v="7"/>
    <n v="1"/>
    <n v="0"/>
    <n v="0"/>
    <n v="0"/>
    <n v="0"/>
    <x v="8"/>
    <m/>
  </r>
  <r>
    <x v="25"/>
    <n v="5"/>
    <n v="5"/>
    <n v="1"/>
    <n v="115"/>
    <n v="3"/>
    <n v="1.333333333333"/>
    <n v="0"/>
    <n v="6"/>
    <n v="1"/>
    <x v="8"/>
    <m/>
  </r>
  <r>
    <x v="26"/>
    <m/>
    <m/>
    <m/>
    <m/>
    <m/>
    <m/>
    <m/>
    <m/>
    <m/>
    <x v="8"/>
    <m/>
  </r>
  <r>
    <x v="27"/>
    <n v="1"/>
    <n v="1"/>
    <n v="0"/>
    <n v="0"/>
    <n v="0"/>
    <n v="0.16666665999999999"/>
    <n v="0"/>
    <n v="1"/>
    <n v="0"/>
    <x v="8"/>
    <m/>
  </r>
  <r>
    <x v="28"/>
    <m/>
    <m/>
    <m/>
    <m/>
    <m/>
    <m/>
    <m/>
    <m/>
    <m/>
    <x v="8"/>
    <m/>
  </r>
  <r>
    <x v="29"/>
    <m/>
    <m/>
    <m/>
    <m/>
    <m/>
    <m/>
    <m/>
    <m/>
    <m/>
    <x v="8"/>
    <m/>
  </r>
  <r>
    <x v="30"/>
    <m/>
    <m/>
    <m/>
    <m/>
    <m/>
    <m/>
    <m/>
    <m/>
    <m/>
    <x v="8"/>
    <m/>
  </r>
  <r>
    <x v="31"/>
    <m/>
    <m/>
    <m/>
    <m/>
    <m/>
    <m/>
    <m/>
    <m/>
    <m/>
    <x v="8"/>
    <m/>
  </r>
  <r>
    <x v="32"/>
    <m/>
    <m/>
    <m/>
    <m/>
    <m/>
    <m/>
    <m/>
    <m/>
    <m/>
    <x v="8"/>
    <m/>
  </r>
  <r>
    <x v="33"/>
    <m/>
    <m/>
    <m/>
    <m/>
    <m/>
    <m/>
    <m/>
    <m/>
    <m/>
    <x v="8"/>
    <m/>
  </r>
  <r>
    <x v="34"/>
    <m/>
    <m/>
    <m/>
    <m/>
    <m/>
    <m/>
    <m/>
    <m/>
    <m/>
    <x v="8"/>
    <m/>
  </r>
  <r>
    <x v="35"/>
    <m/>
    <m/>
    <m/>
    <m/>
    <m/>
    <m/>
    <m/>
    <m/>
    <m/>
    <x v="8"/>
    <m/>
  </r>
  <r>
    <x v="36"/>
    <n v="13"/>
    <n v="12"/>
    <n v="0"/>
    <n v="300"/>
    <n v="4"/>
    <n v="48.666666666330002"/>
    <n v="2"/>
    <n v="265"/>
    <n v="15"/>
    <x v="8"/>
    <m/>
  </r>
  <r>
    <x v="37"/>
    <m/>
    <m/>
    <m/>
    <m/>
    <m/>
    <m/>
    <m/>
    <m/>
    <m/>
    <x v="8"/>
    <m/>
  </r>
  <r>
    <x v="38"/>
    <m/>
    <m/>
    <m/>
    <m/>
    <m/>
    <m/>
    <m/>
    <m/>
    <m/>
    <x v="8"/>
    <m/>
  </r>
  <r>
    <x v="39"/>
    <m/>
    <m/>
    <m/>
    <m/>
    <m/>
    <m/>
    <m/>
    <m/>
    <m/>
    <x v="8"/>
    <m/>
  </r>
  <r>
    <x v="40"/>
    <n v="3"/>
    <n v="2"/>
    <n v="0"/>
    <n v="1"/>
    <n v="2"/>
    <n v="0"/>
    <n v="0"/>
    <n v="0"/>
    <n v="0"/>
    <x v="8"/>
    <n v="1"/>
  </r>
  <r>
    <x v="41"/>
    <m/>
    <m/>
    <m/>
    <m/>
    <m/>
    <m/>
    <m/>
    <m/>
    <m/>
    <x v="8"/>
    <m/>
  </r>
  <r>
    <x v="42"/>
    <m/>
    <m/>
    <m/>
    <m/>
    <m/>
    <m/>
    <m/>
    <m/>
    <m/>
    <x v="8"/>
    <m/>
  </r>
  <r>
    <x v="43"/>
    <m/>
    <m/>
    <m/>
    <m/>
    <m/>
    <m/>
    <m/>
    <m/>
    <m/>
    <x v="8"/>
    <m/>
  </r>
  <r>
    <x v="44"/>
    <m/>
    <m/>
    <m/>
    <m/>
    <m/>
    <m/>
    <m/>
    <m/>
    <m/>
    <x v="8"/>
    <m/>
  </r>
  <r>
    <x v="45"/>
    <n v="1"/>
    <n v="1"/>
    <n v="0"/>
    <n v="3"/>
    <n v="0"/>
    <n v="3"/>
    <n v="0"/>
    <n v="7"/>
    <n v="1"/>
    <x v="8"/>
    <m/>
  </r>
  <r>
    <x v="46"/>
    <m/>
    <m/>
    <m/>
    <m/>
    <m/>
    <m/>
    <m/>
    <m/>
    <m/>
    <x v="8"/>
    <m/>
  </r>
  <r>
    <x v="47"/>
    <m/>
    <m/>
    <m/>
    <m/>
    <m/>
    <m/>
    <m/>
    <m/>
    <m/>
    <x v="8"/>
    <m/>
  </r>
  <r>
    <x v="48"/>
    <m/>
    <m/>
    <m/>
    <m/>
    <m/>
    <m/>
    <m/>
    <m/>
    <m/>
    <x v="8"/>
    <m/>
  </r>
  <r>
    <x v="49"/>
    <m/>
    <m/>
    <m/>
    <m/>
    <m/>
    <m/>
    <m/>
    <m/>
    <m/>
    <x v="8"/>
    <m/>
  </r>
  <r>
    <x v="50"/>
    <m/>
    <m/>
    <m/>
    <m/>
    <m/>
    <m/>
    <m/>
    <m/>
    <m/>
    <x v="8"/>
    <m/>
  </r>
  <r>
    <x v="51"/>
    <m/>
    <m/>
    <m/>
    <m/>
    <m/>
    <m/>
    <m/>
    <m/>
    <m/>
    <x v="8"/>
    <m/>
  </r>
  <r>
    <x v="52"/>
    <m/>
    <m/>
    <m/>
    <m/>
    <m/>
    <m/>
    <m/>
    <m/>
    <m/>
    <x v="8"/>
    <m/>
  </r>
  <r>
    <x v="53"/>
    <m/>
    <m/>
    <m/>
    <m/>
    <m/>
    <m/>
    <m/>
    <m/>
    <m/>
    <x v="8"/>
    <m/>
  </r>
  <r>
    <x v="54"/>
    <m/>
    <m/>
    <m/>
    <m/>
    <m/>
    <m/>
    <m/>
    <m/>
    <m/>
    <x v="8"/>
    <m/>
  </r>
  <r>
    <x v="55"/>
    <m/>
    <m/>
    <m/>
    <m/>
    <m/>
    <m/>
    <m/>
    <m/>
    <m/>
    <x v="8"/>
    <m/>
  </r>
  <r>
    <x v="56"/>
    <n v="7"/>
    <n v="6"/>
    <n v="1"/>
    <n v="93"/>
    <n v="1"/>
    <n v="0"/>
    <n v="0"/>
    <n v="0"/>
    <n v="0"/>
    <x v="8"/>
    <m/>
  </r>
  <r>
    <x v="57"/>
    <n v="1"/>
    <n v="1"/>
    <n v="0"/>
    <n v="0"/>
    <n v="0"/>
    <n v="0"/>
    <n v="0"/>
    <n v="0"/>
    <n v="0"/>
    <x v="8"/>
    <m/>
  </r>
  <r>
    <x v="58"/>
    <m/>
    <m/>
    <m/>
    <m/>
    <m/>
    <m/>
    <m/>
    <m/>
    <m/>
    <x v="8"/>
    <m/>
  </r>
  <r>
    <x v="59"/>
    <n v="4"/>
    <n v="3"/>
    <n v="2"/>
    <n v="81"/>
    <n v="1"/>
    <n v="17"/>
    <n v="1"/>
    <n v="56"/>
    <n v="2"/>
    <x v="8"/>
    <m/>
  </r>
  <r>
    <x v="60"/>
    <n v="7"/>
    <n v="6"/>
    <n v="0"/>
    <n v="19"/>
    <n v="2"/>
    <n v="9"/>
    <n v="1"/>
    <n v="52"/>
    <n v="3"/>
    <x v="8"/>
    <m/>
  </r>
  <r>
    <x v="61"/>
    <m/>
    <m/>
    <m/>
    <m/>
    <m/>
    <m/>
    <m/>
    <m/>
    <m/>
    <x v="8"/>
    <m/>
  </r>
  <r>
    <x v="62"/>
    <m/>
    <m/>
    <m/>
    <m/>
    <m/>
    <m/>
    <m/>
    <m/>
    <m/>
    <x v="8"/>
    <m/>
  </r>
  <r>
    <x v="63"/>
    <m/>
    <m/>
    <m/>
    <m/>
    <m/>
    <m/>
    <m/>
    <m/>
    <m/>
    <x v="8"/>
    <m/>
  </r>
  <r>
    <x v="64"/>
    <m/>
    <m/>
    <m/>
    <m/>
    <m/>
    <m/>
    <m/>
    <m/>
    <m/>
    <x v="8"/>
    <m/>
  </r>
  <r>
    <x v="65"/>
    <m/>
    <m/>
    <m/>
    <m/>
    <m/>
    <m/>
    <m/>
    <m/>
    <m/>
    <x v="8"/>
    <m/>
  </r>
  <r>
    <x v="66"/>
    <m/>
    <m/>
    <m/>
    <m/>
    <m/>
    <m/>
    <m/>
    <m/>
    <m/>
    <x v="8"/>
    <m/>
  </r>
  <r>
    <x v="67"/>
    <m/>
    <m/>
    <m/>
    <m/>
    <m/>
    <m/>
    <m/>
    <m/>
    <m/>
    <x v="8"/>
    <m/>
  </r>
  <r>
    <x v="68"/>
    <m/>
    <m/>
    <m/>
    <m/>
    <m/>
    <m/>
    <m/>
    <m/>
    <m/>
    <x v="8"/>
    <m/>
  </r>
  <r>
    <x v="69"/>
    <m/>
    <m/>
    <m/>
    <m/>
    <m/>
    <m/>
    <m/>
    <m/>
    <m/>
    <x v="8"/>
    <m/>
  </r>
  <r>
    <x v="70"/>
    <m/>
    <m/>
    <m/>
    <m/>
    <m/>
    <m/>
    <m/>
    <m/>
    <m/>
    <x v="8"/>
    <m/>
  </r>
  <r>
    <x v="71"/>
    <m/>
    <m/>
    <m/>
    <m/>
    <m/>
    <m/>
    <m/>
    <m/>
    <m/>
    <x v="8"/>
    <m/>
  </r>
  <r>
    <x v="72"/>
    <m/>
    <m/>
    <m/>
    <m/>
    <m/>
    <m/>
    <m/>
    <m/>
    <m/>
    <x v="8"/>
    <m/>
  </r>
  <r>
    <x v="73"/>
    <m/>
    <m/>
    <m/>
    <m/>
    <m/>
    <m/>
    <m/>
    <m/>
    <m/>
    <x v="8"/>
    <m/>
  </r>
  <r>
    <x v="74"/>
    <m/>
    <m/>
    <m/>
    <m/>
    <m/>
    <m/>
    <m/>
    <m/>
    <m/>
    <x v="8"/>
    <m/>
  </r>
  <r>
    <x v="75"/>
    <m/>
    <m/>
    <m/>
    <m/>
    <m/>
    <m/>
    <m/>
    <m/>
    <m/>
    <x v="8"/>
    <m/>
  </r>
  <r>
    <x v="76"/>
    <m/>
    <m/>
    <m/>
    <m/>
    <m/>
    <m/>
    <m/>
    <m/>
    <m/>
    <x v="8"/>
    <m/>
  </r>
  <r>
    <x v="77"/>
    <m/>
    <m/>
    <m/>
    <m/>
    <m/>
    <m/>
    <m/>
    <m/>
    <m/>
    <x v="8"/>
    <m/>
  </r>
  <r>
    <x v="78"/>
    <m/>
    <m/>
    <m/>
    <m/>
    <m/>
    <m/>
    <m/>
    <m/>
    <m/>
    <x v="8"/>
    <m/>
  </r>
  <r>
    <x v="79"/>
    <m/>
    <m/>
    <m/>
    <m/>
    <m/>
    <m/>
    <m/>
    <m/>
    <m/>
    <x v="8"/>
    <m/>
  </r>
  <r>
    <x v="80"/>
    <m/>
    <m/>
    <m/>
    <m/>
    <m/>
    <m/>
    <m/>
    <m/>
    <m/>
    <x v="8"/>
    <m/>
  </r>
  <r>
    <x v="81"/>
    <m/>
    <m/>
    <m/>
    <m/>
    <m/>
    <m/>
    <m/>
    <m/>
    <m/>
    <x v="8"/>
    <m/>
  </r>
  <r>
    <x v="82"/>
    <m/>
    <m/>
    <m/>
    <m/>
    <m/>
    <m/>
    <m/>
    <m/>
    <m/>
    <x v="8"/>
    <m/>
  </r>
  <r>
    <x v="83"/>
    <m/>
    <m/>
    <m/>
    <m/>
    <m/>
    <m/>
    <m/>
    <m/>
    <m/>
    <x v="8"/>
    <m/>
  </r>
  <r>
    <x v="84"/>
    <n v="1"/>
    <n v="1"/>
    <n v="1"/>
    <n v="1"/>
    <m/>
    <n v="1"/>
    <n v="0"/>
    <n v="7"/>
    <n v="0"/>
    <x v="8"/>
    <m/>
  </r>
  <r>
    <x v="85"/>
    <m/>
    <m/>
    <m/>
    <m/>
    <m/>
    <m/>
    <m/>
    <m/>
    <m/>
    <x v="8"/>
    <m/>
  </r>
  <r>
    <x v="86"/>
    <m/>
    <m/>
    <m/>
    <m/>
    <m/>
    <m/>
    <m/>
    <m/>
    <m/>
    <x v="8"/>
    <m/>
  </r>
  <r>
    <x v="87"/>
    <m/>
    <m/>
    <m/>
    <m/>
    <m/>
    <m/>
    <m/>
    <m/>
    <m/>
    <x v="8"/>
    <m/>
  </r>
  <r>
    <x v="88"/>
    <m/>
    <m/>
    <m/>
    <m/>
    <m/>
    <m/>
    <m/>
    <m/>
    <m/>
    <x v="8"/>
    <m/>
  </r>
  <r>
    <x v="89"/>
    <m/>
    <m/>
    <m/>
    <m/>
    <m/>
    <m/>
    <m/>
    <m/>
    <m/>
    <x v="8"/>
    <m/>
  </r>
  <r>
    <x v="90"/>
    <m/>
    <m/>
    <m/>
    <m/>
    <m/>
    <m/>
    <m/>
    <m/>
    <m/>
    <x v="8"/>
    <m/>
  </r>
  <r>
    <x v="91"/>
    <n v="2"/>
    <n v="2"/>
    <n v="0"/>
    <n v="5"/>
    <n v="0"/>
    <n v="0"/>
    <n v="0"/>
    <n v="0"/>
    <n v="0"/>
    <x v="8"/>
    <m/>
  </r>
  <r>
    <x v="92"/>
    <m/>
    <m/>
    <m/>
    <m/>
    <m/>
    <m/>
    <m/>
    <m/>
    <m/>
    <x v="8"/>
    <m/>
  </r>
  <r>
    <x v="93"/>
    <m/>
    <m/>
    <m/>
    <m/>
    <m/>
    <m/>
    <m/>
    <m/>
    <m/>
    <x v="8"/>
    <m/>
  </r>
  <r>
    <x v="94"/>
    <m/>
    <m/>
    <m/>
    <m/>
    <m/>
    <m/>
    <m/>
    <m/>
    <m/>
    <x v="8"/>
    <m/>
  </r>
  <r>
    <x v="95"/>
    <n v="4"/>
    <n v="3"/>
    <n v="0"/>
    <n v="56"/>
    <n v="4"/>
    <n v="23"/>
    <n v="1"/>
    <n v="107"/>
    <n v="4"/>
    <x v="8"/>
    <m/>
  </r>
  <r>
    <x v="96"/>
    <m/>
    <m/>
    <m/>
    <m/>
    <m/>
    <m/>
    <m/>
    <m/>
    <m/>
    <x v="8"/>
    <m/>
  </r>
  <r>
    <x v="97"/>
    <m/>
    <m/>
    <m/>
    <m/>
    <m/>
    <m/>
    <m/>
    <m/>
    <m/>
    <x v="8"/>
    <m/>
  </r>
  <r>
    <x v="98"/>
    <m/>
    <m/>
    <m/>
    <m/>
    <m/>
    <m/>
    <m/>
    <m/>
    <m/>
    <x v="8"/>
    <m/>
  </r>
  <r>
    <x v="99"/>
    <m/>
    <m/>
    <m/>
    <m/>
    <m/>
    <m/>
    <m/>
    <m/>
    <m/>
    <x v="8"/>
    <m/>
  </r>
  <r>
    <x v="100"/>
    <m/>
    <m/>
    <m/>
    <m/>
    <m/>
    <m/>
    <m/>
    <m/>
    <m/>
    <x v="8"/>
    <m/>
  </r>
  <r>
    <x v="101"/>
    <m/>
    <m/>
    <m/>
    <m/>
    <m/>
    <m/>
    <m/>
    <m/>
    <m/>
    <x v="8"/>
    <m/>
  </r>
  <r>
    <x v="102"/>
    <m/>
    <m/>
    <m/>
    <m/>
    <m/>
    <m/>
    <m/>
    <m/>
    <m/>
    <x v="8"/>
    <m/>
  </r>
  <r>
    <x v="103"/>
    <m/>
    <m/>
    <m/>
    <m/>
    <m/>
    <m/>
    <m/>
    <m/>
    <m/>
    <x v="8"/>
    <m/>
  </r>
  <r>
    <x v="104"/>
    <m/>
    <m/>
    <m/>
    <m/>
    <m/>
    <m/>
    <m/>
    <m/>
    <m/>
    <x v="8"/>
    <m/>
  </r>
  <r>
    <x v="105"/>
    <n v="7"/>
    <n v="6"/>
    <n v="1"/>
    <n v="149"/>
    <n v="2"/>
    <n v="26"/>
    <n v="0"/>
    <n v="132"/>
    <n v="1"/>
    <x v="8"/>
    <m/>
  </r>
  <r>
    <x v="106"/>
    <m/>
    <m/>
    <m/>
    <m/>
    <m/>
    <m/>
    <m/>
    <m/>
    <m/>
    <x v="8"/>
    <m/>
  </r>
  <r>
    <x v="107"/>
    <m/>
    <m/>
    <m/>
    <m/>
    <m/>
    <m/>
    <m/>
    <m/>
    <m/>
    <x v="8"/>
    <m/>
  </r>
  <r>
    <x v="108"/>
    <m/>
    <m/>
    <m/>
    <m/>
    <m/>
    <m/>
    <m/>
    <m/>
    <m/>
    <x v="8"/>
    <m/>
  </r>
  <r>
    <x v="109"/>
    <m/>
    <m/>
    <m/>
    <m/>
    <m/>
    <m/>
    <m/>
    <m/>
    <m/>
    <x v="8"/>
    <m/>
  </r>
  <r>
    <x v="110"/>
    <m/>
    <m/>
    <m/>
    <m/>
    <m/>
    <m/>
    <m/>
    <m/>
    <m/>
    <x v="8"/>
    <m/>
  </r>
  <r>
    <x v="111"/>
    <m/>
    <m/>
    <m/>
    <m/>
    <m/>
    <m/>
    <m/>
    <m/>
    <m/>
    <x v="8"/>
    <m/>
  </r>
  <r>
    <x v="112"/>
    <m/>
    <m/>
    <m/>
    <m/>
    <m/>
    <m/>
    <m/>
    <m/>
    <m/>
    <x v="8"/>
    <m/>
  </r>
  <r>
    <x v="113"/>
    <m/>
    <m/>
    <m/>
    <m/>
    <m/>
    <m/>
    <m/>
    <m/>
    <m/>
    <x v="8"/>
    <m/>
  </r>
  <r>
    <x v="114"/>
    <m/>
    <m/>
    <m/>
    <m/>
    <m/>
    <m/>
    <m/>
    <m/>
    <m/>
    <x v="8"/>
    <m/>
  </r>
  <r>
    <x v="115"/>
    <m/>
    <m/>
    <m/>
    <m/>
    <m/>
    <m/>
    <m/>
    <m/>
    <m/>
    <x v="8"/>
    <m/>
  </r>
  <r>
    <x v="116"/>
    <m/>
    <m/>
    <m/>
    <m/>
    <m/>
    <m/>
    <m/>
    <m/>
    <m/>
    <x v="8"/>
    <m/>
  </r>
  <r>
    <x v="117"/>
    <m/>
    <m/>
    <m/>
    <m/>
    <m/>
    <m/>
    <m/>
    <m/>
    <m/>
    <x v="8"/>
    <m/>
  </r>
  <r>
    <x v="118"/>
    <m/>
    <m/>
    <m/>
    <m/>
    <m/>
    <m/>
    <m/>
    <m/>
    <m/>
    <x v="8"/>
    <m/>
  </r>
  <r>
    <x v="119"/>
    <m/>
    <m/>
    <m/>
    <m/>
    <m/>
    <m/>
    <m/>
    <m/>
    <m/>
    <x v="8"/>
    <m/>
  </r>
  <r>
    <x v="120"/>
    <m/>
    <m/>
    <m/>
    <m/>
    <m/>
    <m/>
    <m/>
    <m/>
    <m/>
    <x v="8"/>
    <m/>
  </r>
  <r>
    <x v="121"/>
    <m/>
    <m/>
    <m/>
    <m/>
    <m/>
    <m/>
    <m/>
    <m/>
    <m/>
    <x v="8"/>
    <m/>
  </r>
  <r>
    <x v="122"/>
    <m/>
    <m/>
    <m/>
    <m/>
    <m/>
    <m/>
    <m/>
    <m/>
    <m/>
    <x v="8"/>
    <m/>
  </r>
  <r>
    <x v="123"/>
    <m/>
    <m/>
    <m/>
    <m/>
    <m/>
    <m/>
    <m/>
    <m/>
    <m/>
    <x v="8"/>
    <m/>
  </r>
  <r>
    <x v="124"/>
    <m/>
    <m/>
    <m/>
    <m/>
    <m/>
    <m/>
    <m/>
    <m/>
    <m/>
    <x v="8"/>
    <m/>
  </r>
  <r>
    <x v="125"/>
    <m/>
    <m/>
    <m/>
    <m/>
    <m/>
    <m/>
    <m/>
    <m/>
    <m/>
    <x v="8"/>
    <m/>
  </r>
  <r>
    <x v="126"/>
    <m/>
    <m/>
    <m/>
    <m/>
    <m/>
    <m/>
    <m/>
    <m/>
    <m/>
    <x v="8"/>
    <m/>
  </r>
  <r>
    <x v="127"/>
    <m/>
    <m/>
    <m/>
    <m/>
    <m/>
    <m/>
    <m/>
    <m/>
    <m/>
    <x v="8"/>
    <m/>
  </r>
  <r>
    <x v="128"/>
    <m/>
    <m/>
    <m/>
    <m/>
    <m/>
    <m/>
    <m/>
    <m/>
    <m/>
    <x v="8"/>
    <m/>
  </r>
  <r>
    <x v="129"/>
    <m/>
    <m/>
    <m/>
    <m/>
    <m/>
    <m/>
    <m/>
    <m/>
    <m/>
    <x v="8"/>
    <m/>
  </r>
  <r>
    <x v="130"/>
    <m/>
    <m/>
    <m/>
    <m/>
    <m/>
    <m/>
    <m/>
    <m/>
    <m/>
    <x v="8"/>
    <m/>
  </r>
  <r>
    <x v="131"/>
    <m/>
    <m/>
    <m/>
    <m/>
    <m/>
    <m/>
    <m/>
    <m/>
    <m/>
    <x v="8"/>
    <m/>
  </r>
  <r>
    <x v="132"/>
    <m/>
    <m/>
    <m/>
    <m/>
    <m/>
    <m/>
    <m/>
    <m/>
    <m/>
    <x v="8"/>
    <m/>
  </r>
  <r>
    <x v="133"/>
    <n v="1"/>
    <n v="1"/>
    <n v="0"/>
    <n v="5"/>
    <n v="0"/>
    <n v="1"/>
    <n v="0"/>
    <n v="13"/>
    <n v="0"/>
    <x v="8"/>
    <m/>
  </r>
  <r>
    <x v="134"/>
    <m/>
    <m/>
    <m/>
    <m/>
    <m/>
    <m/>
    <m/>
    <m/>
    <m/>
    <x v="8"/>
    <m/>
  </r>
  <r>
    <x v="135"/>
    <m/>
    <m/>
    <m/>
    <m/>
    <m/>
    <m/>
    <m/>
    <m/>
    <m/>
    <x v="8"/>
    <m/>
  </r>
  <r>
    <x v="136"/>
    <m/>
    <m/>
    <m/>
    <m/>
    <m/>
    <m/>
    <m/>
    <m/>
    <m/>
    <x v="8"/>
    <m/>
  </r>
  <r>
    <x v="137"/>
    <m/>
    <m/>
    <m/>
    <m/>
    <m/>
    <m/>
    <m/>
    <m/>
    <m/>
    <x v="8"/>
    <m/>
  </r>
  <r>
    <x v="138"/>
    <m/>
    <m/>
    <m/>
    <m/>
    <m/>
    <m/>
    <m/>
    <m/>
    <m/>
    <x v="8"/>
    <m/>
  </r>
  <r>
    <x v="139"/>
    <m/>
    <m/>
    <m/>
    <m/>
    <m/>
    <m/>
    <m/>
    <m/>
    <m/>
    <x v="8"/>
    <m/>
  </r>
  <r>
    <x v="140"/>
    <m/>
    <m/>
    <m/>
    <m/>
    <m/>
    <m/>
    <m/>
    <m/>
    <m/>
    <x v="8"/>
    <m/>
  </r>
  <r>
    <x v="141"/>
    <m/>
    <m/>
    <m/>
    <m/>
    <m/>
    <m/>
    <m/>
    <m/>
    <m/>
    <x v="8"/>
    <m/>
  </r>
  <r>
    <x v="142"/>
    <m/>
    <m/>
    <m/>
    <m/>
    <m/>
    <m/>
    <m/>
    <m/>
    <m/>
    <x v="8"/>
    <m/>
  </r>
  <r>
    <x v="143"/>
    <m/>
    <m/>
    <m/>
    <m/>
    <m/>
    <m/>
    <m/>
    <m/>
    <m/>
    <x v="8"/>
    <m/>
  </r>
  <r>
    <x v="144"/>
    <m/>
    <m/>
    <m/>
    <m/>
    <m/>
    <m/>
    <m/>
    <m/>
    <m/>
    <x v="8"/>
    <m/>
  </r>
  <r>
    <x v="145"/>
    <m/>
    <m/>
    <m/>
    <m/>
    <m/>
    <m/>
    <m/>
    <m/>
    <m/>
    <x v="8"/>
    <m/>
  </r>
  <r>
    <x v="146"/>
    <m/>
    <m/>
    <m/>
    <m/>
    <m/>
    <m/>
    <m/>
    <m/>
    <m/>
    <x v="8"/>
    <m/>
  </r>
  <r>
    <x v="147"/>
    <m/>
    <m/>
    <m/>
    <m/>
    <m/>
    <m/>
    <m/>
    <m/>
    <m/>
    <x v="8"/>
    <m/>
  </r>
  <r>
    <x v="148"/>
    <m/>
    <m/>
    <m/>
    <m/>
    <m/>
    <m/>
    <m/>
    <m/>
    <m/>
    <x v="8"/>
    <m/>
  </r>
  <r>
    <x v="149"/>
    <m/>
    <m/>
    <m/>
    <m/>
    <m/>
    <m/>
    <m/>
    <m/>
    <m/>
    <x v="8"/>
    <m/>
  </r>
  <r>
    <x v="150"/>
    <m/>
    <m/>
    <m/>
    <m/>
    <m/>
    <m/>
    <m/>
    <m/>
    <m/>
    <x v="8"/>
    <m/>
  </r>
  <r>
    <x v="151"/>
    <n v="1"/>
    <n v="0"/>
    <n v="0"/>
    <n v="0"/>
    <n v="0"/>
    <n v="0"/>
    <n v="0"/>
    <n v="0"/>
    <n v="0"/>
    <x v="8"/>
    <m/>
  </r>
  <r>
    <x v="152"/>
    <m/>
    <m/>
    <m/>
    <m/>
    <m/>
    <m/>
    <m/>
    <m/>
    <m/>
    <x v="8"/>
    <m/>
  </r>
  <r>
    <x v="153"/>
    <m/>
    <m/>
    <m/>
    <m/>
    <m/>
    <m/>
    <m/>
    <m/>
    <m/>
    <x v="8"/>
    <m/>
  </r>
  <r>
    <x v="154"/>
    <m/>
    <m/>
    <m/>
    <m/>
    <m/>
    <m/>
    <m/>
    <m/>
    <m/>
    <x v="8"/>
    <m/>
  </r>
  <r>
    <x v="155"/>
    <m/>
    <m/>
    <m/>
    <m/>
    <m/>
    <m/>
    <m/>
    <m/>
    <m/>
    <x v="8"/>
    <m/>
  </r>
  <r>
    <x v="156"/>
    <n v="7"/>
    <n v="7"/>
    <n v="1"/>
    <n v="34"/>
    <n v="0"/>
    <n v="10"/>
    <n v="0"/>
    <n v="59"/>
    <n v="2"/>
    <x v="8"/>
    <m/>
  </r>
  <r>
    <x v="157"/>
    <m/>
    <m/>
    <m/>
    <m/>
    <m/>
    <m/>
    <m/>
    <m/>
    <m/>
    <x v="8"/>
    <m/>
  </r>
  <r>
    <x v="158"/>
    <m/>
    <m/>
    <m/>
    <m/>
    <m/>
    <m/>
    <m/>
    <m/>
    <m/>
    <x v="8"/>
    <m/>
  </r>
  <r>
    <x v="159"/>
    <m/>
    <m/>
    <m/>
    <m/>
    <m/>
    <m/>
    <m/>
    <m/>
    <m/>
    <x v="8"/>
    <m/>
  </r>
  <r>
    <x v="160"/>
    <m/>
    <m/>
    <m/>
    <m/>
    <m/>
    <m/>
    <m/>
    <m/>
    <m/>
    <x v="8"/>
    <m/>
  </r>
  <r>
    <x v="161"/>
    <m/>
    <m/>
    <m/>
    <m/>
    <m/>
    <m/>
    <m/>
    <m/>
    <m/>
    <x v="8"/>
    <m/>
  </r>
  <r>
    <x v="162"/>
    <m/>
    <m/>
    <m/>
    <m/>
    <m/>
    <m/>
    <m/>
    <m/>
    <m/>
    <x v="8"/>
    <m/>
  </r>
  <r>
    <x v="163"/>
    <m/>
    <m/>
    <m/>
    <m/>
    <m/>
    <m/>
    <m/>
    <m/>
    <m/>
    <x v="8"/>
    <m/>
  </r>
  <r>
    <x v="164"/>
    <m/>
    <m/>
    <m/>
    <m/>
    <m/>
    <m/>
    <m/>
    <m/>
    <m/>
    <x v="8"/>
    <m/>
  </r>
  <r>
    <x v="165"/>
    <m/>
    <m/>
    <m/>
    <m/>
    <m/>
    <m/>
    <m/>
    <m/>
    <m/>
    <x v="8"/>
    <m/>
  </r>
  <r>
    <x v="166"/>
    <m/>
    <m/>
    <m/>
    <m/>
    <m/>
    <m/>
    <m/>
    <m/>
    <m/>
    <x v="8"/>
    <m/>
  </r>
  <r>
    <x v="167"/>
    <m/>
    <m/>
    <m/>
    <m/>
    <m/>
    <m/>
    <m/>
    <m/>
    <m/>
    <x v="8"/>
    <m/>
  </r>
  <r>
    <x v="168"/>
    <m/>
    <m/>
    <m/>
    <m/>
    <m/>
    <m/>
    <m/>
    <m/>
    <m/>
    <x v="8"/>
    <m/>
  </r>
  <r>
    <x v="169"/>
    <m/>
    <m/>
    <m/>
    <m/>
    <m/>
    <m/>
    <m/>
    <m/>
    <m/>
    <x v="8"/>
    <m/>
  </r>
  <r>
    <x v="170"/>
    <m/>
    <m/>
    <m/>
    <m/>
    <m/>
    <m/>
    <m/>
    <m/>
    <m/>
    <x v="8"/>
    <m/>
  </r>
  <r>
    <x v="171"/>
    <m/>
    <m/>
    <m/>
    <m/>
    <m/>
    <m/>
    <m/>
    <m/>
    <m/>
    <x v="8"/>
    <m/>
  </r>
  <r>
    <x v="172"/>
    <m/>
    <m/>
    <m/>
    <m/>
    <m/>
    <m/>
    <m/>
    <m/>
    <m/>
    <x v="8"/>
    <m/>
  </r>
  <r>
    <x v="173"/>
    <m/>
    <m/>
    <m/>
    <m/>
    <m/>
    <m/>
    <m/>
    <m/>
    <m/>
    <x v="8"/>
    <m/>
  </r>
  <r>
    <x v="174"/>
    <n v="15"/>
    <n v="11"/>
    <n v="2"/>
    <n v="116"/>
    <n v="6"/>
    <n v="69.333333332999999"/>
    <n v="5"/>
    <n v="271"/>
    <n v="13"/>
    <x v="8"/>
    <m/>
  </r>
  <r>
    <x v="175"/>
    <m/>
    <m/>
    <m/>
    <m/>
    <m/>
    <m/>
    <m/>
    <m/>
    <m/>
    <x v="8"/>
    <m/>
  </r>
  <r>
    <x v="176"/>
    <m/>
    <m/>
    <m/>
    <m/>
    <m/>
    <m/>
    <m/>
    <m/>
    <m/>
    <x v="8"/>
    <m/>
  </r>
  <r>
    <x v="177"/>
    <m/>
    <m/>
    <m/>
    <m/>
    <m/>
    <m/>
    <m/>
    <m/>
    <m/>
    <x v="8"/>
    <m/>
  </r>
  <r>
    <x v="178"/>
    <m/>
    <m/>
    <m/>
    <m/>
    <m/>
    <m/>
    <m/>
    <m/>
    <m/>
    <x v="8"/>
    <m/>
  </r>
  <r>
    <x v="179"/>
    <m/>
    <m/>
    <m/>
    <m/>
    <m/>
    <m/>
    <m/>
    <m/>
    <m/>
    <x v="8"/>
    <m/>
  </r>
  <r>
    <x v="180"/>
    <m/>
    <m/>
    <m/>
    <m/>
    <m/>
    <m/>
    <m/>
    <m/>
    <m/>
    <x v="8"/>
    <m/>
  </r>
  <r>
    <x v="181"/>
    <m/>
    <m/>
    <m/>
    <m/>
    <m/>
    <m/>
    <m/>
    <m/>
    <m/>
    <x v="8"/>
    <m/>
  </r>
  <r>
    <x v="182"/>
    <m/>
    <m/>
    <m/>
    <m/>
    <m/>
    <m/>
    <m/>
    <m/>
    <m/>
    <x v="8"/>
    <m/>
  </r>
  <r>
    <x v="183"/>
    <m/>
    <m/>
    <m/>
    <m/>
    <m/>
    <m/>
    <m/>
    <m/>
    <m/>
    <x v="8"/>
    <m/>
  </r>
  <r>
    <x v="184"/>
    <m/>
    <m/>
    <m/>
    <m/>
    <m/>
    <m/>
    <m/>
    <m/>
    <m/>
    <x v="8"/>
    <m/>
  </r>
  <r>
    <x v="185"/>
    <m/>
    <m/>
    <m/>
    <m/>
    <m/>
    <m/>
    <m/>
    <m/>
    <m/>
    <x v="8"/>
    <m/>
  </r>
  <r>
    <x v="186"/>
    <m/>
    <m/>
    <m/>
    <m/>
    <m/>
    <m/>
    <m/>
    <m/>
    <m/>
    <x v="8"/>
    <m/>
  </r>
  <r>
    <x v="187"/>
    <m/>
    <m/>
    <m/>
    <m/>
    <m/>
    <m/>
    <m/>
    <m/>
    <m/>
    <x v="8"/>
    <m/>
  </r>
  <r>
    <x v="188"/>
    <m/>
    <m/>
    <m/>
    <m/>
    <m/>
    <m/>
    <m/>
    <m/>
    <m/>
    <x v="8"/>
    <m/>
  </r>
  <r>
    <x v="189"/>
    <m/>
    <m/>
    <m/>
    <m/>
    <m/>
    <m/>
    <m/>
    <m/>
    <m/>
    <x v="8"/>
    <m/>
  </r>
  <r>
    <x v="190"/>
    <m/>
    <m/>
    <m/>
    <m/>
    <m/>
    <m/>
    <m/>
    <m/>
    <m/>
    <x v="8"/>
    <m/>
  </r>
  <r>
    <x v="191"/>
    <m/>
    <m/>
    <m/>
    <m/>
    <m/>
    <m/>
    <m/>
    <m/>
    <m/>
    <x v="8"/>
    <m/>
  </r>
  <r>
    <x v="192"/>
    <n v="1"/>
    <n v="1"/>
    <n v="0"/>
    <n v="10"/>
    <n v="0"/>
    <n v="7"/>
    <n v="1"/>
    <n v="15"/>
    <n v="0"/>
    <x v="8"/>
    <m/>
  </r>
  <r>
    <x v="193"/>
    <m/>
    <m/>
    <m/>
    <m/>
    <m/>
    <m/>
    <m/>
    <m/>
    <m/>
    <x v="8"/>
    <m/>
  </r>
  <r>
    <x v="194"/>
    <m/>
    <m/>
    <m/>
    <m/>
    <m/>
    <m/>
    <m/>
    <m/>
    <m/>
    <x v="8"/>
    <m/>
  </r>
  <r>
    <x v="195"/>
    <m/>
    <m/>
    <m/>
    <m/>
    <m/>
    <m/>
    <m/>
    <m/>
    <m/>
    <x v="8"/>
    <m/>
  </r>
  <r>
    <x v="196"/>
    <m/>
    <m/>
    <m/>
    <m/>
    <m/>
    <m/>
    <m/>
    <m/>
    <m/>
    <x v="8"/>
    <m/>
  </r>
  <r>
    <x v="197"/>
    <m/>
    <m/>
    <m/>
    <m/>
    <m/>
    <m/>
    <m/>
    <m/>
    <m/>
    <x v="8"/>
    <m/>
  </r>
  <r>
    <x v="198"/>
    <m/>
    <m/>
    <m/>
    <m/>
    <m/>
    <m/>
    <m/>
    <m/>
    <m/>
    <x v="8"/>
    <m/>
  </r>
  <r>
    <x v="199"/>
    <m/>
    <m/>
    <m/>
    <m/>
    <m/>
    <m/>
    <m/>
    <m/>
    <m/>
    <x v="8"/>
    <m/>
  </r>
  <r>
    <x v="200"/>
    <n v="5"/>
    <n v="5"/>
    <n v="1"/>
    <n v="106"/>
    <n v="5"/>
    <n v="10"/>
    <n v="0"/>
    <n v="58"/>
    <n v="0"/>
    <x v="8"/>
    <n v="1"/>
  </r>
  <r>
    <x v="201"/>
    <m/>
    <m/>
    <m/>
    <m/>
    <m/>
    <m/>
    <m/>
    <m/>
    <m/>
    <x v="8"/>
    <m/>
  </r>
  <r>
    <x v="202"/>
    <m/>
    <m/>
    <m/>
    <m/>
    <m/>
    <m/>
    <m/>
    <m/>
    <m/>
    <x v="8"/>
    <m/>
  </r>
  <r>
    <x v="203"/>
    <m/>
    <m/>
    <m/>
    <m/>
    <m/>
    <m/>
    <m/>
    <m/>
    <m/>
    <x v="8"/>
    <m/>
  </r>
  <r>
    <x v="204"/>
    <m/>
    <m/>
    <m/>
    <m/>
    <m/>
    <m/>
    <m/>
    <m/>
    <m/>
    <x v="8"/>
    <m/>
  </r>
  <r>
    <x v="205"/>
    <m/>
    <m/>
    <m/>
    <m/>
    <m/>
    <m/>
    <m/>
    <m/>
    <m/>
    <x v="8"/>
    <m/>
  </r>
  <r>
    <x v="206"/>
    <n v="20"/>
    <n v="19"/>
    <n v="6"/>
    <n v="480"/>
    <n v="9"/>
    <n v="95.5"/>
    <n v="10"/>
    <n v="445"/>
    <n v="30"/>
    <x v="8"/>
    <m/>
  </r>
  <r>
    <x v="207"/>
    <m/>
    <m/>
    <m/>
    <m/>
    <m/>
    <m/>
    <m/>
    <m/>
    <m/>
    <x v="8"/>
    <m/>
  </r>
  <r>
    <x v="208"/>
    <n v="13"/>
    <n v="10"/>
    <n v="3"/>
    <n v="45"/>
    <n v="0"/>
    <n v="36"/>
    <n v="7"/>
    <n v="142"/>
    <n v="8"/>
    <x v="8"/>
    <n v="1"/>
  </r>
  <r>
    <x v="209"/>
    <m/>
    <m/>
    <m/>
    <m/>
    <m/>
    <m/>
    <m/>
    <m/>
    <m/>
    <x v="8"/>
    <m/>
  </r>
  <r>
    <x v="210"/>
    <m/>
    <m/>
    <m/>
    <m/>
    <m/>
    <m/>
    <m/>
    <m/>
    <m/>
    <x v="8"/>
    <m/>
  </r>
  <r>
    <x v="211"/>
    <m/>
    <m/>
    <m/>
    <m/>
    <m/>
    <m/>
    <m/>
    <m/>
    <m/>
    <x v="8"/>
    <m/>
  </r>
  <r>
    <x v="212"/>
    <m/>
    <m/>
    <m/>
    <m/>
    <m/>
    <m/>
    <m/>
    <m/>
    <m/>
    <x v="8"/>
    <m/>
  </r>
  <r>
    <x v="213"/>
    <n v="16"/>
    <n v="16"/>
    <n v="3"/>
    <n v="334"/>
    <n v="5"/>
    <n v="70.666666666659651"/>
    <n v="8"/>
    <n v="280"/>
    <n v="14"/>
    <x v="8"/>
    <m/>
  </r>
  <r>
    <x v="214"/>
    <m/>
    <m/>
    <m/>
    <m/>
    <m/>
    <m/>
    <m/>
    <m/>
    <m/>
    <x v="8"/>
    <m/>
  </r>
  <r>
    <x v="215"/>
    <n v="1"/>
    <n v="1"/>
    <n v="0"/>
    <n v="1"/>
    <n v="0"/>
    <n v="3"/>
    <n v="0"/>
    <n v="23"/>
    <n v="0"/>
    <x v="8"/>
    <m/>
  </r>
  <r>
    <x v="216"/>
    <m/>
    <m/>
    <m/>
    <m/>
    <m/>
    <m/>
    <m/>
    <m/>
    <m/>
    <x v="8"/>
    <m/>
  </r>
  <r>
    <x v="217"/>
    <m/>
    <m/>
    <m/>
    <m/>
    <m/>
    <m/>
    <m/>
    <m/>
    <m/>
    <x v="8"/>
    <m/>
  </r>
  <r>
    <x v="218"/>
    <m/>
    <m/>
    <m/>
    <m/>
    <m/>
    <m/>
    <m/>
    <m/>
    <m/>
    <x v="8"/>
    <m/>
  </r>
  <r>
    <x v="219"/>
    <m/>
    <m/>
    <m/>
    <m/>
    <m/>
    <m/>
    <m/>
    <m/>
    <m/>
    <x v="8"/>
    <m/>
  </r>
  <r>
    <x v="220"/>
    <m/>
    <m/>
    <m/>
    <m/>
    <m/>
    <m/>
    <m/>
    <m/>
    <m/>
    <x v="8"/>
    <m/>
  </r>
  <r>
    <x v="221"/>
    <m/>
    <m/>
    <m/>
    <m/>
    <m/>
    <m/>
    <m/>
    <m/>
    <m/>
    <x v="8"/>
    <m/>
  </r>
  <r>
    <x v="222"/>
    <m/>
    <m/>
    <m/>
    <m/>
    <m/>
    <m/>
    <m/>
    <m/>
    <m/>
    <x v="8"/>
    <m/>
  </r>
  <r>
    <x v="223"/>
    <m/>
    <m/>
    <m/>
    <m/>
    <m/>
    <m/>
    <m/>
    <m/>
    <m/>
    <x v="8"/>
    <m/>
  </r>
  <r>
    <x v="224"/>
    <m/>
    <m/>
    <m/>
    <m/>
    <m/>
    <m/>
    <m/>
    <m/>
    <m/>
    <x v="8"/>
    <m/>
  </r>
  <r>
    <x v="225"/>
    <m/>
    <m/>
    <m/>
    <m/>
    <m/>
    <m/>
    <m/>
    <m/>
    <m/>
    <x v="8"/>
    <m/>
  </r>
  <r>
    <x v="226"/>
    <m/>
    <m/>
    <m/>
    <m/>
    <m/>
    <m/>
    <m/>
    <m/>
    <m/>
    <x v="8"/>
    <m/>
  </r>
  <r>
    <x v="227"/>
    <m/>
    <m/>
    <m/>
    <m/>
    <m/>
    <m/>
    <m/>
    <m/>
    <m/>
    <x v="8"/>
    <m/>
  </r>
  <r>
    <x v="228"/>
    <m/>
    <m/>
    <m/>
    <m/>
    <m/>
    <m/>
    <m/>
    <m/>
    <m/>
    <x v="8"/>
    <m/>
  </r>
  <r>
    <x v="229"/>
    <m/>
    <m/>
    <m/>
    <m/>
    <m/>
    <m/>
    <m/>
    <m/>
    <m/>
    <x v="8"/>
    <m/>
  </r>
  <r>
    <x v="230"/>
    <m/>
    <m/>
    <m/>
    <m/>
    <m/>
    <m/>
    <m/>
    <m/>
    <m/>
    <x v="8"/>
    <m/>
  </r>
  <r>
    <x v="231"/>
    <m/>
    <m/>
    <m/>
    <m/>
    <m/>
    <m/>
    <m/>
    <m/>
    <m/>
    <x v="8"/>
    <m/>
  </r>
  <r>
    <x v="232"/>
    <m/>
    <m/>
    <m/>
    <m/>
    <m/>
    <m/>
    <m/>
    <m/>
    <m/>
    <x v="8"/>
    <m/>
  </r>
  <r>
    <x v="233"/>
    <m/>
    <m/>
    <m/>
    <m/>
    <m/>
    <m/>
    <m/>
    <m/>
    <m/>
    <x v="8"/>
    <m/>
  </r>
  <r>
    <x v="234"/>
    <n v="1"/>
    <n v="1"/>
    <n v="0"/>
    <n v="1"/>
    <n v="2"/>
    <n v="0"/>
    <n v="0"/>
    <n v="0"/>
    <n v="0"/>
    <x v="8"/>
    <n v="1"/>
  </r>
  <r>
    <x v="235"/>
    <m/>
    <m/>
    <m/>
    <m/>
    <m/>
    <m/>
    <m/>
    <m/>
    <m/>
    <x v="8"/>
    <m/>
  </r>
  <r>
    <x v="236"/>
    <m/>
    <m/>
    <m/>
    <m/>
    <m/>
    <m/>
    <m/>
    <m/>
    <m/>
    <x v="8"/>
    <m/>
  </r>
  <r>
    <x v="237"/>
    <m/>
    <m/>
    <m/>
    <m/>
    <m/>
    <m/>
    <m/>
    <m/>
    <m/>
    <x v="8"/>
    <m/>
  </r>
  <r>
    <x v="238"/>
    <m/>
    <m/>
    <m/>
    <m/>
    <m/>
    <m/>
    <m/>
    <m/>
    <m/>
    <x v="8"/>
    <m/>
  </r>
  <r>
    <x v="239"/>
    <m/>
    <m/>
    <m/>
    <m/>
    <m/>
    <m/>
    <m/>
    <m/>
    <m/>
    <x v="8"/>
    <m/>
  </r>
  <r>
    <x v="240"/>
    <m/>
    <m/>
    <m/>
    <m/>
    <m/>
    <m/>
    <m/>
    <m/>
    <m/>
    <x v="8"/>
    <m/>
  </r>
  <r>
    <x v="241"/>
    <m/>
    <m/>
    <m/>
    <m/>
    <m/>
    <m/>
    <m/>
    <m/>
    <m/>
    <x v="8"/>
    <m/>
  </r>
  <r>
    <x v="242"/>
    <m/>
    <m/>
    <m/>
    <m/>
    <m/>
    <m/>
    <m/>
    <m/>
    <m/>
    <x v="8"/>
    <m/>
  </r>
  <r>
    <x v="243"/>
    <m/>
    <m/>
    <m/>
    <m/>
    <m/>
    <m/>
    <m/>
    <m/>
    <m/>
    <x v="8"/>
    <m/>
  </r>
  <r>
    <x v="244"/>
    <m/>
    <m/>
    <m/>
    <m/>
    <m/>
    <m/>
    <m/>
    <m/>
    <m/>
    <x v="8"/>
    <m/>
  </r>
  <r>
    <x v="245"/>
    <m/>
    <m/>
    <m/>
    <m/>
    <m/>
    <m/>
    <m/>
    <m/>
    <m/>
    <x v="8"/>
    <m/>
  </r>
  <r>
    <x v="246"/>
    <m/>
    <m/>
    <m/>
    <m/>
    <m/>
    <m/>
    <m/>
    <m/>
    <m/>
    <x v="8"/>
    <m/>
  </r>
  <r>
    <x v="247"/>
    <m/>
    <m/>
    <m/>
    <m/>
    <m/>
    <m/>
    <m/>
    <m/>
    <m/>
    <x v="8"/>
    <m/>
  </r>
  <r>
    <x v="248"/>
    <m/>
    <m/>
    <m/>
    <m/>
    <m/>
    <m/>
    <m/>
    <m/>
    <m/>
    <x v="8"/>
    <m/>
  </r>
  <r>
    <x v="249"/>
    <m/>
    <m/>
    <m/>
    <m/>
    <m/>
    <m/>
    <m/>
    <m/>
    <m/>
    <x v="8"/>
    <m/>
  </r>
  <r>
    <x v="250"/>
    <m/>
    <m/>
    <m/>
    <m/>
    <m/>
    <m/>
    <m/>
    <m/>
    <m/>
    <x v="8"/>
    <m/>
  </r>
  <r>
    <x v="251"/>
    <m/>
    <m/>
    <m/>
    <m/>
    <m/>
    <m/>
    <m/>
    <m/>
    <m/>
    <x v="8"/>
    <m/>
  </r>
  <r>
    <x v="252"/>
    <m/>
    <m/>
    <m/>
    <m/>
    <m/>
    <m/>
    <m/>
    <m/>
    <m/>
    <x v="8"/>
    <m/>
  </r>
  <r>
    <x v="253"/>
    <m/>
    <m/>
    <m/>
    <m/>
    <m/>
    <m/>
    <m/>
    <m/>
    <m/>
    <x v="8"/>
    <m/>
  </r>
  <r>
    <x v="254"/>
    <m/>
    <m/>
    <m/>
    <m/>
    <m/>
    <m/>
    <m/>
    <m/>
    <m/>
    <x v="8"/>
    <m/>
  </r>
  <r>
    <x v="255"/>
    <m/>
    <m/>
    <m/>
    <m/>
    <m/>
    <m/>
    <m/>
    <m/>
    <m/>
    <x v="8"/>
    <m/>
  </r>
  <r>
    <x v="256"/>
    <m/>
    <m/>
    <m/>
    <m/>
    <m/>
    <m/>
    <m/>
    <m/>
    <m/>
    <x v="8"/>
    <m/>
  </r>
  <r>
    <x v="257"/>
    <m/>
    <m/>
    <m/>
    <m/>
    <m/>
    <m/>
    <m/>
    <m/>
    <m/>
    <x v="8"/>
    <m/>
  </r>
  <r>
    <x v="258"/>
    <m/>
    <m/>
    <m/>
    <m/>
    <m/>
    <m/>
    <m/>
    <m/>
    <m/>
    <x v="8"/>
    <m/>
  </r>
  <r>
    <x v="259"/>
    <m/>
    <m/>
    <m/>
    <m/>
    <m/>
    <m/>
    <m/>
    <m/>
    <m/>
    <x v="8"/>
    <m/>
  </r>
  <r>
    <x v="260"/>
    <m/>
    <m/>
    <m/>
    <m/>
    <m/>
    <m/>
    <m/>
    <m/>
    <m/>
    <x v="8"/>
    <m/>
  </r>
  <r>
    <x v="261"/>
    <m/>
    <m/>
    <m/>
    <m/>
    <m/>
    <m/>
    <m/>
    <m/>
    <m/>
    <x v="8"/>
    <m/>
  </r>
  <r>
    <x v="262"/>
    <m/>
    <m/>
    <m/>
    <m/>
    <m/>
    <m/>
    <m/>
    <m/>
    <m/>
    <x v="8"/>
    <m/>
  </r>
  <r>
    <x v="263"/>
    <m/>
    <m/>
    <m/>
    <m/>
    <m/>
    <m/>
    <m/>
    <m/>
    <m/>
    <x v="8"/>
    <m/>
  </r>
  <r>
    <x v="264"/>
    <m/>
    <m/>
    <m/>
    <m/>
    <m/>
    <m/>
    <m/>
    <m/>
    <m/>
    <x v="8"/>
    <m/>
  </r>
  <r>
    <x v="265"/>
    <n v="3"/>
    <n v="2"/>
    <n v="0"/>
    <n v="13"/>
    <n v="2"/>
    <n v="0"/>
    <n v="0"/>
    <n v="0"/>
    <n v="0"/>
    <x v="8"/>
    <m/>
  </r>
  <r>
    <x v="266"/>
    <m/>
    <m/>
    <m/>
    <m/>
    <m/>
    <m/>
    <m/>
    <m/>
    <m/>
    <x v="8"/>
    <m/>
  </r>
  <r>
    <x v="267"/>
    <m/>
    <m/>
    <m/>
    <m/>
    <m/>
    <m/>
    <m/>
    <m/>
    <m/>
    <x v="8"/>
    <m/>
  </r>
  <r>
    <x v="268"/>
    <n v="9"/>
    <n v="9"/>
    <n v="1"/>
    <n v="146"/>
    <n v="4"/>
    <n v="6"/>
    <n v="1"/>
    <n v="26"/>
    <n v="1"/>
    <x v="8"/>
    <m/>
  </r>
  <r>
    <x v="269"/>
    <m/>
    <m/>
    <m/>
    <m/>
    <m/>
    <m/>
    <m/>
    <m/>
    <m/>
    <x v="8"/>
    <m/>
  </r>
  <r>
    <x v="270"/>
    <m/>
    <m/>
    <m/>
    <m/>
    <m/>
    <m/>
    <m/>
    <m/>
    <m/>
    <x v="8"/>
    <m/>
  </r>
  <r>
    <x v="271"/>
    <n v="1"/>
    <n v="1"/>
    <n v="0"/>
    <n v="2"/>
    <n v="0"/>
    <n v="3"/>
    <n v="0"/>
    <n v="18"/>
    <n v="1"/>
    <x v="8"/>
    <m/>
  </r>
  <r>
    <x v="272"/>
    <m/>
    <m/>
    <m/>
    <m/>
    <m/>
    <m/>
    <m/>
    <m/>
    <m/>
    <x v="8"/>
    <m/>
  </r>
  <r>
    <x v="273"/>
    <m/>
    <m/>
    <m/>
    <m/>
    <m/>
    <m/>
    <m/>
    <m/>
    <m/>
    <x v="8"/>
    <m/>
  </r>
  <r>
    <x v="274"/>
    <m/>
    <m/>
    <m/>
    <m/>
    <m/>
    <m/>
    <m/>
    <m/>
    <m/>
    <x v="8"/>
    <m/>
  </r>
  <r>
    <x v="275"/>
    <m/>
    <m/>
    <m/>
    <m/>
    <m/>
    <m/>
    <m/>
    <m/>
    <m/>
    <x v="8"/>
    <m/>
  </r>
  <r>
    <x v="276"/>
    <m/>
    <m/>
    <m/>
    <m/>
    <m/>
    <m/>
    <m/>
    <m/>
    <m/>
    <x v="8"/>
    <m/>
  </r>
  <r>
    <x v="277"/>
    <m/>
    <m/>
    <m/>
    <m/>
    <m/>
    <m/>
    <m/>
    <m/>
    <m/>
    <x v="8"/>
    <m/>
  </r>
  <r>
    <x v="278"/>
    <m/>
    <m/>
    <m/>
    <m/>
    <m/>
    <m/>
    <m/>
    <m/>
    <m/>
    <x v="8"/>
    <m/>
  </r>
  <r>
    <x v="279"/>
    <n v="17"/>
    <n v="11"/>
    <n v="1"/>
    <n v="159"/>
    <n v="2"/>
    <n v="87.49999996666665"/>
    <n v="6"/>
    <n v="375"/>
    <n v="25"/>
    <x v="8"/>
    <m/>
  </r>
  <r>
    <x v="280"/>
    <m/>
    <m/>
    <m/>
    <m/>
    <m/>
    <m/>
    <m/>
    <m/>
    <m/>
    <x v="8"/>
    <m/>
  </r>
  <r>
    <x v="281"/>
    <m/>
    <m/>
    <m/>
    <m/>
    <m/>
    <m/>
    <m/>
    <m/>
    <m/>
    <x v="8"/>
    <m/>
  </r>
  <r>
    <x v="282"/>
    <m/>
    <m/>
    <m/>
    <m/>
    <m/>
    <m/>
    <m/>
    <m/>
    <m/>
    <x v="8"/>
    <m/>
  </r>
  <r>
    <x v="283"/>
    <n v="1"/>
    <n v="1"/>
    <n v="0"/>
    <n v="1"/>
    <n v="1"/>
    <n v="0"/>
    <n v="0"/>
    <n v="0"/>
    <n v="0"/>
    <x v="8"/>
    <m/>
  </r>
  <r>
    <x v="284"/>
    <m/>
    <m/>
    <m/>
    <m/>
    <m/>
    <m/>
    <m/>
    <m/>
    <m/>
    <x v="8"/>
    <m/>
  </r>
  <r>
    <x v="285"/>
    <m/>
    <m/>
    <m/>
    <m/>
    <m/>
    <m/>
    <m/>
    <m/>
    <m/>
    <x v="8"/>
    <m/>
  </r>
  <r>
    <x v="286"/>
    <m/>
    <m/>
    <m/>
    <m/>
    <m/>
    <m/>
    <m/>
    <m/>
    <m/>
    <x v="8"/>
    <m/>
  </r>
  <r>
    <x v="287"/>
    <m/>
    <m/>
    <m/>
    <m/>
    <m/>
    <m/>
    <m/>
    <m/>
    <m/>
    <x v="8"/>
    <m/>
  </r>
  <r>
    <x v="288"/>
    <m/>
    <m/>
    <m/>
    <m/>
    <m/>
    <m/>
    <m/>
    <m/>
    <m/>
    <x v="8"/>
    <m/>
  </r>
  <r>
    <x v="289"/>
    <m/>
    <m/>
    <m/>
    <m/>
    <m/>
    <m/>
    <m/>
    <m/>
    <m/>
    <x v="8"/>
    <m/>
  </r>
  <r>
    <x v="290"/>
    <m/>
    <m/>
    <m/>
    <m/>
    <m/>
    <m/>
    <m/>
    <m/>
    <m/>
    <x v="8"/>
    <m/>
  </r>
  <r>
    <x v="291"/>
    <m/>
    <m/>
    <m/>
    <m/>
    <m/>
    <m/>
    <m/>
    <m/>
    <m/>
    <x v="8"/>
    <m/>
  </r>
  <r>
    <x v="292"/>
    <n v="12"/>
    <n v="11"/>
    <n v="3"/>
    <n v="185"/>
    <n v="4"/>
    <n v="38.8333333333333"/>
    <n v="2"/>
    <n v="192"/>
    <n v="10"/>
    <x v="8"/>
    <m/>
  </r>
  <r>
    <x v="293"/>
    <m/>
    <m/>
    <m/>
    <m/>
    <m/>
    <m/>
    <m/>
    <m/>
    <m/>
    <x v="8"/>
    <m/>
  </r>
  <r>
    <x v="294"/>
    <m/>
    <m/>
    <m/>
    <m/>
    <m/>
    <m/>
    <m/>
    <m/>
    <m/>
    <x v="8"/>
    <m/>
  </r>
  <r>
    <x v="295"/>
    <m/>
    <m/>
    <m/>
    <m/>
    <m/>
    <m/>
    <m/>
    <m/>
    <m/>
    <x v="8"/>
    <m/>
  </r>
  <r>
    <x v="296"/>
    <m/>
    <m/>
    <m/>
    <m/>
    <m/>
    <m/>
    <m/>
    <m/>
    <m/>
    <x v="8"/>
    <m/>
  </r>
  <r>
    <x v="297"/>
    <m/>
    <m/>
    <m/>
    <m/>
    <m/>
    <m/>
    <m/>
    <m/>
    <m/>
    <x v="8"/>
    <m/>
  </r>
  <r>
    <x v="298"/>
    <m/>
    <m/>
    <m/>
    <m/>
    <m/>
    <m/>
    <m/>
    <m/>
    <m/>
    <x v="8"/>
    <m/>
  </r>
  <r>
    <x v="299"/>
    <m/>
    <m/>
    <m/>
    <m/>
    <m/>
    <m/>
    <m/>
    <m/>
    <m/>
    <x v="8"/>
    <m/>
  </r>
  <r>
    <x v="300"/>
    <m/>
    <m/>
    <m/>
    <m/>
    <m/>
    <m/>
    <m/>
    <m/>
    <m/>
    <x v="8"/>
    <m/>
  </r>
  <r>
    <x v="301"/>
    <m/>
    <m/>
    <m/>
    <m/>
    <m/>
    <m/>
    <m/>
    <m/>
    <m/>
    <x v="8"/>
    <m/>
  </r>
  <r>
    <x v="302"/>
    <m/>
    <m/>
    <m/>
    <m/>
    <m/>
    <m/>
    <m/>
    <m/>
    <m/>
    <x v="8"/>
    <m/>
  </r>
  <r>
    <x v="303"/>
    <n v="9"/>
    <n v="6"/>
    <n v="4"/>
    <n v="65"/>
    <n v="4"/>
    <n v="48"/>
    <n v="9"/>
    <n v="133"/>
    <n v="7"/>
    <x v="8"/>
    <m/>
  </r>
  <r>
    <x v="304"/>
    <m/>
    <m/>
    <m/>
    <m/>
    <m/>
    <m/>
    <m/>
    <m/>
    <m/>
    <x v="8"/>
    <m/>
  </r>
  <r>
    <x v="305"/>
    <m/>
    <m/>
    <m/>
    <m/>
    <m/>
    <m/>
    <m/>
    <m/>
    <m/>
    <x v="8"/>
    <m/>
  </r>
  <r>
    <x v="306"/>
    <m/>
    <m/>
    <m/>
    <m/>
    <m/>
    <m/>
    <m/>
    <m/>
    <m/>
    <x v="8"/>
    <m/>
  </r>
  <r>
    <x v="307"/>
    <m/>
    <m/>
    <m/>
    <m/>
    <m/>
    <m/>
    <m/>
    <m/>
    <m/>
    <x v="8"/>
    <m/>
  </r>
  <r>
    <x v="308"/>
    <m/>
    <m/>
    <m/>
    <m/>
    <m/>
    <m/>
    <m/>
    <m/>
    <m/>
    <x v="8"/>
    <m/>
  </r>
  <r>
    <x v="309"/>
    <m/>
    <m/>
    <m/>
    <m/>
    <m/>
    <m/>
    <m/>
    <m/>
    <m/>
    <x v="8"/>
    <m/>
  </r>
  <r>
    <x v="310"/>
    <m/>
    <m/>
    <m/>
    <m/>
    <m/>
    <m/>
    <m/>
    <m/>
    <m/>
    <x v="8"/>
    <m/>
  </r>
  <r>
    <x v="311"/>
    <m/>
    <m/>
    <m/>
    <m/>
    <m/>
    <m/>
    <m/>
    <m/>
    <m/>
    <x v="8"/>
    <m/>
  </r>
  <r>
    <x v="312"/>
    <m/>
    <m/>
    <m/>
    <m/>
    <m/>
    <m/>
    <m/>
    <m/>
    <m/>
    <x v="8"/>
    <m/>
  </r>
  <r>
    <x v="313"/>
    <m/>
    <m/>
    <m/>
    <m/>
    <m/>
    <m/>
    <m/>
    <m/>
    <m/>
    <x v="8"/>
    <m/>
  </r>
  <r>
    <x v="314"/>
    <m/>
    <m/>
    <m/>
    <m/>
    <m/>
    <m/>
    <m/>
    <m/>
    <m/>
    <x v="8"/>
    <m/>
  </r>
  <r>
    <x v="315"/>
    <n v="3"/>
    <n v="3"/>
    <n v="2"/>
    <n v="14"/>
    <n v="0"/>
    <n v="16"/>
    <n v="0"/>
    <n v="55"/>
    <n v="4"/>
    <x v="8"/>
    <m/>
  </r>
  <r>
    <x v="316"/>
    <n v="1"/>
    <n v="1"/>
    <n v="0"/>
    <n v="0"/>
    <n v="0"/>
    <n v="0.83333333330000003"/>
    <n v="0"/>
    <n v="6"/>
    <n v="1"/>
    <x v="8"/>
    <m/>
  </r>
  <r>
    <x v="317"/>
    <m/>
    <m/>
    <m/>
    <m/>
    <m/>
    <m/>
    <m/>
    <m/>
    <m/>
    <x v="8"/>
    <m/>
  </r>
  <r>
    <x v="318"/>
    <m/>
    <m/>
    <m/>
    <m/>
    <m/>
    <m/>
    <m/>
    <m/>
    <m/>
    <x v="8"/>
    <m/>
  </r>
  <r>
    <x v="319"/>
    <m/>
    <m/>
    <m/>
    <m/>
    <m/>
    <m/>
    <m/>
    <m/>
    <m/>
    <x v="8"/>
    <m/>
  </r>
  <r>
    <x v="320"/>
    <m/>
    <m/>
    <m/>
    <m/>
    <m/>
    <m/>
    <m/>
    <m/>
    <m/>
    <x v="8"/>
    <m/>
  </r>
  <r>
    <x v="321"/>
    <m/>
    <m/>
    <m/>
    <m/>
    <m/>
    <m/>
    <m/>
    <m/>
    <m/>
    <x v="8"/>
    <m/>
  </r>
  <r>
    <x v="322"/>
    <m/>
    <m/>
    <m/>
    <m/>
    <m/>
    <m/>
    <m/>
    <m/>
    <m/>
    <x v="8"/>
    <m/>
  </r>
  <r>
    <x v="323"/>
    <m/>
    <m/>
    <m/>
    <m/>
    <m/>
    <m/>
    <m/>
    <m/>
    <m/>
    <x v="8"/>
    <m/>
  </r>
  <r>
    <x v="324"/>
    <m/>
    <m/>
    <m/>
    <m/>
    <m/>
    <m/>
    <m/>
    <m/>
    <m/>
    <x v="8"/>
    <m/>
  </r>
  <r>
    <x v="325"/>
    <m/>
    <m/>
    <m/>
    <m/>
    <m/>
    <m/>
    <m/>
    <m/>
    <m/>
    <x v="8"/>
    <m/>
  </r>
  <r>
    <x v="326"/>
    <m/>
    <m/>
    <m/>
    <m/>
    <m/>
    <m/>
    <m/>
    <m/>
    <m/>
    <x v="8"/>
    <m/>
  </r>
  <r>
    <x v="327"/>
    <m/>
    <m/>
    <m/>
    <m/>
    <m/>
    <m/>
    <m/>
    <m/>
    <m/>
    <x v="8"/>
    <m/>
  </r>
  <r>
    <x v="328"/>
    <m/>
    <m/>
    <m/>
    <m/>
    <m/>
    <m/>
    <m/>
    <m/>
    <m/>
    <x v="8"/>
    <m/>
  </r>
  <r>
    <x v="329"/>
    <m/>
    <m/>
    <m/>
    <m/>
    <m/>
    <m/>
    <m/>
    <m/>
    <m/>
    <x v="8"/>
    <m/>
  </r>
  <r>
    <x v="330"/>
    <m/>
    <m/>
    <m/>
    <m/>
    <m/>
    <m/>
    <m/>
    <m/>
    <m/>
    <x v="8"/>
    <m/>
  </r>
  <r>
    <x v="331"/>
    <m/>
    <m/>
    <m/>
    <m/>
    <m/>
    <m/>
    <m/>
    <m/>
    <m/>
    <x v="8"/>
    <m/>
  </r>
  <r>
    <x v="332"/>
    <m/>
    <m/>
    <m/>
    <m/>
    <m/>
    <m/>
    <m/>
    <m/>
    <m/>
    <x v="8"/>
    <m/>
  </r>
  <r>
    <x v="333"/>
    <m/>
    <m/>
    <m/>
    <m/>
    <m/>
    <m/>
    <m/>
    <m/>
    <m/>
    <x v="8"/>
    <m/>
  </r>
  <r>
    <x v="334"/>
    <m/>
    <m/>
    <m/>
    <m/>
    <m/>
    <m/>
    <m/>
    <m/>
    <m/>
    <x v="8"/>
    <m/>
  </r>
  <r>
    <x v="335"/>
    <m/>
    <m/>
    <m/>
    <m/>
    <m/>
    <m/>
    <m/>
    <m/>
    <m/>
    <x v="8"/>
    <m/>
  </r>
  <r>
    <x v="336"/>
    <m/>
    <m/>
    <m/>
    <m/>
    <m/>
    <m/>
    <m/>
    <m/>
    <m/>
    <x v="8"/>
    <m/>
  </r>
  <r>
    <x v="337"/>
    <n v="1"/>
    <n v="1"/>
    <n v="0"/>
    <n v="12"/>
    <n v="0"/>
    <n v="4"/>
    <n v="1"/>
    <n v="11"/>
    <n v="6"/>
    <x v="8"/>
    <m/>
  </r>
  <r>
    <x v="338"/>
    <m/>
    <m/>
    <m/>
    <m/>
    <m/>
    <m/>
    <m/>
    <m/>
    <m/>
    <x v="8"/>
    <m/>
  </r>
  <r>
    <x v="339"/>
    <m/>
    <m/>
    <m/>
    <m/>
    <m/>
    <m/>
    <m/>
    <m/>
    <m/>
    <x v="8"/>
    <m/>
  </r>
  <r>
    <x v="340"/>
    <n v="2"/>
    <n v="2"/>
    <n v="0"/>
    <n v="31"/>
    <n v="0"/>
    <n v="6"/>
    <n v="0"/>
    <n v="30"/>
    <n v="2"/>
    <x v="8"/>
    <m/>
  </r>
  <r>
    <x v="341"/>
    <m/>
    <m/>
    <m/>
    <m/>
    <m/>
    <m/>
    <m/>
    <m/>
    <m/>
    <x v="8"/>
    <m/>
  </r>
  <r>
    <x v="342"/>
    <m/>
    <m/>
    <m/>
    <m/>
    <m/>
    <m/>
    <m/>
    <m/>
    <m/>
    <x v="8"/>
    <m/>
  </r>
  <r>
    <x v="343"/>
    <m/>
    <m/>
    <m/>
    <m/>
    <m/>
    <m/>
    <m/>
    <m/>
    <m/>
    <x v="8"/>
    <m/>
  </r>
  <r>
    <x v="344"/>
    <m/>
    <m/>
    <m/>
    <m/>
    <m/>
    <m/>
    <m/>
    <m/>
    <m/>
    <x v="8"/>
    <m/>
  </r>
  <r>
    <x v="345"/>
    <m/>
    <m/>
    <m/>
    <m/>
    <m/>
    <m/>
    <m/>
    <m/>
    <m/>
    <x v="8"/>
    <m/>
  </r>
  <r>
    <x v="346"/>
    <m/>
    <m/>
    <m/>
    <m/>
    <m/>
    <m/>
    <m/>
    <m/>
    <m/>
    <x v="8"/>
    <m/>
  </r>
  <r>
    <x v="347"/>
    <m/>
    <m/>
    <m/>
    <m/>
    <m/>
    <m/>
    <m/>
    <m/>
    <m/>
    <x v="8"/>
    <m/>
  </r>
  <r>
    <x v="348"/>
    <n v="1"/>
    <n v="1"/>
    <n v="0"/>
    <n v="0"/>
    <n v="0"/>
    <n v="2"/>
    <n v="0"/>
    <n v="5"/>
    <n v="0"/>
    <x v="8"/>
    <m/>
  </r>
  <r>
    <x v="349"/>
    <m/>
    <m/>
    <m/>
    <m/>
    <m/>
    <m/>
    <m/>
    <m/>
    <m/>
    <x v="8"/>
    <m/>
  </r>
  <r>
    <x v="350"/>
    <m/>
    <m/>
    <m/>
    <m/>
    <m/>
    <m/>
    <m/>
    <m/>
    <m/>
    <x v="8"/>
    <m/>
  </r>
  <r>
    <x v="351"/>
    <m/>
    <m/>
    <m/>
    <m/>
    <m/>
    <m/>
    <m/>
    <m/>
    <m/>
    <x v="8"/>
    <m/>
  </r>
  <r>
    <x v="352"/>
    <m/>
    <m/>
    <m/>
    <m/>
    <m/>
    <m/>
    <m/>
    <m/>
    <m/>
    <x v="8"/>
    <m/>
  </r>
  <r>
    <x v="353"/>
    <m/>
    <m/>
    <m/>
    <m/>
    <m/>
    <m/>
    <m/>
    <m/>
    <m/>
    <x v="8"/>
    <m/>
  </r>
  <r>
    <x v="354"/>
    <m/>
    <m/>
    <m/>
    <m/>
    <m/>
    <m/>
    <m/>
    <m/>
    <m/>
    <x v="8"/>
    <m/>
  </r>
  <r>
    <x v="355"/>
    <m/>
    <m/>
    <m/>
    <m/>
    <m/>
    <m/>
    <m/>
    <m/>
    <m/>
    <x v="8"/>
    <m/>
  </r>
  <r>
    <x v="356"/>
    <m/>
    <m/>
    <m/>
    <m/>
    <m/>
    <m/>
    <m/>
    <m/>
    <m/>
    <x v="8"/>
    <m/>
  </r>
  <r>
    <x v="357"/>
    <m/>
    <m/>
    <m/>
    <m/>
    <m/>
    <m/>
    <m/>
    <m/>
    <m/>
    <x v="8"/>
    <m/>
  </r>
  <r>
    <x v="358"/>
    <n v="12"/>
    <n v="12"/>
    <n v="0"/>
    <n v="252"/>
    <n v="11"/>
    <n v="20"/>
    <n v="0"/>
    <n v="134"/>
    <n v="3"/>
    <x v="8"/>
    <n v="2"/>
  </r>
  <r>
    <x v="359"/>
    <n v="2"/>
    <n v="1"/>
    <n v="0"/>
    <n v="3"/>
    <n v="0"/>
    <n v="7"/>
    <n v="2"/>
    <n v="10"/>
    <n v="2"/>
    <x v="8"/>
    <m/>
  </r>
  <r>
    <x v="360"/>
    <m/>
    <m/>
    <m/>
    <m/>
    <m/>
    <m/>
    <m/>
    <m/>
    <m/>
    <x v="8"/>
    <m/>
  </r>
  <r>
    <x v="361"/>
    <n v="3"/>
    <n v="2"/>
    <n v="1"/>
    <n v="10"/>
    <n v="0"/>
    <n v="14"/>
    <n v="2"/>
    <n v="33"/>
    <n v="4"/>
    <x v="8"/>
    <m/>
  </r>
  <r>
    <x v="362"/>
    <m/>
    <m/>
    <m/>
    <m/>
    <m/>
    <m/>
    <m/>
    <m/>
    <m/>
    <x v="8"/>
    <m/>
  </r>
  <r>
    <x v="363"/>
    <m/>
    <m/>
    <m/>
    <m/>
    <m/>
    <m/>
    <m/>
    <m/>
    <m/>
    <x v="8"/>
    <m/>
  </r>
  <r>
    <x v="364"/>
    <m/>
    <m/>
    <m/>
    <m/>
    <m/>
    <m/>
    <m/>
    <m/>
    <m/>
    <x v="8"/>
    <m/>
  </r>
  <r>
    <x v="365"/>
    <m/>
    <m/>
    <m/>
    <m/>
    <m/>
    <m/>
    <m/>
    <m/>
    <m/>
    <x v="8"/>
    <m/>
  </r>
  <r>
    <x v="366"/>
    <m/>
    <m/>
    <m/>
    <m/>
    <m/>
    <m/>
    <m/>
    <m/>
    <m/>
    <x v="8"/>
    <m/>
  </r>
  <r>
    <x v="367"/>
    <m/>
    <m/>
    <m/>
    <m/>
    <m/>
    <m/>
    <m/>
    <m/>
    <m/>
    <x v="8"/>
    <m/>
  </r>
  <r>
    <x v="368"/>
    <m/>
    <m/>
    <m/>
    <m/>
    <m/>
    <m/>
    <m/>
    <m/>
    <m/>
    <x v="8"/>
    <m/>
  </r>
  <r>
    <x v="369"/>
    <m/>
    <m/>
    <m/>
    <m/>
    <m/>
    <m/>
    <m/>
    <m/>
    <m/>
    <x v="8"/>
    <m/>
  </r>
  <r>
    <x v="370"/>
    <n v="11"/>
    <n v="10"/>
    <n v="0"/>
    <n v="86"/>
    <n v="4"/>
    <n v="6"/>
    <n v="0"/>
    <n v="33"/>
    <n v="2"/>
    <x v="8"/>
    <m/>
  </r>
  <r>
    <x v="371"/>
    <m/>
    <m/>
    <m/>
    <m/>
    <m/>
    <m/>
    <m/>
    <m/>
    <m/>
    <x v="8"/>
    <m/>
  </r>
  <r>
    <x v="372"/>
    <n v="1"/>
    <n v="1"/>
    <n v="0"/>
    <n v="50"/>
    <n v="0"/>
    <n v="7"/>
    <n v="2"/>
    <n v="23"/>
    <n v="1"/>
    <x v="8"/>
    <m/>
  </r>
  <r>
    <x v="373"/>
    <m/>
    <m/>
    <m/>
    <m/>
    <m/>
    <m/>
    <m/>
    <m/>
    <m/>
    <x v="8"/>
    <m/>
  </r>
  <r>
    <x v="374"/>
    <m/>
    <m/>
    <m/>
    <m/>
    <m/>
    <m/>
    <m/>
    <m/>
    <m/>
    <x v="8"/>
    <m/>
  </r>
  <r>
    <x v="375"/>
    <m/>
    <m/>
    <m/>
    <m/>
    <m/>
    <m/>
    <m/>
    <m/>
    <m/>
    <x v="8"/>
    <m/>
  </r>
  <r>
    <x v="376"/>
    <m/>
    <m/>
    <m/>
    <m/>
    <m/>
    <m/>
    <m/>
    <m/>
    <m/>
    <x v="8"/>
    <m/>
  </r>
  <r>
    <x v="377"/>
    <m/>
    <m/>
    <m/>
    <m/>
    <m/>
    <m/>
    <m/>
    <m/>
    <m/>
    <x v="8"/>
    <m/>
  </r>
  <r>
    <x v="378"/>
    <m/>
    <m/>
    <m/>
    <m/>
    <m/>
    <m/>
    <m/>
    <m/>
    <m/>
    <x v="8"/>
    <m/>
  </r>
  <r>
    <x v="379"/>
    <m/>
    <m/>
    <m/>
    <m/>
    <m/>
    <m/>
    <m/>
    <m/>
    <m/>
    <x v="8"/>
    <m/>
  </r>
  <r>
    <x v="380"/>
    <m/>
    <m/>
    <m/>
    <m/>
    <m/>
    <m/>
    <m/>
    <m/>
    <m/>
    <x v="8"/>
    <m/>
  </r>
  <r>
    <x v="381"/>
    <m/>
    <m/>
    <m/>
    <m/>
    <m/>
    <m/>
    <m/>
    <m/>
    <m/>
    <x v="8"/>
    <m/>
  </r>
  <r>
    <x v="382"/>
    <m/>
    <m/>
    <m/>
    <m/>
    <m/>
    <m/>
    <m/>
    <m/>
    <m/>
    <x v="8"/>
    <m/>
  </r>
  <r>
    <x v="383"/>
    <m/>
    <m/>
    <m/>
    <m/>
    <m/>
    <m/>
    <m/>
    <m/>
    <m/>
    <x v="8"/>
    <m/>
  </r>
  <r>
    <x v="384"/>
    <m/>
    <m/>
    <m/>
    <m/>
    <m/>
    <m/>
    <m/>
    <m/>
    <m/>
    <x v="8"/>
    <m/>
  </r>
  <r>
    <x v="385"/>
    <m/>
    <m/>
    <m/>
    <m/>
    <m/>
    <m/>
    <m/>
    <m/>
    <m/>
    <x v="8"/>
    <m/>
  </r>
  <r>
    <x v="386"/>
    <m/>
    <m/>
    <m/>
    <m/>
    <m/>
    <m/>
    <m/>
    <m/>
    <m/>
    <x v="8"/>
    <m/>
  </r>
  <r>
    <x v="387"/>
    <m/>
    <m/>
    <m/>
    <m/>
    <m/>
    <m/>
    <m/>
    <m/>
    <m/>
    <x v="8"/>
    <m/>
  </r>
  <r>
    <x v="388"/>
    <m/>
    <m/>
    <m/>
    <m/>
    <m/>
    <m/>
    <m/>
    <m/>
    <m/>
    <x v="8"/>
    <m/>
  </r>
  <r>
    <x v="389"/>
    <m/>
    <m/>
    <m/>
    <m/>
    <m/>
    <m/>
    <m/>
    <m/>
    <m/>
    <x v="8"/>
    <m/>
  </r>
  <r>
    <x v="390"/>
    <m/>
    <m/>
    <m/>
    <m/>
    <m/>
    <m/>
    <m/>
    <m/>
    <m/>
    <x v="8"/>
    <m/>
  </r>
  <r>
    <x v="391"/>
    <m/>
    <m/>
    <m/>
    <m/>
    <m/>
    <m/>
    <m/>
    <m/>
    <m/>
    <x v="8"/>
    <m/>
  </r>
  <r>
    <x v="392"/>
    <m/>
    <m/>
    <m/>
    <m/>
    <m/>
    <m/>
    <m/>
    <m/>
    <m/>
    <x v="8"/>
    <m/>
  </r>
  <r>
    <x v="393"/>
    <m/>
    <m/>
    <m/>
    <m/>
    <m/>
    <m/>
    <m/>
    <m/>
    <m/>
    <x v="8"/>
    <m/>
  </r>
  <r>
    <x v="394"/>
    <m/>
    <m/>
    <m/>
    <m/>
    <m/>
    <m/>
    <m/>
    <m/>
    <m/>
    <x v="8"/>
    <m/>
  </r>
  <r>
    <x v="395"/>
    <m/>
    <m/>
    <m/>
    <m/>
    <m/>
    <m/>
    <m/>
    <m/>
    <m/>
    <x v="8"/>
    <m/>
  </r>
  <r>
    <x v="396"/>
    <m/>
    <m/>
    <m/>
    <m/>
    <m/>
    <m/>
    <m/>
    <m/>
    <m/>
    <x v="8"/>
    <m/>
  </r>
  <r>
    <x v="397"/>
    <m/>
    <m/>
    <m/>
    <m/>
    <m/>
    <m/>
    <m/>
    <m/>
    <m/>
    <x v="8"/>
    <m/>
  </r>
  <r>
    <x v="398"/>
    <m/>
    <m/>
    <m/>
    <m/>
    <m/>
    <m/>
    <m/>
    <m/>
    <m/>
    <x v="8"/>
    <m/>
  </r>
  <r>
    <x v="399"/>
    <m/>
    <m/>
    <m/>
    <m/>
    <m/>
    <m/>
    <m/>
    <m/>
    <m/>
    <x v="8"/>
    <m/>
  </r>
  <r>
    <x v="400"/>
    <m/>
    <m/>
    <m/>
    <m/>
    <m/>
    <m/>
    <m/>
    <m/>
    <m/>
    <x v="8"/>
    <m/>
  </r>
  <r>
    <x v="401"/>
    <m/>
    <m/>
    <m/>
    <m/>
    <m/>
    <m/>
    <m/>
    <m/>
    <m/>
    <x v="8"/>
    <m/>
  </r>
  <r>
    <x v="402"/>
    <m/>
    <m/>
    <m/>
    <m/>
    <m/>
    <m/>
    <m/>
    <m/>
    <m/>
    <x v="8"/>
    <m/>
  </r>
  <r>
    <x v="403"/>
    <m/>
    <m/>
    <m/>
    <m/>
    <m/>
    <m/>
    <m/>
    <m/>
    <m/>
    <x v="8"/>
    <m/>
  </r>
  <r>
    <x v="404"/>
    <m/>
    <m/>
    <m/>
    <m/>
    <m/>
    <m/>
    <m/>
    <m/>
    <m/>
    <x v="8"/>
    <m/>
  </r>
  <r>
    <x v="405"/>
    <n v="1"/>
    <n v="1"/>
    <n v="0"/>
    <n v="7"/>
    <n v="0"/>
    <n v="0"/>
    <n v="0"/>
    <n v="0"/>
    <n v="0"/>
    <x v="8"/>
    <n v="2"/>
  </r>
  <r>
    <x v="406"/>
    <m/>
    <m/>
    <m/>
    <m/>
    <m/>
    <m/>
    <m/>
    <m/>
    <m/>
    <x v="8"/>
    <m/>
  </r>
  <r>
    <x v="407"/>
    <m/>
    <m/>
    <m/>
    <m/>
    <m/>
    <m/>
    <m/>
    <m/>
    <m/>
    <x v="8"/>
    <m/>
  </r>
  <r>
    <x v="408"/>
    <m/>
    <m/>
    <m/>
    <m/>
    <m/>
    <m/>
    <m/>
    <m/>
    <m/>
    <x v="8"/>
    <m/>
  </r>
  <r>
    <x v="409"/>
    <m/>
    <m/>
    <m/>
    <m/>
    <m/>
    <m/>
    <m/>
    <m/>
    <m/>
    <x v="8"/>
    <m/>
  </r>
  <r>
    <x v="410"/>
    <m/>
    <m/>
    <m/>
    <m/>
    <m/>
    <m/>
    <m/>
    <m/>
    <m/>
    <x v="8"/>
    <m/>
  </r>
  <r>
    <x v="411"/>
    <m/>
    <m/>
    <m/>
    <m/>
    <m/>
    <m/>
    <m/>
    <m/>
    <m/>
    <x v="8"/>
    <m/>
  </r>
  <r>
    <x v="412"/>
    <m/>
    <m/>
    <m/>
    <m/>
    <m/>
    <m/>
    <m/>
    <m/>
    <m/>
    <x v="8"/>
    <m/>
  </r>
  <r>
    <x v="413"/>
    <m/>
    <m/>
    <m/>
    <m/>
    <m/>
    <m/>
    <m/>
    <m/>
    <m/>
    <x v="8"/>
    <m/>
  </r>
  <r>
    <x v="414"/>
    <m/>
    <m/>
    <m/>
    <m/>
    <m/>
    <m/>
    <m/>
    <m/>
    <m/>
    <x v="8"/>
    <m/>
  </r>
  <r>
    <x v="415"/>
    <m/>
    <m/>
    <m/>
    <m/>
    <m/>
    <m/>
    <m/>
    <m/>
    <m/>
    <x v="8"/>
    <m/>
  </r>
  <r>
    <x v="416"/>
    <m/>
    <m/>
    <m/>
    <m/>
    <m/>
    <m/>
    <m/>
    <m/>
    <m/>
    <x v="8"/>
    <m/>
  </r>
  <r>
    <x v="417"/>
    <m/>
    <m/>
    <m/>
    <m/>
    <m/>
    <m/>
    <m/>
    <m/>
    <m/>
    <x v="8"/>
    <m/>
  </r>
  <r>
    <x v="418"/>
    <m/>
    <m/>
    <m/>
    <m/>
    <m/>
    <m/>
    <m/>
    <m/>
    <m/>
    <x v="8"/>
    <m/>
  </r>
  <r>
    <x v="419"/>
    <m/>
    <m/>
    <m/>
    <m/>
    <m/>
    <m/>
    <m/>
    <m/>
    <m/>
    <x v="8"/>
    <m/>
  </r>
  <r>
    <x v="420"/>
    <m/>
    <m/>
    <m/>
    <m/>
    <m/>
    <m/>
    <m/>
    <m/>
    <m/>
    <x v="8"/>
    <m/>
  </r>
  <r>
    <x v="421"/>
    <m/>
    <m/>
    <m/>
    <m/>
    <m/>
    <m/>
    <m/>
    <m/>
    <m/>
    <x v="8"/>
    <m/>
  </r>
  <r>
    <x v="422"/>
    <m/>
    <m/>
    <m/>
    <m/>
    <m/>
    <m/>
    <m/>
    <m/>
    <m/>
    <x v="8"/>
    <m/>
  </r>
  <r>
    <x v="423"/>
    <m/>
    <m/>
    <m/>
    <m/>
    <m/>
    <m/>
    <m/>
    <m/>
    <m/>
    <x v="8"/>
    <m/>
  </r>
  <r>
    <x v="424"/>
    <m/>
    <m/>
    <m/>
    <m/>
    <m/>
    <m/>
    <m/>
    <m/>
    <m/>
    <x v="8"/>
    <m/>
  </r>
  <r>
    <x v="425"/>
    <m/>
    <m/>
    <m/>
    <m/>
    <m/>
    <m/>
    <m/>
    <m/>
    <m/>
    <x v="8"/>
    <m/>
  </r>
  <r>
    <x v="426"/>
    <m/>
    <m/>
    <m/>
    <m/>
    <m/>
    <m/>
    <m/>
    <m/>
    <m/>
    <x v="8"/>
    <m/>
  </r>
  <r>
    <x v="427"/>
    <m/>
    <m/>
    <m/>
    <m/>
    <m/>
    <m/>
    <m/>
    <m/>
    <m/>
    <x v="8"/>
    <m/>
  </r>
  <r>
    <x v="428"/>
    <m/>
    <m/>
    <m/>
    <m/>
    <m/>
    <m/>
    <m/>
    <m/>
    <m/>
    <x v="8"/>
    <m/>
  </r>
  <r>
    <x v="429"/>
    <m/>
    <m/>
    <m/>
    <m/>
    <m/>
    <m/>
    <m/>
    <m/>
    <m/>
    <x v="8"/>
    <m/>
  </r>
  <r>
    <x v="430"/>
    <m/>
    <m/>
    <m/>
    <m/>
    <m/>
    <m/>
    <m/>
    <m/>
    <m/>
    <x v="8"/>
    <m/>
  </r>
  <r>
    <x v="431"/>
    <m/>
    <m/>
    <m/>
    <m/>
    <m/>
    <m/>
    <m/>
    <m/>
    <m/>
    <x v="8"/>
    <m/>
  </r>
  <r>
    <x v="432"/>
    <m/>
    <m/>
    <m/>
    <m/>
    <m/>
    <m/>
    <m/>
    <m/>
    <m/>
    <x v="8"/>
    <m/>
  </r>
  <r>
    <x v="433"/>
    <m/>
    <m/>
    <m/>
    <m/>
    <m/>
    <m/>
    <m/>
    <m/>
    <m/>
    <x v="8"/>
    <m/>
  </r>
  <r>
    <x v="434"/>
    <m/>
    <m/>
    <m/>
    <m/>
    <m/>
    <m/>
    <m/>
    <m/>
    <m/>
    <x v="8"/>
    <m/>
  </r>
  <r>
    <x v="435"/>
    <m/>
    <m/>
    <m/>
    <m/>
    <m/>
    <m/>
    <m/>
    <m/>
    <m/>
    <x v="8"/>
    <m/>
  </r>
  <r>
    <x v="436"/>
    <m/>
    <m/>
    <m/>
    <m/>
    <m/>
    <m/>
    <m/>
    <m/>
    <m/>
    <x v="8"/>
    <m/>
  </r>
  <r>
    <x v="437"/>
    <m/>
    <m/>
    <m/>
    <m/>
    <m/>
    <m/>
    <m/>
    <m/>
    <m/>
    <x v="8"/>
    <m/>
  </r>
  <r>
    <x v="438"/>
    <m/>
    <m/>
    <m/>
    <m/>
    <m/>
    <m/>
    <m/>
    <m/>
    <m/>
    <x v="8"/>
    <m/>
  </r>
  <r>
    <x v="439"/>
    <m/>
    <m/>
    <m/>
    <m/>
    <m/>
    <m/>
    <m/>
    <m/>
    <m/>
    <x v="8"/>
    <m/>
  </r>
  <r>
    <x v="440"/>
    <m/>
    <m/>
    <m/>
    <m/>
    <m/>
    <m/>
    <m/>
    <m/>
    <m/>
    <x v="8"/>
    <m/>
  </r>
  <r>
    <x v="441"/>
    <m/>
    <m/>
    <m/>
    <m/>
    <m/>
    <m/>
    <m/>
    <m/>
    <m/>
    <x v="8"/>
    <m/>
  </r>
  <r>
    <x v="442"/>
    <m/>
    <m/>
    <m/>
    <m/>
    <m/>
    <m/>
    <m/>
    <m/>
    <m/>
    <x v="8"/>
    <m/>
  </r>
  <r>
    <x v="443"/>
    <m/>
    <m/>
    <m/>
    <m/>
    <m/>
    <m/>
    <m/>
    <m/>
    <m/>
    <x v="8"/>
    <m/>
  </r>
  <r>
    <x v="444"/>
    <m/>
    <m/>
    <m/>
    <m/>
    <m/>
    <m/>
    <m/>
    <m/>
    <m/>
    <x v="8"/>
    <m/>
  </r>
  <r>
    <x v="445"/>
    <m/>
    <m/>
    <m/>
    <m/>
    <m/>
    <m/>
    <m/>
    <m/>
    <m/>
    <x v="8"/>
    <m/>
  </r>
  <r>
    <x v="446"/>
    <m/>
    <m/>
    <m/>
    <m/>
    <m/>
    <m/>
    <m/>
    <m/>
    <m/>
    <x v="8"/>
    <m/>
  </r>
  <r>
    <x v="447"/>
    <m/>
    <m/>
    <m/>
    <m/>
    <m/>
    <m/>
    <m/>
    <m/>
    <m/>
    <x v="8"/>
    <m/>
  </r>
  <r>
    <x v="448"/>
    <m/>
    <m/>
    <m/>
    <m/>
    <m/>
    <m/>
    <m/>
    <m/>
    <m/>
    <x v="8"/>
    <m/>
  </r>
  <r>
    <x v="449"/>
    <m/>
    <m/>
    <m/>
    <m/>
    <m/>
    <m/>
    <m/>
    <m/>
    <m/>
    <x v="8"/>
    <m/>
  </r>
  <r>
    <x v="450"/>
    <m/>
    <m/>
    <m/>
    <m/>
    <m/>
    <m/>
    <m/>
    <m/>
    <m/>
    <x v="8"/>
    <m/>
  </r>
  <r>
    <x v="0"/>
    <m/>
    <m/>
    <m/>
    <m/>
    <m/>
    <m/>
    <m/>
    <m/>
    <m/>
    <x v="9"/>
    <m/>
  </r>
  <r>
    <x v="1"/>
    <m/>
    <m/>
    <m/>
    <m/>
    <m/>
    <m/>
    <m/>
    <m/>
    <m/>
    <x v="9"/>
    <m/>
  </r>
  <r>
    <x v="2"/>
    <n v="7"/>
    <n v="7"/>
    <n v="1"/>
    <n v="146"/>
    <n v="3"/>
    <n v="0"/>
    <n v="0"/>
    <n v="0"/>
    <n v="0"/>
    <x v="9"/>
    <n v="2"/>
  </r>
  <r>
    <x v="3"/>
    <m/>
    <m/>
    <m/>
    <m/>
    <m/>
    <m/>
    <m/>
    <m/>
    <m/>
    <x v="9"/>
    <m/>
  </r>
  <r>
    <x v="4"/>
    <m/>
    <m/>
    <m/>
    <m/>
    <m/>
    <m/>
    <m/>
    <m/>
    <m/>
    <x v="9"/>
    <m/>
  </r>
  <r>
    <x v="5"/>
    <m/>
    <m/>
    <m/>
    <m/>
    <m/>
    <m/>
    <m/>
    <m/>
    <m/>
    <x v="9"/>
    <m/>
  </r>
  <r>
    <x v="6"/>
    <m/>
    <m/>
    <m/>
    <m/>
    <m/>
    <m/>
    <m/>
    <m/>
    <m/>
    <x v="9"/>
    <m/>
  </r>
  <r>
    <x v="7"/>
    <m/>
    <m/>
    <m/>
    <m/>
    <m/>
    <m/>
    <m/>
    <m/>
    <m/>
    <x v="9"/>
    <m/>
  </r>
  <r>
    <x v="8"/>
    <m/>
    <m/>
    <m/>
    <m/>
    <m/>
    <m/>
    <m/>
    <m/>
    <m/>
    <x v="9"/>
    <m/>
  </r>
  <r>
    <x v="9"/>
    <m/>
    <m/>
    <m/>
    <m/>
    <m/>
    <m/>
    <m/>
    <m/>
    <m/>
    <x v="9"/>
    <m/>
  </r>
  <r>
    <x v="10"/>
    <m/>
    <m/>
    <m/>
    <m/>
    <m/>
    <m/>
    <m/>
    <m/>
    <m/>
    <x v="9"/>
    <m/>
  </r>
  <r>
    <x v="11"/>
    <m/>
    <m/>
    <m/>
    <m/>
    <m/>
    <m/>
    <m/>
    <m/>
    <m/>
    <x v="9"/>
    <m/>
  </r>
  <r>
    <x v="12"/>
    <m/>
    <m/>
    <m/>
    <m/>
    <m/>
    <m/>
    <m/>
    <m/>
    <m/>
    <x v="9"/>
    <m/>
  </r>
  <r>
    <x v="13"/>
    <m/>
    <m/>
    <m/>
    <m/>
    <m/>
    <m/>
    <m/>
    <m/>
    <m/>
    <x v="9"/>
    <m/>
  </r>
  <r>
    <x v="14"/>
    <m/>
    <m/>
    <m/>
    <m/>
    <m/>
    <m/>
    <m/>
    <m/>
    <m/>
    <x v="9"/>
    <m/>
  </r>
  <r>
    <x v="15"/>
    <m/>
    <m/>
    <m/>
    <m/>
    <m/>
    <m/>
    <m/>
    <m/>
    <m/>
    <x v="9"/>
    <m/>
  </r>
  <r>
    <x v="16"/>
    <m/>
    <m/>
    <m/>
    <m/>
    <m/>
    <m/>
    <m/>
    <m/>
    <m/>
    <x v="9"/>
    <m/>
  </r>
  <r>
    <x v="17"/>
    <m/>
    <m/>
    <m/>
    <m/>
    <m/>
    <m/>
    <m/>
    <m/>
    <m/>
    <x v="9"/>
    <m/>
  </r>
  <r>
    <x v="18"/>
    <m/>
    <m/>
    <m/>
    <m/>
    <m/>
    <m/>
    <m/>
    <m/>
    <m/>
    <x v="9"/>
    <m/>
  </r>
  <r>
    <x v="19"/>
    <m/>
    <m/>
    <m/>
    <m/>
    <m/>
    <m/>
    <m/>
    <m/>
    <m/>
    <x v="9"/>
    <m/>
  </r>
  <r>
    <x v="20"/>
    <m/>
    <m/>
    <m/>
    <m/>
    <m/>
    <m/>
    <m/>
    <m/>
    <m/>
    <x v="9"/>
    <m/>
  </r>
  <r>
    <x v="21"/>
    <m/>
    <m/>
    <m/>
    <m/>
    <m/>
    <m/>
    <m/>
    <m/>
    <m/>
    <x v="9"/>
    <m/>
  </r>
  <r>
    <x v="22"/>
    <m/>
    <m/>
    <m/>
    <m/>
    <m/>
    <m/>
    <m/>
    <m/>
    <m/>
    <x v="9"/>
    <m/>
  </r>
  <r>
    <x v="23"/>
    <n v="11"/>
    <n v="7"/>
    <n v="1"/>
    <n v="46"/>
    <n v="0"/>
    <n v="55"/>
    <n v="5"/>
    <n v="213"/>
    <n v="9"/>
    <x v="9"/>
    <m/>
  </r>
  <r>
    <x v="24"/>
    <m/>
    <m/>
    <m/>
    <m/>
    <m/>
    <m/>
    <m/>
    <m/>
    <m/>
    <x v="9"/>
    <m/>
  </r>
  <r>
    <x v="25"/>
    <n v="11"/>
    <n v="9"/>
    <n v="0"/>
    <n v="300"/>
    <n v="1"/>
    <n v="1"/>
    <n v="0"/>
    <n v="5"/>
    <n v="0"/>
    <x v="9"/>
    <m/>
  </r>
  <r>
    <x v="26"/>
    <m/>
    <m/>
    <m/>
    <m/>
    <m/>
    <m/>
    <m/>
    <m/>
    <m/>
    <x v="9"/>
    <m/>
  </r>
  <r>
    <x v="27"/>
    <m/>
    <m/>
    <m/>
    <m/>
    <m/>
    <m/>
    <m/>
    <m/>
    <m/>
    <x v="9"/>
    <m/>
  </r>
  <r>
    <x v="28"/>
    <m/>
    <m/>
    <m/>
    <m/>
    <m/>
    <m/>
    <m/>
    <m/>
    <m/>
    <x v="9"/>
    <m/>
  </r>
  <r>
    <x v="29"/>
    <m/>
    <m/>
    <m/>
    <m/>
    <m/>
    <m/>
    <m/>
    <m/>
    <m/>
    <x v="9"/>
    <m/>
  </r>
  <r>
    <x v="30"/>
    <n v="1"/>
    <n v="1"/>
    <n v="0"/>
    <n v="6"/>
    <n v="0"/>
    <n v="1"/>
    <n v="0"/>
    <n v="8"/>
    <n v="0"/>
    <x v="9"/>
    <m/>
  </r>
  <r>
    <x v="31"/>
    <m/>
    <m/>
    <m/>
    <m/>
    <m/>
    <m/>
    <m/>
    <m/>
    <m/>
    <x v="9"/>
    <m/>
  </r>
  <r>
    <x v="32"/>
    <m/>
    <m/>
    <m/>
    <m/>
    <m/>
    <m/>
    <m/>
    <m/>
    <m/>
    <x v="9"/>
    <m/>
  </r>
  <r>
    <x v="33"/>
    <m/>
    <m/>
    <m/>
    <m/>
    <m/>
    <m/>
    <m/>
    <m/>
    <m/>
    <x v="9"/>
    <m/>
  </r>
  <r>
    <x v="34"/>
    <m/>
    <m/>
    <m/>
    <m/>
    <m/>
    <m/>
    <m/>
    <m/>
    <m/>
    <x v="9"/>
    <m/>
  </r>
  <r>
    <x v="35"/>
    <m/>
    <m/>
    <m/>
    <m/>
    <m/>
    <m/>
    <m/>
    <m/>
    <m/>
    <x v="9"/>
    <m/>
  </r>
  <r>
    <x v="36"/>
    <n v="14"/>
    <n v="14"/>
    <n v="3"/>
    <n v="349"/>
    <n v="9"/>
    <n v="45"/>
    <n v="4"/>
    <n v="223"/>
    <n v="14"/>
    <x v="9"/>
    <m/>
  </r>
  <r>
    <x v="37"/>
    <m/>
    <m/>
    <m/>
    <m/>
    <m/>
    <m/>
    <m/>
    <m/>
    <m/>
    <x v="9"/>
    <m/>
  </r>
  <r>
    <x v="38"/>
    <m/>
    <m/>
    <m/>
    <m/>
    <m/>
    <m/>
    <m/>
    <m/>
    <m/>
    <x v="9"/>
    <m/>
  </r>
  <r>
    <x v="39"/>
    <m/>
    <m/>
    <m/>
    <m/>
    <m/>
    <m/>
    <m/>
    <m/>
    <m/>
    <x v="9"/>
    <m/>
  </r>
  <r>
    <x v="40"/>
    <m/>
    <m/>
    <m/>
    <m/>
    <m/>
    <m/>
    <m/>
    <m/>
    <m/>
    <x v="9"/>
    <m/>
  </r>
  <r>
    <x v="41"/>
    <m/>
    <m/>
    <m/>
    <m/>
    <m/>
    <m/>
    <m/>
    <m/>
    <m/>
    <x v="9"/>
    <m/>
  </r>
  <r>
    <x v="42"/>
    <m/>
    <m/>
    <m/>
    <m/>
    <m/>
    <m/>
    <m/>
    <m/>
    <m/>
    <x v="9"/>
    <m/>
  </r>
  <r>
    <x v="43"/>
    <m/>
    <m/>
    <m/>
    <m/>
    <m/>
    <m/>
    <m/>
    <m/>
    <m/>
    <x v="9"/>
    <m/>
  </r>
  <r>
    <x v="44"/>
    <m/>
    <m/>
    <m/>
    <m/>
    <m/>
    <m/>
    <m/>
    <m/>
    <m/>
    <x v="9"/>
    <m/>
  </r>
  <r>
    <x v="45"/>
    <m/>
    <m/>
    <m/>
    <m/>
    <m/>
    <m/>
    <m/>
    <m/>
    <m/>
    <x v="9"/>
    <m/>
  </r>
  <r>
    <x v="46"/>
    <m/>
    <m/>
    <m/>
    <m/>
    <m/>
    <m/>
    <m/>
    <m/>
    <m/>
    <x v="9"/>
    <m/>
  </r>
  <r>
    <x v="47"/>
    <m/>
    <m/>
    <m/>
    <m/>
    <m/>
    <m/>
    <m/>
    <m/>
    <m/>
    <x v="9"/>
    <m/>
  </r>
  <r>
    <x v="48"/>
    <m/>
    <m/>
    <m/>
    <m/>
    <m/>
    <m/>
    <m/>
    <m/>
    <m/>
    <x v="9"/>
    <m/>
  </r>
  <r>
    <x v="49"/>
    <m/>
    <m/>
    <m/>
    <m/>
    <m/>
    <m/>
    <m/>
    <m/>
    <m/>
    <x v="9"/>
    <m/>
  </r>
  <r>
    <x v="50"/>
    <m/>
    <m/>
    <m/>
    <m/>
    <m/>
    <m/>
    <m/>
    <m/>
    <m/>
    <x v="9"/>
    <m/>
  </r>
  <r>
    <x v="51"/>
    <m/>
    <m/>
    <m/>
    <m/>
    <m/>
    <m/>
    <m/>
    <m/>
    <m/>
    <x v="9"/>
    <m/>
  </r>
  <r>
    <x v="52"/>
    <m/>
    <m/>
    <m/>
    <m/>
    <m/>
    <m/>
    <m/>
    <m/>
    <m/>
    <x v="9"/>
    <m/>
  </r>
  <r>
    <x v="53"/>
    <m/>
    <m/>
    <m/>
    <m/>
    <m/>
    <m/>
    <m/>
    <m/>
    <m/>
    <x v="9"/>
    <m/>
  </r>
  <r>
    <x v="54"/>
    <m/>
    <m/>
    <m/>
    <m/>
    <m/>
    <m/>
    <m/>
    <m/>
    <m/>
    <x v="9"/>
    <m/>
  </r>
  <r>
    <x v="55"/>
    <m/>
    <m/>
    <m/>
    <m/>
    <m/>
    <m/>
    <m/>
    <m/>
    <m/>
    <x v="9"/>
    <m/>
  </r>
  <r>
    <x v="56"/>
    <n v="12"/>
    <n v="12"/>
    <n v="2"/>
    <n v="95"/>
    <n v="0"/>
    <n v="5.8333332999999996"/>
    <n v="0"/>
    <n v="44"/>
    <n v="1"/>
    <x v="9"/>
    <m/>
  </r>
  <r>
    <x v="57"/>
    <n v="1"/>
    <n v="1"/>
    <n v="0"/>
    <n v="5"/>
    <n v="0"/>
    <n v="0"/>
    <n v="0"/>
    <n v="0"/>
    <n v="0"/>
    <x v="9"/>
    <m/>
  </r>
  <r>
    <x v="58"/>
    <n v="1"/>
    <n v="1"/>
    <n v="0"/>
    <n v="26"/>
    <n v="0"/>
    <n v="0"/>
    <n v="0"/>
    <n v="0"/>
    <n v="0"/>
    <x v="9"/>
    <m/>
  </r>
  <r>
    <x v="59"/>
    <m/>
    <m/>
    <m/>
    <m/>
    <m/>
    <m/>
    <m/>
    <m/>
    <m/>
    <x v="9"/>
    <m/>
  </r>
  <r>
    <x v="60"/>
    <n v="12"/>
    <n v="10"/>
    <n v="4"/>
    <n v="34"/>
    <n v="1"/>
    <n v="38.333333330000002"/>
    <n v="6"/>
    <n v="174"/>
    <n v="8"/>
    <x v="9"/>
    <m/>
  </r>
  <r>
    <x v="61"/>
    <m/>
    <m/>
    <m/>
    <m/>
    <m/>
    <m/>
    <m/>
    <m/>
    <m/>
    <x v="9"/>
    <m/>
  </r>
  <r>
    <x v="62"/>
    <m/>
    <m/>
    <m/>
    <m/>
    <m/>
    <m/>
    <m/>
    <m/>
    <m/>
    <x v="9"/>
    <m/>
  </r>
  <r>
    <x v="63"/>
    <m/>
    <m/>
    <m/>
    <m/>
    <m/>
    <m/>
    <m/>
    <m/>
    <m/>
    <x v="9"/>
    <m/>
  </r>
  <r>
    <x v="64"/>
    <m/>
    <m/>
    <m/>
    <m/>
    <m/>
    <m/>
    <m/>
    <m/>
    <m/>
    <x v="9"/>
    <m/>
  </r>
  <r>
    <x v="65"/>
    <m/>
    <m/>
    <m/>
    <m/>
    <m/>
    <m/>
    <m/>
    <m/>
    <m/>
    <x v="9"/>
    <m/>
  </r>
  <r>
    <x v="66"/>
    <m/>
    <m/>
    <m/>
    <m/>
    <m/>
    <m/>
    <m/>
    <m/>
    <m/>
    <x v="9"/>
    <m/>
  </r>
  <r>
    <x v="67"/>
    <m/>
    <m/>
    <m/>
    <m/>
    <m/>
    <m/>
    <m/>
    <m/>
    <m/>
    <x v="9"/>
    <m/>
  </r>
  <r>
    <x v="68"/>
    <m/>
    <m/>
    <m/>
    <m/>
    <m/>
    <m/>
    <m/>
    <m/>
    <m/>
    <x v="9"/>
    <m/>
  </r>
  <r>
    <x v="69"/>
    <m/>
    <m/>
    <m/>
    <m/>
    <m/>
    <m/>
    <m/>
    <m/>
    <m/>
    <x v="9"/>
    <m/>
  </r>
  <r>
    <x v="70"/>
    <m/>
    <m/>
    <m/>
    <m/>
    <m/>
    <m/>
    <m/>
    <m/>
    <m/>
    <x v="9"/>
    <m/>
  </r>
  <r>
    <x v="71"/>
    <m/>
    <m/>
    <m/>
    <m/>
    <m/>
    <m/>
    <m/>
    <m/>
    <m/>
    <x v="9"/>
    <m/>
  </r>
  <r>
    <x v="72"/>
    <m/>
    <m/>
    <m/>
    <m/>
    <m/>
    <m/>
    <m/>
    <m/>
    <m/>
    <x v="9"/>
    <m/>
  </r>
  <r>
    <x v="73"/>
    <m/>
    <m/>
    <m/>
    <m/>
    <m/>
    <m/>
    <m/>
    <m/>
    <m/>
    <x v="9"/>
    <m/>
  </r>
  <r>
    <x v="74"/>
    <m/>
    <m/>
    <m/>
    <m/>
    <m/>
    <m/>
    <m/>
    <m/>
    <m/>
    <x v="9"/>
    <m/>
  </r>
  <r>
    <x v="75"/>
    <m/>
    <m/>
    <m/>
    <m/>
    <m/>
    <m/>
    <m/>
    <m/>
    <m/>
    <x v="9"/>
    <m/>
  </r>
  <r>
    <x v="76"/>
    <m/>
    <m/>
    <m/>
    <m/>
    <m/>
    <m/>
    <m/>
    <m/>
    <m/>
    <x v="9"/>
    <m/>
  </r>
  <r>
    <x v="77"/>
    <m/>
    <m/>
    <m/>
    <m/>
    <m/>
    <m/>
    <m/>
    <m/>
    <m/>
    <x v="9"/>
    <m/>
  </r>
  <r>
    <x v="78"/>
    <m/>
    <m/>
    <m/>
    <m/>
    <m/>
    <m/>
    <m/>
    <m/>
    <m/>
    <x v="9"/>
    <m/>
  </r>
  <r>
    <x v="79"/>
    <m/>
    <m/>
    <m/>
    <m/>
    <m/>
    <m/>
    <m/>
    <m/>
    <m/>
    <x v="9"/>
    <m/>
  </r>
  <r>
    <x v="80"/>
    <m/>
    <m/>
    <m/>
    <m/>
    <m/>
    <m/>
    <m/>
    <m/>
    <m/>
    <x v="9"/>
    <m/>
  </r>
  <r>
    <x v="81"/>
    <m/>
    <m/>
    <m/>
    <m/>
    <m/>
    <m/>
    <m/>
    <m/>
    <m/>
    <x v="9"/>
    <m/>
  </r>
  <r>
    <x v="82"/>
    <m/>
    <m/>
    <m/>
    <m/>
    <m/>
    <m/>
    <m/>
    <m/>
    <m/>
    <x v="9"/>
    <m/>
  </r>
  <r>
    <x v="83"/>
    <m/>
    <m/>
    <m/>
    <m/>
    <m/>
    <m/>
    <m/>
    <m/>
    <m/>
    <x v="9"/>
    <m/>
  </r>
  <r>
    <x v="84"/>
    <m/>
    <m/>
    <m/>
    <m/>
    <m/>
    <m/>
    <m/>
    <m/>
    <m/>
    <x v="9"/>
    <m/>
  </r>
  <r>
    <x v="85"/>
    <m/>
    <m/>
    <m/>
    <m/>
    <m/>
    <m/>
    <m/>
    <m/>
    <m/>
    <x v="9"/>
    <m/>
  </r>
  <r>
    <x v="86"/>
    <m/>
    <m/>
    <m/>
    <m/>
    <m/>
    <m/>
    <m/>
    <m/>
    <m/>
    <x v="9"/>
    <m/>
  </r>
  <r>
    <x v="87"/>
    <m/>
    <m/>
    <m/>
    <m/>
    <m/>
    <m/>
    <m/>
    <m/>
    <m/>
    <x v="9"/>
    <m/>
  </r>
  <r>
    <x v="88"/>
    <m/>
    <m/>
    <m/>
    <m/>
    <m/>
    <m/>
    <m/>
    <m/>
    <m/>
    <x v="9"/>
    <m/>
  </r>
  <r>
    <x v="89"/>
    <m/>
    <m/>
    <m/>
    <m/>
    <m/>
    <m/>
    <m/>
    <m/>
    <m/>
    <x v="9"/>
    <m/>
  </r>
  <r>
    <x v="90"/>
    <m/>
    <m/>
    <m/>
    <m/>
    <m/>
    <m/>
    <m/>
    <m/>
    <m/>
    <x v="9"/>
    <m/>
  </r>
  <r>
    <x v="91"/>
    <m/>
    <m/>
    <m/>
    <m/>
    <m/>
    <m/>
    <m/>
    <m/>
    <m/>
    <x v="9"/>
    <m/>
  </r>
  <r>
    <x v="92"/>
    <m/>
    <m/>
    <m/>
    <m/>
    <m/>
    <m/>
    <m/>
    <m/>
    <m/>
    <x v="9"/>
    <m/>
  </r>
  <r>
    <x v="93"/>
    <m/>
    <m/>
    <m/>
    <m/>
    <m/>
    <m/>
    <m/>
    <m/>
    <m/>
    <x v="9"/>
    <m/>
  </r>
  <r>
    <x v="94"/>
    <m/>
    <m/>
    <m/>
    <m/>
    <m/>
    <m/>
    <m/>
    <m/>
    <m/>
    <x v="9"/>
    <m/>
  </r>
  <r>
    <x v="95"/>
    <n v="3"/>
    <n v="3"/>
    <n v="0"/>
    <n v="69"/>
    <n v="3"/>
    <n v="15.333333332999999"/>
    <n v="1"/>
    <n v="73"/>
    <n v="3"/>
    <x v="9"/>
    <m/>
  </r>
  <r>
    <x v="96"/>
    <m/>
    <m/>
    <m/>
    <m/>
    <m/>
    <m/>
    <m/>
    <m/>
    <m/>
    <x v="9"/>
    <m/>
  </r>
  <r>
    <x v="97"/>
    <m/>
    <m/>
    <m/>
    <m/>
    <m/>
    <m/>
    <m/>
    <m/>
    <m/>
    <x v="9"/>
    <m/>
  </r>
  <r>
    <x v="98"/>
    <m/>
    <m/>
    <m/>
    <m/>
    <m/>
    <m/>
    <m/>
    <m/>
    <m/>
    <x v="9"/>
    <m/>
  </r>
  <r>
    <x v="99"/>
    <m/>
    <m/>
    <m/>
    <m/>
    <m/>
    <m/>
    <m/>
    <m/>
    <m/>
    <x v="9"/>
    <m/>
  </r>
  <r>
    <x v="100"/>
    <m/>
    <m/>
    <m/>
    <m/>
    <m/>
    <m/>
    <m/>
    <m/>
    <m/>
    <x v="9"/>
    <m/>
  </r>
  <r>
    <x v="101"/>
    <m/>
    <m/>
    <m/>
    <m/>
    <m/>
    <m/>
    <m/>
    <m/>
    <m/>
    <x v="9"/>
    <m/>
  </r>
  <r>
    <x v="102"/>
    <m/>
    <m/>
    <m/>
    <m/>
    <m/>
    <m/>
    <m/>
    <m/>
    <m/>
    <x v="9"/>
    <m/>
  </r>
  <r>
    <x v="103"/>
    <m/>
    <m/>
    <m/>
    <m/>
    <m/>
    <m/>
    <m/>
    <m/>
    <m/>
    <x v="9"/>
    <m/>
  </r>
  <r>
    <x v="104"/>
    <m/>
    <m/>
    <m/>
    <m/>
    <m/>
    <m/>
    <m/>
    <m/>
    <m/>
    <x v="9"/>
    <m/>
  </r>
  <r>
    <x v="105"/>
    <n v="12"/>
    <n v="11"/>
    <n v="1"/>
    <n v="112"/>
    <n v="4"/>
    <n v="62"/>
    <n v="12"/>
    <n v="224"/>
    <n v="9"/>
    <x v="9"/>
    <n v="1"/>
  </r>
  <r>
    <x v="106"/>
    <m/>
    <m/>
    <m/>
    <m/>
    <m/>
    <m/>
    <m/>
    <m/>
    <m/>
    <x v="9"/>
    <m/>
  </r>
  <r>
    <x v="107"/>
    <m/>
    <m/>
    <m/>
    <m/>
    <m/>
    <m/>
    <m/>
    <m/>
    <m/>
    <x v="9"/>
    <m/>
  </r>
  <r>
    <x v="108"/>
    <m/>
    <m/>
    <m/>
    <m/>
    <m/>
    <m/>
    <m/>
    <m/>
    <m/>
    <x v="9"/>
    <m/>
  </r>
  <r>
    <x v="109"/>
    <m/>
    <m/>
    <m/>
    <m/>
    <m/>
    <m/>
    <m/>
    <m/>
    <m/>
    <x v="9"/>
    <m/>
  </r>
  <r>
    <x v="110"/>
    <m/>
    <m/>
    <m/>
    <m/>
    <m/>
    <m/>
    <m/>
    <m/>
    <m/>
    <x v="9"/>
    <m/>
  </r>
  <r>
    <x v="111"/>
    <m/>
    <m/>
    <m/>
    <m/>
    <m/>
    <m/>
    <m/>
    <m/>
    <m/>
    <x v="9"/>
    <m/>
  </r>
  <r>
    <x v="112"/>
    <m/>
    <m/>
    <m/>
    <m/>
    <m/>
    <m/>
    <m/>
    <m/>
    <m/>
    <x v="9"/>
    <m/>
  </r>
  <r>
    <x v="113"/>
    <m/>
    <m/>
    <m/>
    <m/>
    <m/>
    <m/>
    <m/>
    <m/>
    <m/>
    <x v="9"/>
    <m/>
  </r>
  <r>
    <x v="114"/>
    <m/>
    <m/>
    <m/>
    <m/>
    <m/>
    <m/>
    <m/>
    <m/>
    <m/>
    <x v="9"/>
    <m/>
  </r>
  <r>
    <x v="115"/>
    <m/>
    <m/>
    <m/>
    <m/>
    <m/>
    <m/>
    <m/>
    <m/>
    <m/>
    <x v="9"/>
    <m/>
  </r>
  <r>
    <x v="116"/>
    <m/>
    <m/>
    <m/>
    <m/>
    <m/>
    <m/>
    <m/>
    <m/>
    <m/>
    <x v="9"/>
    <m/>
  </r>
  <r>
    <x v="117"/>
    <m/>
    <m/>
    <m/>
    <m/>
    <m/>
    <m/>
    <m/>
    <m/>
    <m/>
    <x v="9"/>
    <m/>
  </r>
  <r>
    <x v="118"/>
    <m/>
    <m/>
    <m/>
    <m/>
    <m/>
    <m/>
    <m/>
    <m/>
    <m/>
    <x v="9"/>
    <m/>
  </r>
  <r>
    <x v="119"/>
    <m/>
    <m/>
    <m/>
    <m/>
    <m/>
    <m/>
    <m/>
    <m/>
    <m/>
    <x v="9"/>
    <m/>
  </r>
  <r>
    <x v="120"/>
    <m/>
    <m/>
    <m/>
    <m/>
    <m/>
    <m/>
    <m/>
    <m/>
    <m/>
    <x v="9"/>
    <m/>
  </r>
  <r>
    <x v="121"/>
    <n v="7"/>
    <n v="6"/>
    <n v="0"/>
    <n v="135"/>
    <n v="3"/>
    <n v="0"/>
    <n v="0"/>
    <n v="0"/>
    <n v="0"/>
    <x v="9"/>
    <m/>
  </r>
  <r>
    <x v="122"/>
    <m/>
    <m/>
    <m/>
    <m/>
    <m/>
    <m/>
    <m/>
    <m/>
    <m/>
    <x v="9"/>
    <m/>
  </r>
  <r>
    <x v="123"/>
    <m/>
    <m/>
    <m/>
    <m/>
    <m/>
    <m/>
    <m/>
    <m/>
    <m/>
    <x v="9"/>
    <m/>
  </r>
  <r>
    <x v="124"/>
    <m/>
    <m/>
    <m/>
    <m/>
    <m/>
    <m/>
    <m/>
    <m/>
    <m/>
    <x v="9"/>
    <m/>
  </r>
  <r>
    <x v="125"/>
    <m/>
    <m/>
    <m/>
    <m/>
    <m/>
    <m/>
    <m/>
    <m/>
    <m/>
    <x v="9"/>
    <m/>
  </r>
  <r>
    <x v="126"/>
    <m/>
    <m/>
    <m/>
    <m/>
    <m/>
    <m/>
    <m/>
    <m/>
    <m/>
    <x v="9"/>
    <m/>
  </r>
  <r>
    <x v="127"/>
    <m/>
    <m/>
    <m/>
    <m/>
    <m/>
    <m/>
    <m/>
    <m/>
    <m/>
    <x v="9"/>
    <m/>
  </r>
  <r>
    <x v="128"/>
    <m/>
    <m/>
    <m/>
    <m/>
    <m/>
    <m/>
    <m/>
    <m/>
    <m/>
    <x v="9"/>
    <m/>
  </r>
  <r>
    <x v="129"/>
    <m/>
    <m/>
    <m/>
    <m/>
    <m/>
    <m/>
    <m/>
    <m/>
    <m/>
    <x v="9"/>
    <m/>
  </r>
  <r>
    <x v="130"/>
    <m/>
    <m/>
    <m/>
    <m/>
    <m/>
    <m/>
    <m/>
    <m/>
    <m/>
    <x v="9"/>
    <m/>
  </r>
  <r>
    <x v="131"/>
    <m/>
    <m/>
    <m/>
    <m/>
    <m/>
    <m/>
    <m/>
    <m/>
    <m/>
    <x v="9"/>
    <m/>
  </r>
  <r>
    <x v="132"/>
    <m/>
    <m/>
    <m/>
    <m/>
    <m/>
    <m/>
    <m/>
    <m/>
    <m/>
    <x v="9"/>
    <m/>
  </r>
  <r>
    <x v="133"/>
    <m/>
    <m/>
    <m/>
    <m/>
    <m/>
    <m/>
    <m/>
    <m/>
    <m/>
    <x v="9"/>
    <m/>
  </r>
  <r>
    <x v="134"/>
    <m/>
    <m/>
    <m/>
    <m/>
    <m/>
    <m/>
    <m/>
    <m/>
    <m/>
    <x v="9"/>
    <m/>
  </r>
  <r>
    <x v="135"/>
    <n v="1"/>
    <n v="1"/>
    <n v="0"/>
    <n v="8"/>
    <n v="0"/>
    <n v="7.3333333332999997"/>
    <n v="1"/>
    <n v="17"/>
    <n v="4"/>
    <x v="9"/>
    <m/>
  </r>
  <r>
    <x v="136"/>
    <n v="3"/>
    <n v="2"/>
    <n v="0"/>
    <n v="36"/>
    <n v="3"/>
    <n v="9.5"/>
    <n v="1"/>
    <n v="53"/>
    <n v="0"/>
    <x v="9"/>
    <m/>
  </r>
  <r>
    <x v="137"/>
    <n v="1"/>
    <n v="0"/>
    <n v="0"/>
    <n v="0"/>
    <n v="0"/>
    <n v="7"/>
    <n v="4"/>
    <n v="5"/>
    <n v="1"/>
    <x v="9"/>
    <m/>
  </r>
  <r>
    <x v="138"/>
    <m/>
    <m/>
    <m/>
    <m/>
    <m/>
    <m/>
    <m/>
    <m/>
    <m/>
    <x v="9"/>
    <m/>
  </r>
  <r>
    <x v="139"/>
    <m/>
    <m/>
    <m/>
    <m/>
    <m/>
    <m/>
    <m/>
    <m/>
    <m/>
    <x v="9"/>
    <m/>
  </r>
  <r>
    <x v="140"/>
    <m/>
    <m/>
    <m/>
    <m/>
    <m/>
    <m/>
    <m/>
    <m/>
    <m/>
    <x v="9"/>
    <m/>
  </r>
  <r>
    <x v="141"/>
    <m/>
    <m/>
    <m/>
    <m/>
    <m/>
    <m/>
    <m/>
    <m/>
    <m/>
    <x v="9"/>
    <m/>
  </r>
  <r>
    <x v="142"/>
    <m/>
    <m/>
    <m/>
    <m/>
    <m/>
    <m/>
    <m/>
    <m/>
    <m/>
    <x v="9"/>
    <m/>
  </r>
  <r>
    <x v="143"/>
    <n v="1"/>
    <n v="1"/>
    <n v="1"/>
    <n v="14"/>
    <n v="0"/>
    <n v="6"/>
    <n v="0"/>
    <n v="26"/>
    <n v="0"/>
    <x v="9"/>
    <m/>
  </r>
  <r>
    <x v="144"/>
    <m/>
    <m/>
    <m/>
    <m/>
    <m/>
    <m/>
    <m/>
    <m/>
    <m/>
    <x v="9"/>
    <m/>
  </r>
  <r>
    <x v="145"/>
    <m/>
    <m/>
    <m/>
    <m/>
    <m/>
    <m/>
    <m/>
    <m/>
    <m/>
    <x v="9"/>
    <m/>
  </r>
  <r>
    <x v="146"/>
    <m/>
    <m/>
    <m/>
    <m/>
    <m/>
    <m/>
    <m/>
    <m/>
    <m/>
    <x v="9"/>
    <m/>
  </r>
  <r>
    <x v="147"/>
    <m/>
    <m/>
    <m/>
    <m/>
    <m/>
    <m/>
    <m/>
    <m/>
    <m/>
    <x v="9"/>
    <m/>
  </r>
  <r>
    <x v="148"/>
    <m/>
    <m/>
    <m/>
    <m/>
    <m/>
    <m/>
    <m/>
    <m/>
    <m/>
    <x v="9"/>
    <m/>
  </r>
  <r>
    <x v="149"/>
    <m/>
    <m/>
    <m/>
    <m/>
    <m/>
    <m/>
    <m/>
    <m/>
    <m/>
    <x v="9"/>
    <m/>
  </r>
  <r>
    <x v="150"/>
    <m/>
    <m/>
    <m/>
    <m/>
    <m/>
    <m/>
    <m/>
    <m/>
    <m/>
    <x v="9"/>
    <m/>
  </r>
  <r>
    <x v="151"/>
    <m/>
    <m/>
    <m/>
    <m/>
    <m/>
    <m/>
    <m/>
    <m/>
    <m/>
    <x v="9"/>
    <m/>
  </r>
  <r>
    <x v="152"/>
    <m/>
    <m/>
    <m/>
    <m/>
    <m/>
    <m/>
    <m/>
    <m/>
    <m/>
    <x v="9"/>
    <m/>
  </r>
  <r>
    <x v="153"/>
    <m/>
    <m/>
    <m/>
    <m/>
    <m/>
    <m/>
    <m/>
    <m/>
    <m/>
    <x v="9"/>
    <m/>
  </r>
  <r>
    <x v="154"/>
    <m/>
    <m/>
    <m/>
    <m/>
    <m/>
    <m/>
    <m/>
    <m/>
    <m/>
    <x v="9"/>
    <m/>
  </r>
  <r>
    <x v="155"/>
    <m/>
    <m/>
    <m/>
    <m/>
    <m/>
    <m/>
    <m/>
    <m/>
    <m/>
    <x v="9"/>
    <m/>
  </r>
  <r>
    <x v="156"/>
    <n v="3"/>
    <n v="3"/>
    <n v="2"/>
    <n v="16"/>
    <n v="1"/>
    <n v="5.3333333333299997"/>
    <n v="1"/>
    <n v="31"/>
    <n v="1"/>
    <x v="9"/>
    <m/>
  </r>
  <r>
    <x v="157"/>
    <m/>
    <m/>
    <m/>
    <m/>
    <m/>
    <m/>
    <m/>
    <m/>
    <m/>
    <x v="9"/>
    <m/>
  </r>
  <r>
    <x v="158"/>
    <m/>
    <m/>
    <m/>
    <m/>
    <m/>
    <m/>
    <m/>
    <m/>
    <m/>
    <x v="9"/>
    <m/>
  </r>
  <r>
    <x v="159"/>
    <m/>
    <m/>
    <m/>
    <m/>
    <m/>
    <m/>
    <m/>
    <m/>
    <m/>
    <x v="9"/>
    <m/>
  </r>
  <r>
    <x v="160"/>
    <m/>
    <m/>
    <m/>
    <m/>
    <m/>
    <m/>
    <m/>
    <m/>
    <m/>
    <x v="9"/>
    <m/>
  </r>
  <r>
    <x v="161"/>
    <m/>
    <m/>
    <m/>
    <m/>
    <m/>
    <m/>
    <m/>
    <m/>
    <m/>
    <x v="9"/>
    <m/>
  </r>
  <r>
    <x v="162"/>
    <m/>
    <m/>
    <m/>
    <m/>
    <m/>
    <m/>
    <m/>
    <m/>
    <m/>
    <x v="9"/>
    <m/>
  </r>
  <r>
    <x v="163"/>
    <m/>
    <m/>
    <m/>
    <m/>
    <m/>
    <m/>
    <m/>
    <m/>
    <m/>
    <x v="9"/>
    <m/>
  </r>
  <r>
    <x v="164"/>
    <m/>
    <m/>
    <m/>
    <m/>
    <m/>
    <m/>
    <m/>
    <m/>
    <m/>
    <x v="9"/>
    <m/>
  </r>
  <r>
    <x v="165"/>
    <m/>
    <m/>
    <m/>
    <m/>
    <m/>
    <m/>
    <m/>
    <m/>
    <m/>
    <x v="9"/>
    <m/>
  </r>
  <r>
    <x v="166"/>
    <m/>
    <m/>
    <m/>
    <m/>
    <m/>
    <m/>
    <m/>
    <m/>
    <m/>
    <x v="9"/>
    <m/>
  </r>
  <r>
    <x v="167"/>
    <m/>
    <m/>
    <m/>
    <m/>
    <m/>
    <m/>
    <m/>
    <m/>
    <m/>
    <x v="9"/>
    <m/>
  </r>
  <r>
    <x v="168"/>
    <m/>
    <m/>
    <m/>
    <m/>
    <m/>
    <m/>
    <m/>
    <m/>
    <m/>
    <x v="9"/>
    <m/>
  </r>
  <r>
    <x v="169"/>
    <m/>
    <m/>
    <m/>
    <m/>
    <m/>
    <m/>
    <m/>
    <m/>
    <m/>
    <x v="9"/>
    <m/>
  </r>
  <r>
    <x v="170"/>
    <m/>
    <m/>
    <m/>
    <m/>
    <m/>
    <m/>
    <m/>
    <m/>
    <m/>
    <x v="9"/>
    <m/>
  </r>
  <r>
    <x v="171"/>
    <m/>
    <m/>
    <m/>
    <m/>
    <m/>
    <m/>
    <m/>
    <m/>
    <m/>
    <x v="9"/>
    <m/>
  </r>
  <r>
    <x v="172"/>
    <m/>
    <m/>
    <m/>
    <m/>
    <m/>
    <m/>
    <m/>
    <m/>
    <m/>
    <x v="9"/>
    <m/>
  </r>
  <r>
    <x v="173"/>
    <m/>
    <m/>
    <m/>
    <m/>
    <m/>
    <m/>
    <m/>
    <m/>
    <m/>
    <x v="9"/>
    <m/>
  </r>
  <r>
    <x v="174"/>
    <m/>
    <m/>
    <m/>
    <m/>
    <m/>
    <m/>
    <m/>
    <m/>
    <m/>
    <x v="9"/>
    <m/>
  </r>
  <r>
    <x v="175"/>
    <m/>
    <m/>
    <m/>
    <m/>
    <m/>
    <m/>
    <m/>
    <m/>
    <m/>
    <x v="9"/>
    <m/>
  </r>
  <r>
    <x v="176"/>
    <m/>
    <m/>
    <m/>
    <m/>
    <m/>
    <m/>
    <m/>
    <m/>
    <m/>
    <x v="9"/>
    <m/>
  </r>
  <r>
    <x v="177"/>
    <m/>
    <m/>
    <m/>
    <m/>
    <m/>
    <m/>
    <m/>
    <m/>
    <m/>
    <x v="9"/>
    <m/>
  </r>
  <r>
    <x v="178"/>
    <m/>
    <m/>
    <m/>
    <m/>
    <m/>
    <m/>
    <m/>
    <m/>
    <m/>
    <x v="9"/>
    <m/>
  </r>
  <r>
    <x v="179"/>
    <m/>
    <m/>
    <m/>
    <m/>
    <m/>
    <m/>
    <m/>
    <m/>
    <m/>
    <x v="9"/>
    <m/>
  </r>
  <r>
    <x v="180"/>
    <m/>
    <m/>
    <m/>
    <m/>
    <m/>
    <m/>
    <m/>
    <m/>
    <m/>
    <x v="9"/>
    <m/>
  </r>
  <r>
    <x v="181"/>
    <m/>
    <m/>
    <m/>
    <m/>
    <m/>
    <m/>
    <m/>
    <m/>
    <m/>
    <x v="9"/>
    <m/>
  </r>
  <r>
    <x v="182"/>
    <m/>
    <m/>
    <m/>
    <m/>
    <m/>
    <m/>
    <m/>
    <m/>
    <m/>
    <x v="9"/>
    <m/>
  </r>
  <r>
    <x v="183"/>
    <m/>
    <m/>
    <m/>
    <m/>
    <m/>
    <m/>
    <m/>
    <m/>
    <m/>
    <x v="9"/>
    <m/>
  </r>
  <r>
    <x v="184"/>
    <m/>
    <m/>
    <m/>
    <m/>
    <m/>
    <m/>
    <m/>
    <m/>
    <m/>
    <x v="9"/>
    <m/>
  </r>
  <r>
    <x v="185"/>
    <m/>
    <m/>
    <m/>
    <m/>
    <m/>
    <m/>
    <m/>
    <m/>
    <m/>
    <x v="9"/>
    <m/>
  </r>
  <r>
    <x v="186"/>
    <m/>
    <m/>
    <m/>
    <m/>
    <m/>
    <m/>
    <m/>
    <m/>
    <m/>
    <x v="9"/>
    <m/>
  </r>
  <r>
    <x v="187"/>
    <m/>
    <m/>
    <m/>
    <m/>
    <m/>
    <m/>
    <m/>
    <m/>
    <m/>
    <x v="9"/>
    <m/>
  </r>
  <r>
    <x v="188"/>
    <m/>
    <m/>
    <m/>
    <m/>
    <m/>
    <m/>
    <m/>
    <m/>
    <m/>
    <x v="9"/>
    <m/>
  </r>
  <r>
    <x v="189"/>
    <m/>
    <m/>
    <m/>
    <m/>
    <m/>
    <m/>
    <m/>
    <m/>
    <m/>
    <x v="9"/>
    <m/>
  </r>
  <r>
    <x v="190"/>
    <m/>
    <m/>
    <m/>
    <m/>
    <m/>
    <m/>
    <m/>
    <m/>
    <m/>
    <x v="9"/>
    <m/>
  </r>
  <r>
    <x v="191"/>
    <m/>
    <m/>
    <m/>
    <m/>
    <m/>
    <m/>
    <m/>
    <m/>
    <m/>
    <x v="9"/>
    <m/>
  </r>
  <r>
    <x v="192"/>
    <m/>
    <m/>
    <m/>
    <m/>
    <m/>
    <m/>
    <m/>
    <m/>
    <m/>
    <x v="9"/>
    <m/>
  </r>
  <r>
    <x v="193"/>
    <m/>
    <m/>
    <m/>
    <m/>
    <m/>
    <m/>
    <m/>
    <m/>
    <m/>
    <x v="9"/>
    <m/>
  </r>
  <r>
    <x v="194"/>
    <m/>
    <m/>
    <m/>
    <m/>
    <m/>
    <m/>
    <m/>
    <m/>
    <m/>
    <x v="9"/>
    <m/>
  </r>
  <r>
    <x v="195"/>
    <n v="5"/>
    <n v="5"/>
    <n v="1"/>
    <n v="63"/>
    <n v="2"/>
    <n v="7.8333333333333304"/>
    <n v="0"/>
    <n v="48"/>
    <n v="2"/>
    <x v="9"/>
    <m/>
  </r>
  <r>
    <x v="196"/>
    <m/>
    <m/>
    <m/>
    <m/>
    <m/>
    <m/>
    <m/>
    <m/>
    <m/>
    <x v="9"/>
    <m/>
  </r>
  <r>
    <x v="197"/>
    <m/>
    <m/>
    <m/>
    <m/>
    <m/>
    <m/>
    <m/>
    <m/>
    <m/>
    <x v="9"/>
    <m/>
  </r>
  <r>
    <x v="198"/>
    <m/>
    <m/>
    <m/>
    <m/>
    <m/>
    <m/>
    <m/>
    <m/>
    <m/>
    <x v="9"/>
    <m/>
  </r>
  <r>
    <x v="199"/>
    <m/>
    <m/>
    <m/>
    <m/>
    <m/>
    <m/>
    <m/>
    <m/>
    <m/>
    <x v="9"/>
    <m/>
  </r>
  <r>
    <x v="200"/>
    <n v="5"/>
    <n v="4"/>
    <n v="1"/>
    <n v="33"/>
    <n v="0"/>
    <n v="22"/>
    <n v="0"/>
    <n v="138"/>
    <n v="3"/>
    <x v="9"/>
    <m/>
  </r>
  <r>
    <x v="201"/>
    <m/>
    <m/>
    <m/>
    <m/>
    <m/>
    <m/>
    <m/>
    <m/>
    <m/>
    <x v="9"/>
    <m/>
  </r>
  <r>
    <x v="202"/>
    <m/>
    <m/>
    <m/>
    <m/>
    <m/>
    <m/>
    <m/>
    <m/>
    <m/>
    <x v="9"/>
    <m/>
  </r>
  <r>
    <x v="203"/>
    <m/>
    <m/>
    <m/>
    <m/>
    <m/>
    <m/>
    <m/>
    <m/>
    <m/>
    <x v="9"/>
    <m/>
  </r>
  <r>
    <x v="204"/>
    <m/>
    <m/>
    <m/>
    <m/>
    <m/>
    <m/>
    <m/>
    <m/>
    <m/>
    <x v="9"/>
    <m/>
  </r>
  <r>
    <x v="205"/>
    <m/>
    <m/>
    <m/>
    <m/>
    <m/>
    <m/>
    <m/>
    <m/>
    <m/>
    <x v="9"/>
    <m/>
  </r>
  <r>
    <x v="206"/>
    <m/>
    <m/>
    <m/>
    <m/>
    <m/>
    <m/>
    <m/>
    <m/>
    <m/>
    <x v="9"/>
    <m/>
  </r>
  <r>
    <x v="207"/>
    <n v="1"/>
    <n v="1"/>
    <n v="0"/>
    <n v="0"/>
    <n v="0"/>
    <n v="0"/>
    <n v="0"/>
    <n v="0"/>
    <n v="0"/>
    <x v="9"/>
    <m/>
  </r>
  <r>
    <x v="208"/>
    <n v="13"/>
    <n v="8"/>
    <n v="3"/>
    <n v="31"/>
    <n v="2"/>
    <n v="61"/>
    <n v="7"/>
    <n v="240"/>
    <n v="9"/>
    <x v="9"/>
    <m/>
  </r>
  <r>
    <x v="209"/>
    <m/>
    <m/>
    <m/>
    <m/>
    <m/>
    <m/>
    <m/>
    <m/>
    <m/>
    <x v="9"/>
    <m/>
  </r>
  <r>
    <x v="210"/>
    <m/>
    <m/>
    <m/>
    <m/>
    <m/>
    <m/>
    <m/>
    <m/>
    <m/>
    <x v="9"/>
    <m/>
  </r>
  <r>
    <x v="211"/>
    <m/>
    <m/>
    <m/>
    <m/>
    <m/>
    <m/>
    <m/>
    <m/>
    <m/>
    <x v="9"/>
    <m/>
  </r>
  <r>
    <x v="212"/>
    <m/>
    <m/>
    <m/>
    <m/>
    <m/>
    <m/>
    <m/>
    <m/>
    <m/>
    <x v="9"/>
    <m/>
  </r>
  <r>
    <x v="213"/>
    <n v="9"/>
    <n v="8"/>
    <n v="0"/>
    <n v="125"/>
    <n v="0"/>
    <n v="35"/>
    <n v="4"/>
    <n v="116"/>
    <n v="8"/>
    <x v="9"/>
    <m/>
  </r>
  <r>
    <x v="214"/>
    <m/>
    <m/>
    <m/>
    <m/>
    <m/>
    <m/>
    <m/>
    <m/>
    <m/>
    <x v="9"/>
    <m/>
  </r>
  <r>
    <x v="215"/>
    <m/>
    <m/>
    <m/>
    <m/>
    <m/>
    <m/>
    <m/>
    <m/>
    <m/>
    <x v="9"/>
    <m/>
  </r>
  <r>
    <x v="216"/>
    <m/>
    <m/>
    <m/>
    <m/>
    <m/>
    <m/>
    <m/>
    <m/>
    <m/>
    <x v="9"/>
    <m/>
  </r>
  <r>
    <x v="217"/>
    <m/>
    <m/>
    <m/>
    <m/>
    <m/>
    <m/>
    <m/>
    <m/>
    <m/>
    <x v="9"/>
    <m/>
  </r>
  <r>
    <x v="218"/>
    <m/>
    <m/>
    <m/>
    <m/>
    <m/>
    <m/>
    <m/>
    <m/>
    <m/>
    <x v="9"/>
    <m/>
  </r>
  <r>
    <x v="219"/>
    <m/>
    <m/>
    <m/>
    <m/>
    <m/>
    <m/>
    <m/>
    <m/>
    <m/>
    <x v="9"/>
    <m/>
  </r>
  <r>
    <x v="220"/>
    <m/>
    <m/>
    <m/>
    <m/>
    <m/>
    <m/>
    <m/>
    <m/>
    <m/>
    <x v="9"/>
    <m/>
  </r>
  <r>
    <x v="221"/>
    <m/>
    <m/>
    <m/>
    <m/>
    <m/>
    <m/>
    <m/>
    <m/>
    <m/>
    <x v="9"/>
    <m/>
  </r>
  <r>
    <x v="222"/>
    <m/>
    <m/>
    <m/>
    <m/>
    <m/>
    <m/>
    <m/>
    <m/>
    <m/>
    <x v="9"/>
    <m/>
  </r>
  <r>
    <x v="223"/>
    <m/>
    <m/>
    <m/>
    <m/>
    <m/>
    <m/>
    <m/>
    <m/>
    <m/>
    <x v="9"/>
    <m/>
  </r>
  <r>
    <x v="224"/>
    <n v="1"/>
    <n v="0"/>
    <n v="0"/>
    <n v="0"/>
    <n v="0"/>
    <n v="5"/>
    <n v="0"/>
    <n v="23"/>
    <n v="1"/>
    <x v="9"/>
    <m/>
  </r>
  <r>
    <x v="225"/>
    <m/>
    <m/>
    <m/>
    <m/>
    <m/>
    <m/>
    <m/>
    <m/>
    <m/>
    <x v="9"/>
    <m/>
  </r>
  <r>
    <x v="226"/>
    <m/>
    <m/>
    <m/>
    <m/>
    <m/>
    <m/>
    <m/>
    <m/>
    <m/>
    <x v="9"/>
    <m/>
  </r>
  <r>
    <x v="227"/>
    <m/>
    <m/>
    <m/>
    <m/>
    <m/>
    <m/>
    <m/>
    <m/>
    <m/>
    <x v="9"/>
    <m/>
  </r>
  <r>
    <x v="228"/>
    <m/>
    <m/>
    <m/>
    <m/>
    <m/>
    <m/>
    <m/>
    <m/>
    <m/>
    <x v="9"/>
    <m/>
  </r>
  <r>
    <x v="229"/>
    <m/>
    <m/>
    <m/>
    <m/>
    <m/>
    <m/>
    <m/>
    <m/>
    <m/>
    <x v="9"/>
    <m/>
  </r>
  <r>
    <x v="230"/>
    <m/>
    <m/>
    <m/>
    <m/>
    <m/>
    <m/>
    <m/>
    <m/>
    <m/>
    <x v="9"/>
    <m/>
  </r>
  <r>
    <x v="231"/>
    <m/>
    <m/>
    <m/>
    <m/>
    <m/>
    <m/>
    <m/>
    <m/>
    <m/>
    <x v="9"/>
    <m/>
  </r>
  <r>
    <x v="232"/>
    <m/>
    <m/>
    <m/>
    <m/>
    <m/>
    <m/>
    <m/>
    <m/>
    <m/>
    <x v="9"/>
    <m/>
  </r>
  <r>
    <x v="233"/>
    <m/>
    <m/>
    <m/>
    <m/>
    <m/>
    <m/>
    <m/>
    <m/>
    <m/>
    <x v="9"/>
    <m/>
  </r>
  <r>
    <x v="234"/>
    <m/>
    <m/>
    <m/>
    <m/>
    <m/>
    <m/>
    <m/>
    <m/>
    <m/>
    <x v="9"/>
    <m/>
  </r>
  <r>
    <x v="235"/>
    <m/>
    <m/>
    <m/>
    <m/>
    <m/>
    <m/>
    <m/>
    <m/>
    <m/>
    <x v="9"/>
    <m/>
  </r>
  <r>
    <x v="236"/>
    <n v="2"/>
    <n v="1"/>
    <n v="0"/>
    <n v="9"/>
    <n v="0"/>
    <n v="10"/>
    <n v="1"/>
    <n v="40"/>
    <n v="3"/>
    <x v="9"/>
    <m/>
  </r>
  <r>
    <x v="237"/>
    <m/>
    <m/>
    <m/>
    <m/>
    <m/>
    <m/>
    <m/>
    <m/>
    <m/>
    <x v="9"/>
    <m/>
  </r>
  <r>
    <x v="238"/>
    <m/>
    <m/>
    <m/>
    <m/>
    <m/>
    <m/>
    <m/>
    <m/>
    <m/>
    <x v="9"/>
    <m/>
  </r>
  <r>
    <x v="239"/>
    <m/>
    <m/>
    <m/>
    <m/>
    <m/>
    <m/>
    <m/>
    <m/>
    <m/>
    <x v="9"/>
    <m/>
  </r>
  <r>
    <x v="240"/>
    <m/>
    <m/>
    <m/>
    <m/>
    <m/>
    <m/>
    <m/>
    <m/>
    <m/>
    <x v="9"/>
    <m/>
  </r>
  <r>
    <x v="241"/>
    <m/>
    <m/>
    <m/>
    <m/>
    <m/>
    <m/>
    <m/>
    <m/>
    <m/>
    <x v="9"/>
    <m/>
  </r>
  <r>
    <x v="242"/>
    <m/>
    <m/>
    <m/>
    <m/>
    <m/>
    <m/>
    <m/>
    <m/>
    <m/>
    <x v="9"/>
    <m/>
  </r>
  <r>
    <x v="243"/>
    <m/>
    <m/>
    <m/>
    <m/>
    <m/>
    <m/>
    <m/>
    <m/>
    <m/>
    <x v="9"/>
    <m/>
  </r>
  <r>
    <x v="244"/>
    <m/>
    <m/>
    <m/>
    <m/>
    <m/>
    <m/>
    <m/>
    <m/>
    <m/>
    <x v="9"/>
    <m/>
  </r>
  <r>
    <x v="245"/>
    <m/>
    <m/>
    <m/>
    <m/>
    <m/>
    <m/>
    <m/>
    <m/>
    <m/>
    <x v="9"/>
    <m/>
  </r>
  <r>
    <x v="246"/>
    <m/>
    <m/>
    <m/>
    <m/>
    <m/>
    <m/>
    <m/>
    <m/>
    <m/>
    <x v="9"/>
    <m/>
  </r>
  <r>
    <x v="247"/>
    <m/>
    <m/>
    <m/>
    <m/>
    <m/>
    <m/>
    <m/>
    <m/>
    <m/>
    <x v="9"/>
    <m/>
  </r>
  <r>
    <x v="248"/>
    <n v="1"/>
    <n v="1"/>
    <n v="0"/>
    <n v="28"/>
    <n v="0"/>
    <n v="0"/>
    <n v="0"/>
    <n v="0"/>
    <n v="0"/>
    <x v="9"/>
    <m/>
  </r>
  <r>
    <x v="249"/>
    <m/>
    <m/>
    <m/>
    <m/>
    <m/>
    <m/>
    <m/>
    <m/>
    <m/>
    <x v="9"/>
    <m/>
  </r>
  <r>
    <x v="250"/>
    <m/>
    <m/>
    <m/>
    <m/>
    <m/>
    <m/>
    <m/>
    <m/>
    <m/>
    <x v="9"/>
    <m/>
  </r>
  <r>
    <x v="251"/>
    <m/>
    <m/>
    <m/>
    <m/>
    <m/>
    <m/>
    <m/>
    <m/>
    <m/>
    <x v="9"/>
    <m/>
  </r>
  <r>
    <x v="252"/>
    <m/>
    <m/>
    <m/>
    <m/>
    <m/>
    <m/>
    <m/>
    <m/>
    <m/>
    <x v="9"/>
    <m/>
  </r>
  <r>
    <x v="253"/>
    <m/>
    <m/>
    <m/>
    <m/>
    <m/>
    <m/>
    <m/>
    <m/>
    <m/>
    <x v="9"/>
    <m/>
  </r>
  <r>
    <x v="254"/>
    <m/>
    <m/>
    <m/>
    <m/>
    <m/>
    <m/>
    <m/>
    <m/>
    <m/>
    <x v="9"/>
    <m/>
  </r>
  <r>
    <x v="255"/>
    <m/>
    <m/>
    <m/>
    <m/>
    <m/>
    <m/>
    <m/>
    <m/>
    <m/>
    <x v="9"/>
    <m/>
  </r>
  <r>
    <x v="256"/>
    <m/>
    <m/>
    <m/>
    <m/>
    <m/>
    <m/>
    <m/>
    <m/>
    <m/>
    <x v="9"/>
    <m/>
  </r>
  <r>
    <x v="257"/>
    <m/>
    <m/>
    <m/>
    <m/>
    <m/>
    <m/>
    <m/>
    <m/>
    <m/>
    <x v="9"/>
    <m/>
  </r>
  <r>
    <x v="258"/>
    <m/>
    <m/>
    <m/>
    <m/>
    <m/>
    <m/>
    <m/>
    <m/>
    <m/>
    <x v="9"/>
    <m/>
  </r>
  <r>
    <x v="259"/>
    <m/>
    <m/>
    <m/>
    <m/>
    <m/>
    <m/>
    <m/>
    <m/>
    <m/>
    <x v="9"/>
    <m/>
  </r>
  <r>
    <x v="260"/>
    <m/>
    <m/>
    <m/>
    <m/>
    <m/>
    <m/>
    <m/>
    <m/>
    <m/>
    <x v="9"/>
    <m/>
  </r>
  <r>
    <x v="261"/>
    <m/>
    <m/>
    <m/>
    <m/>
    <m/>
    <m/>
    <m/>
    <m/>
    <m/>
    <x v="9"/>
    <m/>
  </r>
  <r>
    <x v="262"/>
    <m/>
    <m/>
    <m/>
    <m/>
    <m/>
    <m/>
    <m/>
    <m/>
    <m/>
    <x v="9"/>
    <m/>
  </r>
  <r>
    <x v="263"/>
    <m/>
    <m/>
    <m/>
    <m/>
    <m/>
    <m/>
    <m/>
    <m/>
    <m/>
    <x v="9"/>
    <m/>
  </r>
  <r>
    <x v="264"/>
    <n v="8"/>
    <n v="7"/>
    <n v="2"/>
    <n v="74"/>
    <n v="5"/>
    <n v="6"/>
    <n v="0"/>
    <n v="31"/>
    <n v="1"/>
    <x v="9"/>
    <n v="1"/>
  </r>
  <r>
    <x v="265"/>
    <n v="1"/>
    <n v="0"/>
    <n v="0"/>
    <n v="0"/>
    <n v="1"/>
    <n v="1"/>
    <n v="0"/>
    <n v="6"/>
    <n v="0"/>
    <x v="9"/>
    <m/>
  </r>
  <r>
    <x v="266"/>
    <m/>
    <m/>
    <m/>
    <m/>
    <m/>
    <m/>
    <m/>
    <m/>
    <m/>
    <x v="9"/>
    <m/>
  </r>
  <r>
    <x v="267"/>
    <m/>
    <m/>
    <m/>
    <m/>
    <m/>
    <m/>
    <m/>
    <m/>
    <m/>
    <x v="9"/>
    <m/>
  </r>
  <r>
    <x v="268"/>
    <n v="1"/>
    <n v="1"/>
    <n v="0"/>
    <n v="1"/>
    <n v="0"/>
    <n v="1.1666666666659999"/>
    <n v="0"/>
    <n v="5"/>
    <n v="0"/>
    <x v="9"/>
    <m/>
  </r>
  <r>
    <x v="269"/>
    <m/>
    <m/>
    <m/>
    <m/>
    <m/>
    <m/>
    <m/>
    <m/>
    <m/>
    <x v="9"/>
    <m/>
  </r>
  <r>
    <x v="270"/>
    <m/>
    <m/>
    <m/>
    <m/>
    <m/>
    <m/>
    <m/>
    <m/>
    <m/>
    <x v="9"/>
    <m/>
  </r>
  <r>
    <x v="271"/>
    <m/>
    <m/>
    <m/>
    <m/>
    <m/>
    <m/>
    <m/>
    <m/>
    <m/>
    <x v="9"/>
    <m/>
  </r>
  <r>
    <x v="272"/>
    <n v="1"/>
    <n v="1"/>
    <n v="0"/>
    <n v="6"/>
    <n v="0"/>
    <n v="5"/>
    <n v="3"/>
    <n v="3"/>
    <n v="0"/>
    <x v="9"/>
    <m/>
  </r>
  <r>
    <x v="273"/>
    <m/>
    <m/>
    <m/>
    <m/>
    <m/>
    <m/>
    <m/>
    <m/>
    <m/>
    <x v="9"/>
    <m/>
  </r>
  <r>
    <x v="274"/>
    <m/>
    <m/>
    <m/>
    <m/>
    <m/>
    <m/>
    <m/>
    <m/>
    <m/>
    <x v="9"/>
    <m/>
  </r>
  <r>
    <x v="275"/>
    <m/>
    <m/>
    <m/>
    <m/>
    <m/>
    <m/>
    <m/>
    <m/>
    <m/>
    <x v="9"/>
    <m/>
  </r>
  <r>
    <x v="276"/>
    <n v="1"/>
    <n v="1"/>
    <n v="0"/>
    <n v="2"/>
    <n v="0"/>
    <n v="0"/>
    <n v="0"/>
    <n v="0"/>
    <n v="0"/>
    <x v="9"/>
    <m/>
  </r>
  <r>
    <x v="277"/>
    <n v="1"/>
    <n v="0"/>
    <n v="0"/>
    <n v="0"/>
    <n v="0"/>
    <n v="6"/>
    <n v="0"/>
    <n v="44"/>
    <n v="1"/>
    <x v="9"/>
    <m/>
  </r>
  <r>
    <x v="278"/>
    <m/>
    <m/>
    <m/>
    <m/>
    <m/>
    <m/>
    <m/>
    <m/>
    <m/>
    <x v="9"/>
    <m/>
  </r>
  <r>
    <x v="279"/>
    <n v="17"/>
    <n v="14"/>
    <n v="0"/>
    <n v="219"/>
    <n v="3"/>
    <n v="77.166666665999998"/>
    <n v="2"/>
    <n v="409"/>
    <n v="20"/>
    <x v="9"/>
    <m/>
  </r>
  <r>
    <x v="280"/>
    <m/>
    <m/>
    <m/>
    <m/>
    <m/>
    <m/>
    <m/>
    <m/>
    <m/>
    <x v="9"/>
    <m/>
  </r>
  <r>
    <x v="281"/>
    <m/>
    <m/>
    <m/>
    <m/>
    <m/>
    <m/>
    <m/>
    <m/>
    <m/>
    <x v="9"/>
    <m/>
  </r>
  <r>
    <x v="282"/>
    <m/>
    <m/>
    <m/>
    <m/>
    <m/>
    <m/>
    <m/>
    <m/>
    <m/>
    <x v="9"/>
    <m/>
  </r>
  <r>
    <x v="283"/>
    <m/>
    <m/>
    <m/>
    <m/>
    <m/>
    <m/>
    <m/>
    <m/>
    <m/>
    <x v="9"/>
    <m/>
  </r>
  <r>
    <x v="284"/>
    <m/>
    <m/>
    <m/>
    <m/>
    <m/>
    <m/>
    <m/>
    <m/>
    <m/>
    <x v="9"/>
    <m/>
  </r>
  <r>
    <x v="285"/>
    <m/>
    <m/>
    <m/>
    <m/>
    <m/>
    <m/>
    <m/>
    <m/>
    <m/>
    <x v="9"/>
    <m/>
  </r>
  <r>
    <x v="286"/>
    <m/>
    <m/>
    <m/>
    <m/>
    <m/>
    <m/>
    <m/>
    <m/>
    <m/>
    <x v="9"/>
    <m/>
  </r>
  <r>
    <x v="287"/>
    <m/>
    <m/>
    <m/>
    <m/>
    <m/>
    <m/>
    <m/>
    <m/>
    <m/>
    <x v="9"/>
    <m/>
  </r>
  <r>
    <x v="288"/>
    <m/>
    <m/>
    <m/>
    <m/>
    <m/>
    <m/>
    <m/>
    <m/>
    <m/>
    <x v="9"/>
    <m/>
  </r>
  <r>
    <x v="289"/>
    <m/>
    <m/>
    <m/>
    <m/>
    <m/>
    <m/>
    <m/>
    <m/>
    <m/>
    <x v="9"/>
    <m/>
  </r>
  <r>
    <x v="290"/>
    <m/>
    <m/>
    <m/>
    <m/>
    <m/>
    <m/>
    <m/>
    <m/>
    <m/>
    <x v="9"/>
    <m/>
  </r>
  <r>
    <x v="291"/>
    <m/>
    <m/>
    <m/>
    <m/>
    <m/>
    <m/>
    <m/>
    <m/>
    <m/>
    <x v="9"/>
    <m/>
  </r>
  <r>
    <x v="292"/>
    <n v="11"/>
    <n v="11"/>
    <n v="3"/>
    <n v="235"/>
    <n v="1"/>
    <n v="39"/>
    <n v="1"/>
    <n v="200"/>
    <n v="10"/>
    <x v="9"/>
    <m/>
  </r>
  <r>
    <x v="293"/>
    <m/>
    <m/>
    <m/>
    <m/>
    <m/>
    <m/>
    <m/>
    <m/>
    <m/>
    <x v="9"/>
    <m/>
  </r>
  <r>
    <x v="294"/>
    <m/>
    <m/>
    <m/>
    <m/>
    <m/>
    <m/>
    <m/>
    <m/>
    <m/>
    <x v="9"/>
    <m/>
  </r>
  <r>
    <x v="295"/>
    <m/>
    <m/>
    <m/>
    <m/>
    <m/>
    <m/>
    <m/>
    <m/>
    <m/>
    <x v="9"/>
    <m/>
  </r>
  <r>
    <x v="296"/>
    <m/>
    <m/>
    <m/>
    <m/>
    <m/>
    <m/>
    <m/>
    <m/>
    <m/>
    <x v="9"/>
    <m/>
  </r>
  <r>
    <x v="297"/>
    <m/>
    <m/>
    <m/>
    <m/>
    <m/>
    <m/>
    <m/>
    <m/>
    <m/>
    <x v="9"/>
    <m/>
  </r>
  <r>
    <x v="298"/>
    <n v="7"/>
    <n v="7"/>
    <n v="1"/>
    <n v="69"/>
    <n v="6"/>
    <n v="40"/>
    <n v="5"/>
    <n v="152"/>
    <n v="11"/>
    <x v="9"/>
    <m/>
  </r>
  <r>
    <x v="299"/>
    <n v="3"/>
    <n v="2"/>
    <n v="0"/>
    <n v="1"/>
    <n v="0"/>
    <n v="1"/>
    <n v="0"/>
    <n v="8"/>
    <n v="0"/>
    <x v="9"/>
    <m/>
  </r>
  <r>
    <x v="300"/>
    <n v="1"/>
    <n v="1"/>
    <n v="0"/>
    <n v="0"/>
    <n v="0"/>
    <n v="0"/>
    <n v="0"/>
    <n v="0"/>
    <n v="0"/>
    <x v="9"/>
    <m/>
  </r>
  <r>
    <x v="301"/>
    <m/>
    <m/>
    <m/>
    <m/>
    <m/>
    <m/>
    <m/>
    <m/>
    <m/>
    <x v="9"/>
    <m/>
  </r>
  <r>
    <x v="302"/>
    <m/>
    <m/>
    <m/>
    <m/>
    <m/>
    <m/>
    <m/>
    <m/>
    <m/>
    <x v="9"/>
    <m/>
  </r>
  <r>
    <x v="303"/>
    <n v="1"/>
    <n v="1"/>
    <n v="0"/>
    <n v="23"/>
    <n v="1"/>
    <n v="7"/>
    <n v="0"/>
    <n v="54"/>
    <n v="1"/>
    <x v="9"/>
    <m/>
  </r>
  <r>
    <x v="304"/>
    <n v="1"/>
    <n v="1"/>
    <n v="0"/>
    <n v="0"/>
    <n v="0"/>
    <n v="0"/>
    <n v="0"/>
    <n v="0"/>
    <n v="0"/>
    <x v="9"/>
    <m/>
  </r>
  <r>
    <x v="305"/>
    <m/>
    <m/>
    <m/>
    <m/>
    <m/>
    <m/>
    <m/>
    <m/>
    <m/>
    <x v="9"/>
    <m/>
  </r>
  <r>
    <x v="306"/>
    <m/>
    <m/>
    <m/>
    <m/>
    <m/>
    <m/>
    <m/>
    <m/>
    <m/>
    <x v="9"/>
    <m/>
  </r>
  <r>
    <x v="307"/>
    <m/>
    <m/>
    <m/>
    <m/>
    <m/>
    <m/>
    <m/>
    <m/>
    <m/>
    <x v="9"/>
    <m/>
  </r>
  <r>
    <x v="308"/>
    <m/>
    <m/>
    <m/>
    <m/>
    <m/>
    <m/>
    <m/>
    <m/>
    <m/>
    <x v="9"/>
    <m/>
  </r>
  <r>
    <x v="309"/>
    <m/>
    <m/>
    <m/>
    <m/>
    <m/>
    <m/>
    <m/>
    <m/>
    <m/>
    <x v="9"/>
    <m/>
  </r>
  <r>
    <x v="310"/>
    <m/>
    <m/>
    <m/>
    <m/>
    <m/>
    <m/>
    <m/>
    <m/>
    <m/>
    <x v="9"/>
    <m/>
  </r>
  <r>
    <x v="311"/>
    <m/>
    <m/>
    <m/>
    <m/>
    <m/>
    <m/>
    <m/>
    <m/>
    <m/>
    <x v="9"/>
    <m/>
  </r>
  <r>
    <x v="312"/>
    <m/>
    <m/>
    <m/>
    <m/>
    <m/>
    <m/>
    <m/>
    <m/>
    <m/>
    <x v="9"/>
    <m/>
  </r>
  <r>
    <x v="313"/>
    <m/>
    <m/>
    <m/>
    <m/>
    <m/>
    <m/>
    <m/>
    <m/>
    <m/>
    <x v="9"/>
    <m/>
  </r>
  <r>
    <x v="314"/>
    <m/>
    <m/>
    <m/>
    <m/>
    <m/>
    <m/>
    <m/>
    <m/>
    <m/>
    <x v="9"/>
    <m/>
  </r>
  <r>
    <x v="315"/>
    <m/>
    <m/>
    <m/>
    <m/>
    <m/>
    <m/>
    <m/>
    <m/>
    <m/>
    <x v="9"/>
    <m/>
  </r>
  <r>
    <x v="316"/>
    <m/>
    <m/>
    <m/>
    <m/>
    <m/>
    <m/>
    <m/>
    <m/>
    <m/>
    <x v="9"/>
    <m/>
  </r>
  <r>
    <x v="317"/>
    <m/>
    <m/>
    <m/>
    <m/>
    <m/>
    <m/>
    <m/>
    <m/>
    <m/>
    <x v="9"/>
    <m/>
  </r>
  <r>
    <x v="318"/>
    <m/>
    <m/>
    <m/>
    <m/>
    <m/>
    <m/>
    <m/>
    <m/>
    <m/>
    <x v="9"/>
    <m/>
  </r>
  <r>
    <x v="319"/>
    <m/>
    <m/>
    <m/>
    <m/>
    <m/>
    <m/>
    <m/>
    <m/>
    <m/>
    <x v="9"/>
    <m/>
  </r>
  <r>
    <x v="320"/>
    <m/>
    <m/>
    <m/>
    <m/>
    <m/>
    <m/>
    <m/>
    <m/>
    <m/>
    <x v="9"/>
    <m/>
  </r>
  <r>
    <x v="321"/>
    <m/>
    <m/>
    <m/>
    <m/>
    <m/>
    <m/>
    <m/>
    <m/>
    <m/>
    <x v="9"/>
    <m/>
  </r>
  <r>
    <x v="322"/>
    <m/>
    <m/>
    <m/>
    <m/>
    <m/>
    <m/>
    <m/>
    <m/>
    <m/>
    <x v="9"/>
    <m/>
  </r>
  <r>
    <x v="323"/>
    <m/>
    <m/>
    <m/>
    <m/>
    <m/>
    <m/>
    <m/>
    <m/>
    <m/>
    <x v="9"/>
    <m/>
  </r>
  <r>
    <x v="324"/>
    <m/>
    <m/>
    <m/>
    <m/>
    <m/>
    <m/>
    <m/>
    <m/>
    <m/>
    <x v="9"/>
    <m/>
  </r>
  <r>
    <x v="325"/>
    <m/>
    <m/>
    <m/>
    <m/>
    <m/>
    <m/>
    <m/>
    <m/>
    <m/>
    <x v="9"/>
    <m/>
  </r>
  <r>
    <x v="326"/>
    <m/>
    <m/>
    <m/>
    <m/>
    <m/>
    <m/>
    <m/>
    <m/>
    <m/>
    <x v="9"/>
    <m/>
  </r>
  <r>
    <x v="327"/>
    <m/>
    <m/>
    <m/>
    <m/>
    <m/>
    <m/>
    <m/>
    <m/>
    <m/>
    <x v="9"/>
    <m/>
  </r>
  <r>
    <x v="328"/>
    <m/>
    <m/>
    <m/>
    <m/>
    <m/>
    <m/>
    <m/>
    <m/>
    <m/>
    <x v="9"/>
    <m/>
  </r>
  <r>
    <x v="329"/>
    <m/>
    <m/>
    <m/>
    <m/>
    <m/>
    <m/>
    <m/>
    <m/>
    <m/>
    <x v="9"/>
    <m/>
  </r>
  <r>
    <x v="330"/>
    <m/>
    <m/>
    <m/>
    <m/>
    <m/>
    <m/>
    <m/>
    <m/>
    <m/>
    <x v="9"/>
    <m/>
  </r>
  <r>
    <x v="331"/>
    <m/>
    <m/>
    <m/>
    <m/>
    <m/>
    <m/>
    <m/>
    <m/>
    <m/>
    <x v="9"/>
    <m/>
  </r>
  <r>
    <x v="332"/>
    <m/>
    <m/>
    <m/>
    <m/>
    <m/>
    <m/>
    <m/>
    <m/>
    <m/>
    <x v="9"/>
    <m/>
  </r>
  <r>
    <x v="333"/>
    <m/>
    <m/>
    <m/>
    <m/>
    <m/>
    <m/>
    <m/>
    <m/>
    <m/>
    <x v="9"/>
    <m/>
  </r>
  <r>
    <x v="334"/>
    <m/>
    <m/>
    <m/>
    <m/>
    <m/>
    <m/>
    <m/>
    <m/>
    <m/>
    <x v="9"/>
    <m/>
  </r>
  <r>
    <x v="335"/>
    <m/>
    <m/>
    <m/>
    <m/>
    <m/>
    <m/>
    <m/>
    <m/>
    <m/>
    <x v="9"/>
    <m/>
  </r>
  <r>
    <x v="336"/>
    <n v="13"/>
    <n v="11"/>
    <n v="0"/>
    <n v="204"/>
    <n v="3"/>
    <n v="4"/>
    <n v="0"/>
    <n v="17"/>
    <n v="1"/>
    <x v="9"/>
    <m/>
  </r>
  <r>
    <x v="337"/>
    <n v="1"/>
    <n v="1"/>
    <n v="1"/>
    <n v="100"/>
    <n v="1"/>
    <n v="12"/>
    <n v="4"/>
    <n v="28"/>
    <n v="4"/>
    <x v="9"/>
    <m/>
  </r>
  <r>
    <x v="338"/>
    <m/>
    <m/>
    <m/>
    <m/>
    <m/>
    <m/>
    <m/>
    <m/>
    <m/>
    <x v="9"/>
    <m/>
  </r>
  <r>
    <x v="339"/>
    <m/>
    <m/>
    <m/>
    <m/>
    <m/>
    <m/>
    <m/>
    <m/>
    <m/>
    <x v="9"/>
    <m/>
  </r>
  <r>
    <x v="340"/>
    <m/>
    <m/>
    <m/>
    <m/>
    <m/>
    <m/>
    <m/>
    <m/>
    <m/>
    <x v="9"/>
    <m/>
  </r>
  <r>
    <x v="341"/>
    <m/>
    <m/>
    <m/>
    <m/>
    <m/>
    <m/>
    <m/>
    <m/>
    <m/>
    <x v="9"/>
    <m/>
  </r>
  <r>
    <x v="342"/>
    <m/>
    <m/>
    <m/>
    <m/>
    <m/>
    <m/>
    <m/>
    <m/>
    <m/>
    <x v="9"/>
    <m/>
  </r>
  <r>
    <x v="343"/>
    <m/>
    <m/>
    <m/>
    <m/>
    <m/>
    <m/>
    <m/>
    <m/>
    <m/>
    <x v="9"/>
    <m/>
  </r>
  <r>
    <x v="344"/>
    <m/>
    <m/>
    <m/>
    <m/>
    <m/>
    <m/>
    <m/>
    <m/>
    <m/>
    <x v="9"/>
    <m/>
  </r>
  <r>
    <x v="345"/>
    <m/>
    <m/>
    <m/>
    <m/>
    <m/>
    <m/>
    <m/>
    <m/>
    <m/>
    <x v="9"/>
    <m/>
  </r>
  <r>
    <x v="346"/>
    <n v="1"/>
    <n v="0"/>
    <n v="0"/>
    <n v="0"/>
    <n v="0"/>
    <n v="13"/>
    <n v="2"/>
    <n v="47"/>
    <n v="1"/>
    <x v="9"/>
    <m/>
  </r>
  <r>
    <x v="347"/>
    <m/>
    <m/>
    <m/>
    <m/>
    <m/>
    <m/>
    <m/>
    <m/>
    <m/>
    <x v="9"/>
    <m/>
  </r>
  <r>
    <x v="348"/>
    <n v="1"/>
    <n v="1"/>
    <n v="1"/>
    <n v="3"/>
    <n v="1"/>
    <n v="4"/>
    <n v="1"/>
    <n v="12"/>
    <n v="1"/>
    <x v="9"/>
    <m/>
  </r>
  <r>
    <x v="349"/>
    <m/>
    <m/>
    <m/>
    <m/>
    <m/>
    <m/>
    <m/>
    <m/>
    <m/>
    <x v="9"/>
    <m/>
  </r>
  <r>
    <x v="350"/>
    <m/>
    <m/>
    <m/>
    <m/>
    <m/>
    <m/>
    <m/>
    <m/>
    <m/>
    <x v="9"/>
    <m/>
  </r>
  <r>
    <x v="351"/>
    <m/>
    <m/>
    <m/>
    <m/>
    <m/>
    <m/>
    <m/>
    <m/>
    <m/>
    <x v="9"/>
    <m/>
  </r>
  <r>
    <x v="352"/>
    <m/>
    <m/>
    <m/>
    <m/>
    <m/>
    <m/>
    <m/>
    <m/>
    <m/>
    <x v="9"/>
    <m/>
  </r>
  <r>
    <x v="353"/>
    <m/>
    <m/>
    <m/>
    <m/>
    <m/>
    <m/>
    <m/>
    <m/>
    <m/>
    <x v="9"/>
    <m/>
  </r>
  <r>
    <x v="354"/>
    <m/>
    <m/>
    <m/>
    <m/>
    <m/>
    <m/>
    <m/>
    <m/>
    <m/>
    <x v="9"/>
    <m/>
  </r>
  <r>
    <x v="355"/>
    <m/>
    <m/>
    <m/>
    <m/>
    <m/>
    <m/>
    <m/>
    <m/>
    <m/>
    <x v="9"/>
    <m/>
  </r>
  <r>
    <x v="356"/>
    <m/>
    <m/>
    <m/>
    <m/>
    <m/>
    <m/>
    <m/>
    <m/>
    <m/>
    <x v="9"/>
    <m/>
  </r>
  <r>
    <x v="357"/>
    <m/>
    <m/>
    <m/>
    <m/>
    <m/>
    <m/>
    <m/>
    <m/>
    <m/>
    <x v="9"/>
    <m/>
  </r>
  <r>
    <x v="358"/>
    <n v="4"/>
    <n v="4"/>
    <n v="0"/>
    <n v="54"/>
    <n v="3"/>
    <n v="8"/>
    <n v="0"/>
    <n v="50"/>
    <n v="3"/>
    <x v="9"/>
    <m/>
  </r>
  <r>
    <x v="359"/>
    <n v="2"/>
    <n v="2"/>
    <n v="1"/>
    <n v="6"/>
    <n v="0"/>
    <n v="8"/>
    <n v="0"/>
    <n v="44"/>
    <n v="1"/>
    <x v="9"/>
    <m/>
  </r>
  <r>
    <x v="360"/>
    <m/>
    <m/>
    <m/>
    <m/>
    <m/>
    <m/>
    <m/>
    <m/>
    <m/>
    <x v="9"/>
    <m/>
  </r>
  <r>
    <x v="361"/>
    <n v="2"/>
    <n v="2"/>
    <n v="1"/>
    <n v="16"/>
    <n v="0"/>
    <n v="10"/>
    <n v="1"/>
    <n v="56"/>
    <n v="2"/>
    <x v="9"/>
    <m/>
  </r>
  <r>
    <x v="362"/>
    <m/>
    <m/>
    <m/>
    <m/>
    <m/>
    <m/>
    <m/>
    <m/>
    <m/>
    <x v="9"/>
    <m/>
  </r>
  <r>
    <x v="363"/>
    <m/>
    <m/>
    <m/>
    <m/>
    <m/>
    <m/>
    <m/>
    <m/>
    <m/>
    <x v="9"/>
    <m/>
  </r>
  <r>
    <x v="364"/>
    <m/>
    <m/>
    <m/>
    <m/>
    <m/>
    <m/>
    <m/>
    <m/>
    <m/>
    <x v="9"/>
    <m/>
  </r>
  <r>
    <x v="365"/>
    <m/>
    <m/>
    <m/>
    <m/>
    <m/>
    <m/>
    <m/>
    <m/>
    <m/>
    <x v="9"/>
    <m/>
  </r>
  <r>
    <x v="366"/>
    <m/>
    <m/>
    <m/>
    <m/>
    <m/>
    <m/>
    <m/>
    <m/>
    <m/>
    <x v="9"/>
    <m/>
  </r>
  <r>
    <x v="367"/>
    <m/>
    <m/>
    <m/>
    <m/>
    <m/>
    <m/>
    <m/>
    <m/>
    <m/>
    <x v="9"/>
    <m/>
  </r>
  <r>
    <x v="368"/>
    <m/>
    <m/>
    <m/>
    <m/>
    <m/>
    <m/>
    <m/>
    <m/>
    <m/>
    <x v="9"/>
    <m/>
  </r>
  <r>
    <x v="369"/>
    <m/>
    <m/>
    <m/>
    <m/>
    <m/>
    <m/>
    <m/>
    <m/>
    <m/>
    <x v="9"/>
    <m/>
  </r>
  <r>
    <x v="370"/>
    <m/>
    <m/>
    <m/>
    <m/>
    <m/>
    <m/>
    <m/>
    <m/>
    <m/>
    <x v="9"/>
    <m/>
  </r>
  <r>
    <x v="371"/>
    <m/>
    <m/>
    <m/>
    <m/>
    <m/>
    <m/>
    <m/>
    <m/>
    <m/>
    <x v="9"/>
    <m/>
  </r>
  <r>
    <x v="372"/>
    <m/>
    <m/>
    <m/>
    <m/>
    <m/>
    <m/>
    <m/>
    <m/>
    <m/>
    <x v="9"/>
    <m/>
  </r>
  <r>
    <x v="373"/>
    <m/>
    <m/>
    <m/>
    <m/>
    <m/>
    <m/>
    <m/>
    <m/>
    <m/>
    <x v="9"/>
    <m/>
  </r>
  <r>
    <x v="374"/>
    <m/>
    <m/>
    <m/>
    <m/>
    <m/>
    <m/>
    <m/>
    <m/>
    <m/>
    <x v="9"/>
    <m/>
  </r>
  <r>
    <x v="375"/>
    <m/>
    <m/>
    <m/>
    <m/>
    <m/>
    <m/>
    <m/>
    <m/>
    <m/>
    <x v="9"/>
    <m/>
  </r>
  <r>
    <x v="376"/>
    <m/>
    <m/>
    <m/>
    <m/>
    <m/>
    <m/>
    <m/>
    <m/>
    <m/>
    <x v="9"/>
    <m/>
  </r>
  <r>
    <x v="377"/>
    <m/>
    <m/>
    <m/>
    <m/>
    <m/>
    <m/>
    <m/>
    <m/>
    <m/>
    <x v="9"/>
    <m/>
  </r>
  <r>
    <x v="378"/>
    <m/>
    <m/>
    <m/>
    <m/>
    <m/>
    <m/>
    <m/>
    <m/>
    <m/>
    <x v="9"/>
    <m/>
  </r>
  <r>
    <x v="379"/>
    <m/>
    <m/>
    <m/>
    <m/>
    <m/>
    <m/>
    <m/>
    <m/>
    <m/>
    <x v="9"/>
    <m/>
  </r>
  <r>
    <x v="380"/>
    <m/>
    <m/>
    <m/>
    <m/>
    <m/>
    <m/>
    <m/>
    <m/>
    <m/>
    <x v="9"/>
    <m/>
  </r>
  <r>
    <x v="381"/>
    <m/>
    <m/>
    <m/>
    <m/>
    <m/>
    <m/>
    <m/>
    <m/>
    <m/>
    <x v="9"/>
    <m/>
  </r>
  <r>
    <x v="382"/>
    <m/>
    <m/>
    <m/>
    <m/>
    <m/>
    <m/>
    <m/>
    <m/>
    <m/>
    <x v="9"/>
    <m/>
  </r>
  <r>
    <x v="383"/>
    <m/>
    <m/>
    <m/>
    <m/>
    <m/>
    <m/>
    <m/>
    <m/>
    <m/>
    <x v="9"/>
    <m/>
  </r>
  <r>
    <x v="384"/>
    <m/>
    <m/>
    <m/>
    <m/>
    <m/>
    <m/>
    <m/>
    <m/>
    <m/>
    <x v="9"/>
    <m/>
  </r>
  <r>
    <x v="385"/>
    <m/>
    <m/>
    <m/>
    <m/>
    <m/>
    <m/>
    <m/>
    <m/>
    <m/>
    <x v="9"/>
    <m/>
  </r>
  <r>
    <x v="386"/>
    <m/>
    <m/>
    <m/>
    <m/>
    <m/>
    <m/>
    <m/>
    <m/>
    <m/>
    <x v="9"/>
    <m/>
  </r>
  <r>
    <x v="387"/>
    <m/>
    <m/>
    <m/>
    <m/>
    <m/>
    <m/>
    <m/>
    <m/>
    <m/>
    <x v="9"/>
    <m/>
  </r>
  <r>
    <x v="388"/>
    <m/>
    <m/>
    <m/>
    <m/>
    <m/>
    <m/>
    <m/>
    <m/>
    <m/>
    <x v="9"/>
    <m/>
  </r>
  <r>
    <x v="389"/>
    <m/>
    <m/>
    <m/>
    <m/>
    <m/>
    <m/>
    <m/>
    <m/>
    <m/>
    <x v="9"/>
    <m/>
  </r>
  <r>
    <x v="390"/>
    <m/>
    <m/>
    <m/>
    <m/>
    <m/>
    <m/>
    <m/>
    <m/>
    <m/>
    <x v="9"/>
    <m/>
  </r>
  <r>
    <x v="391"/>
    <m/>
    <m/>
    <m/>
    <m/>
    <m/>
    <m/>
    <m/>
    <m/>
    <m/>
    <x v="9"/>
    <m/>
  </r>
  <r>
    <x v="392"/>
    <m/>
    <m/>
    <m/>
    <m/>
    <m/>
    <m/>
    <m/>
    <m/>
    <m/>
    <x v="9"/>
    <m/>
  </r>
  <r>
    <x v="393"/>
    <m/>
    <m/>
    <m/>
    <m/>
    <m/>
    <m/>
    <m/>
    <m/>
    <m/>
    <x v="9"/>
    <m/>
  </r>
  <r>
    <x v="394"/>
    <m/>
    <m/>
    <m/>
    <m/>
    <m/>
    <m/>
    <m/>
    <m/>
    <m/>
    <x v="9"/>
    <m/>
  </r>
  <r>
    <x v="395"/>
    <m/>
    <m/>
    <m/>
    <m/>
    <m/>
    <m/>
    <m/>
    <m/>
    <m/>
    <x v="9"/>
    <m/>
  </r>
  <r>
    <x v="396"/>
    <m/>
    <m/>
    <m/>
    <m/>
    <m/>
    <m/>
    <m/>
    <m/>
    <m/>
    <x v="9"/>
    <m/>
  </r>
  <r>
    <x v="397"/>
    <m/>
    <m/>
    <m/>
    <m/>
    <m/>
    <m/>
    <m/>
    <m/>
    <m/>
    <x v="9"/>
    <m/>
  </r>
  <r>
    <x v="398"/>
    <m/>
    <m/>
    <m/>
    <m/>
    <m/>
    <m/>
    <m/>
    <m/>
    <m/>
    <x v="9"/>
    <m/>
  </r>
  <r>
    <x v="399"/>
    <m/>
    <m/>
    <m/>
    <m/>
    <m/>
    <m/>
    <m/>
    <m/>
    <m/>
    <x v="9"/>
    <m/>
  </r>
  <r>
    <x v="400"/>
    <m/>
    <m/>
    <m/>
    <m/>
    <m/>
    <m/>
    <m/>
    <m/>
    <m/>
    <x v="9"/>
    <m/>
  </r>
  <r>
    <x v="401"/>
    <m/>
    <m/>
    <m/>
    <m/>
    <m/>
    <m/>
    <m/>
    <m/>
    <m/>
    <x v="9"/>
    <m/>
  </r>
  <r>
    <x v="402"/>
    <m/>
    <m/>
    <m/>
    <m/>
    <m/>
    <m/>
    <m/>
    <m/>
    <m/>
    <x v="9"/>
    <m/>
  </r>
  <r>
    <x v="403"/>
    <m/>
    <m/>
    <m/>
    <m/>
    <m/>
    <m/>
    <m/>
    <m/>
    <m/>
    <x v="9"/>
    <m/>
  </r>
  <r>
    <x v="404"/>
    <m/>
    <m/>
    <m/>
    <m/>
    <m/>
    <m/>
    <m/>
    <m/>
    <m/>
    <x v="9"/>
    <m/>
  </r>
  <r>
    <x v="405"/>
    <m/>
    <m/>
    <m/>
    <m/>
    <m/>
    <m/>
    <m/>
    <m/>
    <m/>
    <x v="9"/>
    <m/>
  </r>
  <r>
    <x v="406"/>
    <m/>
    <m/>
    <m/>
    <m/>
    <m/>
    <m/>
    <m/>
    <m/>
    <m/>
    <x v="9"/>
    <m/>
  </r>
  <r>
    <x v="407"/>
    <m/>
    <m/>
    <m/>
    <m/>
    <m/>
    <m/>
    <m/>
    <m/>
    <m/>
    <x v="9"/>
    <m/>
  </r>
  <r>
    <x v="408"/>
    <m/>
    <m/>
    <m/>
    <m/>
    <m/>
    <m/>
    <m/>
    <m/>
    <m/>
    <x v="9"/>
    <m/>
  </r>
  <r>
    <x v="409"/>
    <m/>
    <m/>
    <m/>
    <m/>
    <m/>
    <m/>
    <m/>
    <m/>
    <m/>
    <x v="9"/>
    <m/>
  </r>
  <r>
    <x v="410"/>
    <m/>
    <m/>
    <m/>
    <m/>
    <m/>
    <m/>
    <m/>
    <m/>
    <m/>
    <x v="9"/>
    <m/>
  </r>
  <r>
    <x v="411"/>
    <m/>
    <m/>
    <m/>
    <m/>
    <m/>
    <m/>
    <m/>
    <m/>
    <m/>
    <x v="9"/>
    <m/>
  </r>
  <r>
    <x v="412"/>
    <m/>
    <m/>
    <m/>
    <m/>
    <m/>
    <m/>
    <m/>
    <m/>
    <m/>
    <x v="9"/>
    <m/>
  </r>
  <r>
    <x v="413"/>
    <m/>
    <m/>
    <m/>
    <m/>
    <m/>
    <m/>
    <m/>
    <m/>
    <m/>
    <x v="9"/>
    <m/>
  </r>
  <r>
    <x v="414"/>
    <m/>
    <m/>
    <m/>
    <m/>
    <m/>
    <m/>
    <m/>
    <m/>
    <m/>
    <x v="9"/>
    <m/>
  </r>
  <r>
    <x v="415"/>
    <m/>
    <m/>
    <m/>
    <m/>
    <m/>
    <m/>
    <m/>
    <m/>
    <m/>
    <x v="9"/>
    <m/>
  </r>
  <r>
    <x v="416"/>
    <m/>
    <m/>
    <m/>
    <m/>
    <m/>
    <m/>
    <m/>
    <m/>
    <m/>
    <x v="9"/>
    <m/>
  </r>
  <r>
    <x v="417"/>
    <m/>
    <m/>
    <m/>
    <m/>
    <m/>
    <m/>
    <m/>
    <m/>
    <m/>
    <x v="9"/>
    <m/>
  </r>
  <r>
    <x v="418"/>
    <m/>
    <m/>
    <m/>
    <m/>
    <m/>
    <m/>
    <m/>
    <m/>
    <m/>
    <x v="9"/>
    <m/>
  </r>
  <r>
    <x v="419"/>
    <m/>
    <m/>
    <m/>
    <m/>
    <m/>
    <m/>
    <m/>
    <m/>
    <m/>
    <x v="9"/>
    <m/>
  </r>
  <r>
    <x v="420"/>
    <m/>
    <m/>
    <m/>
    <m/>
    <m/>
    <m/>
    <m/>
    <m/>
    <m/>
    <x v="9"/>
    <m/>
  </r>
  <r>
    <x v="421"/>
    <m/>
    <m/>
    <m/>
    <m/>
    <m/>
    <m/>
    <m/>
    <m/>
    <m/>
    <x v="9"/>
    <m/>
  </r>
  <r>
    <x v="422"/>
    <m/>
    <m/>
    <m/>
    <m/>
    <m/>
    <m/>
    <m/>
    <m/>
    <m/>
    <x v="9"/>
    <m/>
  </r>
  <r>
    <x v="423"/>
    <m/>
    <m/>
    <m/>
    <m/>
    <m/>
    <m/>
    <m/>
    <m/>
    <m/>
    <x v="9"/>
    <m/>
  </r>
  <r>
    <x v="424"/>
    <m/>
    <m/>
    <m/>
    <m/>
    <m/>
    <m/>
    <m/>
    <m/>
    <m/>
    <x v="9"/>
    <m/>
  </r>
  <r>
    <x v="425"/>
    <m/>
    <m/>
    <m/>
    <m/>
    <m/>
    <m/>
    <m/>
    <m/>
    <m/>
    <x v="9"/>
    <m/>
  </r>
  <r>
    <x v="426"/>
    <m/>
    <m/>
    <m/>
    <m/>
    <m/>
    <m/>
    <m/>
    <m/>
    <m/>
    <x v="9"/>
    <m/>
  </r>
  <r>
    <x v="427"/>
    <m/>
    <m/>
    <m/>
    <m/>
    <m/>
    <m/>
    <m/>
    <m/>
    <m/>
    <x v="9"/>
    <m/>
  </r>
  <r>
    <x v="428"/>
    <m/>
    <m/>
    <m/>
    <m/>
    <m/>
    <m/>
    <m/>
    <m/>
    <m/>
    <x v="9"/>
    <m/>
  </r>
  <r>
    <x v="429"/>
    <m/>
    <m/>
    <m/>
    <m/>
    <m/>
    <m/>
    <m/>
    <m/>
    <m/>
    <x v="9"/>
    <m/>
  </r>
  <r>
    <x v="430"/>
    <m/>
    <m/>
    <m/>
    <m/>
    <m/>
    <m/>
    <m/>
    <m/>
    <m/>
    <x v="9"/>
    <m/>
  </r>
  <r>
    <x v="431"/>
    <m/>
    <m/>
    <m/>
    <m/>
    <m/>
    <m/>
    <m/>
    <m/>
    <m/>
    <x v="9"/>
    <m/>
  </r>
  <r>
    <x v="432"/>
    <m/>
    <m/>
    <m/>
    <m/>
    <m/>
    <m/>
    <m/>
    <m/>
    <m/>
    <x v="9"/>
    <m/>
  </r>
  <r>
    <x v="433"/>
    <m/>
    <m/>
    <m/>
    <m/>
    <m/>
    <m/>
    <m/>
    <m/>
    <m/>
    <x v="9"/>
    <m/>
  </r>
  <r>
    <x v="434"/>
    <m/>
    <m/>
    <m/>
    <m/>
    <m/>
    <m/>
    <m/>
    <m/>
    <m/>
    <x v="9"/>
    <m/>
  </r>
  <r>
    <x v="435"/>
    <m/>
    <m/>
    <m/>
    <m/>
    <m/>
    <m/>
    <m/>
    <m/>
    <m/>
    <x v="9"/>
    <m/>
  </r>
  <r>
    <x v="436"/>
    <m/>
    <m/>
    <m/>
    <m/>
    <m/>
    <m/>
    <m/>
    <m/>
    <m/>
    <x v="9"/>
    <m/>
  </r>
  <r>
    <x v="437"/>
    <m/>
    <m/>
    <m/>
    <m/>
    <m/>
    <m/>
    <m/>
    <m/>
    <m/>
    <x v="9"/>
    <m/>
  </r>
  <r>
    <x v="438"/>
    <m/>
    <m/>
    <m/>
    <m/>
    <m/>
    <m/>
    <m/>
    <m/>
    <m/>
    <x v="9"/>
    <m/>
  </r>
  <r>
    <x v="439"/>
    <m/>
    <m/>
    <m/>
    <m/>
    <m/>
    <m/>
    <m/>
    <m/>
    <m/>
    <x v="9"/>
    <m/>
  </r>
  <r>
    <x v="440"/>
    <m/>
    <m/>
    <m/>
    <m/>
    <m/>
    <m/>
    <m/>
    <m/>
    <m/>
    <x v="9"/>
    <m/>
  </r>
  <r>
    <x v="441"/>
    <m/>
    <m/>
    <m/>
    <m/>
    <m/>
    <m/>
    <m/>
    <m/>
    <m/>
    <x v="9"/>
    <m/>
  </r>
  <r>
    <x v="442"/>
    <m/>
    <m/>
    <m/>
    <m/>
    <m/>
    <m/>
    <m/>
    <m/>
    <m/>
    <x v="9"/>
    <m/>
  </r>
  <r>
    <x v="443"/>
    <m/>
    <m/>
    <m/>
    <m/>
    <m/>
    <m/>
    <m/>
    <m/>
    <m/>
    <x v="9"/>
    <m/>
  </r>
  <r>
    <x v="444"/>
    <m/>
    <m/>
    <m/>
    <m/>
    <m/>
    <m/>
    <m/>
    <m/>
    <m/>
    <x v="9"/>
    <m/>
  </r>
  <r>
    <x v="445"/>
    <m/>
    <m/>
    <m/>
    <m/>
    <m/>
    <m/>
    <m/>
    <m/>
    <m/>
    <x v="9"/>
    <m/>
  </r>
  <r>
    <x v="446"/>
    <m/>
    <m/>
    <m/>
    <m/>
    <m/>
    <m/>
    <m/>
    <m/>
    <m/>
    <x v="9"/>
    <m/>
  </r>
  <r>
    <x v="447"/>
    <m/>
    <m/>
    <m/>
    <m/>
    <m/>
    <m/>
    <m/>
    <m/>
    <m/>
    <x v="9"/>
    <m/>
  </r>
  <r>
    <x v="448"/>
    <m/>
    <m/>
    <m/>
    <m/>
    <m/>
    <m/>
    <m/>
    <m/>
    <m/>
    <x v="9"/>
    <m/>
  </r>
  <r>
    <x v="449"/>
    <m/>
    <m/>
    <m/>
    <m/>
    <m/>
    <m/>
    <m/>
    <m/>
    <m/>
    <x v="9"/>
    <m/>
  </r>
  <r>
    <x v="450"/>
    <m/>
    <m/>
    <m/>
    <m/>
    <m/>
    <m/>
    <m/>
    <m/>
    <m/>
    <x v="9"/>
    <m/>
  </r>
  <r>
    <x v="0"/>
    <m/>
    <m/>
    <m/>
    <m/>
    <m/>
    <m/>
    <m/>
    <m/>
    <m/>
    <x v="10"/>
    <m/>
  </r>
  <r>
    <x v="1"/>
    <m/>
    <m/>
    <m/>
    <m/>
    <m/>
    <m/>
    <m/>
    <m/>
    <m/>
    <x v="10"/>
    <m/>
  </r>
  <r>
    <x v="2"/>
    <n v="6"/>
    <n v="5"/>
    <n v="1"/>
    <n v="123"/>
    <n v="4"/>
    <n v="0"/>
    <n v="0"/>
    <n v="0"/>
    <n v="0"/>
    <x v="10"/>
    <n v="1"/>
  </r>
  <r>
    <x v="3"/>
    <m/>
    <m/>
    <m/>
    <m/>
    <m/>
    <m/>
    <m/>
    <m/>
    <m/>
    <x v="10"/>
    <m/>
  </r>
  <r>
    <x v="4"/>
    <m/>
    <m/>
    <m/>
    <m/>
    <m/>
    <m/>
    <m/>
    <m/>
    <m/>
    <x v="10"/>
    <m/>
  </r>
  <r>
    <x v="5"/>
    <m/>
    <m/>
    <m/>
    <m/>
    <m/>
    <m/>
    <m/>
    <m/>
    <m/>
    <x v="10"/>
    <m/>
  </r>
  <r>
    <x v="6"/>
    <m/>
    <m/>
    <m/>
    <m/>
    <m/>
    <m/>
    <m/>
    <m/>
    <m/>
    <x v="10"/>
    <m/>
  </r>
  <r>
    <x v="7"/>
    <n v="3"/>
    <n v="3"/>
    <n v="1"/>
    <n v="0"/>
    <n v="0"/>
    <n v="9"/>
    <n v="1"/>
    <n v="52"/>
    <n v="1"/>
    <x v="10"/>
    <m/>
  </r>
  <r>
    <x v="8"/>
    <m/>
    <m/>
    <m/>
    <m/>
    <m/>
    <m/>
    <m/>
    <m/>
    <m/>
    <x v="10"/>
    <m/>
  </r>
  <r>
    <x v="9"/>
    <m/>
    <m/>
    <m/>
    <m/>
    <m/>
    <m/>
    <m/>
    <m/>
    <m/>
    <x v="10"/>
    <m/>
  </r>
  <r>
    <x v="10"/>
    <m/>
    <m/>
    <m/>
    <m/>
    <m/>
    <m/>
    <m/>
    <m/>
    <m/>
    <x v="10"/>
    <m/>
  </r>
  <r>
    <x v="11"/>
    <m/>
    <m/>
    <m/>
    <m/>
    <m/>
    <m/>
    <m/>
    <m/>
    <m/>
    <x v="10"/>
    <m/>
  </r>
  <r>
    <x v="12"/>
    <m/>
    <m/>
    <m/>
    <m/>
    <m/>
    <m/>
    <m/>
    <m/>
    <m/>
    <x v="10"/>
    <m/>
  </r>
  <r>
    <x v="13"/>
    <m/>
    <m/>
    <m/>
    <m/>
    <m/>
    <m/>
    <m/>
    <m/>
    <m/>
    <x v="10"/>
    <m/>
  </r>
  <r>
    <x v="14"/>
    <m/>
    <m/>
    <m/>
    <m/>
    <m/>
    <m/>
    <m/>
    <m/>
    <m/>
    <x v="10"/>
    <m/>
  </r>
  <r>
    <x v="15"/>
    <m/>
    <m/>
    <m/>
    <m/>
    <m/>
    <m/>
    <m/>
    <m/>
    <m/>
    <x v="10"/>
    <m/>
  </r>
  <r>
    <x v="16"/>
    <m/>
    <m/>
    <m/>
    <m/>
    <m/>
    <m/>
    <m/>
    <m/>
    <m/>
    <x v="10"/>
    <m/>
  </r>
  <r>
    <x v="17"/>
    <m/>
    <m/>
    <m/>
    <m/>
    <m/>
    <m/>
    <m/>
    <m/>
    <m/>
    <x v="10"/>
    <m/>
  </r>
  <r>
    <x v="18"/>
    <m/>
    <m/>
    <m/>
    <m/>
    <m/>
    <m/>
    <m/>
    <m/>
    <m/>
    <x v="10"/>
    <m/>
  </r>
  <r>
    <x v="19"/>
    <m/>
    <m/>
    <m/>
    <m/>
    <m/>
    <m/>
    <m/>
    <m/>
    <m/>
    <x v="10"/>
    <m/>
  </r>
  <r>
    <x v="20"/>
    <m/>
    <m/>
    <m/>
    <m/>
    <m/>
    <m/>
    <m/>
    <m/>
    <m/>
    <x v="10"/>
    <m/>
  </r>
  <r>
    <x v="21"/>
    <m/>
    <m/>
    <m/>
    <m/>
    <m/>
    <m/>
    <m/>
    <m/>
    <m/>
    <x v="10"/>
    <m/>
  </r>
  <r>
    <x v="22"/>
    <m/>
    <m/>
    <m/>
    <m/>
    <m/>
    <m/>
    <m/>
    <m/>
    <m/>
    <x v="10"/>
    <m/>
  </r>
  <r>
    <x v="23"/>
    <n v="1"/>
    <n v="1"/>
    <n v="0"/>
    <n v="0"/>
    <n v="0"/>
    <n v="4"/>
    <n v="1"/>
    <n v="13"/>
    <n v="1"/>
    <x v="10"/>
    <m/>
  </r>
  <r>
    <x v="24"/>
    <m/>
    <m/>
    <m/>
    <m/>
    <m/>
    <m/>
    <m/>
    <m/>
    <m/>
    <x v="10"/>
    <m/>
  </r>
  <r>
    <x v="25"/>
    <n v="16"/>
    <n v="15"/>
    <n v="0"/>
    <n v="334"/>
    <n v="2"/>
    <n v="2.3333333000000001"/>
    <n v="0"/>
    <n v="16"/>
    <n v="0"/>
    <x v="10"/>
    <m/>
  </r>
  <r>
    <x v="26"/>
    <m/>
    <m/>
    <m/>
    <m/>
    <m/>
    <m/>
    <m/>
    <m/>
    <m/>
    <x v="10"/>
    <m/>
  </r>
  <r>
    <x v="27"/>
    <m/>
    <m/>
    <m/>
    <m/>
    <m/>
    <m/>
    <m/>
    <m/>
    <m/>
    <x v="10"/>
    <m/>
  </r>
  <r>
    <x v="28"/>
    <m/>
    <m/>
    <m/>
    <m/>
    <m/>
    <m/>
    <m/>
    <m/>
    <m/>
    <x v="10"/>
    <m/>
  </r>
  <r>
    <x v="29"/>
    <m/>
    <m/>
    <m/>
    <m/>
    <m/>
    <m/>
    <m/>
    <m/>
    <m/>
    <x v="10"/>
    <m/>
  </r>
  <r>
    <x v="30"/>
    <m/>
    <m/>
    <m/>
    <m/>
    <m/>
    <m/>
    <m/>
    <m/>
    <m/>
    <x v="10"/>
    <m/>
  </r>
  <r>
    <x v="31"/>
    <m/>
    <m/>
    <m/>
    <m/>
    <m/>
    <m/>
    <m/>
    <m/>
    <m/>
    <x v="10"/>
    <m/>
  </r>
  <r>
    <x v="32"/>
    <m/>
    <m/>
    <m/>
    <m/>
    <m/>
    <m/>
    <m/>
    <m/>
    <m/>
    <x v="10"/>
    <m/>
  </r>
  <r>
    <x v="33"/>
    <m/>
    <m/>
    <m/>
    <m/>
    <m/>
    <m/>
    <m/>
    <m/>
    <m/>
    <x v="10"/>
    <m/>
  </r>
  <r>
    <x v="34"/>
    <m/>
    <m/>
    <m/>
    <m/>
    <m/>
    <m/>
    <m/>
    <m/>
    <m/>
    <x v="10"/>
    <m/>
  </r>
  <r>
    <x v="35"/>
    <m/>
    <m/>
    <m/>
    <m/>
    <m/>
    <m/>
    <m/>
    <m/>
    <m/>
    <x v="10"/>
    <m/>
  </r>
  <r>
    <x v="36"/>
    <n v="2"/>
    <n v="2"/>
    <n v="0"/>
    <n v="8"/>
    <n v="0"/>
    <n v="6"/>
    <n v="0"/>
    <n v="61"/>
    <n v="0"/>
    <x v="10"/>
    <m/>
  </r>
  <r>
    <x v="37"/>
    <m/>
    <m/>
    <m/>
    <m/>
    <m/>
    <m/>
    <m/>
    <m/>
    <m/>
    <x v="10"/>
    <m/>
  </r>
  <r>
    <x v="38"/>
    <m/>
    <m/>
    <m/>
    <m/>
    <m/>
    <m/>
    <m/>
    <m/>
    <m/>
    <x v="10"/>
    <m/>
  </r>
  <r>
    <x v="39"/>
    <m/>
    <m/>
    <m/>
    <m/>
    <m/>
    <m/>
    <m/>
    <m/>
    <m/>
    <x v="10"/>
    <m/>
  </r>
  <r>
    <x v="40"/>
    <m/>
    <m/>
    <m/>
    <m/>
    <m/>
    <m/>
    <m/>
    <m/>
    <m/>
    <x v="10"/>
    <m/>
  </r>
  <r>
    <x v="41"/>
    <m/>
    <m/>
    <m/>
    <m/>
    <m/>
    <m/>
    <m/>
    <m/>
    <m/>
    <x v="10"/>
    <m/>
  </r>
  <r>
    <x v="42"/>
    <m/>
    <m/>
    <m/>
    <m/>
    <m/>
    <m/>
    <m/>
    <m/>
    <m/>
    <x v="10"/>
    <m/>
  </r>
  <r>
    <x v="43"/>
    <m/>
    <m/>
    <m/>
    <m/>
    <m/>
    <m/>
    <m/>
    <m/>
    <m/>
    <x v="10"/>
    <m/>
  </r>
  <r>
    <x v="44"/>
    <m/>
    <m/>
    <m/>
    <m/>
    <m/>
    <m/>
    <m/>
    <m/>
    <m/>
    <x v="10"/>
    <m/>
  </r>
  <r>
    <x v="45"/>
    <n v="1"/>
    <n v="1"/>
    <n v="0"/>
    <n v="4"/>
    <n v="0"/>
    <n v="1"/>
    <n v="0"/>
    <n v="10"/>
    <n v="0"/>
    <x v="10"/>
    <m/>
  </r>
  <r>
    <x v="46"/>
    <m/>
    <m/>
    <m/>
    <m/>
    <m/>
    <m/>
    <m/>
    <m/>
    <m/>
    <x v="10"/>
    <m/>
  </r>
  <r>
    <x v="47"/>
    <m/>
    <m/>
    <m/>
    <m/>
    <m/>
    <m/>
    <m/>
    <m/>
    <m/>
    <x v="10"/>
    <m/>
  </r>
  <r>
    <x v="48"/>
    <m/>
    <m/>
    <m/>
    <m/>
    <m/>
    <m/>
    <m/>
    <m/>
    <m/>
    <x v="10"/>
    <m/>
  </r>
  <r>
    <x v="49"/>
    <m/>
    <m/>
    <m/>
    <m/>
    <m/>
    <m/>
    <m/>
    <m/>
    <m/>
    <x v="10"/>
    <m/>
  </r>
  <r>
    <x v="50"/>
    <m/>
    <m/>
    <m/>
    <m/>
    <m/>
    <m/>
    <m/>
    <m/>
    <m/>
    <x v="10"/>
    <m/>
  </r>
  <r>
    <x v="51"/>
    <m/>
    <m/>
    <m/>
    <m/>
    <m/>
    <m/>
    <m/>
    <m/>
    <m/>
    <x v="10"/>
    <m/>
  </r>
  <r>
    <x v="52"/>
    <m/>
    <m/>
    <m/>
    <m/>
    <m/>
    <m/>
    <m/>
    <m/>
    <m/>
    <x v="10"/>
    <m/>
  </r>
  <r>
    <x v="53"/>
    <m/>
    <m/>
    <m/>
    <m/>
    <m/>
    <m/>
    <m/>
    <m/>
    <m/>
    <x v="10"/>
    <m/>
  </r>
  <r>
    <x v="54"/>
    <m/>
    <m/>
    <m/>
    <m/>
    <m/>
    <m/>
    <m/>
    <m/>
    <m/>
    <x v="10"/>
    <m/>
  </r>
  <r>
    <x v="55"/>
    <m/>
    <m/>
    <m/>
    <m/>
    <m/>
    <m/>
    <m/>
    <m/>
    <m/>
    <x v="10"/>
    <m/>
  </r>
  <r>
    <x v="56"/>
    <n v="12"/>
    <n v="12"/>
    <n v="1"/>
    <n v="82"/>
    <n v="0"/>
    <n v="1"/>
    <n v="0"/>
    <n v="11"/>
    <n v="0"/>
    <x v="10"/>
    <m/>
  </r>
  <r>
    <x v="57"/>
    <m/>
    <m/>
    <m/>
    <m/>
    <m/>
    <m/>
    <m/>
    <m/>
    <m/>
    <x v="10"/>
    <m/>
  </r>
  <r>
    <x v="58"/>
    <n v="1"/>
    <n v="1"/>
    <n v="0"/>
    <n v="21"/>
    <n v="0"/>
    <n v="3"/>
    <n v="0"/>
    <n v="24"/>
    <n v="1"/>
    <x v="10"/>
    <m/>
  </r>
  <r>
    <x v="59"/>
    <m/>
    <m/>
    <m/>
    <m/>
    <m/>
    <m/>
    <m/>
    <m/>
    <m/>
    <x v="10"/>
    <m/>
  </r>
  <r>
    <x v="60"/>
    <n v="15"/>
    <n v="13"/>
    <n v="3"/>
    <n v="113"/>
    <n v="1"/>
    <n v="47"/>
    <n v="3"/>
    <n v="297"/>
    <n v="8"/>
    <x v="10"/>
    <m/>
  </r>
  <r>
    <x v="61"/>
    <m/>
    <m/>
    <m/>
    <m/>
    <m/>
    <m/>
    <m/>
    <m/>
    <m/>
    <x v="10"/>
    <m/>
  </r>
  <r>
    <x v="62"/>
    <m/>
    <m/>
    <m/>
    <m/>
    <m/>
    <m/>
    <m/>
    <m/>
    <m/>
    <x v="10"/>
    <m/>
  </r>
  <r>
    <x v="63"/>
    <m/>
    <m/>
    <m/>
    <m/>
    <m/>
    <m/>
    <m/>
    <m/>
    <m/>
    <x v="10"/>
    <m/>
  </r>
  <r>
    <x v="64"/>
    <m/>
    <m/>
    <m/>
    <m/>
    <m/>
    <m/>
    <m/>
    <m/>
    <m/>
    <x v="10"/>
    <m/>
  </r>
  <r>
    <x v="65"/>
    <m/>
    <m/>
    <m/>
    <m/>
    <m/>
    <m/>
    <m/>
    <m/>
    <m/>
    <x v="10"/>
    <m/>
  </r>
  <r>
    <x v="66"/>
    <m/>
    <m/>
    <m/>
    <m/>
    <m/>
    <m/>
    <m/>
    <m/>
    <m/>
    <x v="10"/>
    <m/>
  </r>
  <r>
    <x v="67"/>
    <m/>
    <m/>
    <m/>
    <m/>
    <m/>
    <m/>
    <m/>
    <m/>
    <m/>
    <x v="10"/>
    <m/>
  </r>
  <r>
    <x v="68"/>
    <m/>
    <m/>
    <m/>
    <m/>
    <m/>
    <m/>
    <m/>
    <m/>
    <m/>
    <x v="10"/>
    <m/>
  </r>
  <r>
    <x v="69"/>
    <m/>
    <m/>
    <m/>
    <m/>
    <m/>
    <m/>
    <m/>
    <m/>
    <m/>
    <x v="10"/>
    <m/>
  </r>
  <r>
    <x v="70"/>
    <m/>
    <m/>
    <m/>
    <m/>
    <m/>
    <m/>
    <m/>
    <m/>
    <m/>
    <x v="10"/>
    <m/>
  </r>
  <r>
    <x v="71"/>
    <m/>
    <m/>
    <m/>
    <m/>
    <m/>
    <m/>
    <m/>
    <m/>
    <m/>
    <x v="10"/>
    <m/>
  </r>
  <r>
    <x v="72"/>
    <m/>
    <m/>
    <m/>
    <m/>
    <m/>
    <m/>
    <m/>
    <m/>
    <m/>
    <x v="10"/>
    <m/>
  </r>
  <r>
    <x v="73"/>
    <m/>
    <m/>
    <m/>
    <m/>
    <m/>
    <m/>
    <m/>
    <m/>
    <m/>
    <x v="10"/>
    <m/>
  </r>
  <r>
    <x v="74"/>
    <m/>
    <m/>
    <m/>
    <m/>
    <m/>
    <m/>
    <m/>
    <m/>
    <m/>
    <x v="10"/>
    <m/>
  </r>
  <r>
    <x v="75"/>
    <m/>
    <m/>
    <m/>
    <m/>
    <m/>
    <m/>
    <m/>
    <m/>
    <m/>
    <x v="10"/>
    <m/>
  </r>
  <r>
    <x v="76"/>
    <m/>
    <m/>
    <m/>
    <m/>
    <m/>
    <m/>
    <m/>
    <m/>
    <m/>
    <x v="10"/>
    <m/>
  </r>
  <r>
    <x v="77"/>
    <m/>
    <m/>
    <m/>
    <m/>
    <m/>
    <m/>
    <m/>
    <m/>
    <m/>
    <x v="10"/>
    <m/>
  </r>
  <r>
    <x v="78"/>
    <m/>
    <m/>
    <m/>
    <m/>
    <m/>
    <m/>
    <m/>
    <m/>
    <m/>
    <x v="10"/>
    <m/>
  </r>
  <r>
    <x v="79"/>
    <m/>
    <m/>
    <m/>
    <m/>
    <m/>
    <m/>
    <m/>
    <m/>
    <m/>
    <x v="10"/>
    <m/>
  </r>
  <r>
    <x v="80"/>
    <m/>
    <m/>
    <m/>
    <m/>
    <m/>
    <m/>
    <m/>
    <m/>
    <m/>
    <x v="10"/>
    <m/>
  </r>
  <r>
    <x v="81"/>
    <m/>
    <m/>
    <m/>
    <m/>
    <m/>
    <m/>
    <m/>
    <m/>
    <m/>
    <x v="10"/>
    <m/>
  </r>
  <r>
    <x v="82"/>
    <m/>
    <m/>
    <m/>
    <m/>
    <m/>
    <m/>
    <m/>
    <m/>
    <m/>
    <x v="10"/>
    <m/>
  </r>
  <r>
    <x v="83"/>
    <m/>
    <m/>
    <m/>
    <m/>
    <m/>
    <m/>
    <m/>
    <m/>
    <m/>
    <x v="10"/>
    <m/>
  </r>
  <r>
    <x v="84"/>
    <m/>
    <m/>
    <m/>
    <m/>
    <m/>
    <m/>
    <m/>
    <m/>
    <m/>
    <x v="10"/>
    <m/>
  </r>
  <r>
    <x v="85"/>
    <m/>
    <m/>
    <m/>
    <m/>
    <m/>
    <m/>
    <m/>
    <m/>
    <m/>
    <x v="10"/>
    <m/>
  </r>
  <r>
    <x v="86"/>
    <m/>
    <m/>
    <m/>
    <m/>
    <m/>
    <m/>
    <m/>
    <m/>
    <m/>
    <x v="10"/>
    <m/>
  </r>
  <r>
    <x v="87"/>
    <m/>
    <m/>
    <m/>
    <m/>
    <m/>
    <m/>
    <m/>
    <m/>
    <m/>
    <x v="10"/>
    <m/>
  </r>
  <r>
    <x v="88"/>
    <m/>
    <m/>
    <m/>
    <m/>
    <m/>
    <m/>
    <m/>
    <m/>
    <m/>
    <x v="10"/>
    <m/>
  </r>
  <r>
    <x v="89"/>
    <m/>
    <m/>
    <m/>
    <m/>
    <m/>
    <m/>
    <m/>
    <m/>
    <m/>
    <x v="10"/>
    <m/>
  </r>
  <r>
    <x v="90"/>
    <m/>
    <m/>
    <m/>
    <m/>
    <m/>
    <m/>
    <m/>
    <m/>
    <m/>
    <x v="10"/>
    <m/>
  </r>
  <r>
    <x v="91"/>
    <m/>
    <m/>
    <m/>
    <m/>
    <m/>
    <m/>
    <m/>
    <m/>
    <m/>
    <x v="10"/>
    <m/>
  </r>
  <r>
    <x v="92"/>
    <m/>
    <m/>
    <m/>
    <m/>
    <m/>
    <m/>
    <m/>
    <m/>
    <m/>
    <x v="10"/>
    <m/>
  </r>
  <r>
    <x v="93"/>
    <m/>
    <m/>
    <m/>
    <m/>
    <m/>
    <m/>
    <m/>
    <m/>
    <m/>
    <x v="10"/>
    <m/>
  </r>
  <r>
    <x v="94"/>
    <m/>
    <m/>
    <m/>
    <m/>
    <m/>
    <m/>
    <m/>
    <m/>
    <m/>
    <x v="10"/>
    <m/>
  </r>
  <r>
    <x v="95"/>
    <n v="5"/>
    <n v="4"/>
    <n v="0"/>
    <n v="32"/>
    <n v="0"/>
    <n v="24"/>
    <n v="2"/>
    <n v="142"/>
    <n v="5"/>
    <x v="10"/>
    <m/>
  </r>
  <r>
    <x v="96"/>
    <m/>
    <m/>
    <m/>
    <m/>
    <m/>
    <m/>
    <m/>
    <m/>
    <m/>
    <x v="10"/>
    <m/>
  </r>
  <r>
    <x v="97"/>
    <m/>
    <m/>
    <m/>
    <m/>
    <m/>
    <m/>
    <m/>
    <m/>
    <m/>
    <x v="10"/>
    <m/>
  </r>
  <r>
    <x v="98"/>
    <m/>
    <m/>
    <m/>
    <m/>
    <m/>
    <m/>
    <m/>
    <m/>
    <m/>
    <x v="10"/>
    <m/>
  </r>
  <r>
    <x v="99"/>
    <m/>
    <m/>
    <m/>
    <m/>
    <m/>
    <m/>
    <m/>
    <m/>
    <m/>
    <x v="10"/>
    <m/>
  </r>
  <r>
    <x v="100"/>
    <m/>
    <m/>
    <m/>
    <m/>
    <m/>
    <m/>
    <m/>
    <m/>
    <m/>
    <x v="10"/>
    <m/>
  </r>
  <r>
    <x v="101"/>
    <m/>
    <m/>
    <m/>
    <m/>
    <m/>
    <m/>
    <m/>
    <m/>
    <m/>
    <x v="10"/>
    <m/>
  </r>
  <r>
    <x v="102"/>
    <m/>
    <m/>
    <m/>
    <m/>
    <m/>
    <m/>
    <m/>
    <m/>
    <m/>
    <x v="10"/>
    <m/>
  </r>
  <r>
    <x v="103"/>
    <m/>
    <m/>
    <m/>
    <m/>
    <m/>
    <m/>
    <m/>
    <m/>
    <m/>
    <x v="10"/>
    <m/>
  </r>
  <r>
    <x v="104"/>
    <m/>
    <m/>
    <m/>
    <m/>
    <m/>
    <m/>
    <m/>
    <m/>
    <m/>
    <x v="10"/>
    <m/>
  </r>
  <r>
    <x v="105"/>
    <n v="15"/>
    <n v="12"/>
    <n v="4"/>
    <n v="139"/>
    <n v="6"/>
    <n v="67"/>
    <n v="8"/>
    <n v="294"/>
    <n v="14"/>
    <x v="10"/>
    <n v="2"/>
  </r>
  <r>
    <x v="106"/>
    <m/>
    <m/>
    <m/>
    <m/>
    <m/>
    <m/>
    <m/>
    <m/>
    <m/>
    <x v="10"/>
    <m/>
  </r>
  <r>
    <x v="107"/>
    <m/>
    <m/>
    <m/>
    <m/>
    <m/>
    <m/>
    <m/>
    <m/>
    <m/>
    <x v="10"/>
    <m/>
  </r>
  <r>
    <x v="108"/>
    <m/>
    <m/>
    <m/>
    <m/>
    <m/>
    <m/>
    <m/>
    <m/>
    <m/>
    <x v="10"/>
    <m/>
  </r>
  <r>
    <x v="109"/>
    <m/>
    <m/>
    <m/>
    <m/>
    <m/>
    <m/>
    <m/>
    <m/>
    <m/>
    <x v="10"/>
    <m/>
  </r>
  <r>
    <x v="110"/>
    <m/>
    <m/>
    <m/>
    <m/>
    <m/>
    <m/>
    <m/>
    <m/>
    <m/>
    <x v="10"/>
    <m/>
  </r>
  <r>
    <x v="111"/>
    <m/>
    <m/>
    <m/>
    <m/>
    <m/>
    <m/>
    <m/>
    <m/>
    <m/>
    <x v="10"/>
    <m/>
  </r>
  <r>
    <x v="112"/>
    <m/>
    <m/>
    <m/>
    <m/>
    <m/>
    <m/>
    <m/>
    <m/>
    <m/>
    <x v="10"/>
    <m/>
  </r>
  <r>
    <x v="113"/>
    <m/>
    <m/>
    <m/>
    <m/>
    <m/>
    <m/>
    <m/>
    <m/>
    <m/>
    <x v="10"/>
    <m/>
  </r>
  <r>
    <x v="114"/>
    <m/>
    <m/>
    <m/>
    <m/>
    <m/>
    <m/>
    <m/>
    <m/>
    <m/>
    <x v="10"/>
    <m/>
  </r>
  <r>
    <x v="115"/>
    <m/>
    <m/>
    <m/>
    <m/>
    <m/>
    <m/>
    <m/>
    <m/>
    <m/>
    <x v="10"/>
    <m/>
  </r>
  <r>
    <x v="116"/>
    <m/>
    <m/>
    <m/>
    <m/>
    <m/>
    <m/>
    <m/>
    <m/>
    <m/>
    <x v="10"/>
    <m/>
  </r>
  <r>
    <x v="117"/>
    <m/>
    <m/>
    <m/>
    <m/>
    <m/>
    <m/>
    <m/>
    <m/>
    <m/>
    <x v="10"/>
    <m/>
  </r>
  <r>
    <x v="118"/>
    <m/>
    <m/>
    <m/>
    <m/>
    <m/>
    <m/>
    <m/>
    <m/>
    <m/>
    <x v="10"/>
    <m/>
  </r>
  <r>
    <x v="119"/>
    <m/>
    <m/>
    <m/>
    <m/>
    <m/>
    <m/>
    <m/>
    <m/>
    <m/>
    <x v="10"/>
    <m/>
  </r>
  <r>
    <x v="120"/>
    <m/>
    <m/>
    <m/>
    <m/>
    <m/>
    <m/>
    <m/>
    <m/>
    <m/>
    <x v="10"/>
    <m/>
  </r>
  <r>
    <x v="121"/>
    <n v="3"/>
    <n v="3"/>
    <n v="1"/>
    <n v="83"/>
    <n v="0"/>
    <n v="0"/>
    <n v="0"/>
    <n v="0"/>
    <n v="0"/>
    <x v="10"/>
    <m/>
  </r>
  <r>
    <x v="122"/>
    <m/>
    <m/>
    <m/>
    <m/>
    <m/>
    <m/>
    <m/>
    <m/>
    <m/>
    <x v="10"/>
    <m/>
  </r>
  <r>
    <x v="123"/>
    <m/>
    <m/>
    <m/>
    <m/>
    <m/>
    <m/>
    <m/>
    <m/>
    <m/>
    <x v="10"/>
    <m/>
  </r>
  <r>
    <x v="124"/>
    <m/>
    <m/>
    <m/>
    <m/>
    <m/>
    <m/>
    <m/>
    <m/>
    <m/>
    <x v="10"/>
    <m/>
  </r>
  <r>
    <x v="125"/>
    <n v="1"/>
    <n v="1"/>
    <n v="1"/>
    <n v="6"/>
    <n v="0"/>
    <n v="0"/>
    <n v="0"/>
    <n v="0"/>
    <n v="0"/>
    <x v="10"/>
    <m/>
  </r>
  <r>
    <x v="126"/>
    <n v="1"/>
    <n v="1"/>
    <n v="0"/>
    <n v="1"/>
    <n v="0"/>
    <n v="0"/>
    <n v="0"/>
    <n v="0"/>
    <n v="0"/>
    <x v="10"/>
    <m/>
  </r>
  <r>
    <x v="127"/>
    <m/>
    <m/>
    <m/>
    <m/>
    <m/>
    <m/>
    <m/>
    <m/>
    <m/>
    <x v="10"/>
    <m/>
  </r>
  <r>
    <x v="128"/>
    <n v="1"/>
    <n v="0"/>
    <n v="0"/>
    <n v="0"/>
    <n v="0"/>
    <n v="3"/>
    <n v="1"/>
    <n v="3"/>
    <n v="1"/>
    <x v="10"/>
    <m/>
  </r>
  <r>
    <x v="129"/>
    <m/>
    <m/>
    <m/>
    <m/>
    <m/>
    <m/>
    <m/>
    <m/>
    <m/>
    <x v="10"/>
    <m/>
  </r>
  <r>
    <x v="130"/>
    <m/>
    <m/>
    <m/>
    <m/>
    <m/>
    <m/>
    <m/>
    <m/>
    <m/>
    <x v="10"/>
    <m/>
  </r>
  <r>
    <x v="131"/>
    <m/>
    <m/>
    <m/>
    <m/>
    <m/>
    <m/>
    <m/>
    <m/>
    <m/>
    <x v="10"/>
    <m/>
  </r>
  <r>
    <x v="132"/>
    <m/>
    <m/>
    <m/>
    <m/>
    <m/>
    <m/>
    <m/>
    <m/>
    <m/>
    <x v="10"/>
    <m/>
  </r>
  <r>
    <x v="133"/>
    <n v="2"/>
    <n v="2"/>
    <n v="0"/>
    <n v="15"/>
    <n v="0"/>
    <n v="0"/>
    <n v="0"/>
    <n v="0"/>
    <n v="0"/>
    <x v="10"/>
    <m/>
  </r>
  <r>
    <x v="134"/>
    <m/>
    <m/>
    <m/>
    <m/>
    <m/>
    <m/>
    <m/>
    <m/>
    <m/>
    <x v="10"/>
    <m/>
  </r>
  <r>
    <x v="135"/>
    <n v="1"/>
    <n v="1"/>
    <n v="0"/>
    <n v="5"/>
    <n v="0"/>
    <n v="7"/>
    <n v="0"/>
    <n v="28"/>
    <n v="1"/>
    <x v="10"/>
    <m/>
  </r>
  <r>
    <x v="136"/>
    <m/>
    <m/>
    <m/>
    <m/>
    <m/>
    <m/>
    <m/>
    <m/>
    <m/>
    <x v="10"/>
    <m/>
  </r>
  <r>
    <x v="137"/>
    <m/>
    <m/>
    <m/>
    <m/>
    <m/>
    <m/>
    <m/>
    <m/>
    <m/>
    <x v="10"/>
    <m/>
  </r>
  <r>
    <x v="138"/>
    <m/>
    <m/>
    <m/>
    <m/>
    <m/>
    <m/>
    <m/>
    <m/>
    <m/>
    <x v="10"/>
    <m/>
  </r>
  <r>
    <x v="139"/>
    <m/>
    <m/>
    <m/>
    <m/>
    <m/>
    <m/>
    <m/>
    <m/>
    <m/>
    <x v="10"/>
    <m/>
  </r>
  <r>
    <x v="140"/>
    <m/>
    <m/>
    <m/>
    <m/>
    <m/>
    <m/>
    <m/>
    <m/>
    <m/>
    <x v="10"/>
    <m/>
  </r>
  <r>
    <x v="141"/>
    <m/>
    <m/>
    <m/>
    <m/>
    <m/>
    <m/>
    <m/>
    <m/>
    <m/>
    <x v="10"/>
    <m/>
  </r>
  <r>
    <x v="142"/>
    <n v="7"/>
    <n v="5"/>
    <n v="2"/>
    <n v="83"/>
    <n v="0"/>
    <n v="46"/>
    <n v="1"/>
    <n v="172"/>
    <n v="10"/>
    <x v="10"/>
    <m/>
  </r>
  <r>
    <x v="143"/>
    <m/>
    <m/>
    <m/>
    <m/>
    <m/>
    <m/>
    <m/>
    <m/>
    <m/>
    <x v="10"/>
    <m/>
  </r>
  <r>
    <x v="144"/>
    <m/>
    <m/>
    <m/>
    <m/>
    <m/>
    <m/>
    <m/>
    <m/>
    <m/>
    <x v="10"/>
    <m/>
  </r>
  <r>
    <x v="145"/>
    <m/>
    <m/>
    <m/>
    <m/>
    <m/>
    <m/>
    <m/>
    <m/>
    <m/>
    <x v="10"/>
    <m/>
  </r>
  <r>
    <x v="146"/>
    <m/>
    <m/>
    <m/>
    <m/>
    <m/>
    <m/>
    <m/>
    <m/>
    <m/>
    <x v="10"/>
    <m/>
  </r>
  <r>
    <x v="147"/>
    <m/>
    <m/>
    <m/>
    <m/>
    <m/>
    <m/>
    <m/>
    <m/>
    <m/>
    <x v="10"/>
    <m/>
  </r>
  <r>
    <x v="148"/>
    <m/>
    <m/>
    <m/>
    <m/>
    <m/>
    <m/>
    <m/>
    <m/>
    <m/>
    <x v="10"/>
    <m/>
  </r>
  <r>
    <x v="149"/>
    <m/>
    <m/>
    <m/>
    <m/>
    <m/>
    <m/>
    <m/>
    <m/>
    <m/>
    <x v="10"/>
    <m/>
  </r>
  <r>
    <x v="150"/>
    <m/>
    <m/>
    <m/>
    <m/>
    <m/>
    <m/>
    <m/>
    <m/>
    <m/>
    <x v="10"/>
    <m/>
  </r>
  <r>
    <x v="151"/>
    <m/>
    <m/>
    <m/>
    <m/>
    <m/>
    <m/>
    <m/>
    <m/>
    <m/>
    <x v="10"/>
    <m/>
  </r>
  <r>
    <x v="152"/>
    <m/>
    <m/>
    <m/>
    <m/>
    <m/>
    <m/>
    <m/>
    <m/>
    <m/>
    <x v="10"/>
    <m/>
  </r>
  <r>
    <x v="153"/>
    <m/>
    <m/>
    <m/>
    <m/>
    <m/>
    <m/>
    <m/>
    <m/>
    <m/>
    <x v="10"/>
    <m/>
  </r>
  <r>
    <x v="154"/>
    <m/>
    <m/>
    <m/>
    <m/>
    <m/>
    <m/>
    <m/>
    <m/>
    <m/>
    <x v="10"/>
    <m/>
  </r>
  <r>
    <x v="155"/>
    <m/>
    <m/>
    <m/>
    <m/>
    <m/>
    <m/>
    <m/>
    <m/>
    <m/>
    <x v="10"/>
    <m/>
  </r>
  <r>
    <x v="156"/>
    <m/>
    <m/>
    <m/>
    <m/>
    <m/>
    <m/>
    <m/>
    <m/>
    <m/>
    <x v="10"/>
    <m/>
  </r>
  <r>
    <x v="157"/>
    <m/>
    <m/>
    <m/>
    <m/>
    <m/>
    <m/>
    <m/>
    <m/>
    <m/>
    <x v="10"/>
    <m/>
  </r>
  <r>
    <x v="158"/>
    <m/>
    <m/>
    <m/>
    <m/>
    <m/>
    <m/>
    <m/>
    <m/>
    <m/>
    <x v="10"/>
    <m/>
  </r>
  <r>
    <x v="159"/>
    <m/>
    <m/>
    <m/>
    <m/>
    <m/>
    <m/>
    <m/>
    <m/>
    <m/>
    <x v="10"/>
    <m/>
  </r>
  <r>
    <x v="160"/>
    <m/>
    <m/>
    <m/>
    <m/>
    <m/>
    <m/>
    <m/>
    <m/>
    <m/>
    <x v="10"/>
    <m/>
  </r>
  <r>
    <x v="161"/>
    <m/>
    <m/>
    <m/>
    <m/>
    <m/>
    <m/>
    <m/>
    <m/>
    <m/>
    <x v="10"/>
    <m/>
  </r>
  <r>
    <x v="162"/>
    <m/>
    <m/>
    <m/>
    <m/>
    <m/>
    <m/>
    <m/>
    <m/>
    <m/>
    <x v="10"/>
    <m/>
  </r>
  <r>
    <x v="163"/>
    <m/>
    <m/>
    <m/>
    <m/>
    <m/>
    <m/>
    <m/>
    <m/>
    <m/>
    <x v="10"/>
    <m/>
  </r>
  <r>
    <x v="164"/>
    <m/>
    <m/>
    <m/>
    <m/>
    <m/>
    <m/>
    <m/>
    <m/>
    <m/>
    <x v="10"/>
    <m/>
  </r>
  <r>
    <x v="165"/>
    <m/>
    <m/>
    <m/>
    <m/>
    <m/>
    <m/>
    <m/>
    <m/>
    <m/>
    <x v="10"/>
    <m/>
  </r>
  <r>
    <x v="166"/>
    <m/>
    <m/>
    <m/>
    <m/>
    <m/>
    <m/>
    <m/>
    <m/>
    <m/>
    <x v="10"/>
    <m/>
  </r>
  <r>
    <x v="167"/>
    <m/>
    <m/>
    <m/>
    <m/>
    <m/>
    <m/>
    <m/>
    <m/>
    <m/>
    <x v="10"/>
    <m/>
  </r>
  <r>
    <x v="168"/>
    <m/>
    <m/>
    <m/>
    <m/>
    <m/>
    <m/>
    <m/>
    <m/>
    <m/>
    <x v="10"/>
    <m/>
  </r>
  <r>
    <x v="169"/>
    <m/>
    <m/>
    <m/>
    <m/>
    <m/>
    <m/>
    <m/>
    <m/>
    <m/>
    <x v="10"/>
    <m/>
  </r>
  <r>
    <x v="170"/>
    <m/>
    <m/>
    <m/>
    <m/>
    <m/>
    <m/>
    <m/>
    <m/>
    <m/>
    <x v="10"/>
    <m/>
  </r>
  <r>
    <x v="171"/>
    <m/>
    <m/>
    <m/>
    <m/>
    <m/>
    <m/>
    <m/>
    <m/>
    <m/>
    <x v="10"/>
    <m/>
  </r>
  <r>
    <x v="172"/>
    <m/>
    <m/>
    <m/>
    <m/>
    <m/>
    <m/>
    <m/>
    <m/>
    <m/>
    <x v="10"/>
    <m/>
  </r>
  <r>
    <x v="173"/>
    <m/>
    <m/>
    <m/>
    <m/>
    <m/>
    <m/>
    <m/>
    <m/>
    <m/>
    <x v="10"/>
    <m/>
  </r>
  <r>
    <x v="174"/>
    <m/>
    <m/>
    <m/>
    <m/>
    <m/>
    <m/>
    <m/>
    <m/>
    <m/>
    <x v="10"/>
    <m/>
  </r>
  <r>
    <x v="175"/>
    <m/>
    <m/>
    <m/>
    <m/>
    <m/>
    <m/>
    <m/>
    <m/>
    <m/>
    <x v="10"/>
    <m/>
  </r>
  <r>
    <x v="176"/>
    <m/>
    <m/>
    <m/>
    <m/>
    <m/>
    <m/>
    <m/>
    <m/>
    <m/>
    <x v="10"/>
    <m/>
  </r>
  <r>
    <x v="177"/>
    <m/>
    <m/>
    <m/>
    <m/>
    <m/>
    <m/>
    <m/>
    <m/>
    <m/>
    <x v="10"/>
    <m/>
  </r>
  <r>
    <x v="178"/>
    <m/>
    <m/>
    <m/>
    <m/>
    <m/>
    <m/>
    <m/>
    <m/>
    <m/>
    <x v="10"/>
    <m/>
  </r>
  <r>
    <x v="179"/>
    <m/>
    <m/>
    <m/>
    <m/>
    <m/>
    <m/>
    <m/>
    <m/>
    <m/>
    <x v="10"/>
    <m/>
  </r>
  <r>
    <x v="180"/>
    <m/>
    <m/>
    <m/>
    <m/>
    <m/>
    <m/>
    <m/>
    <m/>
    <m/>
    <x v="10"/>
    <m/>
  </r>
  <r>
    <x v="181"/>
    <m/>
    <m/>
    <m/>
    <m/>
    <m/>
    <m/>
    <m/>
    <m/>
    <m/>
    <x v="10"/>
    <m/>
  </r>
  <r>
    <x v="182"/>
    <m/>
    <m/>
    <m/>
    <m/>
    <m/>
    <m/>
    <m/>
    <m/>
    <m/>
    <x v="10"/>
    <m/>
  </r>
  <r>
    <x v="183"/>
    <m/>
    <m/>
    <m/>
    <m/>
    <m/>
    <m/>
    <m/>
    <m/>
    <m/>
    <x v="10"/>
    <m/>
  </r>
  <r>
    <x v="184"/>
    <m/>
    <m/>
    <m/>
    <m/>
    <m/>
    <m/>
    <m/>
    <m/>
    <m/>
    <x v="10"/>
    <m/>
  </r>
  <r>
    <x v="185"/>
    <m/>
    <m/>
    <m/>
    <m/>
    <m/>
    <m/>
    <m/>
    <m/>
    <m/>
    <x v="10"/>
    <m/>
  </r>
  <r>
    <x v="186"/>
    <m/>
    <m/>
    <m/>
    <m/>
    <m/>
    <m/>
    <m/>
    <m/>
    <m/>
    <x v="10"/>
    <m/>
  </r>
  <r>
    <x v="187"/>
    <m/>
    <m/>
    <m/>
    <m/>
    <m/>
    <m/>
    <m/>
    <m/>
    <m/>
    <x v="10"/>
    <m/>
  </r>
  <r>
    <x v="188"/>
    <m/>
    <m/>
    <m/>
    <m/>
    <m/>
    <m/>
    <m/>
    <m/>
    <m/>
    <x v="10"/>
    <m/>
  </r>
  <r>
    <x v="189"/>
    <m/>
    <m/>
    <m/>
    <m/>
    <m/>
    <m/>
    <m/>
    <m/>
    <m/>
    <x v="10"/>
    <m/>
  </r>
  <r>
    <x v="190"/>
    <m/>
    <m/>
    <m/>
    <m/>
    <m/>
    <m/>
    <m/>
    <m/>
    <m/>
    <x v="10"/>
    <m/>
  </r>
  <r>
    <x v="191"/>
    <n v="1"/>
    <n v="1"/>
    <n v="0"/>
    <n v="51"/>
    <n v="0"/>
    <n v="9"/>
    <n v="0"/>
    <n v="43"/>
    <n v="0"/>
    <x v="10"/>
    <m/>
  </r>
  <r>
    <x v="192"/>
    <m/>
    <m/>
    <m/>
    <m/>
    <m/>
    <m/>
    <m/>
    <m/>
    <m/>
    <x v="10"/>
    <m/>
  </r>
  <r>
    <x v="193"/>
    <m/>
    <m/>
    <m/>
    <m/>
    <m/>
    <m/>
    <m/>
    <m/>
    <m/>
    <x v="10"/>
    <m/>
  </r>
  <r>
    <x v="194"/>
    <m/>
    <m/>
    <m/>
    <m/>
    <m/>
    <m/>
    <m/>
    <m/>
    <m/>
    <x v="10"/>
    <m/>
  </r>
  <r>
    <x v="195"/>
    <m/>
    <m/>
    <m/>
    <m/>
    <m/>
    <m/>
    <m/>
    <m/>
    <m/>
    <x v="10"/>
    <m/>
  </r>
  <r>
    <x v="196"/>
    <m/>
    <m/>
    <m/>
    <m/>
    <m/>
    <m/>
    <m/>
    <m/>
    <m/>
    <x v="10"/>
    <m/>
  </r>
  <r>
    <x v="197"/>
    <m/>
    <m/>
    <m/>
    <m/>
    <m/>
    <m/>
    <m/>
    <m/>
    <m/>
    <x v="10"/>
    <m/>
  </r>
  <r>
    <x v="198"/>
    <m/>
    <m/>
    <m/>
    <m/>
    <m/>
    <m/>
    <m/>
    <m/>
    <m/>
    <x v="10"/>
    <m/>
  </r>
  <r>
    <x v="199"/>
    <n v="1"/>
    <n v="1"/>
    <n v="0"/>
    <n v="37"/>
    <n v="1"/>
    <n v="0"/>
    <n v="0"/>
    <n v="0"/>
    <n v="0"/>
    <x v="10"/>
    <m/>
  </r>
  <r>
    <x v="200"/>
    <n v="3"/>
    <n v="3"/>
    <n v="1"/>
    <n v="39"/>
    <n v="0"/>
    <n v="2"/>
    <n v="0"/>
    <n v="21"/>
    <n v="1"/>
    <x v="10"/>
    <m/>
  </r>
  <r>
    <x v="201"/>
    <m/>
    <m/>
    <m/>
    <m/>
    <m/>
    <m/>
    <m/>
    <m/>
    <m/>
    <x v="10"/>
    <m/>
  </r>
  <r>
    <x v="202"/>
    <m/>
    <m/>
    <m/>
    <m/>
    <m/>
    <m/>
    <m/>
    <m/>
    <m/>
    <x v="10"/>
    <m/>
  </r>
  <r>
    <x v="203"/>
    <m/>
    <m/>
    <m/>
    <m/>
    <m/>
    <m/>
    <m/>
    <m/>
    <m/>
    <x v="10"/>
    <m/>
  </r>
  <r>
    <x v="204"/>
    <m/>
    <m/>
    <m/>
    <m/>
    <m/>
    <m/>
    <m/>
    <m/>
    <m/>
    <x v="10"/>
    <m/>
  </r>
  <r>
    <x v="205"/>
    <m/>
    <m/>
    <m/>
    <m/>
    <m/>
    <m/>
    <m/>
    <m/>
    <m/>
    <x v="10"/>
    <m/>
  </r>
  <r>
    <x v="206"/>
    <n v="13"/>
    <n v="12"/>
    <n v="3"/>
    <n v="562"/>
    <n v="6"/>
    <n v="50"/>
    <n v="1"/>
    <n v="284"/>
    <n v="6"/>
    <x v="10"/>
    <m/>
  </r>
  <r>
    <x v="207"/>
    <m/>
    <m/>
    <m/>
    <m/>
    <m/>
    <m/>
    <m/>
    <m/>
    <m/>
    <x v="10"/>
    <m/>
  </r>
  <r>
    <x v="208"/>
    <n v="12"/>
    <n v="11"/>
    <n v="2"/>
    <n v="102"/>
    <n v="1"/>
    <n v="65"/>
    <n v="5"/>
    <n v="283"/>
    <n v="11"/>
    <x v="10"/>
    <m/>
  </r>
  <r>
    <x v="209"/>
    <m/>
    <m/>
    <m/>
    <m/>
    <m/>
    <m/>
    <m/>
    <m/>
    <m/>
    <x v="10"/>
    <m/>
  </r>
  <r>
    <x v="210"/>
    <m/>
    <m/>
    <m/>
    <m/>
    <m/>
    <m/>
    <m/>
    <m/>
    <m/>
    <x v="10"/>
    <m/>
  </r>
  <r>
    <x v="211"/>
    <m/>
    <m/>
    <m/>
    <m/>
    <m/>
    <m/>
    <m/>
    <m/>
    <m/>
    <x v="10"/>
    <m/>
  </r>
  <r>
    <x v="212"/>
    <m/>
    <m/>
    <m/>
    <m/>
    <m/>
    <m/>
    <m/>
    <m/>
    <m/>
    <x v="10"/>
    <m/>
  </r>
  <r>
    <x v="213"/>
    <n v="13"/>
    <n v="10"/>
    <n v="1"/>
    <n v="142"/>
    <n v="2"/>
    <n v="72.333333333333002"/>
    <n v="11"/>
    <n v="270"/>
    <n v="12"/>
    <x v="10"/>
    <m/>
  </r>
  <r>
    <x v="214"/>
    <m/>
    <m/>
    <m/>
    <m/>
    <m/>
    <m/>
    <m/>
    <m/>
    <m/>
    <x v="10"/>
    <m/>
  </r>
  <r>
    <x v="215"/>
    <m/>
    <m/>
    <m/>
    <m/>
    <m/>
    <m/>
    <m/>
    <m/>
    <m/>
    <x v="10"/>
    <m/>
  </r>
  <r>
    <x v="216"/>
    <m/>
    <m/>
    <m/>
    <m/>
    <m/>
    <m/>
    <m/>
    <m/>
    <m/>
    <x v="10"/>
    <m/>
  </r>
  <r>
    <x v="217"/>
    <m/>
    <m/>
    <m/>
    <m/>
    <m/>
    <m/>
    <m/>
    <m/>
    <m/>
    <x v="10"/>
    <m/>
  </r>
  <r>
    <x v="218"/>
    <m/>
    <m/>
    <m/>
    <m/>
    <m/>
    <m/>
    <m/>
    <m/>
    <m/>
    <x v="10"/>
    <m/>
  </r>
  <r>
    <x v="219"/>
    <m/>
    <m/>
    <m/>
    <m/>
    <m/>
    <m/>
    <m/>
    <m/>
    <m/>
    <x v="10"/>
    <m/>
  </r>
  <r>
    <x v="220"/>
    <m/>
    <m/>
    <m/>
    <m/>
    <m/>
    <m/>
    <m/>
    <m/>
    <m/>
    <x v="10"/>
    <m/>
  </r>
  <r>
    <x v="221"/>
    <m/>
    <m/>
    <m/>
    <m/>
    <m/>
    <m/>
    <m/>
    <m/>
    <m/>
    <x v="10"/>
    <m/>
  </r>
  <r>
    <x v="222"/>
    <m/>
    <m/>
    <m/>
    <m/>
    <m/>
    <m/>
    <m/>
    <m/>
    <m/>
    <x v="10"/>
    <m/>
  </r>
  <r>
    <x v="223"/>
    <m/>
    <m/>
    <m/>
    <m/>
    <m/>
    <m/>
    <m/>
    <m/>
    <m/>
    <x v="10"/>
    <m/>
  </r>
  <r>
    <x v="224"/>
    <m/>
    <m/>
    <m/>
    <m/>
    <m/>
    <m/>
    <m/>
    <m/>
    <m/>
    <x v="10"/>
    <m/>
  </r>
  <r>
    <x v="225"/>
    <m/>
    <m/>
    <m/>
    <m/>
    <m/>
    <m/>
    <m/>
    <m/>
    <m/>
    <x v="10"/>
    <m/>
  </r>
  <r>
    <x v="226"/>
    <m/>
    <m/>
    <m/>
    <m/>
    <m/>
    <m/>
    <m/>
    <m/>
    <m/>
    <x v="10"/>
    <m/>
  </r>
  <r>
    <x v="227"/>
    <m/>
    <m/>
    <m/>
    <m/>
    <m/>
    <m/>
    <m/>
    <m/>
    <m/>
    <x v="10"/>
    <m/>
  </r>
  <r>
    <x v="228"/>
    <m/>
    <m/>
    <m/>
    <m/>
    <m/>
    <m/>
    <m/>
    <m/>
    <m/>
    <x v="10"/>
    <m/>
  </r>
  <r>
    <x v="229"/>
    <m/>
    <m/>
    <m/>
    <m/>
    <m/>
    <m/>
    <m/>
    <m/>
    <m/>
    <x v="10"/>
    <m/>
  </r>
  <r>
    <x v="230"/>
    <m/>
    <m/>
    <m/>
    <m/>
    <m/>
    <m/>
    <m/>
    <m/>
    <m/>
    <x v="10"/>
    <m/>
  </r>
  <r>
    <x v="231"/>
    <m/>
    <m/>
    <m/>
    <m/>
    <m/>
    <m/>
    <m/>
    <m/>
    <m/>
    <x v="10"/>
    <m/>
  </r>
  <r>
    <x v="232"/>
    <m/>
    <m/>
    <m/>
    <m/>
    <m/>
    <m/>
    <m/>
    <m/>
    <m/>
    <x v="10"/>
    <m/>
  </r>
  <r>
    <x v="233"/>
    <m/>
    <m/>
    <m/>
    <m/>
    <m/>
    <m/>
    <m/>
    <m/>
    <m/>
    <x v="10"/>
    <m/>
  </r>
  <r>
    <x v="234"/>
    <m/>
    <m/>
    <m/>
    <m/>
    <m/>
    <m/>
    <m/>
    <m/>
    <m/>
    <x v="10"/>
    <m/>
  </r>
  <r>
    <x v="235"/>
    <m/>
    <m/>
    <m/>
    <m/>
    <m/>
    <m/>
    <m/>
    <m/>
    <m/>
    <x v="10"/>
    <m/>
  </r>
  <r>
    <x v="236"/>
    <n v="1"/>
    <n v="1"/>
    <n v="0"/>
    <n v="0"/>
    <n v="0"/>
    <n v="7"/>
    <n v="1"/>
    <n v="17"/>
    <n v="3"/>
    <x v="10"/>
    <m/>
  </r>
  <r>
    <x v="237"/>
    <m/>
    <m/>
    <m/>
    <m/>
    <m/>
    <m/>
    <m/>
    <m/>
    <m/>
    <x v="10"/>
    <m/>
  </r>
  <r>
    <x v="238"/>
    <m/>
    <m/>
    <m/>
    <m/>
    <m/>
    <m/>
    <m/>
    <m/>
    <m/>
    <x v="10"/>
    <m/>
  </r>
  <r>
    <x v="239"/>
    <m/>
    <m/>
    <m/>
    <m/>
    <m/>
    <m/>
    <m/>
    <m/>
    <m/>
    <x v="10"/>
    <m/>
  </r>
  <r>
    <x v="240"/>
    <m/>
    <m/>
    <m/>
    <m/>
    <m/>
    <m/>
    <m/>
    <m/>
    <m/>
    <x v="10"/>
    <m/>
  </r>
  <r>
    <x v="241"/>
    <m/>
    <m/>
    <m/>
    <m/>
    <m/>
    <m/>
    <m/>
    <m/>
    <m/>
    <x v="10"/>
    <m/>
  </r>
  <r>
    <x v="242"/>
    <m/>
    <m/>
    <m/>
    <m/>
    <m/>
    <m/>
    <m/>
    <m/>
    <m/>
    <x v="10"/>
    <m/>
  </r>
  <r>
    <x v="243"/>
    <m/>
    <m/>
    <m/>
    <m/>
    <m/>
    <m/>
    <m/>
    <m/>
    <m/>
    <x v="10"/>
    <m/>
  </r>
  <r>
    <x v="244"/>
    <m/>
    <m/>
    <m/>
    <m/>
    <m/>
    <m/>
    <m/>
    <m/>
    <m/>
    <x v="10"/>
    <m/>
  </r>
  <r>
    <x v="245"/>
    <m/>
    <m/>
    <m/>
    <m/>
    <m/>
    <m/>
    <m/>
    <m/>
    <m/>
    <x v="10"/>
    <m/>
  </r>
  <r>
    <x v="246"/>
    <m/>
    <m/>
    <m/>
    <m/>
    <m/>
    <m/>
    <m/>
    <m/>
    <m/>
    <x v="10"/>
    <m/>
  </r>
  <r>
    <x v="247"/>
    <m/>
    <m/>
    <m/>
    <m/>
    <m/>
    <m/>
    <m/>
    <m/>
    <m/>
    <x v="10"/>
    <m/>
  </r>
  <r>
    <x v="248"/>
    <m/>
    <m/>
    <m/>
    <m/>
    <m/>
    <m/>
    <m/>
    <m/>
    <m/>
    <x v="10"/>
    <m/>
  </r>
  <r>
    <x v="249"/>
    <m/>
    <m/>
    <m/>
    <m/>
    <m/>
    <m/>
    <m/>
    <m/>
    <m/>
    <x v="10"/>
    <m/>
  </r>
  <r>
    <x v="250"/>
    <m/>
    <m/>
    <m/>
    <m/>
    <m/>
    <m/>
    <m/>
    <m/>
    <m/>
    <x v="10"/>
    <m/>
  </r>
  <r>
    <x v="251"/>
    <m/>
    <m/>
    <m/>
    <m/>
    <m/>
    <m/>
    <m/>
    <m/>
    <m/>
    <x v="10"/>
    <m/>
  </r>
  <r>
    <x v="252"/>
    <m/>
    <m/>
    <m/>
    <m/>
    <m/>
    <m/>
    <m/>
    <m/>
    <m/>
    <x v="10"/>
    <m/>
  </r>
  <r>
    <x v="253"/>
    <m/>
    <m/>
    <m/>
    <m/>
    <m/>
    <m/>
    <m/>
    <m/>
    <m/>
    <x v="10"/>
    <m/>
  </r>
  <r>
    <x v="254"/>
    <m/>
    <m/>
    <m/>
    <m/>
    <m/>
    <m/>
    <m/>
    <m/>
    <m/>
    <x v="10"/>
    <m/>
  </r>
  <r>
    <x v="255"/>
    <m/>
    <m/>
    <m/>
    <m/>
    <m/>
    <m/>
    <m/>
    <m/>
    <m/>
    <x v="10"/>
    <m/>
  </r>
  <r>
    <x v="256"/>
    <m/>
    <m/>
    <m/>
    <m/>
    <m/>
    <m/>
    <m/>
    <m/>
    <m/>
    <x v="10"/>
    <m/>
  </r>
  <r>
    <x v="257"/>
    <m/>
    <m/>
    <m/>
    <m/>
    <m/>
    <m/>
    <m/>
    <m/>
    <m/>
    <x v="10"/>
    <m/>
  </r>
  <r>
    <x v="258"/>
    <m/>
    <m/>
    <m/>
    <m/>
    <m/>
    <m/>
    <m/>
    <m/>
    <m/>
    <x v="10"/>
    <m/>
  </r>
  <r>
    <x v="259"/>
    <m/>
    <m/>
    <m/>
    <m/>
    <m/>
    <m/>
    <m/>
    <m/>
    <m/>
    <x v="10"/>
    <m/>
  </r>
  <r>
    <x v="260"/>
    <m/>
    <m/>
    <m/>
    <m/>
    <m/>
    <m/>
    <m/>
    <m/>
    <m/>
    <x v="10"/>
    <m/>
  </r>
  <r>
    <x v="261"/>
    <m/>
    <m/>
    <m/>
    <m/>
    <m/>
    <m/>
    <m/>
    <m/>
    <m/>
    <x v="10"/>
    <m/>
  </r>
  <r>
    <x v="262"/>
    <m/>
    <m/>
    <m/>
    <m/>
    <m/>
    <m/>
    <m/>
    <m/>
    <m/>
    <x v="10"/>
    <m/>
  </r>
  <r>
    <x v="263"/>
    <m/>
    <m/>
    <m/>
    <m/>
    <m/>
    <m/>
    <m/>
    <m/>
    <m/>
    <x v="10"/>
    <m/>
  </r>
  <r>
    <x v="264"/>
    <n v="16"/>
    <n v="15"/>
    <n v="4"/>
    <n v="196"/>
    <n v="8"/>
    <n v="38.833333333330003"/>
    <n v="1"/>
    <n v="209"/>
    <n v="15"/>
    <x v="10"/>
    <n v="1"/>
  </r>
  <r>
    <x v="265"/>
    <m/>
    <m/>
    <m/>
    <m/>
    <m/>
    <m/>
    <m/>
    <m/>
    <m/>
    <x v="10"/>
    <m/>
  </r>
  <r>
    <x v="266"/>
    <m/>
    <m/>
    <m/>
    <m/>
    <m/>
    <m/>
    <m/>
    <m/>
    <m/>
    <x v="10"/>
    <m/>
  </r>
  <r>
    <x v="267"/>
    <m/>
    <m/>
    <m/>
    <m/>
    <m/>
    <m/>
    <m/>
    <m/>
    <m/>
    <x v="10"/>
    <m/>
  </r>
  <r>
    <x v="268"/>
    <n v="2"/>
    <n v="2"/>
    <n v="0"/>
    <n v="19"/>
    <n v="0"/>
    <n v="3"/>
    <n v="2"/>
    <n v="6"/>
    <n v="1"/>
    <x v="10"/>
    <m/>
  </r>
  <r>
    <x v="269"/>
    <m/>
    <m/>
    <m/>
    <m/>
    <m/>
    <m/>
    <m/>
    <m/>
    <m/>
    <x v="10"/>
    <m/>
  </r>
  <r>
    <x v="270"/>
    <m/>
    <m/>
    <m/>
    <m/>
    <m/>
    <m/>
    <m/>
    <m/>
    <m/>
    <x v="10"/>
    <m/>
  </r>
  <r>
    <x v="271"/>
    <m/>
    <m/>
    <m/>
    <m/>
    <m/>
    <m/>
    <m/>
    <m/>
    <m/>
    <x v="10"/>
    <m/>
  </r>
  <r>
    <x v="272"/>
    <m/>
    <m/>
    <m/>
    <m/>
    <m/>
    <m/>
    <m/>
    <m/>
    <m/>
    <x v="10"/>
    <m/>
  </r>
  <r>
    <x v="273"/>
    <m/>
    <m/>
    <m/>
    <m/>
    <m/>
    <m/>
    <m/>
    <m/>
    <m/>
    <x v="10"/>
    <m/>
  </r>
  <r>
    <x v="274"/>
    <m/>
    <m/>
    <m/>
    <m/>
    <m/>
    <m/>
    <m/>
    <m/>
    <m/>
    <x v="10"/>
    <m/>
  </r>
  <r>
    <x v="275"/>
    <m/>
    <m/>
    <m/>
    <m/>
    <m/>
    <m/>
    <m/>
    <m/>
    <m/>
    <x v="10"/>
    <m/>
  </r>
  <r>
    <x v="276"/>
    <m/>
    <m/>
    <m/>
    <m/>
    <m/>
    <m/>
    <m/>
    <m/>
    <m/>
    <x v="10"/>
    <m/>
  </r>
  <r>
    <x v="277"/>
    <m/>
    <m/>
    <m/>
    <m/>
    <m/>
    <m/>
    <m/>
    <m/>
    <m/>
    <x v="10"/>
    <m/>
  </r>
  <r>
    <x v="278"/>
    <m/>
    <m/>
    <m/>
    <m/>
    <m/>
    <m/>
    <m/>
    <m/>
    <m/>
    <x v="10"/>
    <m/>
  </r>
  <r>
    <x v="279"/>
    <n v="18"/>
    <n v="13"/>
    <n v="1"/>
    <n v="214"/>
    <n v="1"/>
    <n v="76.833333333333329"/>
    <n v="3"/>
    <n v="411"/>
    <n v="13"/>
    <x v="10"/>
    <m/>
  </r>
  <r>
    <x v="280"/>
    <m/>
    <m/>
    <m/>
    <m/>
    <m/>
    <m/>
    <m/>
    <m/>
    <m/>
    <x v="10"/>
    <m/>
  </r>
  <r>
    <x v="281"/>
    <m/>
    <m/>
    <m/>
    <m/>
    <m/>
    <m/>
    <m/>
    <m/>
    <m/>
    <x v="10"/>
    <m/>
  </r>
  <r>
    <x v="282"/>
    <n v="3"/>
    <n v="3"/>
    <n v="0"/>
    <n v="15"/>
    <n v="0"/>
    <n v="2"/>
    <n v="0"/>
    <n v="14"/>
    <n v="0"/>
    <x v="10"/>
    <m/>
  </r>
  <r>
    <x v="283"/>
    <m/>
    <m/>
    <m/>
    <m/>
    <m/>
    <m/>
    <m/>
    <m/>
    <m/>
    <x v="10"/>
    <m/>
  </r>
  <r>
    <x v="284"/>
    <m/>
    <m/>
    <m/>
    <m/>
    <m/>
    <m/>
    <m/>
    <m/>
    <m/>
    <x v="10"/>
    <m/>
  </r>
  <r>
    <x v="285"/>
    <m/>
    <m/>
    <m/>
    <m/>
    <m/>
    <m/>
    <m/>
    <m/>
    <m/>
    <x v="10"/>
    <m/>
  </r>
  <r>
    <x v="286"/>
    <m/>
    <m/>
    <m/>
    <m/>
    <m/>
    <m/>
    <m/>
    <m/>
    <m/>
    <x v="10"/>
    <m/>
  </r>
  <r>
    <x v="287"/>
    <m/>
    <m/>
    <m/>
    <m/>
    <m/>
    <m/>
    <m/>
    <m/>
    <m/>
    <x v="10"/>
    <m/>
  </r>
  <r>
    <x v="288"/>
    <m/>
    <m/>
    <m/>
    <m/>
    <m/>
    <m/>
    <m/>
    <m/>
    <m/>
    <x v="10"/>
    <m/>
  </r>
  <r>
    <x v="289"/>
    <m/>
    <m/>
    <m/>
    <m/>
    <m/>
    <m/>
    <m/>
    <m/>
    <m/>
    <x v="10"/>
    <m/>
  </r>
  <r>
    <x v="290"/>
    <m/>
    <m/>
    <m/>
    <m/>
    <m/>
    <m/>
    <m/>
    <m/>
    <m/>
    <x v="10"/>
    <m/>
  </r>
  <r>
    <x v="291"/>
    <m/>
    <m/>
    <m/>
    <m/>
    <m/>
    <m/>
    <m/>
    <m/>
    <m/>
    <x v="10"/>
    <m/>
  </r>
  <r>
    <x v="292"/>
    <n v="16"/>
    <n v="11"/>
    <n v="2"/>
    <n v="59"/>
    <n v="4"/>
    <n v="34.666666666666664"/>
    <n v="0"/>
    <n v="195"/>
    <n v="5"/>
    <x v="10"/>
    <m/>
  </r>
  <r>
    <x v="293"/>
    <m/>
    <m/>
    <m/>
    <m/>
    <m/>
    <m/>
    <m/>
    <m/>
    <m/>
    <x v="10"/>
    <m/>
  </r>
  <r>
    <x v="294"/>
    <m/>
    <m/>
    <m/>
    <m/>
    <m/>
    <m/>
    <m/>
    <m/>
    <m/>
    <x v="10"/>
    <m/>
  </r>
  <r>
    <x v="295"/>
    <m/>
    <m/>
    <m/>
    <m/>
    <m/>
    <m/>
    <m/>
    <m/>
    <m/>
    <x v="10"/>
    <m/>
  </r>
  <r>
    <x v="296"/>
    <m/>
    <m/>
    <m/>
    <m/>
    <m/>
    <m/>
    <m/>
    <m/>
    <m/>
    <x v="10"/>
    <m/>
  </r>
  <r>
    <x v="297"/>
    <m/>
    <m/>
    <m/>
    <m/>
    <m/>
    <m/>
    <m/>
    <m/>
    <m/>
    <x v="10"/>
    <m/>
  </r>
  <r>
    <x v="298"/>
    <n v="3"/>
    <n v="3"/>
    <n v="1"/>
    <n v="53"/>
    <n v="0"/>
    <n v="13"/>
    <n v="2"/>
    <n v="44"/>
    <n v="3"/>
    <x v="10"/>
    <m/>
  </r>
  <r>
    <x v="299"/>
    <m/>
    <m/>
    <m/>
    <m/>
    <m/>
    <m/>
    <m/>
    <m/>
    <m/>
    <x v="10"/>
    <m/>
  </r>
  <r>
    <x v="300"/>
    <m/>
    <m/>
    <m/>
    <m/>
    <m/>
    <m/>
    <m/>
    <m/>
    <m/>
    <x v="10"/>
    <m/>
  </r>
  <r>
    <x v="301"/>
    <m/>
    <m/>
    <m/>
    <m/>
    <m/>
    <m/>
    <m/>
    <m/>
    <m/>
    <x v="10"/>
    <m/>
  </r>
  <r>
    <x v="302"/>
    <m/>
    <m/>
    <m/>
    <m/>
    <m/>
    <m/>
    <m/>
    <m/>
    <m/>
    <x v="10"/>
    <m/>
  </r>
  <r>
    <x v="303"/>
    <n v="2"/>
    <n v="2"/>
    <n v="0"/>
    <n v="23"/>
    <n v="1"/>
    <n v="8"/>
    <n v="0"/>
    <n v="24"/>
    <n v="0"/>
    <x v="10"/>
    <m/>
  </r>
  <r>
    <x v="304"/>
    <m/>
    <m/>
    <m/>
    <m/>
    <m/>
    <m/>
    <m/>
    <m/>
    <m/>
    <x v="10"/>
    <m/>
  </r>
  <r>
    <x v="305"/>
    <n v="1"/>
    <n v="0"/>
    <n v="0"/>
    <n v="0"/>
    <n v="0"/>
    <n v="3"/>
    <n v="0"/>
    <n v="20"/>
    <n v="0"/>
    <x v="10"/>
    <m/>
  </r>
  <r>
    <x v="306"/>
    <m/>
    <m/>
    <m/>
    <m/>
    <m/>
    <m/>
    <m/>
    <m/>
    <m/>
    <x v="10"/>
    <m/>
  </r>
  <r>
    <x v="307"/>
    <m/>
    <m/>
    <m/>
    <m/>
    <m/>
    <m/>
    <m/>
    <m/>
    <m/>
    <x v="10"/>
    <m/>
  </r>
  <r>
    <x v="308"/>
    <m/>
    <m/>
    <m/>
    <m/>
    <m/>
    <m/>
    <m/>
    <m/>
    <m/>
    <x v="10"/>
    <m/>
  </r>
  <r>
    <x v="309"/>
    <m/>
    <m/>
    <m/>
    <m/>
    <m/>
    <m/>
    <m/>
    <m/>
    <m/>
    <x v="10"/>
    <m/>
  </r>
  <r>
    <x v="310"/>
    <n v="1"/>
    <n v="1"/>
    <n v="0"/>
    <n v="0"/>
    <n v="0"/>
    <n v="2"/>
    <n v="0"/>
    <n v="16"/>
    <n v="0"/>
    <x v="10"/>
    <m/>
  </r>
  <r>
    <x v="311"/>
    <m/>
    <m/>
    <m/>
    <m/>
    <m/>
    <m/>
    <m/>
    <m/>
    <m/>
    <x v="10"/>
    <m/>
  </r>
  <r>
    <x v="312"/>
    <m/>
    <m/>
    <m/>
    <m/>
    <m/>
    <m/>
    <m/>
    <m/>
    <m/>
    <x v="10"/>
    <m/>
  </r>
  <r>
    <x v="313"/>
    <m/>
    <m/>
    <m/>
    <m/>
    <m/>
    <m/>
    <m/>
    <m/>
    <m/>
    <x v="10"/>
    <m/>
  </r>
  <r>
    <x v="314"/>
    <m/>
    <m/>
    <m/>
    <m/>
    <m/>
    <m/>
    <m/>
    <m/>
    <m/>
    <x v="10"/>
    <m/>
  </r>
  <r>
    <x v="315"/>
    <m/>
    <m/>
    <m/>
    <m/>
    <m/>
    <m/>
    <m/>
    <m/>
    <m/>
    <x v="10"/>
    <m/>
  </r>
  <r>
    <x v="316"/>
    <m/>
    <m/>
    <m/>
    <m/>
    <m/>
    <m/>
    <m/>
    <m/>
    <m/>
    <x v="10"/>
    <m/>
  </r>
  <r>
    <x v="317"/>
    <m/>
    <m/>
    <m/>
    <m/>
    <m/>
    <m/>
    <m/>
    <m/>
    <m/>
    <x v="10"/>
    <m/>
  </r>
  <r>
    <x v="318"/>
    <m/>
    <m/>
    <m/>
    <m/>
    <m/>
    <m/>
    <m/>
    <m/>
    <m/>
    <x v="10"/>
    <m/>
  </r>
  <r>
    <x v="319"/>
    <m/>
    <m/>
    <m/>
    <m/>
    <m/>
    <m/>
    <m/>
    <m/>
    <m/>
    <x v="10"/>
    <m/>
  </r>
  <r>
    <x v="320"/>
    <m/>
    <m/>
    <m/>
    <m/>
    <m/>
    <m/>
    <m/>
    <m/>
    <m/>
    <x v="10"/>
    <m/>
  </r>
  <r>
    <x v="321"/>
    <m/>
    <m/>
    <m/>
    <m/>
    <m/>
    <m/>
    <m/>
    <m/>
    <m/>
    <x v="10"/>
    <m/>
  </r>
  <r>
    <x v="322"/>
    <m/>
    <m/>
    <m/>
    <m/>
    <m/>
    <m/>
    <m/>
    <m/>
    <m/>
    <x v="10"/>
    <m/>
  </r>
  <r>
    <x v="323"/>
    <m/>
    <m/>
    <m/>
    <m/>
    <m/>
    <m/>
    <m/>
    <m/>
    <m/>
    <x v="10"/>
    <m/>
  </r>
  <r>
    <x v="324"/>
    <m/>
    <m/>
    <m/>
    <m/>
    <m/>
    <m/>
    <m/>
    <m/>
    <m/>
    <x v="10"/>
    <m/>
  </r>
  <r>
    <x v="325"/>
    <m/>
    <m/>
    <m/>
    <m/>
    <m/>
    <m/>
    <m/>
    <m/>
    <m/>
    <x v="10"/>
    <m/>
  </r>
  <r>
    <x v="326"/>
    <m/>
    <m/>
    <m/>
    <m/>
    <m/>
    <m/>
    <m/>
    <m/>
    <m/>
    <x v="10"/>
    <m/>
  </r>
  <r>
    <x v="327"/>
    <m/>
    <m/>
    <m/>
    <m/>
    <m/>
    <m/>
    <m/>
    <m/>
    <m/>
    <x v="10"/>
    <m/>
  </r>
  <r>
    <x v="328"/>
    <m/>
    <m/>
    <m/>
    <m/>
    <m/>
    <m/>
    <m/>
    <m/>
    <m/>
    <x v="10"/>
    <m/>
  </r>
  <r>
    <x v="329"/>
    <m/>
    <m/>
    <m/>
    <m/>
    <m/>
    <m/>
    <m/>
    <m/>
    <m/>
    <x v="10"/>
    <m/>
  </r>
  <r>
    <x v="330"/>
    <m/>
    <m/>
    <m/>
    <m/>
    <m/>
    <m/>
    <m/>
    <m/>
    <m/>
    <x v="10"/>
    <m/>
  </r>
  <r>
    <x v="331"/>
    <m/>
    <m/>
    <m/>
    <m/>
    <m/>
    <m/>
    <m/>
    <m/>
    <m/>
    <x v="10"/>
    <m/>
  </r>
  <r>
    <x v="332"/>
    <m/>
    <m/>
    <m/>
    <m/>
    <m/>
    <m/>
    <m/>
    <m/>
    <m/>
    <x v="10"/>
    <m/>
  </r>
  <r>
    <x v="333"/>
    <m/>
    <m/>
    <m/>
    <m/>
    <m/>
    <m/>
    <m/>
    <m/>
    <m/>
    <x v="10"/>
    <m/>
  </r>
  <r>
    <x v="334"/>
    <m/>
    <m/>
    <m/>
    <m/>
    <m/>
    <m/>
    <m/>
    <m/>
    <m/>
    <x v="10"/>
    <m/>
  </r>
  <r>
    <x v="335"/>
    <m/>
    <m/>
    <m/>
    <m/>
    <m/>
    <m/>
    <m/>
    <m/>
    <m/>
    <x v="10"/>
    <m/>
  </r>
  <r>
    <x v="336"/>
    <m/>
    <m/>
    <m/>
    <m/>
    <m/>
    <m/>
    <m/>
    <m/>
    <m/>
    <x v="10"/>
    <m/>
  </r>
  <r>
    <x v="337"/>
    <m/>
    <m/>
    <m/>
    <m/>
    <m/>
    <m/>
    <m/>
    <m/>
    <m/>
    <x v="10"/>
    <m/>
  </r>
  <r>
    <x v="338"/>
    <m/>
    <m/>
    <m/>
    <m/>
    <m/>
    <m/>
    <m/>
    <m/>
    <m/>
    <x v="10"/>
    <m/>
  </r>
  <r>
    <x v="339"/>
    <n v="1"/>
    <n v="0"/>
    <n v="0"/>
    <n v="0"/>
    <n v="1"/>
    <n v="8"/>
    <n v="2"/>
    <n v="13"/>
    <n v="2"/>
    <x v="10"/>
    <m/>
  </r>
  <r>
    <x v="340"/>
    <n v="1"/>
    <n v="1"/>
    <n v="0"/>
    <n v="0"/>
    <n v="0"/>
    <n v="3"/>
    <n v="0"/>
    <n v="11"/>
    <n v="0"/>
    <x v="10"/>
    <m/>
  </r>
  <r>
    <x v="341"/>
    <m/>
    <m/>
    <m/>
    <m/>
    <m/>
    <m/>
    <m/>
    <m/>
    <m/>
    <x v="10"/>
    <m/>
  </r>
  <r>
    <x v="342"/>
    <n v="1"/>
    <n v="1"/>
    <n v="0"/>
    <n v="4"/>
    <n v="0"/>
    <n v="0"/>
    <n v="0"/>
    <n v="0"/>
    <n v="0"/>
    <x v="10"/>
    <m/>
  </r>
  <r>
    <x v="343"/>
    <m/>
    <m/>
    <m/>
    <m/>
    <m/>
    <m/>
    <m/>
    <m/>
    <m/>
    <x v="10"/>
    <m/>
  </r>
  <r>
    <x v="344"/>
    <m/>
    <m/>
    <m/>
    <m/>
    <m/>
    <m/>
    <m/>
    <m/>
    <m/>
    <x v="10"/>
    <m/>
  </r>
  <r>
    <x v="345"/>
    <m/>
    <m/>
    <m/>
    <m/>
    <m/>
    <m/>
    <m/>
    <m/>
    <m/>
    <x v="10"/>
    <m/>
  </r>
  <r>
    <x v="346"/>
    <n v="2"/>
    <n v="2"/>
    <n v="0"/>
    <n v="58"/>
    <n v="0"/>
    <n v="13"/>
    <n v="2"/>
    <n v="39"/>
    <n v="1"/>
    <x v="10"/>
    <m/>
  </r>
  <r>
    <x v="347"/>
    <m/>
    <m/>
    <m/>
    <m/>
    <m/>
    <m/>
    <m/>
    <m/>
    <m/>
    <x v="10"/>
    <m/>
  </r>
  <r>
    <x v="348"/>
    <m/>
    <m/>
    <m/>
    <m/>
    <m/>
    <m/>
    <m/>
    <m/>
    <m/>
    <x v="10"/>
    <m/>
  </r>
  <r>
    <x v="349"/>
    <m/>
    <m/>
    <m/>
    <m/>
    <m/>
    <m/>
    <m/>
    <m/>
    <m/>
    <x v="10"/>
    <m/>
  </r>
  <r>
    <x v="350"/>
    <n v="1"/>
    <n v="1"/>
    <n v="0"/>
    <n v="1"/>
    <n v="0"/>
    <n v="5"/>
    <n v="0"/>
    <n v="27"/>
    <n v="1"/>
    <x v="10"/>
    <m/>
  </r>
  <r>
    <x v="351"/>
    <m/>
    <m/>
    <m/>
    <m/>
    <m/>
    <m/>
    <m/>
    <m/>
    <m/>
    <x v="10"/>
    <m/>
  </r>
  <r>
    <x v="352"/>
    <m/>
    <m/>
    <m/>
    <m/>
    <m/>
    <m/>
    <m/>
    <m/>
    <m/>
    <x v="10"/>
    <m/>
  </r>
  <r>
    <x v="353"/>
    <m/>
    <m/>
    <m/>
    <m/>
    <m/>
    <m/>
    <m/>
    <m/>
    <m/>
    <x v="10"/>
    <m/>
  </r>
  <r>
    <x v="354"/>
    <m/>
    <m/>
    <m/>
    <m/>
    <m/>
    <m/>
    <m/>
    <m/>
    <m/>
    <x v="10"/>
    <m/>
  </r>
  <r>
    <x v="355"/>
    <m/>
    <m/>
    <m/>
    <m/>
    <m/>
    <m/>
    <m/>
    <m/>
    <m/>
    <x v="10"/>
    <m/>
  </r>
  <r>
    <x v="356"/>
    <m/>
    <m/>
    <m/>
    <m/>
    <m/>
    <m/>
    <m/>
    <m/>
    <m/>
    <x v="10"/>
    <m/>
  </r>
  <r>
    <x v="357"/>
    <m/>
    <m/>
    <m/>
    <m/>
    <m/>
    <m/>
    <m/>
    <m/>
    <m/>
    <x v="10"/>
    <m/>
  </r>
  <r>
    <x v="358"/>
    <m/>
    <m/>
    <m/>
    <m/>
    <m/>
    <m/>
    <m/>
    <m/>
    <m/>
    <x v="10"/>
    <m/>
  </r>
  <r>
    <x v="359"/>
    <n v="1"/>
    <n v="1"/>
    <n v="1"/>
    <n v="6"/>
    <n v="1"/>
    <n v="7"/>
    <n v="1"/>
    <n v="36"/>
    <n v="1"/>
    <x v="10"/>
    <m/>
  </r>
  <r>
    <x v="360"/>
    <m/>
    <m/>
    <m/>
    <m/>
    <m/>
    <m/>
    <m/>
    <m/>
    <m/>
    <x v="10"/>
    <m/>
  </r>
  <r>
    <x v="361"/>
    <n v="1"/>
    <n v="1"/>
    <n v="0"/>
    <n v="1"/>
    <n v="0"/>
    <n v="6"/>
    <n v="0"/>
    <n v="36"/>
    <n v="2"/>
    <x v="10"/>
    <m/>
  </r>
  <r>
    <x v="362"/>
    <m/>
    <m/>
    <m/>
    <m/>
    <m/>
    <m/>
    <m/>
    <m/>
    <m/>
    <x v="10"/>
    <m/>
  </r>
  <r>
    <x v="363"/>
    <m/>
    <m/>
    <m/>
    <m/>
    <m/>
    <m/>
    <m/>
    <m/>
    <m/>
    <x v="10"/>
    <m/>
  </r>
  <r>
    <x v="364"/>
    <n v="1"/>
    <n v="1"/>
    <n v="0"/>
    <n v="0"/>
    <n v="0"/>
    <n v="0"/>
    <n v="0"/>
    <n v="0"/>
    <n v="0"/>
    <x v="10"/>
    <m/>
  </r>
  <r>
    <x v="365"/>
    <m/>
    <m/>
    <m/>
    <m/>
    <m/>
    <m/>
    <m/>
    <m/>
    <m/>
    <x v="10"/>
    <m/>
  </r>
  <r>
    <x v="366"/>
    <m/>
    <m/>
    <m/>
    <m/>
    <m/>
    <m/>
    <m/>
    <m/>
    <m/>
    <x v="10"/>
    <m/>
  </r>
  <r>
    <x v="367"/>
    <m/>
    <m/>
    <m/>
    <m/>
    <m/>
    <m/>
    <m/>
    <m/>
    <m/>
    <x v="10"/>
    <m/>
  </r>
  <r>
    <x v="368"/>
    <m/>
    <m/>
    <m/>
    <m/>
    <m/>
    <m/>
    <m/>
    <m/>
    <m/>
    <x v="10"/>
    <m/>
  </r>
  <r>
    <x v="369"/>
    <m/>
    <m/>
    <m/>
    <m/>
    <m/>
    <m/>
    <m/>
    <m/>
    <m/>
    <x v="10"/>
    <m/>
  </r>
  <r>
    <x v="370"/>
    <n v="4"/>
    <n v="2"/>
    <n v="1"/>
    <n v="23"/>
    <n v="0"/>
    <n v="2"/>
    <n v="0"/>
    <n v="17"/>
    <n v="0"/>
    <x v="10"/>
    <m/>
  </r>
  <r>
    <x v="371"/>
    <m/>
    <m/>
    <m/>
    <m/>
    <m/>
    <m/>
    <m/>
    <m/>
    <m/>
    <x v="10"/>
    <m/>
  </r>
  <r>
    <x v="372"/>
    <m/>
    <m/>
    <m/>
    <m/>
    <m/>
    <m/>
    <m/>
    <m/>
    <m/>
    <x v="10"/>
    <m/>
  </r>
  <r>
    <x v="373"/>
    <m/>
    <m/>
    <m/>
    <m/>
    <m/>
    <m/>
    <m/>
    <m/>
    <m/>
    <x v="10"/>
    <m/>
  </r>
  <r>
    <x v="374"/>
    <m/>
    <m/>
    <m/>
    <m/>
    <m/>
    <m/>
    <m/>
    <m/>
    <m/>
    <x v="10"/>
    <m/>
  </r>
  <r>
    <x v="375"/>
    <m/>
    <m/>
    <m/>
    <m/>
    <m/>
    <m/>
    <m/>
    <m/>
    <m/>
    <x v="10"/>
    <m/>
  </r>
  <r>
    <x v="376"/>
    <m/>
    <m/>
    <m/>
    <m/>
    <m/>
    <m/>
    <m/>
    <m/>
    <m/>
    <x v="10"/>
    <m/>
  </r>
  <r>
    <x v="377"/>
    <m/>
    <m/>
    <m/>
    <m/>
    <m/>
    <m/>
    <m/>
    <m/>
    <m/>
    <x v="10"/>
    <m/>
  </r>
  <r>
    <x v="378"/>
    <m/>
    <m/>
    <m/>
    <m/>
    <m/>
    <m/>
    <m/>
    <m/>
    <m/>
    <x v="10"/>
    <m/>
  </r>
  <r>
    <x v="379"/>
    <m/>
    <m/>
    <m/>
    <m/>
    <m/>
    <m/>
    <m/>
    <m/>
    <m/>
    <x v="10"/>
    <m/>
  </r>
  <r>
    <x v="380"/>
    <m/>
    <m/>
    <m/>
    <m/>
    <m/>
    <m/>
    <m/>
    <m/>
    <m/>
    <x v="10"/>
    <m/>
  </r>
  <r>
    <x v="381"/>
    <m/>
    <m/>
    <m/>
    <m/>
    <m/>
    <m/>
    <m/>
    <m/>
    <m/>
    <x v="10"/>
    <m/>
  </r>
  <r>
    <x v="382"/>
    <m/>
    <m/>
    <m/>
    <m/>
    <m/>
    <m/>
    <m/>
    <m/>
    <m/>
    <x v="10"/>
    <m/>
  </r>
  <r>
    <x v="383"/>
    <m/>
    <m/>
    <m/>
    <m/>
    <m/>
    <m/>
    <m/>
    <m/>
    <m/>
    <x v="10"/>
    <m/>
  </r>
  <r>
    <x v="384"/>
    <m/>
    <m/>
    <m/>
    <m/>
    <m/>
    <m/>
    <m/>
    <m/>
    <m/>
    <x v="10"/>
    <m/>
  </r>
  <r>
    <x v="385"/>
    <m/>
    <m/>
    <m/>
    <m/>
    <m/>
    <m/>
    <m/>
    <m/>
    <m/>
    <x v="10"/>
    <m/>
  </r>
  <r>
    <x v="386"/>
    <m/>
    <m/>
    <m/>
    <m/>
    <m/>
    <m/>
    <m/>
    <m/>
    <m/>
    <x v="10"/>
    <m/>
  </r>
  <r>
    <x v="387"/>
    <m/>
    <m/>
    <m/>
    <m/>
    <m/>
    <m/>
    <m/>
    <m/>
    <m/>
    <x v="10"/>
    <m/>
  </r>
  <r>
    <x v="388"/>
    <m/>
    <m/>
    <m/>
    <m/>
    <m/>
    <m/>
    <m/>
    <m/>
    <m/>
    <x v="10"/>
    <m/>
  </r>
  <r>
    <x v="389"/>
    <m/>
    <m/>
    <m/>
    <m/>
    <m/>
    <m/>
    <m/>
    <m/>
    <m/>
    <x v="10"/>
    <m/>
  </r>
  <r>
    <x v="390"/>
    <m/>
    <m/>
    <m/>
    <m/>
    <m/>
    <m/>
    <m/>
    <m/>
    <m/>
    <x v="10"/>
    <m/>
  </r>
  <r>
    <x v="391"/>
    <m/>
    <m/>
    <m/>
    <m/>
    <m/>
    <m/>
    <m/>
    <m/>
    <m/>
    <x v="10"/>
    <m/>
  </r>
  <r>
    <x v="392"/>
    <m/>
    <m/>
    <m/>
    <m/>
    <m/>
    <m/>
    <m/>
    <m/>
    <m/>
    <x v="10"/>
    <m/>
  </r>
  <r>
    <x v="393"/>
    <m/>
    <m/>
    <m/>
    <m/>
    <m/>
    <m/>
    <m/>
    <m/>
    <m/>
    <x v="10"/>
    <m/>
  </r>
  <r>
    <x v="394"/>
    <m/>
    <m/>
    <m/>
    <m/>
    <m/>
    <m/>
    <m/>
    <m/>
    <m/>
    <x v="10"/>
    <m/>
  </r>
  <r>
    <x v="395"/>
    <m/>
    <m/>
    <m/>
    <m/>
    <m/>
    <m/>
    <m/>
    <m/>
    <m/>
    <x v="10"/>
    <m/>
  </r>
  <r>
    <x v="396"/>
    <m/>
    <m/>
    <m/>
    <m/>
    <m/>
    <m/>
    <m/>
    <m/>
    <m/>
    <x v="10"/>
    <m/>
  </r>
  <r>
    <x v="397"/>
    <m/>
    <m/>
    <m/>
    <m/>
    <m/>
    <m/>
    <m/>
    <m/>
    <m/>
    <x v="10"/>
    <m/>
  </r>
  <r>
    <x v="398"/>
    <m/>
    <m/>
    <m/>
    <m/>
    <m/>
    <m/>
    <m/>
    <m/>
    <m/>
    <x v="10"/>
    <m/>
  </r>
  <r>
    <x v="399"/>
    <m/>
    <m/>
    <m/>
    <m/>
    <m/>
    <m/>
    <m/>
    <m/>
    <m/>
    <x v="10"/>
    <m/>
  </r>
  <r>
    <x v="400"/>
    <m/>
    <m/>
    <m/>
    <m/>
    <m/>
    <m/>
    <m/>
    <m/>
    <m/>
    <x v="10"/>
    <m/>
  </r>
  <r>
    <x v="401"/>
    <m/>
    <m/>
    <m/>
    <m/>
    <m/>
    <m/>
    <m/>
    <m/>
    <m/>
    <x v="10"/>
    <m/>
  </r>
  <r>
    <x v="402"/>
    <m/>
    <m/>
    <m/>
    <m/>
    <m/>
    <m/>
    <m/>
    <m/>
    <m/>
    <x v="10"/>
    <m/>
  </r>
  <r>
    <x v="403"/>
    <m/>
    <m/>
    <m/>
    <m/>
    <m/>
    <m/>
    <m/>
    <m/>
    <m/>
    <x v="10"/>
    <m/>
  </r>
  <r>
    <x v="404"/>
    <m/>
    <m/>
    <m/>
    <m/>
    <m/>
    <m/>
    <m/>
    <m/>
    <m/>
    <x v="10"/>
    <m/>
  </r>
  <r>
    <x v="405"/>
    <m/>
    <m/>
    <m/>
    <m/>
    <m/>
    <m/>
    <m/>
    <m/>
    <m/>
    <x v="10"/>
    <m/>
  </r>
  <r>
    <x v="406"/>
    <m/>
    <m/>
    <m/>
    <m/>
    <m/>
    <m/>
    <m/>
    <m/>
    <m/>
    <x v="10"/>
    <m/>
  </r>
  <r>
    <x v="407"/>
    <m/>
    <m/>
    <m/>
    <m/>
    <m/>
    <m/>
    <m/>
    <m/>
    <m/>
    <x v="10"/>
    <m/>
  </r>
  <r>
    <x v="408"/>
    <m/>
    <m/>
    <m/>
    <m/>
    <m/>
    <m/>
    <m/>
    <m/>
    <m/>
    <x v="10"/>
    <m/>
  </r>
  <r>
    <x v="409"/>
    <m/>
    <m/>
    <m/>
    <m/>
    <m/>
    <m/>
    <m/>
    <m/>
    <m/>
    <x v="10"/>
    <m/>
  </r>
  <r>
    <x v="410"/>
    <m/>
    <m/>
    <m/>
    <m/>
    <m/>
    <m/>
    <m/>
    <m/>
    <m/>
    <x v="10"/>
    <m/>
  </r>
  <r>
    <x v="411"/>
    <m/>
    <m/>
    <m/>
    <m/>
    <m/>
    <m/>
    <m/>
    <m/>
    <m/>
    <x v="10"/>
    <m/>
  </r>
  <r>
    <x v="412"/>
    <m/>
    <m/>
    <m/>
    <m/>
    <m/>
    <m/>
    <m/>
    <m/>
    <m/>
    <x v="10"/>
    <m/>
  </r>
  <r>
    <x v="413"/>
    <m/>
    <m/>
    <m/>
    <m/>
    <m/>
    <m/>
    <m/>
    <m/>
    <m/>
    <x v="10"/>
    <m/>
  </r>
  <r>
    <x v="414"/>
    <m/>
    <m/>
    <m/>
    <m/>
    <m/>
    <m/>
    <m/>
    <m/>
    <m/>
    <x v="10"/>
    <m/>
  </r>
  <r>
    <x v="415"/>
    <m/>
    <m/>
    <m/>
    <m/>
    <m/>
    <m/>
    <m/>
    <m/>
    <m/>
    <x v="10"/>
    <m/>
  </r>
  <r>
    <x v="416"/>
    <m/>
    <m/>
    <m/>
    <m/>
    <m/>
    <m/>
    <m/>
    <m/>
    <m/>
    <x v="10"/>
    <m/>
  </r>
  <r>
    <x v="417"/>
    <m/>
    <m/>
    <m/>
    <m/>
    <m/>
    <m/>
    <m/>
    <m/>
    <m/>
    <x v="10"/>
    <m/>
  </r>
  <r>
    <x v="418"/>
    <m/>
    <m/>
    <m/>
    <m/>
    <m/>
    <m/>
    <m/>
    <m/>
    <m/>
    <x v="10"/>
    <m/>
  </r>
  <r>
    <x v="419"/>
    <m/>
    <m/>
    <m/>
    <m/>
    <m/>
    <m/>
    <m/>
    <m/>
    <m/>
    <x v="10"/>
    <m/>
  </r>
  <r>
    <x v="420"/>
    <m/>
    <m/>
    <m/>
    <m/>
    <m/>
    <m/>
    <m/>
    <m/>
    <m/>
    <x v="10"/>
    <m/>
  </r>
  <r>
    <x v="421"/>
    <m/>
    <m/>
    <m/>
    <m/>
    <m/>
    <m/>
    <m/>
    <m/>
    <m/>
    <x v="10"/>
    <m/>
  </r>
  <r>
    <x v="422"/>
    <m/>
    <m/>
    <m/>
    <m/>
    <m/>
    <m/>
    <m/>
    <m/>
    <m/>
    <x v="10"/>
    <m/>
  </r>
  <r>
    <x v="423"/>
    <m/>
    <m/>
    <m/>
    <m/>
    <m/>
    <m/>
    <m/>
    <m/>
    <m/>
    <x v="10"/>
    <m/>
  </r>
  <r>
    <x v="424"/>
    <m/>
    <m/>
    <m/>
    <m/>
    <m/>
    <m/>
    <m/>
    <m/>
    <m/>
    <x v="10"/>
    <m/>
  </r>
  <r>
    <x v="425"/>
    <m/>
    <m/>
    <m/>
    <m/>
    <m/>
    <m/>
    <m/>
    <m/>
    <m/>
    <x v="10"/>
    <m/>
  </r>
  <r>
    <x v="426"/>
    <m/>
    <m/>
    <m/>
    <m/>
    <m/>
    <m/>
    <m/>
    <m/>
    <m/>
    <x v="10"/>
    <m/>
  </r>
  <r>
    <x v="427"/>
    <m/>
    <m/>
    <m/>
    <m/>
    <m/>
    <m/>
    <m/>
    <m/>
    <m/>
    <x v="10"/>
    <m/>
  </r>
  <r>
    <x v="428"/>
    <m/>
    <m/>
    <m/>
    <m/>
    <m/>
    <m/>
    <m/>
    <m/>
    <m/>
    <x v="10"/>
    <m/>
  </r>
  <r>
    <x v="429"/>
    <m/>
    <m/>
    <m/>
    <m/>
    <m/>
    <m/>
    <m/>
    <m/>
    <m/>
    <x v="10"/>
    <m/>
  </r>
  <r>
    <x v="430"/>
    <m/>
    <m/>
    <m/>
    <m/>
    <m/>
    <m/>
    <m/>
    <m/>
    <m/>
    <x v="10"/>
    <m/>
  </r>
  <r>
    <x v="431"/>
    <m/>
    <m/>
    <m/>
    <m/>
    <m/>
    <m/>
    <m/>
    <m/>
    <m/>
    <x v="10"/>
    <m/>
  </r>
  <r>
    <x v="432"/>
    <m/>
    <m/>
    <m/>
    <m/>
    <m/>
    <m/>
    <m/>
    <m/>
    <m/>
    <x v="10"/>
    <m/>
  </r>
  <r>
    <x v="433"/>
    <m/>
    <m/>
    <m/>
    <m/>
    <m/>
    <m/>
    <m/>
    <m/>
    <m/>
    <x v="10"/>
    <m/>
  </r>
  <r>
    <x v="434"/>
    <m/>
    <m/>
    <m/>
    <m/>
    <m/>
    <m/>
    <m/>
    <m/>
    <m/>
    <x v="10"/>
    <m/>
  </r>
  <r>
    <x v="435"/>
    <m/>
    <m/>
    <m/>
    <m/>
    <m/>
    <m/>
    <m/>
    <m/>
    <m/>
    <x v="10"/>
    <m/>
  </r>
  <r>
    <x v="436"/>
    <m/>
    <m/>
    <m/>
    <m/>
    <m/>
    <m/>
    <m/>
    <m/>
    <m/>
    <x v="10"/>
    <m/>
  </r>
  <r>
    <x v="437"/>
    <m/>
    <m/>
    <m/>
    <m/>
    <m/>
    <m/>
    <m/>
    <m/>
    <m/>
    <x v="10"/>
    <m/>
  </r>
  <r>
    <x v="438"/>
    <m/>
    <m/>
    <m/>
    <m/>
    <m/>
    <m/>
    <m/>
    <m/>
    <m/>
    <x v="10"/>
    <m/>
  </r>
  <r>
    <x v="439"/>
    <m/>
    <m/>
    <m/>
    <m/>
    <m/>
    <m/>
    <m/>
    <m/>
    <m/>
    <x v="10"/>
    <m/>
  </r>
  <r>
    <x v="440"/>
    <m/>
    <m/>
    <m/>
    <m/>
    <m/>
    <m/>
    <m/>
    <m/>
    <m/>
    <x v="10"/>
    <m/>
  </r>
  <r>
    <x v="441"/>
    <m/>
    <m/>
    <m/>
    <m/>
    <m/>
    <m/>
    <m/>
    <m/>
    <m/>
    <x v="10"/>
    <m/>
  </r>
  <r>
    <x v="442"/>
    <m/>
    <m/>
    <m/>
    <m/>
    <m/>
    <m/>
    <m/>
    <m/>
    <m/>
    <x v="10"/>
    <m/>
  </r>
  <r>
    <x v="443"/>
    <m/>
    <m/>
    <m/>
    <m/>
    <m/>
    <m/>
    <m/>
    <m/>
    <m/>
    <x v="10"/>
    <m/>
  </r>
  <r>
    <x v="444"/>
    <m/>
    <m/>
    <m/>
    <m/>
    <m/>
    <m/>
    <m/>
    <m/>
    <m/>
    <x v="10"/>
    <m/>
  </r>
  <r>
    <x v="445"/>
    <m/>
    <m/>
    <m/>
    <m/>
    <m/>
    <m/>
    <m/>
    <m/>
    <m/>
    <x v="10"/>
    <m/>
  </r>
  <r>
    <x v="446"/>
    <m/>
    <m/>
    <m/>
    <m/>
    <m/>
    <m/>
    <m/>
    <m/>
    <m/>
    <x v="10"/>
    <m/>
  </r>
  <r>
    <x v="447"/>
    <m/>
    <m/>
    <m/>
    <m/>
    <m/>
    <m/>
    <m/>
    <m/>
    <m/>
    <x v="10"/>
    <m/>
  </r>
  <r>
    <x v="448"/>
    <m/>
    <m/>
    <m/>
    <m/>
    <m/>
    <m/>
    <m/>
    <m/>
    <m/>
    <x v="10"/>
    <m/>
  </r>
  <r>
    <x v="449"/>
    <m/>
    <m/>
    <m/>
    <m/>
    <m/>
    <m/>
    <m/>
    <m/>
    <m/>
    <x v="10"/>
    <m/>
  </r>
  <r>
    <x v="450"/>
    <m/>
    <m/>
    <m/>
    <m/>
    <m/>
    <m/>
    <m/>
    <m/>
    <m/>
    <x v="10"/>
    <m/>
  </r>
  <r>
    <x v="0"/>
    <m/>
    <m/>
    <m/>
    <m/>
    <m/>
    <m/>
    <m/>
    <m/>
    <m/>
    <x v="11"/>
    <m/>
  </r>
  <r>
    <x v="1"/>
    <m/>
    <m/>
    <m/>
    <m/>
    <m/>
    <m/>
    <m/>
    <m/>
    <m/>
    <x v="11"/>
    <m/>
  </r>
  <r>
    <x v="2"/>
    <n v="5"/>
    <n v="5"/>
    <n v="1"/>
    <n v="120"/>
    <n v="1"/>
    <n v="0"/>
    <n v="0"/>
    <n v="0"/>
    <n v="0"/>
    <x v="11"/>
    <m/>
  </r>
  <r>
    <x v="3"/>
    <n v="2"/>
    <n v="2"/>
    <n v="1"/>
    <n v="85"/>
    <n v="0"/>
    <n v="1"/>
    <n v="0"/>
    <n v="1"/>
    <n v="2"/>
    <x v="11"/>
    <m/>
  </r>
  <r>
    <x v="4"/>
    <m/>
    <m/>
    <m/>
    <m/>
    <m/>
    <m/>
    <m/>
    <m/>
    <m/>
    <x v="11"/>
    <m/>
  </r>
  <r>
    <x v="5"/>
    <m/>
    <m/>
    <m/>
    <m/>
    <m/>
    <m/>
    <m/>
    <m/>
    <m/>
    <x v="11"/>
    <m/>
  </r>
  <r>
    <x v="6"/>
    <m/>
    <m/>
    <m/>
    <m/>
    <m/>
    <m/>
    <m/>
    <m/>
    <m/>
    <x v="11"/>
    <m/>
  </r>
  <r>
    <x v="7"/>
    <m/>
    <m/>
    <m/>
    <m/>
    <m/>
    <m/>
    <m/>
    <m/>
    <m/>
    <x v="11"/>
    <m/>
  </r>
  <r>
    <x v="8"/>
    <m/>
    <m/>
    <m/>
    <m/>
    <m/>
    <m/>
    <m/>
    <m/>
    <m/>
    <x v="11"/>
    <m/>
  </r>
  <r>
    <x v="9"/>
    <m/>
    <m/>
    <m/>
    <m/>
    <m/>
    <m/>
    <m/>
    <m/>
    <m/>
    <x v="11"/>
    <m/>
  </r>
  <r>
    <x v="10"/>
    <m/>
    <m/>
    <m/>
    <m/>
    <m/>
    <m/>
    <m/>
    <m/>
    <m/>
    <x v="11"/>
    <m/>
  </r>
  <r>
    <x v="11"/>
    <m/>
    <m/>
    <m/>
    <m/>
    <m/>
    <m/>
    <m/>
    <m/>
    <m/>
    <x v="11"/>
    <m/>
  </r>
  <r>
    <x v="12"/>
    <m/>
    <m/>
    <m/>
    <m/>
    <m/>
    <m/>
    <m/>
    <m/>
    <m/>
    <x v="11"/>
    <m/>
  </r>
  <r>
    <x v="13"/>
    <n v="1"/>
    <n v="1"/>
    <n v="0"/>
    <n v="0"/>
    <n v="0"/>
    <n v="3"/>
    <n v="0"/>
    <n v="23"/>
    <n v="0"/>
    <x v="11"/>
    <m/>
  </r>
  <r>
    <x v="14"/>
    <m/>
    <m/>
    <m/>
    <m/>
    <m/>
    <m/>
    <m/>
    <m/>
    <m/>
    <x v="11"/>
    <m/>
  </r>
  <r>
    <x v="15"/>
    <m/>
    <m/>
    <m/>
    <m/>
    <m/>
    <m/>
    <m/>
    <m/>
    <m/>
    <x v="11"/>
    <m/>
  </r>
  <r>
    <x v="16"/>
    <m/>
    <m/>
    <m/>
    <m/>
    <m/>
    <m/>
    <m/>
    <m/>
    <m/>
    <x v="11"/>
    <m/>
  </r>
  <r>
    <x v="17"/>
    <m/>
    <m/>
    <m/>
    <m/>
    <m/>
    <m/>
    <m/>
    <m/>
    <m/>
    <x v="11"/>
    <m/>
  </r>
  <r>
    <x v="18"/>
    <m/>
    <m/>
    <m/>
    <m/>
    <m/>
    <m/>
    <m/>
    <m/>
    <m/>
    <x v="11"/>
    <m/>
  </r>
  <r>
    <x v="19"/>
    <m/>
    <m/>
    <m/>
    <m/>
    <m/>
    <m/>
    <m/>
    <m/>
    <m/>
    <x v="11"/>
    <m/>
  </r>
  <r>
    <x v="20"/>
    <m/>
    <m/>
    <m/>
    <m/>
    <m/>
    <m/>
    <m/>
    <m/>
    <m/>
    <x v="11"/>
    <m/>
  </r>
  <r>
    <x v="21"/>
    <m/>
    <m/>
    <m/>
    <m/>
    <m/>
    <m/>
    <m/>
    <m/>
    <m/>
    <x v="11"/>
    <m/>
  </r>
  <r>
    <x v="22"/>
    <m/>
    <m/>
    <m/>
    <m/>
    <m/>
    <m/>
    <m/>
    <m/>
    <m/>
    <x v="11"/>
    <m/>
  </r>
  <r>
    <x v="23"/>
    <m/>
    <m/>
    <m/>
    <m/>
    <m/>
    <m/>
    <m/>
    <m/>
    <m/>
    <x v="11"/>
    <m/>
  </r>
  <r>
    <x v="24"/>
    <m/>
    <m/>
    <m/>
    <m/>
    <m/>
    <m/>
    <m/>
    <m/>
    <m/>
    <x v="11"/>
    <m/>
  </r>
  <r>
    <x v="25"/>
    <n v="9"/>
    <n v="9"/>
    <n v="1"/>
    <n v="148"/>
    <n v="1"/>
    <n v="2"/>
    <n v="0"/>
    <n v="28"/>
    <n v="0"/>
    <x v="11"/>
    <n v="3"/>
  </r>
  <r>
    <x v="26"/>
    <m/>
    <m/>
    <m/>
    <m/>
    <m/>
    <m/>
    <m/>
    <m/>
    <m/>
    <x v="11"/>
    <m/>
  </r>
  <r>
    <x v="27"/>
    <m/>
    <m/>
    <m/>
    <m/>
    <m/>
    <m/>
    <m/>
    <m/>
    <m/>
    <x v="11"/>
    <m/>
  </r>
  <r>
    <x v="28"/>
    <m/>
    <m/>
    <m/>
    <m/>
    <m/>
    <m/>
    <m/>
    <m/>
    <m/>
    <x v="11"/>
    <m/>
  </r>
  <r>
    <x v="29"/>
    <n v="1"/>
    <n v="1"/>
    <n v="1"/>
    <n v="5"/>
    <n v="0"/>
    <n v="0"/>
    <n v="0"/>
    <n v="0"/>
    <n v="0"/>
    <x v="11"/>
    <m/>
  </r>
  <r>
    <x v="30"/>
    <m/>
    <m/>
    <m/>
    <m/>
    <m/>
    <m/>
    <m/>
    <m/>
    <m/>
    <x v="11"/>
    <m/>
  </r>
  <r>
    <x v="31"/>
    <m/>
    <m/>
    <m/>
    <m/>
    <m/>
    <m/>
    <m/>
    <m/>
    <m/>
    <x v="11"/>
    <m/>
  </r>
  <r>
    <x v="32"/>
    <m/>
    <m/>
    <m/>
    <m/>
    <m/>
    <m/>
    <m/>
    <m/>
    <m/>
    <x v="11"/>
    <m/>
  </r>
  <r>
    <x v="33"/>
    <m/>
    <m/>
    <m/>
    <m/>
    <m/>
    <m/>
    <m/>
    <m/>
    <m/>
    <x v="11"/>
    <m/>
  </r>
  <r>
    <x v="34"/>
    <m/>
    <m/>
    <m/>
    <m/>
    <m/>
    <m/>
    <m/>
    <m/>
    <m/>
    <x v="11"/>
    <m/>
  </r>
  <r>
    <x v="35"/>
    <m/>
    <m/>
    <m/>
    <m/>
    <m/>
    <m/>
    <m/>
    <m/>
    <m/>
    <x v="11"/>
    <m/>
  </r>
  <r>
    <x v="36"/>
    <n v="1"/>
    <n v="1"/>
    <n v="0"/>
    <n v="0"/>
    <n v="1"/>
    <n v="0"/>
    <n v="0"/>
    <n v="0"/>
    <n v="0"/>
    <x v="11"/>
    <m/>
  </r>
  <r>
    <x v="37"/>
    <m/>
    <m/>
    <m/>
    <m/>
    <m/>
    <m/>
    <m/>
    <m/>
    <m/>
    <x v="11"/>
    <m/>
  </r>
  <r>
    <x v="38"/>
    <m/>
    <m/>
    <m/>
    <m/>
    <m/>
    <m/>
    <m/>
    <m/>
    <m/>
    <x v="11"/>
    <m/>
  </r>
  <r>
    <x v="39"/>
    <m/>
    <m/>
    <m/>
    <m/>
    <m/>
    <m/>
    <m/>
    <m/>
    <m/>
    <x v="11"/>
    <m/>
  </r>
  <r>
    <x v="40"/>
    <m/>
    <m/>
    <m/>
    <m/>
    <m/>
    <m/>
    <m/>
    <m/>
    <m/>
    <x v="11"/>
    <m/>
  </r>
  <r>
    <x v="41"/>
    <m/>
    <m/>
    <m/>
    <m/>
    <m/>
    <m/>
    <m/>
    <m/>
    <m/>
    <x v="11"/>
    <m/>
  </r>
  <r>
    <x v="42"/>
    <m/>
    <m/>
    <m/>
    <m/>
    <m/>
    <m/>
    <m/>
    <m/>
    <m/>
    <x v="11"/>
    <m/>
  </r>
  <r>
    <x v="43"/>
    <m/>
    <m/>
    <m/>
    <m/>
    <m/>
    <m/>
    <m/>
    <m/>
    <m/>
    <x v="11"/>
    <m/>
  </r>
  <r>
    <x v="44"/>
    <m/>
    <m/>
    <m/>
    <m/>
    <m/>
    <m/>
    <m/>
    <m/>
    <m/>
    <x v="11"/>
    <m/>
  </r>
  <r>
    <x v="45"/>
    <m/>
    <m/>
    <m/>
    <m/>
    <m/>
    <m/>
    <m/>
    <m/>
    <m/>
    <x v="11"/>
    <m/>
  </r>
  <r>
    <x v="46"/>
    <m/>
    <m/>
    <m/>
    <m/>
    <m/>
    <m/>
    <m/>
    <m/>
    <m/>
    <x v="11"/>
    <m/>
  </r>
  <r>
    <x v="47"/>
    <m/>
    <m/>
    <m/>
    <m/>
    <m/>
    <m/>
    <m/>
    <m/>
    <m/>
    <x v="11"/>
    <m/>
  </r>
  <r>
    <x v="48"/>
    <m/>
    <m/>
    <m/>
    <m/>
    <m/>
    <m/>
    <m/>
    <m/>
    <m/>
    <x v="11"/>
    <m/>
  </r>
  <r>
    <x v="49"/>
    <m/>
    <m/>
    <m/>
    <m/>
    <m/>
    <m/>
    <m/>
    <m/>
    <m/>
    <x v="11"/>
    <m/>
  </r>
  <r>
    <x v="50"/>
    <m/>
    <m/>
    <m/>
    <m/>
    <m/>
    <m/>
    <m/>
    <m/>
    <m/>
    <x v="11"/>
    <m/>
  </r>
  <r>
    <x v="51"/>
    <m/>
    <m/>
    <m/>
    <m/>
    <m/>
    <m/>
    <m/>
    <m/>
    <m/>
    <x v="11"/>
    <m/>
  </r>
  <r>
    <x v="52"/>
    <m/>
    <m/>
    <m/>
    <m/>
    <m/>
    <m/>
    <m/>
    <m/>
    <m/>
    <x v="11"/>
    <m/>
  </r>
  <r>
    <x v="53"/>
    <m/>
    <m/>
    <m/>
    <m/>
    <m/>
    <m/>
    <m/>
    <m/>
    <m/>
    <x v="11"/>
    <m/>
  </r>
  <r>
    <x v="54"/>
    <m/>
    <m/>
    <m/>
    <m/>
    <m/>
    <m/>
    <m/>
    <m/>
    <m/>
    <x v="11"/>
    <m/>
  </r>
  <r>
    <x v="55"/>
    <m/>
    <m/>
    <m/>
    <m/>
    <m/>
    <m/>
    <m/>
    <m/>
    <m/>
    <x v="11"/>
    <m/>
  </r>
  <r>
    <x v="56"/>
    <n v="14"/>
    <n v="12"/>
    <n v="2"/>
    <n v="89"/>
    <n v="1"/>
    <n v="0.5"/>
    <n v="0"/>
    <n v="4"/>
    <n v="0"/>
    <x v="11"/>
    <m/>
  </r>
  <r>
    <x v="57"/>
    <m/>
    <m/>
    <m/>
    <m/>
    <m/>
    <m/>
    <m/>
    <m/>
    <m/>
    <x v="11"/>
    <m/>
  </r>
  <r>
    <x v="58"/>
    <m/>
    <m/>
    <m/>
    <m/>
    <m/>
    <m/>
    <m/>
    <m/>
    <m/>
    <x v="11"/>
    <m/>
  </r>
  <r>
    <x v="59"/>
    <m/>
    <m/>
    <m/>
    <m/>
    <m/>
    <m/>
    <m/>
    <m/>
    <m/>
    <x v="11"/>
    <m/>
  </r>
  <r>
    <x v="60"/>
    <n v="23"/>
    <n v="18"/>
    <n v="2"/>
    <n v="228"/>
    <n v="1"/>
    <n v="112.49999999999999"/>
    <n v="11"/>
    <n v="484"/>
    <n v="25"/>
    <x v="11"/>
    <m/>
  </r>
  <r>
    <x v="61"/>
    <m/>
    <m/>
    <m/>
    <m/>
    <m/>
    <m/>
    <m/>
    <m/>
    <m/>
    <x v="11"/>
    <m/>
  </r>
  <r>
    <x v="62"/>
    <m/>
    <m/>
    <m/>
    <m/>
    <m/>
    <m/>
    <m/>
    <m/>
    <m/>
    <x v="11"/>
    <m/>
  </r>
  <r>
    <x v="63"/>
    <m/>
    <m/>
    <m/>
    <m/>
    <m/>
    <m/>
    <m/>
    <m/>
    <m/>
    <x v="11"/>
    <m/>
  </r>
  <r>
    <x v="64"/>
    <m/>
    <m/>
    <m/>
    <m/>
    <m/>
    <m/>
    <m/>
    <m/>
    <m/>
    <x v="11"/>
    <m/>
  </r>
  <r>
    <x v="65"/>
    <m/>
    <m/>
    <m/>
    <m/>
    <m/>
    <m/>
    <m/>
    <m/>
    <m/>
    <x v="11"/>
    <m/>
  </r>
  <r>
    <x v="66"/>
    <m/>
    <m/>
    <m/>
    <m/>
    <m/>
    <m/>
    <m/>
    <m/>
    <m/>
    <x v="11"/>
    <m/>
  </r>
  <r>
    <x v="67"/>
    <m/>
    <m/>
    <m/>
    <m/>
    <m/>
    <m/>
    <m/>
    <m/>
    <m/>
    <x v="11"/>
    <m/>
  </r>
  <r>
    <x v="68"/>
    <m/>
    <m/>
    <m/>
    <m/>
    <m/>
    <m/>
    <m/>
    <m/>
    <m/>
    <x v="11"/>
    <m/>
  </r>
  <r>
    <x v="69"/>
    <m/>
    <m/>
    <m/>
    <m/>
    <m/>
    <m/>
    <m/>
    <m/>
    <m/>
    <x v="11"/>
    <m/>
  </r>
  <r>
    <x v="70"/>
    <m/>
    <m/>
    <m/>
    <m/>
    <m/>
    <m/>
    <m/>
    <m/>
    <m/>
    <x v="11"/>
    <m/>
  </r>
  <r>
    <x v="71"/>
    <m/>
    <m/>
    <m/>
    <m/>
    <m/>
    <m/>
    <m/>
    <m/>
    <m/>
    <x v="11"/>
    <m/>
  </r>
  <r>
    <x v="72"/>
    <m/>
    <m/>
    <m/>
    <m/>
    <m/>
    <m/>
    <m/>
    <m/>
    <m/>
    <x v="11"/>
    <m/>
  </r>
  <r>
    <x v="73"/>
    <m/>
    <m/>
    <m/>
    <m/>
    <m/>
    <m/>
    <m/>
    <m/>
    <m/>
    <x v="11"/>
    <m/>
  </r>
  <r>
    <x v="74"/>
    <m/>
    <m/>
    <m/>
    <m/>
    <m/>
    <m/>
    <m/>
    <m/>
    <m/>
    <x v="11"/>
    <m/>
  </r>
  <r>
    <x v="75"/>
    <n v="5"/>
    <n v="4"/>
    <n v="0"/>
    <n v="26"/>
    <n v="0"/>
    <n v="0"/>
    <n v="0"/>
    <n v="0"/>
    <n v="0"/>
    <x v="11"/>
    <m/>
  </r>
  <r>
    <x v="76"/>
    <m/>
    <m/>
    <m/>
    <m/>
    <m/>
    <m/>
    <m/>
    <m/>
    <m/>
    <x v="11"/>
    <m/>
  </r>
  <r>
    <x v="77"/>
    <m/>
    <m/>
    <m/>
    <m/>
    <m/>
    <m/>
    <m/>
    <m/>
    <m/>
    <x v="11"/>
    <m/>
  </r>
  <r>
    <x v="78"/>
    <m/>
    <m/>
    <m/>
    <m/>
    <m/>
    <m/>
    <m/>
    <m/>
    <m/>
    <x v="11"/>
    <m/>
  </r>
  <r>
    <x v="79"/>
    <m/>
    <m/>
    <m/>
    <m/>
    <m/>
    <m/>
    <m/>
    <m/>
    <m/>
    <x v="11"/>
    <m/>
  </r>
  <r>
    <x v="80"/>
    <m/>
    <m/>
    <m/>
    <m/>
    <m/>
    <m/>
    <m/>
    <m/>
    <m/>
    <x v="11"/>
    <m/>
  </r>
  <r>
    <x v="81"/>
    <m/>
    <m/>
    <m/>
    <m/>
    <m/>
    <m/>
    <m/>
    <m/>
    <m/>
    <x v="11"/>
    <m/>
  </r>
  <r>
    <x v="82"/>
    <m/>
    <m/>
    <m/>
    <m/>
    <m/>
    <m/>
    <m/>
    <m/>
    <m/>
    <x v="11"/>
    <m/>
  </r>
  <r>
    <x v="83"/>
    <m/>
    <m/>
    <m/>
    <m/>
    <m/>
    <m/>
    <m/>
    <m/>
    <m/>
    <x v="11"/>
    <m/>
  </r>
  <r>
    <x v="84"/>
    <m/>
    <m/>
    <m/>
    <m/>
    <m/>
    <m/>
    <m/>
    <m/>
    <m/>
    <x v="11"/>
    <m/>
  </r>
  <r>
    <x v="85"/>
    <m/>
    <m/>
    <m/>
    <m/>
    <m/>
    <m/>
    <m/>
    <m/>
    <m/>
    <x v="11"/>
    <m/>
  </r>
  <r>
    <x v="86"/>
    <m/>
    <m/>
    <m/>
    <m/>
    <m/>
    <m/>
    <m/>
    <m/>
    <m/>
    <x v="11"/>
    <m/>
  </r>
  <r>
    <x v="87"/>
    <m/>
    <m/>
    <m/>
    <m/>
    <m/>
    <m/>
    <m/>
    <m/>
    <m/>
    <x v="11"/>
    <m/>
  </r>
  <r>
    <x v="88"/>
    <m/>
    <m/>
    <m/>
    <m/>
    <m/>
    <m/>
    <m/>
    <m/>
    <m/>
    <x v="11"/>
    <m/>
  </r>
  <r>
    <x v="89"/>
    <m/>
    <m/>
    <m/>
    <m/>
    <m/>
    <m/>
    <m/>
    <m/>
    <m/>
    <x v="11"/>
    <m/>
  </r>
  <r>
    <x v="90"/>
    <m/>
    <m/>
    <m/>
    <m/>
    <m/>
    <m/>
    <m/>
    <m/>
    <m/>
    <x v="11"/>
    <m/>
  </r>
  <r>
    <x v="91"/>
    <m/>
    <m/>
    <m/>
    <m/>
    <m/>
    <m/>
    <m/>
    <m/>
    <m/>
    <x v="11"/>
    <m/>
  </r>
  <r>
    <x v="92"/>
    <m/>
    <m/>
    <m/>
    <m/>
    <m/>
    <m/>
    <m/>
    <m/>
    <m/>
    <x v="11"/>
    <m/>
  </r>
  <r>
    <x v="93"/>
    <m/>
    <m/>
    <m/>
    <m/>
    <m/>
    <m/>
    <m/>
    <m/>
    <m/>
    <x v="11"/>
    <m/>
  </r>
  <r>
    <x v="94"/>
    <m/>
    <m/>
    <m/>
    <m/>
    <m/>
    <m/>
    <m/>
    <m/>
    <m/>
    <x v="11"/>
    <m/>
  </r>
  <r>
    <x v="95"/>
    <m/>
    <m/>
    <m/>
    <m/>
    <m/>
    <m/>
    <m/>
    <m/>
    <m/>
    <x v="11"/>
    <m/>
  </r>
  <r>
    <x v="96"/>
    <m/>
    <m/>
    <m/>
    <m/>
    <m/>
    <m/>
    <m/>
    <m/>
    <m/>
    <x v="11"/>
    <m/>
  </r>
  <r>
    <x v="97"/>
    <m/>
    <m/>
    <m/>
    <m/>
    <m/>
    <m/>
    <m/>
    <m/>
    <m/>
    <x v="11"/>
    <m/>
  </r>
  <r>
    <x v="98"/>
    <m/>
    <m/>
    <m/>
    <m/>
    <m/>
    <m/>
    <m/>
    <m/>
    <m/>
    <x v="11"/>
    <m/>
  </r>
  <r>
    <x v="99"/>
    <m/>
    <m/>
    <m/>
    <m/>
    <m/>
    <m/>
    <m/>
    <m/>
    <m/>
    <x v="11"/>
    <m/>
  </r>
  <r>
    <x v="100"/>
    <m/>
    <m/>
    <m/>
    <m/>
    <m/>
    <m/>
    <m/>
    <m/>
    <m/>
    <x v="11"/>
    <m/>
  </r>
  <r>
    <x v="101"/>
    <m/>
    <m/>
    <m/>
    <m/>
    <m/>
    <m/>
    <m/>
    <m/>
    <m/>
    <x v="11"/>
    <m/>
  </r>
  <r>
    <x v="102"/>
    <m/>
    <m/>
    <m/>
    <m/>
    <m/>
    <m/>
    <m/>
    <m/>
    <m/>
    <x v="11"/>
    <m/>
  </r>
  <r>
    <x v="103"/>
    <m/>
    <m/>
    <m/>
    <m/>
    <m/>
    <m/>
    <m/>
    <m/>
    <m/>
    <x v="11"/>
    <m/>
  </r>
  <r>
    <x v="104"/>
    <m/>
    <m/>
    <m/>
    <m/>
    <m/>
    <m/>
    <m/>
    <m/>
    <m/>
    <x v="11"/>
    <m/>
  </r>
  <r>
    <x v="105"/>
    <n v="16"/>
    <n v="13"/>
    <n v="3"/>
    <n v="164"/>
    <n v="8"/>
    <n v="65.166666665999998"/>
    <n v="6"/>
    <n v="235"/>
    <n v="11"/>
    <x v="11"/>
    <m/>
  </r>
  <r>
    <x v="106"/>
    <m/>
    <m/>
    <m/>
    <m/>
    <m/>
    <m/>
    <m/>
    <m/>
    <m/>
    <x v="11"/>
    <m/>
  </r>
  <r>
    <x v="107"/>
    <m/>
    <m/>
    <m/>
    <m/>
    <m/>
    <m/>
    <m/>
    <m/>
    <m/>
    <x v="11"/>
    <m/>
  </r>
  <r>
    <x v="108"/>
    <m/>
    <m/>
    <m/>
    <m/>
    <m/>
    <m/>
    <m/>
    <m/>
    <m/>
    <x v="11"/>
    <m/>
  </r>
  <r>
    <x v="109"/>
    <m/>
    <m/>
    <m/>
    <m/>
    <m/>
    <m/>
    <m/>
    <m/>
    <m/>
    <x v="11"/>
    <m/>
  </r>
  <r>
    <x v="110"/>
    <m/>
    <m/>
    <m/>
    <m/>
    <m/>
    <m/>
    <m/>
    <m/>
    <m/>
    <x v="11"/>
    <m/>
  </r>
  <r>
    <x v="111"/>
    <m/>
    <m/>
    <m/>
    <m/>
    <m/>
    <m/>
    <m/>
    <m/>
    <m/>
    <x v="11"/>
    <m/>
  </r>
  <r>
    <x v="112"/>
    <m/>
    <m/>
    <m/>
    <m/>
    <m/>
    <m/>
    <m/>
    <m/>
    <m/>
    <x v="11"/>
    <m/>
  </r>
  <r>
    <x v="113"/>
    <m/>
    <m/>
    <m/>
    <m/>
    <m/>
    <m/>
    <m/>
    <m/>
    <m/>
    <x v="11"/>
    <m/>
  </r>
  <r>
    <x v="114"/>
    <m/>
    <m/>
    <m/>
    <m/>
    <m/>
    <m/>
    <m/>
    <m/>
    <m/>
    <x v="11"/>
    <m/>
  </r>
  <r>
    <x v="115"/>
    <m/>
    <m/>
    <m/>
    <m/>
    <m/>
    <m/>
    <m/>
    <m/>
    <m/>
    <x v="11"/>
    <m/>
  </r>
  <r>
    <x v="116"/>
    <m/>
    <m/>
    <m/>
    <m/>
    <m/>
    <m/>
    <m/>
    <m/>
    <m/>
    <x v="11"/>
    <m/>
  </r>
  <r>
    <x v="117"/>
    <m/>
    <m/>
    <m/>
    <m/>
    <m/>
    <m/>
    <m/>
    <m/>
    <m/>
    <x v="11"/>
    <m/>
  </r>
  <r>
    <x v="118"/>
    <m/>
    <m/>
    <m/>
    <m/>
    <m/>
    <m/>
    <m/>
    <m/>
    <m/>
    <x v="11"/>
    <m/>
  </r>
  <r>
    <x v="119"/>
    <m/>
    <m/>
    <m/>
    <m/>
    <m/>
    <m/>
    <m/>
    <m/>
    <m/>
    <x v="11"/>
    <m/>
  </r>
  <r>
    <x v="120"/>
    <m/>
    <m/>
    <m/>
    <m/>
    <m/>
    <m/>
    <m/>
    <m/>
    <m/>
    <x v="11"/>
    <m/>
  </r>
  <r>
    <x v="121"/>
    <n v="7"/>
    <n v="6"/>
    <n v="1"/>
    <n v="139"/>
    <n v="3"/>
    <n v="1"/>
    <n v="0"/>
    <n v="4"/>
    <n v="0"/>
    <x v="11"/>
    <m/>
  </r>
  <r>
    <x v="122"/>
    <m/>
    <m/>
    <m/>
    <m/>
    <m/>
    <m/>
    <m/>
    <m/>
    <m/>
    <x v="11"/>
    <m/>
  </r>
  <r>
    <x v="123"/>
    <m/>
    <m/>
    <m/>
    <m/>
    <m/>
    <m/>
    <m/>
    <m/>
    <m/>
    <x v="11"/>
    <m/>
  </r>
  <r>
    <x v="124"/>
    <m/>
    <m/>
    <m/>
    <m/>
    <m/>
    <m/>
    <m/>
    <m/>
    <m/>
    <x v="11"/>
    <m/>
  </r>
  <r>
    <x v="125"/>
    <m/>
    <m/>
    <m/>
    <m/>
    <m/>
    <m/>
    <m/>
    <m/>
    <m/>
    <x v="11"/>
    <m/>
  </r>
  <r>
    <x v="126"/>
    <m/>
    <m/>
    <m/>
    <m/>
    <m/>
    <m/>
    <m/>
    <m/>
    <m/>
    <x v="11"/>
    <m/>
  </r>
  <r>
    <x v="127"/>
    <m/>
    <m/>
    <m/>
    <m/>
    <m/>
    <m/>
    <m/>
    <m/>
    <m/>
    <x v="11"/>
    <m/>
  </r>
  <r>
    <x v="128"/>
    <m/>
    <m/>
    <m/>
    <m/>
    <m/>
    <m/>
    <m/>
    <m/>
    <m/>
    <x v="11"/>
    <m/>
  </r>
  <r>
    <x v="129"/>
    <m/>
    <m/>
    <m/>
    <m/>
    <m/>
    <m/>
    <m/>
    <m/>
    <m/>
    <x v="11"/>
    <m/>
  </r>
  <r>
    <x v="130"/>
    <m/>
    <m/>
    <m/>
    <m/>
    <m/>
    <m/>
    <m/>
    <m/>
    <m/>
    <x v="11"/>
    <m/>
  </r>
  <r>
    <x v="131"/>
    <m/>
    <m/>
    <m/>
    <m/>
    <m/>
    <m/>
    <m/>
    <m/>
    <m/>
    <x v="11"/>
    <m/>
  </r>
  <r>
    <x v="132"/>
    <m/>
    <m/>
    <m/>
    <m/>
    <m/>
    <m/>
    <m/>
    <m/>
    <m/>
    <x v="11"/>
    <m/>
  </r>
  <r>
    <x v="133"/>
    <m/>
    <m/>
    <m/>
    <m/>
    <m/>
    <m/>
    <m/>
    <m/>
    <m/>
    <x v="11"/>
    <m/>
  </r>
  <r>
    <x v="134"/>
    <m/>
    <m/>
    <m/>
    <m/>
    <m/>
    <m/>
    <m/>
    <m/>
    <m/>
    <x v="11"/>
    <m/>
  </r>
  <r>
    <x v="135"/>
    <m/>
    <m/>
    <m/>
    <m/>
    <m/>
    <m/>
    <m/>
    <m/>
    <m/>
    <x v="11"/>
    <m/>
  </r>
  <r>
    <x v="136"/>
    <m/>
    <m/>
    <m/>
    <m/>
    <m/>
    <m/>
    <m/>
    <m/>
    <m/>
    <x v="11"/>
    <m/>
  </r>
  <r>
    <x v="137"/>
    <m/>
    <m/>
    <m/>
    <m/>
    <m/>
    <m/>
    <m/>
    <m/>
    <m/>
    <x v="11"/>
    <m/>
  </r>
  <r>
    <x v="138"/>
    <m/>
    <m/>
    <m/>
    <m/>
    <m/>
    <m/>
    <m/>
    <m/>
    <m/>
    <x v="11"/>
    <m/>
  </r>
  <r>
    <x v="139"/>
    <m/>
    <m/>
    <m/>
    <m/>
    <m/>
    <m/>
    <m/>
    <m/>
    <m/>
    <x v="11"/>
    <m/>
  </r>
  <r>
    <x v="140"/>
    <m/>
    <m/>
    <m/>
    <m/>
    <m/>
    <m/>
    <m/>
    <m/>
    <m/>
    <x v="11"/>
    <m/>
  </r>
  <r>
    <x v="141"/>
    <m/>
    <m/>
    <m/>
    <m/>
    <m/>
    <m/>
    <m/>
    <m/>
    <m/>
    <x v="11"/>
    <m/>
  </r>
  <r>
    <x v="142"/>
    <n v="13"/>
    <n v="11"/>
    <n v="3"/>
    <n v="367"/>
    <n v="6"/>
    <n v="62"/>
    <n v="5"/>
    <n v="277"/>
    <n v="8"/>
    <x v="11"/>
    <m/>
  </r>
  <r>
    <x v="143"/>
    <m/>
    <m/>
    <m/>
    <m/>
    <m/>
    <m/>
    <m/>
    <m/>
    <m/>
    <x v="11"/>
    <m/>
  </r>
  <r>
    <x v="144"/>
    <m/>
    <m/>
    <m/>
    <m/>
    <m/>
    <m/>
    <m/>
    <m/>
    <m/>
    <x v="11"/>
    <m/>
  </r>
  <r>
    <x v="145"/>
    <m/>
    <m/>
    <m/>
    <m/>
    <m/>
    <m/>
    <m/>
    <m/>
    <m/>
    <x v="11"/>
    <m/>
  </r>
  <r>
    <x v="146"/>
    <m/>
    <m/>
    <m/>
    <m/>
    <m/>
    <m/>
    <m/>
    <m/>
    <m/>
    <x v="11"/>
    <m/>
  </r>
  <r>
    <x v="147"/>
    <m/>
    <m/>
    <m/>
    <m/>
    <m/>
    <m/>
    <m/>
    <m/>
    <m/>
    <x v="11"/>
    <m/>
  </r>
  <r>
    <x v="148"/>
    <m/>
    <m/>
    <m/>
    <m/>
    <m/>
    <m/>
    <m/>
    <m/>
    <m/>
    <x v="11"/>
    <m/>
  </r>
  <r>
    <x v="149"/>
    <m/>
    <m/>
    <m/>
    <m/>
    <m/>
    <m/>
    <m/>
    <m/>
    <m/>
    <x v="11"/>
    <m/>
  </r>
  <r>
    <x v="150"/>
    <m/>
    <m/>
    <m/>
    <m/>
    <m/>
    <m/>
    <m/>
    <m/>
    <m/>
    <x v="11"/>
    <m/>
  </r>
  <r>
    <x v="151"/>
    <m/>
    <m/>
    <m/>
    <m/>
    <m/>
    <m/>
    <m/>
    <m/>
    <m/>
    <x v="11"/>
    <m/>
  </r>
  <r>
    <x v="152"/>
    <m/>
    <m/>
    <m/>
    <m/>
    <m/>
    <m/>
    <m/>
    <m/>
    <m/>
    <x v="11"/>
    <m/>
  </r>
  <r>
    <x v="153"/>
    <m/>
    <m/>
    <m/>
    <m/>
    <m/>
    <m/>
    <m/>
    <m/>
    <m/>
    <x v="11"/>
    <m/>
  </r>
  <r>
    <x v="154"/>
    <m/>
    <m/>
    <m/>
    <m/>
    <m/>
    <m/>
    <m/>
    <m/>
    <m/>
    <x v="11"/>
    <m/>
  </r>
  <r>
    <x v="155"/>
    <m/>
    <m/>
    <m/>
    <m/>
    <m/>
    <m/>
    <m/>
    <m/>
    <m/>
    <x v="11"/>
    <m/>
  </r>
  <r>
    <x v="156"/>
    <m/>
    <m/>
    <m/>
    <m/>
    <m/>
    <m/>
    <m/>
    <m/>
    <m/>
    <x v="11"/>
    <m/>
  </r>
  <r>
    <x v="157"/>
    <m/>
    <m/>
    <m/>
    <m/>
    <m/>
    <m/>
    <m/>
    <m/>
    <m/>
    <x v="11"/>
    <m/>
  </r>
  <r>
    <x v="158"/>
    <m/>
    <m/>
    <m/>
    <m/>
    <m/>
    <m/>
    <m/>
    <m/>
    <m/>
    <x v="11"/>
    <m/>
  </r>
  <r>
    <x v="159"/>
    <m/>
    <m/>
    <m/>
    <m/>
    <m/>
    <m/>
    <m/>
    <m/>
    <m/>
    <x v="11"/>
    <m/>
  </r>
  <r>
    <x v="160"/>
    <m/>
    <m/>
    <m/>
    <m/>
    <m/>
    <m/>
    <m/>
    <m/>
    <m/>
    <x v="11"/>
    <m/>
  </r>
  <r>
    <x v="161"/>
    <m/>
    <m/>
    <m/>
    <m/>
    <m/>
    <m/>
    <m/>
    <m/>
    <m/>
    <x v="11"/>
    <m/>
  </r>
  <r>
    <x v="162"/>
    <m/>
    <m/>
    <m/>
    <m/>
    <m/>
    <m/>
    <m/>
    <m/>
    <m/>
    <x v="11"/>
    <m/>
  </r>
  <r>
    <x v="163"/>
    <m/>
    <m/>
    <m/>
    <m/>
    <m/>
    <m/>
    <m/>
    <m/>
    <m/>
    <x v="11"/>
    <m/>
  </r>
  <r>
    <x v="164"/>
    <m/>
    <m/>
    <m/>
    <m/>
    <m/>
    <m/>
    <m/>
    <m/>
    <m/>
    <x v="11"/>
    <m/>
  </r>
  <r>
    <x v="165"/>
    <m/>
    <m/>
    <m/>
    <m/>
    <m/>
    <m/>
    <m/>
    <m/>
    <m/>
    <x v="11"/>
    <m/>
  </r>
  <r>
    <x v="166"/>
    <m/>
    <m/>
    <m/>
    <m/>
    <m/>
    <m/>
    <m/>
    <m/>
    <m/>
    <x v="11"/>
    <m/>
  </r>
  <r>
    <x v="167"/>
    <m/>
    <m/>
    <m/>
    <m/>
    <m/>
    <m/>
    <m/>
    <m/>
    <m/>
    <x v="11"/>
    <m/>
  </r>
  <r>
    <x v="168"/>
    <m/>
    <m/>
    <m/>
    <m/>
    <m/>
    <m/>
    <m/>
    <m/>
    <m/>
    <x v="11"/>
    <m/>
  </r>
  <r>
    <x v="169"/>
    <m/>
    <m/>
    <m/>
    <m/>
    <m/>
    <m/>
    <m/>
    <m/>
    <m/>
    <x v="11"/>
    <m/>
  </r>
  <r>
    <x v="170"/>
    <m/>
    <m/>
    <m/>
    <m/>
    <m/>
    <m/>
    <m/>
    <m/>
    <m/>
    <x v="11"/>
    <m/>
  </r>
  <r>
    <x v="171"/>
    <m/>
    <m/>
    <m/>
    <m/>
    <m/>
    <m/>
    <m/>
    <m/>
    <m/>
    <x v="11"/>
    <m/>
  </r>
  <r>
    <x v="172"/>
    <m/>
    <m/>
    <m/>
    <m/>
    <m/>
    <m/>
    <m/>
    <m/>
    <m/>
    <x v="11"/>
    <m/>
  </r>
  <r>
    <x v="173"/>
    <m/>
    <m/>
    <m/>
    <m/>
    <m/>
    <m/>
    <m/>
    <m/>
    <m/>
    <x v="11"/>
    <m/>
  </r>
  <r>
    <x v="174"/>
    <m/>
    <m/>
    <m/>
    <m/>
    <m/>
    <m/>
    <m/>
    <m/>
    <m/>
    <x v="11"/>
    <m/>
  </r>
  <r>
    <x v="175"/>
    <m/>
    <m/>
    <m/>
    <m/>
    <m/>
    <m/>
    <m/>
    <m/>
    <m/>
    <x v="11"/>
    <m/>
  </r>
  <r>
    <x v="176"/>
    <m/>
    <m/>
    <m/>
    <m/>
    <m/>
    <m/>
    <m/>
    <m/>
    <m/>
    <x v="11"/>
    <m/>
  </r>
  <r>
    <x v="177"/>
    <m/>
    <m/>
    <m/>
    <m/>
    <m/>
    <m/>
    <m/>
    <m/>
    <m/>
    <x v="11"/>
    <m/>
  </r>
  <r>
    <x v="178"/>
    <m/>
    <m/>
    <m/>
    <m/>
    <m/>
    <m/>
    <m/>
    <m/>
    <m/>
    <x v="11"/>
    <m/>
  </r>
  <r>
    <x v="179"/>
    <m/>
    <m/>
    <m/>
    <m/>
    <m/>
    <m/>
    <m/>
    <m/>
    <m/>
    <x v="11"/>
    <m/>
  </r>
  <r>
    <x v="180"/>
    <m/>
    <m/>
    <m/>
    <m/>
    <m/>
    <m/>
    <m/>
    <m/>
    <m/>
    <x v="11"/>
    <m/>
  </r>
  <r>
    <x v="181"/>
    <m/>
    <m/>
    <m/>
    <m/>
    <m/>
    <m/>
    <m/>
    <m/>
    <m/>
    <x v="11"/>
    <m/>
  </r>
  <r>
    <x v="182"/>
    <m/>
    <m/>
    <m/>
    <m/>
    <m/>
    <m/>
    <m/>
    <m/>
    <m/>
    <x v="11"/>
    <m/>
  </r>
  <r>
    <x v="183"/>
    <m/>
    <m/>
    <m/>
    <m/>
    <m/>
    <m/>
    <m/>
    <m/>
    <m/>
    <x v="11"/>
    <m/>
  </r>
  <r>
    <x v="184"/>
    <m/>
    <m/>
    <m/>
    <m/>
    <m/>
    <m/>
    <m/>
    <m/>
    <m/>
    <x v="11"/>
    <m/>
  </r>
  <r>
    <x v="185"/>
    <m/>
    <m/>
    <m/>
    <m/>
    <m/>
    <m/>
    <m/>
    <m/>
    <m/>
    <x v="11"/>
    <m/>
  </r>
  <r>
    <x v="186"/>
    <m/>
    <m/>
    <m/>
    <m/>
    <m/>
    <m/>
    <m/>
    <m/>
    <m/>
    <x v="11"/>
    <m/>
  </r>
  <r>
    <x v="187"/>
    <m/>
    <m/>
    <m/>
    <m/>
    <m/>
    <m/>
    <m/>
    <m/>
    <m/>
    <x v="11"/>
    <m/>
  </r>
  <r>
    <x v="188"/>
    <m/>
    <m/>
    <m/>
    <m/>
    <m/>
    <m/>
    <m/>
    <m/>
    <m/>
    <x v="11"/>
    <m/>
  </r>
  <r>
    <x v="189"/>
    <m/>
    <m/>
    <m/>
    <m/>
    <m/>
    <m/>
    <m/>
    <m/>
    <m/>
    <x v="11"/>
    <m/>
  </r>
  <r>
    <x v="190"/>
    <m/>
    <m/>
    <m/>
    <m/>
    <m/>
    <m/>
    <m/>
    <m/>
    <m/>
    <x v="11"/>
    <m/>
  </r>
  <r>
    <x v="191"/>
    <m/>
    <m/>
    <m/>
    <m/>
    <m/>
    <m/>
    <m/>
    <m/>
    <m/>
    <x v="11"/>
    <m/>
  </r>
  <r>
    <x v="192"/>
    <m/>
    <m/>
    <m/>
    <m/>
    <m/>
    <m/>
    <m/>
    <m/>
    <m/>
    <x v="11"/>
    <m/>
  </r>
  <r>
    <x v="193"/>
    <m/>
    <m/>
    <m/>
    <m/>
    <m/>
    <m/>
    <m/>
    <m/>
    <m/>
    <x v="11"/>
    <m/>
  </r>
  <r>
    <x v="194"/>
    <m/>
    <m/>
    <m/>
    <m/>
    <m/>
    <m/>
    <m/>
    <m/>
    <m/>
    <x v="11"/>
    <m/>
  </r>
  <r>
    <x v="195"/>
    <m/>
    <m/>
    <m/>
    <m/>
    <m/>
    <m/>
    <m/>
    <m/>
    <m/>
    <x v="11"/>
    <m/>
  </r>
  <r>
    <x v="196"/>
    <m/>
    <m/>
    <m/>
    <m/>
    <m/>
    <m/>
    <m/>
    <m/>
    <m/>
    <x v="11"/>
    <m/>
  </r>
  <r>
    <x v="197"/>
    <m/>
    <m/>
    <m/>
    <m/>
    <m/>
    <m/>
    <m/>
    <m/>
    <m/>
    <x v="11"/>
    <m/>
  </r>
  <r>
    <x v="198"/>
    <m/>
    <m/>
    <m/>
    <m/>
    <m/>
    <m/>
    <m/>
    <m/>
    <m/>
    <x v="11"/>
    <m/>
  </r>
  <r>
    <x v="199"/>
    <m/>
    <m/>
    <m/>
    <m/>
    <m/>
    <m/>
    <m/>
    <m/>
    <m/>
    <x v="11"/>
    <m/>
  </r>
  <r>
    <x v="200"/>
    <n v="3"/>
    <n v="2"/>
    <n v="1"/>
    <n v="10"/>
    <n v="1"/>
    <n v="13"/>
    <n v="2"/>
    <n v="55"/>
    <n v="3"/>
    <x v="11"/>
    <m/>
  </r>
  <r>
    <x v="201"/>
    <m/>
    <m/>
    <m/>
    <m/>
    <m/>
    <m/>
    <m/>
    <m/>
    <m/>
    <x v="11"/>
    <m/>
  </r>
  <r>
    <x v="202"/>
    <m/>
    <m/>
    <m/>
    <m/>
    <m/>
    <m/>
    <m/>
    <m/>
    <m/>
    <x v="11"/>
    <m/>
  </r>
  <r>
    <x v="203"/>
    <m/>
    <m/>
    <m/>
    <m/>
    <m/>
    <m/>
    <m/>
    <m/>
    <m/>
    <x v="11"/>
    <m/>
  </r>
  <r>
    <x v="204"/>
    <m/>
    <m/>
    <m/>
    <m/>
    <m/>
    <m/>
    <m/>
    <m/>
    <m/>
    <x v="11"/>
    <m/>
  </r>
  <r>
    <x v="205"/>
    <m/>
    <m/>
    <m/>
    <m/>
    <m/>
    <m/>
    <m/>
    <m/>
    <m/>
    <x v="11"/>
    <m/>
  </r>
  <r>
    <x v="206"/>
    <n v="22"/>
    <n v="22"/>
    <n v="4"/>
    <n v="674"/>
    <n v="8"/>
    <n v="60.16666666666665"/>
    <n v="2"/>
    <n v="336"/>
    <n v="18"/>
    <x v="11"/>
    <m/>
  </r>
  <r>
    <x v="207"/>
    <m/>
    <m/>
    <m/>
    <m/>
    <m/>
    <m/>
    <m/>
    <m/>
    <m/>
    <x v="11"/>
    <m/>
  </r>
  <r>
    <x v="208"/>
    <n v="14"/>
    <n v="9"/>
    <n v="1"/>
    <n v="62"/>
    <n v="2"/>
    <n v="72"/>
    <n v="8"/>
    <n v="279"/>
    <n v="12"/>
    <x v="11"/>
    <m/>
  </r>
  <r>
    <x v="209"/>
    <m/>
    <m/>
    <m/>
    <m/>
    <m/>
    <m/>
    <m/>
    <m/>
    <m/>
    <x v="11"/>
    <m/>
  </r>
  <r>
    <x v="210"/>
    <m/>
    <m/>
    <m/>
    <m/>
    <m/>
    <m/>
    <m/>
    <m/>
    <m/>
    <x v="11"/>
    <m/>
  </r>
  <r>
    <x v="211"/>
    <m/>
    <m/>
    <m/>
    <m/>
    <m/>
    <m/>
    <m/>
    <m/>
    <m/>
    <x v="11"/>
    <m/>
  </r>
  <r>
    <x v="212"/>
    <n v="1"/>
    <n v="1"/>
    <n v="0"/>
    <n v="1"/>
    <n v="0"/>
    <n v="1"/>
    <n v="0"/>
    <n v="1"/>
    <n v="0"/>
    <x v="11"/>
    <m/>
  </r>
  <r>
    <x v="213"/>
    <n v="13"/>
    <n v="10"/>
    <n v="1"/>
    <n v="262"/>
    <n v="2"/>
    <n v="79.166666666666657"/>
    <n v="9"/>
    <n v="270"/>
    <n v="18"/>
    <x v="11"/>
    <m/>
  </r>
  <r>
    <x v="214"/>
    <m/>
    <m/>
    <m/>
    <m/>
    <m/>
    <m/>
    <m/>
    <m/>
    <m/>
    <x v="11"/>
    <m/>
  </r>
  <r>
    <x v="215"/>
    <m/>
    <m/>
    <m/>
    <m/>
    <m/>
    <m/>
    <m/>
    <m/>
    <m/>
    <x v="11"/>
    <m/>
  </r>
  <r>
    <x v="216"/>
    <m/>
    <m/>
    <m/>
    <m/>
    <m/>
    <m/>
    <m/>
    <m/>
    <m/>
    <x v="11"/>
    <m/>
  </r>
  <r>
    <x v="217"/>
    <m/>
    <m/>
    <m/>
    <m/>
    <m/>
    <m/>
    <m/>
    <m/>
    <m/>
    <x v="11"/>
    <m/>
  </r>
  <r>
    <x v="218"/>
    <m/>
    <m/>
    <m/>
    <m/>
    <m/>
    <m/>
    <m/>
    <m/>
    <m/>
    <x v="11"/>
    <m/>
  </r>
  <r>
    <x v="219"/>
    <m/>
    <m/>
    <m/>
    <m/>
    <m/>
    <m/>
    <m/>
    <m/>
    <m/>
    <x v="11"/>
    <m/>
  </r>
  <r>
    <x v="220"/>
    <m/>
    <m/>
    <m/>
    <m/>
    <m/>
    <m/>
    <m/>
    <m/>
    <m/>
    <x v="11"/>
    <m/>
  </r>
  <r>
    <x v="221"/>
    <m/>
    <m/>
    <m/>
    <m/>
    <m/>
    <m/>
    <m/>
    <m/>
    <m/>
    <x v="11"/>
    <m/>
  </r>
  <r>
    <x v="222"/>
    <m/>
    <m/>
    <m/>
    <m/>
    <m/>
    <m/>
    <m/>
    <m/>
    <m/>
    <x v="11"/>
    <m/>
  </r>
  <r>
    <x v="223"/>
    <m/>
    <m/>
    <m/>
    <m/>
    <m/>
    <m/>
    <m/>
    <m/>
    <m/>
    <x v="11"/>
    <m/>
  </r>
  <r>
    <x v="224"/>
    <m/>
    <m/>
    <m/>
    <m/>
    <m/>
    <m/>
    <m/>
    <m/>
    <m/>
    <x v="11"/>
    <m/>
  </r>
  <r>
    <x v="225"/>
    <m/>
    <m/>
    <m/>
    <m/>
    <m/>
    <m/>
    <m/>
    <m/>
    <m/>
    <x v="11"/>
    <m/>
  </r>
  <r>
    <x v="226"/>
    <m/>
    <m/>
    <m/>
    <m/>
    <m/>
    <m/>
    <m/>
    <m/>
    <m/>
    <x v="11"/>
    <m/>
  </r>
  <r>
    <x v="227"/>
    <m/>
    <m/>
    <m/>
    <m/>
    <m/>
    <m/>
    <m/>
    <m/>
    <m/>
    <x v="11"/>
    <m/>
  </r>
  <r>
    <x v="228"/>
    <n v="1"/>
    <n v="1"/>
    <n v="0"/>
    <n v="0"/>
    <n v="0"/>
    <n v="0"/>
    <n v="0"/>
    <n v="0"/>
    <n v="0"/>
    <x v="11"/>
    <m/>
  </r>
  <r>
    <x v="229"/>
    <m/>
    <m/>
    <m/>
    <m/>
    <m/>
    <m/>
    <m/>
    <m/>
    <m/>
    <x v="11"/>
    <m/>
  </r>
  <r>
    <x v="230"/>
    <n v="1"/>
    <n v="1"/>
    <n v="1"/>
    <n v="2"/>
    <n v="0"/>
    <n v="0"/>
    <n v="0"/>
    <n v="0"/>
    <n v="0"/>
    <x v="11"/>
    <m/>
  </r>
  <r>
    <x v="231"/>
    <m/>
    <m/>
    <m/>
    <m/>
    <m/>
    <m/>
    <m/>
    <m/>
    <m/>
    <x v="11"/>
    <m/>
  </r>
  <r>
    <x v="232"/>
    <m/>
    <m/>
    <m/>
    <m/>
    <m/>
    <m/>
    <m/>
    <m/>
    <m/>
    <x v="11"/>
    <m/>
  </r>
  <r>
    <x v="233"/>
    <m/>
    <m/>
    <m/>
    <m/>
    <m/>
    <m/>
    <m/>
    <m/>
    <m/>
    <x v="11"/>
    <m/>
  </r>
  <r>
    <x v="234"/>
    <m/>
    <m/>
    <m/>
    <m/>
    <m/>
    <m/>
    <m/>
    <m/>
    <m/>
    <x v="11"/>
    <m/>
  </r>
  <r>
    <x v="235"/>
    <m/>
    <m/>
    <m/>
    <m/>
    <m/>
    <m/>
    <m/>
    <m/>
    <m/>
    <x v="11"/>
    <m/>
  </r>
  <r>
    <x v="236"/>
    <n v="1"/>
    <n v="0"/>
    <n v="0"/>
    <n v="0"/>
    <n v="0"/>
    <n v="8"/>
    <n v="2"/>
    <n v="16"/>
    <n v="4"/>
    <x v="11"/>
    <m/>
  </r>
  <r>
    <x v="237"/>
    <m/>
    <m/>
    <m/>
    <m/>
    <m/>
    <m/>
    <m/>
    <m/>
    <m/>
    <x v="11"/>
    <m/>
  </r>
  <r>
    <x v="238"/>
    <m/>
    <m/>
    <m/>
    <m/>
    <m/>
    <m/>
    <m/>
    <m/>
    <m/>
    <x v="11"/>
    <m/>
  </r>
  <r>
    <x v="239"/>
    <m/>
    <m/>
    <m/>
    <m/>
    <m/>
    <m/>
    <m/>
    <m/>
    <m/>
    <x v="11"/>
    <m/>
  </r>
  <r>
    <x v="240"/>
    <m/>
    <m/>
    <m/>
    <m/>
    <m/>
    <m/>
    <m/>
    <m/>
    <m/>
    <x v="11"/>
    <m/>
  </r>
  <r>
    <x v="241"/>
    <m/>
    <m/>
    <m/>
    <m/>
    <m/>
    <m/>
    <m/>
    <m/>
    <m/>
    <x v="11"/>
    <m/>
  </r>
  <r>
    <x v="242"/>
    <m/>
    <m/>
    <m/>
    <m/>
    <m/>
    <m/>
    <m/>
    <m/>
    <m/>
    <x v="11"/>
    <m/>
  </r>
  <r>
    <x v="243"/>
    <m/>
    <m/>
    <m/>
    <m/>
    <m/>
    <m/>
    <m/>
    <m/>
    <m/>
    <x v="11"/>
    <m/>
  </r>
  <r>
    <x v="244"/>
    <m/>
    <m/>
    <m/>
    <m/>
    <m/>
    <m/>
    <m/>
    <m/>
    <m/>
    <x v="11"/>
    <m/>
  </r>
  <r>
    <x v="245"/>
    <m/>
    <m/>
    <m/>
    <m/>
    <m/>
    <m/>
    <m/>
    <m/>
    <m/>
    <x v="11"/>
    <m/>
  </r>
  <r>
    <x v="246"/>
    <m/>
    <m/>
    <m/>
    <m/>
    <m/>
    <m/>
    <m/>
    <m/>
    <m/>
    <x v="11"/>
    <m/>
  </r>
  <r>
    <x v="247"/>
    <m/>
    <m/>
    <m/>
    <m/>
    <m/>
    <m/>
    <m/>
    <m/>
    <m/>
    <x v="11"/>
    <m/>
  </r>
  <r>
    <x v="248"/>
    <m/>
    <m/>
    <m/>
    <m/>
    <m/>
    <m/>
    <m/>
    <m/>
    <m/>
    <x v="11"/>
    <m/>
  </r>
  <r>
    <x v="249"/>
    <m/>
    <m/>
    <m/>
    <m/>
    <m/>
    <m/>
    <m/>
    <m/>
    <m/>
    <x v="11"/>
    <m/>
  </r>
  <r>
    <x v="250"/>
    <m/>
    <m/>
    <m/>
    <m/>
    <m/>
    <m/>
    <m/>
    <m/>
    <m/>
    <x v="11"/>
    <m/>
  </r>
  <r>
    <x v="251"/>
    <m/>
    <m/>
    <m/>
    <m/>
    <m/>
    <m/>
    <m/>
    <m/>
    <m/>
    <x v="11"/>
    <m/>
  </r>
  <r>
    <x v="252"/>
    <m/>
    <m/>
    <m/>
    <m/>
    <m/>
    <m/>
    <m/>
    <m/>
    <m/>
    <x v="11"/>
    <m/>
  </r>
  <r>
    <x v="253"/>
    <m/>
    <m/>
    <m/>
    <m/>
    <m/>
    <m/>
    <m/>
    <m/>
    <m/>
    <x v="11"/>
    <m/>
  </r>
  <r>
    <x v="254"/>
    <n v="1"/>
    <n v="1"/>
    <n v="0"/>
    <n v="0"/>
    <n v="0"/>
    <n v="0"/>
    <n v="0"/>
    <n v="0"/>
    <n v="0"/>
    <x v="11"/>
    <m/>
  </r>
  <r>
    <x v="255"/>
    <m/>
    <m/>
    <m/>
    <m/>
    <m/>
    <m/>
    <m/>
    <m/>
    <m/>
    <x v="11"/>
    <m/>
  </r>
  <r>
    <x v="256"/>
    <m/>
    <m/>
    <m/>
    <m/>
    <m/>
    <m/>
    <m/>
    <m/>
    <m/>
    <x v="11"/>
    <m/>
  </r>
  <r>
    <x v="257"/>
    <m/>
    <m/>
    <m/>
    <m/>
    <m/>
    <m/>
    <m/>
    <m/>
    <m/>
    <x v="11"/>
    <m/>
  </r>
  <r>
    <x v="258"/>
    <m/>
    <m/>
    <m/>
    <m/>
    <m/>
    <m/>
    <m/>
    <m/>
    <m/>
    <x v="11"/>
    <m/>
  </r>
  <r>
    <x v="259"/>
    <m/>
    <m/>
    <m/>
    <m/>
    <m/>
    <m/>
    <m/>
    <m/>
    <m/>
    <x v="11"/>
    <m/>
  </r>
  <r>
    <x v="260"/>
    <m/>
    <m/>
    <m/>
    <m/>
    <m/>
    <m/>
    <m/>
    <m/>
    <m/>
    <x v="11"/>
    <m/>
  </r>
  <r>
    <x v="261"/>
    <m/>
    <m/>
    <m/>
    <m/>
    <m/>
    <m/>
    <m/>
    <m/>
    <m/>
    <x v="11"/>
    <m/>
  </r>
  <r>
    <x v="262"/>
    <m/>
    <m/>
    <m/>
    <m/>
    <m/>
    <m/>
    <m/>
    <m/>
    <m/>
    <x v="11"/>
    <m/>
  </r>
  <r>
    <x v="263"/>
    <m/>
    <m/>
    <m/>
    <m/>
    <m/>
    <m/>
    <m/>
    <m/>
    <m/>
    <x v="11"/>
    <m/>
  </r>
  <r>
    <x v="264"/>
    <n v="22"/>
    <n v="20"/>
    <n v="2"/>
    <n v="597"/>
    <n v="16"/>
    <n v="99"/>
    <n v="6"/>
    <n v="429"/>
    <n v="25"/>
    <x v="11"/>
    <n v="3"/>
  </r>
  <r>
    <x v="265"/>
    <m/>
    <m/>
    <m/>
    <m/>
    <m/>
    <m/>
    <m/>
    <m/>
    <m/>
    <x v="11"/>
    <m/>
  </r>
  <r>
    <x v="266"/>
    <m/>
    <m/>
    <m/>
    <m/>
    <m/>
    <m/>
    <m/>
    <m/>
    <m/>
    <x v="11"/>
    <m/>
  </r>
  <r>
    <x v="267"/>
    <m/>
    <m/>
    <m/>
    <m/>
    <m/>
    <m/>
    <m/>
    <m/>
    <m/>
    <x v="11"/>
    <m/>
  </r>
  <r>
    <x v="268"/>
    <n v="5"/>
    <n v="5"/>
    <n v="3"/>
    <n v="92"/>
    <n v="1"/>
    <n v="11"/>
    <n v="2"/>
    <n v="32"/>
    <n v="4"/>
    <x v="11"/>
    <m/>
  </r>
  <r>
    <x v="269"/>
    <m/>
    <m/>
    <m/>
    <m/>
    <m/>
    <m/>
    <m/>
    <m/>
    <m/>
    <x v="11"/>
    <m/>
  </r>
  <r>
    <x v="270"/>
    <m/>
    <m/>
    <m/>
    <m/>
    <m/>
    <m/>
    <m/>
    <m/>
    <m/>
    <x v="11"/>
    <m/>
  </r>
  <r>
    <x v="271"/>
    <n v="1"/>
    <n v="0"/>
    <n v="0"/>
    <n v="0"/>
    <n v="0"/>
    <n v="5"/>
    <n v="2"/>
    <n v="12"/>
    <n v="1"/>
    <x v="11"/>
    <m/>
  </r>
  <r>
    <x v="272"/>
    <m/>
    <m/>
    <m/>
    <m/>
    <m/>
    <m/>
    <m/>
    <m/>
    <m/>
    <x v="11"/>
    <m/>
  </r>
  <r>
    <x v="273"/>
    <m/>
    <m/>
    <m/>
    <m/>
    <m/>
    <m/>
    <m/>
    <m/>
    <m/>
    <x v="11"/>
    <m/>
  </r>
  <r>
    <x v="274"/>
    <m/>
    <m/>
    <m/>
    <m/>
    <m/>
    <m/>
    <m/>
    <m/>
    <m/>
    <x v="11"/>
    <m/>
  </r>
  <r>
    <x v="275"/>
    <m/>
    <m/>
    <m/>
    <m/>
    <m/>
    <m/>
    <m/>
    <m/>
    <m/>
    <x v="11"/>
    <m/>
  </r>
  <r>
    <x v="276"/>
    <m/>
    <m/>
    <m/>
    <m/>
    <m/>
    <m/>
    <m/>
    <m/>
    <m/>
    <x v="11"/>
    <m/>
  </r>
  <r>
    <x v="277"/>
    <m/>
    <m/>
    <m/>
    <m/>
    <m/>
    <m/>
    <m/>
    <m/>
    <m/>
    <x v="11"/>
    <m/>
  </r>
  <r>
    <x v="278"/>
    <m/>
    <m/>
    <m/>
    <m/>
    <m/>
    <m/>
    <m/>
    <m/>
    <m/>
    <x v="11"/>
    <m/>
  </r>
  <r>
    <x v="279"/>
    <n v="17"/>
    <n v="12"/>
    <n v="2"/>
    <n v="163"/>
    <n v="2"/>
    <n v="75"/>
    <n v="7"/>
    <n v="303"/>
    <n v="25"/>
    <x v="11"/>
    <m/>
  </r>
  <r>
    <x v="280"/>
    <m/>
    <m/>
    <m/>
    <m/>
    <m/>
    <m/>
    <m/>
    <m/>
    <m/>
    <x v="11"/>
    <m/>
  </r>
  <r>
    <x v="281"/>
    <m/>
    <m/>
    <m/>
    <m/>
    <m/>
    <m/>
    <m/>
    <m/>
    <m/>
    <x v="11"/>
    <m/>
  </r>
  <r>
    <x v="282"/>
    <m/>
    <m/>
    <m/>
    <m/>
    <m/>
    <m/>
    <m/>
    <m/>
    <m/>
    <x v="11"/>
    <m/>
  </r>
  <r>
    <x v="283"/>
    <m/>
    <m/>
    <m/>
    <m/>
    <m/>
    <m/>
    <m/>
    <m/>
    <m/>
    <x v="11"/>
    <m/>
  </r>
  <r>
    <x v="284"/>
    <m/>
    <m/>
    <m/>
    <m/>
    <m/>
    <m/>
    <m/>
    <m/>
    <m/>
    <x v="11"/>
    <m/>
  </r>
  <r>
    <x v="285"/>
    <m/>
    <m/>
    <m/>
    <m/>
    <m/>
    <m/>
    <m/>
    <m/>
    <m/>
    <x v="11"/>
    <m/>
  </r>
  <r>
    <x v="286"/>
    <m/>
    <m/>
    <m/>
    <m/>
    <m/>
    <m/>
    <m/>
    <m/>
    <m/>
    <x v="11"/>
    <m/>
  </r>
  <r>
    <x v="287"/>
    <m/>
    <m/>
    <m/>
    <m/>
    <m/>
    <m/>
    <m/>
    <m/>
    <m/>
    <x v="11"/>
    <m/>
  </r>
  <r>
    <x v="288"/>
    <m/>
    <m/>
    <m/>
    <m/>
    <m/>
    <m/>
    <m/>
    <m/>
    <m/>
    <x v="11"/>
    <m/>
  </r>
  <r>
    <x v="289"/>
    <m/>
    <m/>
    <m/>
    <m/>
    <m/>
    <m/>
    <m/>
    <m/>
    <m/>
    <x v="11"/>
    <m/>
  </r>
  <r>
    <x v="290"/>
    <n v="2"/>
    <n v="2"/>
    <n v="1"/>
    <n v="67"/>
    <n v="1"/>
    <n v="13"/>
    <n v="0"/>
    <n v="48"/>
    <n v="1"/>
    <x v="11"/>
    <m/>
  </r>
  <r>
    <x v="291"/>
    <m/>
    <m/>
    <m/>
    <m/>
    <m/>
    <m/>
    <m/>
    <m/>
    <m/>
    <x v="11"/>
    <m/>
  </r>
  <r>
    <x v="292"/>
    <n v="20"/>
    <n v="9"/>
    <n v="3"/>
    <n v="167"/>
    <n v="7"/>
    <n v="29.166666666666661"/>
    <n v="1"/>
    <n v="167"/>
    <n v="2"/>
    <x v="11"/>
    <m/>
  </r>
  <r>
    <x v="293"/>
    <m/>
    <m/>
    <m/>
    <m/>
    <m/>
    <m/>
    <m/>
    <m/>
    <m/>
    <x v="11"/>
    <m/>
  </r>
  <r>
    <x v="294"/>
    <m/>
    <m/>
    <m/>
    <m/>
    <m/>
    <m/>
    <m/>
    <m/>
    <m/>
    <x v="11"/>
    <m/>
  </r>
  <r>
    <x v="295"/>
    <n v="2"/>
    <n v="2"/>
    <n v="1"/>
    <n v="2"/>
    <n v="0"/>
    <n v="3"/>
    <n v="0"/>
    <n v="13"/>
    <n v="2"/>
    <x v="11"/>
    <m/>
  </r>
  <r>
    <x v="296"/>
    <m/>
    <m/>
    <m/>
    <m/>
    <m/>
    <m/>
    <m/>
    <m/>
    <m/>
    <x v="11"/>
    <m/>
  </r>
  <r>
    <x v="297"/>
    <m/>
    <m/>
    <m/>
    <m/>
    <m/>
    <m/>
    <m/>
    <m/>
    <m/>
    <x v="11"/>
    <m/>
  </r>
  <r>
    <x v="298"/>
    <n v="6"/>
    <n v="4"/>
    <n v="1"/>
    <n v="100"/>
    <n v="0"/>
    <n v="34"/>
    <n v="3"/>
    <n v="124"/>
    <n v="7"/>
    <x v="11"/>
    <m/>
  </r>
  <r>
    <x v="299"/>
    <m/>
    <m/>
    <m/>
    <m/>
    <m/>
    <m/>
    <m/>
    <m/>
    <m/>
    <x v="11"/>
    <m/>
  </r>
  <r>
    <x v="300"/>
    <m/>
    <m/>
    <m/>
    <m/>
    <m/>
    <m/>
    <m/>
    <m/>
    <m/>
    <x v="11"/>
    <m/>
  </r>
  <r>
    <x v="301"/>
    <m/>
    <m/>
    <m/>
    <m/>
    <m/>
    <m/>
    <m/>
    <m/>
    <m/>
    <x v="11"/>
    <m/>
  </r>
  <r>
    <x v="302"/>
    <m/>
    <m/>
    <m/>
    <m/>
    <m/>
    <m/>
    <m/>
    <m/>
    <m/>
    <x v="11"/>
    <m/>
  </r>
  <r>
    <x v="303"/>
    <m/>
    <m/>
    <m/>
    <m/>
    <m/>
    <m/>
    <m/>
    <m/>
    <m/>
    <x v="11"/>
    <m/>
  </r>
  <r>
    <x v="304"/>
    <m/>
    <m/>
    <m/>
    <m/>
    <m/>
    <m/>
    <m/>
    <m/>
    <m/>
    <x v="11"/>
    <m/>
  </r>
  <r>
    <x v="305"/>
    <m/>
    <m/>
    <m/>
    <m/>
    <m/>
    <m/>
    <m/>
    <m/>
    <m/>
    <x v="11"/>
    <m/>
  </r>
  <r>
    <x v="306"/>
    <m/>
    <m/>
    <m/>
    <m/>
    <m/>
    <m/>
    <m/>
    <m/>
    <m/>
    <x v="11"/>
    <m/>
  </r>
  <r>
    <x v="307"/>
    <n v="1"/>
    <n v="1"/>
    <n v="0"/>
    <n v="42"/>
    <n v="0"/>
    <n v="8"/>
    <n v="1"/>
    <n v="18"/>
    <n v="3"/>
    <x v="11"/>
    <m/>
  </r>
  <r>
    <x v="308"/>
    <m/>
    <m/>
    <m/>
    <m/>
    <m/>
    <m/>
    <m/>
    <m/>
    <m/>
    <x v="11"/>
    <m/>
  </r>
  <r>
    <x v="309"/>
    <m/>
    <m/>
    <m/>
    <m/>
    <m/>
    <m/>
    <m/>
    <m/>
    <m/>
    <x v="11"/>
    <m/>
  </r>
  <r>
    <x v="310"/>
    <n v="5"/>
    <n v="3"/>
    <n v="0"/>
    <n v="23"/>
    <n v="1"/>
    <n v="2"/>
    <n v="0"/>
    <n v="11"/>
    <n v="0"/>
    <x v="11"/>
    <m/>
  </r>
  <r>
    <x v="311"/>
    <m/>
    <m/>
    <m/>
    <m/>
    <m/>
    <m/>
    <m/>
    <m/>
    <m/>
    <x v="11"/>
    <m/>
  </r>
  <r>
    <x v="312"/>
    <m/>
    <m/>
    <m/>
    <m/>
    <m/>
    <m/>
    <m/>
    <m/>
    <m/>
    <x v="11"/>
    <m/>
  </r>
  <r>
    <x v="313"/>
    <m/>
    <m/>
    <m/>
    <m/>
    <m/>
    <m/>
    <m/>
    <m/>
    <m/>
    <x v="11"/>
    <m/>
  </r>
  <r>
    <x v="314"/>
    <m/>
    <m/>
    <m/>
    <m/>
    <m/>
    <m/>
    <m/>
    <m/>
    <m/>
    <x v="11"/>
    <m/>
  </r>
  <r>
    <x v="315"/>
    <m/>
    <m/>
    <m/>
    <m/>
    <m/>
    <m/>
    <m/>
    <m/>
    <m/>
    <x v="11"/>
    <m/>
  </r>
  <r>
    <x v="316"/>
    <m/>
    <m/>
    <m/>
    <m/>
    <m/>
    <m/>
    <m/>
    <m/>
    <m/>
    <x v="11"/>
    <m/>
  </r>
  <r>
    <x v="317"/>
    <m/>
    <m/>
    <m/>
    <m/>
    <m/>
    <m/>
    <m/>
    <m/>
    <m/>
    <x v="11"/>
    <m/>
  </r>
  <r>
    <x v="318"/>
    <m/>
    <m/>
    <m/>
    <m/>
    <m/>
    <m/>
    <m/>
    <m/>
    <m/>
    <x v="11"/>
    <m/>
  </r>
  <r>
    <x v="319"/>
    <m/>
    <m/>
    <m/>
    <m/>
    <m/>
    <m/>
    <m/>
    <m/>
    <m/>
    <x v="11"/>
    <m/>
  </r>
  <r>
    <x v="320"/>
    <m/>
    <m/>
    <m/>
    <m/>
    <m/>
    <m/>
    <m/>
    <m/>
    <m/>
    <x v="11"/>
    <m/>
  </r>
  <r>
    <x v="321"/>
    <n v="1"/>
    <n v="1"/>
    <n v="0"/>
    <n v="42"/>
    <n v="2"/>
    <n v="5"/>
    <n v="1"/>
    <n v="8"/>
    <n v="1"/>
    <x v="11"/>
    <m/>
  </r>
  <r>
    <x v="322"/>
    <m/>
    <m/>
    <m/>
    <m/>
    <m/>
    <m/>
    <m/>
    <m/>
    <m/>
    <x v="11"/>
    <m/>
  </r>
  <r>
    <x v="323"/>
    <m/>
    <m/>
    <m/>
    <m/>
    <m/>
    <m/>
    <m/>
    <m/>
    <m/>
    <x v="11"/>
    <m/>
  </r>
  <r>
    <x v="324"/>
    <m/>
    <m/>
    <m/>
    <m/>
    <m/>
    <m/>
    <m/>
    <m/>
    <m/>
    <x v="11"/>
    <m/>
  </r>
  <r>
    <x v="325"/>
    <m/>
    <m/>
    <m/>
    <m/>
    <m/>
    <m/>
    <m/>
    <m/>
    <m/>
    <x v="11"/>
    <m/>
  </r>
  <r>
    <x v="326"/>
    <m/>
    <m/>
    <m/>
    <m/>
    <m/>
    <m/>
    <m/>
    <m/>
    <m/>
    <x v="11"/>
    <m/>
  </r>
  <r>
    <x v="327"/>
    <m/>
    <m/>
    <m/>
    <m/>
    <m/>
    <m/>
    <m/>
    <m/>
    <m/>
    <x v="11"/>
    <m/>
  </r>
  <r>
    <x v="328"/>
    <m/>
    <m/>
    <m/>
    <m/>
    <m/>
    <m/>
    <m/>
    <m/>
    <m/>
    <x v="11"/>
    <m/>
  </r>
  <r>
    <x v="329"/>
    <m/>
    <m/>
    <m/>
    <m/>
    <m/>
    <m/>
    <m/>
    <m/>
    <m/>
    <x v="11"/>
    <m/>
  </r>
  <r>
    <x v="330"/>
    <m/>
    <m/>
    <m/>
    <m/>
    <m/>
    <m/>
    <m/>
    <m/>
    <m/>
    <x v="11"/>
    <m/>
  </r>
  <r>
    <x v="331"/>
    <m/>
    <m/>
    <m/>
    <m/>
    <m/>
    <m/>
    <m/>
    <m/>
    <m/>
    <x v="11"/>
    <m/>
  </r>
  <r>
    <x v="332"/>
    <m/>
    <m/>
    <m/>
    <m/>
    <m/>
    <m/>
    <m/>
    <m/>
    <m/>
    <x v="11"/>
    <m/>
  </r>
  <r>
    <x v="333"/>
    <m/>
    <m/>
    <m/>
    <m/>
    <m/>
    <m/>
    <m/>
    <m/>
    <m/>
    <x v="11"/>
    <m/>
  </r>
  <r>
    <x v="334"/>
    <m/>
    <m/>
    <m/>
    <m/>
    <m/>
    <m/>
    <m/>
    <m/>
    <m/>
    <x v="11"/>
    <m/>
  </r>
  <r>
    <x v="335"/>
    <m/>
    <m/>
    <m/>
    <m/>
    <m/>
    <m/>
    <m/>
    <m/>
    <m/>
    <x v="11"/>
    <m/>
  </r>
  <r>
    <x v="336"/>
    <m/>
    <m/>
    <m/>
    <m/>
    <m/>
    <m/>
    <m/>
    <m/>
    <m/>
    <x v="11"/>
    <m/>
  </r>
  <r>
    <x v="337"/>
    <m/>
    <m/>
    <m/>
    <m/>
    <m/>
    <m/>
    <m/>
    <m/>
    <m/>
    <x v="11"/>
    <m/>
  </r>
  <r>
    <x v="338"/>
    <m/>
    <m/>
    <m/>
    <m/>
    <m/>
    <m/>
    <m/>
    <m/>
    <m/>
    <x v="11"/>
    <m/>
  </r>
  <r>
    <x v="339"/>
    <m/>
    <m/>
    <m/>
    <m/>
    <m/>
    <m/>
    <m/>
    <m/>
    <m/>
    <x v="11"/>
    <m/>
  </r>
  <r>
    <x v="340"/>
    <n v="1"/>
    <n v="1"/>
    <n v="0"/>
    <n v="0"/>
    <n v="0"/>
    <n v="4"/>
    <n v="0"/>
    <n v="26"/>
    <n v="0"/>
    <x v="11"/>
    <m/>
  </r>
  <r>
    <x v="341"/>
    <m/>
    <m/>
    <m/>
    <m/>
    <m/>
    <m/>
    <m/>
    <m/>
    <m/>
    <x v="11"/>
    <m/>
  </r>
  <r>
    <x v="342"/>
    <m/>
    <m/>
    <m/>
    <m/>
    <m/>
    <m/>
    <m/>
    <m/>
    <m/>
    <x v="11"/>
    <m/>
  </r>
  <r>
    <x v="343"/>
    <m/>
    <m/>
    <m/>
    <m/>
    <m/>
    <m/>
    <m/>
    <m/>
    <m/>
    <x v="11"/>
    <m/>
  </r>
  <r>
    <x v="344"/>
    <m/>
    <m/>
    <m/>
    <m/>
    <m/>
    <m/>
    <m/>
    <m/>
    <m/>
    <x v="11"/>
    <m/>
  </r>
  <r>
    <x v="345"/>
    <n v="1"/>
    <n v="0"/>
    <n v="0"/>
    <n v="0"/>
    <n v="0"/>
    <n v="7"/>
    <n v="0"/>
    <n v="24"/>
    <n v="0"/>
    <x v="11"/>
    <m/>
  </r>
  <r>
    <x v="346"/>
    <n v="1"/>
    <n v="1"/>
    <n v="0"/>
    <n v="44"/>
    <n v="0"/>
    <n v="3"/>
    <n v="0"/>
    <n v="10"/>
    <n v="0"/>
    <x v="11"/>
    <m/>
  </r>
  <r>
    <x v="347"/>
    <m/>
    <m/>
    <m/>
    <m/>
    <m/>
    <m/>
    <m/>
    <m/>
    <m/>
    <x v="11"/>
    <m/>
  </r>
  <r>
    <x v="348"/>
    <m/>
    <m/>
    <m/>
    <m/>
    <m/>
    <m/>
    <m/>
    <m/>
    <m/>
    <x v="11"/>
    <m/>
  </r>
  <r>
    <x v="349"/>
    <m/>
    <m/>
    <m/>
    <m/>
    <m/>
    <m/>
    <m/>
    <m/>
    <m/>
    <x v="11"/>
    <m/>
  </r>
  <r>
    <x v="350"/>
    <m/>
    <m/>
    <m/>
    <m/>
    <m/>
    <m/>
    <m/>
    <m/>
    <m/>
    <x v="11"/>
    <m/>
  </r>
  <r>
    <x v="351"/>
    <m/>
    <m/>
    <m/>
    <m/>
    <m/>
    <m/>
    <m/>
    <m/>
    <m/>
    <x v="11"/>
    <m/>
  </r>
  <r>
    <x v="352"/>
    <m/>
    <m/>
    <m/>
    <m/>
    <m/>
    <m/>
    <m/>
    <m/>
    <m/>
    <x v="11"/>
    <m/>
  </r>
  <r>
    <x v="353"/>
    <m/>
    <m/>
    <m/>
    <m/>
    <m/>
    <m/>
    <m/>
    <m/>
    <m/>
    <x v="11"/>
    <m/>
  </r>
  <r>
    <x v="354"/>
    <m/>
    <m/>
    <m/>
    <m/>
    <m/>
    <m/>
    <m/>
    <m/>
    <m/>
    <x v="11"/>
    <m/>
  </r>
  <r>
    <x v="355"/>
    <m/>
    <m/>
    <m/>
    <m/>
    <m/>
    <m/>
    <m/>
    <m/>
    <m/>
    <x v="11"/>
    <m/>
  </r>
  <r>
    <x v="356"/>
    <m/>
    <m/>
    <m/>
    <m/>
    <m/>
    <m/>
    <m/>
    <m/>
    <m/>
    <x v="11"/>
    <m/>
  </r>
  <r>
    <x v="357"/>
    <n v="2"/>
    <n v="0"/>
    <n v="0"/>
    <n v="0"/>
    <n v="0"/>
    <n v="8"/>
    <n v="1"/>
    <n v="22"/>
    <n v="2"/>
    <x v="11"/>
    <m/>
  </r>
  <r>
    <x v="358"/>
    <n v="1"/>
    <n v="1"/>
    <n v="0"/>
    <n v="61"/>
    <n v="2"/>
    <n v="3"/>
    <n v="0"/>
    <n v="15"/>
    <n v="0"/>
    <x v="11"/>
    <m/>
  </r>
  <r>
    <x v="359"/>
    <n v="1"/>
    <n v="1"/>
    <n v="0"/>
    <n v="6"/>
    <n v="0"/>
    <n v="7"/>
    <n v="2"/>
    <n v="17"/>
    <n v="1"/>
    <x v="11"/>
    <m/>
  </r>
  <r>
    <x v="360"/>
    <m/>
    <m/>
    <m/>
    <m/>
    <m/>
    <m/>
    <m/>
    <m/>
    <m/>
    <x v="11"/>
    <m/>
  </r>
  <r>
    <x v="361"/>
    <n v="1"/>
    <n v="1"/>
    <n v="0"/>
    <n v="10"/>
    <n v="0"/>
    <n v="7"/>
    <n v="1"/>
    <n v="17"/>
    <n v="1"/>
    <x v="11"/>
    <m/>
  </r>
  <r>
    <x v="362"/>
    <m/>
    <m/>
    <m/>
    <m/>
    <m/>
    <m/>
    <m/>
    <m/>
    <m/>
    <x v="11"/>
    <m/>
  </r>
  <r>
    <x v="363"/>
    <m/>
    <m/>
    <m/>
    <m/>
    <m/>
    <m/>
    <m/>
    <m/>
    <m/>
    <x v="11"/>
    <m/>
  </r>
  <r>
    <x v="364"/>
    <m/>
    <m/>
    <m/>
    <m/>
    <m/>
    <m/>
    <m/>
    <m/>
    <m/>
    <x v="11"/>
    <m/>
  </r>
  <r>
    <x v="365"/>
    <m/>
    <m/>
    <m/>
    <m/>
    <m/>
    <m/>
    <m/>
    <m/>
    <m/>
    <x v="11"/>
    <m/>
  </r>
  <r>
    <x v="366"/>
    <m/>
    <m/>
    <m/>
    <m/>
    <m/>
    <m/>
    <m/>
    <m/>
    <m/>
    <x v="11"/>
    <m/>
  </r>
  <r>
    <x v="367"/>
    <m/>
    <m/>
    <m/>
    <m/>
    <m/>
    <m/>
    <m/>
    <m/>
    <m/>
    <x v="11"/>
    <m/>
  </r>
  <r>
    <x v="368"/>
    <m/>
    <m/>
    <m/>
    <m/>
    <m/>
    <m/>
    <m/>
    <m/>
    <m/>
    <x v="11"/>
    <m/>
  </r>
  <r>
    <x v="369"/>
    <m/>
    <m/>
    <m/>
    <m/>
    <n v="1"/>
    <m/>
    <m/>
    <m/>
    <m/>
    <x v="11"/>
    <m/>
  </r>
  <r>
    <x v="370"/>
    <n v="22"/>
    <n v="21"/>
    <n v="5"/>
    <n v="339"/>
    <n v="12"/>
    <n v="9"/>
    <n v="0"/>
    <n v="47"/>
    <n v="1"/>
    <x v="11"/>
    <n v="4"/>
  </r>
  <r>
    <x v="371"/>
    <n v="1"/>
    <n v="0"/>
    <n v="0"/>
    <n v="0"/>
    <n v="0"/>
    <n v="0.16666666666666599"/>
    <n v="0"/>
    <n v="0"/>
    <n v="1"/>
    <x v="11"/>
    <m/>
  </r>
  <r>
    <x v="372"/>
    <m/>
    <m/>
    <m/>
    <m/>
    <m/>
    <m/>
    <m/>
    <m/>
    <m/>
    <x v="11"/>
    <m/>
  </r>
  <r>
    <x v="373"/>
    <m/>
    <m/>
    <m/>
    <m/>
    <m/>
    <m/>
    <m/>
    <m/>
    <m/>
    <x v="11"/>
    <m/>
  </r>
  <r>
    <x v="374"/>
    <m/>
    <m/>
    <m/>
    <m/>
    <m/>
    <m/>
    <m/>
    <m/>
    <m/>
    <x v="11"/>
    <m/>
  </r>
  <r>
    <x v="375"/>
    <m/>
    <m/>
    <m/>
    <m/>
    <m/>
    <m/>
    <m/>
    <m/>
    <m/>
    <x v="11"/>
    <m/>
  </r>
  <r>
    <x v="376"/>
    <m/>
    <m/>
    <m/>
    <m/>
    <m/>
    <m/>
    <m/>
    <m/>
    <m/>
    <x v="11"/>
    <m/>
  </r>
  <r>
    <x v="377"/>
    <m/>
    <m/>
    <m/>
    <m/>
    <m/>
    <m/>
    <m/>
    <m/>
    <m/>
    <x v="11"/>
    <m/>
  </r>
  <r>
    <x v="378"/>
    <m/>
    <m/>
    <m/>
    <m/>
    <m/>
    <m/>
    <m/>
    <m/>
    <m/>
    <x v="11"/>
    <m/>
  </r>
  <r>
    <x v="379"/>
    <m/>
    <m/>
    <m/>
    <m/>
    <m/>
    <m/>
    <m/>
    <m/>
    <m/>
    <x v="11"/>
    <m/>
  </r>
  <r>
    <x v="380"/>
    <m/>
    <m/>
    <m/>
    <m/>
    <m/>
    <m/>
    <m/>
    <m/>
    <m/>
    <x v="11"/>
    <m/>
  </r>
  <r>
    <x v="381"/>
    <m/>
    <m/>
    <m/>
    <m/>
    <m/>
    <m/>
    <m/>
    <m/>
    <m/>
    <x v="11"/>
    <m/>
  </r>
  <r>
    <x v="382"/>
    <m/>
    <m/>
    <m/>
    <m/>
    <m/>
    <m/>
    <m/>
    <m/>
    <m/>
    <x v="11"/>
    <m/>
  </r>
  <r>
    <x v="383"/>
    <m/>
    <m/>
    <m/>
    <m/>
    <m/>
    <m/>
    <m/>
    <m/>
    <m/>
    <x v="11"/>
    <m/>
  </r>
  <r>
    <x v="384"/>
    <m/>
    <m/>
    <m/>
    <m/>
    <m/>
    <m/>
    <m/>
    <m/>
    <m/>
    <x v="11"/>
    <m/>
  </r>
  <r>
    <x v="385"/>
    <m/>
    <m/>
    <m/>
    <m/>
    <m/>
    <m/>
    <m/>
    <m/>
    <m/>
    <x v="11"/>
    <m/>
  </r>
  <r>
    <x v="386"/>
    <m/>
    <m/>
    <m/>
    <m/>
    <m/>
    <m/>
    <m/>
    <m/>
    <m/>
    <x v="11"/>
    <m/>
  </r>
  <r>
    <x v="387"/>
    <m/>
    <m/>
    <m/>
    <m/>
    <m/>
    <m/>
    <m/>
    <m/>
    <m/>
    <x v="11"/>
    <m/>
  </r>
  <r>
    <x v="388"/>
    <m/>
    <m/>
    <m/>
    <m/>
    <m/>
    <m/>
    <m/>
    <m/>
    <m/>
    <x v="11"/>
    <m/>
  </r>
  <r>
    <x v="389"/>
    <m/>
    <m/>
    <m/>
    <m/>
    <m/>
    <m/>
    <m/>
    <m/>
    <m/>
    <x v="11"/>
    <m/>
  </r>
  <r>
    <x v="390"/>
    <m/>
    <m/>
    <m/>
    <m/>
    <m/>
    <m/>
    <m/>
    <m/>
    <m/>
    <x v="11"/>
    <m/>
  </r>
  <r>
    <x v="391"/>
    <m/>
    <m/>
    <m/>
    <m/>
    <m/>
    <m/>
    <m/>
    <m/>
    <m/>
    <x v="11"/>
    <m/>
  </r>
  <r>
    <x v="392"/>
    <m/>
    <m/>
    <m/>
    <m/>
    <m/>
    <m/>
    <m/>
    <m/>
    <m/>
    <x v="11"/>
    <m/>
  </r>
  <r>
    <x v="393"/>
    <m/>
    <m/>
    <m/>
    <m/>
    <m/>
    <m/>
    <m/>
    <m/>
    <m/>
    <x v="11"/>
    <m/>
  </r>
  <r>
    <x v="394"/>
    <m/>
    <m/>
    <m/>
    <m/>
    <m/>
    <m/>
    <m/>
    <m/>
    <m/>
    <x v="11"/>
    <m/>
  </r>
  <r>
    <x v="395"/>
    <m/>
    <m/>
    <m/>
    <m/>
    <m/>
    <m/>
    <m/>
    <m/>
    <m/>
    <x v="11"/>
    <m/>
  </r>
  <r>
    <x v="396"/>
    <m/>
    <m/>
    <m/>
    <m/>
    <m/>
    <m/>
    <m/>
    <m/>
    <m/>
    <x v="11"/>
    <m/>
  </r>
  <r>
    <x v="397"/>
    <m/>
    <m/>
    <m/>
    <m/>
    <m/>
    <m/>
    <m/>
    <m/>
    <m/>
    <x v="11"/>
    <m/>
  </r>
  <r>
    <x v="398"/>
    <m/>
    <m/>
    <m/>
    <m/>
    <m/>
    <m/>
    <m/>
    <m/>
    <m/>
    <x v="11"/>
    <m/>
  </r>
  <r>
    <x v="399"/>
    <m/>
    <m/>
    <m/>
    <m/>
    <m/>
    <m/>
    <m/>
    <m/>
    <m/>
    <x v="11"/>
    <m/>
  </r>
  <r>
    <x v="400"/>
    <m/>
    <m/>
    <m/>
    <m/>
    <m/>
    <m/>
    <m/>
    <m/>
    <m/>
    <x v="11"/>
    <m/>
  </r>
  <r>
    <x v="401"/>
    <m/>
    <m/>
    <m/>
    <m/>
    <m/>
    <m/>
    <m/>
    <m/>
    <m/>
    <x v="11"/>
    <m/>
  </r>
  <r>
    <x v="402"/>
    <m/>
    <m/>
    <m/>
    <m/>
    <m/>
    <m/>
    <m/>
    <m/>
    <m/>
    <x v="11"/>
    <m/>
  </r>
  <r>
    <x v="403"/>
    <m/>
    <m/>
    <m/>
    <m/>
    <m/>
    <m/>
    <m/>
    <m/>
    <m/>
    <x v="11"/>
    <m/>
  </r>
  <r>
    <x v="404"/>
    <m/>
    <m/>
    <m/>
    <m/>
    <m/>
    <m/>
    <m/>
    <m/>
    <m/>
    <x v="11"/>
    <m/>
  </r>
  <r>
    <x v="405"/>
    <m/>
    <m/>
    <m/>
    <m/>
    <m/>
    <m/>
    <m/>
    <m/>
    <m/>
    <x v="11"/>
    <m/>
  </r>
  <r>
    <x v="406"/>
    <m/>
    <m/>
    <m/>
    <m/>
    <m/>
    <m/>
    <m/>
    <m/>
    <m/>
    <x v="11"/>
    <m/>
  </r>
  <r>
    <x v="407"/>
    <m/>
    <m/>
    <m/>
    <m/>
    <m/>
    <m/>
    <m/>
    <m/>
    <m/>
    <x v="11"/>
    <m/>
  </r>
  <r>
    <x v="408"/>
    <m/>
    <m/>
    <m/>
    <m/>
    <m/>
    <m/>
    <m/>
    <m/>
    <m/>
    <x v="11"/>
    <m/>
  </r>
  <r>
    <x v="409"/>
    <m/>
    <m/>
    <m/>
    <m/>
    <m/>
    <m/>
    <m/>
    <m/>
    <m/>
    <x v="11"/>
    <m/>
  </r>
  <r>
    <x v="410"/>
    <m/>
    <m/>
    <m/>
    <m/>
    <m/>
    <m/>
    <m/>
    <m/>
    <m/>
    <x v="11"/>
    <m/>
  </r>
  <r>
    <x v="411"/>
    <m/>
    <m/>
    <m/>
    <m/>
    <m/>
    <m/>
    <m/>
    <m/>
    <m/>
    <x v="11"/>
    <m/>
  </r>
  <r>
    <x v="412"/>
    <m/>
    <m/>
    <m/>
    <m/>
    <m/>
    <m/>
    <m/>
    <m/>
    <m/>
    <x v="11"/>
    <m/>
  </r>
  <r>
    <x v="413"/>
    <m/>
    <m/>
    <m/>
    <m/>
    <m/>
    <m/>
    <m/>
    <m/>
    <m/>
    <x v="11"/>
    <m/>
  </r>
  <r>
    <x v="414"/>
    <m/>
    <m/>
    <m/>
    <m/>
    <m/>
    <m/>
    <m/>
    <m/>
    <m/>
    <x v="11"/>
    <m/>
  </r>
  <r>
    <x v="415"/>
    <m/>
    <m/>
    <m/>
    <m/>
    <m/>
    <m/>
    <m/>
    <m/>
    <m/>
    <x v="11"/>
    <m/>
  </r>
  <r>
    <x v="416"/>
    <m/>
    <m/>
    <m/>
    <m/>
    <m/>
    <m/>
    <m/>
    <m/>
    <m/>
    <x v="11"/>
    <m/>
  </r>
  <r>
    <x v="417"/>
    <m/>
    <m/>
    <m/>
    <m/>
    <m/>
    <m/>
    <m/>
    <m/>
    <m/>
    <x v="11"/>
    <m/>
  </r>
  <r>
    <x v="418"/>
    <m/>
    <m/>
    <m/>
    <m/>
    <m/>
    <m/>
    <m/>
    <m/>
    <m/>
    <x v="11"/>
    <m/>
  </r>
  <r>
    <x v="419"/>
    <m/>
    <m/>
    <m/>
    <m/>
    <m/>
    <m/>
    <m/>
    <m/>
    <m/>
    <x v="11"/>
    <m/>
  </r>
  <r>
    <x v="420"/>
    <m/>
    <m/>
    <m/>
    <m/>
    <m/>
    <m/>
    <m/>
    <m/>
    <m/>
    <x v="11"/>
    <m/>
  </r>
  <r>
    <x v="421"/>
    <m/>
    <m/>
    <m/>
    <m/>
    <m/>
    <m/>
    <m/>
    <m/>
    <m/>
    <x v="11"/>
    <m/>
  </r>
  <r>
    <x v="422"/>
    <m/>
    <m/>
    <m/>
    <m/>
    <m/>
    <m/>
    <m/>
    <m/>
    <m/>
    <x v="11"/>
    <m/>
  </r>
  <r>
    <x v="423"/>
    <m/>
    <m/>
    <m/>
    <m/>
    <m/>
    <m/>
    <m/>
    <m/>
    <m/>
    <x v="11"/>
    <m/>
  </r>
  <r>
    <x v="424"/>
    <m/>
    <m/>
    <m/>
    <m/>
    <m/>
    <m/>
    <m/>
    <m/>
    <m/>
    <x v="11"/>
    <m/>
  </r>
  <r>
    <x v="425"/>
    <m/>
    <m/>
    <m/>
    <m/>
    <m/>
    <m/>
    <m/>
    <m/>
    <m/>
    <x v="11"/>
    <m/>
  </r>
  <r>
    <x v="426"/>
    <m/>
    <m/>
    <m/>
    <m/>
    <m/>
    <m/>
    <m/>
    <m/>
    <m/>
    <x v="11"/>
    <m/>
  </r>
  <r>
    <x v="427"/>
    <m/>
    <m/>
    <m/>
    <m/>
    <m/>
    <m/>
    <m/>
    <m/>
    <m/>
    <x v="11"/>
    <m/>
  </r>
  <r>
    <x v="428"/>
    <m/>
    <m/>
    <m/>
    <m/>
    <m/>
    <m/>
    <m/>
    <m/>
    <m/>
    <x v="11"/>
    <m/>
  </r>
  <r>
    <x v="429"/>
    <m/>
    <m/>
    <m/>
    <m/>
    <m/>
    <m/>
    <m/>
    <m/>
    <m/>
    <x v="11"/>
    <m/>
  </r>
  <r>
    <x v="430"/>
    <m/>
    <m/>
    <m/>
    <m/>
    <m/>
    <m/>
    <m/>
    <m/>
    <m/>
    <x v="11"/>
    <m/>
  </r>
  <r>
    <x v="431"/>
    <m/>
    <m/>
    <m/>
    <m/>
    <m/>
    <m/>
    <m/>
    <m/>
    <m/>
    <x v="11"/>
    <m/>
  </r>
  <r>
    <x v="432"/>
    <m/>
    <m/>
    <m/>
    <m/>
    <m/>
    <m/>
    <m/>
    <m/>
    <m/>
    <x v="11"/>
    <m/>
  </r>
  <r>
    <x v="433"/>
    <m/>
    <m/>
    <m/>
    <m/>
    <m/>
    <m/>
    <m/>
    <m/>
    <m/>
    <x v="11"/>
    <m/>
  </r>
  <r>
    <x v="434"/>
    <m/>
    <m/>
    <m/>
    <m/>
    <m/>
    <m/>
    <m/>
    <m/>
    <m/>
    <x v="11"/>
    <m/>
  </r>
  <r>
    <x v="435"/>
    <m/>
    <m/>
    <m/>
    <m/>
    <m/>
    <m/>
    <m/>
    <m/>
    <m/>
    <x v="11"/>
    <m/>
  </r>
  <r>
    <x v="436"/>
    <m/>
    <m/>
    <m/>
    <m/>
    <m/>
    <m/>
    <m/>
    <m/>
    <m/>
    <x v="11"/>
    <m/>
  </r>
  <r>
    <x v="437"/>
    <m/>
    <m/>
    <m/>
    <m/>
    <m/>
    <m/>
    <m/>
    <m/>
    <m/>
    <x v="11"/>
    <m/>
  </r>
  <r>
    <x v="438"/>
    <m/>
    <m/>
    <m/>
    <m/>
    <m/>
    <m/>
    <m/>
    <m/>
    <m/>
    <x v="11"/>
    <m/>
  </r>
  <r>
    <x v="439"/>
    <m/>
    <m/>
    <m/>
    <m/>
    <m/>
    <m/>
    <m/>
    <m/>
    <m/>
    <x v="11"/>
    <m/>
  </r>
  <r>
    <x v="440"/>
    <m/>
    <m/>
    <m/>
    <m/>
    <m/>
    <m/>
    <m/>
    <m/>
    <m/>
    <x v="11"/>
    <m/>
  </r>
  <r>
    <x v="441"/>
    <m/>
    <m/>
    <m/>
    <m/>
    <m/>
    <m/>
    <m/>
    <m/>
    <m/>
    <x v="11"/>
    <m/>
  </r>
  <r>
    <x v="442"/>
    <m/>
    <m/>
    <m/>
    <m/>
    <m/>
    <m/>
    <m/>
    <m/>
    <m/>
    <x v="11"/>
    <m/>
  </r>
  <r>
    <x v="443"/>
    <m/>
    <m/>
    <m/>
    <m/>
    <m/>
    <m/>
    <m/>
    <m/>
    <m/>
    <x v="11"/>
    <m/>
  </r>
  <r>
    <x v="444"/>
    <m/>
    <m/>
    <m/>
    <m/>
    <m/>
    <m/>
    <m/>
    <m/>
    <m/>
    <x v="11"/>
    <m/>
  </r>
  <r>
    <x v="445"/>
    <m/>
    <m/>
    <m/>
    <m/>
    <m/>
    <m/>
    <m/>
    <m/>
    <m/>
    <x v="11"/>
    <m/>
  </r>
  <r>
    <x v="446"/>
    <m/>
    <m/>
    <m/>
    <m/>
    <m/>
    <m/>
    <m/>
    <m/>
    <m/>
    <x v="11"/>
    <m/>
  </r>
  <r>
    <x v="447"/>
    <m/>
    <m/>
    <m/>
    <m/>
    <m/>
    <m/>
    <m/>
    <m/>
    <m/>
    <x v="11"/>
    <m/>
  </r>
  <r>
    <x v="448"/>
    <m/>
    <m/>
    <m/>
    <m/>
    <m/>
    <m/>
    <m/>
    <m/>
    <m/>
    <x v="11"/>
    <m/>
  </r>
  <r>
    <x v="449"/>
    <m/>
    <m/>
    <m/>
    <m/>
    <m/>
    <m/>
    <m/>
    <m/>
    <m/>
    <x v="11"/>
    <m/>
  </r>
  <r>
    <x v="450"/>
    <m/>
    <m/>
    <m/>
    <m/>
    <m/>
    <m/>
    <m/>
    <m/>
    <m/>
    <x v="11"/>
    <m/>
  </r>
  <r>
    <x v="0"/>
    <m/>
    <m/>
    <m/>
    <m/>
    <m/>
    <m/>
    <m/>
    <m/>
    <m/>
    <x v="12"/>
    <m/>
  </r>
  <r>
    <x v="1"/>
    <m/>
    <m/>
    <m/>
    <m/>
    <m/>
    <m/>
    <m/>
    <m/>
    <m/>
    <x v="12"/>
    <m/>
  </r>
  <r>
    <x v="2"/>
    <n v="5"/>
    <n v="5"/>
    <n v="1"/>
    <n v="87"/>
    <n v="1"/>
    <m/>
    <m/>
    <m/>
    <m/>
    <x v="12"/>
    <m/>
  </r>
  <r>
    <x v="3"/>
    <n v="1"/>
    <n v="1"/>
    <m/>
    <n v="4"/>
    <m/>
    <n v="6"/>
    <n v="2"/>
    <n v="19"/>
    <n v="1"/>
    <x v="12"/>
    <m/>
  </r>
  <r>
    <x v="4"/>
    <m/>
    <m/>
    <m/>
    <m/>
    <m/>
    <m/>
    <m/>
    <m/>
    <m/>
    <x v="12"/>
    <m/>
  </r>
  <r>
    <x v="5"/>
    <m/>
    <m/>
    <m/>
    <m/>
    <m/>
    <m/>
    <m/>
    <m/>
    <m/>
    <x v="12"/>
    <m/>
  </r>
  <r>
    <x v="6"/>
    <m/>
    <m/>
    <m/>
    <m/>
    <m/>
    <m/>
    <m/>
    <m/>
    <m/>
    <x v="12"/>
    <m/>
  </r>
  <r>
    <x v="7"/>
    <m/>
    <m/>
    <m/>
    <m/>
    <m/>
    <m/>
    <m/>
    <m/>
    <m/>
    <x v="12"/>
    <m/>
  </r>
  <r>
    <x v="8"/>
    <m/>
    <m/>
    <m/>
    <m/>
    <m/>
    <m/>
    <m/>
    <m/>
    <m/>
    <x v="12"/>
    <m/>
  </r>
  <r>
    <x v="9"/>
    <m/>
    <m/>
    <m/>
    <m/>
    <m/>
    <m/>
    <m/>
    <m/>
    <m/>
    <x v="12"/>
    <m/>
  </r>
  <r>
    <x v="10"/>
    <m/>
    <m/>
    <m/>
    <m/>
    <m/>
    <m/>
    <m/>
    <m/>
    <m/>
    <x v="12"/>
    <m/>
  </r>
  <r>
    <x v="11"/>
    <m/>
    <m/>
    <m/>
    <m/>
    <m/>
    <m/>
    <m/>
    <m/>
    <m/>
    <x v="12"/>
    <m/>
  </r>
  <r>
    <x v="12"/>
    <m/>
    <m/>
    <m/>
    <m/>
    <m/>
    <m/>
    <m/>
    <m/>
    <m/>
    <x v="12"/>
    <m/>
  </r>
  <r>
    <x v="13"/>
    <m/>
    <m/>
    <m/>
    <m/>
    <m/>
    <m/>
    <m/>
    <m/>
    <m/>
    <x v="12"/>
    <m/>
  </r>
  <r>
    <x v="14"/>
    <m/>
    <m/>
    <m/>
    <m/>
    <m/>
    <m/>
    <m/>
    <m/>
    <m/>
    <x v="12"/>
    <m/>
  </r>
  <r>
    <x v="15"/>
    <m/>
    <m/>
    <m/>
    <m/>
    <m/>
    <m/>
    <m/>
    <m/>
    <m/>
    <x v="12"/>
    <m/>
  </r>
  <r>
    <x v="16"/>
    <m/>
    <m/>
    <m/>
    <m/>
    <m/>
    <m/>
    <m/>
    <m/>
    <m/>
    <x v="12"/>
    <m/>
  </r>
  <r>
    <x v="17"/>
    <m/>
    <m/>
    <m/>
    <m/>
    <m/>
    <m/>
    <m/>
    <m/>
    <m/>
    <x v="12"/>
    <m/>
  </r>
  <r>
    <x v="18"/>
    <m/>
    <m/>
    <m/>
    <m/>
    <m/>
    <m/>
    <m/>
    <m/>
    <m/>
    <x v="12"/>
    <m/>
  </r>
  <r>
    <x v="19"/>
    <m/>
    <m/>
    <m/>
    <m/>
    <m/>
    <m/>
    <m/>
    <m/>
    <m/>
    <x v="12"/>
    <m/>
  </r>
  <r>
    <x v="20"/>
    <m/>
    <m/>
    <m/>
    <m/>
    <m/>
    <m/>
    <m/>
    <m/>
    <m/>
    <x v="12"/>
    <m/>
  </r>
  <r>
    <x v="21"/>
    <m/>
    <m/>
    <m/>
    <m/>
    <m/>
    <m/>
    <m/>
    <m/>
    <m/>
    <x v="12"/>
    <m/>
  </r>
  <r>
    <x v="22"/>
    <m/>
    <m/>
    <m/>
    <m/>
    <m/>
    <m/>
    <m/>
    <m/>
    <m/>
    <x v="12"/>
    <m/>
  </r>
  <r>
    <x v="23"/>
    <m/>
    <m/>
    <m/>
    <m/>
    <m/>
    <m/>
    <m/>
    <m/>
    <m/>
    <x v="12"/>
    <m/>
  </r>
  <r>
    <x v="24"/>
    <m/>
    <m/>
    <m/>
    <m/>
    <m/>
    <m/>
    <m/>
    <m/>
    <m/>
    <x v="12"/>
    <m/>
  </r>
  <r>
    <x v="25"/>
    <m/>
    <m/>
    <m/>
    <m/>
    <m/>
    <m/>
    <m/>
    <m/>
    <m/>
    <x v="12"/>
    <m/>
  </r>
  <r>
    <x v="26"/>
    <m/>
    <m/>
    <m/>
    <m/>
    <m/>
    <m/>
    <m/>
    <m/>
    <m/>
    <x v="12"/>
    <m/>
  </r>
  <r>
    <x v="27"/>
    <m/>
    <m/>
    <m/>
    <m/>
    <m/>
    <m/>
    <m/>
    <m/>
    <m/>
    <x v="12"/>
    <m/>
  </r>
  <r>
    <x v="28"/>
    <m/>
    <m/>
    <m/>
    <m/>
    <m/>
    <m/>
    <m/>
    <m/>
    <m/>
    <x v="12"/>
    <m/>
  </r>
  <r>
    <x v="29"/>
    <m/>
    <m/>
    <m/>
    <m/>
    <m/>
    <m/>
    <m/>
    <m/>
    <m/>
    <x v="12"/>
    <m/>
  </r>
  <r>
    <x v="30"/>
    <m/>
    <m/>
    <m/>
    <m/>
    <m/>
    <m/>
    <m/>
    <m/>
    <m/>
    <x v="12"/>
    <m/>
  </r>
  <r>
    <x v="31"/>
    <m/>
    <m/>
    <m/>
    <m/>
    <m/>
    <m/>
    <m/>
    <m/>
    <m/>
    <x v="12"/>
    <m/>
  </r>
  <r>
    <x v="32"/>
    <m/>
    <m/>
    <m/>
    <m/>
    <m/>
    <m/>
    <m/>
    <m/>
    <m/>
    <x v="12"/>
    <m/>
  </r>
  <r>
    <x v="33"/>
    <m/>
    <m/>
    <m/>
    <m/>
    <m/>
    <m/>
    <m/>
    <m/>
    <m/>
    <x v="12"/>
    <m/>
  </r>
  <r>
    <x v="34"/>
    <m/>
    <m/>
    <m/>
    <m/>
    <m/>
    <m/>
    <m/>
    <m/>
    <m/>
    <x v="12"/>
    <m/>
  </r>
  <r>
    <x v="35"/>
    <m/>
    <m/>
    <m/>
    <m/>
    <m/>
    <m/>
    <m/>
    <m/>
    <m/>
    <x v="12"/>
    <m/>
  </r>
  <r>
    <x v="36"/>
    <m/>
    <m/>
    <m/>
    <m/>
    <m/>
    <m/>
    <m/>
    <m/>
    <m/>
    <x v="12"/>
    <m/>
  </r>
  <r>
    <x v="37"/>
    <m/>
    <m/>
    <m/>
    <m/>
    <m/>
    <m/>
    <m/>
    <m/>
    <m/>
    <x v="12"/>
    <m/>
  </r>
  <r>
    <x v="38"/>
    <m/>
    <m/>
    <m/>
    <m/>
    <m/>
    <m/>
    <m/>
    <m/>
    <m/>
    <x v="12"/>
    <m/>
  </r>
  <r>
    <x v="39"/>
    <m/>
    <m/>
    <m/>
    <m/>
    <m/>
    <m/>
    <m/>
    <m/>
    <m/>
    <x v="12"/>
    <m/>
  </r>
  <r>
    <x v="40"/>
    <m/>
    <m/>
    <m/>
    <m/>
    <m/>
    <m/>
    <m/>
    <m/>
    <m/>
    <x v="12"/>
    <m/>
  </r>
  <r>
    <x v="41"/>
    <m/>
    <m/>
    <m/>
    <m/>
    <m/>
    <m/>
    <m/>
    <m/>
    <m/>
    <x v="12"/>
    <m/>
  </r>
  <r>
    <x v="42"/>
    <m/>
    <m/>
    <m/>
    <m/>
    <m/>
    <m/>
    <m/>
    <m/>
    <m/>
    <x v="12"/>
    <m/>
  </r>
  <r>
    <x v="43"/>
    <m/>
    <m/>
    <m/>
    <m/>
    <m/>
    <m/>
    <m/>
    <m/>
    <m/>
    <x v="12"/>
    <m/>
  </r>
  <r>
    <x v="44"/>
    <m/>
    <m/>
    <m/>
    <m/>
    <m/>
    <m/>
    <m/>
    <m/>
    <m/>
    <x v="12"/>
    <m/>
  </r>
  <r>
    <x v="45"/>
    <m/>
    <m/>
    <m/>
    <m/>
    <m/>
    <m/>
    <m/>
    <m/>
    <m/>
    <x v="12"/>
    <m/>
  </r>
  <r>
    <x v="46"/>
    <m/>
    <m/>
    <m/>
    <m/>
    <m/>
    <m/>
    <m/>
    <m/>
    <m/>
    <x v="12"/>
    <m/>
  </r>
  <r>
    <x v="47"/>
    <m/>
    <m/>
    <m/>
    <m/>
    <m/>
    <m/>
    <m/>
    <m/>
    <m/>
    <x v="12"/>
    <m/>
  </r>
  <r>
    <x v="48"/>
    <m/>
    <m/>
    <m/>
    <m/>
    <m/>
    <m/>
    <m/>
    <m/>
    <m/>
    <x v="12"/>
    <m/>
  </r>
  <r>
    <x v="49"/>
    <m/>
    <m/>
    <m/>
    <m/>
    <m/>
    <m/>
    <m/>
    <m/>
    <m/>
    <x v="12"/>
    <m/>
  </r>
  <r>
    <x v="50"/>
    <m/>
    <m/>
    <m/>
    <m/>
    <m/>
    <m/>
    <m/>
    <m/>
    <m/>
    <x v="12"/>
    <m/>
  </r>
  <r>
    <x v="51"/>
    <m/>
    <m/>
    <m/>
    <m/>
    <m/>
    <m/>
    <m/>
    <m/>
    <m/>
    <x v="12"/>
    <m/>
  </r>
  <r>
    <x v="52"/>
    <m/>
    <m/>
    <m/>
    <m/>
    <m/>
    <m/>
    <m/>
    <m/>
    <m/>
    <x v="12"/>
    <m/>
  </r>
  <r>
    <x v="53"/>
    <m/>
    <m/>
    <m/>
    <m/>
    <m/>
    <m/>
    <m/>
    <m/>
    <m/>
    <x v="12"/>
    <m/>
  </r>
  <r>
    <x v="54"/>
    <m/>
    <m/>
    <m/>
    <m/>
    <m/>
    <m/>
    <m/>
    <m/>
    <m/>
    <x v="12"/>
    <m/>
  </r>
  <r>
    <x v="55"/>
    <m/>
    <m/>
    <m/>
    <m/>
    <m/>
    <m/>
    <m/>
    <m/>
    <m/>
    <x v="12"/>
    <m/>
  </r>
  <r>
    <x v="56"/>
    <m/>
    <m/>
    <m/>
    <m/>
    <m/>
    <m/>
    <m/>
    <m/>
    <m/>
    <x v="12"/>
    <m/>
  </r>
  <r>
    <x v="57"/>
    <m/>
    <m/>
    <m/>
    <m/>
    <m/>
    <m/>
    <m/>
    <m/>
    <m/>
    <x v="12"/>
    <m/>
  </r>
  <r>
    <x v="58"/>
    <m/>
    <m/>
    <m/>
    <m/>
    <m/>
    <m/>
    <m/>
    <m/>
    <m/>
    <x v="12"/>
    <m/>
  </r>
  <r>
    <x v="59"/>
    <m/>
    <m/>
    <m/>
    <m/>
    <m/>
    <m/>
    <m/>
    <m/>
    <m/>
    <x v="12"/>
    <m/>
  </r>
  <r>
    <x v="60"/>
    <n v="5"/>
    <n v="5"/>
    <n v="2"/>
    <n v="62"/>
    <m/>
    <n v="22"/>
    <n v="4"/>
    <n v="80"/>
    <n v="1"/>
    <x v="12"/>
    <m/>
  </r>
  <r>
    <x v="61"/>
    <m/>
    <m/>
    <m/>
    <m/>
    <m/>
    <m/>
    <m/>
    <m/>
    <m/>
    <x v="12"/>
    <m/>
  </r>
  <r>
    <x v="62"/>
    <m/>
    <m/>
    <m/>
    <m/>
    <m/>
    <m/>
    <m/>
    <m/>
    <m/>
    <x v="12"/>
    <m/>
  </r>
  <r>
    <x v="63"/>
    <m/>
    <m/>
    <m/>
    <m/>
    <m/>
    <m/>
    <m/>
    <m/>
    <m/>
    <x v="12"/>
    <m/>
  </r>
  <r>
    <x v="64"/>
    <m/>
    <m/>
    <m/>
    <m/>
    <m/>
    <m/>
    <m/>
    <m/>
    <m/>
    <x v="12"/>
    <m/>
  </r>
  <r>
    <x v="65"/>
    <m/>
    <m/>
    <m/>
    <m/>
    <m/>
    <m/>
    <m/>
    <m/>
    <m/>
    <x v="12"/>
    <m/>
  </r>
  <r>
    <x v="66"/>
    <m/>
    <m/>
    <m/>
    <m/>
    <m/>
    <m/>
    <m/>
    <m/>
    <m/>
    <x v="12"/>
    <m/>
  </r>
  <r>
    <x v="67"/>
    <m/>
    <m/>
    <m/>
    <m/>
    <m/>
    <m/>
    <m/>
    <m/>
    <m/>
    <x v="12"/>
    <m/>
  </r>
  <r>
    <x v="68"/>
    <m/>
    <m/>
    <m/>
    <m/>
    <m/>
    <m/>
    <m/>
    <m/>
    <m/>
    <x v="12"/>
    <m/>
  </r>
  <r>
    <x v="69"/>
    <m/>
    <m/>
    <m/>
    <m/>
    <m/>
    <m/>
    <m/>
    <m/>
    <m/>
    <x v="12"/>
    <m/>
  </r>
  <r>
    <x v="70"/>
    <m/>
    <m/>
    <m/>
    <m/>
    <m/>
    <m/>
    <m/>
    <m/>
    <m/>
    <x v="12"/>
    <m/>
  </r>
  <r>
    <x v="71"/>
    <m/>
    <m/>
    <m/>
    <m/>
    <m/>
    <m/>
    <m/>
    <m/>
    <m/>
    <x v="12"/>
    <m/>
  </r>
  <r>
    <x v="72"/>
    <m/>
    <m/>
    <m/>
    <m/>
    <m/>
    <m/>
    <m/>
    <m/>
    <m/>
    <x v="12"/>
    <m/>
  </r>
  <r>
    <x v="73"/>
    <m/>
    <m/>
    <m/>
    <m/>
    <m/>
    <m/>
    <m/>
    <m/>
    <m/>
    <x v="12"/>
    <m/>
  </r>
  <r>
    <x v="74"/>
    <m/>
    <m/>
    <m/>
    <m/>
    <m/>
    <m/>
    <m/>
    <m/>
    <m/>
    <x v="12"/>
    <m/>
  </r>
  <r>
    <x v="75"/>
    <m/>
    <m/>
    <m/>
    <m/>
    <m/>
    <m/>
    <m/>
    <m/>
    <m/>
    <x v="12"/>
    <m/>
  </r>
  <r>
    <x v="76"/>
    <m/>
    <m/>
    <m/>
    <m/>
    <m/>
    <m/>
    <m/>
    <m/>
    <m/>
    <x v="12"/>
    <m/>
  </r>
  <r>
    <x v="77"/>
    <m/>
    <m/>
    <m/>
    <m/>
    <m/>
    <m/>
    <m/>
    <m/>
    <m/>
    <x v="12"/>
    <m/>
  </r>
  <r>
    <x v="78"/>
    <m/>
    <m/>
    <m/>
    <m/>
    <m/>
    <m/>
    <m/>
    <m/>
    <m/>
    <x v="12"/>
    <m/>
  </r>
  <r>
    <x v="79"/>
    <m/>
    <m/>
    <m/>
    <m/>
    <m/>
    <m/>
    <m/>
    <m/>
    <m/>
    <x v="12"/>
    <m/>
  </r>
  <r>
    <x v="80"/>
    <m/>
    <m/>
    <m/>
    <m/>
    <m/>
    <m/>
    <m/>
    <m/>
    <m/>
    <x v="12"/>
    <m/>
  </r>
  <r>
    <x v="81"/>
    <m/>
    <m/>
    <m/>
    <m/>
    <m/>
    <m/>
    <m/>
    <m/>
    <m/>
    <x v="12"/>
    <m/>
  </r>
  <r>
    <x v="82"/>
    <m/>
    <m/>
    <m/>
    <m/>
    <m/>
    <m/>
    <m/>
    <m/>
    <m/>
    <x v="12"/>
    <m/>
  </r>
  <r>
    <x v="83"/>
    <m/>
    <m/>
    <m/>
    <m/>
    <m/>
    <m/>
    <m/>
    <m/>
    <m/>
    <x v="12"/>
    <m/>
  </r>
  <r>
    <x v="84"/>
    <m/>
    <m/>
    <m/>
    <m/>
    <m/>
    <m/>
    <m/>
    <m/>
    <m/>
    <x v="12"/>
    <m/>
  </r>
  <r>
    <x v="85"/>
    <m/>
    <m/>
    <m/>
    <m/>
    <m/>
    <m/>
    <m/>
    <m/>
    <m/>
    <x v="12"/>
    <m/>
  </r>
  <r>
    <x v="86"/>
    <m/>
    <m/>
    <m/>
    <m/>
    <m/>
    <m/>
    <m/>
    <m/>
    <m/>
    <x v="12"/>
    <m/>
  </r>
  <r>
    <x v="87"/>
    <m/>
    <m/>
    <m/>
    <m/>
    <m/>
    <m/>
    <m/>
    <m/>
    <m/>
    <x v="12"/>
    <m/>
  </r>
  <r>
    <x v="88"/>
    <m/>
    <m/>
    <m/>
    <m/>
    <m/>
    <m/>
    <m/>
    <m/>
    <m/>
    <x v="12"/>
    <m/>
  </r>
  <r>
    <x v="89"/>
    <m/>
    <m/>
    <m/>
    <m/>
    <m/>
    <m/>
    <m/>
    <m/>
    <m/>
    <x v="12"/>
    <m/>
  </r>
  <r>
    <x v="90"/>
    <m/>
    <m/>
    <m/>
    <m/>
    <m/>
    <m/>
    <m/>
    <m/>
    <m/>
    <x v="12"/>
    <m/>
  </r>
  <r>
    <x v="91"/>
    <m/>
    <m/>
    <m/>
    <m/>
    <m/>
    <m/>
    <m/>
    <m/>
    <m/>
    <x v="12"/>
    <m/>
  </r>
  <r>
    <x v="92"/>
    <m/>
    <m/>
    <m/>
    <m/>
    <m/>
    <m/>
    <m/>
    <m/>
    <m/>
    <x v="12"/>
    <m/>
  </r>
  <r>
    <x v="93"/>
    <m/>
    <m/>
    <m/>
    <m/>
    <m/>
    <m/>
    <m/>
    <m/>
    <m/>
    <x v="12"/>
    <m/>
  </r>
  <r>
    <x v="94"/>
    <m/>
    <m/>
    <m/>
    <m/>
    <m/>
    <m/>
    <m/>
    <m/>
    <m/>
    <x v="12"/>
    <m/>
  </r>
  <r>
    <x v="95"/>
    <m/>
    <m/>
    <m/>
    <m/>
    <m/>
    <m/>
    <m/>
    <m/>
    <m/>
    <x v="12"/>
    <m/>
  </r>
  <r>
    <x v="96"/>
    <m/>
    <m/>
    <m/>
    <m/>
    <m/>
    <m/>
    <m/>
    <m/>
    <m/>
    <x v="12"/>
    <m/>
  </r>
  <r>
    <x v="97"/>
    <m/>
    <m/>
    <m/>
    <m/>
    <m/>
    <m/>
    <m/>
    <m/>
    <m/>
    <x v="12"/>
    <m/>
  </r>
  <r>
    <x v="98"/>
    <m/>
    <m/>
    <m/>
    <m/>
    <m/>
    <m/>
    <m/>
    <m/>
    <m/>
    <x v="12"/>
    <m/>
  </r>
  <r>
    <x v="99"/>
    <m/>
    <m/>
    <m/>
    <m/>
    <m/>
    <m/>
    <m/>
    <m/>
    <m/>
    <x v="12"/>
    <m/>
  </r>
  <r>
    <x v="100"/>
    <m/>
    <m/>
    <m/>
    <m/>
    <m/>
    <m/>
    <m/>
    <m/>
    <m/>
    <x v="12"/>
    <m/>
  </r>
  <r>
    <x v="101"/>
    <m/>
    <m/>
    <m/>
    <m/>
    <m/>
    <m/>
    <m/>
    <m/>
    <m/>
    <x v="12"/>
    <m/>
  </r>
  <r>
    <x v="102"/>
    <m/>
    <m/>
    <m/>
    <m/>
    <m/>
    <m/>
    <m/>
    <m/>
    <m/>
    <x v="12"/>
    <m/>
  </r>
  <r>
    <x v="103"/>
    <m/>
    <m/>
    <m/>
    <m/>
    <m/>
    <m/>
    <m/>
    <m/>
    <m/>
    <x v="12"/>
    <m/>
  </r>
  <r>
    <x v="104"/>
    <m/>
    <m/>
    <m/>
    <m/>
    <m/>
    <m/>
    <m/>
    <m/>
    <m/>
    <x v="12"/>
    <m/>
  </r>
  <r>
    <x v="105"/>
    <n v="9"/>
    <n v="5"/>
    <n v="0"/>
    <n v="34"/>
    <n v="2"/>
    <n v="27.333333333333329"/>
    <n v="2"/>
    <n v="120"/>
    <n v="8"/>
    <x v="12"/>
    <m/>
  </r>
  <r>
    <x v="106"/>
    <m/>
    <m/>
    <m/>
    <m/>
    <m/>
    <m/>
    <m/>
    <m/>
    <m/>
    <x v="12"/>
    <m/>
  </r>
  <r>
    <x v="107"/>
    <m/>
    <m/>
    <m/>
    <m/>
    <m/>
    <m/>
    <m/>
    <m/>
    <m/>
    <x v="12"/>
    <m/>
  </r>
  <r>
    <x v="108"/>
    <m/>
    <m/>
    <m/>
    <m/>
    <m/>
    <m/>
    <m/>
    <m/>
    <m/>
    <x v="12"/>
    <m/>
  </r>
  <r>
    <x v="109"/>
    <m/>
    <m/>
    <m/>
    <m/>
    <m/>
    <m/>
    <m/>
    <m/>
    <m/>
    <x v="12"/>
    <m/>
  </r>
  <r>
    <x v="110"/>
    <m/>
    <m/>
    <m/>
    <m/>
    <m/>
    <m/>
    <m/>
    <m/>
    <m/>
    <x v="12"/>
    <m/>
  </r>
  <r>
    <x v="111"/>
    <m/>
    <m/>
    <m/>
    <m/>
    <m/>
    <m/>
    <m/>
    <m/>
    <m/>
    <x v="12"/>
    <m/>
  </r>
  <r>
    <x v="112"/>
    <m/>
    <m/>
    <m/>
    <m/>
    <m/>
    <m/>
    <m/>
    <m/>
    <m/>
    <x v="12"/>
    <m/>
  </r>
  <r>
    <x v="113"/>
    <m/>
    <m/>
    <m/>
    <m/>
    <m/>
    <m/>
    <m/>
    <m/>
    <m/>
    <x v="12"/>
    <m/>
  </r>
  <r>
    <x v="114"/>
    <m/>
    <m/>
    <m/>
    <m/>
    <m/>
    <m/>
    <m/>
    <m/>
    <m/>
    <x v="12"/>
    <m/>
  </r>
  <r>
    <x v="115"/>
    <m/>
    <m/>
    <m/>
    <m/>
    <m/>
    <m/>
    <m/>
    <m/>
    <m/>
    <x v="12"/>
    <m/>
  </r>
  <r>
    <x v="116"/>
    <m/>
    <m/>
    <m/>
    <m/>
    <m/>
    <m/>
    <m/>
    <m/>
    <m/>
    <x v="12"/>
    <m/>
  </r>
  <r>
    <x v="117"/>
    <m/>
    <m/>
    <m/>
    <m/>
    <m/>
    <m/>
    <m/>
    <m/>
    <m/>
    <x v="12"/>
    <m/>
  </r>
  <r>
    <x v="118"/>
    <m/>
    <m/>
    <m/>
    <m/>
    <m/>
    <m/>
    <m/>
    <m/>
    <m/>
    <x v="12"/>
    <m/>
  </r>
  <r>
    <x v="119"/>
    <m/>
    <m/>
    <m/>
    <m/>
    <m/>
    <m/>
    <m/>
    <m/>
    <m/>
    <x v="12"/>
    <m/>
  </r>
  <r>
    <x v="120"/>
    <m/>
    <m/>
    <m/>
    <m/>
    <m/>
    <m/>
    <m/>
    <m/>
    <m/>
    <x v="12"/>
    <m/>
  </r>
  <r>
    <x v="121"/>
    <n v="8"/>
    <n v="8"/>
    <n v="0"/>
    <n v="116"/>
    <n v="3"/>
    <m/>
    <m/>
    <m/>
    <m/>
    <x v="12"/>
    <m/>
  </r>
  <r>
    <x v="122"/>
    <m/>
    <m/>
    <m/>
    <m/>
    <m/>
    <m/>
    <m/>
    <m/>
    <m/>
    <x v="12"/>
    <m/>
  </r>
  <r>
    <x v="123"/>
    <m/>
    <m/>
    <m/>
    <m/>
    <m/>
    <m/>
    <m/>
    <m/>
    <m/>
    <x v="12"/>
    <m/>
  </r>
  <r>
    <x v="124"/>
    <m/>
    <m/>
    <m/>
    <m/>
    <m/>
    <m/>
    <m/>
    <m/>
    <m/>
    <x v="12"/>
    <m/>
  </r>
  <r>
    <x v="125"/>
    <m/>
    <m/>
    <m/>
    <m/>
    <m/>
    <m/>
    <m/>
    <m/>
    <m/>
    <x v="12"/>
    <m/>
  </r>
  <r>
    <x v="126"/>
    <m/>
    <m/>
    <m/>
    <m/>
    <m/>
    <m/>
    <m/>
    <m/>
    <m/>
    <x v="12"/>
    <m/>
  </r>
  <r>
    <x v="127"/>
    <m/>
    <m/>
    <m/>
    <m/>
    <m/>
    <m/>
    <m/>
    <m/>
    <m/>
    <x v="12"/>
    <m/>
  </r>
  <r>
    <x v="128"/>
    <m/>
    <m/>
    <m/>
    <m/>
    <m/>
    <m/>
    <m/>
    <m/>
    <m/>
    <x v="12"/>
    <m/>
  </r>
  <r>
    <x v="129"/>
    <m/>
    <m/>
    <m/>
    <m/>
    <m/>
    <m/>
    <m/>
    <m/>
    <m/>
    <x v="12"/>
    <m/>
  </r>
  <r>
    <x v="130"/>
    <m/>
    <m/>
    <m/>
    <m/>
    <m/>
    <m/>
    <m/>
    <m/>
    <m/>
    <x v="12"/>
    <m/>
  </r>
  <r>
    <x v="131"/>
    <m/>
    <m/>
    <m/>
    <m/>
    <m/>
    <m/>
    <m/>
    <m/>
    <m/>
    <x v="12"/>
    <m/>
  </r>
  <r>
    <x v="132"/>
    <m/>
    <m/>
    <m/>
    <m/>
    <m/>
    <m/>
    <m/>
    <m/>
    <m/>
    <x v="12"/>
    <m/>
  </r>
  <r>
    <x v="133"/>
    <n v="1"/>
    <n v="1"/>
    <n v="0"/>
    <n v="3"/>
    <m/>
    <m/>
    <m/>
    <m/>
    <m/>
    <x v="12"/>
    <m/>
  </r>
  <r>
    <x v="134"/>
    <m/>
    <m/>
    <m/>
    <m/>
    <m/>
    <m/>
    <m/>
    <m/>
    <m/>
    <x v="12"/>
    <m/>
  </r>
  <r>
    <x v="135"/>
    <m/>
    <m/>
    <m/>
    <m/>
    <m/>
    <m/>
    <m/>
    <m/>
    <m/>
    <x v="12"/>
    <m/>
  </r>
  <r>
    <x v="136"/>
    <m/>
    <m/>
    <m/>
    <m/>
    <m/>
    <m/>
    <m/>
    <m/>
    <m/>
    <x v="12"/>
    <m/>
  </r>
  <r>
    <x v="137"/>
    <m/>
    <m/>
    <m/>
    <m/>
    <m/>
    <m/>
    <m/>
    <m/>
    <m/>
    <x v="12"/>
    <m/>
  </r>
  <r>
    <x v="138"/>
    <m/>
    <m/>
    <m/>
    <m/>
    <m/>
    <m/>
    <m/>
    <m/>
    <m/>
    <x v="12"/>
    <m/>
  </r>
  <r>
    <x v="139"/>
    <m/>
    <m/>
    <m/>
    <m/>
    <m/>
    <m/>
    <m/>
    <m/>
    <m/>
    <x v="12"/>
    <m/>
  </r>
  <r>
    <x v="140"/>
    <m/>
    <m/>
    <m/>
    <m/>
    <m/>
    <m/>
    <m/>
    <m/>
    <m/>
    <x v="12"/>
    <m/>
  </r>
  <r>
    <x v="141"/>
    <m/>
    <m/>
    <m/>
    <m/>
    <m/>
    <m/>
    <m/>
    <m/>
    <m/>
    <x v="12"/>
    <m/>
  </r>
  <r>
    <x v="142"/>
    <n v="9"/>
    <n v="8"/>
    <n v="2"/>
    <n v="232"/>
    <n v="3"/>
    <n v="51.666666666666657"/>
    <n v="11"/>
    <n v="201"/>
    <n v="12"/>
    <x v="12"/>
    <m/>
  </r>
  <r>
    <x v="143"/>
    <m/>
    <m/>
    <m/>
    <m/>
    <m/>
    <m/>
    <m/>
    <m/>
    <m/>
    <x v="12"/>
    <m/>
  </r>
  <r>
    <x v="144"/>
    <m/>
    <m/>
    <m/>
    <m/>
    <m/>
    <m/>
    <m/>
    <m/>
    <m/>
    <x v="12"/>
    <m/>
  </r>
  <r>
    <x v="145"/>
    <m/>
    <m/>
    <m/>
    <m/>
    <m/>
    <m/>
    <m/>
    <m/>
    <m/>
    <x v="12"/>
    <m/>
  </r>
  <r>
    <x v="146"/>
    <m/>
    <m/>
    <m/>
    <m/>
    <m/>
    <m/>
    <m/>
    <m/>
    <m/>
    <x v="12"/>
    <m/>
  </r>
  <r>
    <x v="147"/>
    <m/>
    <m/>
    <m/>
    <m/>
    <m/>
    <m/>
    <m/>
    <m/>
    <m/>
    <x v="12"/>
    <m/>
  </r>
  <r>
    <x v="148"/>
    <m/>
    <m/>
    <m/>
    <m/>
    <m/>
    <m/>
    <m/>
    <m/>
    <m/>
    <x v="12"/>
    <m/>
  </r>
  <r>
    <x v="149"/>
    <m/>
    <m/>
    <m/>
    <m/>
    <m/>
    <m/>
    <m/>
    <m/>
    <m/>
    <x v="12"/>
    <m/>
  </r>
  <r>
    <x v="150"/>
    <m/>
    <m/>
    <m/>
    <m/>
    <m/>
    <m/>
    <m/>
    <m/>
    <m/>
    <x v="12"/>
    <m/>
  </r>
  <r>
    <x v="151"/>
    <m/>
    <m/>
    <m/>
    <m/>
    <m/>
    <m/>
    <m/>
    <m/>
    <m/>
    <x v="12"/>
    <m/>
  </r>
  <r>
    <x v="152"/>
    <m/>
    <m/>
    <m/>
    <m/>
    <m/>
    <m/>
    <m/>
    <m/>
    <m/>
    <x v="12"/>
    <m/>
  </r>
  <r>
    <x v="153"/>
    <m/>
    <m/>
    <m/>
    <m/>
    <m/>
    <m/>
    <m/>
    <m/>
    <m/>
    <x v="12"/>
    <m/>
  </r>
  <r>
    <x v="154"/>
    <m/>
    <m/>
    <m/>
    <m/>
    <m/>
    <m/>
    <m/>
    <m/>
    <m/>
    <x v="12"/>
    <m/>
  </r>
  <r>
    <x v="155"/>
    <m/>
    <m/>
    <m/>
    <m/>
    <m/>
    <m/>
    <m/>
    <m/>
    <m/>
    <x v="12"/>
    <m/>
  </r>
  <r>
    <x v="156"/>
    <m/>
    <m/>
    <m/>
    <m/>
    <m/>
    <m/>
    <m/>
    <m/>
    <m/>
    <x v="12"/>
    <m/>
  </r>
  <r>
    <x v="157"/>
    <m/>
    <m/>
    <m/>
    <m/>
    <m/>
    <m/>
    <m/>
    <m/>
    <m/>
    <x v="12"/>
    <m/>
  </r>
  <r>
    <x v="158"/>
    <m/>
    <m/>
    <m/>
    <m/>
    <m/>
    <m/>
    <m/>
    <m/>
    <m/>
    <x v="12"/>
    <m/>
  </r>
  <r>
    <x v="159"/>
    <m/>
    <m/>
    <m/>
    <m/>
    <m/>
    <m/>
    <m/>
    <m/>
    <m/>
    <x v="12"/>
    <m/>
  </r>
  <r>
    <x v="160"/>
    <m/>
    <m/>
    <m/>
    <m/>
    <m/>
    <m/>
    <m/>
    <m/>
    <m/>
    <x v="12"/>
    <m/>
  </r>
  <r>
    <x v="161"/>
    <m/>
    <m/>
    <m/>
    <m/>
    <m/>
    <m/>
    <m/>
    <m/>
    <m/>
    <x v="12"/>
    <m/>
  </r>
  <r>
    <x v="162"/>
    <m/>
    <m/>
    <m/>
    <m/>
    <m/>
    <m/>
    <m/>
    <m/>
    <m/>
    <x v="12"/>
    <m/>
  </r>
  <r>
    <x v="163"/>
    <m/>
    <m/>
    <m/>
    <m/>
    <m/>
    <m/>
    <m/>
    <m/>
    <m/>
    <x v="12"/>
    <m/>
  </r>
  <r>
    <x v="164"/>
    <m/>
    <m/>
    <m/>
    <m/>
    <m/>
    <m/>
    <m/>
    <m/>
    <m/>
    <x v="12"/>
    <m/>
  </r>
  <r>
    <x v="165"/>
    <m/>
    <m/>
    <m/>
    <m/>
    <m/>
    <m/>
    <m/>
    <m/>
    <m/>
    <x v="12"/>
    <m/>
  </r>
  <r>
    <x v="166"/>
    <m/>
    <m/>
    <m/>
    <m/>
    <m/>
    <m/>
    <m/>
    <m/>
    <m/>
    <x v="12"/>
    <m/>
  </r>
  <r>
    <x v="167"/>
    <m/>
    <m/>
    <m/>
    <m/>
    <m/>
    <m/>
    <m/>
    <m/>
    <m/>
    <x v="12"/>
    <m/>
  </r>
  <r>
    <x v="168"/>
    <m/>
    <m/>
    <m/>
    <m/>
    <m/>
    <m/>
    <m/>
    <m/>
    <m/>
    <x v="12"/>
    <m/>
  </r>
  <r>
    <x v="169"/>
    <m/>
    <m/>
    <m/>
    <m/>
    <m/>
    <m/>
    <m/>
    <m/>
    <m/>
    <x v="12"/>
    <m/>
  </r>
  <r>
    <x v="170"/>
    <m/>
    <m/>
    <m/>
    <m/>
    <m/>
    <m/>
    <m/>
    <m/>
    <m/>
    <x v="12"/>
    <m/>
  </r>
  <r>
    <x v="171"/>
    <m/>
    <m/>
    <m/>
    <m/>
    <m/>
    <m/>
    <m/>
    <m/>
    <m/>
    <x v="12"/>
    <m/>
  </r>
  <r>
    <x v="172"/>
    <m/>
    <m/>
    <m/>
    <m/>
    <m/>
    <m/>
    <m/>
    <m/>
    <m/>
    <x v="12"/>
    <m/>
  </r>
  <r>
    <x v="173"/>
    <m/>
    <m/>
    <m/>
    <m/>
    <m/>
    <m/>
    <m/>
    <m/>
    <m/>
    <x v="12"/>
    <m/>
  </r>
  <r>
    <x v="174"/>
    <m/>
    <m/>
    <m/>
    <m/>
    <m/>
    <m/>
    <m/>
    <m/>
    <m/>
    <x v="12"/>
    <m/>
  </r>
  <r>
    <x v="175"/>
    <m/>
    <m/>
    <m/>
    <m/>
    <m/>
    <m/>
    <m/>
    <m/>
    <m/>
    <x v="12"/>
    <m/>
  </r>
  <r>
    <x v="176"/>
    <m/>
    <m/>
    <m/>
    <m/>
    <m/>
    <m/>
    <m/>
    <m/>
    <m/>
    <x v="12"/>
    <m/>
  </r>
  <r>
    <x v="177"/>
    <m/>
    <m/>
    <m/>
    <m/>
    <m/>
    <m/>
    <m/>
    <m/>
    <m/>
    <x v="12"/>
    <m/>
  </r>
  <r>
    <x v="178"/>
    <m/>
    <m/>
    <m/>
    <m/>
    <m/>
    <m/>
    <m/>
    <m/>
    <m/>
    <x v="12"/>
    <m/>
  </r>
  <r>
    <x v="179"/>
    <m/>
    <m/>
    <m/>
    <m/>
    <m/>
    <m/>
    <m/>
    <m/>
    <m/>
    <x v="12"/>
    <m/>
  </r>
  <r>
    <x v="180"/>
    <m/>
    <m/>
    <m/>
    <m/>
    <m/>
    <m/>
    <m/>
    <m/>
    <m/>
    <x v="12"/>
    <m/>
  </r>
  <r>
    <x v="181"/>
    <m/>
    <m/>
    <m/>
    <m/>
    <m/>
    <m/>
    <m/>
    <m/>
    <m/>
    <x v="12"/>
    <m/>
  </r>
  <r>
    <x v="182"/>
    <m/>
    <m/>
    <m/>
    <m/>
    <m/>
    <m/>
    <m/>
    <m/>
    <m/>
    <x v="12"/>
    <m/>
  </r>
  <r>
    <x v="183"/>
    <m/>
    <m/>
    <m/>
    <m/>
    <m/>
    <m/>
    <m/>
    <m/>
    <m/>
    <x v="12"/>
    <m/>
  </r>
  <r>
    <x v="184"/>
    <m/>
    <m/>
    <m/>
    <m/>
    <m/>
    <m/>
    <m/>
    <m/>
    <m/>
    <x v="12"/>
    <m/>
  </r>
  <r>
    <x v="185"/>
    <m/>
    <m/>
    <m/>
    <m/>
    <m/>
    <m/>
    <m/>
    <m/>
    <m/>
    <x v="12"/>
    <m/>
  </r>
  <r>
    <x v="186"/>
    <n v="1"/>
    <n v="1"/>
    <n v="0"/>
    <n v="0"/>
    <m/>
    <m/>
    <m/>
    <m/>
    <m/>
    <x v="12"/>
    <m/>
  </r>
  <r>
    <x v="187"/>
    <m/>
    <m/>
    <m/>
    <m/>
    <m/>
    <m/>
    <m/>
    <m/>
    <m/>
    <x v="12"/>
    <m/>
  </r>
  <r>
    <x v="188"/>
    <m/>
    <m/>
    <m/>
    <m/>
    <m/>
    <m/>
    <m/>
    <m/>
    <m/>
    <x v="12"/>
    <m/>
  </r>
  <r>
    <x v="189"/>
    <n v="3"/>
    <n v="3"/>
    <n v="2"/>
    <n v="26"/>
    <n v="0"/>
    <n v="9"/>
    <n v="2"/>
    <n v="34"/>
    <n v="3"/>
    <x v="12"/>
    <m/>
  </r>
  <r>
    <x v="190"/>
    <m/>
    <m/>
    <m/>
    <m/>
    <m/>
    <m/>
    <m/>
    <m/>
    <m/>
    <x v="12"/>
    <m/>
  </r>
  <r>
    <x v="191"/>
    <m/>
    <m/>
    <m/>
    <m/>
    <m/>
    <m/>
    <m/>
    <m/>
    <m/>
    <x v="12"/>
    <m/>
  </r>
  <r>
    <x v="192"/>
    <m/>
    <m/>
    <m/>
    <m/>
    <m/>
    <m/>
    <m/>
    <m/>
    <m/>
    <x v="12"/>
    <m/>
  </r>
  <r>
    <x v="193"/>
    <m/>
    <m/>
    <m/>
    <m/>
    <m/>
    <m/>
    <m/>
    <m/>
    <m/>
    <x v="12"/>
    <m/>
  </r>
  <r>
    <x v="194"/>
    <m/>
    <m/>
    <m/>
    <m/>
    <m/>
    <m/>
    <m/>
    <m/>
    <m/>
    <x v="12"/>
    <m/>
  </r>
  <r>
    <x v="195"/>
    <m/>
    <m/>
    <m/>
    <m/>
    <m/>
    <m/>
    <m/>
    <m/>
    <m/>
    <x v="12"/>
    <m/>
  </r>
  <r>
    <x v="196"/>
    <m/>
    <m/>
    <m/>
    <m/>
    <m/>
    <m/>
    <m/>
    <m/>
    <m/>
    <x v="12"/>
    <m/>
  </r>
  <r>
    <x v="197"/>
    <m/>
    <m/>
    <m/>
    <m/>
    <m/>
    <m/>
    <m/>
    <m/>
    <m/>
    <x v="12"/>
    <m/>
  </r>
  <r>
    <x v="198"/>
    <m/>
    <m/>
    <m/>
    <m/>
    <m/>
    <m/>
    <m/>
    <m/>
    <m/>
    <x v="12"/>
    <m/>
  </r>
  <r>
    <x v="199"/>
    <m/>
    <m/>
    <m/>
    <m/>
    <m/>
    <m/>
    <m/>
    <m/>
    <m/>
    <x v="12"/>
    <m/>
  </r>
  <r>
    <x v="200"/>
    <m/>
    <m/>
    <m/>
    <m/>
    <m/>
    <m/>
    <m/>
    <m/>
    <m/>
    <x v="12"/>
    <m/>
  </r>
  <r>
    <x v="201"/>
    <m/>
    <m/>
    <m/>
    <m/>
    <m/>
    <m/>
    <m/>
    <m/>
    <m/>
    <x v="12"/>
    <m/>
  </r>
  <r>
    <x v="202"/>
    <m/>
    <m/>
    <m/>
    <m/>
    <m/>
    <m/>
    <m/>
    <m/>
    <m/>
    <x v="12"/>
    <m/>
  </r>
  <r>
    <x v="203"/>
    <m/>
    <m/>
    <m/>
    <m/>
    <m/>
    <m/>
    <m/>
    <m/>
    <m/>
    <x v="12"/>
    <m/>
  </r>
  <r>
    <x v="204"/>
    <m/>
    <m/>
    <m/>
    <m/>
    <m/>
    <m/>
    <m/>
    <m/>
    <m/>
    <x v="12"/>
    <m/>
  </r>
  <r>
    <x v="205"/>
    <m/>
    <m/>
    <m/>
    <m/>
    <m/>
    <m/>
    <m/>
    <m/>
    <m/>
    <x v="12"/>
    <m/>
  </r>
  <r>
    <x v="206"/>
    <n v="10"/>
    <n v="10"/>
    <n v="1"/>
    <n v="325"/>
    <n v="2"/>
    <n v="18.833333333333329"/>
    <n v="2"/>
    <n v="81"/>
    <n v="4"/>
    <x v="12"/>
    <m/>
  </r>
  <r>
    <x v="207"/>
    <m/>
    <m/>
    <m/>
    <m/>
    <m/>
    <m/>
    <m/>
    <m/>
    <m/>
    <x v="12"/>
    <m/>
  </r>
  <r>
    <x v="208"/>
    <n v="9"/>
    <n v="5"/>
    <n v="1"/>
    <n v="54"/>
    <n v="2"/>
    <n v="46"/>
    <n v="10"/>
    <n v="130"/>
    <n v="5"/>
    <x v="12"/>
    <m/>
  </r>
  <r>
    <x v="209"/>
    <m/>
    <m/>
    <m/>
    <m/>
    <m/>
    <m/>
    <m/>
    <m/>
    <m/>
    <x v="12"/>
    <m/>
  </r>
  <r>
    <x v="210"/>
    <m/>
    <m/>
    <m/>
    <m/>
    <m/>
    <m/>
    <m/>
    <m/>
    <m/>
    <x v="12"/>
    <m/>
  </r>
  <r>
    <x v="211"/>
    <m/>
    <m/>
    <m/>
    <m/>
    <m/>
    <m/>
    <m/>
    <m/>
    <m/>
    <x v="12"/>
    <m/>
  </r>
  <r>
    <x v="212"/>
    <m/>
    <m/>
    <m/>
    <m/>
    <m/>
    <m/>
    <m/>
    <m/>
    <m/>
    <x v="12"/>
    <m/>
  </r>
  <r>
    <x v="213"/>
    <n v="7"/>
    <n v="7"/>
    <n v="2"/>
    <n v="93"/>
    <n v="1"/>
    <n v="13.5"/>
    <n v="2"/>
    <n v="49"/>
    <n v="2"/>
    <x v="12"/>
    <m/>
  </r>
  <r>
    <x v="214"/>
    <m/>
    <m/>
    <m/>
    <m/>
    <m/>
    <m/>
    <m/>
    <m/>
    <m/>
    <x v="12"/>
    <m/>
  </r>
  <r>
    <x v="215"/>
    <m/>
    <m/>
    <m/>
    <m/>
    <m/>
    <m/>
    <m/>
    <m/>
    <m/>
    <x v="12"/>
    <m/>
  </r>
  <r>
    <x v="216"/>
    <m/>
    <m/>
    <m/>
    <m/>
    <m/>
    <m/>
    <m/>
    <m/>
    <m/>
    <x v="12"/>
    <m/>
  </r>
  <r>
    <x v="217"/>
    <m/>
    <m/>
    <m/>
    <m/>
    <m/>
    <m/>
    <m/>
    <m/>
    <m/>
    <x v="12"/>
    <m/>
  </r>
  <r>
    <x v="218"/>
    <m/>
    <m/>
    <m/>
    <m/>
    <m/>
    <m/>
    <m/>
    <m/>
    <m/>
    <x v="12"/>
    <m/>
  </r>
  <r>
    <x v="219"/>
    <m/>
    <m/>
    <m/>
    <m/>
    <m/>
    <m/>
    <m/>
    <m/>
    <m/>
    <x v="12"/>
    <m/>
  </r>
  <r>
    <x v="220"/>
    <m/>
    <m/>
    <m/>
    <m/>
    <m/>
    <m/>
    <m/>
    <m/>
    <m/>
    <x v="12"/>
    <m/>
  </r>
  <r>
    <x v="221"/>
    <m/>
    <m/>
    <m/>
    <m/>
    <m/>
    <m/>
    <m/>
    <m/>
    <m/>
    <x v="12"/>
    <m/>
  </r>
  <r>
    <x v="222"/>
    <m/>
    <m/>
    <m/>
    <m/>
    <m/>
    <m/>
    <m/>
    <m/>
    <m/>
    <x v="12"/>
    <m/>
  </r>
  <r>
    <x v="223"/>
    <m/>
    <m/>
    <m/>
    <m/>
    <m/>
    <m/>
    <m/>
    <m/>
    <m/>
    <x v="12"/>
    <m/>
  </r>
  <r>
    <x v="224"/>
    <m/>
    <m/>
    <m/>
    <m/>
    <m/>
    <m/>
    <m/>
    <m/>
    <m/>
    <x v="12"/>
    <m/>
  </r>
  <r>
    <x v="225"/>
    <m/>
    <m/>
    <m/>
    <m/>
    <m/>
    <m/>
    <m/>
    <m/>
    <m/>
    <x v="12"/>
    <m/>
  </r>
  <r>
    <x v="226"/>
    <m/>
    <m/>
    <m/>
    <m/>
    <m/>
    <m/>
    <m/>
    <m/>
    <m/>
    <x v="12"/>
    <m/>
  </r>
  <r>
    <x v="227"/>
    <m/>
    <m/>
    <m/>
    <m/>
    <m/>
    <m/>
    <m/>
    <m/>
    <m/>
    <x v="12"/>
    <m/>
  </r>
  <r>
    <x v="228"/>
    <m/>
    <m/>
    <m/>
    <m/>
    <m/>
    <m/>
    <m/>
    <m/>
    <m/>
    <x v="12"/>
    <m/>
  </r>
  <r>
    <x v="229"/>
    <m/>
    <m/>
    <m/>
    <m/>
    <m/>
    <m/>
    <m/>
    <m/>
    <m/>
    <x v="12"/>
    <m/>
  </r>
  <r>
    <x v="230"/>
    <m/>
    <m/>
    <m/>
    <m/>
    <m/>
    <m/>
    <m/>
    <m/>
    <m/>
    <x v="12"/>
    <m/>
  </r>
  <r>
    <x v="231"/>
    <m/>
    <m/>
    <m/>
    <m/>
    <m/>
    <m/>
    <m/>
    <m/>
    <m/>
    <x v="12"/>
    <m/>
  </r>
  <r>
    <x v="232"/>
    <m/>
    <m/>
    <m/>
    <m/>
    <m/>
    <m/>
    <m/>
    <m/>
    <m/>
    <x v="12"/>
    <m/>
  </r>
  <r>
    <x v="233"/>
    <m/>
    <m/>
    <m/>
    <m/>
    <m/>
    <m/>
    <m/>
    <m/>
    <m/>
    <x v="12"/>
    <m/>
  </r>
  <r>
    <x v="234"/>
    <m/>
    <m/>
    <m/>
    <m/>
    <m/>
    <m/>
    <m/>
    <m/>
    <m/>
    <x v="12"/>
    <m/>
  </r>
  <r>
    <x v="235"/>
    <n v="1"/>
    <n v="1"/>
    <n v="0"/>
    <n v="6"/>
    <n v="1"/>
    <n v="4"/>
    <n v="1"/>
    <n v="21"/>
    <n v="3"/>
    <x v="12"/>
    <m/>
  </r>
  <r>
    <x v="236"/>
    <m/>
    <m/>
    <m/>
    <m/>
    <m/>
    <m/>
    <m/>
    <m/>
    <m/>
    <x v="12"/>
    <m/>
  </r>
  <r>
    <x v="237"/>
    <m/>
    <m/>
    <m/>
    <m/>
    <m/>
    <m/>
    <m/>
    <m/>
    <m/>
    <x v="12"/>
    <m/>
  </r>
  <r>
    <x v="238"/>
    <m/>
    <m/>
    <m/>
    <m/>
    <m/>
    <m/>
    <m/>
    <m/>
    <m/>
    <x v="12"/>
    <m/>
  </r>
  <r>
    <x v="239"/>
    <m/>
    <m/>
    <m/>
    <m/>
    <m/>
    <m/>
    <m/>
    <m/>
    <m/>
    <x v="12"/>
    <m/>
  </r>
  <r>
    <x v="240"/>
    <m/>
    <m/>
    <m/>
    <m/>
    <m/>
    <m/>
    <m/>
    <m/>
    <m/>
    <x v="12"/>
    <m/>
  </r>
  <r>
    <x v="241"/>
    <m/>
    <m/>
    <m/>
    <m/>
    <m/>
    <m/>
    <m/>
    <m/>
    <m/>
    <x v="12"/>
    <m/>
  </r>
  <r>
    <x v="242"/>
    <m/>
    <m/>
    <m/>
    <m/>
    <m/>
    <m/>
    <m/>
    <m/>
    <m/>
    <x v="12"/>
    <m/>
  </r>
  <r>
    <x v="243"/>
    <m/>
    <m/>
    <m/>
    <m/>
    <m/>
    <m/>
    <m/>
    <m/>
    <m/>
    <x v="12"/>
    <m/>
  </r>
  <r>
    <x v="244"/>
    <m/>
    <m/>
    <m/>
    <m/>
    <m/>
    <m/>
    <m/>
    <m/>
    <m/>
    <x v="12"/>
    <m/>
  </r>
  <r>
    <x v="245"/>
    <m/>
    <m/>
    <m/>
    <m/>
    <m/>
    <m/>
    <m/>
    <m/>
    <m/>
    <x v="12"/>
    <m/>
  </r>
  <r>
    <x v="246"/>
    <m/>
    <m/>
    <m/>
    <m/>
    <m/>
    <m/>
    <m/>
    <m/>
    <m/>
    <x v="12"/>
    <m/>
  </r>
  <r>
    <x v="247"/>
    <m/>
    <m/>
    <m/>
    <m/>
    <m/>
    <m/>
    <m/>
    <m/>
    <m/>
    <x v="12"/>
    <m/>
  </r>
  <r>
    <x v="248"/>
    <m/>
    <m/>
    <m/>
    <m/>
    <m/>
    <m/>
    <m/>
    <m/>
    <m/>
    <x v="12"/>
    <m/>
  </r>
  <r>
    <x v="249"/>
    <m/>
    <m/>
    <m/>
    <m/>
    <m/>
    <m/>
    <m/>
    <m/>
    <m/>
    <x v="12"/>
    <m/>
  </r>
  <r>
    <x v="250"/>
    <m/>
    <m/>
    <m/>
    <m/>
    <m/>
    <m/>
    <m/>
    <m/>
    <m/>
    <x v="12"/>
    <m/>
  </r>
  <r>
    <x v="251"/>
    <m/>
    <m/>
    <m/>
    <m/>
    <m/>
    <m/>
    <m/>
    <m/>
    <m/>
    <x v="12"/>
    <m/>
  </r>
  <r>
    <x v="252"/>
    <m/>
    <m/>
    <m/>
    <m/>
    <m/>
    <m/>
    <m/>
    <m/>
    <m/>
    <x v="12"/>
    <m/>
  </r>
  <r>
    <x v="253"/>
    <m/>
    <m/>
    <m/>
    <m/>
    <m/>
    <m/>
    <m/>
    <m/>
    <m/>
    <x v="12"/>
    <m/>
  </r>
  <r>
    <x v="254"/>
    <m/>
    <m/>
    <m/>
    <m/>
    <m/>
    <m/>
    <m/>
    <m/>
    <m/>
    <x v="12"/>
    <m/>
  </r>
  <r>
    <x v="255"/>
    <m/>
    <m/>
    <m/>
    <m/>
    <m/>
    <m/>
    <m/>
    <m/>
    <m/>
    <x v="12"/>
    <m/>
  </r>
  <r>
    <x v="256"/>
    <m/>
    <m/>
    <m/>
    <m/>
    <m/>
    <m/>
    <m/>
    <m/>
    <m/>
    <x v="12"/>
    <m/>
  </r>
  <r>
    <x v="257"/>
    <m/>
    <m/>
    <m/>
    <m/>
    <m/>
    <m/>
    <m/>
    <m/>
    <m/>
    <x v="12"/>
    <m/>
  </r>
  <r>
    <x v="258"/>
    <m/>
    <m/>
    <m/>
    <m/>
    <m/>
    <m/>
    <m/>
    <m/>
    <m/>
    <x v="12"/>
    <m/>
  </r>
  <r>
    <x v="259"/>
    <m/>
    <m/>
    <m/>
    <m/>
    <m/>
    <m/>
    <m/>
    <m/>
    <m/>
    <x v="12"/>
    <m/>
  </r>
  <r>
    <x v="260"/>
    <m/>
    <m/>
    <m/>
    <m/>
    <m/>
    <m/>
    <m/>
    <m/>
    <m/>
    <x v="12"/>
    <m/>
  </r>
  <r>
    <x v="261"/>
    <m/>
    <m/>
    <m/>
    <m/>
    <m/>
    <m/>
    <m/>
    <m/>
    <m/>
    <x v="12"/>
    <m/>
  </r>
  <r>
    <x v="262"/>
    <m/>
    <m/>
    <m/>
    <m/>
    <m/>
    <m/>
    <m/>
    <m/>
    <m/>
    <x v="12"/>
    <m/>
  </r>
  <r>
    <x v="263"/>
    <m/>
    <m/>
    <m/>
    <m/>
    <m/>
    <m/>
    <m/>
    <m/>
    <m/>
    <x v="12"/>
    <m/>
  </r>
  <r>
    <x v="264"/>
    <n v="10"/>
    <n v="9"/>
    <n v="2"/>
    <n v="187"/>
    <n v="2"/>
    <n v="52"/>
    <n v="6"/>
    <n v="237"/>
    <n v="14"/>
    <x v="12"/>
    <m/>
  </r>
  <r>
    <x v="265"/>
    <m/>
    <m/>
    <m/>
    <m/>
    <m/>
    <m/>
    <m/>
    <m/>
    <m/>
    <x v="12"/>
    <m/>
  </r>
  <r>
    <x v="266"/>
    <m/>
    <m/>
    <m/>
    <m/>
    <m/>
    <m/>
    <m/>
    <m/>
    <m/>
    <x v="12"/>
    <m/>
  </r>
  <r>
    <x v="267"/>
    <m/>
    <m/>
    <m/>
    <m/>
    <m/>
    <m/>
    <m/>
    <m/>
    <m/>
    <x v="12"/>
    <m/>
  </r>
  <r>
    <x v="268"/>
    <n v="2"/>
    <n v="2"/>
    <n v="1"/>
    <n v="46"/>
    <n v="1"/>
    <n v="3"/>
    <n v="0"/>
    <n v="19"/>
    <n v="1"/>
    <x v="12"/>
    <m/>
  </r>
  <r>
    <x v="269"/>
    <m/>
    <m/>
    <m/>
    <m/>
    <m/>
    <m/>
    <m/>
    <m/>
    <m/>
    <x v="12"/>
    <m/>
  </r>
  <r>
    <x v="270"/>
    <m/>
    <m/>
    <m/>
    <m/>
    <m/>
    <m/>
    <m/>
    <m/>
    <m/>
    <x v="12"/>
    <m/>
  </r>
  <r>
    <x v="271"/>
    <n v="2"/>
    <n v="1"/>
    <n v="0"/>
    <n v="1"/>
    <n v="2"/>
    <n v="12.5"/>
    <n v="3"/>
    <n v="57"/>
    <n v="4"/>
    <x v="12"/>
    <m/>
  </r>
  <r>
    <x v="272"/>
    <m/>
    <m/>
    <m/>
    <m/>
    <m/>
    <m/>
    <m/>
    <m/>
    <m/>
    <x v="12"/>
    <m/>
  </r>
  <r>
    <x v="273"/>
    <m/>
    <m/>
    <m/>
    <m/>
    <m/>
    <m/>
    <m/>
    <m/>
    <m/>
    <x v="12"/>
    <m/>
  </r>
  <r>
    <x v="274"/>
    <m/>
    <m/>
    <m/>
    <m/>
    <m/>
    <m/>
    <m/>
    <m/>
    <m/>
    <x v="12"/>
    <m/>
  </r>
  <r>
    <x v="275"/>
    <m/>
    <m/>
    <m/>
    <m/>
    <m/>
    <m/>
    <m/>
    <m/>
    <m/>
    <x v="12"/>
    <m/>
  </r>
  <r>
    <x v="276"/>
    <m/>
    <m/>
    <m/>
    <m/>
    <m/>
    <m/>
    <m/>
    <m/>
    <m/>
    <x v="12"/>
    <m/>
  </r>
  <r>
    <x v="277"/>
    <m/>
    <m/>
    <m/>
    <m/>
    <m/>
    <m/>
    <m/>
    <m/>
    <m/>
    <x v="12"/>
    <m/>
  </r>
  <r>
    <x v="278"/>
    <m/>
    <m/>
    <m/>
    <m/>
    <m/>
    <m/>
    <m/>
    <m/>
    <m/>
    <x v="12"/>
    <m/>
  </r>
  <r>
    <x v="279"/>
    <n v="6"/>
    <n v="4"/>
    <n v="2"/>
    <n v="34"/>
    <n v="1"/>
    <n v="34.999999999999986"/>
    <n v="2"/>
    <n v="166"/>
    <n v="16"/>
    <x v="12"/>
    <m/>
  </r>
  <r>
    <x v="280"/>
    <m/>
    <m/>
    <m/>
    <m/>
    <m/>
    <m/>
    <m/>
    <m/>
    <m/>
    <x v="12"/>
    <m/>
  </r>
  <r>
    <x v="281"/>
    <m/>
    <m/>
    <m/>
    <m/>
    <m/>
    <m/>
    <m/>
    <m/>
    <m/>
    <x v="12"/>
    <m/>
  </r>
  <r>
    <x v="282"/>
    <m/>
    <m/>
    <m/>
    <m/>
    <m/>
    <m/>
    <m/>
    <m/>
    <m/>
    <x v="12"/>
    <m/>
  </r>
  <r>
    <x v="283"/>
    <m/>
    <m/>
    <m/>
    <m/>
    <m/>
    <m/>
    <m/>
    <m/>
    <m/>
    <x v="12"/>
    <m/>
  </r>
  <r>
    <x v="284"/>
    <m/>
    <m/>
    <m/>
    <m/>
    <m/>
    <m/>
    <m/>
    <m/>
    <m/>
    <x v="12"/>
    <m/>
  </r>
  <r>
    <x v="285"/>
    <m/>
    <m/>
    <m/>
    <m/>
    <m/>
    <m/>
    <m/>
    <m/>
    <m/>
    <x v="12"/>
    <m/>
  </r>
  <r>
    <x v="286"/>
    <m/>
    <m/>
    <m/>
    <m/>
    <m/>
    <m/>
    <m/>
    <m/>
    <m/>
    <x v="12"/>
    <m/>
  </r>
  <r>
    <x v="287"/>
    <m/>
    <m/>
    <m/>
    <m/>
    <m/>
    <m/>
    <m/>
    <m/>
    <m/>
    <x v="12"/>
    <m/>
  </r>
  <r>
    <x v="288"/>
    <m/>
    <m/>
    <m/>
    <m/>
    <m/>
    <m/>
    <m/>
    <m/>
    <m/>
    <x v="12"/>
    <m/>
  </r>
  <r>
    <x v="289"/>
    <m/>
    <m/>
    <m/>
    <m/>
    <m/>
    <m/>
    <m/>
    <m/>
    <m/>
    <x v="12"/>
    <m/>
  </r>
  <r>
    <x v="290"/>
    <n v="3"/>
    <n v="2"/>
    <n v="0"/>
    <n v="48"/>
    <n v="1"/>
    <n v="16"/>
    <n v="4"/>
    <n v="41"/>
    <n v="3"/>
    <x v="12"/>
    <m/>
  </r>
  <r>
    <x v="291"/>
    <m/>
    <m/>
    <m/>
    <m/>
    <m/>
    <m/>
    <m/>
    <m/>
    <m/>
    <x v="12"/>
    <m/>
  </r>
  <r>
    <x v="292"/>
    <n v="9"/>
    <n v="7"/>
    <n v="1"/>
    <n v="122"/>
    <n v="2"/>
    <n v="23.5"/>
    <n v="1"/>
    <n v="128"/>
    <n v="4"/>
    <x v="12"/>
    <m/>
  </r>
  <r>
    <x v="293"/>
    <m/>
    <m/>
    <m/>
    <m/>
    <m/>
    <m/>
    <m/>
    <m/>
    <m/>
    <x v="12"/>
    <m/>
  </r>
  <r>
    <x v="294"/>
    <m/>
    <m/>
    <m/>
    <m/>
    <m/>
    <m/>
    <m/>
    <m/>
    <m/>
    <x v="12"/>
    <m/>
  </r>
  <r>
    <x v="295"/>
    <m/>
    <m/>
    <m/>
    <m/>
    <m/>
    <m/>
    <m/>
    <m/>
    <m/>
    <x v="12"/>
    <m/>
  </r>
  <r>
    <x v="296"/>
    <m/>
    <m/>
    <m/>
    <m/>
    <m/>
    <m/>
    <m/>
    <m/>
    <m/>
    <x v="12"/>
    <m/>
  </r>
  <r>
    <x v="297"/>
    <m/>
    <m/>
    <m/>
    <m/>
    <m/>
    <m/>
    <m/>
    <m/>
    <m/>
    <x v="12"/>
    <m/>
  </r>
  <r>
    <x v="298"/>
    <n v="5"/>
    <n v="3"/>
    <n v="0"/>
    <n v="31"/>
    <n v="0"/>
    <n v="21"/>
    <n v="4"/>
    <n v="100"/>
    <n v="1"/>
    <x v="12"/>
    <m/>
  </r>
  <r>
    <x v="299"/>
    <m/>
    <m/>
    <m/>
    <m/>
    <m/>
    <m/>
    <m/>
    <m/>
    <m/>
    <x v="12"/>
    <m/>
  </r>
  <r>
    <x v="300"/>
    <m/>
    <m/>
    <m/>
    <m/>
    <m/>
    <m/>
    <m/>
    <m/>
    <m/>
    <x v="12"/>
    <m/>
  </r>
  <r>
    <x v="301"/>
    <m/>
    <m/>
    <m/>
    <m/>
    <m/>
    <m/>
    <m/>
    <m/>
    <m/>
    <x v="12"/>
    <m/>
  </r>
  <r>
    <x v="302"/>
    <m/>
    <m/>
    <m/>
    <m/>
    <m/>
    <m/>
    <m/>
    <m/>
    <m/>
    <x v="12"/>
    <m/>
  </r>
  <r>
    <x v="303"/>
    <n v="6"/>
    <n v="4"/>
    <n v="1"/>
    <n v="24"/>
    <n v="4"/>
    <n v="15"/>
    <n v="2"/>
    <n v="55"/>
    <n v="5"/>
    <x v="12"/>
    <m/>
  </r>
  <r>
    <x v="304"/>
    <m/>
    <m/>
    <m/>
    <m/>
    <m/>
    <m/>
    <m/>
    <m/>
    <m/>
    <x v="12"/>
    <m/>
  </r>
  <r>
    <x v="305"/>
    <m/>
    <m/>
    <m/>
    <m/>
    <m/>
    <m/>
    <m/>
    <m/>
    <m/>
    <x v="12"/>
    <m/>
  </r>
  <r>
    <x v="306"/>
    <m/>
    <m/>
    <m/>
    <m/>
    <m/>
    <m/>
    <m/>
    <m/>
    <m/>
    <x v="12"/>
    <m/>
  </r>
  <r>
    <x v="307"/>
    <m/>
    <m/>
    <m/>
    <m/>
    <m/>
    <m/>
    <m/>
    <m/>
    <m/>
    <x v="12"/>
    <m/>
  </r>
  <r>
    <x v="308"/>
    <m/>
    <m/>
    <m/>
    <m/>
    <m/>
    <m/>
    <m/>
    <m/>
    <m/>
    <x v="12"/>
    <m/>
  </r>
  <r>
    <x v="309"/>
    <m/>
    <m/>
    <m/>
    <m/>
    <m/>
    <m/>
    <m/>
    <m/>
    <m/>
    <x v="12"/>
    <m/>
  </r>
  <r>
    <x v="310"/>
    <m/>
    <m/>
    <m/>
    <m/>
    <m/>
    <m/>
    <m/>
    <m/>
    <m/>
    <x v="12"/>
    <m/>
  </r>
  <r>
    <x v="311"/>
    <m/>
    <m/>
    <m/>
    <m/>
    <m/>
    <m/>
    <m/>
    <m/>
    <m/>
    <x v="12"/>
    <m/>
  </r>
  <r>
    <x v="312"/>
    <m/>
    <m/>
    <m/>
    <m/>
    <m/>
    <m/>
    <m/>
    <m/>
    <m/>
    <x v="12"/>
    <m/>
  </r>
  <r>
    <x v="313"/>
    <m/>
    <m/>
    <m/>
    <m/>
    <m/>
    <m/>
    <m/>
    <m/>
    <m/>
    <x v="12"/>
    <m/>
  </r>
  <r>
    <x v="314"/>
    <m/>
    <m/>
    <m/>
    <m/>
    <m/>
    <m/>
    <m/>
    <m/>
    <m/>
    <x v="12"/>
    <m/>
  </r>
  <r>
    <x v="315"/>
    <m/>
    <m/>
    <m/>
    <m/>
    <m/>
    <m/>
    <m/>
    <m/>
    <m/>
    <x v="12"/>
    <m/>
  </r>
  <r>
    <x v="316"/>
    <m/>
    <m/>
    <m/>
    <m/>
    <m/>
    <m/>
    <m/>
    <m/>
    <m/>
    <x v="12"/>
    <m/>
  </r>
  <r>
    <x v="317"/>
    <m/>
    <m/>
    <m/>
    <m/>
    <m/>
    <m/>
    <m/>
    <m/>
    <m/>
    <x v="12"/>
    <m/>
  </r>
  <r>
    <x v="318"/>
    <m/>
    <m/>
    <m/>
    <m/>
    <m/>
    <m/>
    <m/>
    <m/>
    <m/>
    <x v="12"/>
    <m/>
  </r>
  <r>
    <x v="319"/>
    <m/>
    <m/>
    <m/>
    <m/>
    <m/>
    <m/>
    <m/>
    <m/>
    <m/>
    <x v="12"/>
    <m/>
  </r>
  <r>
    <x v="320"/>
    <m/>
    <m/>
    <m/>
    <m/>
    <m/>
    <m/>
    <m/>
    <m/>
    <m/>
    <x v="12"/>
    <m/>
  </r>
  <r>
    <x v="321"/>
    <m/>
    <m/>
    <m/>
    <m/>
    <m/>
    <m/>
    <m/>
    <m/>
    <m/>
    <x v="12"/>
    <m/>
  </r>
  <r>
    <x v="322"/>
    <m/>
    <m/>
    <m/>
    <m/>
    <m/>
    <m/>
    <m/>
    <m/>
    <m/>
    <x v="12"/>
    <m/>
  </r>
  <r>
    <x v="323"/>
    <m/>
    <m/>
    <m/>
    <m/>
    <m/>
    <m/>
    <m/>
    <m/>
    <m/>
    <x v="12"/>
    <m/>
  </r>
  <r>
    <x v="324"/>
    <m/>
    <m/>
    <m/>
    <m/>
    <m/>
    <m/>
    <m/>
    <m/>
    <m/>
    <x v="12"/>
    <m/>
  </r>
  <r>
    <x v="325"/>
    <m/>
    <m/>
    <m/>
    <m/>
    <m/>
    <m/>
    <m/>
    <m/>
    <m/>
    <x v="12"/>
    <m/>
  </r>
  <r>
    <x v="326"/>
    <m/>
    <m/>
    <m/>
    <m/>
    <m/>
    <m/>
    <m/>
    <m/>
    <m/>
    <x v="12"/>
    <m/>
  </r>
  <r>
    <x v="327"/>
    <m/>
    <m/>
    <m/>
    <m/>
    <m/>
    <m/>
    <m/>
    <m/>
    <m/>
    <x v="12"/>
    <m/>
  </r>
  <r>
    <x v="328"/>
    <m/>
    <m/>
    <m/>
    <m/>
    <m/>
    <m/>
    <m/>
    <m/>
    <m/>
    <x v="12"/>
    <m/>
  </r>
  <r>
    <x v="329"/>
    <m/>
    <m/>
    <m/>
    <m/>
    <m/>
    <m/>
    <m/>
    <m/>
    <m/>
    <x v="12"/>
    <m/>
  </r>
  <r>
    <x v="330"/>
    <m/>
    <m/>
    <m/>
    <m/>
    <m/>
    <m/>
    <m/>
    <m/>
    <m/>
    <x v="12"/>
    <m/>
  </r>
  <r>
    <x v="331"/>
    <m/>
    <m/>
    <m/>
    <m/>
    <m/>
    <m/>
    <m/>
    <m/>
    <m/>
    <x v="12"/>
    <m/>
  </r>
  <r>
    <x v="332"/>
    <m/>
    <m/>
    <m/>
    <m/>
    <m/>
    <m/>
    <m/>
    <m/>
    <m/>
    <x v="12"/>
    <m/>
  </r>
  <r>
    <x v="333"/>
    <m/>
    <m/>
    <m/>
    <m/>
    <m/>
    <m/>
    <m/>
    <m/>
    <m/>
    <x v="12"/>
    <m/>
  </r>
  <r>
    <x v="334"/>
    <m/>
    <m/>
    <m/>
    <m/>
    <m/>
    <m/>
    <m/>
    <m/>
    <m/>
    <x v="12"/>
    <m/>
  </r>
  <r>
    <x v="335"/>
    <m/>
    <m/>
    <m/>
    <m/>
    <m/>
    <m/>
    <m/>
    <m/>
    <m/>
    <x v="12"/>
    <m/>
  </r>
  <r>
    <x v="336"/>
    <m/>
    <m/>
    <m/>
    <m/>
    <m/>
    <m/>
    <m/>
    <m/>
    <m/>
    <x v="12"/>
    <m/>
  </r>
  <r>
    <x v="337"/>
    <m/>
    <m/>
    <m/>
    <m/>
    <m/>
    <m/>
    <m/>
    <m/>
    <m/>
    <x v="12"/>
    <m/>
  </r>
  <r>
    <x v="338"/>
    <m/>
    <m/>
    <m/>
    <m/>
    <m/>
    <m/>
    <m/>
    <m/>
    <m/>
    <x v="12"/>
    <m/>
  </r>
  <r>
    <x v="339"/>
    <m/>
    <m/>
    <m/>
    <m/>
    <m/>
    <m/>
    <m/>
    <m/>
    <m/>
    <x v="12"/>
    <m/>
  </r>
  <r>
    <x v="340"/>
    <m/>
    <m/>
    <m/>
    <m/>
    <m/>
    <m/>
    <m/>
    <m/>
    <m/>
    <x v="12"/>
    <m/>
  </r>
  <r>
    <x v="341"/>
    <m/>
    <m/>
    <m/>
    <m/>
    <m/>
    <m/>
    <m/>
    <m/>
    <m/>
    <x v="12"/>
    <m/>
  </r>
  <r>
    <x v="342"/>
    <m/>
    <m/>
    <m/>
    <m/>
    <m/>
    <m/>
    <m/>
    <m/>
    <m/>
    <x v="12"/>
    <m/>
  </r>
  <r>
    <x v="343"/>
    <m/>
    <m/>
    <m/>
    <m/>
    <m/>
    <m/>
    <m/>
    <m/>
    <m/>
    <x v="12"/>
    <m/>
  </r>
  <r>
    <x v="344"/>
    <m/>
    <m/>
    <m/>
    <m/>
    <m/>
    <m/>
    <m/>
    <m/>
    <m/>
    <x v="12"/>
    <m/>
  </r>
  <r>
    <x v="345"/>
    <m/>
    <m/>
    <m/>
    <m/>
    <m/>
    <m/>
    <m/>
    <m/>
    <m/>
    <x v="12"/>
    <m/>
  </r>
  <r>
    <x v="346"/>
    <m/>
    <m/>
    <m/>
    <m/>
    <m/>
    <m/>
    <m/>
    <m/>
    <m/>
    <x v="12"/>
    <m/>
  </r>
  <r>
    <x v="347"/>
    <m/>
    <m/>
    <m/>
    <m/>
    <m/>
    <m/>
    <m/>
    <m/>
    <m/>
    <x v="12"/>
    <m/>
  </r>
  <r>
    <x v="348"/>
    <m/>
    <m/>
    <m/>
    <m/>
    <m/>
    <m/>
    <m/>
    <m/>
    <m/>
    <x v="12"/>
    <m/>
  </r>
  <r>
    <x v="349"/>
    <m/>
    <m/>
    <m/>
    <m/>
    <m/>
    <m/>
    <m/>
    <m/>
    <m/>
    <x v="12"/>
    <m/>
  </r>
  <r>
    <x v="350"/>
    <m/>
    <m/>
    <m/>
    <m/>
    <m/>
    <m/>
    <m/>
    <m/>
    <m/>
    <x v="12"/>
    <m/>
  </r>
  <r>
    <x v="351"/>
    <m/>
    <m/>
    <m/>
    <m/>
    <m/>
    <m/>
    <m/>
    <m/>
    <m/>
    <x v="12"/>
    <m/>
  </r>
  <r>
    <x v="352"/>
    <m/>
    <m/>
    <m/>
    <m/>
    <m/>
    <m/>
    <m/>
    <m/>
    <m/>
    <x v="12"/>
    <m/>
  </r>
  <r>
    <x v="353"/>
    <m/>
    <m/>
    <m/>
    <m/>
    <m/>
    <m/>
    <m/>
    <m/>
    <m/>
    <x v="12"/>
    <m/>
  </r>
  <r>
    <x v="354"/>
    <m/>
    <m/>
    <m/>
    <m/>
    <m/>
    <m/>
    <m/>
    <m/>
    <m/>
    <x v="12"/>
    <m/>
  </r>
  <r>
    <x v="355"/>
    <m/>
    <m/>
    <m/>
    <m/>
    <m/>
    <m/>
    <m/>
    <m/>
    <m/>
    <x v="12"/>
    <m/>
  </r>
  <r>
    <x v="356"/>
    <m/>
    <m/>
    <m/>
    <m/>
    <m/>
    <m/>
    <m/>
    <m/>
    <m/>
    <x v="12"/>
    <m/>
  </r>
  <r>
    <x v="357"/>
    <m/>
    <m/>
    <m/>
    <m/>
    <m/>
    <m/>
    <m/>
    <m/>
    <m/>
    <x v="12"/>
    <m/>
  </r>
  <r>
    <x v="358"/>
    <n v="1"/>
    <n v="1"/>
    <n v="0"/>
    <n v="41"/>
    <n v="3"/>
    <m/>
    <m/>
    <m/>
    <m/>
    <x v="12"/>
    <m/>
  </r>
  <r>
    <x v="359"/>
    <m/>
    <m/>
    <m/>
    <m/>
    <m/>
    <m/>
    <m/>
    <m/>
    <m/>
    <x v="12"/>
    <m/>
  </r>
  <r>
    <x v="360"/>
    <m/>
    <m/>
    <m/>
    <m/>
    <m/>
    <m/>
    <m/>
    <m/>
    <m/>
    <x v="12"/>
    <m/>
  </r>
  <r>
    <x v="361"/>
    <n v="1"/>
    <n v="1"/>
    <n v="0"/>
    <n v="16"/>
    <n v="1"/>
    <n v="3"/>
    <n v="2"/>
    <n v="5"/>
    <n v="0"/>
    <x v="12"/>
    <m/>
  </r>
  <r>
    <x v="362"/>
    <n v="1"/>
    <n v="1"/>
    <n v="0"/>
    <n v="0"/>
    <n v="0"/>
    <n v="5"/>
    <n v="2"/>
    <n v="25"/>
    <n v="1"/>
    <x v="12"/>
    <m/>
  </r>
  <r>
    <x v="363"/>
    <m/>
    <m/>
    <m/>
    <m/>
    <m/>
    <m/>
    <m/>
    <m/>
    <m/>
    <x v="12"/>
    <m/>
  </r>
  <r>
    <x v="364"/>
    <m/>
    <m/>
    <m/>
    <m/>
    <m/>
    <m/>
    <m/>
    <m/>
    <m/>
    <x v="12"/>
    <m/>
  </r>
  <r>
    <x v="365"/>
    <m/>
    <m/>
    <m/>
    <m/>
    <m/>
    <m/>
    <m/>
    <m/>
    <m/>
    <x v="12"/>
    <m/>
  </r>
  <r>
    <x v="366"/>
    <m/>
    <m/>
    <m/>
    <m/>
    <m/>
    <m/>
    <m/>
    <m/>
    <m/>
    <x v="12"/>
    <m/>
  </r>
  <r>
    <x v="367"/>
    <m/>
    <m/>
    <m/>
    <m/>
    <m/>
    <m/>
    <m/>
    <m/>
    <m/>
    <x v="12"/>
    <m/>
  </r>
  <r>
    <x v="368"/>
    <m/>
    <m/>
    <m/>
    <m/>
    <m/>
    <m/>
    <m/>
    <m/>
    <m/>
    <x v="12"/>
    <m/>
  </r>
  <r>
    <x v="369"/>
    <m/>
    <m/>
    <m/>
    <m/>
    <m/>
    <m/>
    <m/>
    <m/>
    <m/>
    <x v="12"/>
    <m/>
  </r>
  <r>
    <x v="370"/>
    <n v="11"/>
    <n v="11"/>
    <n v="1"/>
    <n v="204"/>
    <n v="9"/>
    <m/>
    <m/>
    <m/>
    <m/>
    <x v="12"/>
    <n v="2"/>
  </r>
  <r>
    <x v="371"/>
    <m/>
    <m/>
    <m/>
    <m/>
    <m/>
    <m/>
    <m/>
    <m/>
    <m/>
    <x v="12"/>
    <m/>
  </r>
  <r>
    <x v="372"/>
    <m/>
    <m/>
    <m/>
    <m/>
    <m/>
    <m/>
    <m/>
    <m/>
    <m/>
    <x v="12"/>
    <m/>
  </r>
  <r>
    <x v="373"/>
    <m/>
    <m/>
    <m/>
    <m/>
    <m/>
    <m/>
    <m/>
    <m/>
    <m/>
    <x v="12"/>
    <m/>
  </r>
  <r>
    <x v="374"/>
    <m/>
    <m/>
    <m/>
    <m/>
    <m/>
    <m/>
    <m/>
    <m/>
    <m/>
    <x v="12"/>
    <m/>
  </r>
  <r>
    <x v="375"/>
    <m/>
    <m/>
    <m/>
    <m/>
    <m/>
    <m/>
    <m/>
    <m/>
    <m/>
    <x v="12"/>
    <m/>
  </r>
  <r>
    <x v="376"/>
    <m/>
    <m/>
    <m/>
    <m/>
    <m/>
    <m/>
    <m/>
    <m/>
    <m/>
    <x v="12"/>
    <m/>
  </r>
  <r>
    <x v="377"/>
    <m/>
    <m/>
    <m/>
    <m/>
    <m/>
    <m/>
    <m/>
    <m/>
    <m/>
    <x v="12"/>
    <m/>
  </r>
  <r>
    <x v="378"/>
    <m/>
    <m/>
    <m/>
    <m/>
    <m/>
    <m/>
    <m/>
    <m/>
    <m/>
    <x v="12"/>
    <m/>
  </r>
  <r>
    <x v="379"/>
    <m/>
    <m/>
    <m/>
    <m/>
    <m/>
    <m/>
    <m/>
    <m/>
    <m/>
    <x v="12"/>
    <m/>
  </r>
  <r>
    <x v="380"/>
    <m/>
    <m/>
    <m/>
    <m/>
    <m/>
    <m/>
    <m/>
    <m/>
    <m/>
    <x v="12"/>
    <m/>
  </r>
  <r>
    <x v="381"/>
    <m/>
    <m/>
    <m/>
    <m/>
    <m/>
    <m/>
    <m/>
    <m/>
    <m/>
    <x v="12"/>
    <m/>
  </r>
  <r>
    <x v="382"/>
    <m/>
    <m/>
    <m/>
    <m/>
    <m/>
    <m/>
    <m/>
    <m/>
    <m/>
    <x v="12"/>
    <m/>
  </r>
  <r>
    <x v="383"/>
    <m/>
    <m/>
    <m/>
    <m/>
    <m/>
    <m/>
    <m/>
    <m/>
    <m/>
    <x v="12"/>
    <m/>
  </r>
  <r>
    <x v="384"/>
    <m/>
    <m/>
    <m/>
    <m/>
    <m/>
    <m/>
    <m/>
    <m/>
    <m/>
    <x v="12"/>
    <m/>
  </r>
  <r>
    <x v="385"/>
    <m/>
    <m/>
    <m/>
    <m/>
    <m/>
    <m/>
    <m/>
    <m/>
    <m/>
    <x v="12"/>
    <m/>
  </r>
  <r>
    <x v="386"/>
    <m/>
    <m/>
    <m/>
    <m/>
    <m/>
    <m/>
    <m/>
    <m/>
    <m/>
    <x v="12"/>
    <m/>
  </r>
  <r>
    <x v="387"/>
    <m/>
    <m/>
    <m/>
    <m/>
    <m/>
    <m/>
    <m/>
    <m/>
    <m/>
    <x v="12"/>
    <m/>
  </r>
  <r>
    <x v="388"/>
    <m/>
    <m/>
    <m/>
    <m/>
    <m/>
    <m/>
    <m/>
    <m/>
    <m/>
    <x v="12"/>
    <m/>
  </r>
  <r>
    <x v="389"/>
    <m/>
    <m/>
    <m/>
    <m/>
    <m/>
    <m/>
    <m/>
    <m/>
    <m/>
    <x v="12"/>
    <m/>
  </r>
  <r>
    <x v="390"/>
    <m/>
    <m/>
    <m/>
    <m/>
    <m/>
    <m/>
    <m/>
    <m/>
    <m/>
    <x v="12"/>
    <m/>
  </r>
  <r>
    <x v="391"/>
    <m/>
    <m/>
    <m/>
    <m/>
    <m/>
    <m/>
    <m/>
    <m/>
    <m/>
    <x v="12"/>
    <m/>
  </r>
  <r>
    <x v="392"/>
    <m/>
    <m/>
    <m/>
    <m/>
    <m/>
    <m/>
    <m/>
    <m/>
    <m/>
    <x v="12"/>
    <m/>
  </r>
  <r>
    <x v="393"/>
    <m/>
    <m/>
    <m/>
    <m/>
    <m/>
    <m/>
    <m/>
    <m/>
    <m/>
    <x v="12"/>
    <m/>
  </r>
  <r>
    <x v="394"/>
    <m/>
    <m/>
    <m/>
    <m/>
    <m/>
    <m/>
    <m/>
    <m/>
    <m/>
    <x v="12"/>
    <m/>
  </r>
  <r>
    <x v="395"/>
    <m/>
    <m/>
    <m/>
    <m/>
    <m/>
    <m/>
    <m/>
    <m/>
    <m/>
    <x v="12"/>
    <m/>
  </r>
  <r>
    <x v="396"/>
    <m/>
    <m/>
    <m/>
    <m/>
    <m/>
    <m/>
    <m/>
    <m/>
    <m/>
    <x v="12"/>
    <m/>
  </r>
  <r>
    <x v="397"/>
    <m/>
    <m/>
    <m/>
    <m/>
    <m/>
    <m/>
    <m/>
    <m/>
    <m/>
    <x v="12"/>
    <m/>
  </r>
  <r>
    <x v="398"/>
    <m/>
    <m/>
    <m/>
    <m/>
    <m/>
    <m/>
    <m/>
    <m/>
    <m/>
    <x v="12"/>
    <m/>
  </r>
  <r>
    <x v="399"/>
    <m/>
    <m/>
    <m/>
    <m/>
    <m/>
    <m/>
    <m/>
    <m/>
    <m/>
    <x v="12"/>
    <m/>
  </r>
  <r>
    <x v="400"/>
    <m/>
    <m/>
    <m/>
    <m/>
    <m/>
    <m/>
    <m/>
    <m/>
    <m/>
    <x v="12"/>
    <m/>
  </r>
  <r>
    <x v="401"/>
    <m/>
    <m/>
    <m/>
    <m/>
    <m/>
    <m/>
    <m/>
    <m/>
    <m/>
    <x v="12"/>
    <m/>
  </r>
  <r>
    <x v="402"/>
    <m/>
    <m/>
    <m/>
    <m/>
    <m/>
    <m/>
    <m/>
    <m/>
    <m/>
    <x v="12"/>
    <m/>
  </r>
  <r>
    <x v="403"/>
    <m/>
    <m/>
    <m/>
    <m/>
    <m/>
    <m/>
    <m/>
    <m/>
    <m/>
    <x v="12"/>
    <m/>
  </r>
  <r>
    <x v="404"/>
    <m/>
    <m/>
    <m/>
    <m/>
    <m/>
    <m/>
    <m/>
    <m/>
    <m/>
    <x v="12"/>
    <m/>
  </r>
  <r>
    <x v="405"/>
    <m/>
    <m/>
    <m/>
    <m/>
    <m/>
    <m/>
    <m/>
    <m/>
    <m/>
    <x v="12"/>
    <m/>
  </r>
  <r>
    <x v="406"/>
    <m/>
    <m/>
    <m/>
    <m/>
    <m/>
    <m/>
    <m/>
    <m/>
    <m/>
    <x v="12"/>
    <m/>
  </r>
  <r>
    <x v="407"/>
    <m/>
    <m/>
    <m/>
    <m/>
    <m/>
    <m/>
    <m/>
    <m/>
    <m/>
    <x v="12"/>
    <m/>
  </r>
  <r>
    <x v="408"/>
    <m/>
    <m/>
    <m/>
    <m/>
    <m/>
    <m/>
    <m/>
    <m/>
    <m/>
    <x v="12"/>
    <m/>
  </r>
  <r>
    <x v="409"/>
    <m/>
    <m/>
    <m/>
    <m/>
    <m/>
    <m/>
    <m/>
    <m/>
    <m/>
    <x v="12"/>
    <m/>
  </r>
  <r>
    <x v="410"/>
    <m/>
    <m/>
    <m/>
    <m/>
    <m/>
    <m/>
    <m/>
    <m/>
    <m/>
    <x v="12"/>
    <m/>
  </r>
  <r>
    <x v="411"/>
    <m/>
    <m/>
    <m/>
    <m/>
    <m/>
    <m/>
    <m/>
    <m/>
    <m/>
    <x v="12"/>
    <m/>
  </r>
  <r>
    <x v="412"/>
    <m/>
    <m/>
    <m/>
    <m/>
    <m/>
    <m/>
    <m/>
    <m/>
    <m/>
    <x v="12"/>
    <m/>
  </r>
  <r>
    <x v="413"/>
    <m/>
    <m/>
    <m/>
    <m/>
    <m/>
    <m/>
    <m/>
    <m/>
    <m/>
    <x v="12"/>
    <m/>
  </r>
  <r>
    <x v="414"/>
    <m/>
    <m/>
    <m/>
    <m/>
    <m/>
    <m/>
    <m/>
    <m/>
    <m/>
    <x v="12"/>
    <m/>
  </r>
  <r>
    <x v="415"/>
    <m/>
    <m/>
    <m/>
    <m/>
    <m/>
    <m/>
    <m/>
    <m/>
    <m/>
    <x v="12"/>
    <m/>
  </r>
  <r>
    <x v="416"/>
    <m/>
    <m/>
    <m/>
    <m/>
    <m/>
    <m/>
    <m/>
    <m/>
    <m/>
    <x v="12"/>
    <m/>
  </r>
  <r>
    <x v="417"/>
    <m/>
    <m/>
    <m/>
    <m/>
    <m/>
    <m/>
    <m/>
    <m/>
    <m/>
    <x v="12"/>
    <m/>
  </r>
  <r>
    <x v="418"/>
    <m/>
    <m/>
    <m/>
    <m/>
    <m/>
    <m/>
    <m/>
    <m/>
    <m/>
    <x v="12"/>
    <m/>
  </r>
  <r>
    <x v="419"/>
    <m/>
    <m/>
    <m/>
    <m/>
    <m/>
    <m/>
    <m/>
    <m/>
    <m/>
    <x v="12"/>
    <m/>
  </r>
  <r>
    <x v="420"/>
    <m/>
    <m/>
    <m/>
    <m/>
    <m/>
    <m/>
    <m/>
    <m/>
    <m/>
    <x v="12"/>
    <m/>
  </r>
  <r>
    <x v="421"/>
    <m/>
    <m/>
    <m/>
    <m/>
    <m/>
    <m/>
    <m/>
    <m/>
    <m/>
    <x v="12"/>
    <m/>
  </r>
  <r>
    <x v="422"/>
    <m/>
    <m/>
    <m/>
    <m/>
    <m/>
    <m/>
    <m/>
    <m/>
    <m/>
    <x v="12"/>
    <m/>
  </r>
  <r>
    <x v="423"/>
    <m/>
    <m/>
    <m/>
    <m/>
    <m/>
    <m/>
    <m/>
    <m/>
    <m/>
    <x v="12"/>
    <m/>
  </r>
  <r>
    <x v="424"/>
    <m/>
    <m/>
    <m/>
    <m/>
    <m/>
    <m/>
    <m/>
    <m/>
    <m/>
    <x v="12"/>
    <m/>
  </r>
  <r>
    <x v="425"/>
    <m/>
    <m/>
    <m/>
    <m/>
    <m/>
    <m/>
    <m/>
    <m/>
    <m/>
    <x v="12"/>
    <m/>
  </r>
  <r>
    <x v="426"/>
    <m/>
    <m/>
    <m/>
    <m/>
    <m/>
    <m/>
    <m/>
    <m/>
    <m/>
    <x v="12"/>
    <m/>
  </r>
  <r>
    <x v="427"/>
    <m/>
    <m/>
    <m/>
    <m/>
    <m/>
    <m/>
    <m/>
    <m/>
    <m/>
    <x v="12"/>
    <m/>
  </r>
  <r>
    <x v="428"/>
    <m/>
    <m/>
    <m/>
    <m/>
    <m/>
    <m/>
    <m/>
    <m/>
    <m/>
    <x v="12"/>
    <m/>
  </r>
  <r>
    <x v="429"/>
    <m/>
    <m/>
    <m/>
    <m/>
    <m/>
    <m/>
    <m/>
    <m/>
    <m/>
    <x v="12"/>
    <m/>
  </r>
  <r>
    <x v="430"/>
    <m/>
    <m/>
    <m/>
    <m/>
    <m/>
    <m/>
    <m/>
    <m/>
    <m/>
    <x v="12"/>
    <m/>
  </r>
  <r>
    <x v="431"/>
    <m/>
    <m/>
    <m/>
    <m/>
    <m/>
    <m/>
    <m/>
    <m/>
    <m/>
    <x v="12"/>
    <m/>
  </r>
  <r>
    <x v="432"/>
    <m/>
    <m/>
    <m/>
    <m/>
    <m/>
    <m/>
    <m/>
    <m/>
    <m/>
    <x v="12"/>
    <m/>
  </r>
  <r>
    <x v="433"/>
    <m/>
    <m/>
    <m/>
    <m/>
    <m/>
    <m/>
    <m/>
    <m/>
    <m/>
    <x v="12"/>
    <m/>
  </r>
  <r>
    <x v="434"/>
    <m/>
    <m/>
    <m/>
    <m/>
    <m/>
    <m/>
    <m/>
    <m/>
    <m/>
    <x v="12"/>
    <m/>
  </r>
  <r>
    <x v="435"/>
    <m/>
    <m/>
    <m/>
    <m/>
    <m/>
    <m/>
    <m/>
    <m/>
    <m/>
    <x v="12"/>
    <m/>
  </r>
  <r>
    <x v="436"/>
    <m/>
    <m/>
    <m/>
    <m/>
    <m/>
    <m/>
    <m/>
    <m/>
    <m/>
    <x v="12"/>
    <m/>
  </r>
  <r>
    <x v="437"/>
    <m/>
    <m/>
    <m/>
    <m/>
    <m/>
    <m/>
    <m/>
    <m/>
    <m/>
    <x v="12"/>
    <m/>
  </r>
  <r>
    <x v="438"/>
    <m/>
    <m/>
    <m/>
    <m/>
    <m/>
    <m/>
    <m/>
    <m/>
    <m/>
    <x v="12"/>
    <m/>
  </r>
  <r>
    <x v="439"/>
    <m/>
    <m/>
    <m/>
    <m/>
    <m/>
    <m/>
    <m/>
    <m/>
    <m/>
    <x v="12"/>
    <m/>
  </r>
  <r>
    <x v="440"/>
    <m/>
    <m/>
    <m/>
    <m/>
    <m/>
    <m/>
    <m/>
    <m/>
    <m/>
    <x v="12"/>
    <m/>
  </r>
  <r>
    <x v="441"/>
    <m/>
    <m/>
    <m/>
    <m/>
    <m/>
    <m/>
    <m/>
    <m/>
    <m/>
    <x v="12"/>
    <m/>
  </r>
  <r>
    <x v="442"/>
    <m/>
    <m/>
    <m/>
    <m/>
    <m/>
    <m/>
    <m/>
    <m/>
    <m/>
    <x v="12"/>
    <m/>
  </r>
  <r>
    <x v="443"/>
    <m/>
    <m/>
    <m/>
    <m/>
    <m/>
    <m/>
    <m/>
    <m/>
    <m/>
    <x v="12"/>
    <m/>
  </r>
  <r>
    <x v="444"/>
    <m/>
    <m/>
    <m/>
    <m/>
    <m/>
    <m/>
    <m/>
    <m/>
    <m/>
    <x v="12"/>
    <m/>
  </r>
  <r>
    <x v="445"/>
    <m/>
    <m/>
    <m/>
    <m/>
    <m/>
    <m/>
    <m/>
    <m/>
    <m/>
    <x v="12"/>
    <m/>
  </r>
  <r>
    <x v="446"/>
    <m/>
    <m/>
    <m/>
    <m/>
    <m/>
    <m/>
    <m/>
    <m/>
    <m/>
    <x v="12"/>
    <m/>
  </r>
  <r>
    <x v="447"/>
    <m/>
    <m/>
    <m/>
    <m/>
    <m/>
    <m/>
    <m/>
    <m/>
    <m/>
    <x v="12"/>
    <m/>
  </r>
  <r>
    <x v="448"/>
    <m/>
    <m/>
    <m/>
    <m/>
    <m/>
    <m/>
    <m/>
    <m/>
    <m/>
    <x v="12"/>
    <m/>
  </r>
  <r>
    <x v="449"/>
    <m/>
    <m/>
    <m/>
    <m/>
    <m/>
    <m/>
    <m/>
    <m/>
    <m/>
    <x v="12"/>
    <m/>
  </r>
  <r>
    <x v="450"/>
    <m/>
    <m/>
    <m/>
    <m/>
    <m/>
    <m/>
    <m/>
    <m/>
    <m/>
    <x v="12"/>
    <m/>
  </r>
  <r>
    <x v="0"/>
    <m/>
    <m/>
    <m/>
    <m/>
    <m/>
    <m/>
    <m/>
    <m/>
    <m/>
    <x v="13"/>
    <m/>
  </r>
  <r>
    <x v="1"/>
    <m/>
    <m/>
    <m/>
    <m/>
    <m/>
    <m/>
    <m/>
    <m/>
    <m/>
    <x v="13"/>
    <m/>
  </r>
  <r>
    <x v="2"/>
    <n v="7"/>
    <n v="6"/>
    <n v="2"/>
    <n v="125"/>
    <n v="1"/>
    <m/>
    <m/>
    <m/>
    <m/>
    <x v="13"/>
    <m/>
  </r>
  <r>
    <x v="3"/>
    <n v="1"/>
    <n v="1"/>
    <n v="1"/>
    <n v="22"/>
    <n v="0"/>
    <n v="6"/>
    <n v="1"/>
    <n v="27"/>
    <n v="2"/>
    <x v="13"/>
    <m/>
  </r>
  <r>
    <x v="4"/>
    <m/>
    <m/>
    <m/>
    <m/>
    <m/>
    <m/>
    <m/>
    <m/>
    <m/>
    <x v="13"/>
    <m/>
  </r>
  <r>
    <x v="5"/>
    <m/>
    <m/>
    <m/>
    <m/>
    <m/>
    <m/>
    <m/>
    <m/>
    <m/>
    <x v="13"/>
    <m/>
  </r>
  <r>
    <x v="6"/>
    <m/>
    <m/>
    <m/>
    <m/>
    <m/>
    <m/>
    <m/>
    <m/>
    <m/>
    <x v="13"/>
    <m/>
  </r>
  <r>
    <x v="7"/>
    <m/>
    <m/>
    <m/>
    <m/>
    <m/>
    <m/>
    <m/>
    <m/>
    <m/>
    <x v="13"/>
    <m/>
  </r>
  <r>
    <x v="8"/>
    <m/>
    <m/>
    <m/>
    <m/>
    <m/>
    <m/>
    <m/>
    <m/>
    <m/>
    <x v="13"/>
    <m/>
  </r>
  <r>
    <x v="9"/>
    <m/>
    <m/>
    <m/>
    <m/>
    <m/>
    <m/>
    <m/>
    <m/>
    <m/>
    <x v="13"/>
    <m/>
  </r>
  <r>
    <x v="10"/>
    <n v="1"/>
    <n v="1"/>
    <n v="0"/>
    <n v="0"/>
    <m/>
    <m/>
    <m/>
    <m/>
    <m/>
    <x v="13"/>
    <m/>
  </r>
  <r>
    <x v="11"/>
    <m/>
    <m/>
    <m/>
    <m/>
    <m/>
    <m/>
    <m/>
    <m/>
    <m/>
    <x v="13"/>
    <m/>
  </r>
  <r>
    <x v="12"/>
    <m/>
    <m/>
    <m/>
    <m/>
    <m/>
    <m/>
    <m/>
    <m/>
    <m/>
    <x v="13"/>
    <m/>
  </r>
  <r>
    <x v="13"/>
    <m/>
    <m/>
    <m/>
    <m/>
    <m/>
    <m/>
    <m/>
    <m/>
    <m/>
    <x v="13"/>
    <m/>
  </r>
  <r>
    <x v="14"/>
    <m/>
    <m/>
    <m/>
    <m/>
    <m/>
    <m/>
    <m/>
    <m/>
    <m/>
    <x v="13"/>
    <m/>
  </r>
  <r>
    <x v="15"/>
    <m/>
    <m/>
    <m/>
    <m/>
    <m/>
    <m/>
    <m/>
    <m/>
    <m/>
    <x v="13"/>
    <m/>
  </r>
  <r>
    <x v="16"/>
    <m/>
    <m/>
    <m/>
    <m/>
    <m/>
    <m/>
    <m/>
    <m/>
    <m/>
    <x v="13"/>
    <m/>
  </r>
  <r>
    <x v="17"/>
    <n v="1"/>
    <n v="1"/>
    <n v="1"/>
    <n v="19"/>
    <n v="0"/>
    <n v="5"/>
    <n v="1"/>
    <n v="21"/>
    <n v="1"/>
    <x v="13"/>
    <m/>
  </r>
  <r>
    <x v="18"/>
    <m/>
    <m/>
    <m/>
    <m/>
    <m/>
    <m/>
    <m/>
    <m/>
    <m/>
    <x v="13"/>
    <m/>
  </r>
  <r>
    <x v="19"/>
    <m/>
    <m/>
    <m/>
    <m/>
    <m/>
    <m/>
    <m/>
    <m/>
    <m/>
    <x v="13"/>
    <m/>
  </r>
  <r>
    <x v="20"/>
    <n v="1"/>
    <n v="1"/>
    <n v="0"/>
    <n v="2"/>
    <m/>
    <m/>
    <m/>
    <m/>
    <m/>
    <x v="13"/>
    <m/>
  </r>
  <r>
    <x v="21"/>
    <m/>
    <m/>
    <m/>
    <m/>
    <m/>
    <m/>
    <m/>
    <m/>
    <m/>
    <x v="13"/>
    <m/>
  </r>
  <r>
    <x v="22"/>
    <m/>
    <m/>
    <m/>
    <m/>
    <m/>
    <m/>
    <m/>
    <m/>
    <m/>
    <x v="13"/>
    <m/>
  </r>
  <r>
    <x v="23"/>
    <m/>
    <m/>
    <m/>
    <m/>
    <m/>
    <m/>
    <m/>
    <m/>
    <m/>
    <x v="13"/>
    <m/>
  </r>
  <r>
    <x v="24"/>
    <m/>
    <m/>
    <m/>
    <m/>
    <m/>
    <m/>
    <m/>
    <m/>
    <m/>
    <x v="13"/>
    <m/>
  </r>
  <r>
    <x v="25"/>
    <m/>
    <m/>
    <m/>
    <m/>
    <m/>
    <m/>
    <m/>
    <m/>
    <m/>
    <x v="13"/>
    <m/>
  </r>
  <r>
    <x v="26"/>
    <m/>
    <m/>
    <m/>
    <m/>
    <m/>
    <m/>
    <m/>
    <m/>
    <m/>
    <x v="13"/>
    <m/>
  </r>
  <r>
    <x v="27"/>
    <m/>
    <m/>
    <m/>
    <m/>
    <m/>
    <m/>
    <m/>
    <m/>
    <m/>
    <x v="13"/>
    <m/>
  </r>
  <r>
    <x v="28"/>
    <m/>
    <m/>
    <m/>
    <m/>
    <m/>
    <m/>
    <m/>
    <m/>
    <m/>
    <x v="13"/>
    <m/>
  </r>
  <r>
    <x v="29"/>
    <m/>
    <m/>
    <m/>
    <m/>
    <m/>
    <m/>
    <m/>
    <m/>
    <m/>
    <x v="13"/>
    <m/>
  </r>
  <r>
    <x v="30"/>
    <m/>
    <m/>
    <m/>
    <m/>
    <m/>
    <m/>
    <m/>
    <m/>
    <m/>
    <x v="13"/>
    <m/>
  </r>
  <r>
    <x v="31"/>
    <m/>
    <m/>
    <m/>
    <m/>
    <m/>
    <m/>
    <m/>
    <m/>
    <m/>
    <x v="13"/>
    <m/>
  </r>
  <r>
    <x v="32"/>
    <m/>
    <m/>
    <m/>
    <m/>
    <m/>
    <m/>
    <m/>
    <m/>
    <m/>
    <x v="13"/>
    <m/>
  </r>
  <r>
    <x v="33"/>
    <m/>
    <m/>
    <m/>
    <m/>
    <m/>
    <m/>
    <m/>
    <m/>
    <m/>
    <x v="13"/>
    <m/>
  </r>
  <r>
    <x v="34"/>
    <m/>
    <m/>
    <m/>
    <m/>
    <m/>
    <m/>
    <m/>
    <m/>
    <m/>
    <x v="13"/>
    <m/>
  </r>
  <r>
    <x v="35"/>
    <m/>
    <m/>
    <m/>
    <m/>
    <m/>
    <m/>
    <m/>
    <m/>
    <m/>
    <x v="13"/>
    <m/>
  </r>
  <r>
    <x v="36"/>
    <n v="3"/>
    <n v="2"/>
    <n v="0"/>
    <n v="91"/>
    <n v="1"/>
    <m/>
    <m/>
    <m/>
    <m/>
    <x v="13"/>
    <m/>
  </r>
  <r>
    <x v="37"/>
    <m/>
    <m/>
    <m/>
    <m/>
    <m/>
    <m/>
    <m/>
    <m/>
    <m/>
    <x v="13"/>
    <m/>
  </r>
  <r>
    <x v="38"/>
    <m/>
    <m/>
    <m/>
    <m/>
    <m/>
    <m/>
    <m/>
    <m/>
    <m/>
    <x v="13"/>
    <m/>
  </r>
  <r>
    <x v="39"/>
    <m/>
    <m/>
    <m/>
    <m/>
    <m/>
    <m/>
    <m/>
    <m/>
    <m/>
    <x v="13"/>
    <m/>
  </r>
  <r>
    <x v="40"/>
    <m/>
    <m/>
    <m/>
    <m/>
    <m/>
    <m/>
    <m/>
    <m/>
    <m/>
    <x v="13"/>
    <m/>
  </r>
  <r>
    <x v="41"/>
    <m/>
    <m/>
    <m/>
    <m/>
    <m/>
    <m/>
    <m/>
    <m/>
    <m/>
    <x v="13"/>
    <m/>
  </r>
  <r>
    <x v="42"/>
    <m/>
    <m/>
    <m/>
    <m/>
    <m/>
    <m/>
    <m/>
    <m/>
    <m/>
    <x v="13"/>
    <m/>
  </r>
  <r>
    <x v="43"/>
    <m/>
    <m/>
    <m/>
    <m/>
    <m/>
    <m/>
    <m/>
    <m/>
    <m/>
    <x v="13"/>
    <m/>
  </r>
  <r>
    <x v="44"/>
    <m/>
    <m/>
    <m/>
    <m/>
    <m/>
    <m/>
    <m/>
    <m/>
    <m/>
    <x v="13"/>
    <m/>
  </r>
  <r>
    <x v="45"/>
    <m/>
    <m/>
    <m/>
    <m/>
    <m/>
    <m/>
    <m/>
    <m/>
    <m/>
    <x v="13"/>
    <m/>
  </r>
  <r>
    <x v="46"/>
    <m/>
    <m/>
    <m/>
    <m/>
    <m/>
    <m/>
    <m/>
    <m/>
    <m/>
    <x v="13"/>
    <m/>
  </r>
  <r>
    <x v="47"/>
    <m/>
    <m/>
    <m/>
    <m/>
    <m/>
    <m/>
    <m/>
    <m/>
    <m/>
    <x v="13"/>
    <m/>
  </r>
  <r>
    <x v="48"/>
    <m/>
    <m/>
    <m/>
    <m/>
    <m/>
    <m/>
    <m/>
    <m/>
    <m/>
    <x v="13"/>
    <m/>
  </r>
  <r>
    <x v="49"/>
    <m/>
    <m/>
    <m/>
    <m/>
    <m/>
    <m/>
    <m/>
    <m/>
    <m/>
    <x v="13"/>
    <m/>
  </r>
  <r>
    <x v="50"/>
    <m/>
    <m/>
    <m/>
    <m/>
    <m/>
    <m/>
    <m/>
    <m/>
    <m/>
    <x v="13"/>
    <m/>
  </r>
  <r>
    <x v="51"/>
    <m/>
    <m/>
    <m/>
    <m/>
    <m/>
    <m/>
    <m/>
    <m/>
    <m/>
    <x v="13"/>
    <m/>
  </r>
  <r>
    <x v="52"/>
    <m/>
    <m/>
    <m/>
    <m/>
    <m/>
    <m/>
    <m/>
    <m/>
    <m/>
    <x v="13"/>
    <m/>
  </r>
  <r>
    <x v="53"/>
    <m/>
    <m/>
    <m/>
    <m/>
    <m/>
    <m/>
    <m/>
    <m/>
    <m/>
    <x v="13"/>
    <m/>
  </r>
  <r>
    <x v="54"/>
    <m/>
    <m/>
    <m/>
    <m/>
    <m/>
    <m/>
    <m/>
    <m/>
    <m/>
    <x v="13"/>
    <m/>
  </r>
  <r>
    <x v="55"/>
    <m/>
    <m/>
    <m/>
    <m/>
    <m/>
    <m/>
    <m/>
    <m/>
    <m/>
    <x v="13"/>
    <m/>
  </r>
  <r>
    <x v="56"/>
    <m/>
    <m/>
    <m/>
    <m/>
    <m/>
    <m/>
    <m/>
    <m/>
    <m/>
    <x v="13"/>
    <m/>
  </r>
  <r>
    <x v="57"/>
    <m/>
    <m/>
    <m/>
    <m/>
    <m/>
    <m/>
    <m/>
    <m/>
    <m/>
    <x v="13"/>
    <m/>
  </r>
  <r>
    <x v="58"/>
    <m/>
    <m/>
    <m/>
    <m/>
    <m/>
    <m/>
    <m/>
    <m/>
    <m/>
    <x v="13"/>
    <m/>
  </r>
  <r>
    <x v="59"/>
    <m/>
    <m/>
    <m/>
    <m/>
    <m/>
    <m/>
    <m/>
    <m/>
    <m/>
    <x v="13"/>
    <m/>
  </r>
  <r>
    <x v="60"/>
    <n v="14"/>
    <n v="10"/>
    <n v="1"/>
    <n v="173"/>
    <n v="0"/>
    <n v="57"/>
    <n v="2"/>
    <n v="255"/>
    <n v="7"/>
    <x v="13"/>
    <m/>
  </r>
  <r>
    <x v="61"/>
    <m/>
    <m/>
    <m/>
    <m/>
    <m/>
    <m/>
    <m/>
    <m/>
    <m/>
    <x v="13"/>
    <m/>
  </r>
  <r>
    <x v="62"/>
    <m/>
    <m/>
    <m/>
    <m/>
    <m/>
    <m/>
    <m/>
    <m/>
    <m/>
    <x v="13"/>
    <m/>
  </r>
  <r>
    <x v="63"/>
    <m/>
    <m/>
    <m/>
    <m/>
    <m/>
    <m/>
    <m/>
    <m/>
    <m/>
    <x v="13"/>
    <m/>
  </r>
  <r>
    <x v="64"/>
    <m/>
    <m/>
    <m/>
    <m/>
    <m/>
    <m/>
    <m/>
    <m/>
    <m/>
    <x v="13"/>
    <m/>
  </r>
  <r>
    <x v="65"/>
    <m/>
    <m/>
    <m/>
    <m/>
    <m/>
    <m/>
    <m/>
    <m/>
    <m/>
    <x v="13"/>
    <m/>
  </r>
  <r>
    <x v="66"/>
    <m/>
    <m/>
    <m/>
    <m/>
    <m/>
    <m/>
    <m/>
    <m/>
    <m/>
    <x v="13"/>
    <m/>
  </r>
  <r>
    <x v="67"/>
    <m/>
    <m/>
    <m/>
    <m/>
    <m/>
    <m/>
    <m/>
    <m/>
    <m/>
    <x v="13"/>
    <m/>
  </r>
  <r>
    <x v="68"/>
    <m/>
    <m/>
    <m/>
    <m/>
    <m/>
    <m/>
    <m/>
    <m/>
    <m/>
    <x v="13"/>
    <m/>
  </r>
  <r>
    <x v="69"/>
    <m/>
    <m/>
    <m/>
    <m/>
    <m/>
    <m/>
    <m/>
    <m/>
    <m/>
    <x v="13"/>
    <m/>
  </r>
  <r>
    <x v="70"/>
    <m/>
    <m/>
    <m/>
    <m/>
    <m/>
    <m/>
    <m/>
    <m/>
    <m/>
    <x v="13"/>
    <m/>
  </r>
  <r>
    <x v="71"/>
    <m/>
    <m/>
    <m/>
    <m/>
    <m/>
    <m/>
    <m/>
    <m/>
    <m/>
    <x v="13"/>
    <m/>
  </r>
  <r>
    <x v="72"/>
    <m/>
    <m/>
    <m/>
    <m/>
    <m/>
    <m/>
    <m/>
    <m/>
    <m/>
    <x v="13"/>
    <m/>
  </r>
  <r>
    <x v="73"/>
    <m/>
    <m/>
    <m/>
    <m/>
    <m/>
    <m/>
    <m/>
    <m/>
    <m/>
    <x v="13"/>
    <m/>
  </r>
  <r>
    <x v="74"/>
    <m/>
    <m/>
    <m/>
    <m/>
    <m/>
    <m/>
    <m/>
    <m/>
    <m/>
    <x v="13"/>
    <m/>
  </r>
  <r>
    <x v="75"/>
    <m/>
    <m/>
    <m/>
    <m/>
    <m/>
    <m/>
    <m/>
    <m/>
    <m/>
    <x v="13"/>
    <m/>
  </r>
  <r>
    <x v="76"/>
    <m/>
    <m/>
    <m/>
    <m/>
    <m/>
    <m/>
    <m/>
    <m/>
    <m/>
    <x v="13"/>
    <m/>
  </r>
  <r>
    <x v="77"/>
    <m/>
    <m/>
    <m/>
    <m/>
    <m/>
    <m/>
    <m/>
    <m/>
    <m/>
    <x v="13"/>
    <m/>
  </r>
  <r>
    <x v="78"/>
    <m/>
    <m/>
    <m/>
    <m/>
    <m/>
    <m/>
    <m/>
    <m/>
    <m/>
    <x v="13"/>
    <m/>
  </r>
  <r>
    <x v="79"/>
    <m/>
    <m/>
    <m/>
    <m/>
    <m/>
    <m/>
    <m/>
    <m/>
    <m/>
    <x v="13"/>
    <m/>
  </r>
  <r>
    <x v="80"/>
    <m/>
    <m/>
    <m/>
    <m/>
    <m/>
    <m/>
    <m/>
    <m/>
    <m/>
    <x v="13"/>
    <m/>
  </r>
  <r>
    <x v="81"/>
    <m/>
    <m/>
    <m/>
    <m/>
    <m/>
    <m/>
    <m/>
    <m/>
    <m/>
    <x v="13"/>
    <m/>
  </r>
  <r>
    <x v="82"/>
    <m/>
    <m/>
    <m/>
    <m/>
    <m/>
    <m/>
    <m/>
    <m/>
    <m/>
    <x v="13"/>
    <m/>
  </r>
  <r>
    <x v="83"/>
    <m/>
    <m/>
    <m/>
    <m/>
    <m/>
    <m/>
    <m/>
    <m/>
    <m/>
    <x v="13"/>
    <m/>
  </r>
  <r>
    <x v="84"/>
    <m/>
    <m/>
    <m/>
    <m/>
    <m/>
    <m/>
    <m/>
    <m/>
    <m/>
    <x v="13"/>
    <m/>
  </r>
  <r>
    <x v="85"/>
    <m/>
    <m/>
    <m/>
    <m/>
    <m/>
    <m/>
    <m/>
    <m/>
    <m/>
    <x v="13"/>
    <m/>
  </r>
  <r>
    <x v="86"/>
    <m/>
    <m/>
    <m/>
    <m/>
    <m/>
    <m/>
    <m/>
    <m/>
    <m/>
    <x v="13"/>
    <m/>
  </r>
  <r>
    <x v="87"/>
    <m/>
    <m/>
    <m/>
    <m/>
    <m/>
    <m/>
    <m/>
    <m/>
    <m/>
    <x v="13"/>
    <m/>
  </r>
  <r>
    <x v="88"/>
    <m/>
    <m/>
    <m/>
    <m/>
    <m/>
    <m/>
    <m/>
    <m/>
    <m/>
    <x v="13"/>
    <m/>
  </r>
  <r>
    <x v="89"/>
    <m/>
    <m/>
    <m/>
    <m/>
    <m/>
    <m/>
    <m/>
    <m/>
    <m/>
    <x v="13"/>
    <m/>
  </r>
  <r>
    <x v="90"/>
    <m/>
    <m/>
    <m/>
    <m/>
    <m/>
    <m/>
    <m/>
    <m/>
    <m/>
    <x v="13"/>
    <m/>
  </r>
  <r>
    <x v="91"/>
    <m/>
    <m/>
    <m/>
    <m/>
    <m/>
    <m/>
    <m/>
    <m/>
    <m/>
    <x v="13"/>
    <m/>
  </r>
  <r>
    <x v="92"/>
    <m/>
    <m/>
    <m/>
    <m/>
    <m/>
    <m/>
    <m/>
    <m/>
    <m/>
    <x v="13"/>
    <m/>
  </r>
  <r>
    <x v="93"/>
    <m/>
    <m/>
    <m/>
    <m/>
    <m/>
    <m/>
    <m/>
    <m/>
    <m/>
    <x v="13"/>
    <m/>
  </r>
  <r>
    <x v="94"/>
    <m/>
    <m/>
    <m/>
    <m/>
    <m/>
    <m/>
    <m/>
    <m/>
    <m/>
    <x v="13"/>
    <m/>
  </r>
  <r>
    <x v="95"/>
    <m/>
    <m/>
    <m/>
    <m/>
    <m/>
    <m/>
    <m/>
    <m/>
    <m/>
    <x v="13"/>
    <m/>
  </r>
  <r>
    <x v="96"/>
    <m/>
    <m/>
    <m/>
    <m/>
    <m/>
    <m/>
    <m/>
    <m/>
    <m/>
    <x v="13"/>
    <m/>
  </r>
  <r>
    <x v="97"/>
    <m/>
    <m/>
    <m/>
    <m/>
    <m/>
    <m/>
    <m/>
    <m/>
    <m/>
    <x v="13"/>
    <m/>
  </r>
  <r>
    <x v="98"/>
    <m/>
    <m/>
    <m/>
    <m/>
    <m/>
    <m/>
    <m/>
    <m/>
    <m/>
    <x v="13"/>
    <m/>
  </r>
  <r>
    <x v="99"/>
    <m/>
    <m/>
    <m/>
    <m/>
    <m/>
    <m/>
    <m/>
    <m/>
    <m/>
    <x v="13"/>
    <m/>
  </r>
  <r>
    <x v="100"/>
    <m/>
    <m/>
    <m/>
    <m/>
    <m/>
    <m/>
    <m/>
    <m/>
    <m/>
    <x v="13"/>
    <m/>
  </r>
  <r>
    <x v="101"/>
    <m/>
    <m/>
    <m/>
    <m/>
    <m/>
    <m/>
    <m/>
    <m/>
    <m/>
    <x v="13"/>
    <m/>
  </r>
  <r>
    <x v="102"/>
    <m/>
    <m/>
    <m/>
    <m/>
    <m/>
    <m/>
    <m/>
    <m/>
    <m/>
    <x v="13"/>
    <m/>
  </r>
  <r>
    <x v="103"/>
    <m/>
    <m/>
    <m/>
    <m/>
    <m/>
    <m/>
    <m/>
    <m/>
    <m/>
    <x v="13"/>
    <m/>
  </r>
  <r>
    <x v="104"/>
    <m/>
    <m/>
    <m/>
    <m/>
    <m/>
    <m/>
    <m/>
    <m/>
    <m/>
    <x v="13"/>
    <m/>
  </r>
  <r>
    <x v="105"/>
    <n v="13"/>
    <n v="9"/>
    <n v="4"/>
    <n v="168"/>
    <n v="3"/>
    <n v="48.5"/>
    <n v="7"/>
    <n v="150"/>
    <n v="9"/>
    <x v="13"/>
    <m/>
  </r>
  <r>
    <x v="106"/>
    <m/>
    <m/>
    <m/>
    <m/>
    <m/>
    <m/>
    <m/>
    <m/>
    <m/>
    <x v="13"/>
    <m/>
  </r>
  <r>
    <x v="107"/>
    <m/>
    <m/>
    <m/>
    <m/>
    <m/>
    <m/>
    <m/>
    <m/>
    <m/>
    <x v="13"/>
    <m/>
  </r>
  <r>
    <x v="108"/>
    <m/>
    <m/>
    <m/>
    <m/>
    <m/>
    <m/>
    <m/>
    <m/>
    <m/>
    <x v="13"/>
    <m/>
  </r>
  <r>
    <x v="109"/>
    <m/>
    <m/>
    <m/>
    <m/>
    <m/>
    <m/>
    <m/>
    <m/>
    <m/>
    <x v="13"/>
    <m/>
  </r>
  <r>
    <x v="110"/>
    <m/>
    <m/>
    <m/>
    <m/>
    <m/>
    <m/>
    <m/>
    <m/>
    <m/>
    <x v="13"/>
    <m/>
  </r>
  <r>
    <x v="111"/>
    <m/>
    <m/>
    <m/>
    <m/>
    <m/>
    <m/>
    <m/>
    <m/>
    <m/>
    <x v="13"/>
    <m/>
  </r>
  <r>
    <x v="112"/>
    <m/>
    <m/>
    <m/>
    <m/>
    <m/>
    <m/>
    <m/>
    <m/>
    <m/>
    <x v="13"/>
    <m/>
  </r>
  <r>
    <x v="113"/>
    <m/>
    <m/>
    <m/>
    <m/>
    <m/>
    <m/>
    <m/>
    <m/>
    <m/>
    <x v="13"/>
    <m/>
  </r>
  <r>
    <x v="114"/>
    <m/>
    <m/>
    <m/>
    <m/>
    <m/>
    <m/>
    <m/>
    <m/>
    <m/>
    <x v="13"/>
    <m/>
  </r>
  <r>
    <x v="115"/>
    <m/>
    <m/>
    <m/>
    <m/>
    <m/>
    <m/>
    <m/>
    <m/>
    <m/>
    <x v="13"/>
    <m/>
  </r>
  <r>
    <x v="116"/>
    <m/>
    <m/>
    <m/>
    <m/>
    <m/>
    <m/>
    <m/>
    <m/>
    <m/>
    <x v="13"/>
    <m/>
  </r>
  <r>
    <x v="117"/>
    <m/>
    <m/>
    <m/>
    <m/>
    <m/>
    <m/>
    <m/>
    <m/>
    <m/>
    <x v="13"/>
    <m/>
  </r>
  <r>
    <x v="118"/>
    <m/>
    <m/>
    <m/>
    <m/>
    <m/>
    <m/>
    <m/>
    <m/>
    <m/>
    <x v="13"/>
    <m/>
  </r>
  <r>
    <x v="119"/>
    <m/>
    <m/>
    <m/>
    <m/>
    <m/>
    <m/>
    <m/>
    <m/>
    <m/>
    <x v="13"/>
    <m/>
  </r>
  <r>
    <x v="120"/>
    <m/>
    <m/>
    <m/>
    <m/>
    <m/>
    <m/>
    <m/>
    <m/>
    <m/>
    <x v="13"/>
    <m/>
  </r>
  <r>
    <x v="121"/>
    <m/>
    <m/>
    <m/>
    <m/>
    <m/>
    <m/>
    <m/>
    <m/>
    <m/>
    <x v="13"/>
    <m/>
  </r>
  <r>
    <x v="122"/>
    <m/>
    <m/>
    <m/>
    <m/>
    <m/>
    <m/>
    <m/>
    <m/>
    <m/>
    <x v="13"/>
    <m/>
  </r>
  <r>
    <x v="123"/>
    <m/>
    <m/>
    <m/>
    <m/>
    <m/>
    <m/>
    <m/>
    <m/>
    <m/>
    <x v="13"/>
    <m/>
  </r>
  <r>
    <x v="124"/>
    <m/>
    <m/>
    <m/>
    <m/>
    <m/>
    <m/>
    <m/>
    <m/>
    <m/>
    <x v="13"/>
    <m/>
  </r>
  <r>
    <x v="125"/>
    <m/>
    <m/>
    <m/>
    <m/>
    <m/>
    <m/>
    <m/>
    <m/>
    <m/>
    <x v="13"/>
    <m/>
  </r>
  <r>
    <x v="126"/>
    <m/>
    <m/>
    <m/>
    <m/>
    <m/>
    <m/>
    <m/>
    <m/>
    <m/>
    <x v="13"/>
    <m/>
  </r>
  <r>
    <x v="127"/>
    <m/>
    <m/>
    <m/>
    <m/>
    <m/>
    <m/>
    <m/>
    <m/>
    <m/>
    <x v="13"/>
    <m/>
  </r>
  <r>
    <x v="128"/>
    <m/>
    <m/>
    <m/>
    <m/>
    <m/>
    <m/>
    <m/>
    <m/>
    <m/>
    <x v="13"/>
    <m/>
  </r>
  <r>
    <x v="129"/>
    <m/>
    <m/>
    <m/>
    <m/>
    <m/>
    <m/>
    <m/>
    <m/>
    <m/>
    <x v="13"/>
    <m/>
  </r>
  <r>
    <x v="130"/>
    <m/>
    <m/>
    <m/>
    <m/>
    <m/>
    <m/>
    <m/>
    <m/>
    <m/>
    <x v="13"/>
    <m/>
  </r>
  <r>
    <x v="131"/>
    <m/>
    <m/>
    <m/>
    <m/>
    <m/>
    <m/>
    <m/>
    <m/>
    <m/>
    <x v="13"/>
    <m/>
  </r>
  <r>
    <x v="132"/>
    <n v="1"/>
    <n v="1"/>
    <n v="1"/>
    <n v="17"/>
    <n v="0"/>
    <n v="4"/>
    <n v="1"/>
    <n v="19"/>
    <n v="1"/>
    <x v="13"/>
    <m/>
  </r>
  <r>
    <x v="133"/>
    <n v="2"/>
    <n v="2"/>
    <n v="0"/>
    <n v="0"/>
    <m/>
    <m/>
    <m/>
    <m/>
    <m/>
    <x v="13"/>
    <m/>
  </r>
  <r>
    <x v="134"/>
    <m/>
    <m/>
    <m/>
    <m/>
    <m/>
    <m/>
    <m/>
    <m/>
    <m/>
    <x v="13"/>
    <m/>
  </r>
  <r>
    <x v="135"/>
    <m/>
    <m/>
    <m/>
    <m/>
    <m/>
    <m/>
    <m/>
    <m/>
    <m/>
    <x v="13"/>
    <m/>
  </r>
  <r>
    <x v="136"/>
    <m/>
    <m/>
    <m/>
    <m/>
    <m/>
    <m/>
    <m/>
    <m/>
    <m/>
    <x v="13"/>
    <m/>
  </r>
  <r>
    <x v="137"/>
    <m/>
    <m/>
    <m/>
    <m/>
    <m/>
    <m/>
    <m/>
    <m/>
    <m/>
    <x v="13"/>
    <m/>
  </r>
  <r>
    <x v="138"/>
    <m/>
    <m/>
    <m/>
    <m/>
    <m/>
    <m/>
    <m/>
    <m/>
    <m/>
    <x v="13"/>
    <m/>
  </r>
  <r>
    <x v="139"/>
    <m/>
    <m/>
    <m/>
    <m/>
    <m/>
    <m/>
    <m/>
    <m/>
    <m/>
    <x v="13"/>
    <m/>
  </r>
  <r>
    <x v="140"/>
    <m/>
    <m/>
    <m/>
    <m/>
    <m/>
    <m/>
    <m/>
    <m/>
    <m/>
    <x v="13"/>
    <m/>
  </r>
  <r>
    <x v="141"/>
    <m/>
    <m/>
    <m/>
    <m/>
    <m/>
    <m/>
    <m/>
    <m/>
    <m/>
    <x v="13"/>
    <m/>
  </r>
  <r>
    <x v="142"/>
    <n v="11"/>
    <n v="10"/>
    <n v="4"/>
    <n v="121"/>
    <n v="5"/>
    <n v="50"/>
    <n v="9"/>
    <n v="186"/>
    <n v="7"/>
    <x v="13"/>
    <m/>
  </r>
  <r>
    <x v="143"/>
    <m/>
    <m/>
    <m/>
    <m/>
    <m/>
    <m/>
    <m/>
    <m/>
    <m/>
    <x v="13"/>
    <m/>
  </r>
  <r>
    <x v="144"/>
    <m/>
    <m/>
    <m/>
    <m/>
    <m/>
    <m/>
    <m/>
    <m/>
    <m/>
    <x v="13"/>
    <m/>
  </r>
  <r>
    <x v="145"/>
    <m/>
    <m/>
    <m/>
    <m/>
    <m/>
    <m/>
    <m/>
    <m/>
    <m/>
    <x v="13"/>
    <m/>
  </r>
  <r>
    <x v="146"/>
    <m/>
    <m/>
    <m/>
    <m/>
    <m/>
    <m/>
    <m/>
    <m/>
    <m/>
    <x v="13"/>
    <m/>
  </r>
  <r>
    <x v="147"/>
    <m/>
    <m/>
    <m/>
    <m/>
    <m/>
    <m/>
    <m/>
    <m/>
    <m/>
    <x v="13"/>
    <m/>
  </r>
  <r>
    <x v="148"/>
    <m/>
    <m/>
    <m/>
    <m/>
    <m/>
    <m/>
    <m/>
    <m/>
    <m/>
    <x v="13"/>
    <m/>
  </r>
  <r>
    <x v="149"/>
    <m/>
    <m/>
    <m/>
    <m/>
    <m/>
    <m/>
    <m/>
    <m/>
    <m/>
    <x v="13"/>
    <m/>
  </r>
  <r>
    <x v="150"/>
    <m/>
    <m/>
    <m/>
    <m/>
    <m/>
    <m/>
    <m/>
    <m/>
    <m/>
    <x v="13"/>
    <m/>
  </r>
  <r>
    <x v="151"/>
    <m/>
    <m/>
    <m/>
    <m/>
    <m/>
    <m/>
    <m/>
    <m/>
    <m/>
    <x v="13"/>
    <m/>
  </r>
  <r>
    <x v="152"/>
    <m/>
    <m/>
    <m/>
    <m/>
    <m/>
    <m/>
    <m/>
    <m/>
    <m/>
    <x v="13"/>
    <m/>
  </r>
  <r>
    <x v="153"/>
    <m/>
    <m/>
    <m/>
    <m/>
    <m/>
    <m/>
    <m/>
    <m/>
    <m/>
    <x v="13"/>
    <m/>
  </r>
  <r>
    <x v="154"/>
    <m/>
    <m/>
    <m/>
    <m/>
    <m/>
    <m/>
    <m/>
    <m/>
    <m/>
    <x v="13"/>
    <m/>
  </r>
  <r>
    <x v="155"/>
    <m/>
    <m/>
    <m/>
    <m/>
    <m/>
    <m/>
    <m/>
    <m/>
    <m/>
    <x v="13"/>
    <m/>
  </r>
  <r>
    <x v="156"/>
    <m/>
    <m/>
    <m/>
    <m/>
    <m/>
    <m/>
    <m/>
    <m/>
    <m/>
    <x v="13"/>
    <m/>
  </r>
  <r>
    <x v="157"/>
    <m/>
    <m/>
    <m/>
    <m/>
    <m/>
    <m/>
    <m/>
    <m/>
    <m/>
    <x v="13"/>
    <m/>
  </r>
  <r>
    <x v="158"/>
    <m/>
    <m/>
    <m/>
    <m/>
    <m/>
    <m/>
    <m/>
    <m/>
    <m/>
    <x v="13"/>
    <m/>
  </r>
  <r>
    <x v="159"/>
    <m/>
    <m/>
    <m/>
    <m/>
    <m/>
    <m/>
    <m/>
    <m/>
    <m/>
    <x v="13"/>
    <m/>
  </r>
  <r>
    <x v="160"/>
    <m/>
    <m/>
    <m/>
    <m/>
    <m/>
    <m/>
    <m/>
    <m/>
    <m/>
    <x v="13"/>
    <m/>
  </r>
  <r>
    <x v="161"/>
    <m/>
    <m/>
    <m/>
    <m/>
    <m/>
    <m/>
    <m/>
    <m/>
    <m/>
    <x v="13"/>
    <m/>
  </r>
  <r>
    <x v="162"/>
    <m/>
    <m/>
    <m/>
    <m/>
    <m/>
    <m/>
    <m/>
    <m/>
    <m/>
    <x v="13"/>
    <m/>
  </r>
  <r>
    <x v="163"/>
    <m/>
    <m/>
    <m/>
    <m/>
    <m/>
    <m/>
    <m/>
    <m/>
    <m/>
    <x v="13"/>
    <m/>
  </r>
  <r>
    <x v="164"/>
    <m/>
    <m/>
    <m/>
    <m/>
    <m/>
    <m/>
    <m/>
    <m/>
    <m/>
    <x v="13"/>
    <m/>
  </r>
  <r>
    <x v="165"/>
    <m/>
    <m/>
    <m/>
    <m/>
    <m/>
    <m/>
    <m/>
    <m/>
    <m/>
    <x v="13"/>
    <m/>
  </r>
  <r>
    <x v="166"/>
    <m/>
    <m/>
    <m/>
    <m/>
    <m/>
    <m/>
    <m/>
    <m/>
    <m/>
    <x v="13"/>
    <m/>
  </r>
  <r>
    <x v="167"/>
    <m/>
    <m/>
    <m/>
    <m/>
    <m/>
    <m/>
    <m/>
    <m/>
    <m/>
    <x v="13"/>
    <m/>
  </r>
  <r>
    <x v="168"/>
    <m/>
    <m/>
    <m/>
    <m/>
    <m/>
    <m/>
    <m/>
    <m/>
    <m/>
    <x v="13"/>
    <m/>
  </r>
  <r>
    <x v="169"/>
    <m/>
    <m/>
    <m/>
    <m/>
    <m/>
    <m/>
    <m/>
    <m/>
    <m/>
    <x v="13"/>
    <m/>
  </r>
  <r>
    <x v="170"/>
    <n v="1"/>
    <n v="1"/>
    <n v="0"/>
    <n v="33"/>
    <n v="0"/>
    <n v="3.8333333333333299"/>
    <n v="0"/>
    <n v="17"/>
    <n v="1"/>
    <x v="13"/>
    <m/>
  </r>
  <r>
    <x v="171"/>
    <m/>
    <m/>
    <m/>
    <m/>
    <m/>
    <m/>
    <m/>
    <m/>
    <m/>
    <x v="13"/>
    <m/>
  </r>
  <r>
    <x v="172"/>
    <m/>
    <m/>
    <m/>
    <m/>
    <m/>
    <m/>
    <m/>
    <m/>
    <m/>
    <x v="13"/>
    <m/>
  </r>
  <r>
    <x v="173"/>
    <m/>
    <m/>
    <m/>
    <m/>
    <m/>
    <m/>
    <m/>
    <m/>
    <m/>
    <x v="13"/>
    <m/>
  </r>
  <r>
    <x v="174"/>
    <m/>
    <m/>
    <m/>
    <m/>
    <m/>
    <m/>
    <m/>
    <m/>
    <m/>
    <x v="13"/>
    <m/>
  </r>
  <r>
    <x v="175"/>
    <m/>
    <m/>
    <m/>
    <m/>
    <m/>
    <m/>
    <m/>
    <m/>
    <m/>
    <x v="13"/>
    <m/>
  </r>
  <r>
    <x v="176"/>
    <m/>
    <m/>
    <m/>
    <m/>
    <m/>
    <m/>
    <m/>
    <m/>
    <m/>
    <x v="13"/>
    <m/>
  </r>
  <r>
    <x v="177"/>
    <m/>
    <m/>
    <m/>
    <m/>
    <m/>
    <m/>
    <m/>
    <m/>
    <m/>
    <x v="13"/>
    <m/>
  </r>
  <r>
    <x v="178"/>
    <m/>
    <m/>
    <m/>
    <m/>
    <m/>
    <m/>
    <m/>
    <m/>
    <m/>
    <x v="13"/>
    <m/>
  </r>
  <r>
    <x v="179"/>
    <m/>
    <m/>
    <m/>
    <m/>
    <m/>
    <m/>
    <m/>
    <m/>
    <m/>
    <x v="13"/>
    <m/>
  </r>
  <r>
    <x v="180"/>
    <m/>
    <m/>
    <m/>
    <m/>
    <m/>
    <m/>
    <m/>
    <m/>
    <m/>
    <x v="13"/>
    <m/>
  </r>
  <r>
    <x v="181"/>
    <m/>
    <m/>
    <m/>
    <m/>
    <m/>
    <m/>
    <m/>
    <m/>
    <m/>
    <x v="13"/>
    <m/>
  </r>
  <r>
    <x v="182"/>
    <m/>
    <m/>
    <m/>
    <m/>
    <m/>
    <m/>
    <m/>
    <m/>
    <m/>
    <x v="13"/>
    <m/>
  </r>
  <r>
    <x v="183"/>
    <n v="1"/>
    <n v="1"/>
    <n v="0"/>
    <n v="17"/>
    <m/>
    <m/>
    <m/>
    <m/>
    <m/>
    <x v="13"/>
    <m/>
  </r>
  <r>
    <x v="184"/>
    <m/>
    <m/>
    <m/>
    <m/>
    <m/>
    <m/>
    <m/>
    <m/>
    <m/>
    <x v="13"/>
    <m/>
  </r>
  <r>
    <x v="185"/>
    <m/>
    <m/>
    <m/>
    <m/>
    <m/>
    <m/>
    <m/>
    <m/>
    <m/>
    <x v="13"/>
    <m/>
  </r>
  <r>
    <x v="186"/>
    <m/>
    <m/>
    <m/>
    <m/>
    <m/>
    <m/>
    <m/>
    <m/>
    <m/>
    <x v="13"/>
    <m/>
  </r>
  <r>
    <x v="187"/>
    <m/>
    <m/>
    <m/>
    <m/>
    <m/>
    <m/>
    <m/>
    <m/>
    <m/>
    <x v="13"/>
    <m/>
  </r>
  <r>
    <x v="188"/>
    <n v="1"/>
    <m/>
    <m/>
    <m/>
    <m/>
    <m/>
    <m/>
    <m/>
    <m/>
    <x v="13"/>
    <m/>
  </r>
  <r>
    <x v="189"/>
    <n v="19"/>
    <n v="15"/>
    <n v="4"/>
    <n v="257"/>
    <n v="3"/>
    <n v="37"/>
    <n v="2"/>
    <n v="171"/>
    <n v="4"/>
    <x v="13"/>
    <m/>
  </r>
  <r>
    <x v="190"/>
    <m/>
    <m/>
    <m/>
    <m/>
    <m/>
    <m/>
    <m/>
    <m/>
    <m/>
    <x v="13"/>
    <m/>
  </r>
  <r>
    <x v="191"/>
    <m/>
    <m/>
    <m/>
    <m/>
    <m/>
    <m/>
    <m/>
    <m/>
    <m/>
    <x v="13"/>
    <m/>
  </r>
  <r>
    <x v="192"/>
    <m/>
    <m/>
    <m/>
    <m/>
    <m/>
    <m/>
    <m/>
    <m/>
    <m/>
    <x v="13"/>
    <m/>
  </r>
  <r>
    <x v="193"/>
    <m/>
    <m/>
    <m/>
    <m/>
    <m/>
    <m/>
    <m/>
    <m/>
    <m/>
    <x v="13"/>
    <m/>
  </r>
  <r>
    <x v="194"/>
    <m/>
    <m/>
    <m/>
    <m/>
    <m/>
    <m/>
    <m/>
    <m/>
    <m/>
    <x v="13"/>
    <m/>
  </r>
  <r>
    <x v="195"/>
    <m/>
    <m/>
    <m/>
    <m/>
    <m/>
    <m/>
    <m/>
    <m/>
    <m/>
    <x v="13"/>
    <m/>
  </r>
  <r>
    <x v="196"/>
    <m/>
    <m/>
    <m/>
    <m/>
    <m/>
    <m/>
    <m/>
    <m/>
    <m/>
    <x v="13"/>
    <m/>
  </r>
  <r>
    <x v="197"/>
    <m/>
    <m/>
    <m/>
    <m/>
    <m/>
    <m/>
    <m/>
    <m/>
    <m/>
    <x v="13"/>
    <m/>
  </r>
  <r>
    <x v="198"/>
    <m/>
    <m/>
    <m/>
    <m/>
    <m/>
    <m/>
    <m/>
    <m/>
    <m/>
    <x v="13"/>
    <m/>
  </r>
  <r>
    <x v="199"/>
    <m/>
    <m/>
    <m/>
    <m/>
    <m/>
    <m/>
    <m/>
    <m/>
    <m/>
    <x v="13"/>
    <m/>
  </r>
  <r>
    <x v="200"/>
    <n v="6"/>
    <n v="2"/>
    <n v="0"/>
    <n v="33"/>
    <n v="2"/>
    <n v="8"/>
    <n v="0"/>
    <n v="43"/>
    <n v="1"/>
    <x v="13"/>
    <m/>
  </r>
  <r>
    <x v="201"/>
    <m/>
    <m/>
    <m/>
    <m/>
    <m/>
    <m/>
    <m/>
    <m/>
    <m/>
    <x v="13"/>
    <m/>
  </r>
  <r>
    <x v="202"/>
    <m/>
    <m/>
    <m/>
    <m/>
    <m/>
    <m/>
    <m/>
    <m/>
    <m/>
    <x v="13"/>
    <m/>
  </r>
  <r>
    <x v="203"/>
    <m/>
    <m/>
    <m/>
    <m/>
    <m/>
    <m/>
    <m/>
    <m/>
    <m/>
    <x v="13"/>
    <m/>
  </r>
  <r>
    <x v="204"/>
    <m/>
    <m/>
    <m/>
    <m/>
    <m/>
    <m/>
    <m/>
    <m/>
    <m/>
    <x v="13"/>
    <m/>
  </r>
  <r>
    <x v="205"/>
    <m/>
    <m/>
    <m/>
    <m/>
    <m/>
    <m/>
    <m/>
    <m/>
    <m/>
    <x v="13"/>
    <m/>
  </r>
  <r>
    <x v="206"/>
    <n v="19"/>
    <n v="16"/>
    <n v="4"/>
    <n v="581"/>
    <n v="10"/>
    <n v="50"/>
    <n v="2"/>
    <n v="288"/>
    <n v="7"/>
    <x v="13"/>
    <n v="1"/>
  </r>
  <r>
    <x v="207"/>
    <m/>
    <m/>
    <m/>
    <m/>
    <m/>
    <m/>
    <m/>
    <m/>
    <m/>
    <x v="13"/>
    <m/>
  </r>
  <r>
    <x v="208"/>
    <n v="17"/>
    <n v="13"/>
    <n v="3"/>
    <n v="110"/>
    <n v="1"/>
    <n v="82.5"/>
    <n v="11"/>
    <n v="331"/>
    <n v="25"/>
    <x v="13"/>
    <m/>
  </r>
  <r>
    <x v="209"/>
    <n v="1"/>
    <n v="1"/>
    <n v="0"/>
    <n v="38"/>
    <n v="0"/>
    <n v="8"/>
    <n v="2"/>
    <n v="43"/>
    <n v="2"/>
    <x v="13"/>
    <m/>
  </r>
  <r>
    <x v="210"/>
    <m/>
    <m/>
    <m/>
    <m/>
    <m/>
    <m/>
    <m/>
    <m/>
    <m/>
    <x v="13"/>
    <m/>
  </r>
  <r>
    <x v="211"/>
    <m/>
    <m/>
    <m/>
    <m/>
    <m/>
    <m/>
    <m/>
    <m/>
    <m/>
    <x v="13"/>
    <m/>
  </r>
  <r>
    <x v="212"/>
    <m/>
    <m/>
    <m/>
    <m/>
    <m/>
    <m/>
    <m/>
    <m/>
    <m/>
    <x v="13"/>
    <m/>
  </r>
  <r>
    <x v="213"/>
    <n v="11"/>
    <n v="9"/>
    <n v="1"/>
    <n v="109"/>
    <n v="2"/>
    <n v="37.333333333333329"/>
    <n v="7"/>
    <n v="143"/>
    <n v="14"/>
    <x v="13"/>
    <m/>
  </r>
  <r>
    <x v="214"/>
    <m/>
    <m/>
    <m/>
    <m/>
    <m/>
    <m/>
    <m/>
    <m/>
    <m/>
    <x v="13"/>
    <m/>
  </r>
  <r>
    <x v="215"/>
    <m/>
    <m/>
    <m/>
    <m/>
    <m/>
    <m/>
    <m/>
    <m/>
    <m/>
    <x v="13"/>
    <m/>
  </r>
  <r>
    <x v="216"/>
    <m/>
    <m/>
    <m/>
    <m/>
    <m/>
    <m/>
    <m/>
    <m/>
    <m/>
    <x v="13"/>
    <m/>
  </r>
  <r>
    <x v="217"/>
    <m/>
    <m/>
    <m/>
    <m/>
    <m/>
    <m/>
    <m/>
    <m/>
    <m/>
    <x v="13"/>
    <m/>
  </r>
  <r>
    <x v="218"/>
    <m/>
    <m/>
    <m/>
    <m/>
    <m/>
    <m/>
    <m/>
    <m/>
    <m/>
    <x v="13"/>
    <m/>
  </r>
  <r>
    <x v="219"/>
    <m/>
    <m/>
    <m/>
    <m/>
    <m/>
    <m/>
    <m/>
    <m/>
    <m/>
    <x v="13"/>
    <m/>
  </r>
  <r>
    <x v="220"/>
    <m/>
    <m/>
    <m/>
    <m/>
    <m/>
    <m/>
    <m/>
    <m/>
    <m/>
    <x v="13"/>
    <m/>
  </r>
  <r>
    <x v="221"/>
    <m/>
    <m/>
    <m/>
    <m/>
    <m/>
    <m/>
    <m/>
    <m/>
    <m/>
    <x v="13"/>
    <m/>
  </r>
  <r>
    <x v="222"/>
    <m/>
    <m/>
    <m/>
    <m/>
    <m/>
    <m/>
    <m/>
    <m/>
    <m/>
    <x v="13"/>
    <m/>
  </r>
  <r>
    <x v="223"/>
    <m/>
    <m/>
    <m/>
    <m/>
    <m/>
    <m/>
    <m/>
    <m/>
    <m/>
    <x v="13"/>
    <m/>
  </r>
  <r>
    <x v="224"/>
    <m/>
    <m/>
    <m/>
    <m/>
    <m/>
    <m/>
    <m/>
    <m/>
    <m/>
    <x v="13"/>
    <m/>
  </r>
  <r>
    <x v="225"/>
    <m/>
    <m/>
    <m/>
    <m/>
    <m/>
    <m/>
    <m/>
    <m/>
    <m/>
    <x v="13"/>
    <m/>
  </r>
  <r>
    <x v="226"/>
    <m/>
    <m/>
    <m/>
    <m/>
    <m/>
    <m/>
    <m/>
    <m/>
    <m/>
    <x v="13"/>
    <m/>
  </r>
  <r>
    <x v="227"/>
    <m/>
    <m/>
    <m/>
    <m/>
    <m/>
    <m/>
    <m/>
    <m/>
    <m/>
    <x v="13"/>
    <m/>
  </r>
  <r>
    <x v="228"/>
    <m/>
    <m/>
    <m/>
    <m/>
    <m/>
    <m/>
    <m/>
    <m/>
    <m/>
    <x v="13"/>
    <m/>
  </r>
  <r>
    <x v="229"/>
    <m/>
    <m/>
    <m/>
    <m/>
    <m/>
    <m/>
    <m/>
    <m/>
    <m/>
    <x v="13"/>
    <m/>
  </r>
  <r>
    <x v="230"/>
    <m/>
    <m/>
    <m/>
    <m/>
    <m/>
    <m/>
    <m/>
    <m/>
    <m/>
    <x v="13"/>
    <m/>
  </r>
  <r>
    <x v="231"/>
    <m/>
    <m/>
    <m/>
    <m/>
    <m/>
    <m/>
    <m/>
    <m/>
    <m/>
    <x v="13"/>
    <m/>
  </r>
  <r>
    <x v="232"/>
    <m/>
    <m/>
    <m/>
    <m/>
    <m/>
    <m/>
    <m/>
    <m/>
    <m/>
    <x v="13"/>
    <m/>
  </r>
  <r>
    <x v="233"/>
    <n v="1"/>
    <n v="1"/>
    <n v="1"/>
    <n v="11"/>
    <n v="0"/>
    <n v="6"/>
    <n v="1"/>
    <n v="16"/>
    <n v="0"/>
    <x v="13"/>
    <m/>
  </r>
  <r>
    <x v="234"/>
    <m/>
    <m/>
    <m/>
    <m/>
    <m/>
    <m/>
    <m/>
    <m/>
    <m/>
    <x v="13"/>
    <m/>
  </r>
  <r>
    <x v="235"/>
    <m/>
    <m/>
    <m/>
    <m/>
    <m/>
    <m/>
    <m/>
    <m/>
    <m/>
    <x v="13"/>
    <m/>
  </r>
  <r>
    <x v="236"/>
    <m/>
    <m/>
    <m/>
    <m/>
    <m/>
    <m/>
    <m/>
    <m/>
    <m/>
    <x v="13"/>
    <m/>
  </r>
  <r>
    <x v="237"/>
    <m/>
    <m/>
    <m/>
    <m/>
    <m/>
    <m/>
    <m/>
    <m/>
    <m/>
    <x v="13"/>
    <m/>
  </r>
  <r>
    <x v="238"/>
    <m/>
    <m/>
    <m/>
    <m/>
    <m/>
    <m/>
    <m/>
    <m/>
    <m/>
    <x v="13"/>
    <m/>
  </r>
  <r>
    <x v="239"/>
    <m/>
    <m/>
    <m/>
    <m/>
    <m/>
    <m/>
    <m/>
    <m/>
    <m/>
    <x v="13"/>
    <m/>
  </r>
  <r>
    <x v="240"/>
    <m/>
    <m/>
    <m/>
    <m/>
    <m/>
    <m/>
    <m/>
    <m/>
    <m/>
    <x v="13"/>
    <m/>
  </r>
  <r>
    <x v="241"/>
    <m/>
    <m/>
    <m/>
    <m/>
    <m/>
    <m/>
    <m/>
    <m/>
    <m/>
    <x v="13"/>
    <m/>
  </r>
  <r>
    <x v="242"/>
    <m/>
    <m/>
    <m/>
    <m/>
    <m/>
    <m/>
    <m/>
    <m/>
    <m/>
    <x v="13"/>
    <m/>
  </r>
  <r>
    <x v="243"/>
    <m/>
    <m/>
    <m/>
    <m/>
    <m/>
    <m/>
    <m/>
    <m/>
    <m/>
    <x v="13"/>
    <m/>
  </r>
  <r>
    <x v="244"/>
    <m/>
    <m/>
    <m/>
    <m/>
    <m/>
    <m/>
    <m/>
    <m/>
    <m/>
    <x v="13"/>
    <m/>
  </r>
  <r>
    <x v="245"/>
    <m/>
    <m/>
    <m/>
    <m/>
    <m/>
    <m/>
    <m/>
    <m/>
    <m/>
    <x v="13"/>
    <m/>
  </r>
  <r>
    <x v="246"/>
    <m/>
    <m/>
    <m/>
    <m/>
    <m/>
    <m/>
    <m/>
    <m/>
    <m/>
    <x v="13"/>
    <m/>
  </r>
  <r>
    <x v="247"/>
    <m/>
    <m/>
    <m/>
    <m/>
    <m/>
    <m/>
    <m/>
    <m/>
    <m/>
    <x v="13"/>
    <m/>
  </r>
  <r>
    <x v="248"/>
    <m/>
    <m/>
    <m/>
    <m/>
    <m/>
    <m/>
    <m/>
    <m/>
    <m/>
    <x v="13"/>
    <m/>
  </r>
  <r>
    <x v="249"/>
    <m/>
    <m/>
    <m/>
    <m/>
    <m/>
    <m/>
    <m/>
    <m/>
    <m/>
    <x v="13"/>
    <m/>
  </r>
  <r>
    <x v="250"/>
    <m/>
    <m/>
    <m/>
    <m/>
    <m/>
    <m/>
    <m/>
    <m/>
    <m/>
    <x v="13"/>
    <m/>
  </r>
  <r>
    <x v="251"/>
    <m/>
    <m/>
    <m/>
    <m/>
    <m/>
    <m/>
    <m/>
    <m/>
    <m/>
    <x v="13"/>
    <m/>
  </r>
  <r>
    <x v="252"/>
    <m/>
    <m/>
    <m/>
    <m/>
    <m/>
    <m/>
    <m/>
    <m/>
    <m/>
    <x v="13"/>
    <m/>
  </r>
  <r>
    <x v="253"/>
    <m/>
    <m/>
    <m/>
    <m/>
    <m/>
    <m/>
    <m/>
    <m/>
    <m/>
    <x v="13"/>
    <m/>
  </r>
  <r>
    <x v="254"/>
    <n v="1"/>
    <n v="1"/>
    <n v="0"/>
    <n v="1"/>
    <m/>
    <m/>
    <m/>
    <m/>
    <m/>
    <x v="13"/>
    <m/>
  </r>
  <r>
    <x v="255"/>
    <m/>
    <m/>
    <m/>
    <m/>
    <m/>
    <m/>
    <m/>
    <m/>
    <m/>
    <x v="13"/>
    <m/>
  </r>
  <r>
    <x v="256"/>
    <m/>
    <m/>
    <m/>
    <m/>
    <m/>
    <m/>
    <m/>
    <m/>
    <m/>
    <x v="13"/>
    <m/>
  </r>
  <r>
    <x v="257"/>
    <m/>
    <m/>
    <m/>
    <m/>
    <m/>
    <m/>
    <m/>
    <m/>
    <m/>
    <x v="13"/>
    <m/>
  </r>
  <r>
    <x v="258"/>
    <m/>
    <m/>
    <m/>
    <m/>
    <m/>
    <m/>
    <m/>
    <m/>
    <m/>
    <x v="13"/>
    <m/>
  </r>
  <r>
    <x v="259"/>
    <m/>
    <m/>
    <m/>
    <m/>
    <m/>
    <m/>
    <m/>
    <m/>
    <m/>
    <x v="13"/>
    <m/>
  </r>
  <r>
    <x v="260"/>
    <m/>
    <m/>
    <m/>
    <m/>
    <m/>
    <m/>
    <m/>
    <m/>
    <m/>
    <x v="13"/>
    <m/>
  </r>
  <r>
    <x v="261"/>
    <m/>
    <m/>
    <m/>
    <m/>
    <m/>
    <m/>
    <m/>
    <m/>
    <m/>
    <x v="13"/>
    <m/>
  </r>
  <r>
    <x v="262"/>
    <m/>
    <m/>
    <m/>
    <m/>
    <m/>
    <m/>
    <m/>
    <m/>
    <m/>
    <x v="13"/>
    <m/>
  </r>
  <r>
    <x v="263"/>
    <m/>
    <m/>
    <m/>
    <m/>
    <m/>
    <m/>
    <m/>
    <m/>
    <m/>
    <x v="13"/>
    <m/>
  </r>
  <r>
    <x v="264"/>
    <n v="13"/>
    <n v="10"/>
    <n v="2"/>
    <n v="117"/>
    <n v="1"/>
    <n v="53.333333333333321"/>
    <n v="5"/>
    <n v="215"/>
    <n v="10"/>
    <x v="13"/>
    <m/>
  </r>
  <r>
    <x v="265"/>
    <m/>
    <m/>
    <m/>
    <m/>
    <m/>
    <m/>
    <m/>
    <m/>
    <m/>
    <x v="13"/>
    <m/>
  </r>
  <r>
    <x v="266"/>
    <m/>
    <m/>
    <m/>
    <m/>
    <m/>
    <m/>
    <m/>
    <m/>
    <m/>
    <x v="13"/>
    <m/>
  </r>
  <r>
    <x v="267"/>
    <m/>
    <m/>
    <m/>
    <m/>
    <m/>
    <m/>
    <m/>
    <m/>
    <m/>
    <x v="13"/>
    <m/>
  </r>
  <r>
    <x v="268"/>
    <m/>
    <m/>
    <m/>
    <m/>
    <m/>
    <m/>
    <m/>
    <m/>
    <m/>
    <x v="13"/>
    <m/>
  </r>
  <r>
    <x v="269"/>
    <m/>
    <m/>
    <m/>
    <m/>
    <m/>
    <m/>
    <m/>
    <m/>
    <m/>
    <x v="13"/>
    <m/>
  </r>
  <r>
    <x v="270"/>
    <m/>
    <m/>
    <m/>
    <m/>
    <m/>
    <m/>
    <m/>
    <m/>
    <m/>
    <x v="13"/>
    <m/>
  </r>
  <r>
    <x v="271"/>
    <m/>
    <m/>
    <m/>
    <m/>
    <m/>
    <m/>
    <m/>
    <m/>
    <m/>
    <x v="13"/>
    <m/>
  </r>
  <r>
    <x v="272"/>
    <m/>
    <m/>
    <m/>
    <m/>
    <m/>
    <m/>
    <m/>
    <m/>
    <m/>
    <x v="13"/>
    <m/>
  </r>
  <r>
    <x v="273"/>
    <m/>
    <m/>
    <m/>
    <m/>
    <m/>
    <m/>
    <m/>
    <m/>
    <m/>
    <x v="13"/>
    <m/>
  </r>
  <r>
    <x v="274"/>
    <m/>
    <m/>
    <m/>
    <m/>
    <m/>
    <m/>
    <m/>
    <m/>
    <m/>
    <x v="13"/>
    <m/>
  </r>
  <r>
    <x v="275"/>
    <m/>
    <m/>
    <m/>
    <m/>
    <m/>
    <m/>
    <m/>
    <m/>
    <m/>
    <x v="13"/>
    <m/>
  </r>
  <r>
    <x v="276"/>
    <m/>
    <m/>
    <m/>
    <m/>
    <m/>
    <m/>
    <m/>
    <m/>
    <m/>
    <x v="13"/>
    <m/>
  </r>
  <r>
    <x v="277"/>
    <n v="1"/>
    <n v="1"/>
    <n v="0"/>
    <n v="6"/>
    <n v="0"/>
    <n v="7"/>
    <n v="0"/>
    <n v="35"/>
    <n v="1"/>
    <x v="13"/>
    <m/>
  </r>
  <r>
    <x v="278"/>
    <m/>
    <m/>
    <m/>
    <m/>
    <m/>
    <m/>
    <m/>
    <m/>
    <m/>
    <x v="13"/>
    <m/>
  </r>
  <r>
    <x v="279"/>
    <n v="13"/>
    <n v="5"/>
    <n v="1"/>
    <n v="21"/>
    <n v="2"/>
    <n v="62.8333333333333"/>
    <n v="8"/>
    <n v="298"/>
    <n v="12"/>
    <x v="13"/>
    <m/>
  </r>
  <r>
    <x v="280"/>
    <n v="4"/>
    <n v="3"/>
    <m/>
    <n v="15"/>
    <n v="1"/>
    <m/>
    <m/>
    <m/>
    <m/>
    <x v="13"/>
    <m/>
  </r>
  <r>
    <x v="281"/>
    <m/>
    <m/>
    <m/>
    <m/>
    <m/>
    <m/>
    <m/>
    <m/>
    <m/>
    <x v="13"/>
    <m/>
  </r>
  <r>
    <x v="282"/>
    <m/>
    <m/>
    <m/>
    <m/>
    <m/>
    <m/>
    <m/>
    <m/>
    <m/>
    <x v="13"/>
    <m/>
  </r>
  <r>
    <x v="283"/>
    <m/>
    <m/>
    <m/>
    <m/>
    <m/>
    <m/>
    <m/>
    <m/>
    <m/>
    <x v="13"/>
    <m/>
  </r>
  <r>
    <x v="284"/>
    <m/>
    <m/>
    <m/>
    <m/>
    <m/>
    <m/>
    <m/>
    <m/>
    <m/>
    <x v="13"/>
    <m/>
  </r>
  <r>
    <x v="285"/>
    <m/>
    <m/>
    <m/>
    <m/>
    <m/>
    <m/>
    <m/>
    <m/>
    <m/>
    <x v="13"/>
    <m/>
  </r>
  <r>
    <x v="286"/>
    <m/>
    <m/>
    <m/>
    <m/>
    <m/>
    <m/>
    <m/>
    <m/>
    <m/>
    <x v="13"/>
    <m/>
  </r>
  <r>
    <x v="287"/>
    <m/>
    <m/>
    <m/>
    <m/>
    <m/>
    <m/>
    <m/>
    <m/>
    <m/>
    <x v="13"/>
    <m/>
  </r>
  <r>
    <x v="288"/>
    <m/>
    <m/>
    <m/>
    <m/>
    <m/>
    <m/>
    <m/>
    <m/>
    <m/>
    <x v="13"/>
    <m/>
  </r>
  <r>
    <x v="289"/>
    <n v="11"/>
    <n v="8"/>
    <n v="0"/>
    <n v="48"/>
    <n v="1"/>
    <n v="40"/>
    <n v="3"/>
    <n v="191"/>
    <n v="9"/>
    <x v="13"/>
    <m/>
  </r>
  <r>
    <x v="290"/>
    <n v="1"/>
    <n v="1"/>
    <n v="0"/>
    <n v="75"/>
    <n v="2"/>
    <n v="7"/>
    <n v="0"/>
    <n v="31"/>
    <n v="1"/>
    <x v="13"/>
    <m/>
  </r>
  <r>
    <x v="291"/>
    <m/>
    <m/>
    <m/>
    <m/>
    <m/>
    <m/>
    <m/>
    <m/>
    <m/>
    <x v="13"/>
    <m/>
  </r>
  <r>
    <x v="292"/>
    <n v="20"/>
    <n v="13"/>
    <n v="2"/>
    <n v="197"/>
    <n v="3"/>
    <n v="38"/>
    <n v="1"/>
    <n v="184"/>
    <n v="7"/>
    <x v="13"/>
    <m/>
  </r>
  <r>
    <x v="293"/>
    <m/>
    <m/>
    <m/>
    <m/>
    <m/>
    <m/>
    <m/>
    <m/>
    <m/>
    <x v="13"/>
    <m/>
  </r>
  <r>
    <x v="294"/>
    <m/>
    <m/>
    <m/>
    <m/>
    <m/>
    <m/>
    <m/>
    <m/>
    <m/>
    <x v="13"/>
    <m/>
  </r>
  <r>
    <x v="295"/>
    <m/>
    <m/>
    <m/>
    <m/>
    <m/>
    <m/>
    <m/>
    <m/>
    <m/>
    <x v="13"/>
    <m/>
  </r>
  <r>
    <x v="296"/>
    <m/>
    <m/>
    <m/>
    <m/>
    <m/>
    <m/>
    <m/>
    <m/>
    <m/>
    <x v="13"/>
    <m/>
  </r>
  <r>
    <x v="297"/>
    <m/>
    <m/>
    <m/>
    <m/>
    <m/>
    <m/>
    <m/>
    <m/>
    <m/>
    <x v="13"/>
    <m/>
  </r>
  <r>
    <x v="298"/>
    <n v="2"/>
    <n v="2"/>
    <n v="0"/>
    <n v="55"/>
    <n v="0"/>
    <n v="7"/>
    <n v="0"/>
    <n v="48"/>
    <n v="2"/>
    <x v="13"/>
    <m/>
  </r>
  <r>
    <x v="299"/>
    <m/>
    <m/>
    <m/>
    <m/>
    <m/>
    <m/>
    <m/>
    <m/>
    <m/>
    <x v="13"/>
    <m/>
  </r>
  <r>
    <x v="300"/>
    <m/>
    <m/>
    <m/>
    <m/>
    <m/>
    <m/>
    <m/>
    <m/>
    <m/>
    <x v="13"/>
    <m/>
  </r>
  <r>
    <x v="301"/>
    <n v="1"/>
    <n v="1"/>
    <n v="0"/>
    <n v="0"/>
    <n v="0"/>
    <n v="3"/>
    <n v="0"/>
    <n v="12"/>
    <n v="1"/>
    <x v="13"/>
    <m/>
  </r>
  <r>
    <x v="302"/>
    <m/>
    <m/>
    <m/>
    <m/>
    <m/>
    <m/>
    <m/>
    <m/>
    <m/>
    <x v="13"/>
    <m/>
  </r>
  <r>
    <x v="303"/>
    <n v="6"/>
    <n v="4"/>
    <n v="1"/>
    <n v="51"/>
    <n v="3"/>
    <n v="21"/>
    <n v="2"/>
    <n v="100"/>
    <n v="6"/>
    <x v="13"/>
    <m/>
  </r>
  <r>
    <x v="304"/>
    <m/>
    <m/>
    <m/>
    <m/>
    <m/>
    <m/>
    <m/>
    <m/>
    <m/>
    <x v="13"/>
    <m/>
  </r>
  <r>
    <x v="305"/>
    <m/>
    <m/>
    <m/>
    <m/>
    <m/>
    <m/>
    <m/>
    <m/>
    <m/>
    <x v="13"/>
    <m/>
  </r>
  <r>
    <x v="306"/>
    <m/>
    <m/>
    <m/>
    <m/>
    <m/>
    <m/>
    <m/>
    <m/>
    <m/>
    <x v="13"/>
    <m/>
  </r>
  <r>
    <x v="307"/>
    <m/>
    <m/>
    <m/>
    <m/>
    <m/>
    <m/>
    <m/>
    <m/>
    <m/>
    <x v="13"/>
    <m/>
  </r>
  <r>
    <x v="308"/>
    <m/>
    <m/>
    <m/>
    <m/>
    <m/>
    <m/>
    <m/>
    <m/>
    <m/>
    <x v="13"/>
    <m/>
  </r>
  <r>
    <x v="309"/>
    <m/>
    <m/>
    <m/>
    <m/>
    <m/>
    <m/>
    <m/>
    <m/>
    <m/>
    <x v="13"/>
    <m/>
  </r>
  <r>
    <x v="310"/>
    <n v="18"/>
    <n v="14"/>
    <n v="3"/>
    <n v="200"/>
    <n v="7"/>
    <n v="8"/>
    <n v="0"/>
    <n v="56"/>
    <n v="1"/>
    <x v="13"/>
    <m/>
  </r>
  <r>
    <x v="311"/>
    <m/>
    <m/>
    <m/>
    <m/>
    <m/>
    <m/>
    <m/>
    <m/>
    <m/>
    <x v="13"/>
    <m/>
  </r>
  <r>
    <x v="312"/>
    <m/>
    <m/>
    <m/>
    <m/>
    <m/>
    <m/>
    <m/>
    <m/>
    <m/>
    <x v="13"/>
    <m/>
  </r>
  <r>
    <x v="313"/>
    <m/>
    <m/>
    <m/>
    <m/>
    <m/>
    <m/>
    <m/>
    <m/>
    <m/>
    <x v="13"/>
    <m/>
  </r>
  <r>
    <x v="314"/>
    <m/>
    <m/>
    <m/>
    <m/>
    <m/>
    <m/>
    <m/>
    <m/>
    <m/>
    <x v="13"/>
    <m/>
  </r>
  <r>
    <x v="315"/>
    <m/>
    <m/>
    <m/>
    <m/>
    <m/>
    <m/>
    <m/>
    <m/>
    <m/>
    <x v="13"/>
    <m/>
  </r>
  <r>
    <x v="316"/>
    <m/>
    <m/>
    <m/>
    <m/>
    <m/>
    <m/>
    <m/>
    <m/>
    <m/>
    <x v="13"/>
    <m/>
  </r>
  <r>
    <x v="317"/>
    <m/>
    <m/>
    <m/>
    <m/>
    <m/>
    <m/>
    <m/>
    <m/>
    <m/>
    <x v="13"/>
    <m/>
  </r>
  <r>
    <x v="318"/>
    <m/>
    <m/>
    <m/>
    <m/>
    <m/>
    <m/>
    <m/>
    <m/>
    <m/>
    <x v="13"/>
    <m/>
  </r>
  <r>
    <x v="319"/>
    <n v="1"/>
    <n v="0"/>
    <n v="0"/>
    <n v="0"/>
    <n v="0"/>
    <n v="7"/>
    <n v="2"/>
    <n v="29"/>
    <n v="0"/>
    <x v="13"/>
    <m/>
  </r>
  <r>
    <x v="320"/>
    <m/>
    <m/>
    <m/>
    <m/>
    <m/>
    <m/>
    <m/>
    <m/>
    <m/>
    <x v="13"/>
    <m/>
  </r>
  <r>
    <x v="321"/>
    <m/>
    <m/>
    <m/>
    <m/>
    <m/>
    <m/>
    <m/>
    <m/>
    <m/>
    <x v="13"/>
    <m/>
  </r>
  <r>
    <x v="322"/>
    <m/>
    <m/>
    <m/>
    <m/>
    <m/>
    <m/>
    <m/>
    <m/>
    <m/>
    <x v="13"/>
    <m/>
  </r>
  <r>
    <x v="323"/>
    <m/>
    <m/>
    <m/>
    <m/>
    <m/>
    <m/>
    <m/>
    <m/>
    <m/>
    <x v="13"/>
    <m/>
  </r>
  <r>
    <x v="324"/>
    <m/>
    <m/>
    <m/>
    <m/>
    <m/>
    <m/>
    <m/>
    <m/>
    <m/>
    <x v="13"/>
    <m/>
  </r>
  <r>
    <x v="325"/>
    <m/>
    <m/>
    <m/>
    <m/>
    <m/>
    <m/>
    <m/>
    <m/>
    <m/>
    <x v="13"/>
    <m/>
  </r>
  <r>
    <x v="326"/>
    <m/>
    <m/>
    <m/>
    <m/>
    <m/>
    <m/>
    <m/>
    <m/>
    <m/>
    <x v="13"/>
    <m/>
  </r>
  <r>
    <x v="327"/>
    <m/>
    <m/>
    <m/>
    <m/>
    <m/>
    <m/>
    <m/>
    <m/>
    <m/>
    <x v="13"/>
    <m/>
  </r>
  <r>
    <x v="328"/>
    <m/>
    <m/>
    <m/>
    <m/>
    <m/>
    <m/>
    <m/>
    <m/>
    <m/>
    <x v="13"/>
    <m/>
  </r>
  <r>
    <x v="329"/>
    <m/>
    <m/>
    <m/>
    <m/>
    <m/>
    <m/>
    <m/>
    <m/>
    <m/>
    <x v="13"/>
    <m/>
  </r>
  <r>
    <x v="330"/>
    <m/>
    <m/>
    <m/>
    <m/>
    <m/>
    <m/>
    <m/>
    <m/>
    <m/>
    <x v="13"/>
    <m/>
  </r>
  <r>
    <x v="331"/>
    <m/>
    <m/>
    <m/>
    <m/>
    <m/>
    <m/>
    <m/>
    <m/>
    <m/>
    <x v="13"/>
    <m/>
  </r>
  <r>
    <x v="332"/>
    <m/>
    <m/>
    <m/>
    <m/>
    <m/>
    <m/>
    <m/>
    <m/>
    <m/>
    <x v="13"/>
    <m/>
  </r>
  <r>
    <x v="333"/>
    <m/>
    <m/>
    <m/>
    <m/>
    <m/>
    <m/>
    <m/>
    <m/>
    <m/>
    <x v="13"/>
    <m/>
  </r>
  <r>
    <x v="334"/>
    <n v="1"/>
    <n v="1"/>
    <n v="0"/>
    <n v="4"/>
    <n v="0"/>
    <n v="4"/>
    <n v="0"/>
    <n v="26"/>
    <n v="0"/>
    <x v="13"/>
    <m/>
  </r>
  <r>
    <x v="335"/>
    <m/>
    <m/>
    <m/>
    <m/>
    <m/>
    <m/>
    <m/>
    <m/>
    <m/>
    <x v="13"/>
    <m/>
  </r>
  <r>
    <x v="336"/>
    <m/>
    <m/>
    <m/>
    <m/>
    <m/>
    <m/>
    <m/>
    <m/>
    <m/>
    <x v="13"/>
    <m/>
  </r>
  <r>
    <x v="337"/>
    <m/>
    <m/>
    <m/>
    <m/>
    <m/>
    <m/>
    <m/>
    <m/>
    <m/>
    <x v="13"/>
    <m/>
  </r>
  <r>
    <x v="338"/>
    <m/>
    <m/>
    <m/>
    <m/>
    <m/>
    <m/>
    <m/>
    <m/>
    <m/>
    <x v="13"/>
    <m/>
  </r>
  <r>
    <x v="339"/>
    <m/>
    <m/>
    <m/>
    <m/>
    <m/>
    <m/>
    <m/>
    <m/>
    <m/>
    <x v="13"/>
    <m/>
  </r>
  <r>
    <x v="340"/>
    <m/>
    <m/>
    <m/>
    <m/>
    <m/>
    <m/>
    <m/>
    <m/>
    <m/>
    <x v="13"/>
    <m/>
  </r>
  <r>
    <x v="341"/>
    <m/>
    <m/>
    <m/>
    <m/>
    <m/>
    <m/>
    <m/>
    <m/>
    <m/>
    <x v="13"/>
    <m/>
  </r>
  <r>
    <x v="342"/>
    <m/>
    <m/>
    <m/>
    <m/>
    <m/>
    <m/>
    <m/>
    <m/>
    <m/>
    <x v="13"/>
    <m/>
  </r>
  <r>
    <x v="343"/>
    <m/>
    <m/>
    <m/>
    <m/>
    <m/>
    <m/>
    <m/>
    <m/>
    <m/>
    <x v="13"/>
    <m/>
  </r>
  <r>
    <x v="344"/>
    <m/>
    <m/>
    <m/>
    <m/>
    <m/>
    <m/>
    <m/>
    <m/>
    <m/>
    <x v="13"/>
    <m/>
  </r>
  <r>
    <x v="345"/>
    <m/>
    <m/>
    <m/>
    <m/>
    <m/>
    <m/>
    <m/>
    <m/>
    <m/>
    <x v="13"/>
    <m/>
  </r>
  <r>
    <x v="346"/>
    <n v="2"/>
    <n v="1"/>
    <n v="0"/>
    <n v="0"/>
    <n v="1"/>
    <n v="11"/>
    <n v="3"/>
    <n v="35"/>
    <n v="3"/>
    <x v="13"/>
    <m/>
  </r>
  <r>
    <x v="347"/>
    <m/>
    <m/>
    <m/>
    <m/>
    <m/>
    <m/>
    <m/>
    <m/>
    <m/>
    <x v="13"/>
    <m/>
  </r>
  <r>
    <x v="348"/>
    <m/>
    <m/>
    <m/>
    <m/>
    <m/>
    <m/>
    <m/>
    <m/>
    <m/>
    <x v="13"/>
    <m/>
  </r>
  <r>
    <x v="349"/>
    <m/>
    <m/>
    <m/>
    <m/>
    <m/>
    <m/>
    <m/>
    <m/>
    <m/>
    <x v="13"/>
    <m/>
  </r>
  <r>
    <x v="350"/>
    <m/>
    <m/>
    <m/>
    <m/>
    <m/>
    <m/>
    <m/>
    <m/>
    <m/>
    <x v="13"/>
    <m/>
  </r>
  <r>
    <x v="351"/>
    <m/>
    <m/>
    <m/>
    <m/>
    <m/>
    <m/>
    <m/>
    <m/>
    <m/>
    <x v="13"/>
    <m/>
  </r>
  <r>
    <x v="352"/>
    <m/>
    <m/>
    <m/>
    <m/>
    <m/>
    <m/>
    <m/>
    <m/>
    <m/>
    <x v="13"/>
    <m/>
  </r>
  <r>
    <x v="353"/>
    <m/>
    <m/>
    <m/>
    <m/>
    <m/>
    <m/>
    <m/>
    <m/>
    <m/>
    <x v="13"/>
    <m/>
  </r>
  <r>
    <x v="354"/>
    <m/>
    <m/>
    <m/>
    <m/>
    <m/>
    <m/>
    <m/>
    <m/>
    <m/>
    <x v="13"/>
    <m/>
  </r>
  <r>
    <x v="355"/>
    <m/>
    <m/>
    <m/>
    <m/>
    <m/>
    <m/>
    <m/>
    <m/>
    <m/>
    <x v="13"/>
    <m/>
  </r>
  <r>
    <x v="356"/>
    <m/>
    <m/>
    <m/>
    <m/>
    <m/>
    <m/>
    <m/>
    <m/>
    <m/>
    <x v="13"/>
    <m/>
  </r>
  <r>
    <x v="357"/>
    <m/>
    <m/>
    <m/>
    <m/>
    <m/>
    <m/>
    <m/>
    <m/>
    <m/>
    <x v="13"/>
    <m/>
  </r>
  <r>
    <x v="358"/>
    <m/>
    <m/>
    <m/>
    <m/>
    <m/>
    <m/>
    <m/>
    <m/>
    <m/>
    <x v="13"/>
    <m/>
  </r>
  <r>
    <x v="359"/>
    <m/>
    <m/>
    <m/>
    <m/>
    <m/>
    <m/>
    <m/>
    <m/>
    <m/>
    <x v="13"/>
    <m/>
  </r>
  <r>
    <x v="360"/>
    <m/>
    <m/>
    <m/>
    <m/>
    <m/>
    <m/>
    <m/>
    <m/>
    <m/>
    <x v="13"/>
    <m/>
  </r>
  <r>
    <x v="361"/>
    <n v="1"/>
    <n v="0"/>
    <n v="0"/>
    <n v="0"/>
    <n v="0"/>
    <n v="5"/>
    <n v="0"/>
    <n v="26"/>
    <n v="1"/>
    <x v="13"/>
    <m/>
  </r>
  <r>
    <x v="362"/>
    <n v="1"/>
    <n v="1"/>
    <n v="0"/>
    <n v="0"/>
    <n v="0"/>
    <n v="5"/>
    <n v="1"/>
    <n v="23"/>
    <n v="1"/>
    <x v="13"/>
    <m/>
  </r>
  <r>
    <x v="363"/>
    <m/>
    <m/>
    <m/>
    <m/>
    <m/>
    <m/>
    <m/>
    <m/>
    <m/>
    <x v="13"/>
    <m/>
  </r>
  <r>
    <x v="364"/>
    <m/>
    <m/>
    <m/>
    <m/>
    <m/>
    <m/>
    <m/>
    <m/>
    <m/>
    <x v="13"/>
    <m/>
  </r>
  <r>
    <x v="365"/>
    <n v="2"/>
    <n v="1"/>
    <n v="1"/>
    <n v="0"/>
    <n v="0"/>
    <n v="2"/>
    <n v="0"/>
    <n v="18"/>
    <n v="0"/>
    <x v="13"/>
    <m/>
  </r>
  <r>
    <x v="366"/>
    <m/>
    <m/>
    <m/>
    <m/>
    <m/>
    <m/>
    <m/>
    <m/>
    <m/>
    <x v="13"/>
    <m/>
  </r>
  <r>
    <x v="367"/>
    <m/>
    <m/>
    <m/>
    <m/>
    <m/>
    <m/>
    <m/>
    <m/>
    <m/>
    <x v="13"/>
    <m/>
  </r>
  <r>
    <x v="368"/>
    <m/>
    <m/>
    <m/>
    <m/>
    <m/>
    <m/>
    <m/>
    <m/>
    <m/>
    <x v="13"/>
    <m/>
  </r>
  <r>
    <x v="369"/>
    <m/>
    <m/>
    <m/>
    <m/>
    <m/>
    <m/>
    <m/>
    <m/>
    <m/>
    <x v="13"/>
    <m/>
  </r>
  <r>
    <x v="370"/>
    <n v="13"/>
    <n v="10"/>
    <n v="1"/>
    <n v="123"/>
    <n v="11"/>
    <m/>
    <m/>
    <m/>
    <m/>
    <x v="13"/>
    <n v="4"/>
  </r>
  <r>
    <x v="371"/>
    <m/>
    <m/>
    <m/>
    <m/>
    <m/>
    <m/>
    <m/>
    <m/>
    <m/>
    <x v="13"/>
    <m/>
  </r>
  <r>
    <x v="372"/>
    <m/>
    <m/>
    <m/>
    <m/>
    <m/>
    <m/>
    <m/>
    <m/>
    <m/>
    <x v="13"/>
    <m/>
  </r>
  <r>
    <x v="373"/>
    <m/>
    <m/>
    <m/>
    <m/>
    <m/>
    <m/>
    <m/>
    <m/>
    <m/>
    <x v="13"/>
    <m/>
  </r>
  <r>
    <x v="374"/>
    <m/>
    <m/>
    <m/>
    <m/>
    <m/>
    <m/>
    <m/>
    <m/>
    <m/>
    <x v="13"/>
    <m/>
  </r>
  <r>
    <x v="375"/>
    <m/>
    <m/>
    <m/>
    <m/>
    <m/>
    <m/>
    <m/>
    <m/>
    <m/>
    <x v="13"/>
    <m/>
  </r>
  <r>
    <x v="376"/>
    <m/>
    <m/>
    <m/>
    <m/>
    <m/>
    <m/>
    <m/>
    <m/>
    <m/>
    <x v="13"/>
    <m/>
  </r>
  <r>
    <x v="377"/>
    <m/>
    <m/>
    <m/>
    <m/>
    <m/>
    <m/>
    <m/>
    <m/>
    <m/>
    <x v="13"/>
    <m/>
  </r>
  <r>
    <x v="378"/>
    <m/>
    <m/>
    <m/>
    <m/>
    <m/>
    <m/>
    <m/>
    <m/>
    <m/>
    <x v="13"/>
    <m/>
  </r>
  <r>
    <x v="379"/>
    <m/>
    <m/>
    <m/>
    <m/>
    <m/>
    <m/>
    <m/>
    <m/>
    <m/>
    <x v="13"/>
    <m/>
  </r>
  <r>
    <x v="380"/>
    <m/>
    <m/>
    <m/>
    <m/>
    <m/>
    <m/>
    <m/>
    <m/>
    <m/>
    <x v="13"/>
    <m/>
  </r>
  <r>
    <x v="381"/>
    <m/>
    <m/>
    <m/>
    <m/>
    <m/>
    <m/>
    <m/>
    <m/>
    <m/>
    <x v="13"/>
    <m/>
  </r>
  <r>
    <x v="382"/>
    <m/>
    <m/>
    <m/>
    <m/>
    <m/>
    <m/>
    <m/>
    <m/>
    <m/>
    <x v="13"/>
    <m/>
  </r>
  <r>
    <x v="383"/>
    <m/>
    <m/>
    <m/>
    <m/>
    <m/>
    <m/>
    <m/>
    <m/>
    <m/>
    <x v="13"/>
    <m/>
  </r>
  <r>
    <x v="384"/>
    <m/>
    <m/>
    <m/>
    <m/>
    <m/>
    <m/>
    <m/>
    <m/>
    <m/>
    <x v="13"/>
    <m/>
  </r>
  <r>
    <x v="385"/>
    <m/>
    <m/>
    <m/>
    <m/>
    <m/>
    <m/>
    <m/>
    <m/>
    <m/>
    <x v="13"/>
    <m/>
  </r>
  <r>
    <x v="386"/>
    <m/>
    <m/>
    <m/>
    <m/>
    <m/>
    <m/>
    <m/>
    <m/>
    <m/>
    <x v="13"/>
    <m/>
  </r>
  <r>
    <x v="387"/>
    <m/>
    <m/>
    <m/>
    <m/>
    <m/>
    <m/>
    <m/>
    <m/>
    <m/>
    <x v="13"/>
    <m/>
  </r>
  <r>
    <x v="388"/>
    <m/>
    <m/>
    <m/>
    <m/>
    <m/>
    <m/>
    <m/>
    <m/>
    <m/>
    <x v="13"/>
    <m/>
  </r>
  <r>
    <x v="389"/>
    <m/>
    <m/>
    <m/>
    <m/>
    <m/>
    <m/>
    <m/>
    <m/>
    <m/>
    <x v="13"/>
    <m/>
  </r>
  <r>
    <x v="390"/>
    <m/>
    <m/>
    <m/>
    <m/>
    <m/>
    <m/>
    <m/>
    <m/>
    <m/>
    <x v="13"/>
    <m/>
  </r>
  <r>
    <x v="391"/>
    <m/>
    <m/>
    <m/>
    <m/>
    <m/>
    <m/>
    <m/>
    <m/>
    <m/>
    <x v="13"/>
    <m/>
  </r>
  <r>
    <x v="392"/>
    <m/>
    <m/>
    <m/>
    <m/>
    <m/>
    <m/>
    <m/>
    <m/>
    <m/>
    <x v="13"/>
    <m/>
  </r>
  <r>
    <x v="393"/>
    <m/>
    <m/>
    <m/>
    <m/>
    <m/>
    <m/>
    <m/>
    <m/>
    <m/>
    <x v="13"/>
    <m/>
  </r>
  <r>
    <x v="394"/>
    <m/>
    <m/>
    <m/>
    <m/>
    <m/>
    <m/>
    <m/>
    <m/>
    <m/>
    <x v="13"/>
    <m/>
  </r>
  <r>
    <x v="395"/>
    <m/>
    <m/>
    <m/>
    <m/>
    <m/>
    <m/>
    <m/>
    <m/>
    <m/>
    <x v="13"/>
    <m/>
  </r>
  <r>
    <x v="396"/>
    <m/>
    <m/>
    <m/>
    <m/>
    <m/>
    <m/>
    <m/>
    <m/>
    <m/>
    <x v="13"/>
    <m/>
  </r>
  <r>
    <x v="397"/>
    <m/>
    <m/>
    <m/>
    <m/>
    <m/>
    <m/>
    <m/>
    <m/>
    <m/>
    <x v="13"/>
    <m/>
  </r>
  <r>
    <x v="398"/>
    <m/>
    <m/>
    <m/>
    <m/>
    <m/>
    <m/>
    <m/>
    <m/>
    <m/>
    <x v="13"/>
    <m/>
  </r>
  <r>
    <x v="399"/>
    <m/>
    <m/>
    <m/>
    <m/>
    <m/>
    <m/>
    <m/>
    <m/>
    <m/>
    <x v="13"/>
    <m/>
  </r>
  <r>
    <x v="400"/>
    <m/>
    <m/>
    <m/>
    <m/>
    <m/>
    <m/>
    <m/>
    <m/>
    <m/>
    <x v="13"/>
    <m/>
  </r>
  <r>
    <x v="401"/>
    <m/>
    <m/>
    <m/>
    <m/>
    <m/>
    <m/>
    <m/>
    <m/>
    <m/>
    <x v="13"/>
    <m/>
  </r>
  <r>
    <x v="402"/>
    <m/>
    <m/>
    <m/>
    <m/>
    <m/>
    <m/>
    <m/>
    <m/>
    <m/>
    <x v="13"/>
    <m/>
  </r>
  <r>
    <x v="403"/>
    <m/>
    <m/>
    <m/>
    <m/>
    <m/>
    <m/>
    <m/>
    <m/>
    <m/>
    <x v="13"/>
    <m/>
  </r>
  <r>
    <x v="404"/>
    <m/>
    <m/>
    <m/>
    <m/>
    <m/>
    <m/>
    <m/>
    <m/>
    <m/>
    <x v="13"/>
    <m/>
  </r>
  <r>
    <x v="405"/>
    <m/>
    <m/>
    <m/>
    <m/>
    <m/>
    <m/>
    <m/>
    <m/>
    <m/>
    <x v="13"/>
    <m/>
  </r>
  <r>
    <x v="406"/>
    <m/>
    <m/>
    <m/>
    <m/>
    <m/>
    <m/>
    <m/>
    <m/>
    <m/>
    <x v="13"/>
    <m/>
  </r>
  <r>
    <x v="407"/>
    <m/>
    <m/>
    <m/>
    <m/>
    <m/>
    <m/>
    <m/>
    <m/>
    <m/>
    <x v="13"/>
    <m/>
  </r>
  <r>
    <x v="408"/>
    <m/>
    <m/>
    <m/>
    <m/>
    <m/>
    <m/>
    <m/>
    <m/>
    <m/>
    <x v="13"/>
    <m/>
  </r>
  <r>
    <x v="409"/>
    <m/>
    <m/>
    <m/>
    <m/>
    <m/>
    <m/>
    <m/>
    <m/>
    <m/>
    <x v="13"/>
    <m/>
  </r>
  <r>
    <x v="410"/>
    <m/>
    <m/>
    <m/>
    <m/>
    <m/>
    <m/>
    <m/>
    <m/>
    <m/>
    <x v="13"/>
    <m/>
  </r>
  <r>
    <x v="411"/>
    <m/>
    <m/>
    <m/>
    <m/>
    <m/>
    <m/>
    <m/>
    <m/>
    <m/>
    <x v="13"/>
    <m/>
  </r>
  <r>
    <x v="412"/>
    <m/>
    <m/>
    <m/>
    <m/>
    <m/>
    <m/>
    <m/>
    <m/>
    <m/>
    <x v="13"/>
    <m/>
  </r>
  <r>
    <x v="413"/>
    <m/>
    <m/>
    <m/>
    <m/>
    <m/>
    <m/>
    <m/>
    <m/>
    <m/>
    <x v="13"/>
    <m/>
  </r>
  <r>
    <x v="414"/>
    <m/>
    <m/>
    <m/>
    <m/>
    <m/>
    <m/>
    <m/>
    <m/>
    <m/>
    <x v="13"/>
    <m/>
  </r>
  <r>
    <x v="415"/>
    <m/>
    <m/>
    <m/>
    <m/>
    <m/>
    <m/>
    <m/>
    <m/>
    <m/>
    <x v="13"/>
    <m/>
  </r>
  <r>
    <x v="416"/>
    <m/>
    <m/>
    <m/>
    <m/>
    <m/>
    <m/>
    <m/>
    <m/>
    <m/>
    <x v="13"/>
    <m/>
  </r>
  <r>
    <x v="417"/>
    <m/>
    <m/>
    <m/>
    <m/>
    <m/>
    <m/>
    <m/>
    <m/>
    <m/>
    <x v="13"/>
    <m/>
  </r>
  <r>
    <x v="418"/>
    <m/>
    <m/>
    <m/>
    <m/>
    <m/>
    <m/>
    <m/>
    <m/>
    <m/>
    <x v="13"/>
    <m/>
  </r>
  <r>
    <x v="419"/>
    <m/>
    <m/>
    <m/>
    <m/>
    <m/>
    <m/>
    <m/>
    <m/>
    <m/>
    <x v="13"/>
    <m/>
  </r>
  <r>
    <x v="420"/>
    <m/>
    <m/>
    <m/>
    <m/>
    <m/>
    <m/>
    <m/>
    <m/>
    <m/>
    <x v="13"/>
    <m/>
  </r>
  <r>
    <x v="421"/>
    <m/>
    <m/>
    <m/>
    <m/>
    <m/>
    <m/>
    <m/>
    <m/>
    <m/>
    <x v="13"/>
    <m/>
  </r>
  <r>
    <x v="422"/>
    <m/>
    <m/>
    <m/>
    <m/>
    <m/>
    <m/>
    <m/>
    <m/>
    <m/>
    <x v="13"/>
    <m/>
  </r>
  <r>
    <x v="423"/>
    <m/>
    <m/>
    <m/>
    <m/>
    <m/>
    <m/>
    <m/>
    <m/>
    <m/>
    <x v="13"/>
    <m/>
  </r>
  <r>
    <x v="424"/>
    <m/>
    <m/>
    <m/>
    <m/>
    <m/>
    <m/>
    <m/>
    <m/>
    <m/>
    <x v="13"/>
    <m/>
  </r>
  <r>
    <x v="425"/>
    <m/>
    <m/>
    <m/>
    <m/>
    <m/>
    <m/>
    <m/>
    <m/>
    <m/>
    <x v="13"/>
    <m/>
  </r>
  <r>
    <x v="426"/>
    <m/>
    <m/>
    <m/>
    <m/>
    <m/>
    <m/>
    <m/>
    <m/>
    <m/>
    <x v="13"/>
    <m/>
  </r>
  <r>
    <x v="427"/>
    <m/>
    <m/>
    <m/>
    <m/>
    <m/>
    <m/>
    <m/>
    <m/>
    <m/>
    <x v="13"/>
    <m/>
  </r>
  <r>
    <x v="428"/>
    <m/>
    <m/>
    <m/>
    <m/>
    <m/>
    <m/>
    <m/>
    <m/>
    <m/>
    <x v="13"/>
    <m/>
  </r>
  <r>
    <x v="429"/>
    <m/>
    <m/>
    <m/>
    <m/>
    <m/>
    <m/>
    <m/>
    <m/>
    <m/>
    <x v="13"/>
    <m/>
  </r>
  <r>
    <x v="430"/>
    <m/>
    <m/>
    <m/>
    <m/>
    <m/>
    <m/>
    <m/>
    <m/>
    <m/>
    <x v="13"/>
    <m/>
  </r>
  <r>
    <x v="431"/>
    <m/>
    <m/>
    <m/>
    <m/>
    <m/>
    <m/>
    <m/>
    <m/>
    <m/>
    <x v="13"/>
    <m/>
  </r>
  <r>
    <x v="432"/>
    <m/>
    <m/>
    <m/>
    <m/>
    <m/>
    <m/>
    <m/>
    <m/>
    <m/>
    <x v="13"/>
    <m/>
  </r>
  <r>
    <x v="433"/>
    <m/>
    <m/>
    <m/>
    <m/>
    <m/>
    <m/>
    <m/>
    <m/>
    <m/>
    <x v="13"/>
    <m/>
  </r>
  <r>
    <x v="434"/>
    <m/>
    <m/>
    <m/>
    <m/>
    <m/>
    <m/>
    <m/>
    <m/>
    <m/>
    <x v="13"/>
    <m/>
  </r>
  <r>
    <x v="435"/>
    <m/>
    <m/>
    <m/>
    <m/>
    <m/>
    <m/>
    <m/>
    <m/>
    <m/>
    <x v="13"/>
    <m/>
  </r>
  <r>
    <x v="436"/>
    <m/>
    <m/>
    <m/>
    <m/>
    <m/>
    <m/>
    <m/>
    <m/>
    <m/>
    <x v="13"/>
    <m/>
  </r>
  <r>
    <x v="437"/>
    <m/>
    <m/>
    <m/>
    <m/>
    <m/>
    <m/>
    <m/>
    <m/>
    <m/>
    <x v="13"/>
    <m/>
  </r>
  <r>
    <x v="438"/>
    <m/>
    <m/>
    <m/>
    <m/>
    <m/>
    <m/>
    <m/>
    <m/>
    <m/>
    <x v="13"/>
    <m/>
  </r>
  <r>
    <x v="439"/>
    <m/>
    <m/>
    <m/>
    <m/>
    <m/>
    <m/>
    <m/>
    <m/>
    <m/>
    <x v="13"/>
    <m/>
  </r>
  <r>
    <x v="440"/>
    <m/>
    <m/>
    <m/>
    <m/>
    <m/>
    <m/>
    <m/>
    <m/>
    <m/>
    <x v="13"/>
    <m/>
  </r>
  <r>
    <x v="441"/>
    <m/>
    <m/>
    <m/>
    <m/>
    <m/>
    <m/>
    <m/>
    <m/>
    <m/>
    <x v="13"/>
    <m/>
  </r>
  <r>
    <x v="442"/>
    <m/>
    <m/>
    <m/>
    <m/>
    <m/>
    <m/>
    <m/>
    <m/>
    <m/>
    <x v="13"/>
    <m/>
  </r>
  <r>
    <x v="443"/>
    <m/>
    <m/>
    <m/>
    <m/>
    <m/>
    <m/>
    <m/>
    <m/>
    <m/>
    <x v="13"/>
    <m/>
  </r>
  <r>
    <x v="444"/>
    <m/>
    <m/>
    <m/>
    <m/>
    <m/>
    <m/>
    <m/>
    <m/>
    <m/>
    <x v="13"/>
    <m/>
  </r>
  <r>
    <x v="445"/>
    <m/>
    <m/>
    <m/>
    <m/>
    <m/>
    <m/>
    <m/>
    <m/>
    <m/>
    <x v="13"/>
    <m/>
  </r>
  <r>
    <x v="446"/>
    <m/>
    <m/>
    <m/>
    <m/>
    <m/>
    <m/>
    <m/>
    <m/>
    <m/>
    <x v="13"/>
    <m/>
  </r>
  <r>
    <x v="447"/>
    <m/>
    <m/>
    <m/>
    <m/>
    <m/>
    <m/>
    <m/>
    <m/>
    <m/>
    <x v="13"/>
    <m/>
  </r>
  <r>
    <x v="448"/>
    <m/>
    <m/>
    <m/>
    <m/>
    <m/>
    <m/>
    <m/>
    <m/>
    <m/>
    <x v="13"/>
    <m/>
  </r>
  <r>
    <x v="449"/>
    <m/>
    <m/>
    <m/>
    <m/>
    <m/>
    <m/>
    <m/>
    <m/>
    <m/>
    <x v="13"/>
    <m/>
  </r>
  <r>
    <x v="450"/>
    <m/>
    <m/>
    <m/>
    <m/>
    <m/>
    <m/>
    <m/>
    <m/>
    <m/>
    <x v="13"/>
    <m/>
  </r>
  <r>
    <x v="0"/>
    <m/>
    <m/>
    <m/>
    <m/>
    <m/>
    <m/>
    <m/>
    <m/>
    <m/>
    <x v="14"/>
    <m/>
  </r>
  <r>
    <x v="1"/>
    <m/>
    <m/>
    <m/>
    <m/>
    <m/>
    <m/>
    <m/>
    <m/>
    <m/>
    <x v="14"/>
    <m/>
  </r>
  <r>
    <x v="2"/>
    <n v="1"/>
    <n v="1"/>
    <n v="0"/>
    <n v="23"/>
    <n v="0"/>
    <n v="0"/>
    <n v="0"/>
    <n v="0"/>
    <n v="0"/>
    <x v="14"/>
    <m/>
  </r>
  <r>
    <x v="3"/>
    <m/>
    <m/>
    <m/>
    <m/>
    <m/>
    <m/>
    <m/>
    <m/>
    <m/>
    <x v="14"/>
    <m/>
  </r>
  <r>
    <x v="4"/>
    <m/>
    <m/>
    <m/>
    <m/>
    <m/>
    <m/>
    <m/>
    <m/>
    <m/>
    <x v="14"/>
    <m/>
  </r>
  <r>
    <x v="5"/>
    <m/>
    <m/>
    <m/>
    <m/>
    <m/>
    <m/>
    <m/>
    <m/>
    <m/>
    <x v="14"/>
    <m/>
  </r>
  <r>
    <x v="6"/>
    <m/>
    <m/>
    <m/>
    <m/>
    <m/>
    <m/>
    <m/>
    <m/>
    <m/>
    <x v="14"/>
    <m/>
  </r>
  <r>
    <x v="7"/>
    <m/>
    <m/>
    <m/>
    <m/>
    <m/>
    <m/>
    <m/>
    <m/>
    <m/>
    <x v="14"/>
    <m/>
  </r>
  <r>
    <x v="8"/>
    <m/>
    <m/>
    <m/>
    <m/>
    <m/>
    <m/>
    <m/>
    <m/>
    <m/>
    <x v="14"/>
    <m/>
  </r>
  <r>
    <x v="9"/>
    <m/>
    <m/>
    <m/>
    <m/>
    <m/>
    <m/>
    <m/>
    <m/>
    <m/>
    <x v="14"/>
    <m/>
  </r>
  <r>
    <x v="10"/>
    <m/>
    <m/>
    <m/>
    <m/>
    <m/>
    <m/>
    <m/>
    <m/>
    <m/>
    <x v="14"/>
    <m/>
  </r>
  <r>
    <x v="11"/>
    <m/>
    <m/>
    <m/>
    <m/>
    <m/>
    <m/>
    <m/>
    <m/>
    <m/>
    <x v="14"/>
    <m/>
  </r>
  <r>
    <x v="12"/>
    <m/>
    <m/>
    <m/>
    <m/>
    <m/>
    <m/>
    <m/>
    <m/>
    <m/>
    <x v="14"/>
    <m/>
  </r>
  <r>
    <x v="13"/>
    <m/>
    <m/>
    <m/>
    <m/>
    <m/>
    <m/>
    <m/>
    <m/>
    <m/>
    <x v="14"/>
    <m/>
  </r>
  <r>
    <x v="14"/>
    <m/>
    <m/>
    <m/>
    <m/>
    <m/>
    <m/>
    <m/>
    <m/>
    <m/>
    <x v="14"/>
    <m/>
  </r>
  <r>
    <x v="15"/>
    <m/>
    <m/>
    <m/>
    <m/>
    <m/>
    <m/>
    <m/>
    <m/>
    <m/>
    <x v="14"/>
    <m/>
  </r>
  <r>
    <x v="16"/>
    <m/>
    <m/>
    <m/>
    <m/>
    <m/>
    <m/>
    <m/>
    <m/>
    <m/>
    <x v="14"/>
    <m/>
  </r>
  <r>
    <x v="17"/>
    <m/>
    <m/>
    <m/>
    <m/>
    <m/>
    <m/>
    <m/>
    <m/>
    <m/>
    <x v="14"/>
    <m/>
  </r>
  <r>
    <x v="18"/>
    <m/>
    <m/>
    <m/>
    <m/>
    <m/>
    <m/>
    <m/>
    <m/>
    <m/>
    <x v="14"/>
    <m/>
  </r>
  <r>
    <x v="19"/>
    <m/>
    <m/>
    <m/>
    <m/>
    <m/>
    <m/>
    <m/>
    <m/>
    <m/>
    <x v="14"/>
    <m/>
  </r>
  <r>
    <x v="20"/>
    <m/>
    <m/>
    <m/>
    <m/>
    <m/>
    <m/>
    <m/>
    <m/>
    <m/>
    <x v="14"/>
    <m/>
  </r>
  <r>
    <x v="21"/>
    <m/>
    <m/>
    <m/>
    <m/>
    <m/>
    <m/>
    <m/>
    <m/>
    <m/>
    <x v="14"/>
    <m/>
  </r>
  <r>
    <x v="22"/>
    <m/>
    <m/>
    <m/>
    <m/>
    <m/>
    <m/>
    <m/>
    <m/>
    <m/>
    <x v="14"/>
    <m/>
  </r>
  <r>
    <x v="23"/>
    <m/>
    <m/>
    <m/>
    <m/>
    <m/>
    <m/>
    <m/>
    <m/>
    <m/>
    <x v="14"/>
    <m/>
  </r>
  <r>
    <x v="24"/>
    <m/>
    <m/>
    <m/>
    <m/>
    <m/>
    <m/>
    <m/>
    <m/>
    <m/>
    <x v="14"/>
    <m/>
  </r>
  <r>
    <x v="25"/>
    <m/>
    <m/>
    <m/>
    <m/>
    <m/>
    <m/>
    <m/>
    <m/>
    <m/>
    <x v="14"/>
    <m/>
  </r>
  <r>
    <x v="26"/>
    <m/>
    <m/>
    <m/>
    <m/>
    <m/>
    <m/>
    <m/>
    <m/>
    <m/>
    <x v="14"/>
    <m/>
  </r>
  <r>
    <x v="27"/>
    <m/>
    <m/>
    <m/>
    <m/>
    <m/>
    <m/>
    <m/>
    <m/>
    <m/>
    <x v="14"/>
    <m/>
  </r>
  <r>
    <x v="28"/>
    <m/>
    <m/>
    <m/>
    <m/>
    <m/>
    <m/>
    <m/>
    <m/>
    <m/>
    <x v="14"/>
    <m/>
  </r>
  <r>
    <x v="29"/>
    <m/>
    <m/>
    <m/>
    <m/>
    <m/>
    <m/>
    <m/>
    <m/>
    <m/>
    <x v="14"/>
    <m/>
  </r>
  <r>
    <x v="30"/>
    <m/>
    <m/>
    <m/>
    <m/>
    <m/>
    <m/>
    <m/>
    <m/>
    <m/>
    <x v="14"/>
    <m/>
  </r>
  <r>
    <x v="31"/>
    <m/>
    <m/>
    <m/>
    <m/>
    <m/>
    <m/>
    <m/>
    <m/>
    <m/>
    <x v="14"/>
    <m/>
  </r>
  <r>
    <x v="32"/>
    <m/>
    <m/>
    <m/>
    <m/>
    <m/>
    <m/>
    <m/>
    <m/>
    <m/>
    <x v="14"/>
    <m/>
  </r>
  <r>
    <x v="33"/>
    <m/>
    <m/>
    <m/>
    <m/>
    <m/>
    <m/>
    <m/>
    <m/>
    <m/>
    <x v="14"/>
    <m/>
  </r>
  <r>
    <x v="34"/>
    <m/>
    <m/>
    <m/>
    <m/>
    <m/>
    <m/>
    <m/>
    <m/>
    <m/>
    <x v="14"/>
    <m/>
  </r>
  <r>
    <x v="35"/>
    <m/>
    <m/>
    <m/>
    <m/>
    <m/>
    <m/>
    <m/>
    <m/>
    <m/>
    <x v="14"/>
    <m/>
  </r>
  <r>
    <x v="36"/>
    <m/>
    <m/>
    <m/>
    <m/>
    <m/>
    <m/>
    <m/>
    <m/>
    <m/>
    <x v="14"/>
    <m/>
  </r>
  <r>
    <x v="37"/>
    <m/>
    <m/>
    <m/>
    <m/>
    <m/>
    <m/>
    <m/>
    <m/>
    <m/>
    <x v="14"/>
    <m/>
  </r>
  <r>
    <x v="38"/>
    <m/>
    <m/>
    <m/>
    <m/>
    <m/>
    <m/>
    <m/>
    <m/>
    <m/>
    <x v="14"/>
    <m/>
  </r>
  <r>
    <x v="39"/>
    <m/>
    <m/>
    <m/>
    <m/>
    <m/>
    <m/>
    <m/>
    <m/>
    <m/>
    <x v="14"/>
    <m/>
  </r>
  <r>
    <x v="40"/>
    <m/>
    <m/>
    <m/>
    <m/>
    <m/>
    <m/>
    <m/>
    <m/>
    <m/>
    <x v="14"/>
    <m/>
  </r>
  <r>
    <x v="41"/>
    <m/>
    <m/>
    <m/>
    <m/>
    <m/>
    <m/>
    <m/>
    <m/>
    <m/>
    <x v="14"/>
    <m/>
  </r>
  <r>
    <x v="42"/>
    <m/>
    <m/>
    <m/>
    <m/>
    <m/>
    <m/>
    <m/>
    <m/>
    <m/>
    <x v="14"/>
    <m/>
  </r>
  <r>
    <x v="43"/>
    <m/>
    <m/>
    <m/>
    <m/>
    <m/>
    <m/>
    <m/>
    <m/>
    <m/>
    <x v="14"/>
    <m/>
  </r>
  <r>
    <x v="44"/>
    <m/>
    <m/>
    <m/>
    <m/>
    <m/>
    <m/>
    <m/>
    <m/>
    <m/>
    <x v="14"/>
    <m/>
  </r>
  <r>
    <x v="45"/>
    <m/>
    <m/>
    <m/>
    <m/>
    <m/>
    <m/>
    <m/>
    <m/>
    <m/>
    <x v="14"/>
    <m/>
  </r>
  <r>
    <x v="46"/>
    <m/>
    <m/>
    <m/>
    <m/>
    <m/>
    <m/>
    <m/>
    <m/>
    <m/>
    <x v="14"/>
    <m/>
  </r>
  <r>
    <x v="47"/>
    <m/>
    <m/>
    <m/>
    <m/>
    <m/>
    <m/>
    <m/>
    <m/>
    <m/>
    <x v="14"/>
    <m/>
  </r>
  <r>
    <x v="48"/>
    <m/>
    <m/>
    <m/>
    <m/>
    <m/>
    <m/>
    <m/>
    <m/>
    <m/>
    <x v="14"/>
    <m/>
  </r>
  <r>
    <x v="49"/>
    <m/>
    <m/>
    <m/>
    <m/>
    <m/>
    <m/>
    <m/>
    <m/>
    <m/>
    <x v="14"/>
    <m/>
  </r>
  <r>
    <x v="50"/>
    <m/>
    <m/>
    <m/>
    <m/>
    <m/>
    <m/>
    <m/>
    <m/>
    <m/>
    <x v="14"/>
    <m/>
  </r>
  <r>
    <x v="51"/>
    <m/>
    <m/>
    <m/>
    <m/>
    <m/>
    <m/>
    <m/>
    <m/>
    <m/>
    <x v="14"/>
    <m/>
  </r>
  <r>
    <x v="52"/>
    <m/>
    <m/>
    <m/>
    <m/>
    <m/>
    <m/>
    <m/>
    <m/>
    <m/>
    <x v="14"/>
    <m/>
  </r>
  <r>
    <x v="53"/>
    <m/>
    <m/>
    <m/>
    <m/>
    <m/>
    <m/>
    <m/>
    <m/>
    <m/>
    <x v="14"/>
    <m/>
  </r>
  <r>
    <x v="54"/>
    <m/>
    <m/>
    <m/>
    <m/>
    <m/>
    <m/>
    <m/>
    <m/>
    <m/>
    <x v="14"/>
    <m/>
  </r>
  <r>
    <x v="55"/>
    <m/>
    <m/>
    <m/>
    <m/>
    <m/>
    <m/>
    <m/>
    <m/>
    <m/>
    <x v="14"/>
    <m/>
  </r>
  <r>
    <x v="56"/>
    <m/>
    <m/>
    <m/>
    <m/>
    <m/>
    <m/>
    <m/>
    <m/>
    <m/>
    <x v="14"/>
    <m/>
  </r>
  <r>
    <x v="57"/>
    <m/>
    <m/>
    <m/>
    <m/>
    <m/>
    <m/>
    <m/>
    <m/>
    <m/>
    <x v="14"/>
    <m/>
  </r>
  <r>
    <x v="58"/>
    <m/>
    <m/>
    <m/>
    <m/>
    <m/>
    <m/>
    <m/>
    <m/>
    <m/>
    <x v="14"/>
    <m/>
  </r>
  <r>
    <x v="59"/>
    <m/>
    <m/>
    <m/>
    <m/>
    <m/>
    <m/>
    <m/>
    <m/>
    <m/>
    <x v="14"/>
    <m/>
  </r>
  <r>
    <x v="60"/>
    <n v="24"/>
    <n v="20"/>
    <n v="2"/>
    <n v="308"/>
    <n v="4"/>
    <n v="105.66666666666666"/>
    <n v="10"/>
    <n v="505"/>
    <n v="30"/>
    <x v="14"/>
    <m/>
  </r>
  <r>
    <x v="61"/>
    <m/>
    <m/>
    <m/>
    <m/>
    <m/>
    <m/>
    <m/>
    <m/>
    <m/>
    <x v="14"/>
    <m/>
  </r>
  <r>
    <x v="62"/>
    <m/>
    <m/>
    <m/>
    <m/>
    <m/>
    <m/>
    <m/>
    <m/>
    <m/>
    <x v="14"/>
    <m/>
  </r>
  <r>
    <x v="63"/>
    <m/>
    <m/>
    <m/>
    <m/>
    <m/>
    <m/>
    <m/>
    <m/>
    <m/>
    <x v="14"/>
    <m/>
  </r>
  <r>
    <x v="64"/>
    <m/>
    <m/>
    <m/>
    <m/>
    <m/>
    <m/>
    <m/>
    <m/>
    <m/>
    <x v="14"/>
    <m/>
  </r>
  <r>
    <x v="65"/>
    <m/>
    <m/>
    <m/>
    <m/>
    <m/>
    <m/>
    <m/>
    <m/>
    <m/>
    <x v="14"/>
    <m/>
  </r>
  <r>
    <x v="66"/>
    <m/>
    <m/>
    <m/>
    <m/>
    <m/>
    <m/>
    <m/>
    <m/>
    <m/>
    <x v="14"/>
    <m/>
  </r>
  <r>
    <x v="67"/>
    <m/>
    <m/>
    <m/>
    <m/>
    <m/>
    <m/>
    <m/>
    <m/>
    <m/>
    <x v="14"/>
    <m/>
  </r>
  <r>
    <x v="68"/>
    <m/>
    <m/>
    <m/>
    <m/>
    <m/>
    <m/>
    <m/>
    <m/>
    <m/>
    <x v="14"/>
    <m/>
  </r>
  <r>
    <x v="69"/>
    <m/>
    <m/>
    <m/>
    <m/>
    <m/>
    <m/>
    <m/>
    <m/>
    <m/>
    <x v="14"/>
    <m/>
  </r>
  <r>
    <x v="70"/>
    <m/>
    <m/>
    <m/>
    <m/>
    <m/>
    <m/>
    <m/>
    <m/>
    <m/>
    <x v="14"/>
    <m/>
  </r>
  <r>
    <x v="71"/>
    <m/>
    <m/>
    <m/>
    <m/>
    <m/>
    <m/>
    <m/>
    <m/>
    <m/>
    <x v="14"/>
    <m/>
  </r>
  <r>
    <x v="72"/>
    <m/>
    <m/>
    <m/>
    <m/>
    <m/>
    <m/>
    <m/>
    <m/>
    <m/>
    <x v="14"/>
    <m/>
  </r>
  <r>
    <x v="73"/>
    <m/>
    <m/>
    <m/>
    <m/>
    <m/>
    <m/>
    <m/>
    <m/>
    <m/>
    <x v="14"/>
    <m/>
  </r>
  <r>
    <x v="74"/>
    <m/>
    <m/>
    <m/>
    <m/>
    <m/>
    <m/>
    <m/>
    <m/>
    <m/>
    <x v="14"/>
    <m/>
  </r>
  <r>
    <x v="75"/>
    <m/>
    <m/>
    <m/>
    <m/>
    <m/>
    <m/>
    <m/>
    <m/>
    <m/>
    <x v="14"/>
    <m/>
  </r>
  <r>
    <x v="76"/>
    <m/>
    <m/>
    <m/>
    <m/>
    <m/>
    <m/>
    <m/>
    <m/>
    <m/>
    <x v="14"/>
    <m/>
  </r>
  <r>
    <x v="77"/>
    <m/>
    <m/>
    <m/>
    <m/>
    <m/>
    <m/>
    <m/>
    <m/>
    <m/>
    <x v="14"/>
    <m/>
  </r>
  <r>
    <x v="78"/>
    <m/>
    <m/>
    <m/>
    <m/>
    <m/>
    <m/>
    <m/>
    <m/>
    <m/>
    <x v="14"/>
    <m/>
  </r>
  <r>
    <x v="79"/>
    <m/>
    <m/>
    <m/>
    <m/>
    <m/>
    <m/>
    <m/>
    <m/>
    <m/>
    <x v="14"/>
    <m/>
  </r>
  <r>
    <x v="80"/>
    <m/>
    <m/>
    <m/>
    <m/>
    <m/>
    <m/>
    <m/>
    <m/>
    <m/>
    <x v="14"/>
    <m/>
  </r>
  <r>
    <x v="81"/>
    <m/>
    <m/>
    <m/>
    <m/>
    <m/>
    <m/>
    <m/>
    <m/>
    <m/>
    <x v="14"/>
    <m/>
  </r>
  <r>
    <x v="82"/>
    <m/>
    <m/>
    <m/>
    <m/>
    <m/>
    <m/>
    <m/>
    <m/>
    <m/>
    <x v="14"/>
    <m/>
  </r>
  <r>
    <x v="83"/>
    <m/>
    <m/>
    <m/>
    <m/>
    <m/>
    <m/>
    <m/>
    <m/>
    <m/>
    <x v="14"/>
    <m/>
  </r>
  <r>
    <x v="84"/>
    <m/>
    <m/>
    <m/>
    <m/>
    <m/>
    <m/>
    <m/>
    <m/>
    <m/>
    <x v="14"/>
    <m/>
  </r>
  <r>
    <x v="85"/>
    <m/>
    <m/>
    <m/>
    <m/>
    <m/>
    <m/>
    <m/>
    <m/>
    <m/>
    <x v="14"/>
    <m/>
  </r>
  <r>
    <x v="86"/>
    <m/>
    <m/>
    <m/>
    <m/>
    <m/>
    <m/>
    <m/>
    <m/>
    <m/>
    <x v="14"/>
    <m/>
  </r>
  <r>
    <x v="87"/>
    <m/>
    <m/>
    <m/>
    <m/>
    <m/>
    <m/>
    <m/>
    <m/>
    <m/>
    <x v="14"/>
    <m/>
  </r>
  <r>
    <x v="88"/>
    <m/>
    <m/>
    <m/>
    <m/>
    <m/>
    <m/>
    <m/>
    <m/>
    <m/>
    <x v="14"/>
    <m/>
  </r>
  <r>
    <x v="89"/>
    <m/>
    <m/>
    <m/>
    <m/>
    <m/>
    <m/>
    <m/>
    <m/>
    <m/>
    <x v="14"/>
    <m/>
  </r>
  <r>
    <x v="90"/>
    <m/>
    <m/>
    <m/>
    <m/>
    <m/>
    <m/>
    <m/>
    <m/>
    <m/>
    <x v="14"/>
    <m/>
  </r>
  <r>
    <x v="91"/>
    <m/>
    <m/>
    <m/>
    <m/>
    <m/>
    <m/>
    <m/>
    <m/>
    <m/>
    <x v="14"/>
    <m/>
  </r>
  <r>
    <x v="92"/>
    <m/>
    <m/>
    <m/>
    <m/>
    <m/>
    <m/>
    <m/>
    <m/>
    <m/>
    <x v="14"/>
    <m/>
  </r>
  <r>
    <x v="93"/>
    <m/>
    <m/>
    <m/>
    <m/>
    <m/>
    <m/>
    <m/>
    <m/>
    <m/>
    <x v="14"/>
    <m/>
  </r>
  <r>
    <x v="94"/>
    <m/>
    <m/>
    <m/>
    <m/>
    <m/>
    <m/>
    <m/>
    <m/>
    <m/>
    <x v="14"/>
    <m/>
  </r>
  <r>
    <x v="95"/>
    <m/>
    <m/>
    <m/>
    <m/>
    <m/>
    <m/>
    <m/>
    <m/>
    <m/>
    <x v="14"/>
    <m/>
  </r>
  <r>
    <x v="96"/>
    <m/>
    <m/>
    <m/>
    <m/>
    <m/>
    <m/>
    <m/>
    <m/>
    <m/>
    <x v="14"/>
    <m/>
  </r>
  <r>
    <x v="97"/>
    <m/>
    <m/>
    <m/>
    <m/>
    <m/>
    <m/>
    <m/>
    <m/>
    <m/>
    <x v="14"/>
    <m/>
  </r>
  <r>
    <x v="98"/>
    <m/>
    <m/>
    <m/>
    <m/>
    <m/>
    <m/>
    <m/>
    <m/>
    <m/>
    <x v="14"/>
    <m/>
  </r>
  <r>
    <x v="99"/>
    <m/>
    <m/>
    <m/>
    <m/>
    <m/>
    <m/>
    <m/>
    <m/>
    <m/>
    <x v="14"/>
    <m/>
  </r>
  <r>
    <x v="100"/>
    <m/>
    <m/>
    <m/>
    <m/>
    <m/>
    <m/>
    <m/>
    <m/>
    <m/>
    <x v="14"/>
    <m/>
  </r>
  <r>
    <x v="101"/>
    <m/>
    <m/>
    <m/>
    <m/>
    <m/>
    <m/>
    <m/>
    <m/>
    <m/>
    <x v="14"/>
    <m/>
  </r>
  <r>
    <x v="102"/>
    <m/>
    <m/>
    <m/>
    <m/>
    <m/>
    <m/>
    <m/>
    <m/>
    <m/>
    <x v="14"/>
    <m/>
  </r>
  <r>
    <x v="103"/>
    <m/>
    <m/>
    <m/>
    <m/>
    <m/>
    <m/>
    <m/>
    <m/>
    <m/>
    <x v="14"/>
    <m/>
  </r>
  <r>
    <x v="104"/>
    <m/>
    <m/>
    <m/>
    <m/>
    <m/>
    <m/>
    <m/>
    <m/>
    <m/>
    <x v="14"/>
    <m/>
  </r>
  <r>
    <x v="105"/>
    <n v="16"/>
    <n v="12"/>
    <n v="2"/>
    <n v="227"/>
    <n v="6"/>
    <n v="81"/>
    <n v="13"/>
    <n v="330"/>
    <n v="12"/>
    <x v="14"/>
    <m/>
  </r>
  <r>
    <x v="106"/>
    <m/>
    <m/>
    <m/>
    <m/>
    <m/>
    <m/>
    <m/>
    <m/>
    <m/>
    <x v="14"/>
    <m/>
  </r>
  <r>
    <x v="107"/>
    <m/>
    <m/>
    <m/>
    <m/>
    <m/>
    <m/>
    <m/>
    <m/>
    <m/>
    <x v="14"/>
    <m/>
  </r>
  <r>
    <x v="108"/>
    <m/>
    <m/>
    <m/>
    <m/>
    <m/>
    <m/>
    <m/>
    <m/>
    <m/>
    <x v="14"/>
    <m/>
  </r>
  <r>
    <x v="109"/>
    <m/>
    <m/>
    <m/>
    <m/>
    <m/>
    <m/>
    <m/>
    <m/>
    <m/>
    <x v="14"/>
    <m/>
  </r>
  <r>
    <x v="110"/>
    <m/>
    <m/>
    <m/>
    <m/>
    <m/>
    <m/>
    <m/>
    <m/>
    <m/>
    <x v="14"/>
    <m/>
  </r>
  <r>
    <x v="111"/>
    <m/>
    <m/>
    <m/>
    <m/>
    <m/>
    <m/>
    <m/>
    <m/>
    <m/>
    <x v="14"/>
    <m/>
  </r>
  <r>
    <x v="112"/>
    <m/>
    <m/>
    <m/>
    <m/>
    <m/>
    <m/>
    <m/>
    <m/>
    <m/>
    <x v="14"/>
    <m/>
  </r>
  <r>
    <x v="113"/>
    <m/>
    <m/>
    <m/>
    <m/>
    <m/>
    <m/>
    <m/>
    <m/>
    <m/>
    <x v="14"/>
    <m/>
  </r>
  <r>
    <x v="114"/>
    <m/>
    <m/>
    <m/>
    <m/>
    <m/>
    <m/>
    <m/>
    <m/>
    <m/>
    <x v="14"/>
    <m/>
  </r>
  <r>
    <x v="115"/>
    <m/>
    <m/>
    <m/>
    <m/>
    <m/>
    <m/>
    <m/>
    <m/>
    <m/>
    <x v="14"/>
    <m/>
  </r>
  <r>
    <x v="116"/>
    <m/>
    <m/>
    <m/>
    <m/>
    <m/>
    <m/>
    <m/>
    <m/>
    <m/>
    <x v="14"/>
    <m/>
  </r>
  <r>
    <x v="117"/>
    <m/>
    <m/>
    <m/>
    <m/>
    <m/>
    <m/>
    <m/>
    <m/>
    <m/>
    <x v="14"/>
    <m/>
  </r>
  <r>
    <x v="118"/>
    <m/>
    <m/>
    <m/>
    <m/>
    <m/>
    <m/>
    <m/>
    <m/>
    <m/>
    <x v="14"/>
    <m/>
  </r>
  <r>
    <x v="119"/>
    <m/>
    <m/>
    <m/>
    <m/>
    <m/>
    <m/>
    <m/>
    <m/>
    <m/>
    <x v="14"/>
    <m/>
  </r>
  <r>
    <x v="120"/>
    <m/>
    <m/>
    <m/>
    <m/>
    <m/>
    <m/>
    <m/>
    <m/>
    <m/>
    <x v="14"/>
    <m/>
  </r>
  <r>
    <x v="121"/>
    <m/>
    <m/>
    <m/>
    <m/>
    <m/>
    <m/>
    <m/>
    <m/>
    <m/>
    <x v="14"/>
    <m/>
  </r>
  <r>
    <x v="122"/>
    <m/>
    <m/>
    <m/>
    <m/>
    <m/>
    <m/>
    <m/>
    <m/>
    <m/>
    <x v="14"/>
    <m/>
  </r>
  <r>
    <x v="123"/>
    <m/>
    <m/>
    <m/>
    <m/>
    <m/>
    <m/>
    <m/>
    <m/>
    <m/>
    <x v="14"/>
    <m/>
  </r>
  <r>
    <x v="124"/>
    <m/>
    <m/>
    <m/>
    <m/>
    <m/>
    <m/>
    <m/>
    <m/>
    <m/>
    <x v="14"/>
    <m/>
  </r>
  <r>
    <x v="125"/>
    <m/>
    <m/>
    <m/>
    <m/>
    <m/>
    <m/>
    <m/>
    <m/>
    <m/>
    <x v="14"/>
    <m/>
  </r>
  <r>
    <x v="126"/>
    <m/>
    <m/>
    <m/>
    <m/>
    <m/>
    <m/>
    <m/>
    <m/>
    <m/>
    <x v="14"/>
    <m/>
  </r>
  <r>
    <x v="127"/>
    <m/>
    <m/>
    <m/>
    <m/>
    <m/>
    <m/>
    <m/>
    <m/>
    <m/>
    <x v="14"/>
    <m/>
  </r>
  <r>
    <x v="128"/>
    <m/>
    <m/>
    <m/>
    <m/>
    <m/>
    <m/>
    <m/>
    <m/>
    <m/>
    <x v="14"/>
    <m/>
  </r>
  <r>
    <x v="129"/>
    <m/>
    <m/>
    <m/>
    <m/>
    <m/>
    <m/>
    <m/>
    <m/>
    <m/>
    <x v="14"/>
    <m/>
  </r>
  <r>
    <x v="130"/>
    <m/>
    <m/>
    <m/>
    <m/>
    <m/>
    <m/>
    <m/>
    <m/>
    <m/>
    <x v="14"/>
    <m/>
  </r>
  <r>
    <x v="131"/>
    <m/>
    <m/>
    <m/>
    <m/>
    <m/>
    <m/>
    <m/>
    <m/>
    <m/>
    <x v="14"/>
    <m/>
  </r>
  <r>
    <x v="132"/>
    <m/>
    <m/>
    <m/>
    <m/>
    <m/>
    <m/>
    <m/>
    <m/>
    <m/>
    <x v="14"/>
    <m/>
  </r>
  <r>
    <x v="133"/>
    <m/>
    <m/>
    <m/>
    <m/>
    <m/>
    <m/>
    <m/>
    <m/>
    <m/>
    <x v="14"/>
    <m/>
  </r>
  <r>
    <x v="134"/>
    <m/>
    <m/>
    <m/>
    <m/>
    <m/>
    <m/>
    <m/>
    <m/>
    <m/>
    <x v="14"/>
    <m/>
  </r>
  <r>
    <x v="135"/>
    <m/>
    <m/>
    <m/>
    <m/>
    <m/>
    <m/>
    <m/>
    <m/>
    <m/>
    <x v="14"/>
    <m/>
  </r>
  <r>
    <x v="136"/>
    <m/>
    <m/>
    <m/>
    <m/>
    <m/>
    <m/>
    <m/>
    <m/>
    <m/>
    <x v="14"/>
    <m/>
  </r>
  <r>
    <x v="137"/>
    <m/>
    <m/>
    <m/>
    <m/>
    <m/>
    <m/>
    <m/>
    <m/>
    <m/>
    <x v="14"/>
    <m/>
  </r>
  <r>
    <x v="138"/>
    <m/>
    <m/>
    <m/>
    <m/>
    <m/>
    <m/>
    <m/>
    <m/>
    <m/>
    <x v="14"/>
    <m/>
  </r>
  <r>
    <x v="139"/>
    <m/>
    <m/>
    <m/>
    <m/>
    <m/>
    <m/>
    <m/>
    <m/>
    <m/>
    <x v="14"/>
    <m/>
  </r>
  <r>
    <x v="140"/>
    <m/>
    <m/>
    <m/>
    <m/>
    <m/>
    <m/>
    <m/>
    <m/>
    <m/>
    <x v="14"/>
    <m/>
  </r>
  <r>
    <x v="141"/>
    <m/>
    <m/>
    <m/>
    <m/>
    <m/>
    <m/>
    <m/>
    <m/>
    <m/>
    <x v="14"/>
    <m/>
  </r>
  <r>
    <x v="142"/>
    <n v="12"/>
    <n v="12"/>
    <n v="1"/>
    <n v="332"/>
    <n v="10"/>
    <n v="54.833333333333329"/>
    <n v="10"/>
    <n v="191"/>
    <n v="13"/>
    <x v="14"/>
    <m/>
  </r>
  <r>
    <x v="143"/>
    <m/>
    <m/>
    <m/>
    <m/>
    <m/>
    <m/>
    <m/>
    <m/>
    <m/>
    <x v="14"/>
    <m/>
  </r>
  <r>
    <x v="144"/>
    <m/>
    <m/>
    <m/>
    <m/>
    <m/>
    <m/>
    <m/>
    <m/>
    <m/>
    <x v="14"/>
    <m/>
  </r>
  <r>
    <x v="145"/>
    <m/>
    <m/>
    <m/>
    <m/>
    <m/>
    <m/>
    <m/>
    <m/>
    <m/>
    <x v="14"/>
    <m/>
  </r>
  <r>
    <x v="146"/>
    <m/>
    <m/>
    <m/>
    <m/>
    <m/>
    <m/>
    <m/>
    <m/>
    <m/>
    <x v="14"/>
    <m/>
  </r>
  <r>
    <x v="147"/>
    <m/>
    <m/>
    <m/>
    <m/>
    <m/>
    <m/>
    <m/>
    <m/>
    <m/>
    <x v="14"/>
    <m/>
  </r>
  <r>
    <x v="148"/>
    <m/>
    <m/>
    <m/>
    <m/>
    <m/>
    <m/>
    <m/>
    <m/>
    <m/>
    <x v="14"/>
    <m/>
  </r>
  <r>
    <x v="149"/>
    <m/>
    <m/>
    <m/>
    <m/>
    <m/>
    <m/>
    <m/>
    <m/>
    <m/>
    <x v="14"/>
    <m/>
  </r>
  <r>
    <x v="150"/>
    <m/>
    <m/>
    <m/>
    <m/>
    <m/>
    <m/>
    <m/>
    <m/>
    <m/>
    <x v="14"/>
    <m/>
  </r>
  <r>
    <x v="151"/>
    <m/>
    <m/>
    <m/>
    <m/>
    <m/>
    <m/>
    <m/>
    <m/>
    <m/>
    <x v="14"/>
    <m/>
  </r>
  <r>
    <x v="152"/>
    <m/>
    <m/>
    <m/>
    <m/>
    <m/>
    <m/>
    <m/>
    <m/>
    <m/>
    <x v="14"/>
    <m/>
  </r>
  <r>
    <x v="153"/>
    <m/>
    <m/>
    <m/>
    <m/>
    <m/>
    <m/>
    <m/>
    <m/>
    <m/>
    <x v="14"/>
    <m/>
  </r>
  <r>
    <x v="154"/>
    <m/>
    <m/>
    <m/>
    <m/>
    <m/>
    <m/>
    <m/>
    <m/>
    <m/>
    <x v="14"/>
    <m/>
  </r>
  <r>
    <x v="155"/>
    <m/>
    <m/>
    <m/>
    <m/>
    <m/>
    <m/>
    <m/>
    <m/>
    <m/>
    <x v="14"/>
    <m/>
  </r>
  <r>
    <x v="156"/>
    <m/>
    <m/>
    <m/>
    <m/>
    <m/>
    <m/>
    <m/>
    <m/>
    <m/>
    <x v="14"/>
    <m/>
  </r>
  <r>
    <x v="157"/>
    <m/>
    <m/>
    <m/>
    <m/>
    <m/>
    <m/>
    <m/>
    <m/>
    <m/>
    <x v="14"/>
    <m/>
  </r>
  <r>
    <x v="158"/>
    <m/>
    <m/>
    <m/>
    <m/>
    <m/>
    <m/>
    <m/>
    <m/>
    <m/>
    <x v="14"/>
    <m/>
  </r>
  <r>
    <x v="159"/>
    <m/>
    <m/>
    <m/>
    <m/>
    <m/>
    <m/>
    <m/>
    <m/>
    <m/>
    <x v="14"/>
    <m/>
  </r>
  <r>
    <x v="160"/>
    <m/>
    <m/>
    <m/>
    <m/>
    <m/>
    <m/>
    <m/>
    <m/>
    <m/>
    <x v="14"/>
    <m/>
  </r>
  <r>
    <x v="161"/>
    <m/>
    <m/>
    <m/>
    <m/>
    <m/>
    <m/>
    <m/>
    <m/>
    <m/>
    <x v="14"/>
    <m/>
  </r>
  <r>
    <x v="162"/>
    <m/>
    <m/>
    <m/>
    <m/>
    <m/>
    <m/>
    <m/>
    <m/>
    <m/>
    <x v="14"/>
    <m/>
  </r>
  <r>
    <x v="163"/>
    <m/>
    <m/>
    <m/>
    <m/>
    <m/>
    <m/>
    <m/>
    <m/>
    <m/>
    <x v="14"/>
    <m/>
  </r>
  <r>
    <x v="164"/>
    <m/>
    <m/>
    <m/>
    <m/>
    <m/>
    <m/>
    <m/>
    <m/>
    <m/>
    <x v="14"/>
    <m/>
  </r>
  <r>
    <x v="165"/>
    <m/>
    <m/>
    <m/>
    <m/>
    <m/>
    <m/>
    <m/>
    <m/>
    <m/>
    <x v="14"/>
    <m/>
  </r>
  <r>
    <x v="166"/>
    <m/>
    <m/>
    <m/>
    <m/>
    <m/>
    <m/>
    <m/>
    <m/>
    <m/>
    <x v="14"/>
    <m/>
  </r>
  <r>
    <x v="167"/>
    <m/>
    <m/>
    <m/>
    <m/>
    <m/>
    <m/>
    <m/>
    <m/>
    <m/>
    <x v="14"/>
    <m/>
  </r>
  <r>
    <x v="168"/>
    <m/>
    <m/>
    <m/>
    <m/>
    <m/>
    <m/>
    <m/>
    <m/>
    <m/>
    <x v="14"/>
    <m/>
  </r>
  <r>
    <x v="169"/>
    <m/>
    <m/>
    <m/>
    <m/>
    <m/>
    <m/>
    <m/>
    <m/>
    <m/>
    <x v="14"/>
    <m/>
  </r>
  <r>
    <x v="170"/>
    <m/>
    <m/>
    <m/>
    <m/>
    <m/>
    <m/>
    <m/>
    <m/>
    <m/>
    <x v="14"/>
    <m/>
  </r>
  <r>
    <x v="171"/>
    <m/>
    <m/>
    <m/>
    <m/>
    <m/>
    <m/>
    <m/>
    <m/>
    <m/>
    <x v="14"/>
    <m/>
  </r>
  <r>
    <x v="172"/>
    <m/>
    <m/>
    <m/>
    <m/>
    <m/>
    <m/>
    <m/>
    <m/>
    <m/>
    <x v="14"/>
    <m/>
  </r>
  <r>
    <x v="173"/>
    <m/>
    <m/>
    <m/>
    <m/>
    <m/>
    <m/>
    <m/>
    <m/>
    <m/>
    <x v="14"/>
    <m/>
  </r>
  <r>
    <x v="174"/>
    <m/>
    <m/>
    <m/>
    <m/>
    <m/>
    <m/>
    <m/>
    <m/>
    <m/>
    <x v="14"/>
    <m/>
  </r>
  <r>
    <x v="175"/>
    <m/>
    <m/>
    <m/>
    <m/>
    <m/>
    <m/>
    <m/>
    <m/>
    <m/>
    <x v="14"/>
    <m/>
  </r>
  <r>
    <x v="176"/>
    <m/>
    <m/>
    <m/>
    <m/>
    <m/>
    <m/>
    <m/>
    <m/>
    <m/>
    <x v="14"/>
    <m/>
  </r>
  <r>
    <x v="177"/>
    <m/>
    <m/>
    <m/>
    <m/>
    <m/>
    <m/>
    <m/>
    <m/>
    <m/>
    <x v="14"/>
    <m/>
  </r>
  <r>
    <x v="178"/>
    <m/>
    <m/>
    <m/>
    <m/>
    <m/>
    <m/>
    <m/>
    <m/>
    <m/>
    <x v="14"/>
    <m/>
  </r>
  <r>
    <x v="179"/>
    <m/>
    <m/>
    <m/>
    <m/>
    <m/>
    <m/>
    <m/>
    <m/>
    <m/>
    <x v="14"/>
    <m/>
  </r>
  <r>
    <x v="180"/>
    <m/>
    <m/>
    <m/>
    <m/>
    <m/>
    <m/>
    <m/>
    <m/>
    <m/>
    <x v="14"/>
    <m/>
  </r>
  <r>
    <x v="181"/>
    <m/>
    <m/>
    <m/>
    <m/>
    <m/>
    <m/>
    <m/>
    <m/>
    <m/>
    <x v="14"/>
    <m/>
  </r>
  <r>
    <x v="182"/>
    <m/>
    <m/>
    <m/>
    <m/>
    <m/>
    <m/>
    <m/>
    <m/>
    <m/>
    <x v="14"/>
    <m/>
  </r>
  <r>
    <x v="183"/>
    <m/>
    <m/>
    <m/>
    <m/>
    <m/>
    <m/>
    <m/>
    <m/>
    <m/>
    <x v="14"/>
    <m/>
  </r>
  <r>
    <x v="184"/>
    <m/>
    <m/>
    <m/>
    <m/>
    <m/>
    <m/>
    <m/>
    <m/>
    <m/>
    <x v="14"/>
    <m/>
  </r>
  <r>
    <x v="185"/>
    <m/>
    <m/>
    <m/>
    <m/>
    <m/>
    <m/>
    <m/>
    <m/>
    <m/>
    <x v="14"/>
    <m/>
  </r>
  <r>
    <x v="186"/>
    <m/>
    <m/>
    <m/>
    <m/>
    <m/>
    <m/>
    <m/>
    <m/>
    <m/>
    <x v="14"/>
    <m/>
  </r>
  <r>
    <x v="187"/>
    <m/>
    <m/>
    <m/>
    <m/>
    <m/>
    <m/>
    <m/>
    <m/>
    <m/>
    <x v="14"/>
    <m/>
  </r>
  <r>
    <x v="188"/>
    <m/>
    <m/>
    <m/>
    <m/>
    <m/>
    <m/>
    <m/>
    <m/>
    <m/>
    <x v="14"/>
    <m/>
  </r>
  <r>
    <x v="189"/>
    <m/>
    <m/>
    <m/>
    <m/>
    <m/>
    <m/>
    <m/>
    <m/>
    <m/>
    <x v="14"/>
    <m/>
  </r>
  <r>
    <x v="190"/>
    <m/>
    <m/>
    <m/>
    <m/>
    <m/>
    <m/>
    <m/>
    <m/>
    <m/>
    <x v="14"/>
    <m/>
  </r>
  <r>
    <x v="191"/>
    <m/>
    <m/>
    <m/>
    <m/>
    <m/>
    <m/>
    <m/>
    <m/>
    <m/>
    <x v="14"/>
    <m/>
  </r>
  <r>
    <x v="192"/>
    <m/>
    <m/>
    <m/>
    <m/>
    <m/>
    <m/>
    <m/>
    <m/>
    <m/>
    <x v="14"/>
    <m/>
  </r>
  <r>
    <x v="193"/>
    <m/>
    <m/>
    <m/>
    <m/>
    <m/>
    <m/>
    <m/>
    <m/>
    <m/>
    <x v="14"/>
    <m/>
  </r>
  <r>
    <x v="194"/>
    <m/>
    <m/>
    <m/>
    <m/>
    <m/>
    <m/>
    <m/>
    <m/>
    <m/>
    <x v="14"/>
    <m/>
  </r>
  <r>
    <x v="195"/>
    <m/>
    <m/>
    <m/>
    <m/>
    <m/>
    <m/>
    <m/>
    <m/>
    <m/>
    <x v="14"/>
    <m/>
  </r>
  <r>
    <x v="196"/>
    <m/>
    <m/>
    <m/>
    <m/>
    <m/>
    <m/>
    <m/>
    <m/>
    <m/>
    <x v="14"/>
    <m/>
  </r>
  <r>
    <x v="197"/>
    <m/>
    <m/>
    <m/>
    <m/>
    <m/>
    <m/>
    <m/>
    <m/>
    <m/>
    <x v="14"/>
    <m/>
  </r>
  <r>
    <x v="198"/>
    <m/>
    <m/>
    <m/>
    <m/>
    <m/>
    <m/>
    <m/>
    <m/>
    <m/>
    <x v="14"/>
    <m/>
  </r>
  <r>
    <x v="199"/>
    <m/>
    <m/>
    <m/>
    <m/>
    <m/>
    <m/>
    <m/>
    <m/>
    <m/>
    <x v="14"/>
    <m/>
  </r>
  <r>
    <x v="200"/>
    <m/>
    <m/>
    <m/>
    <m/>
    <m/>
    <m/>
    <m/>
    <m/>
    <m/>
    <x v="14"/>
    <m/>
  </r>
  <r>
    <x v="201"/>
    <m/>
    <m/>
    <m/>
    <m/>
    <m/>
    <m/>
    <m/>
    <m/>
    <m/>
    <x v="14"/>
    <m/>
  </r>
  <r>
    <x v="202"/>
    <m/>
    <m/>
    <m/>
    <m/>
    <m/>
    <m/>
    <m/>
    <m/>
    <m/>
    <x v="14"/>
    <m/>
  </r>
  <r>
    <x v="203"/>
    <m/>
    <m/>
    <m/>
    <m/>
    <m/>
    <m/>
    <m/>
    <m/>
    <m/>
    <x v="14"/>
    <m/>
  </r>
  <r>
    <x v="204"/>
    <m/>
    <m/>
    <m/>
    <m/>
    <m/>
    <m/>
    <m/>
    <m/>
    <m/>
    <x v="14"/>
    <m/>
  </r>
  <r>
    <x v="205"/>
    <m/>
    <m/>
    <m/>
    <m/>
    <m/>
    <m/>
    <m/>
    <m/>
    <m/>
    <x v="14"/>
    <m/>
  </r>
  <r>
    <x v="206"/>
    <n v="22"/>
    <n v="21"/>
    <n v="5"/>
    <n v="1185"/>
    <n v="9"/>
    <n v="48.833333333333329"/>
    <n v="0"/>
    <n v="279"/>
    <n v="15"/>
    <x v="14"/>
    <m/>
  </r>
  <r>
    <x v="207"/>
    <m/>
    <m/>
    <m/>
    <m/>
    <m/>
    <m/>
    <m/>
    <m/>
    <m/>
    <x v="14"/>
    <m/>
  </r>
  <r>
    <x v="208"/>
    <n v="20"/>
    <n v="16"/>
    <n v="3"/>
    <n v="155"/>
    <n v="1"/>
    <n v="96.5"/>
    <n v="8"/>
    <n v="453"/>
    <n v="8"/>
    <x v="14"/>
    <m/>
  </r>
  <r>
    <x v="209"/>
    <n v="4"/>
    <n v="3"/>
    <n v="1"/>
    <n v="68"/>
    <n v="3"/>
    <n v="19"/>
    <n v="2"/>
    <n v="94"/>
    <n v="10"/>
    <x v="14"/>
    <m/>
  </r>
  <r>
    <x v="210"/>
    <m/>
    <m/>
    <m/>
    <m/>
    <m/>
    <m/>
    <m/>
    <m/>
    <m/>
    <x v="14"/>
    <m/>
  </r>
  <r>
    <x v="211"/>
    <m/>
    <m/>
    <m/>
    <m/>
    <m/>
    <m/>
    <m/>
    <m/>
    <m/>
    <x v="14"/>
    <m/>
  </r>
  <r>
    <x v="212"/>
    <m/>
    <m/>
    <m/>
    <m/>
    <m/>
    <m/>
    <m/>
    <m/>
    <m/>
    <x v="14"/>
    <m/>
  </r>
  <r>
    <x v="213"/>
    <n v="15"/>
    <n v="13"/>
    <n v="1"/>
    <n v="224"/>
    <n v="1"/>
    <n v="41"/>
    <n v="8"/>
    <n v="226"/>
    <n v="9"/>
    <x v="14"/>
    <m/>
  </r>
  <r>
    <x v="214"/>
    <m/>
    <m/>
    <m/>
    <m/>
    <m/>
    <m/>
    <m/>
    <m/>
    <m/>
    <x v="14"/>
    <m/>
  </r>
  <r>
    <x v="215"/>
    <m/>
    <m/>
    <m/>
    <m/>
    <m/>
    <m/>
    <m/>
    <m/>
    <m/>
    <x v="14"/>
    <m/>
  </r>
  <r>
    <x v="216"/>
    <m/>
    <m/>
    <m/>
    <m/>
    <m/>
    <m/>
    <m/>
    <m/>
    <m/>
    <x v="14"/>
    <m/>
  </r>
  <r>
    <x v="217"/>
    <m/>
    <m/>
    <m/>
    <m/>
    <m/>
    <m/>
    <m/>
    <m/>
    <m/>
    <x v="14"/>
    <m/>
  </r>
  <r>
    <x v="218"/>
    <m/>
    <m/>
    <m/>
    <m/>
    <m/>
    <m/>
    <m/>
    <m/>
    <m/>
    <x v="14"/>
    <m/>
  </r>
  <r>
    <x v="219"/>
    <m/>
    <m/>
    <m/>
    <m/>
    <m/>
    <m/>
    <m/>
    <m/>
    <m/>
    <x v="14"/>
    <m/>
  </r>
  <r>
    <x v="220"/>
    <m/>
    <m/>
    <m/>
    <m/>
    <m/>
    <m/>
    <m/>
    <m/>
    <m/>
    <x v="14"/>
    <m/>
  </r>
  <r>
    <x v="221"/>
    <m/>
    <m/>
    <m/>
    <m/>
    <m/>
    <m/>
    <m/>
    <m/>
    <m/>
    <x v="14"/>
    <m/>
  </r>
  <r>
    <x v="222"/>
    <m/>
    <m/>
    <m/>
    <m/>
    <m/>
    <m/>
    <m/>
    <m/>
    <m/>
    <x v="14"/>
    <m/>
  </r>
  <r>
    <x v="223"/>
    <m/>
    <m/>
    <m/>
    <m/>
    <m/>
    <m/>
    <m/>
    <m/>
    <m/>
    <x v="14"/>
    <m/>
  </r>
  <r>
    <x v="224"/>
    <m/>
    <m/>
    <m/>
    <m/>
    <m/>
    <m/>
    <m/>
    <m/>
    <m/>
    <x v="14"/>
    <m/>
  </r>
  <r>
    <x v="225"/>
    <m/>
    <m/>
    <m/>
    <m/>
    <m/>
    <m/>
    <m/>
    <m/>
    <m/>
    <x v="14"/>
    <m/>
  </r>
  <r>
    <x v="226"/>
    <m/>
    <m/>
    <m/>
    <m/>
    <m/>
    <m/>
    <m/>
    <m/>
    <m/>
    <x v="14"/>
    <m/>
  </r>
  <r>
    <x v="227"/>
    <m/>
    <m/>
    <m/>
    <m/>
    <m/>
    <m/>
    <m/>
    <m/>
    <m/>
    <x v="14"/>
    <m/>
  </r>
  <r>
    <x v="228"/>
    <m/>
    <m/>
    <m/>
    <m/>
    <m/>
    <m/>
    <m/>
    <m/>
    <m/>
    <x v="14"/>
    <m/>
  </r>
  <r>
    <x v="229"/>
    <m/>
    <m/>
    <m/>
    <m/>
    <m/>
    <m/>
    <m/>
    <m/>
    <m/>
    <x v="14"/>
    <m/>
  </r>
  <r>
    <x v="230"/>
    <m/>
    <m/>
    <m/>
    <m/>
    <m/>
    <m/>
    <m/>
    <m/>
    <m/>
    <x v="14"/>
    <m/>
  </r>
  <r>
    <x v="231"/>
    <m/>
    <m/>
    <m/>
    <m/>
    <m/>
    <m/>
    <m/>
    <m/>
    <m/>
    <x v="14"/>
    <m/>
  </r>
  <r>
    <x v="232"/>
    <m/>
    <m/>
    <m/>
    <m/>
    <m/>
    <m/>
    <m/>
    <m/>
    <m/>
    <x v="14"/>
    <m/>
  </r>
  <r>
    <x v="233"/>
    <m/>
    <m/>
    <m/>
    <m/>
    <m/>
    <m/>
    <m/>
    <m/>
    <m/>
    <x v="14"/>
    <m/>
  </r>
  <r>
    <x v="234"/>
    <m/>
    <m/>
    <m/>
    <m/>
    <m/>
    <m/>
    <m/>
    <m/>
    <m/>
    <x v="14"/>
    <m/>
  </r>
  <r>
    <x v="235"/>
    <m/>
    <m/>
    <m/>
    <m/>
    <m/>
    <m/>
    <m/>
    <m/>
    <m/>
    <x v="14"/>
    <m/>
  </r>
  <r>
    <x v="236"/>
    <m/>
    <m/>
    <m/>
    <m/>
    <m/>
    <m/>
    <m/>
    <m/>
    <m/>
    <x v="14"/>
    <m/>
  </r>
  <r>
    <x v="237"/>
    <m/>
    <m/>
    <m/>
    <m/>
    <m/>
    <m/>
    <m/>
    <m/>
    <m/>
    <x v="14"/>
    <m/>
  </r>
  <r>
    <x v="238"/>
    <m/>
    <m/>
    <m/>
    <m/>
    <m/>
    <m/>
    <m/>
    <m/>
    <m/>
    <x v="14"/>
    <m/>
  </r>
  <r>
    <x v="239"/>
    <m/>
    <m/>
    <m/>
    <m/>
    <m/>
    <m/>
    <m/>
    <m/>
    <m/>
    <x v="14"/>
    <m/>
  </r>
  <r>
    <x v="240"/>
    <m/>
    <m/>
    <m/>
    <m/>
    <m/>
    <m/>
    <m/>
    <m/>
    <m/>
    <x v="14"/>
    <m/>
  </r>
  <r>
    <x v="241"/>
    <m/>
    <m/>
    <m/>
    <m/>
    <m/>
    <m/>
    <m/>
    <m/>
    <m/>
    <x v="14"/>
    <m/>
  </r>
  <r>
    <x v="242"/>
    <m/>
    <m/>
    <m/>
    <m/>
    <m/>
    <m/>
    <m/>
    <m/>
    <m/>
    <x v="14"/>
    <m/>
  </r>
  <r>
    <x v="243"/>
    <m/>
    <m/>
    <m/>
    <m/>
    <m/>
    <m/>
    <m/>
    <m/>
    <m/>
    <x v="14"/>
    <m/>
  </r>
  <r>
    <x v="244"/>
    <m/>
    <m/>
    <m/>
    <m/>
    <m/>
    <m/>
    <m/>
    <m/>
    <m/>
    <x v="14"/>
    <m/>
  </r>
  <r>
    <x v="245"/>
    <m/>
    <m/>
    <m/>
    <m/>
    <m/>
    <m/>
    <m/>
    <m/>
    <m/>
    <x v="14"/>
    <m/>
  </r>
  <r>
    <x v="246"/>
    <m/>
    <m/>
    <m/>
    <m/>
    <m/>
    <m/>
    <m/>
    <m/>
    <m/>
    <x v="14"/>
    <m/>
  </r>
  <r>
    <x v="247"/>
    <m/>
    <m/>
    <m/>
    <m/>
    <m/>
    <m/>
    <m/>
    <m/>
    <m/>
    <x v="14"/>
    <m/>
  </r>
  <r>
    <x v="248"/>
    <m/>
    <m/>
    <m/>
    <m/>
    <m/>
    <m/>
    <m/>
    <m/>
    <m/>
    <x v="14"/>
    <m/>
  </r>
  <r>
    <x v="249"/>
    <m/>
    <m/>
    <m/>
    <m/>
    <m/>
    <m/>
    <m/>
    <m/>
    <m/>
    <x v="14"/>
    <m/>
  </r>
  <r>
    <x v="250"/>
    <m/>
    <m/>
    <m/>
    <m/>
    <m/>
    <m/>
    <m/>
    <m/>
    <m/>
    <x v="14"/>
    <m/>
  </r>
  <r>
    <x v="251"/>
    <m/>
    <m/>
    <m/>
    <m/>
    <m/>
    <m/>
    <m/>
    <m/>
    <m/>
    <x v="14"/>
    <m/>
  </r>
  <r>
    <x v="252"/>
    <m/>
    <m/>
    <m/>
    <m/>
    <m/>
    <m/>
    <m/>
    <m/>
    <m/>
    <x v="14"/>
    <m/>
  </r>
  <r>
    <x v="253"/>
    <m/>
    <m/>
    <m/>
    <m/>
    <m/>
    <m/>
    <m/>
    <m/>
    <m/>
    <x v="14"/>
    <m/>
  </r>
  <r>
    <x v="254"/>
    <m/>
    <m/>
    <m/>
    <m/>
    <m/>
    <m/>
    <m/>
    <m/>
    <m/>
    <x v="14"/>
    <m/>
  </r>
  <r>
    <x v="255"/>
    <m/>
    <m/>
    <m/>
    <m/>
    <m/>
    <m/>
    <m/>
    <m/>
    <m/>
    <x v="14"/>
    <m/>
  </r>
  <r>
    <x v="256"/>
    <m/>
    <m/>
    <m/>
    <m/>
    <m/>
    <m/>
    <m/>
    <m/>
    <m/>
    <x v="14"/>
    <m/>
  </r>
  <r>
    <x v="257"/>
    <m/>
    <m/>
    <m/>
    <m/>
    <m/>
    <m/>
    <m/>
    <m/>
    <m/>
    <x v="14"/>
    <m/>
  </r>
  <r>
    <x v="258"/>
    <m/>
    <m/>
    <m/>
    <m/>
    <m/>
    <m/>
    <m/>
    <m/>
    <m/>
    <x v="14"/>
    <m/>
  </r>
  <r>
    <x v="259"/>
    <m/>
    <m/>
    <m/>
    <m/>
    <m/>
    <m/>
    <m/>
    <m/>
    <m/>
    <x v="14"/>
    <m/>
  </r>
  <r>
    <x v="260"/>
    <m/>
    <m/>
    <m/>
    <m/>
    <m/>
    <m/>
    <m/>
    <m/>
    <m/>
    <x v="14"/>
    <m/>
  </r>
  <r>
    <x v="261"/>
    <m/>
    <m/>
    <m/>
    <m/>
    <m/>
    <m/>
    <m/>
    <m/>
    <m/>
    <x v="14"/>
    <m/>
  </r>
  <r>
    <x v="262"/>
    <m/>
    <m/>
    <m/>
    <m/>
    <m/>
    <m/>
    <m/>
    <m/>
    <m/>
    <x v="14"/>
    <m/>
  </r>
  <r>
    <x v="263"/>
    <m/>
    <m/>
    <m/>
    <m/>
    <m/>
    <m/>
    <m/>
    <m/>
    <m/>
    <x v="14"/>
    <m/>
  </r>
  <r>
    <x v="264"/>
    <n v="21"/>
    <n v="19"/>
    <n v="0"/>
    <n v="820"/>
    <n v="5"/>
    <n v="13"/>
    <n v="0"/>
    <n v="89"/>
    <n v="2"/>
    <x v="14"/>
    <m/>
  </r>
  <r>
    <x v="265"/>
    <m/>
    <m/>
    <m/>
    <m/>
    <m/>
    <m/>
    <m/>
    <m/>
    <m/>
    <x v="14"/>
    <m/>
  </r>
  <r>
    <x v="266"/>
    <m/>
    <m/>
    <m/>
    <m/>
    <m/>
    <m/>
    <m/>
    <m/>
    <m/>
    <x v="14"/>
    <m/>
  </r>
  <r>
    <x v="267"/>
    <m/>
    <m/>
    <m/>
    <m/>
    <m/>
    <m/>
    <m/>
    <m/>
    <m/>
    <x v="14"/>
    <m/>
  </r>
  <r>
    <x v="268"/>
    <m/>
    <m/>
    <m/>
    <m/>
    <m/>
    <m/>
    <m/>
    <m/>
    <m/>
    <x v="14"/>
    <m/>
  </r>
  <r>
    <x v="269"/>
    <m/>
    <m/>
    <m/>
    <m/>
    <m/>
    <m/>
    <m/>
    <m/>
    <m/>
    <x v="14"/>
    <m/>
  </r>
  <r>
    <x v="270"/>
    <m/>
    <m/>
    <m/>
    <m/>
    <m/>
    <m/>
    <m/>
    <m/>
    <m/>
    <x v="14"/>
    <m/>
  </r>
  <r>
    <x v="271"/>
    <m/>
    <m/>
    <m/>
    <m/>
    <m/>
    <m/>
    <m/>
    <m/>
    <m/>
    <x v="14"/>
    <m/>
  </r>
  <r>
    <x v="272"/>
    <m/>
    <m/>
    <m/>
    <m/>
    <m/>
    <m/>
    <m/>
    <m/>
    <m/>
    <x v="14"/>
    <m/>
  </r>
  <r>
    <x v="273"/>
    <m/>
    <m/>
    <m/>
    <m/>
    <m/>
    <m/>
    <m/>
    <m/>
    <m/>
    <x v="14"/>
    <m/>
  </r>
  <r>
    <x v="274"/>
    <m/>
    <m/>
    <m/>
    <m/>
    <m/>
    <m/>
    <m/>
    <m/>
    <m/>
    <x v="14"/>
    <m/>
  </r>
  <r>
    <x v="275"/>
    <m/>
    <m/>
    <m/>
    <m/>
    <m/>
    <m/>
    <m/>
    <m/>
    <m/>
    <x v="14"/>
    <m/>
  </r>
  <r>
    <x v="276"/>
    <m/>
    <m/>
    <m/>
    <m/>
    <m/>
    <m/>
    <m/>
    <m/>
    <m/>
    <x v="14"/>
    <m/>
  </r>
  <r>
    <x v="277"/>
    <m/>
    <m/>
    <m/>
    <m/>
    <m/>
    <m/>
    <m/>
    <m/>
    <m/>
    <x v="14"/>
    <m/>
  </r>
  <r>
    <x v="278"/>
    <m/>
    <m/>
    <m/>
    <m/>
    <m/>
    <m/>
    <m/>
    <m/>
    <m/>
    <x v="14"/>
    <m/>
  </r>
  <r>
    <x v="279"/>
    <n v="19"/>
    <n v="8"/>
    <n v="2"/>
    <n v="39"/>
    <n v="2"/>
    <n v="88.666666666666657"/>
    <n v="1"/>
    <n v="494"/>
    <n v="24"/>
    <x v="14"/>
    <m/>
  </r>
  <r>
    <x v="280"/>
    <m/>
    <m/>
    <m/>
    <m/>
    <m/>
    <m/>
    <m/>
    <m/>
    <m/>
    <x v="14"/>
    <m/>
  </r>
  <r>
    <x v="281"/>
    <m/>
    <m/>
    <m/>
    <m/>
    <m/>
    <m/>
    <m/>
    <m/>
    <m/>
    <x v="14"/>
    <m/>
  </r>
  <r>
    <x v="282"/>
    <m/>
    <m/>
    <m/>
    <m/>
    <m/>
    <m/>
    <m/>
    <m/>
    <m/>
    <x v="14"/>
    <m/>
  </r>
  <r>
    <x v="283"/>
    <m/>
    <m/>
    <m/>
    <m/>
    <m/>
    <m/>
    <m/>
    <m/>
    <m/>
    <x v="14"/>
    <m/>
  </r>
  <r>
    <x v="284"/>
    <m/>
    <m/>
    <m/>
    <m/>
    <m/>
    <m/>
    <m/>
    <m/>
    <m/>
    <x v="14"/>
    <m/>
  </r>
  <r>
    <x v="285"/>
    <m/>
    <m/>
    <m/>
    <m/>
    <m/>
    <m/>
    <m/>
    <m/>
    <m/>
    <x v="14"/>
    <m/>
  </r>
  <r>
    <x v="286"/>
    <m/>
    <m/>
    <m/>
    <m/>
    <m/>
    <m/>
    <m/>
    <m/>
    <m/>
    <x v="14"/>
    <m/>
  </r>
  <r>
    <x v="287"/>
    <m/>
    <m/>
    <m/>
    <m/>
    <m/>
    <m/>
    <m/>
    <m/>
    <m/>
    <x v="14"/>
    <m/>
  </r>
  <r>
    <x v="288"/>
    <m/>
    <m/>
    <m/>
    <m/>
    <m/>
    <m/>
    <m/>
    <m/>
    <m/>
    <x v="14"/>
    <m/>
  </r>
  <r>
    <x v="289"/>
    <n v="19"/>
    <n v="13"/>
    <n v="1"/>
    <n v="93"/>
    <n v="6"/>
    <n v="77.833333333333314"/>
    <n v="7"/>
    <n v="369"/>
    <n v="23"/>
    <x v="14"/>
    <m/>
  </r>
  <r>
    <x v="290"/>
    <m/>
    <m/>
    <m/>
    <m/>
    <m/>
    <m/>
    <m/>
    <m/>
    <m/>
    <x v="14"/>
    <m/>
  </r>
  <r>
    <x v="291"/>
    <m/>
    <m/>
    <m/>
    <m/>
    <m/>
    <m/>
    <m/>
    <m/>
    <m/>
    <x v="14"/>
    <m/>
  </r>
  <r>
    <x v="292"/>
    <n v="22"/>
    <n v="17"/>
    <n v="6"/>
    <n v="190"/>
    <n v="3"/>
    <n v="57.333333333333329"/>
    <n v="5"/>
    <n v="344"/>
    <n v="12"/>
    <x v="14"/>
    <m/>
  </r>
  <r>
    <x v="293"/>
    <m/>
    <m/>
    <m/>
    <m/>
    <m/>
    <m/>
    <m/>
    <m/>
    <m/>
    <x v="14"/>
    <m/>
  </r>
  <r>
    <x v="294"/>
    <m/>
    <m/>
    <m/>
    <m/>
    <m/>
    <m/>
    <m/>
    <m/>
    <m/>
    <x v="14"/>
    <m/>
  </r>
  <r>
    <x v="295"/>
    <m/>
    <m/>
    <m/>
    <m/>
    <m/>
    <m/>
    <m/>
    <m/>
    <m/>
    <x v="14"/>
    <m/>
  </r>
  <r>
    <x v="296"/>
    <m/>
    <m/>
    <m/>
    <m/>
    <m/>
    <m/>
    <m/>
    <m/>
    <m/>
    <x v="14"/>
    <m/>
  </r>
  <r>
    <x v="297"/>
    <m/>
    <m/>
    <m/>
    <m/>
    <m/>
    <m/>
    <m/>
    <m/>
    <m/>
    <x v="14"/>
    <m/>
  </r>
  <r>
    <x v="298"/>
    <n v="6"/>
    <n v="6"/>
    <n v="4"/>
    <n v="124"/>
    <n v="1"/>
    <n v="17"/>
    <n v="1"/>
    <n v="83"/>
    <n v="4"/>
    <x v="14"/>
    <m/>
  </r>
  <r>
    <x v="299"/>
    <m/>
    <m/>
    <m/>
    <m/>
    <m/>
    <m/>
    <m/>
    <m/>
    <m/>
    <x v="14"/>
    <m/>
  </r>
  <r>
    <x v="300"/>
    <m/>
    <m/>
    <m/>
    <m/>
    <m/>
    <m/>
    <m/>
    <m/>
    <m/>
    <x v="14"/>
    <m/>
  </r>
  <r>
    <x v="301"/>
    <n v="1"/>
    <n v="1"/>
    <n v="0"/>
    <n v="0"/>
    <m/>
    <m/>
    <m/>
    <m/>
    <m/>
    <x v="14"/>
    <m/>
  </r>
  <r>
    <x v="302"/>
    <m/>
    <m/>
    <m/>
    <m/>
    <m/>
    <m/>
    <m/>
    <m/>
    <m/>
    <x v="14"/>
    <m/>
  </r>
  <r>
    <x v="303"/>
    <n v="2"/>
    <n v="2"/>
    <n v="0"/>
    <n v="23"/>
    <n v="1"/>
    <n v="4"/>
    <n v="0"/>
    <n v="16"/>
    <n v="0"/>
    <x v="14"/>
    <m/>
  </r>
  <r>
    <x v="304"/>
    <m/>
    <m/>
    <m/>
    <m/>
    <m/>
    <m/>
    <m/>
    <m/>
    <m/>
    <x v="14"/>
    <m/>
  </r>
  <r>
    <x v="305"/>
    <m/>
    <m/>
    <m/>
    <m/>
    <m/>
    <m/>
    <m/>
    <m/>
    <m/>
    <x v="14"/>
    <m/>
  </r>
  <r>
    <x v="306"/>
    <m/>
    <m/>
    <m/>
    <m/>
    <m/>
    <m/>
    <m/>
    <m/>
    <m/>
    <x v="14"/>
    <m/>
  </r>
  <r>
    <x v="307"/>
    <m/>
    <m/>
    <m/>
    <m/>
    <m/>
    <m/>
    <m/>
    <m/>
    <m/>
    <x v="14"/>
    <m/>
  </r>
  <r>
    <x v="308"/>
    <m/>
    <m/>
    <m/>
    <m/>
    <m/>
    <m/>
    <m/>
    <m/>
    <m/>
    <x v="14"/>
    <m/>
  </r>
  <r>
    <x v="309"/>
    <m/>
    <m/>
    <m/>
    <m/>
    <m/>
    <m/>
    <m/>
    <m/>
    <m/>
    <x v="14"/>
    <m/>
  </r>
  <r>
    <x v="310"/>
    <n v="20"/>
    <n v="17"/>
    <n v="5"/>
    <n v="337"/>
    <n v="10"/>
    <n v="21.999999999999996"/>
    <n v="2"/>
    <n v="123"/>
    <n v="5"/>
    <x v="14"/>
    <m/>
  </r>
  <r>
    <x v="311"/>
    <m/>
    <m/>
    <m/>
    <m/>
    <m/>
    <m/>
    <m/>
    <m/>
    <m/>
    <x v="14"/>
    <m/>
  </r>
  <r>
    <x v="312"/>
    <m/>
    <m/>
    <m/>
    <m/>
    <m/>
    <m/>
    <m/>
    <m/>
    <m/>
    <x v="14"/>
    <m/>
  </r>
  <r>
    <x v="313"/>
    <m/>
    <m/>
    <m/>
    <m/>
    <m/>
    <m/>
    <m/>
    <m/>
    <m/>
    <x v="14"/>
    <m/>
  </r>
  <r>
    <x v="314"/>
    <m/>
    <m/>
    <m/>
    <m/>
    <m/>
    <m/>
    <m/>
    <m/>
    <m/>
    <x v="14"/>
    <m/>
  </r>
  <r>
    <x v="315"/>
    <m/>
    <m/>
    <m/>
    <m/>
    <m/>
    <m/>
    <m/>
    <m/>
    <m/>
    <x v="14"/>
    <m/>
  </r>
  <r>
    <x v="316"/>
    <m/>
    <m/>
    <m/>
    <m/>
    <m/>
    <m/>
    <m/>
    <m/>
    <m/>
    <x v="14"/>
    <m/>
  </r>
  <r>
    <x v="317"/>
    <m/>
    <m/>
    <m/>
    <m/>
    <m/>
    <m/>
    <m/>
    <m/>
    <m/>
    <x v="14"/>
    <m/>
  </r>
  <r>
    <x v="318"/>
    <m/>
    <m/>
    <m/>
    <m/>
    <m/>
    <m/>
    <m/>
    <m/>
    <m/>
    <x v="14"/>
    <m/>
  </r>
  <r>
    <x v="319"/>
    <m/>
    <m/>
    <m/>
    <m/>
    <m/>
    <m/>
    <m/>
    <m/>
    <m/>
    <x v="14"/>
    <m/>
  </r>
  <r>
    <x v="320"/>
    <m/>
    <m/>
    <m/>
    <m/>
    <m/>
    <m/>
    <m/>
    <m/>
    <m/>
    <x v="14"/>
    <m/>
  </r>
  <r>
    <x v="321"/>
    <m/>
    <m/>
    <m/>
    <m/>
    <m/>
    <m/>
    <m/>
    <m/>
    <m/>
    <x v="14"/>
    <m/>
  </r>
  <r>
    <x v="322"/>
    <m/>
    <m/>
    <m/>
    <m/>
    <m/>
    <m/>
    <m/>
    <m/>
    <m/>
    <x v="14"/>
    <m/>
  </r>
  <r>
    <x v="323"/>
    <m/>
    <m/>
    <m/>
    <m/>
    <m/>
    <m/>
    <m/>
    <m/>
    <m/>
    <x v="14"/>
    <m/>
  </r>
  <r>
    <x v="324"/>
    <m/>
    <m/>
    <m/>
    <m/>
    <m/>
    <m/>
    <m/>
    <m/>
    <m/>
    <x v="14"/>
    <m/>
  </r>
  <r>
    <x v="325"/>
    <m/>
    <m/>
    <m/>
    <m/>
    <m/>
    <m/>
    <m/>
    <m/>
    <m/>
    <x v="14"/>
    <m/>
  </r>
  <r>
    <x v="326"/>
    <m/>
    <m/>
    <m/>
    <m/>
    <m/>
    <m/>
    <m/>
    <m/>
    <m/>
    <x v="14"/>
    <m/>
  </r>
  <r>
    <x v="327"/>
    <m/>
    <m/>
    <m/>
    <m/>
    <m/>
    <m/>
    <m/>
    <m/>
    <m/>
    <x v="14"/>
    <m/>
  </r>
  <r>
    <x v="328"/>
    <m/>
    <m/>
    <m/>
    <m/>
    <m/>
    <m/>
    <m/>
    <m/>
    <m/>
    <x v="14"/>
    <m/>
  </r>
  <r>
    <x v="329"/>
    <m/>
    <m/>
    <m/>
    <m/>
    <m/>
    <m/>
    <m/>
    <m/>
    <m/>
    <x v="14"/>
    <m/>
  </r>
  <r>
    <x v="330"/>
    <m/>
    <m/>
    <m/>
    <m/>
    <m/>
    <m/>
    <m/>
    <m/>
    <m/>
    <x v="14"/>
    <m/>
  </r>
  <r>
    <x v="331"/>
    <m/>
    <m/>
    <m/>
    <m/>
    <m/>
    <m/>
    <m/>
    <m/>
    <m/>
    <x v="14"/>
    <m/>
  </r>
  <r>
    <x v="332"/>
    <m/>
    <m/>
    <m/>
    <m/>
    <m/>
    <m/>
    <m/>
    <m/>
    <m/>
    <x v="14"/>
    <m/>
  </r>
  <r>
    <x v="333"/>
    <m/>
    <m/>
    <m/>
    <m/>
    <m/>
    <m/>
    <m/>
    <m/>
    <m/>
    <x v="14"/>
    <m/>
  </r>
  <r>
    <x v="334"/>
    <m/>
    <m/>
    <m/>
    <m/>
    <m/>
    <m/>
    <m/>
    <m/>
    <m/>
    <x v="14"/>
    <m/>
  </r>
  <r>
    <x v="335"/>
    <m/>
    <m/>
    <m/>
    <m/>
    <m/>
    <m/>
    <m/>
    <m/>
    <m/>
    <x v="14"/>
    <m/>
  </r>
  <r>
    <x v="336"/>
    <m/>
    <m/>
    <m/>
    <m/>
    <m/>
    <m/>
    <m/>
    <m/>
    <m/>
    <x v="14"/>
    <m/>
  </r>
  <r>
    <x v="337"/>
    <m/>
    <m/>
    <m/>
    <m/>
    <m/>
    <m/>
    <m/>
    <m/>
    <m/>
    <x v="14"/>
    <m/>
  </r>
  <r>
    <x v="338"/>
    <m/>
    <m/>
    <m/>
    <m/>
    <m/>
    <m/>
    <m/>
    <m/>
    <m/>
    <x v="14"/>
    <m/>
  </r>
  <r>
    <x v="339"/>
    <m/>
    <m/>
    <m/>
    <m/>
    <m/>
    <m/>
    <m/>
    <m/>
    <m/>
    <x v="14"/>
    <m/>
  </r>
  <r>
    <x v="340"/>
    <m/>
    <m/>
    <m/>
    <m/>
    <m/>
    <m/>
    <m/>
    <m/>
    <m/>
    <x v="14"/>
    <m/>
  </r>
  <r>
    <x v="341"/>
    <m/>
    <m/>
    <m/>
    <m/>
    <m/>
    <m/>
    <m/>
    <m/>
    <m/>
    <x v="14"/>
    <m/>
  </r>
  <r>
    <x v="342"/>
    <m/>
    <m/>
    <m/>
    <m/>
    <m/>
    <m/>
    <m/>
    <m/>
    <m/>
    <x v="14"/>
    <m/>
  </r>
  <r>
    <x v="343"/>
    <m/>
    <m/>
    <m/>
    <m/>
    <m/>
    <m/>
    <m/>
    <m/>
    <m/>
    <x v="14"/>
    <m/>
  </r>
  <r>
    <x v="344"/>
    <m/>
    <m/>
    <m/>
    <m/>
    <m/>
    <m/>
    <m/>
    <m/>
    <m/>
    <x v="14"/>
    <m/>
  </r>
  <r>
    <x v="345"/>
    <m/>
    <m/>
    <m/>
    <m/>
    <m/>
    <m/>
    <m/>
    <m/>
    <m/>
    <x v="14"/>
    <m/>
  </r>
  <r>
    <x v="346"/>
    <m/>
    <m/>
    <m/>
    <m/>
    <m/>
    <m/>
    <m/>
    <m/>
    <m/>
    <x v="14"/>
    <m/>
  </r>
  <r>
    <x v="347"/>
    <m/>
    <m/>
    <m/>
    <m/>
    <m/>
    <m/>
    <m/>
    <m/>
    <m/>
    <x v="14"/>
    <m/>
  </r>
  <r>
    <x v="348"/>
    <m/>
    <m/>
    <m/>
    <m/>
    <m/>
    <m/>
    <m/>
    <m/>
    <m/>
    <x v="14"/>
    <m/>
  </r>
  <r>
    <x v="349"/>
    <m/>
    <m/>
    <m/>
    <m/>
    <m/>
    <m/>
    <m/>
    <m/>
    <m/>
    <x v="14"/>
    <m/>
  </r>
  <r>
    <x v="350"/>
    <m/>
    <m/>
    <m/>
    <m/>
    <m/>
    <m/>
    <m/>
    <m/>
    <m/>
    <x v="14"/>
    <m/>
  </r>
  <r>
    <x v="351"/>
    <m/>
    <m/>
    <m/>
    <m/>
    <m/>
    <m/>
    <m/>
    <m/>
    <m/>
    <x v="14"/>
    <m/>
  </r>
  <r>
    <x v="352"/>
    <m/>
    <m/>
    <m/>
    <m/>
    <m/>
    <m/>
    <m/>
    <m/>
    <m/>
    <x v="14"/>
    <m/>
  </r>
  <r>
    <x v="353"/>
    <m/>
    <m/>
    <m/>
    <m/>
    <m/>
    <m/>
    <m/>
    <m/>
    <m/>
    <x v="14"/>
    <m/>
  </r>
  <r>
    <x v="354"/>
    <m/>
    <m/>
    <m/>
    <m/>
    <m/>
    <m/>
    <m/>
    <m/>
    <m/>
    <x v="14"/>
    <m/>
  </r>
  <r>
    <x v="355"/>
    <m/>
    <m/>
    <m/>
    <m/>
    <m/>
    <m/>
    <m/>
    <m/>
    <m/>
    <x v="14"/>
    <m/>
  </r>
  <r>
    <x v="356"/>
    <m/>
    <m/>
    <m/>
    <m/>
    <m/>
    <m/>
    <m/>
    <m/>
    <m/>
    <x v="14"/>
    <m/>
  </r>
  <r>
    <x v="357"/>
    <n v="1"/>
    <n v="1"/>
    <n v="1"/>
    <n v="2"/>
    <n v="0"/>
    <n v="4"/>
    <n v="0"/>
    <n v="15"/>
    <n v="2"/>
    <x v="14"/>
    <m/>
  </r>
  <r>
    <x v="358"/>
    <m/>
    <m/>
    <m/>
    <m/>
    <m/>
    <m/>
    <m/>
    <m/>
    <m/>
    <x v="14"/>
    <m/>
  </r>
  <r>
    <x v="359"/>
    <m/>
    <m/>
    <m/>
    <m/>
    <m/>
    <m/>
    <m/>
    <m/>
    <m/>
    <x v="14"/>
    <m/>
  </r>
  <r>
    <x v="360"/>
    <m/>
    <m/>
    <m/>
    <m/>
    <m/>
    <m/>
    <m/>
    <m/>
    <m/>
    <x v="14"/>
    <m/>
  </r>
  <r>
    <x v="361"/>
    <n v="1"/>
    <n v="0"/>
    <n v="0"/>
    <n v="0"/>
    <n v="0"/>
    <n v="3"/>
    <n v="1"/>
    <n v="3"/>
    <n v="0"/>
    <x v="14"/>
    <m/>
  </r>
  <r>
    <x v="362"/>
    <m/>
    <m/>
    <m/>
    <m/>
    <m/>
    <m/>
    <m/>
    <m/>
    <m/>
    <x v="14"/>
    <m/>
  </r>
  <r>
    <x v="363"/>
    <m/>
    <m/>
    <m/>
    <m/>
    <m/>
    <m/>
    <m/>
    <m/>
    <m/>
    <x v="14"/>
    <m/>
  </r>
  <r>
    <x v="364"/>
    <m/>
    <m/>
    <m/>
    <m/>
    <m/>
    <m/>
    <m/>
    <m/>
    <m/>
    <x v="14"/>
    <m/>
  </r>
  <r>
    <x v="365"/>
    <m/>
    <m/>
    <m/>
    <m/>
    <m/>
    <m/>
    <m/>
    <m/>
    <m/>
    <x v="14"/>
    <m/>
  </r>
  <r>
    <x v="366"/>
    <m/>
    <m/>
    <m/>
    <m/>
    <m/>
    <m/>
    <m/>
    <m/>
    <m/>
    <x v="14"/>
    <m/>
  </r>
  <r>
    <x v="367"/>
    <m/>
    <m/>
    <m/>
    <m/>
    <m/>
    <m/>
    <m/>
    <m/>
    <m/>
    <x v="14"/>
    <m/>
  </r>
  <r>
    <x v="368"/>
    <m/>
    <m/>
    <m/>
    <m/>
    <m/>
    <m/>
    <m/>
    <m/>
    <m/>
    <x v="14"/>
    <m/>
  </r>
  <r>
    <x v="369"/>
    <m/>
    <m/>
    <m/>
    <m/>
    <n v="1"/>
    <m/>
    <m/>
    <m/>
    <m/>
    <x v="14"/>
    <m/>
  </r>
  <r>
    <x v="370"/>
    <n v="24"/>
    <n v="20"/>
    <n v="3"/>
    <n v="314"/>
    <n v="14"/>
    <m/>
    <m/>
    <m/>
    <m/>
    <x v="14"/>
    <n v="10"/>
  </r>
  <r>
    <x v="371"/>
    <m/>
    <m/>
    <m/>
    <m/>
    <m/>
    <m/>
    <m/>
    <m/>
    <m/>
    <x v="14"/>
    <m/>
  </r>
  <r>
    <x v="372"/>
    <m/>
    <m/>
    <m/>
    <m/>
    <m/>
    <m/>
    <m/>
    <m/>
    <m/>
    <x v="14"/>
    <m/>
  </r>
  <r>
    <x v="373"/>
    <m/>
    <m/>
    <m/>
    <m/>
    <m/>
    <m/>
    <m/>
    <m/>
    <m/>
    <x v="14"/>
    <m/>
  </r>
  <r>
    <x v="374"/>
    <m/>
    <m/>
    <m/>
    <m/>
    <m/>
    <m/>
    <m/>
    <m/>
    <m/>
    <x v="14"/>
    <m/>
  </r>
  <r>
    <x v="375"/>
    <m/>
    <m/>
    <m/>
    <m/>
    <m/>
    <m/>
    <m/>
    <m/>
    <m/>
    <x v="14"/>
    <m/>
  </r>
  <r>
    <x v="376"/>
    <m/>
    <m/>
    <m/>
    <m/>
    <m/>
    <m/>
    <m/>
    <m/>
    <m/>
    <x v="14"/>
    <m/>
  </r>
  <r>
    <x v="377"/>
    <m/>
    <m/>
    <m/>
    <m/>
    <m/>
    <m/>
    <m/>
    <m/>
    <m/>
    <x v="14"/>
    <m/>
  </r>
  <r>
    <x v="378"/>
    <m/>
    <m/>
    <m/>
    <m/>
    <m/>
    <m/>
    <m/>
    <m/>
    <m/>
    <x v="14"/>
    <m/>
  </r>
  <r>
    <x v="379"/>
    <m/>
    <m/>
    <m/>
    <m/>
    <m/>
    <m/>
    <m/>
    <m/>
    <m/>
    <x v="14"/>
    <m/>
  </r>
  <r>
    <x v="380"/>
    <m/>
    <m/>
    <m/>
    <m/>
    <m/>
    <m/>
    <m/>
    <m/>
    <m/>
    <x v="14"/>
    <m/>
  </r>
  <r>
    <x v="381"/>
    <m/>
    <m/>
    <m/>
    <m/>
    <m/>
    <m/>
    <m/>
    <m/>
    <m/>
    <x v="14"/>
    <m/>
  </r>
  <r>
    <x v="382"/>
    <m/>
    <m/>
    <m/>
    <m/>
    <m/>
    <m/>
    <m/>
    <m/>
    <m/>
    <x v="14"/>
    <m/>
  </r>
  <r>
    <x v="383"/>
    <m/>
    <m/>
    <m/>
    <m/>
    <m/>
    <m/>
    <m/>
    <m/>
    <m/>
    <x v="14"/>
    <m/>
  </r>
  <r>
    <x v="384"/>
    <m/>
    <m/>
    <m/>
    <m/>
    <m/>
    <m/>
    <m/>
    <m/>
    <m/>
    <x v="14"/>
    <m/>
  </r>
  <r>
    <x v="385"/>
    <m/>
    <m/>
    <m/>
    <m/>
    <m/>
    <m/>
    <m/>
    <m/>
    <m/>
    <x v="14"/>
    <m/>
  </r>
  <r>
    <x v="386"/>
    <m/>
    <m/>
    <m/>
    <m/>
    <m/>
    <m/>
    <m/>
    <m/>
    <m/>
    <x v="14"/>
    <m/>
  </r>
  <r>
    <x v="387"/>
    <m/>
    <m/>
    <m/>
    <m/>
    <m/>
    <m/>
    <m/>
    <m/>
    <m/>
    <x v="14"/>
    <m/>
  </r>
  <r>
    <x v="388"/>
    <m/>
    <m/>
    <m/>
    <m/>
    <m/>
    <m/>
    <m/>
    <m/>
    <m/>
    <x v="14"/>
    <m/>
  </r>
  <r>
    <x v="389"/>
    <m/>
    <m/>
    <m/>
    <m/>
    <m/>
    <m/>
    <m/>
    <m/>
    <m/>
    <x v="14"/>
    <m/>
  </r>
  <r>
    <x v="390"/>
    <m/>
    <m/>
    <m/>
    <m/>
    <m/>
    <m/>
    <m/>
    <m/>
    <m/>
    <x v="14"/>
    <m/>
  </r>
  <r>
    <x v="391"/>
    <m/>
    <m/>
    <m/>
    <m/>
    <m/>
    <m/>
    <m/>
    <m/>
    <m/>
    <x v="14"/>
    <m/>
  </r>
  <r>
    <x v="392"/>
    <m/>
    <m/>
    <m/>
    <m/>
    <m/>
    <m/>
    <m/>
    <m/>
    <m/>
    <x v="14"/>
    <m/>
  </r>
  <r>
    <x v="393"/>
    <m/>
    <m/>
    <m/>
    <m/>
    <m/>
    <m/>
    <m/>
    <m/>
    <m/>
    <x v="14"/>
    <m/>
  </r>
  <r>
    <x v="394"/>
    <m/>
    <m/>
    <m/>
    <m/>
    <m/>
    <m/>
    <m/>
    <m/>
    <m/>
    <x v="14"/>
    <m/>
  </r>
  <r>
    <x v="395"/>
    <m/>
    <m/>
    <m/>
    <m/>
    <m/>
    <m/>
    <m/>
    <m/>
    <m/>
    <x v="14"/>
    <m/>
  </r>
  <r>
    <x v="396"/>
    <m/>
    <m/>
    <m/>
    <m/>
    <m/>
    <m/>
    <m/>
    <m/>
    <m/>
    <x v="14"/>
    <m/>
  </r>
  <r>
    <x v="397"/>
    <m/>
    <m/>
    <m/>
    <m/>
    <m/>
    <m/>
    <m/>
    <m/>
    <m/>
    <x v="14"/>
    <m/>
  </r>
  <r>
    <x v="398"/>
    <m/>
    <m/>
    <m/>
    <m/>
    <m/>
    <m/>
    <m/>
    <m/>
    <m/>
    <x v="14"/>
    <m/>
  </r>
  <r>
    <x v="399"/>
    <m/>
    <m/>
    <m/>
    <m/>
    <m/>
    <m/>
    <m/>
    <m/>
    <m/>
    <x v="14"/>
    <m/>
  </r>
  <r>
    <x v="400"/>
    <m/>
    <m/>
    <m/>
    <m/>
    <m/>
    <m/>
    <m/>
    <m/>
    <m/>
    <x v="14"/>
    <m/>
  </r>
  <r>
    <x v="401"/>
    <m/>
    <m/>
    <m/>
    <m/>
    <m/>
    <m/>
    <m/>
    <m/>
    <m/>
    <x v="14"/>
    <m/>
  </r>
  <r>
    <x v="402"/>
    <m/>
    <m/>
    <m/>
    <m/>
    <m/>
    <m/>
    <m/>
    <m/>
    <m/>
    <x v="14"/>
    <m/>
  </r>
  <r>
    <x v="403"/>
    <m/>
    <m/>
    <m/>
    <m/>
    <m/>
    <m/>
    <m/>
    <m/>
    <m/>
    <x v="14"/>
    <m/>
  </r>
  <r>
    <x v="404"/>
    <m/>
    <m/>
    <m/>
    <m/>
    <m/>
    <m/>
    <m/>
    <m/>
    <m/>
    <x v="14"/>
    <m/>
  </r>
  <r>
    <x v="405"/>
    <m/>
    <m/>
    <m/>
    <m/>
    <m/>
    <m/>
    <m/>
    <m/>
    <m/>
    <x v="14"/>
    <m/>
  </r>
  <r>
    <x v="406"/>
    <m/>
    <m/>
    <m/>
    <m/>
    <m/>
    <m/>
    <m/>
    <m/>
    <m/>
    <x v="14"/>
    <m/>
  </r>
  <r>
    <x v="407"/>
    <m/>
    <m/>
    <m/>
    <m/>
    <m/>
    <m/>
    <m/>
    <m/>
    <m/>
    <x v="14"/>
    <m/>
  </r>
  <r>
    <x v="408"/>
    <m/>
    <m/>
    <m/>
    <m/>
    <m/>
    <m/>
    <m/>
    <m/>
    <m/>
    <x v="14"/>
    <m/>
  </r>
  <r>
    <x v="409"/>
    <n v="1"/>
    <n v="1"/>
    <n v="0"/>
    <n v="0"/>
    <n v="0"/>
    <n v="5"/>
    <n v="1"/>
    <n v="8"/>
    <n v="2"/>
    <x v="14"/>
    <m/>
  </r>
  <r>
    <x v="410"/>
    <n v="1"/>
    <n v="1"/>
    <n v="0"/>
    <n v="15"/>
    <n v="0"/>
    <n v="1"/>
    <n v="0"/>
    <n v="12"/>
    <n v="0"/>
    <x v="14"/>
    <m/>
  </r>
  <r>
    <x v="411"/>
    <n v="2"/>
    <n v="2"/>
    <n v="1"/>
    <n v="26"/>
    <n v="3"/>
    <n v="11"/>
    <n v="1"/>
    <n v="57"/>
    <n v="5"/>
    <x v="14"/>
    <m/>
  </r>
  <r>
    <x v="412"/>
    <n v="1"/>
    <n v="1"/>
    <n v="0"/>
    <n v="0"/>
    <n v="0"/>
    <n v="0"/>
    <n v="0"/>
    <n v="0"/>
    <n v="0"/>
    <x v="14"/>
    <m/>
  </r>
  <r>
    <x v="413"/>
    <n v="12"/>
    <n v="11"/>
    <n v="1"/>
    <n v="223"/>
    <n v="5"/>
    <n v="41.666666666666657"/>
    <n v="2"/>
    <n v="211"/>
    <n v="12"/>
    <x v="14"/>
    <m/>
  </r>
  <r>
    <x v="414"/>
    <n v="2"/>
    <n v="2"/>
    <n v="1"/>
    <n v="16"/>
    <n v="0"/>
    <n v="4"/>
    <n v="0"/>
    <n v="21"/>
    <n v="0"/>
    <x v="14"/>
    <m/>
  </r>
  <r>
    <x v="415"/>
    <n v="3"/>
    <n v="3"/>
    <n v="2"/>
    <n v="84"/>
    <n v="0"/>
    <n v="14"/>
    <n v="1"/>
    <n v="74"/>
    <n v="4"/>
    <x v="14"/>
    <m/>
  </r>
  <r>
    <x v="416"/>
    <n v="2"/>
    <n v="1"/>
    <n v="0"/>
    <n v="10"/>
    <n v="0"/>
    <n v="10"/>
    <n v="0"/>
    <n v="72"/>
    <n v="1"/>
    <x v="14"/>
    <m/>
  </r>
  <r>
    <x v="417"/>
    <n v="2"/>
    <n v="1"/>
    <n v="0"/>
    <n v="2"/>
    <n v="0"/>
    <n v="0.5"/>
    <n v="0"/>
    <n v="1"/>
    <n v="1"/>
    <x v="14"/>
    <m/>
  </r>
  <r>
    <x v="418"/>
    <n v="1"/>
    <n v="1"/>
    <n v="0"/>
    <n v="9"/>
    <n v="0"/>
    <n v="7"/>
    <n v="0"/>
    <n v="40"/>
    <n v="4"/>
    <x v="14"/>
    <m/>
  </r>
  <r>
    <x v="419"/>
    <n v="4"/>
    <n v="2"/>
    <m/>
    <n v="7"/>
    <n v="3"/>
    <n v="6"/>
    <m/>
    <n v="56"/>
    <m/>
    <x v="14"/>
    <m/>
  </r>
  <r>
    <x v="420"/>
    <n v="3"/>
    <n v="1"/>
    <n v="0"/>
    <n v="11"/>
    <n v="0"/>
    <n v="0"/>
    <n v="0"/>
    <n v="0"/>
    <n v="0"/>
    <x v="14"/>
    <m/>
  </r>
  <r>
    <x v="421"/>
    <n v="1"/>
    <n v="1"/>
    <n v="1"/>
    <n v="7"/>
    <n v="1"/>
    <n v="4"/>
    <n v="1"/>
    <n v="9"/>
    <n v="1"/>
    <x v="14"/>
    <m/>
  </r>
  <r>
    <x v="422"/>
    <n v="1"/>
    <n v="0"/>
    <n v="0"/>
    <n v="0"/>
    <n v="0"/>
    <n v="2"/>
    <n v="0"/>
    <n v="21"/>
    <n v="1"/>
    <x v="14"/>
    <m/>
  </r>
  <r>
    <x v="423"/>
    <m/>
    <m/>
    <m/>
    <m/>
    <m/>
    <m/>
    <m/>
    <m/>
    <m/>
    <x v="14"/>
    <m/>
  </r>
  <r>
    <x v="424"/>
    <m/>
    <m/>
    <m/>
    <m/>
    <m/>
    <m/>
    <m/>
    <m/>
    <m/>
    <x v="14"/>
    <m/>
  </r>
  <r>
    <x v="425"/>
    <m/>
    <m/>
    <m/>
    <m/>
    <m/>
    <m/>
    <m/>
    <m/>
    <m/>
    <x v="14"/>
    <m/>
  </r>
  <r>
    <x v="426"/>
    <m/>
    <m/>
    <m/>
    <m/>
    <m/>
    <m/>
    <m/>
    <m/>
    <m/>
    <x v="14"/>
    <m/>
  </r>
  <r>
    <x v="427"/>
    <m/>
    <m/>
    <m/>
    <m/>
    <m/>
    <m/>
    <m/>
    <m/>
    <m/>
    <x v="14"/>
    <m/>
  </r>
  <r>
    <x v="428"/>
    <m/>
    <m/>
    <m/>
    <m/>
    <m/>
    <m/>
    <m/>
    <m/>
    <m/>
    <x v="14"/>
    <m/>
  </r>
  <r>
    <x v="429"/>
    <m/>
    <m/>
    <m/>
    <m/>
    <m/>
    <m/>
    <m/>
    <m/>
    <m/>
    <x v="14"/>
    <m/>
  </r>
  <r>
    <x v="430"/>
    <m/>
    <m/>
    <m/>
    <m/>
    <m/>
    <m/>
    <m/>
    <m/>
    <m/>
    <x v="14"/>
    <m/>
  </r>
  <r>
    <x v="431"/>
    <m/>
    <m/>
    <m/>
    <m/>
    <m/>
    <m/>
    <m/>
    <m/>
    <m/>
    <x v="14"/>
    <m/>
  </r>
  <r>
    <x v="432"/>
    <m/>
    <m/>
    <m/>
    <m/>
    <m/>
    <m/>
    <m/>
    <m/>
    <m/>
    <x v="14"/>
    <m/>
  </r>
  <r>
    <x v="433"/>
    <m/>
    <m/>
    <m/>
    <m/>
    <m/>
    <m/>
    <m/>
    <m/>
    <m/>
    <x v="14"/>
    <m/>
  </r>
  <r>
    <x v="434"/>
    <m/>
    <m/>
    <m/>
    <m/>
    <m/>
    <m/>
    <m/>
    <m/>
    <m/>
    <x v="14"/>
    <m/>
  </r>
  <r>
    <x v="435"/>
    <m/>
    <m/>
    <m/>
    <m/>
    <m/>
    <m/>
    <m/>
    <m/>
    <m/>
    <x v="14"/>
    <m/>
  </r>
  <r>
    <x v="436"/>
    <m/>
    <m/>
    <m/>
    <m/>
    <m/>
    <m/>
    <m/>
    <m/>
    <m/>
    <x v="14"/>
    <m/>
  </r>
  <r>
    <x v="437"/>
    <m/>
    <m/>
    <m/>
    <m/>
    <m/>
    <m/>
    <m/>
    <m/>
    <m/>
    <x v="14"/>
    <m/>
  </r>
  <r>
    <x v="438"/>
    <m/>
    <m/>
    <m/>
    <m/>
    <m/>
    <m/>
    <m/>
    <m/>
    <m/>
    <x v="14"/>
    <m/>
  </r>
  <r>
    <x v="439"/>
    <m/>
    <m/>
    <m/>
    <m/>
    <m/>
    <m/>
    <m/>
    <m/>
    <m/>
    <x v="14"/>
    <m/>
  </r>
  <r>
    <x v="440"/>
    <m/>
    <m/>
    <m/>
    <m/>
    <m/>
    <m/>
    <m/>
    <m/>
    <m/>
    <x v="14"/>
    <m/>
  </r>
  <r>
    <x v="441"/>
    <m/>
    <m/>
    <m/>
    <m/>
    <m/>
    <m/>
    <m/>
    <m/>
    <m/>
    <x v="14"/>
    <m/>
  </r>
  <r>
    <x v="442"/>
    <m/>
    <m/>
    <m/>
    <m/>
    <m/>
    <m/>
    <m/>
    <m/>
    <m/>
    <x v="14"/>
    <m/>
  </r>
  <r>
    <x v="443"/>
    <m/>
    <m/>
    <m/>
    <m/>
    <m/>
    <m/>
    <m/>
    <m/>
    <m/>
    <x v="14"/>
    <m/>
  </r>
  <r>
    <x v="444"/>
    <m/>
    <m/>
    <m/>
    <m/>
    <m/>
    <m/>
    <m/>
    <m/>
    <m/>
    <x v="14"/>
    <m/>
  </r>
  <r>
    <x v="445"/>
    <m/>
    <m/>
    <m/>
    <m/>
    <m/>
    <m/>
    <m/>
    <m/>
    <m/>
    <x v="14"/>
    <m/>
  </r>
  <r>
    <x v="446"/>
    <m/>
    <m/>
    <m/>
    <m/>
    <m/>
    <m/>
    <m/>
    <m/>
    <m/>
    <x v="14"/>
    <m/>
  </r>
  <r>
    <x v="447"/>
    <m/>
    <m/>
    <m/>
    <m/>
    <m/>
    <m/>
    <m/>
    <m/>
    <m/>
    <x v="14"/>
    <m/>
  </r>
  <r>
    <x v="448"/>
    <m/>
    <m/>
    <m/>
    <m/>
    <m/>
    <m/>
    <m/>
    <m/>
    <m/>
    <x v="14"/>
    <m/>
  </r>
  <r>
    <x v="449"/>
    <m/>
    <m/>
    <m/>
    <m/>
    <m/>
    <m/>
    <m/>
    <m/>
    <m/>
    <x v="14"/>
    <m/>
  </r>
  <r>
    <x v="450"/>
    <m/>
    <m/>
    <m/>
    <m/>
    <m/>
    <m/>
    <m/>
    <m/>
    <m/>
    <x v="14"/>
    <m/>
  </r>
  <r>
    <x v="0"/>
    <n v="1"/>
    <n v="1"/>
    <n v="0"/>
    <n v="3"/>
    <n v="0"/>
    <n v="3"/>
    <n v="0"/>
    <n v="18"/>
    <n v="1"/>
    <x v="15"/>
    <m/>
  </r>
  <r>
    <x v="1"/>
    <m/>
    <m/>
    <m/>
    <m/>
    <m/>
    <m/>
    <m/>
    <m/>
    <m/>
    <x v="15"/>
    <m/>
  </r>
  <r>
    <x v="2"/>
    <m/>
    <m/>
    <m/>
    <m/>
    <m/>
    <m/>
    <m/>
    <m/>
    <m/>
    <x v="15"/>
    <m/>
  </r>
  <r>
    <x v="3"/>
    <m/>
    <m/>
    <m/>
    <m/>
    <m/>
    <m/>
    <m/>
    <m/>
    <m/>
    <x v="15"/>
    <m/>
  </r>
  <r>
    <x v="4"/>
    <n v="1"/>
    <n v="0"/>
    <n v="0"/>
    <n v="0"/>
    <n v="0"/>
    <n v="5"/>
    <n v="2"/>
    <n v="17"/>
    <n v="0"/>
    <x v="15"/>
    <m/>
  </r>
  <r>
    <x v="5"/>
    <n v="37"/>
    <n v="24"/>
    <n v="14"/>
    <n v="49"/>
    <n v="8"/>
    <n v="102.166666666666"/>
    <n v="3"/>
    <n v="494"/>
    <n v="29"/>
    <x v="15"/>
    <m/>
  </r>
  <r>
    <x v="6"/>
    <m/>
    <m/>
    <m/>
    <m/>
    <m/>
    <m/>
    <m/>
    <m/>
    <m/>
    <x v="15"/>
    <m/>
  </r>
  <r>
    <x v="7"/>
    <m/>
    <m/>
    <m/>
    <m/>
    <m/>
    <m/>
    <m/>
    <m/>
    <m/>
    <x v="15"/>
    <m/>
  </r>
  <r>
    <x v="8"/>
    <n v="1"/>
    <n v="1"/>
    <n v="1"/>
    <n v="3"/>
    <n v="0"/>
    <n v="0"/>
    <n v="0"/>
    <n v="0"/>
    <n v="0"/>
    <x v="15"/>
    <m/>
  </r>
  <r>
    <x v="9"/>
    <n v="1"/>
    <n v="1"/>
    <n v="0"/>
    <n v="3"/>
    <n v="0"/>
    <n v="0"/>
    <n v="0"/>
    <n v="0"/>
    <n v="0"/>
    <x v="15"/>
    <m/>
  </r>
  <r>
    <x v="10"/>
    <m/>
    <m/>
    <m/>
    <m/>
    <m/>
    <m/>
    <m/>
    <m/>
    <m/>
    <x v="15"/>
    <m/>
  </r>
  <r>
    <x v="11"/>
    <n v="2"/>
    <n v="2"/>
    <n v="0"/>
    <n v="8"/>
    <n v="1"/>
    <n v="14"/>
    <n v="0"/>
    <n v="68"/>
    <n v="3"/>
    <x v="15"/>
    <m/>
  </r>
  <r>
    <x v="12"/>
    <n v="1"/>
    <n v="1"/>
    <n v="1"/>
    <n v="0"/>
    <n v="1"/>
    <n v="0"/>
    <n v="0"/>
    <n v="0"/>
    <n v="0"/>
    <x v="15"/>
    <m/>
  </r>
  <r>
    <x v="13"/>
    <m/>
    <m/>
    <m/>
    <m/>
    <m/>
    <m/>
    <m/>
    <m/>
    <m/>
    <x v="15"/>
    <m/>
  </r>
  <r>
    <x v="14"/>
    <n v="3"/>
    <n v="3"/>
    <n v="0"/>
    <n v="36"/>
    <n v="1"/>
    <n v="1"/>
    <n v="0"/>
    <n v="4"/>
    <n v="2"/>
    <x v="15"/>
    <m/>
  </r>
  <r>
    <x v="15"/>
    <n v="8"/>
    <n v="8"/>
    <n v="1"/>
    <n v="151"/>
    <n v="0"/>
    <n v="58.3333333333333"/>
    <n v="5"/>
    <n v="225"/>
    <n v="12"/>
    <x v="15"/>
    <m/>
  </r>
  <r>
    <x v="16"/>
    <n v="153"/>
    <n v="145"/>
    <n v="19"/>
    <n v="3848"/>
    <n v="59"/>
    <n v="827.83333333333303"/>
    <n v="146"/>
    <n v="2493"/>
    <n v="222"/>
    <x v="15"/>
    <n v="3"/>
  </r>
  <r>
    <x v="17"/>
    <m/>
    <m/>
    <m/>
    <m/>
    <m/>
    <m/>
    <m/>
    <m/>
    <m/>
    <x v="15"/>
    <m/>
  </r>
  <r>
    <x v="18"/>
    <n v="3"/>
    <n v="3"/>
    <n v="1"/>
    <n v="16"/>
    <n v="1"/>
    <n v="13"/>
    <n v="1"/>
    <n v="51"/>
    <n v="6"/>
    <x v="15"/>
    <m/>
  </r>
  <r>
    <x v="19"/>
    <n v="19"/>
    <n v="13"/>
    <n v="3"/>
    <n v="44"/>
    <n v="4"/>
    <n v="89"/>
    <n v="10"/>
    <n v="352"/>
    <n v="18"/>
    <x v="15"/>
    <m/>
  </r>
  <r>
    <x v="20"/>
    <m/>
    <m/>
    <m/>
    <m/>
    <m/>
    <m/>
    <m/>
    <m/>
    <m/>
    <x v="15"/>
    <m/>
  </r>
  <r>
    <x v="21"/>
    <m/>
    <m/>
    <m/>
    <m/>
    <m/>
    <m/>
    <m/>
    <m/>
    <m/>
    <x v="15"/>
    <m/>
  </r>
  <r>
    <x v="22"/>
    <n v="2"/>
    <n v="2"/>
    <n v="0"/>
    <n v="30"/>
    <n v="0"/>
    <n v="2"/>
    <n v="0"/>
    <n v="22"/>
    <n v="0"/>
    <x v="15"/>
    <m/>
  </r>
  <r>
    <x v="23"/>
    <m/>
    <m/>
    <m/>
    <m/>
    <m/>
    <m/>
    <m/>
    <m/>
    <m/>
    <x v="15"/>
    <m/>
  </r>
  <r>
    <x v="24"/>
    <m/>
    <m/>
    <m/>
    <m/>
    <m/>
    <m/>
    <m/>
    <m/>
    <m/>
    <x v="15"/>
    <m/>
  </r>
  <r>
    <x v="25"/>
    <m/>
    <m/>
    <m/>
    <m/>
    <m/>
    <m/>
    <m/>
    <m/>
    <m/>
    <x v="15"/>
    <m/>
  </r>
  <r>
    <x v="26"/>
    <n v="16"/>
    <n v="12"/>
    <n v="6"/>
    <n v="58"/>
    <n v="6"/>
    <n v="0"/>
    <n v="0"/>
    <n v="0"/>
    <n v="0"/>
    <x v="15"/>
    <m/>
  </r>
  <r>
    <x v="27"/>
    <m/>
    <m/>
    <m/>
    <m/>
    <m/>
    <m/>
    <m/>
    <m/>
    <m/>
    <x v="15"/>
    <m/>
  </r>
  <r>
    <x v="28"/>
    <n v="7"/>
    <n v="3"/>
    <n v="0"/>
    <n v="4"/>
    <n v="1"/>
    <n v="0"/>
    <n v="0"/>
    <n v="0"/>
    <n v="0"/>
    <x v="15"/>
    <m/>
  </r>
  <r>
    <x v="29"/>
    <n v="11"/>
    <n v="8"/>
    <n v="3"/>
    <n v="24"/>
    <n v="1"/>
    <n v="12"/>
    <n v="0"/>
    <n v="70"/>
    <n v="2"/>
    <x v="15"/>
    <m/>
  </r>
  <r>
    <x v="30"/>
    <m/>
    <m/>
    <m/>
    <m/>
    <m/>
    <m/>
    <m/>
    <m/>
    <m/>
    <x v="15"/>
    <m/>
  </r>
  <r>
    <x v="31"/>
    <n v="1"/>
    <n v="1"/>
    <n v="1"/>
    <n v="4"/>
    <n v="1"/>
    <n v="6"/>
    <n v="1"/>
    <n v="25"/>
    <n v="0"/>
    <x v="15"/>
    <m/>
  </r>
  <r>
    <x v="32"/>
    <n v="12"/>
    <n v="11"/>
    <n v="1"/>
    <n v="222"/>
    <n v="3"/>
    <n v="49"/>
    <n v="7"/>
    <n v="183"/>
    <n v="8"/>
    <x v="15"/>
    <m/>
  </r>
  <r>
    <x v="33"/>
    <n v="72"/>
    <n v="65"/>
    <n v="11"/>
    <n v="1007"/>
    <n v="19"/>
    <n v="186.5"/>
    <n v="24"/>
    <n v="754"/>
    <n v="50"/>
    <x v="15"/>
    <m/>
  </r>
  <r>
    <x v="34"/>
    <n v="23"/>
    <n v="11"/>
    <n v="1"/>
    <n v="12"/>
    <n v="2"/>
    <n v="89.8333333333333"/>
    <n v="10"/>
    <n v="408"/>
    <n v="17"/>
    <x v="15"/>
    <m/>
  </r>
  <r>
    <x v="35"/>
    <n v="1"/>
    <n v="0"/>
    <n v="0"/>
    <n v="0"/>
    <n v="0"/>
    <n v="0"/>
    <n v="0"/>
    <n v="0"/>
    <n v="0"/>
    <x v="15"/>
    <m/>
  </r>
  <r>
    <x v="36"/>
    <m/>
    <m/>
    <m/>
    <m/>
    <m/>
    <m/>
    <m/>
    <m/>
    <m/>
    <x v="15"/>
    <m/>
  </r>
  <r>
    <x v="37"/>
    <n v="82"/>
    <n v="82"/>
    <n v="5"/>
    <n v="1416"/>
    <n v="23"/>
    <n v="436.5"/>
    <n v="58"/>
    <n v="1671"/>
    <n v="98"/>
    <x v="15"/>
    <m/>
  </r>
  <r>
    <x v="38"/>
    <m/>
    <m/>
    <m/>
    <m/>
    <m/>
    <m/>
    <m/>
    <m/>
    <m/>
    <x v="15"/>
    <m/>
  </r>
  <r>
    <x v="39"/>
    <n v="1"/>
    <n v="1"/>
    <n v="0"/>
    <n v="3"/>
    <n v="0"/>
    <n v="0"/>
    <n v="0"/>
    <n v="0"/>
    <n v="0"/>
    <x v="15"/>
    <m/>
  </r>
  <r>
    <x v="40"/>
    <m/>
    <m/>
    <m/>
    <m/>
    <m/>
    <m/>
    <m/>
    <m/>
    <m/>
    <x v="15"/>
    <m/>
  </r>
  <r>
    <x v="41"/>
    <n v="5"/>
    <n v="3"/>
    <n v="2"/>
    <n v="6"/>
    <n v="1"/>
    <n v="3"/>
    <n v="0"/>
    <n v="22"/>
    <n v="0"/>
    <x v="15"/>
    <m/>
  </r>
  <r>
    <x v="42"/>
    <n v="1"/>
    <n v="0"/>
    <n v="0"/>
    <n v="0"/>
    <n v="0"/>
    <n v="2.5"/>
    <n v="0"/>
    <n v="6"/>
    <n v="2"/>
    <x v="15"/>
    <m/>
  </r>
  <r>
    <x v="43"/>
    <n v="2"/>
    <n v="1"/>
    <n v="1"/>
    <n v="4"/>
    <n v="0"/>
    <n v="6"/>
    <n v="3"/>
    <n v="13"/>
    <n v="1"/>
    <x v="15"/>
    <m/>
  </r>
  <r>
    <x v="44"/>
    <m/>
    <m/>
    <m/>
    <m/>
    <m/>
    <m/>
    <m/>
    <m/>
    <m/>
    <x v="15"/>
    <m/>
  </r>
  <r>
    <x v="45"/>
    <n v="180"/>
    <n v="159"/>
    <n v="14"/>
    <n v="1574"/>
    <n v="38"/>
    <n v="350.83333333333297"/>
    <n v="14"/>
    <n v="1730"/>
    <n v="103"/>
    <x v="15"/>
    <m/>
  </r>
  <r>
    <x v="46"/>
    <m/>
    <m/>
    <m/>
    <m/>
    <m/>
    <m/>
    <m/>
    <m/>
    <m/>
    <x v="15"/>
    <m/>
  </r>
  <r>
    <x v="47"/>
    <m/>
    <m/>
    <m/>
    <m/>
    <m/>
    <m/>
    <m/>
    <m/>
    <m/>
    <x v="15"/>
    <m/>
  </r>
  <r>
    <x v="48"/>
    <m/>
    <m/>
    <m/>
    <m/>
    <m/>
    <m/>
    <m/>
    <m/>
    <m/>
    <x v="15"/>
    <m/>
  </r>
  <r>
    <x v="49"/>
    <n v="1"/>
    <n v="0"/>
    <n v="0"/>
    <n v="0"/>
    <n v="0"/>
    <n v="0"/>
    <n v="0"/>
    <n v="0"/>
    <n v="0"/>
    <x v="15"/>
    <m/>
  </r>
  <r>
    <x v="50"/>
    <n v="205"/>
    <n v="145"/>
    <n v="39"/>
    <n v="541"/>
    <n v="21"/>
    <n v="78"/>
    <n v="8"/>
    <n v="403"/>
    <n v="23"/>
    <x v="15"/>
    <m/>
  </r>
  <r>
    <x v="51"/>
    <n v="62"/>
    <n v="57"/>
    <n v="8"/>
    <n v="468"/>
    <n v="21"/>
    <n v="10.5"/>
    <n v="0"/>
    <n v="42"/>
    <n v="4"/>
    <x v="15"/>
    <n v="1"/>
  </r>
  <r>
    <x v="52"/>
    <m/>
    <m/>
    <m/>
    <m/>
    <m/>
    <m/>
    <m/>
    <m/>
    <m/>
    <x v="15"/>
    <m/>
  </r>
  <r>
    <x v="53"/>
    <n v="10"/>
    <n v="8"/>
    <n v="3"/>
    <n v="4"/>
    <n v="2"/>
    <n v="41"/>
    <n v="2"/>
    <n v="216"/>
    <n v="10"/>
    <x v="15"/>
    <m/>
  </r>
  <r>
    <x v="54"/>
    <n v="2"/>
    <n v="1"/>
    <n v="0"/>
    <n v="19"/>
    <n v="0"/>
    <n v="0"/>
    <n v="0"/>
    <n v="0"/>
    <n v="0"/>
    <x v="15"/>
    <m/>
  </r>
  <r>
    <x v="55"/>
    <n v="19"/>
    <n v="14"/>
    <n v="1"/>
    <n v="106"/>
    <n v="8"/>
    <n v="18"/>
    <n v="0"/>
    <n v="69"/>
    <n v="3"/>
    <x v="15"/>
    <m/>
  </r>
  <r>
    <x v="56"/>
    <m/>
    <m/>
    <m/>
    <m/>
    <m/>
    <m/>
    <m/>
    <m/>
    <m/>
    <x v="15"/>
    <m/>
  </r>
  <r>
    <x v="57"/>
    <m/>
    <m/>
    <m/>
    <m/>
    <m/>
    <m/>
    <m/>
    <m/>
    <m/>
    <x v="15"/>
    <m/>
  </r>
  <r>
    <x v="58"/>
    <m/>
    <m/>
    <m/>
    <m/>
    <m/>
    <m/>
    <m/>
    <m/>
    <m/>
    <x v="15"/>
    <m/>
  </r>
  <r>
    <x v="59"/>
    <m/>
    <m/>
    <m/>
    <m/>
    <m/>
    <m/>
    <m/>
    <m/>
    <m/>
    <x v="15"/>
    <m/>
  </r>
  <r>
    <x v="60"/>
    <m/>
    <m/>
    <m/>
    <m/>
    <m/>
    <m/>
    <m/>
    <m/>
    <m/>
    <x v="15"/>
    <m/>
  </r>
  <r>
    <x v="61"/>
    <m/>
    <m/>
    <m/>
    <m/>
    <m/>
    <m/>
    <m/>
    <m/>
    <m/>
    <x v="15"/>
    <m/>
  </r>
  <r>
    <x v="62"/>
    <n v="2"/>
    <n v="2"/>
    <n v="0"/>
    <n v="3"/>
    <n v="0"/>
    <n v="7"/>
    <n v="2"/>
    <n v="15"/>
    <n v="4"/>
    <x v="15"/>
    <m/>
  </r>
  <r>
    <x v="63"/>
    <n v="1"/>
    <n v="1"/>
    <n v="0"/>
    <n v="2"/>
    <n v="1"/>
    <n v="2"/>
    <n v="0"/>
    <n v="11"/>
    <n v="1"/>
    <x v="15"/>
    <m/>
  </r>
  <r>
    <x v="64"/>
    <m/>
    <m/>
    <m/>
    <m/>
    <m/>
    <m/>
    <m/>
    <m/>
    <m/>
    <x v="15"/>
    <m/>
  </r>
  <r>
    <x v="65"/>
    <m/>
    <m/>
    <m/>
    <m/>
    <m/>
    <m/>
    <m/>
    <m/>
    <m/>
    <x v="15"/>
    <m/>
  </r>
  <r>
    <x v="66"/>
    <n v="3"/>
    <n v="3"/>
    <n v="1"/>
    <n v="79"/>
    <n v="2"/>
    <n v="9"/>
    <n v="0"/>
    <n v="49"/>
    <n v="2"/>
    <x v="15"/>
    <m/>
  </r>
  <r>
    <x v="67"/>
    <m/>
    <m/>
    <m/>
    <m/>
    <m/>
    <m/>
    <m/>
    <m/>
    <m/>
    <x v="15"/>
    <m/>
  </r>
  <r>
    <x v="68"/>
    <n v="2"/>
    <n v="2"/>
    <n v="1"/>
    <n v="16"/>
    <n v="0"/>
    <n v="3"/>
    <n v="0"/>
    <n v="29"/>
    <n v="0"/>
    <x v="15"/>
    <m/>
  </r>
  <r>
    <x v="69"/>
    <n v="1"/>
    <n v="0"/>
    <n v="0"/>
    <n v="0"/>
    <n v="0"/>
    <n v="1"/>
    <n v="0"/>
    <n v="12"/>
    <n v="0"/>
    <x v="15"/>
    <m/>
  </r>
  <r>
    <x v="70"/>
    <n v="2"/>
    <n v="1"/>
    <n v="0"/>
    <n v="5"/>
    <n v="0"/>
    <n v="8"/>
    <n v="0"/>
    <n v="39"/>
    <n v="0"/>
    <x v="15"/>
    <m/>
  </r>
  <r>
    <x v="71"/>
    <m/>
    <m/>
    <m/>
    <m/>
    <m/>
    <m/>
    <m/>
    <m/>
    <m/>
    <x v="15"/>
    <m/>
  </r>
  <r>
    <x v="72"/>
    <n v="4"/>
    <n v="2"/>
    <n v="1"/>
    <n v="0"/>
    <n v="0"/>
    <n v="2"/>
    <n v="0"/>
    <n v="15"/>
    <n v="0"/>
    <x v="15"/>
    <m/>
  </r>
  <r>
    <x v="73"/>
    <m/>
    <m/>
    <m/>
    <m/>
    <m/>
    <m/>
    <m/>
    <m/>
    <m/>
    <x v="15"/>
    <m/>
  </r>
  <r>
    <x v="74"/>
    <n v="1"/>
    <n v="1"/>
    <n v="0"/>
    <n v="15"/>
    <n v="2"/>
    <n v="4"/>
    <n v="0"/>
    <n v="18"/>
    <n v="0"/>
    <x v="15"/>
    <m/>
  </r>
  <r>
    <x v="75"/>
    <m/>
    <m/>
    <m/>
    <m/>
    <m/>
    <m/>
    <m/>
    <m/>
    <m/>
    <x v="15"/>
    <m/>
  </r>
  <r>
    <x v="76"/>
    <m/>
    <m/>
    <m/>
    <m/>
    <m/>
    <m/>
    <m/>
    <m/>
    <m/>
    <x v="15"/>
    <m/>
  </r>
  <r>
    <x v="77"/>
    <m/>
    <m/>
    <m/>
    <m/>
    <m/>
    <m/>
    <m/>
    <m/>
    <m/>
    <x v="15"/>
    <m/>
  </r>
  <r>
    <x v="78"/>
    <n v="4"/>
    <n v="3"/>
    <n v="0"/>
    <n v="17"/>
    <n v="1"/>
    <n v="0"/>
    <n v="0"/>
    <n v="0"/>
    <n v="0"/>
    <x v="15"/>
    <m/>
  </r>
  <r>
    <x v="79"/>
    <n v="1"/>
    <n v="1"/>
    <n v="0"/>
    <n v="5"/>
    <n v="0"/>
    <n v="6"/>
    <n v="0"/>
    <n v="42"/>
    <n v="0"/>
    <x v="15"/>
    <m/>
  </r>
  <r>
    <x v="80"/>
    <n v="6"/>
    <n v="4"/>
    <n v="2"/>
    <n v="4"/>
    <n v="5"/>
    <n v="1"/>
    <n v="0"/>
    <n v="13"/>
    <n v="0"/>
    <x v="15"/>
    <n v="1"/>
  </r>
  <r>
    <x v="81"/>
    <n v="3"/>
    <n v="3"/>
    <n v="2"/>
    <n v="13"/>
    <n v="0"/>
    <n v="7"/>
    <n v="0"/>
    <n v="27"/>
    <n v="1"/>
    <x v="15"/>
    <m/>
  </r>
  <r>
    <x v="82"/>
    <n v="1"/>
    <n v="1"/>
    <n v="1"/>
    <n v="1"/>
    <n v="0"/>
    <n v="2.6666666666666599"/>
    <n v="0"/>
    <n v="16"/>
    <n v="1"/>
    <x v="15"/>
    <m/>
  </r>
  <r>
    <x v="83"/>
    <n v="3"/>
    <n v="3"/>
    <n v="0"/>
    <n v="18"/>
    <n v="1"/>
    <n v="3"/>
    <n v="0"/>
    <n v="16"/>
    <n v="0"/>
    <x v="15"/>
    <m/>
  </r>
  <r>
    <x v="84"/>
    <m/>
    <m/>
    <m/>
    <m/>
    <m/>
    <m/>
    <m/>
    <m/>
    <m/>
    <x v="15"/>
    <m/>
  </r>
  <r>
    <x v="85"/>
    <n v="7"/>
    <n v="6"/>
    <n v="2"/>
    <n v="242"/>
    <n v="4"/>
    <n v="0"/>
    <n v="0"/>
    <n v="0"/>
    <n v="0"/>
    <x v="15"/>
    <m/>
  </r>
  <r>
    <x v="86"/>
    <n v="2"/>
    <n v="2"/>
    <n v="0"/>
    <n v="30"/>
    <n v="1"/>
    <n v="9"/>
    <n v="3"/>
    <n v="24"/>
    <n v="5"/>
    <x v="15"/>
    <m/>
  </r>
  <r>
    <x v="87"/>
    <m/>
    <m/>
    <m/>
    <m/>
    <m/>
    <m/>
    <m/>
    <m/>
    <m/>
    <x v="15"/>
    <m/>
  </r>
  <r>
    <x v="88"/>
    <n v="1"/>
    <n v="1"/>
    <n v="0"/>
    <n v="3"/>
    <n v="0"/>
    <n v="0"/>
    <n v="0"/>
    <n v="0"/>
    <n v="0"/>
    <x v="15"/>
    <m/>
  </r>
  <r>
    <x v="89"/>
    <n v="1"/>
    <n v="0"/>
    <n v="0"/>
    <n v="0"/>
    <n v="0"/>
    <n v="1"/>
    <n v="0"/>
    <n v="7"/>
    <n v="1"/>
    <x v="15"/>
    <m/>
  </r>
  <r>
    <x v="90"/>
    <m/>
    <m/>
    <m/>
    <m/>
    <m/>
    <m/>
    <m/>
    <m/>
    <m/>
    <x v="15"/>
    <m/>
  </r>
  <r>
    <x v="91"/>
    <n v="58"/>
    <n v="51"/>
    <n v="7"/>
    <n v="601"/>
    <n v="15"/>
    <n v="5"/>
    <n v="1"/>
    <n v="26"/>
    <n v="2"/>
    <x v="15"/>
    <n v="7"/>
  </r>
  <r>
    <x v="92"/>
    <n v="14"/>
    <n v="13"/>
    <n v="2"/>
    <n v="226"/>
    <n v="8"/>
    <n v="49.6666666666666"/>
    <n v="4"/>
    <n v="202"/>
    <n v="12"/>
    <x v="15"/>
    <m/>
  </r>
  <r>
    <x v="93"/>
    <n v="2"/>
    <n v="2"/>
    <n v="1"/>
    <n v="23"/>
    <n v="0"/>
    <n v="9.3333333333333304"/>
    <n v="0"/>
    <n v="42"/>
    <n v="1"/>
    <x v="15"/>
    <m/>
  </r>
  <r>
    <x v="94"/>
    <n v="1"/>
    <n v="1"/>
    <n v="1"/>
    <n v="7"/>
    <n v="0"/>
    <n v="0"/>
    <n v="0"/>
    <n v="0"/>
    <n v="0"/>
    <x v="15"/>
    <m/>
  </r>
  <r>
    <x v="95"/>
    <n v="1"/>
    <n v="1"/>
    <n v="0"/>
    <n v="1"/>
    <n v="0"/>
    <n v="0"/>
    <n v="0"/>
    <n v="0"/>
    <n v="0"/>
    <x v="15"/>
    <m/>
  </r>
  <r>
    <x v="96"/>
    <n v="2"/>
    <n v="2"/>
    <n v="0"/>
    <n v="35"/>
    <n v="1"/>
    <n v="3"/>
    <n v="0"/>
    <n v="7"/>
    <n v="0"/>
    <x v="15"/>
    <m/>
  </r>
  <r>
    <x v="97"/>
    <n v="2"/>
    <n v="1"/>
    <n v="1"/>
    <n v="0"/>
    <n v="0"/>
    <n v="12.8333333333333"/>
    <n v="1"/>
    <n v="51"/>
    <n v="1"/>
    <x v="15"/>
    <m/>
  </r>
  <r>
    <x v="98"/>
    <m/>
    <m/>
    <m/>
    <m/>
    <m/>
    <m/>
    <m/>
    <m/>
    <m/>
    <x v="15"/>
    <m/>
  </r>
  <r>
    <x v="99"/>
    <n v="24"/>
    <n v="20"/>
    <n v="0"/>
    <n v="151"/>
    <n v="1"/>
    <n v="53"/>
    <n v="3"/>
    <n v="298"/>
    <n v="10"/>
    <x v="15"/>
    <m/>
  </r>
  <r>
    <x v="100"/>
    <n v="1"/>
    <n v="1"/>
    <n v="0"/>
    <n v="0"/>
    <n v="0"/>
    <n v="0"/>
    <n v="0"/>
    <n v="0"/>
    <n v="0"/>
    <x v="15"/>
    <m/>
  </r>
  <r>
    <x v="101"/>
    <n v="1"/>
    <n v="1"/>
    <n v="0"/>
    <n v="3"/>
    <n v="0"/>
    <n v="0"/>
    <n v="0"/>
    <n v="0"/>
    <n v="0"/>
    <x v="15"/>
    <m/>
  </r>
  <r>
    <x v="102"/>
    <n v="67"/>
    <n v="49"/>
    <n v="15"/>
    <n v="310"/>
    <n v="12"/>
    <n v="352.33333333333297"/>
    <n v="47"/>
    <n v="1298"/>
    <n v="74"/>
    <x v="15"/>
    <m/>
  </r>
  <r>
    <x v="103"/>
    <n v="1"/>
    <n v="1"/>
    <n v="0"/>
    <n v="0"/>
    <n v="0"/>
    <n v="2"/>
    <n v="0"/>
    <n v="13"/>
    <n v="0"/>
    <x v="15"/>
    <m/>
  </r>
  <r>
    <x v="104"/>
    <m/>
    <m/>
    <m/>
    <m/>
    <m/>
    <m/>
    <m/>
    <m/>
    <m/>
    <x v="15"/>
    <m/>
  </r>
  <r>
    <x v="105"/>
    <m/>
    <m/>
    <m/>
    <m/>
    <m/>
    <m/>
    <m/>
    <m/>
    <m/>
    <x v="15"/>
    <m/>
  </r>
  <r>
    <x v="106"/>
    <n v="1"/>
    <n v="1"/>
    <n v="0"/>
    <n v="26"/>
    <n v="0"/>
    <n v="0"/>
    <n v="0"/>
    <n v="0"/>
    <n v="0"/>
    <x v="15"/>
    <m/>
  </r>
  <r>
    <x v="107"/>
    <n v="1"/>
    <n v="0"/>
    <n v="0"/>
    <n v="0"/>
    <n v="0"/>
    <n v="0"/>
    <n v="0"/>
    <n v="0"/>
    <n v="0"/>
    <x v="15"/>
    <m/>
  </r>
  <r>
    <x v="108"/>
    <n v="1"/>
    <n v="0"/>
    <n v="0"/>
    <n v="0"/>
    <n v="1"/>
    <n v="3"/>
    <n v="1"/>
    <n v="12"/>
    <n v="2"/>
    <x v="15"/>
    <m/>
  </r>
  <r>
    <x v="109"/>
    <n v="25"/>
    <n v="19"/>
    <n v="4"/>
    <n v="206"/>
    <n v="6"/>
    <n v="7"/>
    <n v="0"/>
    <n v="36"/>
    <n v="3"/>
    <x v="15"/>
    <m/>
  </r>
  <r>
    <x v="110"/>
    <n v="11"/>
    <n v="8"/>
    <n v="3"/>
    <n v="35"/>
    <n v="1"/>
    <n v="5"/>
    <n v="0"/>
    <n v="28"/>
    <n v="1"/>
    <x v="15"/>
    <m/>
  </r>
  <r>
    <x v="111"/>
    <n v="1"/>
    <n v="0"/>
    <n v="0"/>
    <n v="0"/>
    <n v="0"/>
    <n v="1"/>
    <n v="0"/>
    <n v="15"/>
    <n v="0"/>
    <x v="15"/>
    <m/>
  </r>
  <r>
    <x v="112"/>
    <n v="1"/>
    <n v="1"/>
    <n v="0"/>
    <n v="12"/>
    <n v="0"/>
    <n v="0"/>
    <n v="0"/>
    <n v="0"/>
    <n v="0"/>
    <x v="15"/>
    <m/>
  </r>
  <r>
    <x v="113"/>
    <n v="35"/>
    <n v="28"/>
    <n v="4"/>
    <n v="301"/>
    <n v="11"/>
    <n v="210.5"/>
    <n v="39"/>
    <n v="637"/>
    <n v="36"/>
    <x v="15"/>
    <m/>
  </r>
  <r>
    <x v="114"/>
    <n v="2"/>
    <n v="1"/>
    <n v="0"/>
    <n v="19"/>
    <n v="0"/>
    <n v="0"/>
    <n v="0"/>
    <n v="0"/>
    <n v="0"/>
    <x v="15"/>
    <m/>
  </r>
  <r>
    <x v="115"/>
    <n v="4"/>
    <n v="3"/>
    <n v="0"/>
    <n v="7"/>
    <n v="2"/>
    <n v="25"/>
    <n v="2"/>
    <n v="104"/>
    <n v="9"/>
    <x v="15"/>
    <m/>
  </r>
  <r>
    <x v="116"/>
    <n v="11"/>
    <n v="9"/>
    <n v="2"/>
    <n v="19"/>
    <n v="0"/>
    <n v="4"/>
    <n v="0"/>
    <n v="13"/>
    <n v="0"/>
    <x v="15"/>
    <m/>
  </r>
  <r>
    <x v="117"/>
    <n v="2"/>
    <n v="1"/>
    <n v="1"/>
    <n v="8"/>
    <n v="0"/>
    <n v="0"/>
    <n v="0"/>
    <n v="0"/>
    <n v="0"/>
    <x v="15"/>
    <m/>
  </r>
  <r>
    <x v="118"/>
    <n v="3"/>
    <n v="3"/>
    <n v="1"/>
    <n v="70"/>
    <n v="0"/>
    <n v="11"/>
    <n v="0"/>
    <n v="36"/>
    <n v="4"/>
    <x v="15"/>
    <m/>
  </r>
  <r>
    <x v="119"/>
    <n v="1"/>
    <n v="1"/>
    <n v="0"/>
    <n v="0"/>
    <n v="0"/>
    <n v="0"/>
    <n v="0"/>
    <n v="0"/>
    <n v="0"/>
    <x v="15"/>
    <m/>
  </r>
  <r>
    <x v="120"/>
    <m/>
    <m/>
    <m/>
    <m/>
    <m/>
    <m/>
    <m/>
    <m/>
    <m/>
    <x v="15"/>
    <m/>
  </r>
  <r>
    <x v="121"/>
    <m/>
    <m/>
    <m/>
    <m/>
    <m/>
    <m/>
    <m/>
    <m/>
    <m/>
    <x v="15"/>
    <m/>
  </r>
  <r>
    <x v="122"/>
    <n v="1"/>
    <n v="0"/>
    <n v="0"/>
    <n v="0"/>
    <n v="0"/>
    <n v="3"/>
    <n v="0"/>
    <n v="22"/>
    <n v="0"/>
    <x v="15"/>
    <m/>
  </r>
  <r>
    <x v="123"/>
    <n v="22"/>
    <n v="14"/>
    <n v="2"/>
    <n v="73"/>
    <n v="3"/>
    <n v="2"/>
    <n v="0"/>
    <n v="21"/>
    <n v="0"/>
    <x v="15"/>
    <m/>
  </r>
  <r>
    <x v="124"/>
    <n v="1"/>
    <n v="0"/>
    <n v="0"/>
    <n v="0"/>
    <n v="0"/>
    <n v="0"/>
    <n v="0"/>
    <n v="0"/>
    <n v="0"/>
    <x v="15"/>
    <m/>
  </r>
  <r>
    <x v="125"/>
    <m/>
    <m/>
    <m/>
    <m/>
    <m/>
    <m/>
    <m/>
    <m/>
    <m/>
    <x v="15"/>
    <m/>
  </r>
  <r>
    <x v="126"/>
    <m/>
    <m/>
    <m/>
    <m/>
    <m/>
    <m/>
    <m/>
    <m/>
    <m/>
    <x v="15"/>
    <m/>
  </r>
  <r>
    <x v="127"/>
    <n v="38"/>
    <n v="25"/>
    <n v="10"/>
    <n v="52"/>
    <n v="3"/>
    <n v="9.8333333333333304"/>
    <n v="1"/>
    <n v="79"/>
    <n v="3"/>
    <x v="15"/>
    <m/>
  </r>
  <r>
    <x v="128"/>
    <m/>
    <m/>
    <m/>
    <m/>
    <m/>
    <m/>
    <m/>
    <m/>
    <m/>
    <x v="15"/>
    <m/>
  </r>
  <r>
    <x v="129"/>
    <n v="1"/>
    <n v="1"/>
    <n v="0"/>
    <n v="0"/>
    <n v="0"/>
    <n v="0"/>
    <n v="0"/>
    <n v="0"/>
    <n v="0"/>
    <x v="15"/>
    <m/>
  </r>
  <r>
    <x v="130"/>
    <m/>
    <m/>
    <m/>
    <m/>
    <m/>
    <m/>
    <m/>
    <m/>
    <m/>
    <x v="15"/>
    <m/>
  </r>
  <r>
    <x v="131"/>
    <n v="1"/>
    <n v="1"/>
    <n v="1"/>
    <n v="11"/>
    <n v="0"/>
    <n v="0"/>
    <n v="0"/>
    <n v="0"/>
    <n v="0"/>
    <x v="15"/>
    <m/>
  </r>
  <r>
    <x v="132"/>
    <m/>
    <m/>
    <m/>
    <m/>
    <m/>
    <m/>
    <m/>
    <m/>
    <m/>
    <x v="15"/>
    <m/>
  </r>
  <r>
    <x v="133"/>
    <n v="69"/>
    <n v="65"/>
    <n v="2"/>
    <n v="915"/>
    <n v="18"/>
    <n v="26.5"/>
    <n v="4"/>
    <n v="142"/>
    <n v="10"/>
    <x v="15"/>
    <m/>
  </r>
  <r>
    <x v="134"/>
    <m/>
    <m/>
    <m/>
    <m/>
    <m/>
    <m/>
    <m/>
    <m/>
    <m/>
    <x v="15"/>
    <m/>
  </r>
  <r>
    <x v="135"/>
    <m/>
    <m/>
    <m/>
    <m/>
    <m/>
    <m/>
    <m/>
    <m/>
    <m/>
    <x v="15"/>
    <m/>
  </r>
  <r>
    <x v="136"/>
    <m/>
    <m/>
    <m/>
    <m/>
    <m/>
    <m/>
    <m/>
    <m/>
    <m/>
    <x v="15"/>
    <m/>
  </r>
  <r>
    <x v="137"/>
    <m/>
    <m/>
    <m/>
    <m/>
    <m/>
    <m/>
    <m/>
    <m/>
    <m/>
    <x v="15"/>
    <m/>
  </r>
  <r>
    <x v="138"/>
    <n v="1"/>
    <n v="1"/>
    <n v="1"/>
    <n v="1"/>
    <n v="0"/>
    <n v="2"/>
    <n v="0"/>
    <n v="34"/>
    <n v="0"/>
    <x v="15"/>
    <m/>
  </r>
  <r>
    <x v="139"/>
    <n v="1"/>
    <n v="1"/>
    <n v="1"/>
    <n v="2"/>
    <n v="0"/>
    <n v="0"/>
    <n v="0"/>
    <n v="0"/>
    <n v="0"/>
    <x v="15"/>
    <m/>
  </r>
  <r>
    <x v="140"/>
    <n v="5"/>
    <n v="5"/>
    <n v="1"/>
    <n v="3"/>
    <n v="1"/>
    <n v="0"/>
    <n v="0"/>
    <n v="0"/>
    <n v="0"/>
    <x v="15"/>
    <m/>
  </r>
  <r>
    <x v="141"/>
    <m/>
    <m/>
    <m/>
    <m/>
    <m/>
    <m/>
    <m/>
    <m/>
    <m/>
    <x v="15"/>
    <m/>
  </r>
  <r>
    <x v="142"/>
    <m/>
    <m/>
    <m/>
    <m/>
    <m/>
    <m/>
    <m/>
    <m/>
    <m/>
    <x v="15"/>
    <m/>
  </r>
  <r>
    <x v="143"/>
    <m/>
    <m/>
    <m/>
    <m/>
    <m/>
    <m/>
    <m/>
    <m/>
    <m/>
    <x v="15"/>
    <m/>
  </r>
  <r>
    <x v="144"/>
    <n v="4"/>
    <n v="4"/>
    <n v="0"/>
    <n v="59"/>
    <n v="1"/>
    <n v="25"/>
    <n v="4"/>
    <n v="66"/>
    <n v="8"/>
    <x v="15"/>
    <m/>
  </r>
  <r>
    <x v="145"/>
    <n v="1"/>
    <n v="1"/>
    <n v="0"/>
    <n v="31"/>
    <n v="2"/>
    <n v="0.33333333333333298"/>
    <n v="0"/>
    <n v="1"/>
    <n v="1"/>
    <x v="15"/>
    <m/>
  </r>
  <r>
    <x v="146"/>
    <n v="5"/>
    <n v="4"/>
    <n v="0"/>
    <n v="15"/>
    <n v="2"/>
    <n v="0"/>
    <n v="0"/>
    <n v="0"/>
    <n v="0"/>
    <x v="15"/>
    <m/>
  </r>
  <r>
    <x v="147"/>
    <n v="1"/>
    <n v="1"/>
    <n v="0"/>
    <n v="10"/>
    <n v="0"/>
    <n v="4"/>
    <n v="1"/>
    <n v="23"/>
    <n v="2"/>
    <x v="15"/>
    <m/>
  </r>
  <r>
    <x v="148"/>
    <n v="1"/>
    <n v="1"/>
    <n v="0"/>
    <n v="21"/>
    <n v="0"/>
    <n v="7"/>
    <n v="3"/>
    <n v="22"/>
    <n v="2"/>
    <x v="15"/>
    <m/>
  </r>
  <r>
    <x v="149"/>
    <n v="1"/>
    <n v="1"/>
    <n v="0"/>
    <n v="17"/>
    <n v="0"/>
    <n v="0"/>
    <n v="0"/>
    <n v="0"/>
    <n v="0"/>
    <x v="15"/>
    <m/>
  </r>
  <r>
    <x v="150"/>
    <n v="1"/>
    <n v="1"/>
    <n v="0"/>
    <n v="2"/>
    <n v="0"/>
    <n v="0"/>
    <n v="0"/>
    <n v="0"/>
    <n v="0"/>
    <x v="15"/>
    <m/>
  </r>
  <r>
    <x v="151"/>
    <m/>
    <m/>
    <m/>
    <m/>
    <m/>
    <m/>
    <m/>
    <m/>
    <m/>
    <x v="15"/>
    <m/>
  </r>
  <r>
    <x v="152"/>
    <n v="1"/>
    <n v="1"/>
    <n v="0"/>
    <n v="0"/>
    <n v="0"/>
    <n v="0"/>
    <n v="0"/>
    <n v="0"/>
    <n v="0"/>
    <x v="15"/>
    <m/>
  </r>
  <r>
    <x v="153"/>
    <n v="20"/>
    <n v="17"/>
    <n v="3"/>
    <n v="86"/>
    <n v="1"/>
    <n v="1"/>
    <n v="0"/>
    <n v="11"/>
    <n v="0"/>
    <x v="15"/>
    <m/>
  </r>
  <r>
    <x v="154"/>
    <n v="17"/>
    <n v="15"/>
    <n v="2"/>
    <n v="131"/>
    <n v="2"/>
    <n v="0"/>
    <n v="0"/>
    <n v="0"/>
    <n v="0"/>
    <x v="15"/>
    <m/>
  </r>
  <r>
    <x v="155"/>
    <m/>
    <m/>
    <m/>
    <m/>
    <m/>
    <m/>
    <m/>
    <m/>
    <m/>
    <x v="15"/>
    <m/>
  </r>
  <r>
    <x v="156"/>
    <n v="1"/>
    <n v="1"/>
    <n v="0"/>
    <n v="81"/>
    <n v="0"/>
    <n v="5"/>
    <n v="1"/>
    <n v="19"/>
    <n v="2"/>
    <x v="15"/>
    <m/>
  </r>
  <r>
    <x v="157"/>
    <n v="2"/>
    <n v="2"/>
    <n v="0"/>
    <n v="19"/>
    <n v="1"/>
    <n v="8"/>
    <n v="0"/>
    <n v="41"/>
    <n v="3"/>
    <x v="15"/>
    <m/>
  </r>
  <r>
    <x v="158"/>
    <n v="53"/>
    <n v="39"/>
    <n v="4"/>
    <n v="336"/>
    <n v="5"/>
    <n v="295.16666666600003"/>
    <n v="47"/>
    <n v="991"/>
    <n v="65"/>
    <x v="15"/>
    <m/>
  </r>
  <r>
    <x v="159"/>
    <n v="2"/>
    <n v="2"/>
    <n v="1"/>
    <n v="33"/>
    <n v="1"/>
    <n v="2"/>
    <n v="0"/>
    <n v="9"/>
    <n v="1"/>
    <x v="15"/>
    <m/>
  </r>
  <r>
    <x v="160"/>
    <n v="1"/>
    <n v="1"/>
    <n v="0"/>
    <n v="5"/>
    <n v="0"/>
    <n v="0"/>
    <n v="0"/>
    <n v="0"/>
    <n v="0"/>
    <x v="15"/>
    <m/>
  </r>
  <r>
    <x v="161"/>
    <n v="1"/>
    <n v="0"/>
    <n v="0"/>
    <n v="0"/>
    <n v="0"/>
    <n v="4"/>
    <n v="0"/>
    <n v="9"/>
    <n v="1"/>
    <x v="15"/>
    <m/>
  </r>
  <r>
    <x v="162"/>
    <n v="56"/>
    <n v="52"/>
    <n v="2"/>
    <n v="1094"/>
    <n v="17"/>
    <n v="142.166666666666"/>
    <n v="12"/>
    <n v="644"/>
    <n v="25"/>
    <x v="15"/>
    <m/>
  </r>
  <r>
    <x v="163"/>
    <n v="3"/>
    <n v="3"/>
    <n v="1"/>
    <n v="10"/>
    <n v="0"/>
    <n v="0"/>
    <n v="0"/>
    <n v="0"/>
    <n v="0"/>
    <x v="15"/>
    <m/>
  </r>
  <r>
    <x v="164"/>
    <n v="58"/>
    <n v="55"/>
    <n v="3"/>
    <n v="1121"/>
    <n v="24"/>
    <n v="0"/>
    <n v="0"/>
    <n v="0"/>
    <n v="0"/>
    <x v="15"/>
    <n v="4"/>
  </r>
  <r>
    <x v="165"/>
    <n v="3"/>
    <n v="3"/>
    <n v="0"/>
    <n v="121"/>
    <n v="5"/>
    <n v="22"/>
    <n v="2"/>
    <n v="85"/>
    <n v="4"/>
    <x v="15"/>
    <m/>
  </r>
  <r>
    <x v="166"/>
    <n v="1"/>
    <n v="1"/>
    <n v="0"/>
    <n v="24"/>
    <n v="0"/>
    <n v="7"/>
    <n v="2"/>
    <n v="11"/>
    <n v="1"/>
    <x v="15"/>
    <m/>
  </r>
  <r>
    <x v="167"/>
    <n v="54"/>
    <n v="51"/>
    <n v="10"/>
    <n v="2014"/>
    <n v="22"/>
    <n v="216.5"/>
    <n v="44"/>
    <n v="928"/>
    <n v="68"/>
    <x v="15"/>
    <m/>
  </r>
  <r>
    <x v="168"/>
    <m/>
    <m/>
    <m/>
    <m/>
    <m/>
    <m/>
    <m/>
    <m/>
    <m/>
    <x v="15"/>
    <m/>
  </r>
  <r>
    <x v="169"/>
    <n v="4"/>
    <n v="1"/>
    <n v="0"/>
    <n v="5"/>
    <n v="1"/>
    <n v="6"/>
    <n v="0"/>
    <n v="38"/>
    <n v="2"/>
    <x v="15"/>
    <m/>
  </r>
  <r>
    <x v="170"/>
    <m/>
    <m/>
    <m/>
    <m/>
    <m/>
    <m/>
    <m/>
    <m/>
    <m/>
    <x v="15"/>
    <m/>
  </r>
  <r>
    <x v="171"/>
    <m/>
    <m/>
    <m/>
    <m/>
    <m/>
    <m/>
    <m/>
    <m/>
    <m/>
    <x v="15"/>
    <m/>
  </r>
  <r>
    <x v="172"/>
    <m/>
    <m/>
    <m/>
    <m/>
    <m/>
    <m/>
    <m/>
    <m/>
    <m/>
    <x v="15"/>
    <m/>
  </r>
  <r>
    <x v="173"/>
    <n v="38"/>
    <n v="35"/>
    <n v="7"/>
    <n v="390"/>
    <n v="16"/>
    <n v="1"/>
    <n v="0"/>
    <n v="8"/>
    <n v="0"/>
    <x v="15"/>
    <n v="4"/>
  </r>
  <r>
    <x v="174"/>
    <m/>
    <m/>
    <m/>
    <m/>
    <m/>
    <m/>
    <m/>
    <m/>
    <m/>
    <x v="15"/>
    <m/>
  </r>
  <r>
    <x v="175"/>
    <n v="3"/>
    <n v="2"/>
    <n v="0"/>
    <n v="1"/>
    <n v="0"/>
    <n v="1"/>
    <n v="0"/>
    <n v="11"/>
    <n v="0"/>
    <x v="15"/>
    <m/>
  </r>
  <r>
    <x v="176"/>
    <n v="9"/>
    <n v="6"/>
    <n v="1"/>
    <n v="23"/>
    <n v="8"/>
    <n v="12"/>
    <n v="1"/>
    <n v="57"/>
    <n v="6"/>
    <x v="15"/>
    <m/>
  </r>
  <r>
    <x v="177"/>
    <n v="5"/>
    <n v="2"/>
    <n v="2"/>
    <n v="6"/>
    <n v="0"/>
    <n v="19"/>
    <n v="0"/>
    <n v="99"/>
    <n v="1"/>
    <x v="15"/>
    <m/>
  </r>
  <r>
    <x v="178"/>
    <m/>
    <m/>
    <m/>
    <m/>
    <m/>
    <m/>
    <m/>
    <m/>
    <m/>
    <x v="15"/>
    <m/>
  </r>
  <r>
    <x v="179"/>
    <m/>
    <m/>
    <m/>
    <m/>
    <m/>
    <m/>
    <m/>
    <m/>
    <m/>
    <x v="15"/>
    <m/>
  </r>
  <r>
    <x v="180"/>
    <n v="7"/>
    <n v="7"/>
    <n v="1"/>
    <n v="287"/>
    <n v="3"/>
    <n v="30"/>
    <n v="2"/>
    <n v="127"/>
    <n v="10"/>
    <x v="15"/>
    <m/>
  </r>
  <r>
    <x v="181"/>
    <m/>
    <m/>
    <m/>
    <m/>
    <m/>
    <m/>
    <m/>
    <m/>
    <m/>
    <x v="15"/>
    <m/>
  </r>
  <r>
    <x v="182"/>
    <n v="1"/>
    <n v="1"/>
    <n v="0"/>
    <n v="0"/>
    <n v="0"/>
    <n v="0"/>
    <n v="0"/>
    <n v="0"/>
    <n v="0"/>
    <x v="15"/>
    <m/>
  </r>
  <r>
    <x v="183"/>
    <m/>
    <m/>
    <m/>
    <m/>
    <m/>
    <m/>
    <m/>
    <m/>
    <m/>
    <x v="15"/>
    <m/>
  </r>
  <r>
    <x v="184"/>
    <n v="1"/>
    <n v="1"/>
    <n v="0"/>
    <n v="87"/>
    <n v="0"/>
    <n v="0"/>
    <n v="0"/>
    <n v="0"/>
    <n v="0"/>
    <x v="15"/>
    <m/>
  </r>
  <r>
    <x v="185"/>
    <m/>
    <m/>
    <m/>
    <m/>
    <m/>
    <m/>
    <m/>
    <m/>
    <m/>
    <x v="15"/>
    <m/>
  </r>
  <r>
    <x v="186"/>
    <m/>
    <m/>
    <m/>
    <m/>
    <m/>
    <m/>
    <m/>
    <m/>
    <m/>
    <x v="15"/>
    <m/>
  </r>
  <r>
    <x v="187"/>
    <n v="2"/>
    <n v="2"/>
    <n v="1"/>
    <n v="20"/>
    <n v="0"/>
    <n v="6"/>
    <n v="0"/>
    <n v="18"/>
    <n v="2"/>
    <x v="15"/>
    <m/>
  </r>
  <r>
    <x v="188"/>
    <m/>
    <m/>
    <m/>
    <m/>
    <m/>
    <m/>
    <m/>
    <m/>
    <m/>
    <x v="15"/>
    <m/>
  </r>
  <r>
    <x v="189"/>
    <m/>
    <m/>
    <m/>
    <m/>
    <m/>
    <m/>
    <m/>
    <m/>
    <m/>
    <x v="15"/>
    <m/>
  </r>
  <r>
    <x v="190"/>
    <m/>
    <m/>
    <m/>
    <m/>
    <m/>
    <m/>
    <m/>
    <m/>
    <m/>
    <x v="15"/>
    <m/>
  </r>
  <r>
    <x v="191"/>
    <m/>
    <m/>
    <m/>
    <m/>
    <m/>
    <m/>
    <m/>
    <m/>
    <m/>
    <x v="15"/>
    <m/>
  </r>
  <r>
    <x v="192"/>
    <m/>
    <m/>
    <m/>
    <m/>
    <m/>
    <m/>
    <m/>
    <m/>
    <m/>
    <x v="15"/>
    <m/>
  </r>
  <r>
    <x v="193"/>
    <m/>
    <m/>
    <m/>
    <m/>
    <m/>
    <m/>
    <m/>
    <m/>
    <m/>
    <x v="15"/>
    <m/>
  </r>
  <r>
    <x v="194"/>
    <m/>
    <m/>
    <m/>
    <m/>
    <m/>
    <m/>
    <m/>
    <m/>
    <m/>
    <x v="15"/>
    <m/>
  </r>
  <r>
    <x v="195"/>
    <m/>
    <m/>
    <m/>
    <m/>
    <m/>
    <m/>
    <m/>
    <m/>
    <m/>
    <x v="15"/>
    <m/>
  </r>
  <r>
    <x v="196"/>
    <n v="2"/>
    <n v="2"/>
    <n v="0"/>
    <n v="0"/>
    <n v="0"/>
    <n v="0"/>
    <n v="0"/>
    <n v="0"/>
    <n v="0"/>
    <x v="15"/>
    <m/>
  </r>
  <r>
    <x v="197"/>
    <m/>
    <m/>
    <m/>
    <m/>
    <m/>
    <m/>
    <m/>
    <m/>
    <m/>
    <x v="15"/>
    <m/>
  </r>
  <r>
    <x v="198"/>
    <n v="1"/>
    <n v="1"/>
    <n v="0"/>
    <n v="0"/>
    <n v="0"/>
    <n v="0"/>
    <n v="0"/>
    <n v="0"/>
    <n v="0"/>
    <x v="15"/>
    <m/>
  </r>
  <r>
    <x v="199"/>
    <m/>
    <m/>
    <m/>
    <m/>
    <m/>
    <m/>
    <m/>
    <m/>
    <m/>
    <x v="15"/>
    <m/>
  </r>
  <r>
    <x v="200"/>
    <n v="5"/>
    <n v="4"/>
    <n v="0"/>
    <n v="57"/>
    <n v="0"/>
    <n v="6"/>
    <n v="0"/>
    <n v="32"/>
    <n v="2"/>
    <x v="15"/>
    <m/>
  </r>
  <r>
    <x v="201"/>
    <m/>
    <m/>
    <m/>
    <m/>
    <m/>
    <m/>
    <m/>
    <m/>
    <m/>
    <x v="15"/>
    <m/>
  </r>
  <r>
    <x v="202"/>
    <m/>
    <m/>
    <m/>
    <m/>
    <m/>
    <m/>
    <m/>
    <m/>
    <m/>
    <x v="15"/>
    <m/>
  </r>
  <r>
    <x v="203"/>
    <n v="1"/>
    <n v="0"/>
    <n v="0"/>
    <n v="0"/>
    <n v="0"/>
    <n v="5"/>
    <n v="0"/>
    <n v="31"/>
    <n v="2"/>
    <x v="15"/>
    <m/>
  </r>
  <r>
    <x v="204"/>
    <n v="7"/>
    <n v="6"/>
    <n v="0"/>
    <n v="67"/>
    <n v="1"/>
    <n v="29"/>
    <n v="0"/>
    <n v="162"/>
    <n v="8"/>
    <x v="15"/>
    <m/>
  </r>
  <r>
    <x v="205"/>
    <m/>
    <m/>
    <m/>
    <m/>
    <m/>
    <m/>
    <m/>
    <m/>
    <m/>
    <x v="15"/>
    <m/>
  </r>
  <r>
    <x v="206"/>
    <m/>
    <m/>
    <m/>
    <m/>
    <m/>
    <m/>
    <m/>
    <m/>
    <m/>
    <x v="15"/>
    <m/>
  </r>
  <r>
    <x v="207"/>
    <m/>
    <m/>
    <m/>
    <m/>
    <m/>
    <m/>
    <m/>
    <m/>
    <m/>
    <x v="15"/>
    <m/>
  </r>
  <r>
    <x v="208"/>
    <m/>
    <m/>
    <m/>
    <m/>
    <m/>
    <m/>
    <m/>
    <m/>
    <m/>
    <x v="15"/>
    <m/>
  </r>
  <r>
    <x v="209"/>
    <m/>
    <m/>
    <m/>
    <m/>
    <m/>
    <m/>
    <m/>
    <m/>
    <m/>
    <x v="15"/>
    <m/>
  </r>
  <r>
    <x v="210"/>
    <m/>
    <m/>
    <m/>
    <m/>
    <m/>
    <m/>
    <m/>
    <m/>
    <m/>
    <x v="15"/>
    <m/>
  </r>
  <r>
    <x v="211"/>
    <m/>
    <m/>
    <m/>
    <m/>
    <m/>
    <m/>
    <m/>
    <m/>
    <m/>
    <x v="15"/>
    <m/>
  </r>
  <r>
    <x v="212"/>
    <m/>
    <m/>
    <m/>
    <m/>
    <m/>
    <m/>
    <m/>
    <m/>
    <m/>
    <x v="15"/>
    <m/>
  </r>
  <r>
    <x v="213"/>
    <m/>
    <m/>
    <m/>
    <m/>
    <m/>
    <m/>
    <m/>
    <m/>
    <m/>
    <x v="15"/>
    <m/>
  </r>
  <r>
    <x v="214"/>
    <m/>
    <m/>
    <m/>
    <m/>
    <m/>
    <m/>
    <m/>
    <m/>
    <m/>
    <x v="15"/>
    <m/>
  </r>
  <r>
    <x v="215"/>
    <m/>
    <m/>
    <m/>
    <m/>
    <m/>
    <m/>
    <m/>
    <m/>
    <m/>
    <x v="15"/>
    <m/>
  </r>
  <r>
    <x v="216"/>
    <n v="1"/>
    <n v="1"/>
    <n v="0"/>
    <n v="10"/>
    <n v="0"/>
    <n v="0"/>
    <n v="0"/>
    <n v="0"/>
    <n v="0"/>
    <x v="15"/>
    <m/>
  </r>
  <r>
    <x v="217"/>
    <m/>
    <m/>
    <m/>
    <m/>
    <m/>
    <m/>
    <m/>
    <m/>
    <m/>
    <x v="15"/>
    <m/>
  </r>
  <r>
    <x v="218"/>
    <n v="2"/>
    <n v="2"/>
    <n v="0"/>
    <n v="25"/>
    <n v="2"/>
    <n v="5"/>
    <n v="0"/>
    <n v="30"/>
    <n v="1"/>
    <x v="15"/>
    <m/>
  </r>
  <r>
    <x v="219"/>
    <m/>
    <m/>
    <m/>
    <m/>
    <m/>
    <m/>
    <m/>
    <m/>
    <m/>
    <x v="15"/>
    <m/>
  </r>
  <r>
    <x v="220"/>
    <m/>
    <m/>
    <m/>
    <m/>
    <m/>
    <m/>
    <m/>
    <m/>
    <m/>
    <x v="15"/>
    <m/>
  </r>
  <r>
    <x v="221"/>
    <n v="2"/>
    <n v="1"/>
    <n v="0"/>
    <n v="7"/>
    <n v="3"/>
    <n v="2"/>
    <n v="0"/>
    <n v="21"/>
    <n v="0"/>
    <x v="15"/>
    <m/>
  </r>
  <r>
    <x v="222"/>
    <m/>
    <m/>
    <m/>
    <m/>
    <m/>
    <m/>
    <m/>
    <m/>
    <m/>
    <x v="15"/>
    <m/>
  </r>
  <r>
    <x v="223"/>
    <m/>
    <m/>
    <m/>
    <m/>
    <m/>
    <m/>
    <m/>
    <m/>
    <m/>
    <x v="15"/>
    <m/>
  </r>
  <r>
    <x v="224"/>
    <m/>
    <m/>
    <m/>
    <m/>
    <m/>
    <m/>
    <m/>
    <m/>
    <m/>
    <x v="15"/>
    <m/>
  </r>
  <r>
    <x v="225"/>
    <n v="9"/>
    <n v="9"/>
    <n v="1"/>
    <n v="56"/>
    <n v="2"/>
    <n v="10"/>
    <n v="0"/>
    <n v="59"/>
    <n v="1"/>
    <x v="15"/>
    <m/>
  </r>
  <r>
    <x v="226"/>
    <n v="34"/>
    <n v="28"/>
    <n v="7"/>
    <n v="50"/>
    <n v="9"/>
    <n v="35"/>
    <n v="4"/>
    <n v="171"/>
    <n v="4"/>
    <x v="15"/>
    <m/>
  </r>
  <r>
    <x v="227"/>
    <n v="3"/>
    <n v="3"/>
    <n v="0"/>
    <n v="54"/>
    <n v="2"/>
    <n v="13"/>
    <n v="0"/>
    <n v="56"/>
    <n v="3"/>
    <x v="15"/>
    <m/>
  </r>
  <r>
    <x v="228"/>
    <m/>
    <m/>
    <m/>
    <m/>
    <m/>
    <m/>
    <m/>
    <m/>
    <m/>
    <x v="15"/>
    <m/>
  </r>
  <r>
    <x v="229"/>
    <n v="1"/>
    <n v="1"/>
    <n v="0"/>
    <n v="0"/>
    <n v="1"/>
    <n v="0"/>
    <n v="0"/>
    <n v="0"/>
    <n v="0"/>
    <x v="15"/>
    <m/>
  </r>
  <r>
    <x v="230"/>
    <m/>
    <m/>
    <m/>
    <m/>
    <m/>
    <m/>
    <m/>
    <m/>
    <m/>
    <x v="15"/>
    <m/>
  </r>
  <r>
    <x v="231"/>
    <n v="1"/>
    <n v="1"/>
    <n v="1"/>
    <n v="1"/>
    <n v="0"/>
    <n v="2"/>
    <n v="0"/>
    <n v="16"/>
    <n v="0"/>
    <x v="15"/>
    <m/>
  </r>
  <r>
    <x v="232"/>
    <n v="3"/>
    <n v="2"/>
    <n v="0"/>
    <n v="4"/>
    <n v="0"/>
    <n v="14"/>
    <n v="0"/>
    <n v="64"/>
    <n v="3"/>
    <x v="15"/>
    <m/>
  </r>
  <r>
    <x v="233"/>
    <m/>
    <m/>
    <m/>
    <m/>
    <m/>
    <m/>
    <m/>
    <m/>
    <m/>
    <x v="15"/>
    <m/>
  </r>
  <r>
    <x v="234"/>
    <m/>
    <m/>
    <m/>
    <m/>
    <m/>
    <m/>
    <m/>
    <m/>
    <m/>
    <x v="15"/>
    <m/>
  </r>
  <r>
    <x v="235"/>
    <m/>
    <m/>
    <m/>
    <m/>
    <m/>
    <m/>
    <m/>
    <m/>
    <m/>
    <x v="15"/>
    <m/>
  </r>
  <r>
    <x v="236"/>
    <m/>
    <m/>
    <m/>
    <m/>
    <m/>
    <m/>
    <m/>
    <m/>
    <m/>
    <x v="15"/>
    <m/>
  </r>
  <r>
    <x v="237"/>
    <m/>
    <m/>
    <m/>
    <m/>
    <m/>
    <m/>
    <m/>
    <m/>
    <m/>
    <x v="15"/>
    <m/>
  </r>
  <r>
    <x v="238"/>
    <m/>
    <m/>
    <m/>
    <m/>
    <m/>
    <m/>
    <m/>
    <m/>
    <m/>
    <x v="15"/>
    <m/>
  </r>
  <r>
    <x v="239"/>
    <n v="64"/>
    <n v="60"/>
    <n v="11"/>
    <n v="1131"/>
    <n v="40"/>
    <n v="16"/>
    <n v="0"/>
    <n v="114"/>
    <n v="6"/>
    <x v="15"/>
    <n v="2"/>
  </r>
  <r>
    <x v="240"/>
    <n v="1"/>
    <n v="1"/>
    <n v="1"/>
    <n v="5"/>
    <n v="0"/>
    <n v="0"/>
    <n v="0"/>
    <n v="0"/>
    <n v="0"/>
    <x v="15"/>
    <m/>
  </r>
  <r>
    <x v="241"/>
    <n v="1"/>
    <n v="1"/>
    <n v="1"/>
    <n v="0"/>
    <n v="0"/>
    <n v="0"/>
    <n v="0"/>
    <n v="0"/>
    <n v="0"/>
    <x v="15"/>
    <m/>
  </r>
  <r>
    <x v="242"/>
    <n v="1"/>
    <n v="1"/>
    <n v="0"/>
    <n v="9"/>
    <n v="0"/>
    <n v="5"/>
    <n v="0"/>
    <n v="17"/>
    <n v="0"/>
    <x v="15"/>
    <m/>
  </r>
  <r>
    <x v="243"/>
    <n v="1"/>
    <n v="1"/>
    <n v="0"/>
    <n v="0"/>
    <n v="0"/>
    <n v="0"/>
    <n v="0"/>
    <n v="0"/>
    <n v="0"/>
    <x v="15"/>
    <m/>
  </r>
  <r>
    <x v="244"/>
    <n v="1"/>
    <n v="1"/>
    <n v="0"/>
    <n v="2"/>
    <n v="0"/>
    <n v="0"/>
    <n v="0"/>
    <n v="0"/>
    <n v="0"/>
    <x v="15"/>
    <m/>
  </r>
  <r>
    <x v="245"/>
    <m/>
    <m/>
    <m/>
    <m/>
    <m/>
    <m/>
    <m/>
    <m/>
    <m/>
    <x v="15"/>
    <m/>
  </r>
  <r>
    <x v="246"/>
    <n v="1"/>
    <n v="1"/>
    <n v="0"/>
    <n v="28"/>
    <n v="0"/>
    <n v="0"/>
    <n v="0"/>
    <n v="0"/>
    <n v="0"/>
    <x v="15"/>
    <m/>
  </r>
  <r>
    <x v="247"/>
    <n v="17"/>
    <n v="17"/>
    <n v="2"/>
    <n v="392"/>
    <n v="5"/>
    <n v="17"/>
    <n v="0"/>
    <n v="125"/>
    <n v="2"/>
    <x v="15"/>
    <m/>
  </r>
  <r>
    <x v="248"/>
    <m/>
    <m/>
    <m/>
    <m/>
    <m/>
    <m/>
    <m/>
    <m/>
    <m/>
    <x v="15"/>
    <m/>
  </r>
  <r>
    <x v="249"/>
    <m/>
    <m/>
    <m/>
    <m/>
    <m/>
    <m/>
    <m/>
    <m/>
    <m/>
    <x v="15"/>
    <m/>
  </r>
  <r>
    <x v="250"/>
    <n v="22"/>
    <n v="21"/>
    <n v="2"/>
    <n v="351"/>
    <n v="6"/>
    <n v="61.3333333333333"/>
    <n v="7"/>
    <n v="286"/>
    <n v="14"/>
    <x v="15"/>
    <m/>
  </r>
  <r>
    <x v="251"/>
    <n v="1"/>
    <n v="1"/>
    <n v="0"/>
    <n v="37"/>
    <n v="0"/>
    <n v="8"/>
    <n v="0"/>
    <n v="22"/>
    <n v="2"/>
    <x v="15"/>
    <m/>
  </r>
  <r>
    <x v="252"/>
    <n v="1"/>
    <n v="1"/>
    <n v="0"/>
    <n v="6"/>
    <n v="1"/>
    <n v="0"/>
    <n v="0"/>
    <n v="0"/>
    <n v="0"/>
    <x v="15"/>
    <m/>
  </r>
  <r>
    <x v="253"/>
    <m/>
    <m/>
    <m/>
    <m/>
    <m/>
    <m/>
    <m/>
    <m/>
    <m/>
    <x v="15"/>
    <m/>
  </r>
  <r>
    <x v="254"/>
    <m/>
    <m/>
    <m/>
    <m/>
    <m/>
    <m/>
    <m/>
    <m/>
    <m/>
    <x v="15"/>
    <m/>
  </r>
  <r>
    <x v="255"/>
    <n v="41"/>
    <n v="29"/>
    <n v="8"/>
    <n v="147"/>
    <n v="11"/>
    <n v="75"/>
    <n v="6"/>
    <n v="336"/>
    <n v="14"/>
    <x v="15"/>
    <m/>
  </r>
  <r>
    <x v="256"/>
    <n v="4"/>
    <n v="4"/>
    <n v="1"/>
    <n v="37"/>
    <n v="0"/>
    <n v="7"/>
    <n v="0"/>
    <n v="48"/>
    <n v="2"/>
    <x v="15"/>
    <m/>
  </r>
  <r>
    <x v="257"/>
    <n v="7"/>
    <n v="6"/>
    <n v="1"/>
    <n v="38"/>
    <n v="2"/>
    <n v="41"/>
    <n v="6"/>
    <n v="198"/>
    <n v="3"/>
    <x v="15"/>
    <m/>
  </r>
  <r>
    <x v="258"/>
    <n v="2"/>
    <n v="1"/>
    <n v="0"/>
    <n v="0"/>
    <n v="0"/>
    <n v="5"/>
    <n v="0"/>
    <n v="8"/>
    <n v="1"/>
    <x v="15"/>
    <m/>
  </r>
  <r>
    <x v="259"/>
    <n v="1"/>
    <n v="0"/>
    <n v="0"/>
    <n v="0"/>
    <n v="0"/>
    <n v="3"/>
    <n v="0"/>
    <n v="17"/>
    <n v="1"/>
    <x v="15"/>
    <m/>
  </r>
  <r>
    <x v="260"/>
    <n v="1"/>
    <n v="1"/>
    <n v="0"/>
    <n v="4"/>
    <n v="0"/>
    <n v="2"/>
    <n v="0"/>
    <n v="20"/>
    <n v="0"/>
    <x v="15"/>
    <m/>
  </r>
  <r>
    <x v="261"/>
    <n v="41"/>
    <n v="41"/>
    <n v="4"/>
    <n v="483"/>
    <n v="5"/>
    <n v="38.5"/>
    <n v="5"/>
    <n v="177"/>
    <n v="14"/>
    <x v="15"/>
    <m/>
  </r>
  <r>
    <x v="262"/>
    <n v="9"/>
    <n v="7"/>
    <n v="2"/>
    <n v="69"/>
    <n v="2"/>
    <n v="16"/>
    <n v="6"/>
    <n v="41"/>
    <n v="2"/>
    <x v="15"/>
    <m/>
  </r>
  <r>
    <x v="263"/>
    <n v="47"/>
    <n v="32"/>
    <n v="9"/>
    <n v="129"/>
    <n v="18"/>
    <n v="2"/>
    <n v="1"/>
    <n v="3"/>
    <n v="2"/>
    <x v="15"/>
    <n v="1"/>
  </r>
  <r>
    <x v="264"/>
    <m/>
    <m/>
    <m/>
    <m/>
    <m/>
    <m/>
    <m/>
    <m/>
    <m/>
    <x v="15"/>
    <m/>
  </r>
  <r>
    <x v="265"/>
    <m/>
    <m/>
    <m/>
    <m/>
    <m/>
    <m/>
    <m/>
    <m/>
    <m/>
    <x v="15"/>
    <m/>
  </r>
  <r>
    <x v="266"/>
    <n v="4"/>
    <n v="4"/>
    <n v="1"/>
    <n v="17"/>
    <n v="2"/>
    <n v="0"/>
    <n v="0"/>
    <n v="0"/>
    <n v="0"/>
    <x v="15"/>
    <m/>
  </r>
  <r>
    <x v="267"/>
    <m/>
    <m/>
    <m/>
    <m/>
    <m/>
    <m/>
    <m/>
    <m/>
    <m/>
    <x v="15"/>
    <m/>
  </r>
  <r>
    <x v="268"/>
    <m/>
    <m/>
    <m/>
    <m/>
    <m/>
    <m/>
    <m/>
    <m/>
    <m/>
    <x v="15"/>
    <m/>
  </r>
  <r>
    <x v="269"/>
    <n v="45"/>
    <n v="44"/>
    <n v="7"/>
    <n v="344"/>
    <n v="15"/>
    <n v="7"/>
    <n v="0"/>
    <n v="34"/>
    <n v="2"/>
    <x v="15"/>
    <m/>
  </r>
  <r>
    <x v="270"/>
    <n v="2"/>
    <n v="2"/>
    <n v="0"/>
    <n v="3"/>
    <n v="0"/>
    <n v="2"/>
    <n v="0"/>
    <n v="13"/>
    <n v="0"/>
    <x v="15"/>
    <m/>
  </r>
  <r>
    <x v="271"/>
    <m/>
    <m/>
    <m/>
    <m/>
    <m/>
    <m/>
    <m/>
    <m/>
    <m/>
    <x v="15"/>
    <m/>
  </r>
  <r>
    <x v="272"/>
    <m/>
    <m/>
    <m/>
    <m/>
    <m/>
    <m/>
    <m/>
    <m/>
    <m/>
    <x v="15"/>
    <m/>
  </r>
  <r>
    <x v="273"/>
    <m/>
    <m/>
    <m/>
    <m/>
    <m/>
    <m/>
    <m/>
    <m/>
    <m/>
    <x v="15"/>
    <m/>
  </r>
  <r>
    <x v="274"/>
    <m/>
    <m/>
    <m/>
    <m/>
    <m/>
    <m/>
    <m/>
    <m/>
    <m/>
    <x v="15"/>
    <m/>
  </r>
  <r>
    <x v="275"/>
    <n v="2"/>
    <n v="1"/>
    <n v="0"/>
    <n v="31"/>
    <n v="0"/>
    <n v="4"/>
    <n v="0"/>
    <n v="29"/>
    <n v="1"/>
    <x v="15"/>
    <m/>
  </r>
  <r>
    <x v="276"/>
    <m/>
    <m/>
    <m/>
    <m/>
    <m/>
    <m/>
    <m/>
    <m/>
    <m/>
    <x v="15"/>
    <m/>
  </r>
  <r>
    <x v="277"/>
    <n v="176"/>
    <n v="166"/>
    <n v="16"/>
    <n v="3040"/>
    <n v="40"/>
    <n v="856.33333333333303"/>
    <n v="66"/>
    <n v="3465"/>
    <n v="212"/>
    <x v="15"/>
    <m/>
  </r>
  <r>
    <x v="278"/>
    <n v="2"/>
    <n v="1"/>
    <n v="1"/>
    <n v="1"/>
    <n v="0"/>
    <n v="0.16666666666666599"/>
    <n v="0"/>
    <n v="1"/>
    <n v="0"/>
    <x v="15"/>
    <m/>
  </r>
  <r>
    <x v="279"/>
    <n v="52"/>
    <n v="43"/>
    <n v="5"/>
    <n v="358"/>
    <n v="17"/>
    <n v="197.166666666666"/>
    <n v="23"/>
    <n v="917"/>
    <n v="55"/>
    <x v="15"/>
    <m/>
  </r>
  <r>
    <x v="280"/>
    <m/>
    <m/>
    <m/>
    <m/>
    <m/>
    <m/>
    <m/>
    <m/>
    <m/>
    <x v="15"/>
    <m/>
  </r>
  <r>
    <x v="281"/>
    <m/>
    <m/>
    <m/>
    <m/>
    <m/>
    <m/>
    <m/>
    <m/>
    <m/>
    <x v="15"/>
    <m/>
  </r>
  <r>
    <x v="282"/>
    <m/>
    <m/>
    <m/>
    <m/>
    <m/>
    <m/>
    <m/>
    <m/>
    <m/>
    <x v="15"/>
    <m/>
  </r>
  <r>
    <x v="283"/>
    <n v="30"/>
    <n v="21"/>
    <n v="3"/>
    <n v="25"/>
    <n v="5"/>
    <n v="87.5"/>
    <n v="3"/>
    <n v="430"/>
    <n v="23"/>
    <x v="15"/>
    <m/>
  </r>
  <r>
    <x v="284"/>
    <n v="1"/>
    <n v="1"/>
    <n v="0"/>
    <n v="3"/>
    <n v="0"/>
    <n v="0"/>
    <n v="0"/>
    <n v="0"/>
    <n v="0"/>
    <x v="15"/>
    <m/>
  </r>
  <r>
    <x v="285"/>
    <n v="1"/>
    <n v="1"/>
    <n v="0"/>
    <n v="0"/>
    <n v="1"/>
    <n v="3"/>
    <n v="0"/>
    <n v="9"/>
    <n v="1"/>
    <x v="15"/>
    <m/>
  </r>
  <r>
    <x v="286"/>
    <n v="5"/>
    <n v="5"/>
    <n v="1"/>
    <n v="17"/>
    <n v="4"/>
    <n v="8"/>
    <n v="2"/>
    <n v="27"/>
    <n v="4"/>
    <x v="15"/>
    <m/>
  </r>
  <r>
    <x v="287"/>
    <n v="1"/>
    <n v="1"/>
    <n v="0"/>
    <n v="2"/>
    <n v="1"/>
    <n v="2"/>
    <n v="0"/>
    <n v="7"/>
    <n v="1"/>
    <x v="15"/>
    <m/>
  </r>
  <r>
    <x v="288"/>
    <n v="2"/>
    <n v="0"/>
    <n v="0"/>
    <n v="0"/>
    <n v="1"/>
    <n v="7"/>
    <n v="1"/>
    <n v="28"/>
    <n v="4"/>
    <x v="15"/>
    <m/>
  </r>
  <r>
    <x v="289"/>
    <m/>
    <m/>
    <m/>
    <m/>
    <m/>
    <m/>
    <m/>
    <m/>
    <m/>
    <x v="15"/>
    <m/>
  </r>
  <r>
    <x v="290"/>
    <m/>
    <m/>
    <m/>
    <m/>
    <m/>
    <m/>
    <m/>
    <m/>
    <m/>
    <x v="15"/>
    <m/>
  </r>
  <r>
    <x v="291"/>
    <n v="1"/>
    <n v="1"/>
    <n v="1"/>
    <n v="4"/>
    <n v="0"/>
    <n v="0"/>
    <n v="0"/>
    <n v="0"/>
    <n v="0"/>
    <x v="15"/>
    <m/>
  </r>
  <r>
    <x v="292"/>
    <n v="193"/>
    <n v="174"/>
    <n v="29"/>
    <n v="3637"/>
    <n v="67"/>
    <n v="1044"/>
    <n v="139"/>
    <n v="3719"/>
    <n v="242"/>
    <x v="15"/>
    <n v="1"/>
  </r>
  <r>
    <x v="293"/>
    <m/>
    <m/>
    <m/>
    <m/>
    <m/>
    <m/>
    <m/>
    <m/>
    <m/>
    <x v="15"/>
    <m/>
  </r>
  <r>
    <x v="294"/>
    <n v="1"/>
    <n v="1"/>
    <n v="0"/>
    <n v="0"/>
    <n v="0"/>
    <n v="0"/>
    <n v="0"/>
    <n v="0"/>
    <n v="0"/>
    <x v="15"/>
    <m/>
  </r>
  <r>
    <x v="295"/>
    <m/>
    <m/>
    <m/>
    <m/>
    <m/>
    <m/>
    <m/>
    <m/>
    <m/>
    <x v="15"/>
    <m/>
  </r>
  <r>
    <x v="296"/>
    <n v="2"/>
    <n v="2"/>
    <n v="0"/>
    <n v="5"/>
    <n v="0"/>
    <n v="0"/>
    <n v="0"/>
    <n v="0"/>
    <n v="0"/>
    <x v="15"/>
    <m/>
  </r>
  <r>
    <x v="297"/>
    <n v="1"/>
    <n v="1"/>
    <n v="0"/>
    <n v="0"/>
    <n v="0"/>
    <n v="0"/>
    <n v="0"/>
    <n v="0"/>
    <n v="0"/>
    <x v="15"/>
    <m/>
  </r>
  <r>
    <x v="298"/>
    <m/>
    <m/>
    <m/>
    <m/>
    <m/>
    <m/>
    <m/>
    <m/>
    <m/>
    <x v="15"/>
    <m/>
  </r>
  <r>
    <x v="299"/>
    <m/>
    <m/>
    <m/>
    <m/>
    <m/>
    <m/>
    <m/>
    <m/>
    <m/>
    <x v="15"/>
    <m/>
  </r>
  <r>
    <x v="300"/>
    <m/>
    <m/>
    <m/>
    <m/>
    <m/>
    <m/>
    <m/>
    <m/>
    <m/>
    <x v="15"/>
    <m/>
  </r>
  <r>
    <x v="301"/>
    <m/>
    <m/>
    <m/>
    <m/>
    <m/>
    <m/>
    <m/>
    <m/>
    <m/>
    <x v="15"/>
    <m/>
  </r>
  <r>
    <x v="302"/>
    <m/>
    <m/>
    <m/>
    <m/>
    <m/>
    <m/>
    <m/>
    <m/>
    <m/>
    <x v="15"/>
    <m/>
  </r>
  <r>
    <x v="303"/>
    <m/>
    <m/>
    <m/>
    <m/>
    <m/>
    <m/>
    <m/>
    <m/>
    <m/>
    <x v="15"/>
    <m/>
  </r>
  <r>
    <x v="304"/>
    <m/>
    <m/>
    <m/>
    <m/>
    <m/>
    <m/>
    <m/>
    <m/>
    <m/>
    <x v="15"/>
    <m/>
  </r>
  <r>
    <x v="305"/>
    <m/>
    <m/>
    <m/>
    <m/>
    <m/>
    <m/>
    <m/>
    <m/>
    <m/>
    <x v="15"/>
    <m/>
  </r>
  <r>
    <x v="306"/>
    <m/>
    <m/>
    <m/>
    <m/>
    <m/>
    <m/>
    <m/>
    <m/>
    <m/>
    <x v="15"/>
    <m/>
  </r>
  <r>
    <x v="307"/>
    <m/>
    <m/>
    <m/>
    <m/>
    <m/>
    <m/>
    <m/>
    <m/>
    <m/>
    <x v="15"/>
    <m/>
  </r>
  <r>
    <x v="308"/>
    <m/>
    <m/>
    <m/>
    <m/>
    <m/>
    <m/>
    <m/>
    <m/>
    <m/>
    <x v="15"/>
    <m/>
  </r>
  <r>
    <x v="309"/>
    <n v="2"/>
    <n v="1"/>
    <n v="0"/>
    <n v="1"/>
    <n v="0"/>
    <n v="0"/>
    <n v="0"/>
    <n v="0"/>
    <n v="0"/>
    <x v="15"/>
    <m/>
  </r>
  <r>
    <x v="310"/>
    <m/>
    <m/>
    <m/>
    <m/>
    <m/>
    <m/>
    <m/>
    <m/>
    <m/>
    <x v="15"/>
    <m/>
  </r>
  <r>
    <x v="311"/>
    <m/>
    <m/>
    <m/>
    <m/>
    <m/>
    <m/>
    <m/>
    <m/>
    <m/>
    <x v="15"/>
    <m/>
  </r>
  <r>
    <x v="312"/>
    <m/>
    <m/>
    <m/>
    <m/>
    <m/>
    <m/>
    <m/>
    <m/>
    <m/>
    <x v="15"/>
    <m/>
  </r>
  <r>
    <x v="313"/>
    <m/>
    <m/>
    <m/>
    <m/>
    <m/>
    <m/>
    <m/>
    <m/>
    <m/>
    <x v="15"/>
    <m/>
  </r>
  <r>
    <x v="314"/>
    <m/>
    <m/>
    <m/>
    <m/>
    <m/>
    <m/>
    <m/>
    <m/>
    <m/>
    <x v="15"/>
    <m/>
  </r>
  <r>
    <x v="315"/>
    <m/>
    <m/>
    <m/>
    <m/>
    <m/>
    <m/>
    <m/>
    <m/>
    <m/>
    <x v="15"/>
    <m/>
  </r>
  <r>
    <x v="316"/>
    <m/>
    <m/>
    <m/>
    <m/>
    <m/>
    <m/>
    <m/>
    <m/>
    <m/>
    <x v="15"/>
    <m/>
  </r>
  <r>
    <x v="317"/>
    <m/>
    <m/>
    <m/>
    <m/>
    <m/>
    <m/>
    <m/>
    <m/>
    <m/>
    <x v="15"/>
    <m/>
  </r>
  <r>
    <x v="318"/>
    <n v="3"/>
    <n v="2"/>
    <n v="1"/>
    <n v="84"/>
    <n v="1"/>
    <n v="4"/>
    <n v="0"/>
    <n v="35"/>
    <n v="0"/>
    <x v="15"/>
    <m/>
  </r>
  <r>
    <x v="319"/>
    <m/>
    <m/>
    <m/>
    <m/>
    <m/>
    <m/>
    <m/>
    <m/>
    <m/>
    <x v="15"/>
    <m/>
  </r>
  <r>
    <x v="320"/>
    <n v="2"/>
    <n v="2"/>
    <n v="1"/>
    <n v="8"/>
    <n v="1"/>
    <n v="2"/>
    <n v="0"/>
    <n v="5"/>
    <n v="0"/>
    <x v="15"/>
    <m/>
  </r>
  <r>
    <x v="321"/>
    <m/>
    <m/>
    <m/>
    <m/>
    <m/>
    <m/>
    <m/>
    <m/>
    <m/>
    <x v="15"/>
    <m/>
  </r>
  <r>
    <x v="322"/>
    <m/>
    <m/>
    <m/>
    <m/>
    <m/>
    <m/>
    <m/>
    <m/>
    <m/>
    <x v="15"/>
    <m/>
  </r>
  <r>
    <x v="323"/>
    <m/>
    <m/>
    <m/>
    <m/>
    <m/>
    <m/>
    <m/>
    <m/>
    <m/>
    <x v="15"/>
    <m/>
  </r>
  <r>
    <x v="324"/>
    <n v="38"/>
    <n v="30"/>
    <n v="6"/>
    <n v="172"/>
    <n v="5"/>
    <n v="13"/>
    <n v="0"/>
    <n v="76"/>
    <n v="1"/>
    <x v="15"/>
    <m/>
  </r>
  <r>
    <x v="325"/>
    <n v="1"/>
    <n v="1"/>
    <n v="0"/>
    <n v="0"/>
    <n v="0"/>
    <n v="3"/>
    <n v="1"/>
    <n v="2"/>
    <n v="0"/>
    <x v="15"/>
    <m/>
  </r>
  <r>
    <x v="326"/>
    <n v="112"/>
    <n v="89"/>
    <n v="19"/>
    <n v="525"/>
    <n v="19"/>
    <n v="9.8333333333333304"/>
    <n v="0"/>
    <n v="67"/>
    <n v="4"/>
    <x v="15"/>
    <m/>
  </r>
  <r>
    <x v="327"/>
    <n v="12"/>
    <n v="11"/>
    <n v="3"/>
    <n v="86"/>
    <n v="1"/>
    <n v="41.3333333333333"/>
    <n v="1"/>
    <n v="225"/>
    <n v="11"/>
    <x v="15"/>
    <m/>
  </r>
  <r>
    <x v="328"/>
    <n v="7"/>
    <n v="6"/>
    <n v="2"/>
    <n v="63"/>
    <n v="1"/>
    <n v="0"/>
    <n v="0"/>
    <n v="0"/>
    <n v="0"/>
    <x v="15"/>
    <n v="1"/>
  </r>
  <r>
    <x v="329"/>
    <n v="1"/>
    <n v="1"/>
    <n v="0"/>
    <n v="16"/>
    <n v="0"/>
    <n v="0"/>
    <n v="0"/>
    <n v="0"/>
    <n v="0"/>
    <x v="15"/>
    <m/>
  </r>
  <r>
    <x v="330"/>
    <m/>
    <m/>
    <m/>
    <m/>
    <m/>
    <m/>
    <m/>
    <m/>
    <m/>
    <x v="15"/>
    <m/>
  </r>
  <r>
    <x v="331"/>
    <m/>
    <m/>
    <m/>
    <m/>
    <m/>
    <m/>
    <m/>
    <m/>
    <m/>
    <x v="15"/>
    <m/>
  </r>
  <r>
    <x v="332"/>
    <m/>
    <m/>
    <m/>
    <m/>
    <m/>
    <m/>
    <m/>
    <m/>
    <m/>
    <x v="15"/>
    <m/>
  </r>
  <r>
    <x v="333"/>
    <n v="3"/>
    <n v="3"/>
    <n v="1"/>
    <n v="24"/>
    <n v="1"/>
    <n v="7"/>
    <n v="0"/>
    <n v="29"/>
    <n v="3"/>
    <x v="15"/>
    <m/>
  </r>
  <r>
    <x v="334"/>
    <m/>
    <m/>
    <m/>
    <m/>
    <m/>
    <m/>
    <m/>
    <m/>
    <m/>
    <x v="15"/>
    <m/>
  </r>
  <r>
    <x v="335"/>
    <n v="28"/>
    <n v="25"/>
    <n v="3"/>
    <n v="190"/>
    <n v="14"/>
    <n v="25"/>
    <n v="0"/>
    <n v="135"/>
    <n v="2"/>
    <x v="15"/>
    <n v="7"/>
  </r>
  <r>
    <x v="336"/>
    <m/>
    <m/>
    <m/>
    <m/>
    <m/>
    <m/>
    <m/>
    <m/>
    <m/>
    <x v="15"/>
    <m/>
  </r>
  <r>
    <x v="337"/>
    <m/>
    <m/>
    <m/>
    <m/>
    <m/>
    <m/>
    <m/>
    <m/>
    <m/>
    <x v="15"/>
    <m/>
  </r>
  <r>
    <x v="338"/>
    <n v="6"/>
    <n v="5"/>
    <n v="2"/>
    <n v="16"/>
    <n v="0"/>
    <n v="26"/>
    <n v="1"/>
    <n v="123"/>
    <n v="5"/>
    <x v="15"/>
    <m/>
  </r>
  <r>
    <x v="339"/>
    <m/>
    <m/>
    <m/>
    <m/>
    <m/>
    <m/>
    <m/>
    <m/>
    <m/>
    <x v="15"/>
    <m/>
  </r>
  <r>
    <x v="340"/>
    <n v="107"/>
    <n v="91"/>
    <n v="8"/>
    <n v="928"/>
    <n v="38"/>
    <n v="300.666666666666"/>
    <n v="23"/>
    <n v="1416"/>
    <n v="74"/>
    <x v="15"/>
    <m/>
  </r>
  <r>
    <x v="341"/>
    <n v="2"/>
    <n v="2"/>
    <n v="1"/>
    <n v="52"/>
    <n v="4"/>
    <n v="0"/>
    <n v="0"/>
    <n v="0"/>
    <n v="0"/>
    <x v="15"/>
    <m/>
  </r>
  <r>
    <x v="342"/>
    <m/>
    <m/>
    <m/>
    <m/>
    <m/>
    <m/>
    <m/>
    <m/>
    <m/>
    <x v="15"/>
    <m/>
  </r>
  <r>
    <x v="343"/>
    <n v="1"/>
    <n v="1"/>
    <n v="0"/>
    <n v="0"/>
    <n v="0"/>
    <n v="0"/>
    <n v="0"/>
    <n v="0"/>
    <n v="0"/>
    <x v="15"/>
    <m/>
  </r>
  <r>
    <x v="344"/>
    <m/>
    <m/>
    <m/>
    <m/>
    <m/>
    <m/>
    <m/>
    <m/>
    <m/>
    <x v="15"/>
    <m/>
  </r>
  <r>
    <x v="345"/>
    <m/>
    <m/>
    <m/>
    <m/>
    <m/>
    <m/>
    <m/>
    <m/>
    <m/>
    <x v="15"/>
    <m/>
  </r>
  <r>
    <x v="346"/>
    <m/>
    <m/>
    <m/>
    <m/>
    <m/>
    <m/>
    <m/>
    <m/>
    <m/>
    <x v="15"/>
    <m/>
  </r>
  <r>
    <x v="347"/>
    <n v="7"/>
    <n v="8"/>
    <n v="2"/>
    <n v="86"/>
    <n v="2"/>
    <n v="30"/>
    <n v="3"/>
    <n v="140"/>
    <n v="7"/>
    <x v="15"/>
    <m/>
  </r>
  <r>
    <x v="348"/>
    <m/>
    <m/>
    <m/>
    <m/>
    <m/>
    <m/>
    <m/>
    <m/>
    <m/>
    <x v="15"/>
    <m/>
  </r>
  <r>
    <x v="349"/>
    <n v="2"/>
    <n v="2"/>
    <n v="0"/>
    <n v="1"/>
    <n v="0"/>
    <n v="7"/>
    <n v="0"/>
    <n v="30"/>
    <n v="0"/>
    <x v="15"/>
    <m/>
  </r>
  <r>
    <x v="350"/>
    <m/>
    <m/>
    <m/>
    <m/>
    <m/>
    <m/>
    <m/>
    <m/>
    <m/>
    <x v="15"/>
    <m/>
  </r>
  <r>
    <x v="351"/>
    <n v="11"/>
    <n v="10"/>
    <n v="4"/>
    <n v="74"/>
    <n v="1"/>
    <n v="1.8333333333300001"/>
    <n v="1"/>
    <n v="0"/>
    <n v="0"/>
    <x v="15"/>
    <m/>
  </r>
  <r>
    <x v="352"/>
    <m/>
    <m/>
    <m/>
    <m/>
    <m/>
    <m/>
    <m/>
    <m/>
    <m/>
    <x v="15"/>
    <m/>
  </r>
  <r>
    <x v="353"/>
    <m/>
    <m/>
    <m/>
    <m/>
    <m/>
    <m/>
    <m/>
    <m/>
    <m/>
    <x v="15"/>
    <m/>
  </r>
  <r>
    <x v="354"/>
    <m/>
    <m/>
    <m/>
    <m/>
    <m/>
    <m/>
    <m/>
    <m/>
    <m/>
    <x v="15"/>
    <m/>
  </r>
  <r>
    <x v="355"/>
    <m/>
    <m/>
    <m/>
    <m/>
    <m/>
    <m/>
    <m/>
    <m/>
    <m/>
    <x v="15"/>
    <m/>
  </r>
  <r>
    <x v="356"/>
    <m/>
    <m/>
    <m/>
    <m/>
    <m/>
    <m/>
    <m/>
    <m/>
    <m/>
    <x v="15"/>
    <m/>
  </r>
  <r>
    <x v="357"/>
    <m/>
    <m/>
    <m/>
    <m/>
    <m/>
    <m/>
    <m/>
    <m/>
    <m/>
    <x v="15"/>
    <m/>
  </r>
  <r>
    <x v="358"/>
    <m/>
    <m/>
    <m/>
    <m/>
    <m/>
    <m/>
    <m/>
    <m/>
    <m/>
    <x v="15"/>
    <m/>
  </r>
  <r>
    <x v="359"/>
    <m/>
    <m/>
    <m/>
    <m/>
    <m/>
    <m/>
    <m/>
    <m/>
    <m/>
    <x v="15"/>
    <m/>
  </r>
  <r>
    <x v="360"/>
    <n v="1"/>
    <n v="1"/>
    <n v="0"/>
    <n v="6"/>
    <n v="0"/>
    <n v="0"/>
    <n v="0"/>
    <n v="0"/>
    <n v="0"/>
    <x v="15"/>
    <m/>
  </r>
  <r>
    <x v="361"/>
    <n v="190"/>
    <n v="139"/>
    <n v="35"/>
    <n v="1113"/>
    <n v="44"/>
    <n v="1292.3333333333301"/>
    <n v="246"/>
    <n v="3607"/>
    <n v="325"/>
    <x v="15"/>
    <m/>
  </r>
  <r>
    <x v="362"/>
    <m/>
    <m/>
    <m/>
    <m/>
    <m/>
    <m/>
    <m/>
    <m/>
    <m/>
    <x v="15"/>
    <m/>
  </r>
  <r>
    <x v="363"/>
    <m/>
    <m/>
    <m/>
    <m/>
    <m/>
    <m/>
    <m/>
    <m/>
    <m/>
    <x v="15"/>
    <m/>
  </r>
  <r>
    <x v="364"/>
    <m/>
    <m/>
    <m/>
    <m/>
    <m/>
    <m/>
    <m/>
    <m/>
    <m/>
    <x v="15"/>
    <m/>
  </r>
  <r>
    <x v="365"/>
    <m/>
    <m/>
    <m/>
    <m/>
    <m/>
    <m/>
    <m/>
    <m/>
    <m/>
    <x v="15"/>
    <m/>
  </r>
  <r>
    <x v="366"/>
    <m/>
    <m/>
    <m/>
    <m/>
    <m/>
    <m/>
    <m/>
    <m/>
    <m/>
    <x v="15"/>
    <m/>
  </r>
  <r>
    <x v="367"/>
    <n v="4"/>
    <n v="3"/>
    <n v="0"/>
    <n v="0"/>
    <n v="0"/>
    <n v="0"/>
    <n v="0"/>
    <n v="0"/>
    <n v="0"/>
    <x v="15"/>
    <m/>
  </r>
  <r>
    <x v="368"/>
    <n v="1"/>
    <n v="0"/>
    <n v="0"/>
    <n v="0"/>
    <n v="1"/>
    <n v="2"/>
    <n v="0"/>
    <n v="16"/>
    <n v="0"/>
    <x v="15"/>
    <m/>
  </r>
  <r>
    <x v="369"/>
    <m/>
    <m/>
    <m/>
    <m/>
    <n v="1"/>
    <m/>
    <m/>
    <m/>
    <m/>
    <x v="15"/>
    <m/>
  </r>
  <r>
    <x v="370"/>
    <m/>
    <m/>
    <m/>
    <m/>
    <m/>
    <m/>
    <m/>
    <m/>
    <m/>
    <x v="15"/>
    <m/>
  </r>
  <r>
    <x v="371"/>
    <m/>
    <m/>
    <m/>
    <m/>
    <m/>
    <m/>
    <m/>
    <m/>
    <m/>
    <x v="15"/>
    <m/>
  </r>
  <r>
    <x v="372"/>
    <m/>
    <m/>
    <m/>
    <m/>
    <m/>
    <m/>
    <m/>
    <m/>
    <m/>
    <x v="15"/>
    <m/>
  </r>
  <r>
    <x v="373"/>
    <n v="2"/>
    <n v="1"/>
    <n v="0"/>
    <n v="0"/>
    <n v="1"/>
    <n v="0"/>
    <n v="0"/>
    <n v="0"/>
    <n v="0"/>
    <x v="15"/>
    <m/>
  </r>
  <r>
    <x v="374"/>
    <m/>
    <m/>
    <m/>
    <m/>
    <m/>
    <m/>
    <m/>
    <m/>
    <m/>
    <x v="15"/>
    <m/>
  </r>
  <r>
    <x v="375"/>
    <n v="16"/>
    <n v="14"/>
    <n v="4"/>
    <n v="360"/>
    <n v="1"/>
    <n v="82.833333333333002"/>
    <n v="19"/>
    <n v="210"/>
    <n v="16"/>
    <x v="15"/>
    <m/>
  </r>
  <r>
    <x v="376"/>
    <m/>
    <m/>
    <m/>
    <m/>
    <m/>
    <m/>
    <m/>
    <m/>
    <m/>
    <x v="15"/>
    <m/>
  </r>
  <r>
    <x v="377"/>
    <n v="29"/>
    <n v="28"/>
    <n v="6"/>
    <n v="389"/>
    <n v="10"/>
    <n v="130"/>
    <n v="16"/>
    <n v="526"/>
    <n v="33"/>
    <x v="15"/>
    <m/>
  </r>
  <r>
    <x v="378"/>
    <n v="147"/>
    <n v="115"/>
    <n v="18"/>
    <n v="1091"/>
    <n v="22"/>
    <n v="692.66666666666595"/>
    <n v="70"/>
    <n v="2762"/>
    <n v="148"/>
    <x v="15"/>
    <m/>
  </r>
  <r>
    <x v="379"/>
    <n v="54"/>
    <n v="42"/>
    <n v="15"/>
    <n v="305"/>
    <n v="14"/>
    <n v="0"/>
    <n v="0"/>
    <n v="0"/>
    <n v="0"/>
    <x v="15"/>
    <m/>
  </r>
  <r>
    <x v="380"/>
    <n v="2"/>
    <n v="1"/>
    <n v="0"/>
    <n v="6"/>
    <n v="0"/>
    <n v="7"/>
    <n v="3"/>
    <n v="19"/>
    <n v="3"/>
    <x v="15"/>
    <m/>
  </r>
  <r>
    <x v="381"/>
    <n v="64"/>
    <n v="61"/>
    <n v="9"/>
    <n v="477"/>
    <n v="16"/>
    <n v="23.3333333333333"/>
    <n v="0"/>
    <n v="151"/>
    <n v="11"/>
    <x v="15"/>
    <m/>
  </r>
  <r>
    <x v="382"/>
    <n v="1"/>
    <n v="1"/>
    <n v="0"/>
    <n v="3"/>
    <n v="0"/>
    <n v="0"/>
    <n v="0"/>
    <n v="0"/>
    <n v="0"/>
    <x v="15"/>
    <m/>
  </r>
  <r>
    <x v="383"/>
    <n v="1"/>
    <n v="0"/>
    <n v="0"/>
    <n v="0"/>
    <n v="0"/>
    <n v="0"/>
    <n v="0"/>
    <n v="0"/>
    <n v="0"/>
    <x v="15"/>
    <m/>
  </r>
  <r>
    <x v="384"/>
    <n v="19"/>
    <n v="13"/>
    <n v="5"/>
    <n v="32"/>
    <n v="16"/>
    <n v="0"/>
    <n v="0"/>
    <n v="0"/>
    <n v="0"/>
    <x v="15"/>
    <n v="1"/>
  </r>
  <r>
    <x v="385"/>
    <n v="1"/>
    <n v="1"/>
    <n v="0"/>
    <n v="7"/>
    <n v="0"/>
    <n v="2"/>
    <n v="0"/>
    <n v="10"/>
    <n v="0"/>
    <x v="15"/>
    <m/>
  </r>
  <r>
    <x v="386"/>
    <n v="1"/>
    <n v="1"/>
    <n v="0"/>
    <n v="4"/>
    <n v="1"/>
    <n v="0"/>
    <n v="0"/>
    <n v="0"/>
    <n v="0"/>
    <x v="15"/>
    <m/>
  </r>
  <r>
    <x v="387"/>
    <n v="13"/>
    <n v="13"/>
    <n v="1"/>
    <n v="372"/>
    <n v="7"/>
    <n v="43.1666666666666"/>
    <n v="8"/>
    <n v="140"/>
    <n v="7"/>
    <x v="15"/>
    <m/>
  </r>
  <r>
    <x v="388"/>
    <n v="9"/>
    <n v="7"/>
    <n v="1"/>
    <n v="17"/>
    <n v="0"/>
    <n v="35"/>
    <n v="1"/>
    <n v="145"/>
    <n v="6"/>
    <x v="15"/>
    <m/>
  </r>
  <r>
    <x v="389"/>
    <n v="3"/>
    <n v="3"/>
    <n v="0"/>
    <n v="10"/>
    <n v="0"/>
    <n v="7"/>
    <n v="0"/>
    <n v="33"/>
    <n v="2"/>
    <x v="15"/>
    <m/>
  </r>
  <r>
    <x v="390"/>
    <n v="1"/>
    <n v="1"/>
    <n v="0"/>
    <n v="24"/>
    <n v="0"/>
    <n v="0"/>
    <n v="0"/>
    <n v="0"/>
    <n v="0"/>
    <x v="15"/>
    <m/>
  </r>
  <r>
    <x v="391"/>
    <n v="18"/>
    <n v="17"/>
    <n v="6"/>
    <n v="314"/>
    <n v="7"/>
    <n v="42.3333333333333"/>
    <n v="5"/>
    <n v="214"/>
    <n v="15"/>
    <x v="15"/>
    <m/>
  </r>
  <r>
    <x v="392"/>
    <n v="2"/>
    <n v="1"/>
    <n v="0"/>
    <n v="1"/>
    <n v="1"/>
    <n v="6"/>
    <n v="1"/>
    <n v="38"/>
    <n v="0"/>
    <x v="15"/>
    <m/>
  </r>
  <r>
    <x v="393"/>
    <n v="1"/>
    <n v="1"/>
    <n v="0"/>
    <n v="1"/>
    <n v="1"/>
    <n v="0"/>
    <n v="0"/>
    <n v="0"/>
    <n v="0"/>
    <x v="15"/>
    <m/>
  </r>
  <r>
    <x v="394"/>
    <n v="1"/>
    <n v="1"/>
    <n v="0"/>
    <n v="7"/>
    <n v="0"/>
    <n v="0"/>
    <n v="0"/>
    <n v="0"/>
    <n v="0"/>
    <x v="15"/>
    <m/>
  </r>
  <r>
    <x v="395"/>
    <n v="2"/>
    <n v="2"/>
    <n v="0"/>
    <n v="3"/>
    <n v="0"/>
    <n v="6"/>
    <n v="1"/>
    <n v="17"/>
    <n v="1"/>
    <x v="15"/>
    <m/>
  </r>
  <r>
    <x v="396"/>
    <n v="1"/>
    <n v="1"/>
    <n v="0"/>
    <n v="1"/>
    <n v="0"/>
    <n v="3"/>
    <n v="0"/>
    <n v="21"/>
    <n v="0"/>
    <x v="15"/>
    <m/>
  </r>
  <r>
    <x v="397"/>
    <m/>
    <m/>
    <m/>
    <m/>
    <m/>
    <m/>
    <m/>
    <m/>
    <m/>
    <x v="15"/>
    <m/>
  </r>
  <r>
    <x v="398"/>
    <m/>
    <m/>
    <m/>
    <m/>
    <m/>
    <m/>
    <m/>
    <m/>
    <m/>
    <x v="15"/>
    <m/>
  </r>
  <r>
    <x v="399"/>
    <n v="1"/>
    <n v="1"/>
    <n v="0"/>
    <n v="7"/>
    <n v="0"/>
    <n v="5"/>
    <n v="0"/>
    <n v="38"/>
    <n v="2"/>
    <x v="15"/>
    <m/>
  </r>
  <r>
    <x v="400"/>
    <n v="28"/>
    <n v="26"/>
    <n v="2"/>
    <n v="310"/>
    <n v="13"/>
    <n v="131"/>
    <n v="8"/>
    <n v="598"/>
    <n v="35"/>
    <x v="15"/>
    <m/>
  </r>
  <r>
    <x v="401"/>
    <n v="1"/>
    <n v="1"/>
    <n v="0"/>
    <n v="7"/>
    <n v="0"/>
    <n v="0"/>
    <n v="0"/>
    <n v="0"/>
    <n v="0"/>
    <x v="15"/>
    <m/>
  </r>
  <r>
    <x v="402"/>
    <n v="9"/>
    <n v="8"/>
    <n v="2"/>
    <n v="225"/>
    <n v="1"/>
    <n v="40"/>
    <n v="3"/>
    <n v="166"/>
    <n v="15"/>
    <x v="15"/>
    <m/>
  </r>
  <r>
    <x v="403"/>
    <m/>
    <m/>
    <m/>
    <m/>
    <m/>
    <m/>
    <m/>
    <m/>
    <m/>
    <x v="15"/>
    <m/>
  </r>
  <r>
    <x v="404"/>
    <n v="147"/>
    <n v="139"/>
    <n v="15"/>
    <n v="2967"/>
    <n v="33"/>
    <n v="581.33333333333303"/>
    <n v="76"/>
    <n v="2121"/>
    <n v="133"/>
    <x v="15"/>
    <m/>
  </r>
  <r>
    <x v="405"/>
    <m/>
    <m/>
    <m/>
    <m/>
    <m/>
    <m/>
    <m/>
    <m/>
    <m/>
    <x v="15"/>
    <m/>
  </r>
  <r>
    <x v="406"/>
    <n v="4"/>
    <n v="3"/>
    <n v="0"/>
    <n v="11"/>
    <n v="2"/>
    <n v="0"/>
    <n v="0"/>
    <n v="0"/>
    <n v="0"/>
    <x v="15"/>
    <m/>
  </r>
  <r>
    <x v="407"/>
    <n v="4"/>
    <n v="3"/>
    <n v="0"/>
    <n v="12"/>
    <n v="0"/>
    <n v="1.3333333333333"/>
    <n v="0"/>
    <n v="12"/>
    <n v="0"/>
    <x v="15"/>
    <m/>
  </r>
  <r>
    <x v="408"/>
    <n v="10"/>
    <n v="9"/>
    <n v="0"/>
    <n v="101"/>
    <n v="1"/>
    <n v="2"/>
    <n v="0"/>
    <n v="17"/>
    <n v="1"/>
    <x v="15"/>
    <m/>
  </r>
  <r>
    <x v="409"/>
    <m/>
    <m/>
    <m/>
    <m/>
    <m/>
    <m/>
    <m/>
    <m/>
    <m/>
    <x v="15"/>
    <m/>
  </r>
  <r>
    <x v="410"/>
    <m/>
    <m/>
    <m/>
    <m/>
    <m/>
    <m/>
    <m/>
    <m/>
    <m/>
    <x v="15"/>
    <m/>
  </r>
  <r>
    <x v="411"/>
    <m/>
    <m/>
    <m/>
    <m/>
    <m/>
    <m/>
    <m/>
    <m/>
    <m/>
    <x v="15"/>
    <m/>
  </r>
  <r>
    <x v="412"/>
    <m/>
    <m/>
    <m/>
    <m/>
    <m/>
    <m/>
    <m/>
    <m/>
    <m/>
    <x v="15"/>
    <m/>
  </r>
  <r>
    <x v="413"/>
    <m/>
    <m/>
    <m/>
    <m/>
    <m/>
    <m/>
    <m/>
    <m/>
    <m/>
    <x v="15"/>
    <m/>
  </r>
  <r>
    <x v="414"/>
    <m/>
    <m/>
    <m/>
    <m/>
    <m/>
    <m/>
    <m/>
    <m/>
    <m/>
    <x v="15"/>
    <m/>
  </r>
  <r>
    <x v="415"/>
    <m/>
    <m/>
    <m/>
    <m/>
    <m/>
    <m/>
    <m/>
    <m/>
    <m/>
    <x v="15"/>
    <m/>
  </r>
  <r>
    <x v="416"/>
    <m/>
    <m/>
    <m/>
    <m/>
    <m/>
    <m/>
    <m/>
    <m/>
    <m/>
    <x v="15"/>
    <m/>
  </r>
  <r>
    <x v="417"/>
    <m/>
    <m/>
    <m/>
    <m/>
    <m/>
    <m/>
    <m/>
    <m/>
    <m/>
    <x v="15"/>
    <m/>
  </r>
  <r>
    <x v="418"/>
    <m/>
    <m/>
    <m/>
    <m/>
    <m/>
    <m/>
    <m/>
    <m/>
    <m/>
    <x v="15"/>
    <m/>
  </r>
  <r>
    <x v="419"/>
    <m/>
    <m/>
    <m/>
    <m/>
    <m/>
    <m/>
    <m/>
    <m/>
    <m/>
    <x v="15"/>
    <m/>
  </r>
  <r>
    <x v="420"/>
    <m/>
    <m/>
    <m/>
    <m/>
    <m/>
    <m/>
    <m/>
    <m/>
    <m/>
    <x v="15"/>
    <m/>
  </r>
  <r>
    <x v="421"/>
    <m/>
    <m/>
    <m/>
    <m/>
    <m/>
    <m/>
    <m/>
    <m/>
    <m/>
    <x v="15"/>
    <m/>
  </r>
  <r>
    <x v="422"/>
    <m/>
    <m/>
    <m/>
    <m/>
    <m/>
    <m/>
    <m/>
    <m/>
    <m/>
    <x v="15"/>
    <m/>
  </r>
  <r>
    <x v="423"/>
    <m/>
    <m/>
    <m/>
    <m/>
    <m/>
    <m/>
    <m/>
    <m/>
    <m/>
    <x v="15"/>
    <m/>
  </r>
  <r>
    <x v="424"/>
    <m/>
    <m/>
    <m/>
    <m/>
    <m/>
    <m/>
    <m/>
    <m/>
    <m/>
    <x v="15"/>
    <m/>
  </r>
  <r>
    <x v="425"/>
    <m/>
    <m/>
    <m/>
    <m/>
    <m/>
    <m/>
    <m/>
    <m/>
    <m/>
    <x v="15"/>
    <m/>
  </r>
  <r>
    <x v="426"/>
    <m/>
    <m/>
    <m/>
    <m/>
    <m/>
    <m/>
    <m/>
    <m/>
    <m/>
    <x v="15"/>
    <m/>
  </r>
  <r>
    <x v="427"/>
    <m/>
    <m/>
    <m/>
    <m/>
    <m/>
    <m/>
    <m/>
    <m/>
    <m/>
    <x v="15"/>
    <m/>
  </r>
  <r>
    <x v="428"/>
    <m/>
    <m/>
    <m/>
    <m/>
    <m/>
    <m/>
    <m/>
    <m/>
    <m/>
    <x v="15"/>
    <m/>
  </r>
  <r>
    <x v="429"/>
    <m/>
    <m/>
    <m/>
    <m/>
    <m/>
    <m/>
    <m/>
    <m/>
    <m/>
    <x v="15"/>
    <m/>
  </r>
  <r>
    <x v="430"/>
    <m/>
    <m/>
    <m/>
    <m/>
    <m/>
    <m/>
    <m/>
    <m/>
    <m/>
    <x v="15"/>
    <m/>
  </r>
  <r>
    <x v="431"/>
    <m/>
    <m/>
    <m/>
    <m/>
    <m/>
    <m/>
    <m/>
    <m/>
    <m/>
    <x v="15"/>
    <m/>
  </r>
  <r>
    <x v="432"/>
    <m/>
    <m/>
    <m/>
    <m/>
    <m/>
    <m/>
    <m/>
    <m/>
    <m/>
    <x v="15"/>
    <m/>
  </r>
  <r>
    <x v="433"/>
    <m/>
    <m/>
    <m/>
    <m/>
    <m/>
    <m/>
    <m/>
    <m/>
    <m/>
    <x v="15"/>
    <m/>
  </r>
  <r>
    <x v="434"/>
    <m/>
    <m/>
    <m/>
    <m/>
    <m/>
    <m/>
    <m/>
    <m/>
    <m/>
    <x v="15"/>
    <m/>
  </r>
  <r>
    <x v="435"/>
    <m/>
    <m/>
    <m/>
    <m/>
    <m/>
    <m/>
    <m/>
    <m/>
    <m/>
    <x v="15"/>
    <m/>
  </r>
  <r>
    <x v="436"/>
    <m/>
    <m/>
    <m/>
    <m/>
    <m/>
    <m/>
    <m/>
    <m/>
    <m/>
    <x v="15"/>
    <m/>
  </r>
  <r>
    <x v="437"/>
    <m/>
    <m/>
    <m/>
    <m/>
    <m/>
    <m/>
    <m/>
    <m/>
    <m/>
    <x v="15"/>
    <m/>
  </r>
  <r>
    <x v="438"/>
    <m/>
    <m/>
    <m/>
    <m/>
    <m/>
    <m/>
    <m/>
    <m/>
    <m/>
    <x v="15"/>
    <m/>
  </r>
  <r>
    <x v="439"/>
    <m/>
    <m/>
    <m/>
    <m/>
    <m/>
    <m/>
    <m/>
    <m/>
    <m/>
    <x v="15"/>
    <m/>
  </r>
  <r>
    <x v="440"/>
    <m/>
    <m/>
    <m/>
    <m/>
    <m/>
    <m/>
    <m/>
    <m/>
    <m/>
    <x v="15"/>
    <m/>
  </r>
  <r>
    <x v="441"/>
    <m/>
    <m/>
    <m/>
    <m/>
    <m/>
    <m/>
    <m/>
    <m/>
    <m/>
    <x v="15"/>
    <m/>
  </r>
  <r>
    <x v="442"/>
    <m/>
    <m/>
    <m/>
    <m/>
    <m/>
    <m/>
    <m/>
    <m/>
    <m/>
    <x v="15"/>
    <m/>
  </r>
  <r>
    <x v="443"/>
    <m/>
    <m/>
    <m/>
    <m/>
    <m/>
    <m/>
    <m/>
    <m/>
    <m/>
    <x v="15"/>
    <m/>
  </r>
  <r>
    <x v="444"/>
    <m/>
    <m/>
    <m/>
    <m/>
    <m/>
    <m/>
    <m/>
    <m/>
    <m/>
    <x v="15"/>
    <m/>
  </r>
  <r>
    <x v="445"/>
    <m/>
    <m/>
    <m/>
    <m/>
    <m/>
    <m/>
    <m/>
    <m/>
    <m/>
    <x v="15"/>
    <m/>
  </r>
  <r>
    <x v="446"/>
    <m/>
    <m/>
    <m/>
    <m/>
    <m/>
    <m/>
    <m/>
    <m/>
    <m/>
    <x v="15"/>
    <m/>
  </r>
  <r>
    <x v="447"/>
    <m/>
    <m/>
    <m/>
    <m/>
    <m/>
    <m/>
    <m/>
    <m/>
    <m/>
    <x v="15"/>
    <m/>
  </r>
  <r>
    <x v="448"/>
    <m/>
    <m/>
    <m/>
    <m/>
    <m/>
    <m/>
    <m/>
    <m/>
    <m/>
    <x v="15"/>
    <m/>
  </r>
  <r>
    <x v="449"/>
    <m/>
    <m/>
    <m/>
    <m/>
    <m/>
    <m/>
    <m/>
    <m/>
    <m/>
    <x v="15"/>
    <m/>
  </r>
  <r>
    <x v="450"/>
    <m/>
    <m/>
    <m/>
    <m/>
    <m/>
    <m/>
    <m/>
    <m/>
    <m/>
    <x v="15"/>
    <m/>
  </r>
  <r>
    <x v="0"/>
    <m/>
    <m/>
    <m/>
    <m/>
    <m/>
    <m/>
    <m/>
    <m/>
    <m/>
    <x v="16"/>
    <m/>
  </r>
  <r>
    <x v="1"/>
    <m/>
    <m/>
    <m/>
    <m/>
    <m/>
    <m/>
    <m/>
    <m/>
    <m/>
    <x v="16"/>
    <m/>
  </r>
  <r>
    <x v="2"/>
    <n v="5"/>
    <n v="3"/>
    <n v="0"/>
    <n v="86"/>
    <n v="1"/>
    <m/>
    <m/>
    <m/>
    <m/>
    <x v="16"/>
    <m/>
  </r>
  <r>
    <x v="3"/>
    <m/>
    <m/>
    <m/>
    <m/>
    <m/>
    <m/>
    <m/>
    <m/>
    <m/>
    <x v="16"/>
    <m/>
  </r>
  <r>
    <x v="4"/>
    <m/>
    <m/>
    <m/>
    <m/>
    <m/>
    <m/>
    <m/>
    <m/>
    <m/>
    <x v="16"/>
    <m/>
  </r>
  <r>
    <x v="5"/>
    <m/>
    <m/>
    <m/>
    <m/>
    <m/>
    <m/>
    <m/>
    <m/>
    <m/>
    <x v="16"/>
    <m/>
  </r>
  <r>
    <x v="6"/>
    <m/>
    <m/>
    <m/>
    <m/>
    <m/>
    <m/>
    <m/>
    <m/>
    <m/>
    <x v="16"/>
    <m/>
  </r>
  <r>
    <x v="7"/>
    <m/>
    <m/>
    <m/>
    <m/>
    <m/>
    <m/>
    <m/>
    <m/>
    <m/>
    <x v="16"/>
    <m/>
  </r>
  <r>
    <x v="8"/>
    <m/>
    <m/>
    <m/>
    <m/>
    <m/>
    <m/>
    <m/>
    <m/>
    <m/>
    <x v="16"/>
    <m/>
  </r>
  <r>
    <x v="9"/>
    <m/>
    <m/>
    <m/>
    <m/>
    <m/>
    <m/>
    <m/>
    <m/>
    <m/>
    <x v="16"/>
    <m/>
  </r>
  <r>
    <x v="10"/>
    <m/>
    <m/>
    <m/>
    <m/>
    <m/>
    <m/>
    <m/>
    <m/>
    <m/>
    <x v="16"/>
    <m/>
  </r>
  <r>
    <x v="11"/>
    <m/>
    <m/>
    <m/>
    <m/>
    <m/>
    <m/>
    <m/>
    <m/>
    <m/>
    <x v="16"/>
    <m/>
  </r>
  <r>
    <x v="12"/>
    <m/>
    <m/>
    <m/>
    <m/>
    <m/>
    <m/>
    <m/>
    <m/>
    <m/>
    <x v="16"/>
    <m/>
  </r>
  <r>
    <x v="13"/>
    <m/>
    <m/>
    <m/>
    <m/>
    <m/>
    <m/>
    <m/>
    <m/>
    <m/>
    <x v="16"/>
    <m/>
  </r>
  <r>
    <x v="14"/>
    <m/>
    <m/>
    <m/>
    <m/>
    <m/>
    <m/>
    <m/>
    <m/>
    <m/>
    <x v="16"/>
    <m/>
  </r>
  <r>
    <x v="15"/>
    <m/>
    <m/>
    <m/>
    <m/>
    <m/>
    <m/>
    <m/>
    <m/>
    <m/>
    <x v="16"/>
    <m/>
  </r>
  <r>
    <x v="16"/>
    <m/>
    <m/>
    <m/>
    <m/>
    <m/>
    <m/>
    <m/>
    <m/>
    <m/>
    <x v="16"/>
    <m/>
  </r>
  <r>
    <x v="17"/>
    <m/>
    <m/>
    <m/>
    <m/>
    <m/>
    <m/>
    <m/>
    <m/>
    <m/>
    <x v="16"/>
    <m/>
  </r>
  <r>
    <x v="18"/>
    <m/>
    <m/>
    <m/>
    <m/>
    <m/>
    <m/>
    <m/>
    <m/>
    <m/>
    <x v="16"/>
    <m/>
  </r>
  <r>
    <x v="19"/>
    <m/>
    <m/>
    <m/>
    <m/>
    <m/>
    <m/>
    <m/>
    <m/>
    <m/>
    <x v="16"/>
    <m/>
  </r>
  <r>
    <x v="20"/>
    <m/>
    <m/>
    <m/>
    <m/>
    <m/>
    <m/>
    <m/>
    <m/>
    <m/>
    <x v="16"/>
    <m/>
  </r>
  <r>
    <x v="21"/>
    <m/>
    <m/>
    <m/>
    <m/>
    <m/>
    <m/>
    <m/>
    <m/>
    <m/>
    <x v="16"/>
    <m/>
  </r>
  <r>
    <x v="22"/>
    <m/>
    <m/>
    <m/>
    <m/>
    <m/>
    <m/>
    <m/>
    <m/>
    <m/>
    <x v="16"/>
    <m/>
  </r>
  <r>
    <x v="23"/>
    <m/>
    <m/>
    <m/>
    <m/>
    <m/>
    <m/>
    <m/>
    <m/>
    <m/>
    <x v="16"/>
    <m/>
  </r>
  <r>
    <x v="24"/>
    <m/>
    <m/>
    <m/>
    <m/>
    <m/>
    <m/>
    <m/>
    <m/>
    <m/>
    <x v="16"/>
    <m/>
  </r>
  <r>
    <x v="25"/>
    <m/>
    <m/>
    <m/>
    <m/>
    <m/>
    <m/>
    <m/>
    <m/>
    <m/>
    <x v="16"/>
    <m/>
  </r>
  <r>
    <x v="26"/>
    <m/>
    <m/>
    <m/>
    <m/>
    <m/>
    <m/>
    <m/>
    <m/>
    <m/>
    <x v="16"/>
    <m/>
  </r>
  <r>
    <x v="27"/>
    <m/>
    <m/>
    <m/>
    <m/>
    <m/>
    <m/>
    <m/>
    <m/>
    <m/>
    <x v="16"/>
    <m/>
  </r>
  <r>
    <x v="28"/>
    <m/>
    <m/>
    <m/>
    <m/>
    <m/>
    <m/>
    <m/>
    <m/>
    <m/>
    <x v="16"/>
    <m/>
  </r>
  <r>
    <x v="29"/>
    <m/>
    <m/>
    <m/>
    <m/>
    <m/>
    <m/>
    <m/>
    <m/>
    <m/>
    <x v="16"/>
    <m/>
  </r>
  <r>
    <x v="30"/>
    <m/>
    <m/>
    <m/>
    <m/>
    <m/>
    <m/>
    <m/>
    <m/>
    <m/>
    <x v="16"/>
    <m/>
  </r>
  <r>
    <x v="31"/>
    <m/>
    <m/>
    <m/>
    <m/>
    <m/>
    <m/>
    <m/>
    <m/>
    <m/>
    <x v="16"/>
    <m/>
  </r>
  <r>
    <x v="32"/>
    <m/>
    <m/>
    <m/>
    <m/>
    <m/>
    <m/>
    <m/>
    <m/>
    <m/>
    <x v="16"/>
    <m/>
  </r>
  <r>
    <x v="33"/>
    <m/>
    <m/>
    <m/>
    <m/>
    <m/>
    <m/>
    <m/>
    <m/>
    <m/>
    <x v="16"/>
    <m/>
  </r>
  <r>
    <x v="34"/>
    <m/>
    <m/>
    <m/>
    <m/>
    <m/>
    <m/>
    <m/>
    <m/>
    <m/>
    <x v="16"/>
    <m/>
  </r>
  <r>
    <x v="35"/>
    <m/>
    <m/>
    <m/>
    <m/>
    <m/>
    <m/>
    <m/>
    <m/>
    <m/>
    <x v="16"/>
    <m/>
  </r>
  <r>
    <x v="36"/>
    <m/>
    <m/>
    <m/>
    <m/>
    <m/>
    <m/>
    <m/>
    <m/>
    <m/>
    <x v="16"/>
    <m/>
  </r>
  <r>
    <x v="37"/>
    <m/>
    <m/>
    <m/>
    <m/>
    <m/>
    <m/>
    <m/>
    <m/>
    <m/>
    <x v="16"/>
    <m/>
  </r>
  <r>
    <x v="38"/>
    <m/>
    <m/>
    <m/>
    <m/>
    <m/>
    <m/>
    <m/>
    <m/>
    <m/>
    <x v="16"/>
    <m/>
  </r>
  <r>
    <x v="39"/>
    <m/>
    <m/>
    <m/>
    <m/>
    <m/>
    <m/>
    <m/>
    <m/>
    <m/>
    <x v="16"/>
    <m/>
  </r>
  <r>
    <x v="40"/>
    <m/>
    <m/>
    <m/>
    <m/>
    <m/>
    <m/>
    <m/>
    <m/>
    <m/>
    <x v="16"/>
    <m/>
  </r>
  <r>
    <x v="41"/>
    <m/>
    <m/>
    <m/>
    <m/>
    <m/>
    <m/>
    <m/>
    <m/>
    <m/>
    <x v="16"/>
    <m/>
  </r>
  <r>
    <x v="42"/>
    <m/>
    <m/>
    <m/>
    <m/>
    <m/>
    <m/>
    <m/>
    <m/>
    <m/>
    <x v="16"/>
    <m/>
  </r>
  <r>
    <x v="43"/>
    <m/>
    <m/>
    <m/>
    <m/>
    <m/>
    <m/>
    <m/>
    <m/>
    <m/>
    <x v="16"/>
    <m/>
  </r>
  <r>
    <x v="44"/>
    <m/>
    <m/>
    <m/>
    <m/>
    <m/>
    <m/>
    <m/>
    <m/>
    <m/>
    <x v="16"/>
    <m/>
  </r>
  <r>
    <x v="45"/>
    <m/>
    <m/>
    <m/>
    <m/>
    <m/>
    <m/>
    <m/>
    <m/>
    <m/>
    <x v="16"/>
    <m/>
  </r>
  <r>
    <x v="46"/>
    <m/>
    <m/>
    <m/>
    <m/>
    <m/>
    <m/>
    <m/>
    <m/>
    <m/>
    <x v="16"/>
    <m/>
  </r>
  <r>
    <x v="47"/>
    <m/>
    <m/>
    <m/>
    <m/>
    <m/>
    <m/>
    <m/>
    <m/>
    <m/>
    <x v="16"/>
    <m/>
  </r>
  <r>
    <x v="48"/>
    <m/>
    <m/>
    <m/>
    <m/>
    <m/>
    <m/>
    <m/>
    <m/>
    <m/>
    <x v="16"/>
    <m/>
  </r>
  <r>
    <x v="49"/>
    <m/>
    <m/>
    <m/>
    <m/>
    <m/>
    <m/>
    <m/>
    <m/>
    <m/>
    <x v="16"/>
    <m/>
  </r>
  <r>
    <x v="50"/>
    <m/>
    <m/>
    <m/>
    <m/>
    <m/>
    <m/>
    <m/>
    <m/>
    <m/>
    <x v="16"/>
    <m/>
  </r>
  <r>
    <x v="51"/>
    <m/>
    <m/>
    <m/>
    <m/>
    <m/>
    <m/>
    <m/>
    <m/>
    <m/>
    <x v="16"/>
    <m/>
  </r>
  <r>
    <x v="52"/>
    <m/>
    <m/>
    <m/>
    <m/>
    <m/>
    <m/>
    <m/>
    <m/>
    <m/>
    <x v="16"/>
    <m/>
  </r>
  <r>
    <x v="53"/>
    <m/>
    <m/>
    <m/>
    <m/>
    <m/>
    <m/>
    <m/>
    <m/>
    <m/>
    <x v="16"/>
    <m/>
  </r>
  <r>
    <x v="54"/>
    <m/>
    <m/>
    <m/>
    <m/>
    <m/>
    <m/>
    <m/>
    <m/>
    <m/>
    <x v="16"/>
    <m/>
  </r>
  <r>
    <x v="55"/>
    <m/>
    <m/>
    <m/>
    <m/>
    <m/>
    <m/>
    <m/>
    <m/>
    <m/>
    <x v="16"/>
    <m/>
  </r>
  <r>
    <x v="56"/>
    <m/>
    <m/>
    <m/>
    <m/>
    <m/>
    <m/>
    <m/>
    <m/>
    <m/>
    <x v="16"/>
    <m/>
  </r>
  <r>
    <x v="57"/>
    <m/>
    <m/>
    <m/>
    <m/>
    <m/>
    <m/>
    <m/>
    <m/>
    <m/>
    <x v="16"/>
    <m/>
  </r>
  <r>
    <x v="58"/>
    <m/>
    <m/>
    <m/>
    <m/>
    <m/>
    <m/>
    <m/>
    <m/>
    <m/>
    <x v="16"/>
    <m/>
  </r>
  <r>
    <x v="59"/>
    <m/>
    <m/>
    <m/>
    <m/>
    <m/>
    <m/>
    <m/>
    <m/>
    <m/>
    <x v="16"/>
    <m/>
  </r>
  <r>
    <x v="60"/>
    <n v="19"/>
    <n v="14"/>
    <n v="1"/>
    <n v="188"/>
    <n v="3"/>
    <n v="88.5"/>
    <n v="5"/>
    <n v="441"/>
    <n v="21"/>
    <x v="16"/>
    <m/>
  </r>
  <r>
    <x v="61"/>
    <m/>
    <m/>
    <m/>
    <m/>
    <m/>
    <m/>
    <m/>
    <m/>
    <m/>
    <x v="16"/>
    <m/>
  </r>
  <r>
    <x v="62"/>
    <m/>
    <m/>
    <m/>
    <m/>
    <m/>
    <m/>
    <m/>
    <m/>
    <m/>
    <x v="16"/>
    <m/>
  </r>
  <r>
    <x v="63"/>
    <m/>
    <m/>
    <m/>
    <m/>
    <m/>
    <m/>
    <m/>
    <m/>
    <m/>
    <x v="16"/>
    <m/>
  </r>
  <r>
    <x v="64"/>
    <m/>
    <m/>
    <m/>
    <m/>
    <m/>
    <m/>
    <m/>
    <m/>
    <m/>
    <x v="16"/>
    <m/>
  </r>
  <r>
    <x v="65"/>
    <m/>
    <m/>
    <m/>
    <m/>
    <m/>
    <m/>
    <m/>
    <m/>
    <m/>
    <x v="16"/>
    <m/>
  </r>
  <r>
    <x v="66"/>
    <m/>
    <m/>
    <m/>
    <m/>
    <m/>
    <m/>
    <m/>
    <m/>
    <m/>
    <x v="16"/>
    <m/>
  </r>
  <r>
    <x v="67"/>
    <m/>
    <m/>
    <m/>
    <m/>
    <m/>
    <m/>
    <m/>
    <m/>
    <m/>
    <x v="16"/>
    <m/>
  </r>
  <r>
    <x v="68"/>
    <m/>
    <m/>
    <m/>
    <m/>
    <m/>
    <m/>
    <m/>
    <m/>
    <m/>
    <x v="16"/>
    <m/>
  </r>
  <r>
    <x v="69"/>
    <m/>
    <m/>
    <m/>
    <m/>
    <m/>
    <m/>
    <m/>
    <m/>
    <m/>
    <x v="16"/>
    <m/>
  </r>
  <r>
    <x v="70"/>
    <m/>
    <m/>
    <m/>
    <m/>
    <m/>
    <m/>
    <m/>
    <m/>
    <m/>
    <x v="16"/>
    <m/>
  </r>
  <r>
    <x v="71"/>
    <m/>
    <m/>
    <m/>
    <m/>
    <m/>
    <m/>
    <m/>
    <m/>
    <m/>
    <x v="16"/>
    <m/>
  </r>
  <r>
    <x v="72"/>
    <m/>
    <m/>
    <m/>
    <m/>
    <m/>
    <m/>
    <m/>
    <m/>
    <m/>
    <x v="16"/>
    <m/>
  </r>
  <r>
    <x v="73"/>
    <m/>
    <m/>
    <m/>
    <m/>
    <m/>
    <m/>
    <m/>
    <m/>
    <m/>
    <x v="16"/>
    <m/>
  </r>
  <r>
    <x v="74"/>
    <m/>
    <m/>
    <m/>
    <m/>
    <m/>
    <m/>
    <m/>
    <m/>
    <m/>
    <x v="16"/>
    <m/>
  </r>
  <r>
    <x v="75"/>
    <m/>
    <m/>
    <m/>
    <m/>
    <m/>
    <m/>
    <m/>
    <m/>
    <m/>
    <x v="16"/>
    <m/>
  </r>
  <r>
    <x v="76"/>
    <m/>
    <m/>
    <m/>
    <m/>
    <m/>
    <m/>
    <m/>
    <m/>
    <m/>
    <x v="16"/>
    <m/>
  </r>
  <r>
    <x v="77"/>
    <m/>
    <m/>
    <m/>
    <m/>
    <m/>
    <m/>
    <m/>
    <m/>
    <m/>
    <x v="16"/>
    <m/>
  </r>
  <r>
    <x v="78"/>
    <m/>
    <m/>
    <m/>
    <m/>
    <m/>
    <m/>
    <m/>
    <m/>
    <m/>
    <x v="16"/>
    <m/>
  </r>
  <r>
    <x v="79"/>
    <m/>
    <m/>
    <m/>
    <m/>
    <m/>
    <m/>
    <m/>
    <m/>
    <m/>
    <x v="16"/>
    <m/>
  </r>
  <r>
    <x v="80"/>
    <m/>
    <m/>
    <m/>
    <m/>
    <m/>
    <m/>
    <m/>
    <m/>
    <m/>
    <x v="16"/>
    <m/>
  </r>
  <r>
    <x v="81"/>
    <m/>
    <m/>
    <m/>
    <m/>
    <m/>
    <m/>
    <m/>
    <m/>
    <m/>
    <x v="16"/>
    <m/>
  </r>
  <r>
    <x v="82"/>
    <m/>
    <m/>
    <m/>
    <m/>
    <m/>
    <m/>
    <m/>
    <m/>
    <m/>
    <x v="16"/>
    <m/>
  </r>
  <r>
    <x v="83"/>
    <m/>
    <m/>
    <m/>
    <m/>
    <m/>
    <m/>
    <m/>
    <m/>
    <m/>
    <x v="16"/>
    <m/>
  </r>
  <r>
    <x v="84"/>
    <m/>
    <m/>
    <m/>
    <m/>
    <m/>
    <m/>
    <m/>
    <m/>
    <m/>
    <x v="16"/>
    <m/>
  </r>
  <r>
    <x v="85"/>
    <m/>
    <m/>
    <m/>
    <m/>
    <m/>
    <m/>
    <m/>
    <m/>
    <m/>
    <x v="16"/>
    <m/>
  </r>
  <r>
    <x v="86"/>
    <m/>
    <m/>
    <m/>
    <m/>
    <m/>
    <m/>
    <m/>
    <m/>
    <m/>
    <x v="16"/>
    <m/>
  </r>
  <r>
    <x v="87"/>
    <m/>
    <m/>
    <m/>
    <m/>
    <m/>
    <m/>
    <m/>
    <m/>
    <m/>
    <x v="16"/>
    <m/>
  </r>
  <r>
    <x v="88"/>
    <m/>
    <m/>
    <m/>
    <m/>
    <m/>
    <m/>
    <m/>
    <m/>
    <m/>
    <x v="16"/>
    <m/>
  </r>
  <r>
    <x v="89"/>
    <m/>
    <m/>
    <m/>
    <m/>
    <m/>
    <m/>
    <m/>
    <m/>
    <m/>
    <x v="16"/>
    <m/>
  </r>
  <r>
    <x v="90"/>
    <m/>
    <m/>
    <m/>
    <m/>
    <m/>
    <m/>
    <m/>
    <m/>
    <m/>
    <x v="16"/>
    <m/>
  </r>
  <r>
    <x v="91"/>
    <m/>
    <m/>
    <m/>
    <m/>
    <m/>
    <m/>
    <m/>
    <m/>
    <m/>
    <x v="16"/>
    <m/>
  </r>
  <r>
    <x v="92"/>
    <m/>
    <m/>
    <m/>
    <m/>
    <m/>
    <m/>
    <m/>
    <m/>
    <m/>
    <x v="16"/>
    <m/>
  </r>
  <r>
    <x v="93"/>
    <m/>
    <m/>
    <m/>
    <m/>
    <m/>
    <m/>
    <m/>
    <m/>
    <m/>
    <x v="16"/>
    <m/>
  </r>
  <r>
    <x v="94"/>
    <m/>
    <m/>
    <m/>
    <m/>
    <m/>
    <m/>
    <m/>
    <m/>
    <m/>
    <x v="16"/>
    <m/>
  </r>
  <r>
    <x v="95"/>
    <m/>
    <m/>
    <m/>
    <m/>
    <m/>
    <m/>
    <m/>
    <m/>
    <m/>
    <x v="16"/>
    <m/>
  </r>
  <r>
    <x v="96"/>
    <m/>
    <m/>
    <m/>
    <m/>
    <m/>
    <m/>
    <m/>
    <m/>
    <m/>
    <x v="16"/>
    <m/>
  </r>
  <r>
    <x v="97"/>
    <m/>
    <m/>
    <m/>
    <m/>
    <m/>
    <m/>
    <m/>
    <m/>
    <m/>
    <x v="16"/>
    <m/>
  </r>
  <r>
    <x v="98"/>
    <m/>
    <m/>
    <m/>
    <m/>
    <m/>
    <m/>
    <m/>
    <m/>
    <m/>
    <x v="16"/>
    <m/>
  </r>
  <r>
    <x v="99"/>
    <m/>
    <m/>
    <m/>
    <m/>
    <m/>
    <m/>
    <m/>
    <m/>
    <m/>
    <x v="16"/>
    <m/>
  </r>
  <r>
    <x v="100"/>
    <m/>
    <m/>
    <m/>
    <m/>
    <m/>
    <m/>
    <m/>
    <m/>
    <m/>
    <x v="16"/>
    <m/>
  </r>
  <r>
    <x v="101"/>
    <m/>
    <m/>
    <m/>
    <m/>
    <m/>
    <m/>
    <m/>
    <m/>
    <m/>
    <x v="16"/>
    <m/>
  </r>
  <r>
    <x v="102"/>
    <m/>
    <m/>
    <m/>
    <m/>
    <m/>
    <m/>
    <m/>
    <m/>
    <m/>
    <x v="16"/>
    <m/>
  </r>
  <r>
    <x v="103"/>
    <m/>
    <m/>
    <m/>
    <m/>
    <m/>
    <m/>
    <m/>
    <m/>
    <m/>
    <x v="16"/>
    <m/>
  </r>
  <r>
    <x v="104"/>
    <m/>
    <m/>
    <m/>
    <m/>
    <m/>
    <m/>
    <m/>
    <m/>
    <m/>
    <x v="16"/>
    <m/>
  </r>
  <r>
    <x v="105"/>
    <n v="21"/>
    <n v="14"/>
    <n v="2"/>
    <n v="263"/>
    <n v="3"/>
    <n v="98.833333333333314"/>
    <n v="11"/>
    <n v="455"/>
    <n v="14"/>
    <x v="16"/>
    <m/>
  </r>
  <r>
    <x v="106"/>
    <m/>
    <m/>
    <m/>
    <m/>
    <m/>
    <m/>
    <m/>
    <m/>
    <m/>
    <x v="16"/>
    <m/>
  </r>
  <r>
    <x v="107"/>
    <m/>
    <m/>
    <m/>
    <m/>
    <m/>
    <m/>
    <m/>
    <m/>
    <m/>
    <x v="16"/>
    <m/>
  </r>
  <r>
    <x v="108"/>
    <m/>
    <m/>
    <m/>
    <m/>
    <m/>
    <m/>
    <m/>
    <m/>
    <m/>
    <x v="16"/>
    <m/>
  </r>
  <r>
    <x v="109"/>
    <m/>
    <m/>
    <m/>
    <m/>
    <m/>
    <m/>
    <m/>
    <m/>
    <m/>
    <x v="16"/>
    <m/>
  </r>
  <r>
    <x v="110"/>
    <m/>
    <m/>
    <m/>
    <m/>
    <m/>
    <m/>
    <m/>
    <m/>
    <m/>
    <x v="16"/>
    <m/>
  </r>
  <r>
    <x v="111"/>
    <m/>
    <m/>
    <m/>
    <m/>
    <m/>
    <m/>
    <m/>
    <m/>
    <m/>
    <x v="16"/>
    <m/>
  </r>
  <r>
    <x v="112"/>
    <m/>
    <m/>
    <m/>
    <m/>
    <m/>
    <m/>
    <m/>
    <m/>
    <m/>
    <x v="16"/>
    <m/>
  </r>
  <r>
    <x v="113"/>
    <m/>
    <m/>
    <m/>
    <m/>
    <m/>
    <m/>
    <m/>
    <m/>
    <m/>
    <x v="16"/>
    <m/>
  </r>
  <r>
    <x v="114"/>
    <m/>
    <m/>
    <m/>
    <m/>
    <m/>
    <m/>
    <m/>
    <m/>
    <m/>
    <x v="16"/>
    <m/>
  </r>
  <r>
    <x v="115"/>
    <m/>
    <m/>
    <m/>
    <m/>
    <m/>
    <m/>
    <m/>
    <m/>
    <m/>
    <x v="16"/>
    <m/>
  </r>
  <r>
    <x v="116"/>
    <m/>
    <m/>
    <m/>
    <m/>
    <m/>
    <m/>
    <m/>
    <m/>
    <m/>
    <x v="16"/>
    <m/>
  </r>
  <r>
    <x v="117"/>
    <m/>
    <m/>
    <m/>
    <m/>
    <m/>
    <m/>
    <m/>
    <m/>
    <m/>
    <x v="16"/>
    <m/>
  </r>
  <r>
    <x v="118"/>
    <m/>
    <m/>
    <m/>
    <m/>
    <m/>
    <m/>
    <m/>
    <m/>
    <m/>
    <x v="16"/>
    <m/>
  </r>
  <r>
    <x v="119"/>
    <m/>
    <m/>
    <m/>
    <m/>
    <m/>
    <m/>
    <m/>
    <m/>
    <m/>
    <x v="16"/>
    <m/>
  </r>
  <r>
    <x v="120"/>
    <m/>
    <m/>
    <m/>
    <m/>
    <m/>
    <m/>
    <m/>
    <m/>
    <m/>
    <x v="16"/>
    <m/>
  </r>
  <r>
    <x v="121"/>
    <n v="1"/>
    <n v="1"/>
    <n v="1"/>
    <n v="2"/>
    <m/>
    <m/>
    <m/>
    <m/>
    <m/>
    <x v="16"/>
    <m/>
  </r>
  <r>
    <x v="122"/>
    <m/>
    <m/>
    <m/>
    <m/>
    <m/>
    <m/>
    <m/>
    <m/>
    <m/>
    <x v="16"/>
    <m/>
  </r>
  <r>
    <x v="123"/>
    <m/>
    <m/>
    <m/>
    <m/>
    <m/>
    <m/>
    <m/>
    <m/>
    <m/>
    <x v="16"/>
    <m/>
  </r>
  <r>
    <x v="124"/>
    <m/>
    <m/>
    <m/>
    <m/>
    <m/>
    <m/>
    <m/>
    <m/>
    <m/>
    <x v="16"/>
    <m/>
  </r>
  <r>
    <x v="125"/>
    <m/>
    <m/>
    <m/>
    <m/>
    <m/>
    <m/>
    <m/>
    <m/>
    <m/>
    <x v="16"/>
    <m/>
  </r>
  <r>
    <x v="126"/>
    <m/>
    <m/>
    <m/>
    <m/>
    <m/>
    <m/>
    <m/>
    <m/>
    <m/>
    <x v="16"/>
    <m/>
  </r>
  <r>
    <x v="127"/>
    <m/>
    <m/>
    <m/>
    <m/>
    <m/>
    <m/>
    <m/>
    <m/>
    <m/>
    <x v="16"/>
    <m/>
  </r>
  <r>
    <x v="128"/>
    <m/>
    <m/>
    <m/>
    <m/>
    <m/>
    <m/>
    <m/>
    <m/>
    <m/>
    <x v="16"/>
    <m/>
  </r>
  <r>
    <x v="129"/>
    <m/>
    <m/>
    <m/>
    <m/>
    <m/>
    <m/>
    <m/>
    <m/>
    <m/>
    <x v="16"/>
    <m/>
  </r>
  <r>
    <x v="130"/>
    <m/>
    <m/>
    <m/>
    <m/>
    <m/>
    <m/>
    <m/>
    <m/>
    <m/>
    <x v="16"/>
    <m/>
  </r>
  <r>
    <x v="131"/>
    <m/>
    <m/>
    <m/>
    <m/>
    <m/>
    <m/>
    <m/>
    <m/>
    <m/>
    <x v="16"/>
    <m/>
  </r>
  <r>
    <x v="132"/>
    <m/>
    <m/>
    <m/>
    <m/>
    <m/>
    <m/>
    <m/>
    <m/>
    <m/>
    <x v="16"/>
    <m/>
  </r>
  <r>
    <x v="133"/>
    <m/>
    <m/>
    <m/>
    <m/>
    <m/>
    <m/>
    <m/>
    <m/>
    <m/>
    <x v="16"/>
    <m/>
  </r>
  <r>
    <x v="134"/>
    <m/>
    <m/>
    <m/>
    <m/>
    <m/>
    <m/>
    <m/>
    <m/>
    <m/>
    <x v="16"/>
    <m/>
  </r>
  <r>
    <x v="135"/>
    <m/>
    <m/>
    <m/>
    <m/>
    <m/>
    <m/>
    <m/>
    <m/>
    <m/>
    <x v="16"/>
    <m/>
  </r>
  <r>
    <x v="136"/>
    <m/>
    <m/>
    <m/>
    <m/>
    <m/>
    <m/>
    <m/>
    <m/>
    <m/>
    <x v="16"/>
    <m/>
  </r>
  <r>
    <x v="137"/>
    <m/>
    <m/>
    <m/>
    <m/>
    <m/>
    <m/>
    <m/>
    <m/>
    <m/>
    <x v="16"/>
    <m/>
  </r>
  <r>
    <x v="138"/>
    <m/>
    <m/>
    <m/>
    <m/>
    <m/>
    <m/>
    <m/>
    <m/>
    <m/>
    <x v="16"/>
    <m/>
  </r>
  <r>
    <x v="139"/>
    <m/>
    <m/>
    <m/>
    <m/>
    <m/>
    <m/>
    <m/>
    <m/>
    <m/>
    <x v="16"/>
    <m/>
  </r>
  <r>
    <x v="140"/>
    <m/>
    <m/>
    <m/>
    <m/>
    <m/>
    <m/>
    <m/>
    <m/>
    <m/>
    <x v="16"/>
    <m/>
  </r>
  <r>
    <x v="141"/>
    <m/>
    <m/>
    <m/>
    <m/>
    <m/>
    <m/>
    <m/>
    <m/>
    <m/>
    <x v="16"/>
    <m/>
  </r>
  <r>
    <x v="142"/>
    <n v="14"/>
    <n v="13"/>
    <n v="3"/>
    <n v="445"/>
    <n v="9"/>
    <n v="59.833333333333329"/>
    <n v="4"/>
    <n v="234"/>
    <n v="13"/>
    <x v="16"/>
    <m/>
  </r>
  <r>
    <x v="143"/>
    <m/>
    <m/>
    <m/>
    <m/>
    <m/>
    <m/>
    <m/>
    <m/>
    <m/>
    <x v="16"/>
    <m/>
  </r>
  <r>
    <x v="144"/>
    <m/>
    <m/>
    <m/>
    <m/>
    <m/>
    <m/>
    <m/>
    <m/>
    <m/>
    <x v="16"/>
    <m/>
  </r>
  <r>
    <x v="145"/>
    <m/>
    <m/>
    <m/>
    <m/>
    <m/>
    <m/>
    <m/>
    <m/>
    <m/>
    <x v="16"/>
    <m/>
  </r>
  <r>
    <x v="146"/>
    <m/>
    <m/>
    <m/>
    <m/>
    <m/>
    <m/>
    <m/>
    <m/>
    <m/>
    <x v="16"/>
    <m/>
  </r>
  <r>
    <x v="147"/>
    <m/>
    <m/>
    <m/>
    <m/>
    <m/>
    <m/>
    <m/>
    <m/>
    <m/>
    <x v="16"/>
    <m/>
  </r>
  <r>
    <x v="148"/>
    <m/>
    <m/>
    <m/>
    <m/>
    <m/>
    <m/>
    <m/>
    <m/>
    <m/>
    <x v="16"/>
    <m/>
  </r>
  <r>
    <x v="149"/>
    <m/>
    <m/>
    <m/>
    <m/>
    <m/>
    <m/>
    <m/>
    <m/>
    <m/>
    <x v="16"/>
    <m/>
  </r>
  <r>
    <x v="150"/>
    <m/>
    <m/>
    <m/>
    <m/>
    <m/>
    <m/>
    <m/>
    <m/>
    <m/>
    <x v="16"/>
    <m/>
  </r>
  <r>
    <x v="151"/>
    <m/>
    <m/>
    <m/>
    <m/>
    <m/>
    <m/>
    <m/>
    <m/>
    <m/>
    <x v="16"/>
    <m/>
  </r>
  <r>
    <x v="152"/>
    <m/>
    <m/>
    <m/>
    <m/>
    <m/>
    <m/>
    <m/>
    <m/>
    <m/>
    <x v="16"/>
    <m/>
  </r>
  <r>
    <x v="153"/>
    <m/>
    <m/>
    <m/>
    <m/>
    <m/>
    <m/>
    <m/>
    <m/>
    <m/>
    <x v="16"/>
    <m/>
  </r>
  <r>
    <x v="154"/>
    <m/>
    <m/>
    <m/>
    <m/>
    <m/>
    <m/>
    <m/>
    <m/>
    <m/>
    <x v="16"/>
    <m/>
  </r>
  <r>
    <x v="155"/>
    <m/>
    <m/>
    <m/>
    <m/>
    <m/>
    <m/>
    <m/>
    <m/>
    <m/>
    <x v="16"/>
    <m/>
  </r>
  <r>
    <x v="156"/>
    <m/>
    <m/>
    <m/>
    <m/>
    <m/>
    <m/>
    <m/>
    <m/>
    <m/>
    <x v="16"/>
    <m/>
  </r>
  <r>
    <x v="157"/>
    <m/>
    <m/>
    <m/>
    <m/>
    <m/>
    <m/>
    <m/>
    <m/>
    <m/>
    <x v="16"/>
    <m/>
  </r>
  <r>
    <x v="158"/>
    <m/>
    <m/>
    <m/>
    <m/>
    <m/>
    <m/>
    <m/>
    <m/>
    <m/>
    <x v="16"/>
    <m/>
  </r>
  <r>
    <x v="159"/>
    <m/>
    <m/>
    <m/>
    <m/>
    <m/>
    <m/>
    <m/>
    <m/>
    <m/>
    <x v="16"/>
    <m/>
  </r>
  <r>
    <x v="160"/>
    <m/>
    <m/>
    <m/>
    <m/>
    <m/>
    <m/>
    <m/>
    <m/>
    <m/>
    <x v="16"/>
    <m/>
  </r>
  <r>
    <x v="161"/>
    <m/>
    <m/>
    <m/>
    <m/>
    <m/>
    <m/>
    <m/>
    <m/>
    <m/>
    <x v="16"/>
    <m/>
  </r>
  <r>
    <x v="162"/>
    <m/>
    <m/>
    <m/>
    <m/>
    <m/>
    <m/>
    <m/>
    <m/>
    <m/>
    <x v="16"/>
    <m/>
  </r>
  <r>
    <x v="163"/>
    <m/>
    <m/>
    <m/>
    <m/>
    <m/>
    <m/>
    <m/>
    <m/>
    <m/>
    <x v="16"/>
    <m/>
  </r>
  <r>
    <x v="164"/>
    <m/>
    <m/>
    <m/>
    <m/>
    <m/>
    <m/>
    <m/>
    <m/>
    <m/>
    <x v="16"/>
    <m/>
  </r>
  <r>
    <x v="165"/>
    <m/>
    <m/>
    <m/>
    <m/>
    <m/>
    <m/>
    <m/>
    <m/>
    <m/>
    <x v="16"/>
    <m/>
  </r>
  <r>
    <x v="166"/>
    <m/>
    <m/>
    <m/>
    <m/>
    <m/>
    <m/>
    <m/>
    <m/>
    <m/>
    <x v="16"/>
    <m/>
  </r>
  <r>
    <x v="167"/>
    <m/>
    <m/>
    <m/>
    <m/>
    <m/>
    <m/>
    <m/>
    <m/>
    <m/>
    <x v="16"/>
    <m/>
  </r>
  <r>
    <x v="168"/>
    <m/>
    <m/>
    <m/>
    <m/>
    <m/>
    <m/>
    <m/>
    <m/>
    <m/>
    <x v="16"/>
    <m/>
  </r>
  <r>
    <x v="169"/>
    <m/>
    <m/>
    <m/>
    <m/>
    <m/>
    <m/>
    <m/>
    <m/>
    <m/>
    <x v="16"/>
    <m/>
  </r>
  <r>
    <x v="170"/>
    <m/>
    <m/>
    <m/>
    <m/>
    <m/>
    <m/>
    <m/>
    <m/>
    <m/>
    <x v="16"/>
    <m/>
  </r>
  <r>
    <x v="171"/>
    <m/>
    <m/>
    <m/>
    <m/>
    <m/>
    <m/>
    <m/>
    <m/>
    <m/>
    <x v="16"/>
    <m/>
  </r>
  <r>
    <x v="172"/>
    <m/>
    <m/>
    <m/>
    <m/>
    <m/>
    <m/>
    <m/>
    <m/>
    <m/>
    <x v="16"/>
    <m/>
  </r>
  <r>
    <x v="173"/>
    <m/>
    <m/>
    <m/>
    <m/>
    <m/>
    <m/>
    <m/>
    <m/>
    <m/>
    <x v="16"/>
    <m/>
  </r>
  <r>
    <x v="174"/>
    <m/>
    <m/>
    <m/>
    <m/>
    <m/>
    <m/>
    <m/>
    <m/>
    <m/>
    <x v="16"/>
    <m/>
  </r>
  <r>
    <x v="175"/>
    <m/>
    <m/>
    <m/>
    <m/>
    <m/>
    <m/>
    <m/>
    <m/>
    <m/>
    <x v="16"/>
    <m/>
  </r>
  <r>
    <x v="176"/>
    <m/>
    <m/>
    <m/>
    <m/>
    <m/>
    <m/>
    <m/>
    <m/>
    <m/>
    <x v="16"/>
    <m/>
  </r>
  <r>
    <x v="177"/>
    <m/>
    <m/>
    <m/>
    <m/>
    <m/>
    <m/>
    <m/>
    <m/>
    <m/>
    <x v="16"/>
    <m/>
  </r>
  <r>
    <x v="178"/>
    <m/>
    <m/>
    <m/>
    <m/>
    <m/>
    <m/>
    <m/>
    <m/>
    <m/>
    <x v="16"/>
    <m/>
  </r>
  <r>
    <x v="179"/>
    <m/>
    <m/>
    <m/>
    <m/>
    <m/>
    <m/>
    <m/>
    <m/>
    <m/>
    <x v="16"/>
    <m/>
  </r>
  <r>
    <x v="180"/>
    <m/>
    <m/>
    <m/>
    <m/>
    <m/>
    <m/>
    <m/>
    <m/>
    <m/>
    <x v="16"/>
    <m/>
  </r>
  <r>
    <x v="181"/>
    <m/>
    <m/>
    <m/>
    <m/>
    <m/>
    <m/>
    <m/>
    <m/>
    <m/>
    <x v="16"/>
    <m/>
  </r>
  <r>
    <x v="182"/>
    <m/>
    <m/>
    <m/>
    <m/>
    <m/>
    <m/>
    <m/>
    <m/>
    <m/>
    <x v="16"/>
    <m/>
  </r>
  <r>
    <x v="183"/>
    <n v="1"/>
    <n v="0"/>
    <n v="0"/>
    <n v="0"/>
    <n v="0"/>
    <m/>
    <m/>
    <m/>
    <m/>
    <x v="16"/>
    <m/>
  </r>
  <r>
    <x v="184"/>
    <m/>
    <m/>
    <m/>
    <m/>
    <m/>
    <m/>
    <m/>
    <m/>
    <m/>
    <x v="16"/>
    <m/>
  </r>
  <r>
    <x v="185"/>
    <m/>
    <m/>
    <m/>
    <m/>
    <m/>
    <m/>
    <m/>
    <m/>
    <m/>
    <x v="16"/>
    <m/>
  </r>
  <r>
    <x v="186"/>
    <m/>
    <m/>
    <m/>
    <m/>
    <m/>
    <m/>
    <m/>
    <m/>
    <m/>
    <x v="16"/>
    <m/>
  </r>
  <r>
    <x v="187"/>
    <m/>
    <m/>
    <m/>
    <m/>
    <m/>
    <m/>
    <m/>
    <m/>
    <m/>
    <x v="16"/>
    <m/>
  </r>
  <r>
    <x v="188"/>
    <m/>
    <m/>
    <m/>
    <m/>
    <m/>
    <m/>
    <m/>
    <m/>
    <m/>
    <x v="16"/>
    <m/>
  </r>
  <r>
    <x v="189"/>
    <m/>
    <m/>
    <m/>
    <m/>
    <m/>
    <m/>
    <m/>
    <m/>
    <m/>
    <x v="16"/>
    <m/>
  </r>
  <r>
    <x v="190"/>
    <m/>
    <m/>
    <m/>
    <m/>
    <m/>
    <m/>
    <m/>
    <m/>
    <m/>
    <x v="16"/>
    <m/>
  </r>
  <r>
    <x v="191"/>
    <m/>
    <m/>
    <m/>
    <m/>
    <m/>
    <m/>
    <m/>
    <m/>
    <m/>
    <x v="16"/>
    <m/>
  </r>
  <r>
    <x v="192"/>
    <m/>
    <m/>
    <m/>
    <m/>
    <m/>
    <m/>
    <m/>
    <m/>
    <m/>
    <x v="16"/>
    <m/>
  </r>
  <r>
    <x v="193"/>
    <m/>
    <m/>
    <m/>
    <m/>
    <m/>
    <m/>
    <m/>
    <m/>
    <m/>
    <x v="16"/>
    <m/>
  </r>
  <r>
    <x v="194"/>
    <m/>
    <m/>
    <m/>
    <m/>
    <m/>
    <m/>
    <m/>
    <m/>
    <m/>
    <x v="16"/>
    <m/>
  </r>
  <r>
    <x v="195"/>
    <m/>
    <m/>
    <m/>
    <m/>
    <m/>
    <m/>
    <m/>
    <m/>
    <m/>
    <x v="16"/>
    <m/>
  </r>
  <r>
    <x v="196"/>
    <m/>
    <m/>
    <m/>
    <m/>
    <m/>
    <m/>
    <m/>
    <m/>
    <m/>
    <x v="16"/>
    <m/>
  </r>
  <r>
    <x v="197"/>
    <m/>
    <m/>
    <m/>
    <m/>
    <m/>
    <m/>
    <m/>
    <m/>
    <m/>
    <x v="16"/>
    <m/>
  </r>
  <r>
    <x v="198"/>
    <m/>
    <m/>
    <m/>
    <m/>
    <m/>
    <m/>
    <m/>
    <m/>
    <m/>
    <x v="16"/>
    <m/>
  </r>
  <r>
    <x v="199"/>
    <m/>
    <m/>
    <m/>
    <m/>
    <m/>
    <m/>
    <m/>
    <m/>
    <m/>
    <x v="16"/>
    <m/>
  </r>
  <r>
    <x v="200"/>
    <m/>
    <m/>
    <m/>
    <m/>
    <m/>
    <m/>
    <m/>
    <m/>
    <m/>
    <x v="16"/>
    <m/>
  </r>
  <r>
    <x v="201"/>
    <m/>
    <m/>
    <m/>
    <m/>
    <m/>
    <m/>
    <m/>
    <m/>
    <m/>
    <x v="16"/>
    <m/>
  </r>
  <r>
    <x v="202"/>
    <m/>
    <m/>
    <m/>
    <m/>
    <m/>
    <m/>
    <m/>
    <m/>
    <m/>
    <x v="16"/>
    <m/>
  </r>
  <r>
    <x v="203"/>
    <m/>
    <m/>
    <m/>
    <m/>
    <m/>
    <m/>
    <m/>
    <m/>
    <m/>
    <x v="16"/>
    <m/>
  </r>
  <r>
    <x v="204"/>
    <m/>
    <m/>
    <m/>
    <m/>
    <m/>
    <m/>
    <m/>
    <m/>
    <m/>
    <x v="16"/>
    <m/>
  </r>
  <r>
    <x v="205"/>
    <m/>
    <m/>
    <m/>
    <m/>
    <m/>
    <m/>
    <m/>
    <m/>
    <m/>
    <x v="16"/>
    <m/>
  </r>
  <r>
    <x v="206"/>
    <n v="16"/>
    <n v="13"/>
    <n v="4"/>
    <n v="792"/>
    <n v="5"/>
    <n v="65"/>
    <n v="5"/>
    <n v="320"/>
    <n v="17"/>
    <x v="16"/>
    <m/>
  </r>
  <r>
    <x v="207"/>
    <m/>
    <m/>
    <m/>
    <m/>
    <m/>
    <m/>
    <m/>
    <m/>
    <m/>
    <x v="16"/>
    <m/>
  </r>
  <r>
    <x v="208"/>
    <n v="8"/>
    <n v="5"/>
    <n v="1"/>
    <n v="42"/>
    <n v="1"/>
    <n v="18.166666666666661"/>
    <n v="2"/>
    <n v="82"/>
    <n v="5"/>
    <x v="16"/>
    <m/>
  </r>
  <r>
    <x v="209"/>
    <n v="3"/>
    <n v="3"/>
    <n v="1"/>
    <n v="46"/>
    <n v="1"/>
    <n v="17"/>
    <n v="2"/>
    <n v="45"/>
    <n v="1"/>
    <x v="16"/>
    <m/>
  </r>
  <r>
    <x v="210"/>
    <m/>
    <m/>
    <m/>
    <m/>
    <m/>
    <m/>
    <m/>
    <m/>
    <m/>
    <x v="16"/>
    <m/>
  </r>
  <r>
    <x v="211"/>
    <m/>
    <m/>
    <m/>
    <m/>
    <m/>
    <m/>
    <m/>
    <m/>
    <m/>
    <x v="16"/>
    <m/>
  </r>
  <r>
    <x v="212"/>
    <m/>
    <m/>
    <m/>
    <m/>
    <m/>
    <m/>
    <m/>
    <m/>
    <m/>
    <x v="16"/>
    <m/>
  </r>
  <r>
    <x v="213"/>
    <n v="11"/>
    <n v="9"/>
    <n v="1"/>
    <n v="130"/>
    <n v="1"/>
    <n v="26.333333333333321"/>
    <n v="1"/>
    <n v="178"/>
    <n v="11"/>
    <x v="16"/>
    <m/>
  </r>
  <r>
    <x v="214"/>
    <m/>
    <m/>
    <m/>
    <m/>
    <m/>
    <m/>
    <m/>
    <m/>
    <m/>
    <x v="16"/>
    <m/>
  </r>
  <r>
    <x v="215"/>
    <m/>
    <m/>
    <m/>
    <m/>
    <m/>
    <m/>
    <m/>
    <m/>
    <m/>
    <x v="16"/>
    <m/>
  </r>
  <r>
    <x v="216"/>
    <m/>
    <m/>
    <m/>
    <m/>
    <m/>
    <m/>
    <m/>
    <m/>
    <m/>
    <x v="16"/>
    <m/>
  </r>
  <r>
    <x v="217"/>
    <m/>
    <m/>
    <m/>
    <m/>
    <m/>
    <m/>
    <m/>
    <m/>
    <m/>
    <x v="16"/>
    <m/>
  </r>
  <r>
    <x v="218"/>
    <m/>
    <m/>
    <m/>
    <m/>
    <m/>
    <m/>
    <m/>
    <m/>
    <m/>
    <x v="16"/>
    <m/>
  </r>
  <r>
    <x v="219"/>
    <m/>
    <m/>
    <m/>
    <m/>
    <m/>
    <m/>
    <m/>
    <m/>
    <m/>
    <x v="16"/>
    <m/>
  </r>
  <r>
    <x v="220"/>
    <m/>
    <m/>
    <m/>
    <m/>
    <m/>
    <m/>
    <m/>
    <m/>
    <m/>
    <x v="16"/>
    <m/>
  </r>
  <r>
    <x v="221"/>
    <m/>
    <m/>
    <m/>
    <m/>
    <m/>
    <m/>
    <m/>
    <m/>
    <m/>
    <x v="16"/>
    <m/>
  </r>
  <r>
    <x v="222"/>
    <m/>
    <m/>
    <m/>
    <m/>
    <m/>
    <m/>
    <m/>
    <m/>
    <m/>
    <x v="16"/>
    <m/>
  </r>
  <r>
    <x v="223"/>
    <m/>
    <m/>
    <m/>
    <m/>
    <m/>
    <m/>
    <m/>
    <m/>
    <m/>
    <x v="16"/>
    <m/>
  </r>
  <r>
    <x v="224"/>
    <m/>
    <m/>
    <m/>
    <m/>
    <m/>
    <m/>
    <m/>
    <m/>
    <m/>
    <x v="16"/>
    <m/>
  </r>
  <r>
    <x v="225"/>
    <m/>
    <m/>
    <m/>
    <m/>
    <m/>
    <m/>
    <m/>
    <m/>
    <m/>
    <x v="16"/>
    <m/>
  </r>
  <r>
    <x v="226"/>
    <m/>
    <m/>
    <m/>
    <m/>
    <m/>
    <m/>
    <m/>
    <m/>
    <m/>
    <x v="16"/>
    <m/>
  </r>
  <r>
    <x v="227"/>
    <m/>
    <m/>
    <m/>
    <m/>
    <m/>
    <m/>
    <m/>
    <m/>
    <m/>
    <x v="16"/>
    <m/>
  </r>
  <r>
    <x v="228"/>
    <m/>
    <m/>
    <m/>
    <m/>
    <m/>
    <m/>
    <m/>
    <m/>
    <m/>
    <x v="16"/>
    <m/>
  </r>
  <r>
    <x v="229"/>
    <m/>
    <m/>
    <m/>
    <m/>
    <m/>
    <m/>
    <m/>
    <m/>
    <m/>
    <x v="16"/>
    <m/>
  </r>
  <r>
    <x v="230"/>
    <m/>
    <m/>
    <m/>
    <m/>
    <m/>
    <m/>
    <m/>
    <m/>
    <m/>
    <x v="16"/>
    <m/>
  </r>
  <r>
    <x v="231"/>
    <m/>
    <m/>
    <m/>
    <m/>
    <m/>
    <m/>
    <m/>
    <m/>
    <m/>
    <x v="16"/>
    <m/>
  </r>
  <r>
    <x v="232"/>
    <m/>
    <m/>
    <m/>
    <m/>
    <m/>
    <m/>
    <m/>
    <m/>
    <m/>
    <x v="16"/>
    <m/>
  </r>
  <r>
    <x v="233"/>
    <m/>
    <m/>
    <m/>
    <m/>
    <m/>
    <m/>
    <m/>
    <m/>
    <m/>
    <x v="16"/>
    <m/>
  </r>
  <r>
    <x v="234"/>
    <m/>
    <m/>
    <m/>
    <m/>
    <m/>
    <m/>
    <m/>
    <m/>
    <m/>
    <x v="16"/>
    <m/>
  </r>
  <r>
    <x v="235"/>
    <m/>
    <m/>
    <m/>
    <m/>
    <m/>
    <m/>
    <m/>
    <m/>
    <m/>
    <x v="16"/>
    <m/>
  </r>
  <r>
    <x v="236"/>
    <m/>
    <m/>
    <m/>
    <m/>
    <m/>
    <m/>
    <m/>
    <m/>
    <m/>
    <x v="16"/>
    <m/>
  </r>
  <r>
    <x v="237"/>
    <m/>
    <m/>
    <m/>
    <m/>
    <m/>
    <m/>
    <m/>
    <m/>
    <m/>
    <x v="16"/>
    <m/>
  </r>
  <r>
    <x v="238"/>
    <m/>
    <m/>
    <m/>
    <m/>
    <m/>
    <m/>
    <m/>
    <m/>
    <m/>
    <x v="16"/>
    <m/>
  </r>
  <r>
    <x v="239"/>
    <m/>
    <m/>
    <m/>
    <m/>
    <m/>
    <m/>
    <m/>
    <m/>
    <m/>
    <x v="16"/>
    <m/>
  </r>
  <r>
    <x v="240"/>
    <m/>
    <m/>
    <m/>
    <m/>
    <m/>
    <m/>
    <m/>
    <m/>
    <m/>
    <x v="16"/>
    <m/>
  </r>
  <r>
    <x v="241"/>
    <m/>
    <m/>
    <m/>
    <m/>
    <m/>
    <m/>
    <m/>
    <m/>
    <m/>
    <x v="16"/>
    <m/>
  </r>
  <r>
    <x v="242"/>
    <m/>
    <m/>
    <m/>
    <m/>
    <m/>
    <m/>
    <m/>
    <m/>
    <m/>
    <x v="16"/>
    <m/>
  </r>
  <r>
    <x v="243"/>
    <m/>
    <m/>
    <m/>
    <m/>
    <m/>
    <m/>
    <m/>
    <m/>
    <m/>
    <x v="16"/>
    <m/>
  </r>
  <r>
    <x v="244"/>
    <m/>
    <m/>
    <m/>
    <m/>
    <m/>
    <m/>
    <m/>
    <m/>
    <m/>
    <x v="16"/>
    <m/>
  </r>
  <r>
    <x v="245"/>
    <m/>
    <m/>
    <m/>
    <m/>
    <m/>
    <m/>
    <m/>
    <m/>
    <m/>
    <x v="16"/>
    <m/>
  </r>
  <r>
    <x v="246"/>
    <m/>
    <m/>
    <m/>
    <m/>
    <m/>
    <m/>
    <m/>
    <m/>
    <m/>
    <x v="16"/>
    <m/>
  </r>
  <r>
    <x v="247"/>
    <m/>
    <m/>
    <m/>
    <m/>
    <m/>
    <m/>
    <m/>
    <m/>
    <m/>
    <x v="16"/>
    <m/>
  </r>
  <r>
    <x v="248"/>
    <m/>
    <m/>
    <m/>
    <m/>
    <m/>
    <m/>
    <m/>
    <m/>
    <m/>
    <x v="16"/>
    <m/>
  </r>
  <r>
    <x v="249"/>
    <m/>
    <m/>
    <m/>
    <m/>
    <m/>
    <m/>
    <m/>
    <m/>
    <m/>
    <x v="16"/>
    <m/>
  </r>
  <r>
    <x v="250"/>
    <m/>
    <m/>
    <m/>
    <m/>
    <m/>
    <m/>
    <m/>
    <m/>
    <m/>
    <x v="16"/>
    <m/>
  </r>
  <r>
    <x v="251"/>
    <m/>
    <m/>
    <m/>
    <m/>
    <m/>
    <m/>
    <m/>
    <m/>
    <m/>
    <x v="16"/>
    <m/>
  </r>
  <r>
    <x v="252"/>
    <m/>
    <m/>
    <m/>
    <m/>
    <m/>
    <m/>
    <m/>
    <m/>
    <m/>
    <x v="16"/>
    <m/>
  </r>
  <r>
    <x v="253"/>
    <m/>
    <m/>
    <m/>
    <m/>
    <m/>
    <m/>
    <m/>
    <m/>
    <m/>
    <x v="16"/>
    <m/>
  </r>
  <r>
    <x v="254"/>
    <m/>
    <m/>
    <m/>
    <m/>
    <m/>
    <m/>
    <m/>
    <m/>
    <m/>
    <x v="16"/>
    <m/>
  </r>
  <r>
    <x v="255"/>
    <m/>
    <m/>
    <m/>
    <m/>
    <m/>
    <m/>
    <m/>
    <m/>
    <m/>
    <x v="16"/>
    <m/>
  </r>
  <r>
    <x v="256"/>
    <m/>
    <m/>
    <m/>
    <m/>
    <m/>
    <m/>
    <m/>
    <m/>
    <m/>
    <x v="16"/>
    <m/>
  </r>
  <r>
    <x v="257"/>
    <m/>
    <m/>
    <m/>
    <m/>
    <m/>
    <m/>
    <m/>
    <m/>
    <m/>
    <x v="16"/>
    <m/>
  </r>
  <r>
    <x v="258"/>
    <m/>
    <m/>
    <m/>
    <m/>
    <m/>
    <m/>
    <m/>
    <m/>
    <m/>
    <x v="16"/>
    <m/>
  </r>
  <r>
    <x v="259"/>
    <m/>
    <m/>
    <m/>
    <m/>
    <m/>
    <m/>
    <m/>
    <m/>
    <m/>
    <x v="16"/>
    <m/>
  </r>
  <r>
    <x v="260"/>
    <m/>
    <m/>
    <m/>
    <m/>
    <m/>
    <m/>
    <m/>
    <m/>
    <m/>
    <x v="16"/>
    <m/>
  </r>
  <r>
    <x v="261"/>
    <m/>
    <m/>
    <m/>
    <m/>
    <m/>
    <m/>
    <m/>
    <m/>
    <m/>
    <x v="16"/>
    <m/>
  </r>
  <r>
    <x v="262"/>
    <m/>
    <m/>
    <m/>
    <m/>
    <m/>
    <m/>
    <m/>
    <m/>
    <m/>
    <x v="16"/>
    <m/>
  </r>
  <r>
    <x v="263"/>
    <m/>
    <m/>
    <m/>
    <m/>
    <m/>
    <m/>
    <m/>
    <m/>
    <m/>
    <x v="16"/>
    <m/>
  </r>
  <r>
    <x v="264"/>
    <m/>
    <m/>
    <m/>
    <m/>
    <m/>
    <m/>
    <m/>
    <m/>
    <m/>
    <x v="16"/>
    <m/>
  </r>
  <r>
    <x v="265"/>
    <m/>
    <m/>
    <m/>
    <m/>
    <m/>
    <m/>
    <m/>
    <m/>
    <m/>
    <x v="16"/>
    <m/>
  </r>
  <r>
    <x v="266"/>
    <m/>
    <m/>
    <m/>
    <m/>
    <m/>
    <m/>
    <m/>
    <m/>
    <m/>
    <x v="16"/>
    <m/>
  </r>
  <r>
    <x v="267"/>
    <m/>
    <m/>
    <m/>
    <m/>
    <m/>
    <m/>
    <m/>
    <m/>
    <m/>
    <x v="16"/>
    <m/>
  </r>
  <r>
    <x v="268"/>
    <m/>
    <m/>
    <m/>
    <m/>
    <m/>
    <m/>
    <m/>
    <m/>
    <m/>
    <x v="16"/>
    <m/>
  </r>
  <r>
    <x v="269"/>
    <m/>
    <m/>
    <m/>
    <m/>
    <m/>
    <m/>
    <m/>
    <m/>
    <m/>
    <x v="16"/>
    <m/>
  </r>
  <r>
    <x v="270"/>
    <m/>
    <m/>
    <m/>
    <m/>
    <m/>
    <m/>
    <m/>
    <m/>
    <m/>
    <x v="16"/>
    <m/>
  </r>
  <r>
    <x v="271"/>
    <m/>
    <m/>
    <m/>
    <m/>
    <m/>
    <m/>
    <m/>
    <m/>
    <m/>
    <x v="16"/>
    <m/>
  </r>
  <r>
    <x v="272"/>
    <m/>
    <m/>
    <m/>
    <m/>
    <m/>
    <m/>
    <m/>
    <m/>
    <m/>
    <x v="16"/>
    <m/>
  </r>
  <r>
    <x v="273"/>
    <m/>
    <m/>
    <m/>
    <m/>
    <m/>
    <m/>
    <m/>
    <m/>
    <m/>
    <x v="16"/>
    <m/>
  </r>
  <r>
    <x v="274"/>
    <m/>
    <m/>
    <m/>
    <m/>
    <m/>
    <m/>
    <m/>
    <m/>
    <m/>
    <x v="16"/>
    <m/>
  </r>
  <r>
    <x v="275"/>
    <m/>
    <m/>
    <m/>
    <m/>
    <m/>
    <m/>
    <m/>
    <m/>
    <m/>
    <x v="16"/>
    <m/>
  </r>
  <r>
    <x v="276"/>
    <m/>
    <m/>
    <m/>
    <m/>
    <m/>
    <m/>
    <m/>
    <m/>
    <m/>
    <x v="16"/>
    <m/>
  </r>
  <r>
    <x v="277"/>
    <m/>
    <m/>
    <m/>
    <m/>
    <m/>
    <m/>
    <m/>
    <m/>
    <m/>
    <x v="16"/>
    <m/>
  </r>
  <r>
    <x v="278"/>
    <m/>
    <m/>
    <m/>
    <m/>
    <m/>
    <m/>
    <m/>
    <m/>
    <m/>
    <x v="16"/>
    <m/>
  </r>
  <r>
    <x v="279"/>
    <n v="14"/>
    <n v="9"/>
    <n v="1"/>
    <n v="67"/>
    <n v="3"/>
    <n v="74"/>
    <n v="1"/>
    <n v="382"/>
    <n v="26"/>
    <x v="16"/>
    <m/>
  </r>
  <r>
    <x v="280"/>
    <n v="10"/>
    <n v="6"/>
    <n v="1"/>
    <n v="5"/>
    <m/>
    <m/>
    <m/>
    <m/>
    <m/>
    <x v="16"/>
    <m/>
  </r>
  <r>
    <x v="281"/>
    <m/>
    <m/>
    <m/>
    <m/>
    <m/>
    <m/>
    <m/>
    <m/>
    <m/>
    <x v="16"/>
    <m/>
  </r>
  <r>
    <x v="282"/>
    <m/>
    <m/>
    <m/>
    <m/>
    <m/>
    <m/>
    <m/>
    <m/>
    <m/>
    <x v="16"/>
    <m/>
  </r>
  <r>
    <x v="283"/>
    <m/>
    <m/>
    <m/>
    <m/>
    <m/>
    <m/>
    <m/>
    <m/>
    <m/>
    <x v="16"/>
    <m/>
  </r>
  <r>
    <x v="284"/>
    <m/>
    <m/>
    <m/>
    <m/>
    <m/>
    <m/>
    <m/>
    <m/>
    <m/>
    <x v="16"/>
    <m/>
  </r>
  <r>
    <x v="285"/>
    <m/>
    <m/>
    <m/>
    <m/>
    <m/>
    <m/>
    <m/>
    <m/>
    <m/>
    <x v="16"/>
    <m/>
  </r>
  <r>
    <x v="286"/>
    <m/>
    <m/>
    <m/>
    <m/>
    <m/>
    <m/>
    <m/>
    <m/>
    <m/>
    <x v="16"/>
    <m/>
  </r>
  <r>
    <x v="287"/>
    <m/>
    <m/>
    <m/>
    <m/>
    <m/>
    <m/>
    <m/>
    <m/>
    <m/>
    <x v="16"/>
    <m/>
  </r>
  <r>
    <x v="288"/>
    <m/>
    <m/>
    <m/>
    <m/>
    <m/>
    <m/>
    <m/>
    <m/>
    <m/>
    <x v="16"/>
    <m/>
  </r>
  <r>
    <x v="289"/>
    <n v="16"/>
    <n v="12"/>
    <n v="5"/>
    <n v="178"/>
    <n v="8"/>
    <n v="56"/>
    <n v="3"/>
    <n v="341"/>
    <n v="9"/>
    <x v="16"/>
    <m/>
  </r>
  <r>
    <x v="290"/>
    <m/>
    <m/>
    <m/>
    <m/>
    <m/>
    <m/>
    <m/>
    <m/>
    <m/>
    <x v="16"/>
    <m/>
  </r>
  <r>
    <x v="291"/>
    <m/>
    <m/>
    <m/>
    <m/>
    <m/>
    <m/>
    <m/>
    <m/>
    <m/>
    <x v="16"/>
    <m/>
  </r>
  <r>
    <x v="292"/>
    <n v="18"/>
    <n v="15"/>
    <n v="6"/>
    <n v="183"/>
    <n v="0"/>
    <n v="52"/>
    <n v="2"/>
    <n v="263"/>
    <n v="6"/>
    <x v="16"/>
    <m/>
  </r>
  <r>
    <x v="293"/>
    <m/>
    <m/>
    <m/>
    <m/>
    <m/>
    <m/>
    <m/>
    <m/>
    <m/>
    <x v="16"/>
    <m/>
  </r>
  <r>
    <x v="294"/>
    <m/>
    <m/>
    <m/>
    <m/>
    <m/>
    <m/>
    <m/>
    <m/>
    <m/>
    <x v="16"/>
    <m/>
  </r>
  <r>
    <x v="295"/>
    <m/>
    <m/>
    <m/>
    <m/>
    <m/>
    <m/>
    <m/>
    <m/>
    <m/>
    <x v="16"/>
    <m/>
  </r>
  <r>
    <x v="296"/>
    <m/>
    <m/>
    <m/>
    <m/>
    <m/>
    <m/>
    <m/>
    <m/>
    <m/>
    <x v="16"/>
    <m/>
  </r>
  <r>
    <x v="297"/>
    <m/>
    <m/>
    <m/>
    <m/>
    <m/>
    <m/>
    <m/>
    <m/>
    <m/>
    <x v="16"/>
    <m/>
  </r>
  <r>
    <x v="298"/>
    <m/>
    <m/>
    <m/>
    <m/>
    <m/>
    <m/>
    <m/>
    <m/>
    <m/>
    <x v="16"/>
    <m/>
  </r>
  <r>
    <x v="299"/>
    <m/>
    <m/>
    <m/>
    <m/>
    <m/>
    <m/>
    <m/>
    <m/>
    <m/>
    <x v="16"/>
    <m/>
  </r>
  <r>
    <x v="300"/>
    <m/>
    <m/>
    <m/>
    <m/>
    <m/>
    <m/>
    <m/>
    <m/>
    <m/>
    <x v="16"/>
    <m/>
  </r>
  <r>
    <x v="301"/>
    <m/>
    <m/>
    <m/>
    <m/>
    <m/>
    <m/>
    <m/>
    <m/>
    <m/>
    <x v="16"/>
    <m/>
  </r>
  <r>
    <x v="302"/>
    <m/>
    <m/>
    <m/>
    <m/>
    <m/>
    <m/>
    <m/>
    <m/>
    <m/>
    <x v="16"/>
    <m/>
  </r>
  <r>
    <x v="303"/>
    <m/>
    <m/>
    <m/>
    <m/>
    <m/>
    <m/>
    <m/>
    <m/>
    <m/>
    <x v="16"/>
    <m/>
  </r>
  <r>
    <x v="304"/>
    <m/>
    <m/>
    <m/>
    <m/>
    <m/>
    <m/>
    <m/>
    <m/>
    <m/>
    <x v="16"/>
    <m/>
  </r>
  <r>
    <x v="305"/>
    <m/>
    <m/>
    <m/>
    <m/>
    <m/>
    <m/>
    <m/>
    <m/>
    <m/>
    <x v="16"/>
    <m/>
  </r>
  <r>
    <x v="306"/>
    <m/>
    <m/>
    <m/>
    <m/>
    <m/>
    <m/>
    <m/>
    <m/>
    <m/>
    <x v="16"/>
    <m/>
  </r>
  <r>
    <x v="307"/>
    <m/>
    <m/>
    <m/>
    <m/>
    <m/>
    <m/>
    <m/>
    <m/>
    <m/>
    <x v="16"/>
    <m/>
  </r>
  <r>
    <x v="308"/>
    <m/>
    <m/>
    <m/>
    <m/>
    <m/>
    <m/>
    <m/>
    <m/>
    <m/>
    <x v="16"/>
    <m/>
  </r>
  <r>
    <x v="309"/>
    <m/>
    <m/>
    <m/>
    <m/>
    <m/>
    <m/>
    <m/>
    <m/>
    <m/>
    <x v="16"/>
    <m/>
  </r>
  <r>
    <x v="310"/>
    <n v="19"/>
    <n v="13"/>
    <n v="3"/>
    <n v="250"/>
    <n v="8"/>
    <n v="28.166666666666661"/>
    <n v="1"/>
    <n v="190"/>
    <n v="7"/>
    <x v="16"/>
    <m/>
  </r>
  <r>
    <x v="311"/>
    <m/>
    <m/>
    <m/>
    <m/>
    <m/>
    <m/>
    <m/>
    <m/>
    <m/>
    <x v="16"/>
    <m/>
  </r>
  <r>
    <x v="312"/>
    <m/>
    <m/>
    <m/>
    <m/>
    <m/>
    <m/>
    <m/>
    <m/>
    <m/>
    <x v="16"/>
    <m/>
  </r>
  <r>
    <x v="313"/>
    <m/>
    <m/>
    <m/>
    <m/>
    <m/>
    <m/>
    <m/>
    <m/>
    <m/>
    <x v="16"/>
    <m/>
  </r>
  <r>
    <x v="314"/>
    <m/>
    <m/>
    <m/>
    <m/>
    <m/>
    <m/>
    <m/>
    <m/>
    <m/>
    <x v="16"/>
    <m/>
  </r>
  <r>
    <x v="315"/>
    <m/>
    <m/>
    <m/>
    <m/>
    <m/>
    <m/>
    <m/>
    <m/>
    <m/>
    <x v="16"/>
    <m/>
  </r>
  <r>
    <x v="316"/>
    <m/>
    <m/>
    <m/>
    <m/>
    <m/>
    <m/>
    <m/>
    <m/>
    <m/>
    <x v="16"/>
    <m/>
  </r>
  <r>
    <x v="317"/>
    <m/>
    <m/>
    <m/>
    <m/>
    <m/>
    <m/>
    <m/>
    <m/>
    <m/>
    <x v="16"/>
    <m/>
  </r>
  <r>
    <x v="318"/>
    <m/>
    <m/>
    <m/>
    <m/>
    <m/>
    <m/>
    <m/>
    <m/>
    <m/>
    <x v="16"/>
    <m/>
  </r>
  <r>
    <x v="319"/>
    <m/>
    <m/>
    <m/>
    <m/>
    <m/>
    <m/>
    <m/>
    <m/>
    <m/>
    <x v="16"/>
    <m/>
  </r>
  <r>
    <x v="320"/>
    <m/>
    <m/>
    <m/>
    <m/>
    <m/>
    <m/>
    <m/>
    <m/>
    <m/>
    <x v="16"/>
    <m/>
  </r>
  <r>
    <x v="321"/>
    <m/>
    <m/>
    <m/>
    <m/>
    <m/>
    <m/>
    <m/>
    <m/>
    <m/>
    <x v="16"/>
    <m/>
  </r>
  <r>
    <x v="322"/>
    <m/>
    <m/>
    <m/>
    <m/>
    <m/>
    <m/>
    <m/>
    <m/>
    <m/>
    <x v="16"/>
    <m/>
  </r>
  <r>
    <x v="323"/>
    <m/>
    <m/>
    <m/>
    <m/>
    <m/>
    <m/>
    <m/>
    <m/>
    <m/>
    <x v="16"/>
    <m/>
  </r>
  <r>
    <x v="324"/>
    <m/>
    <m/>
    <m/>
    <m/>
    <m/>
    <m/>
    <m/>
    <m/>
    <m/>
    <x v="16"/>
    <m/>
  </r>
  <r>
    <x v="325"/>
    <m/>
    <m/>
    <m/>
    <m/>
    <m/>
    <m/>
    <m/>
    <m/>
    <m/>
    <x v="16"/>
    <m/>
  </r>
  <r>
    <x v="326"/>
    <m/>
    <m/>
    <m/>
    <m/>
    <m/>
    <m/>
    <m/>
    <m/>
    <m/>
    <x v="16"/>
    <m/>
  </r>
  <r>
    <x v="327"/>
    <m/>
    <m/>
    <m/>
    <m/>
    <m/>
    <m/>
    <m/>
    <m/>
    <m/>
    <x v="16"/>
    <m/>
  </r>
  <r>
    <x v="328"/>
    <m/>
    <m/>
    <m/>
    <m/>
    <m/>
    <m/>
    <m/>
    <m/>
    <m/>
    <x v="16"/>
    <m/>
  </r>
  <r>
    <x v="329"/>
    <m/>
    <m/>
    <m/>
    <m/>
    <m/>
    <m/>
    <m/>
    <m/>
    <m/>
    <x v="16"/>
    <m/>
  </r>
  <r>
    <x v="330"/>
    <m/>
    <m/>
    <m/>
    <m/>
    <m/>
    <m/>
    <m/>
    <m/>
    <m/>
    <x v="16"/>
    <m/>
  </r>
  <r>
    <x v="331"/>
    <m/>
    <m/>
    <m/>
    <m/>
    <m/>
    <m/>
    <m/>
    <m/>
    <m/>
    <x v="16"/>
    <m/>
  </r>
  <r>
    <x v="332"/>
    <m/>
    <m/>
    <m/>
    <m/>
    <m/>
    <m/>
    <m/>
    <m/>
    <m/>
    <x v="16"/>
    <m/>
  </r>
  <r>
    <x v="333"/>
    <m/>
    <m/>
    <m/>
    <m/>
    <m/>
    <m/>
    <m/>
    <m/>
    <m/>
    <x v="16"/>
    <m/>
  </r>
  <r>
    <x v="334"/>
    <m/>
    <m/>
    <m/>
    <m/>
    <m/>
    <m/>
    <m/>
    <m/>
    <m/>
    <x v="16"/>
    <m/>
  </r>
  <r>
    <x v="335"/>
    <m/>
    <m/>
    <m/>
    <m/>
    <m/>
    <m/>
    <m/>
    <m/>
    <m/>
    <x v="16"/>
    <m/>
  </r>
  <r>
    <x v="336"/>
    <m/>
    <m/>
    <m/>
    <m/>
    <m/>
    <m/>
    <m/>
    <m/>
    <m/>
    <x v="16"/>
    <m/>
  </r>
  <r>
    <x v="337"/>
    <m/>
    <m/>
    <m/>
    <m/>
    <m/>
    <m/>
    <m/>
    <m/>
    <m/>
    <x v="16"/>
    <m/>
  </r>
  <r>
    <x v="338"/>
    <m/>
    <m/>
    <m/>
    <m/>
    <m/>
    <m/>
    <m/>
    <m/>
    <m/>
    <x v="16"/>
    <m/>
  </r>
  <r>
    <x v="339"/>
    <m/>
    <m/>
    <m/>
    <m/>
    <m/>
    <m/>
    <m/>
    <m/>
    <m/>
    <x v="16"/>
    <m/>
  </r>
  <r>
    <x v="340"/>
    <m/>
    <m/>
    <m/>
    <m/>
    <m/>
    <m/>
    <m/>
    <m/>
    <m/>
    <x v="16"/>
    <m/>
  </r>
  <r>
    <x v="341"/>
    <m/>
    <m/>
    <m/>
    <m/>
    <m/>
    <m/>
    <m/>
    <m/>
    <m/>
    <x v="16"/>
    <m/>
  </r>
  <r>
    <x v="342"/>
    <m/>
    <m/>
    <m/>
    <m/>
    <m/>
    <m/>
    <m/>
    <m/>
    <m/>
    <x v="16"/>
    <m/>
  </r>
  <r>
    <x v="343"/>
    <m/>
    <m/>
    <m/>
    <m/>
    <m/>
    <m/>
    <m/>
    <m/>
    <m/>
    <x v="16"/>
    <m/>
  </r>
  <r>
    <x v="344"/>
    <m/>
    <m/>
    <m/>
    <m/>
    <m/>
    <m/>
    <m/>
    <m/>
    <m/>
    <x v="16"/>
    <m/>
  </r>
  <r>
    <x v="345"/>
    <m/>
    <m/>
    <m/>
    <m/>
    <m/>
    <m/>
    <m/>
    <m/>
    <m/>
    <x v="16"/>
    <m/>
  </r>
  <r>
    <x v="346"/>
    <m/>
    <m/>
    <m/>
    <m/>
    <m/>
    <m/>
    <m/>
    <m/>
    <m/>
    <x v="16"/>
    <m/>
  </r>
  <r>
    <x v="347"/>
    <m/>
    <m/>
    <m/>
    <m/>
    <m/>
    <m/>
    <m/>
    <m/>
    <m/>
    <x v="16"/>
    <m/>
  </r>
  <r>
    <x v="348"/>
    <m/>
    <m/>
    <m/>
    <m/>
    <m/>
    <m/>
    <m/>
    <m/>
    <m/>
    <x v="16"/>
    <m/>
  </r>
  <r>
    <x v="349"/>
    <m/>
    <m/>
    <m/>
    <m/>
    <m/>
    <m/>
    <m/>
    <m/>
    <m/>
    <x v="16"/>
    <m/>
  </r>
  <r>
    <x v="350"/>
    <m/>
    <m/>
    <m/>
    <m/>
    <m/>
    <m/>
    <m/>
    <m/>
    <m/>
    <x v="16"/>
    <m/>
  </r>
  <r>
    <x v="351"/>
    <m/>
    <m/>
    <m/>
    <m/>
    <m/>
    <m/>
    <m/>
    <m/>
    <m/>
    <x v="16"/>
    <m/>
  </r>
  <r>
    <x v="352"/>
    <m/>
    <m/>
    <m/>
    <m/>
    <m/>
    <m/>
    <m/>
    <m/>
    <m/>
    <x v="16"/>
    <m/>
  </r>
  <r>
    <x v="353"/>
    <m/>
    <m/>
    <m/>
    <m/>
    <m/>
    <m/>
    <m/>
    <m/>
    <m/>
    <x v="16"/>
    <m/>
  </r>
  <r>
    <x v="354"/>
    <m/>
    <m/>
    <m/>
    <m/>
    <m/>
    <m/>
    <m/>
    <m/>
    <m/>
    <x v="16"/>
    <m/>
  </r>
  <r>
    <x v="355"/>
    <m/>
    <m/>
    <m/>
    <m/>
    <m/>
    <m/>
    <m/>
    <m/>
    <m/>
    <x v="16"/>
    <m/>
  </r>
  <r>
    <x v="356"/>
    <m/>
    <m/>
    <m/>
    <m/>
    <m/>
    <m/>
    <m/>
    <m/>
    <m/>
    <x v="16"/>
    <m/>
  </r>
  <r>
    <x v="357"/>
    <m/>
    <m/>
    <m/>
    <m/>
    <m/>
    <m/>
    <m/>
    <m/>
    <m/>
    <x v="16"/>
    <m/>
  </r>
  <r>
    <x v="358"/>
    <m/>
    <m/>
    <m/>
    <m/>
    <m/>
    <m/>
    <m/>
    <m/>
    <m/>
    <x v="16"/>
    <m/>
  </r>
  <r>
    <x v="359"/>
    <m/>
    <m/>
    <m/>
    <m/>
    <m/>
    <m/>
    <m/>
    <m/>
    <m/>
    <x v="16"/>
    <m/>
  </r>
  <r>
    <x v="360"/>
    <m/>
    <m/>
    <m/>
    <m/>
    <m/>
    <m/>
    <m/>
    <m/>
    <m/>
    <x v="16"/>
    <m/>
  </r>
  <r>
    <x v="361"/>
    <m/>
    <m/>
    <m/>
    <m/>
    <m/>
    <m/>
    <m/>
    <m/>
    <m/>
    <x v="16"/>
    <m/>
  </r>
  <r>
    <x v="362"/>
    <m/>
    <m/>
    <m/>
    <m/>
    <m/>
    <m/>
    <m/>
    <m/>
    <m/>
    <x v="16"/>
    <m/>
  </r>
  <r>
    <x v="363"/>
    <m/>
    <m/>
    <m/>
    <m/>
    <m/>
    <m/>
    <m/>
    <m/>
    <m/>
    <x v="16"/>
    <m/>
  </r>
  <r>
    <x v="364"/>
    <m/>
    <m/>
    <m/>
    <m/>
    <m/>
    <m/>
    <m/>
    <m/>
    <m/>
    <x v="16"/>
    <m/>
  </r>
  <r>
    <x v="365"/>
    <n v="1"/>
    <n v="1"/>
    <n v="0"/>
    <n v="0"/>
    <n v="0"/>
    <n v="0"/>
    <n v="0"/>
    <n v="0"/>
    <n v="0"/>
    <x v="16"/>
    <m/>
  </r>
  <r>
    <x v="366"/>
    <m/>
    <m/>
    <m/>
    <m/>
    <m/>
    <m/>
    <m/>
    <m/>
    <m/>
    <x v="16"/>
    <m/>
  </r>
  <r>
    <x v="367"/>
    <m/>
    <m/>
    <m/>
    <m/>
    <m/>
    <m/>
    <m/>
    <m/>
    <m/>
    <x v="16"/>
    <m/>
  </r>
  <r>
    <x v="368"/>
    <m/>
    <m/>
    <m/>
    <m/>
    <m/>
    <m/>
    <m/>
    <m/>
    <m/>
    <x v="16"/>
    <m/>
  </r>
  <r>
    <x v="369"/>
    <m/>
    <m/>
    <m/>
    <m/>
    <m/>
    <m/>
    <m/>
    <m/>
    <m/>
    <x v="16"/>
    <m/>
  </r>
  <r>
    <x v="370"/>
    <n v="22"/>
    <n v="18"/>
    <n v="2"/>
    <n v="317"/>
    <n v="18"/>
    <m/>
    <m/>
    <m/>
    <m/>
    <x v="16"/>
    <n v="5"/>
  </r>
  <r>
    <x v="371"/>
    <m/>
    <m/>
    <m/>
    <m/>
    <m/>
    <m/>
    <m/>
    <m/>
    <m/>
    <x v="16"/>
    <m/>
  </r>
  <r>
    <x v="372"/>
    <m/>
    <m/>
    <m/>
    <m/>
    <m/>
    <m/>
    <m/>
    <m/>
    <m/>
    <x v="16"/>
    <m/>
  </r>
  <r>
    <x v="373"/>
    <m/>
    <m/>
    <m/>
    <m/>
    <m/>
    <m/>
    <m/>
    <m/>
    <m/>
    <x v="16"/>
    <m/>
  </r>
  <r>
    <x v="374"/>
    <m/>
    <m/>
    <m/>
    <m/>
    <m/>
    <m/>
    <m/>
    <m/>
    <m/>
    <x v="16"/>
    <m/>
  </r>
  <r>
    <x v="375"/>
    <m/>
    <m/>
    <m/>
    <m/>
    <m/>
    <m/>
    <m/>
    <m/>
    <m/>
    <x v="16"/>
    <m/>
  </r>
  <r>
    <x v="376"/>
    <m/>
    <m/>
    <m/>
    <m/>
    <m/>
    <m/>
    <m/>
    <m/>
    <m/>
    <x v="16"/>
    <m/>
  </r>
  <r>
    <x v="377"/>
    <m/>
    <m/>
    <m/>
    <m/>
    <m/>
    <m/>
    <m/>
    <m/>
    <m/>
    <x v="16"/>
    <m/>
  </r>
  <r>
    <x v="378"/>
    <m/>
    <m/>
    <m/>
    <m/>
    <m/>
    <m/>
    <m/>
    <m/>
    <m/>
    <x v="16"/>
    <m/>
  </r>
  <r>
    <x v="379"/>
    <m/>
    <m/>
    <m/>
    <m/>
    <m/>
    <m/>
    <m/>
    <m/>
    <m/>
    <x v="16"/>
    <m/>
  </r>
  <r>
    <x v="380"/>
    <m/>
    <m/>
    <m/>
    <m/>
    <m/>
    <m/>
    <m/>
    <m/>
    <m/>
    <x v="16"/>
    <m/>
  </r>
  <r>
    <x v="381"/>
    <m/>
    <m/>
    <m/>
    <m/>
    <m/>
    <m/>
    <m/>
    <m/>
    <m/>
    <x v="16"/>
    <m/>
  </r>
  <r>
    <x v="382"/>
    <m/>
    <m/>
    <m/>
    <m/>
    <m/>
    <m/>
    <m/>
    <m/>
    <m/>
    <x v="16"/>
    <m/>
  </r>
  <r>
    <x v="383"/>
    <m/>
    <m/>
    <m/>
    <m/>
    <m/>
    <m/>
    <m/>
    <m/>
    <m/>
    <x v="16"/>
    <m/>
  </r>
  <r>
    <x v="384"/>
    <m/>
    <m/>
    <m/>
    <m/>
    <m/>
    <m/>
    <m/>
    <m/>
    <m/>
    <x v="16"/>
    <m/>
  </r>
  <r>
    <x v="385"/>
    <m/>
    <m/>
    <m/>
    <m/>
    <m/>
    <m/>
    <m/>
    <m/>
    <m/>
    <x v="16"/>
    <m/>
  </r>
  <r>
    <x v="386"/>
    <m/>
    <m/>
    <m/>
    <m/>
    <m/>
    <m/>
    <m/>
    <m/>
    <m/>
    <x v="16"/>
    <m/>
  </r>
  <r>
    <x v="387"/>
    <m/>
    <m/>
    <m/>
    <m/>
    <m/>
    <m/>
    <m/>
    <m/>
    <m/>
    <x v="16"/>
    <m/>
  </r>
  <r>
    <x v="388"/>
    <m/>
    <m/>
    <m/>
    <m/>
    <m/>
    <m/>
    <m/>
    <m/>
    <m/>
    <x v="16"/>
    <m/>
  </r>
  <r>
    <x v="389"/>
    <m/>
    <m/>
    <m/>
    <m/>
    <m/>
    <m/>
    <m/>
    <m/>
    <m/>
    <x v="16"/>
    <m/>
  </r>
  <r>
    <x v="390"/>
    <m/>
    <m/>
    <m/>
    <m/>
    <m/>
    <m/>
    <m/>
    <m/>
    <m/>
    <x v="16"/>
    <m/>
  </r>
  <r>
    <x v="391"/>
    <m/>
    <m/>
    <m/>
    <m/>
    <m/>
    <m/>
    <m/>
    <m/>
    <m/>
    <x v="16"/>
    <m/>
  </r>
  <r>
    <x v="392"/>
    <m/>
    <m/>
    <m/>
    <m/>
    <m/>
    <m/>
    <m/>
    <m/>
    <m/>
    <x v="16"/>
    <m/>
  </r>
  <r>
    <x v="393"/>
    <m/>
    <m/>
    <m/>
    <m/>
    <m/>
    <m/>
    <m/>
    <m/>
    <m/>
    <x v="16"/>
    <m/>
  </r>
  <r>
    <x v="394"/>
    <m/>
    <m/>
    <m/>
    <m/>
    <m/>
    <m/>
    <m/>
    <m/>
    <m/>
    <x v="16"/>
    <m/>
  </r>
  <r>
    <x v="395"/>
    <m/>
    <m/>
    <m/>
    <m/>
    <m/>
    <m/>
    <m/>
    <m/>
    <m/>
    <x v="16"/>
    <m/>
  </r>
  <r>
    <x v="396"/>
    <m/>
    <m/>
    <m/>
    <m/>
    <m/>
    <m/>
    <m/>
    <m/>
    <m/>
    <x v="16"/>
    <m/>
  </r>
  <r>
    <x v="397"/>
    <m/>
    <m/>
    <m/>
    <m/>
    <m/>
    <m/>
    <m/>
    <m/>
    <m/>
    <x v="16"/>
    <m/>
  </r>
  <r>
    <x v="398"/>
    <m/>
    <m/>
    <m/>
    <m/>
    <m/>
    <m/>
    <m/>
    <m/>
    <m/>
    <x v="16"/>
    <m/>
  </r>
  <r>
    <x v="399"/>
    <m/>
    <m/>
    <m/>
    <m/>
    <m/>
    <m/>
    <m/>
    <m/>
    <m/>
    <x v="16"/>
    <m/>
  </r>
  <r>
    <x v="400"/>
    <m/>
    <m/>
    <m/>
    <m/>
    <m/>
    <m/>
    <m/>
    <m/>
    <m/>
    <x v="16"/>
    <m/>
  </r>
  <r>
    <x v="401"/>
    <m/>
    <m/>
    <m/>
    <m/>
    <m/>
    <m/>
    <m/>
    <m/>
    <m/>
    <x v="16"/>
    <m/>
  </r>
  <r>
    <x v="402"/>
    <m/>
    <m/>
    <m/>
    <m/>
    <m/>
    <m/>
    <m/>
    <m/>
    <m/>
    <x v="16"/>
    <m/>
  </r>
  <r>
    <x v="403"/>
    <m/>
    <m/>
    <m/>
    <m/>
    <m/>
    <m/>
    <m/>
    <m/>
    <m/>
    <x v="16"/>
    <m/>
  </r>
  <r>
    <x v="404"/>
    <m/>
    <m/>
    <m/>
    <m/>
    <m/>
    <m/>
    <m/>
    <m/>
    <m/>
    <x v="16"/>
    <m/>
  </r>
  <r>
    <x v="405"/>
    <m/>
    <m/>
    <m/>
    <m/>
    <m/>
    <m/>
    <m/>
    <m/>
    <m/>
    <x v="16"/>
    <m/>
  </r>
  <r>
    <x v="406"/>
    <m/>
    <m/>
    <m/>
    <m/>
    <m/>
    <m/>
    <m/>
    <m/>
    <m/>
    <x v="16"/>
    <m/>
  </r>
  <r>
    <x v="407"/>
    <m/>
    <m/>
    <m/>
    <m/>
    <m/>
    <m/>
    <m/>
    <m/>
    <m/>
    <x v="16"/>
    <m/>
  </r>
  <r>
    <x v="408"/>
    <m/>
    <m/>
    <m/>
    <m/>
    <m/>
    <m/>
    <m/>
    <m/>
    <m/>
    <x v="16"/>
    <m/>
  </r>
  <r>
    <x v="409"/>
    <m/>
    <m/>
    <m/>
    <m/>
    <m/>
    <m/>
    <m/>
    <m/>
    <m/>
    <x v="16"/>
    <m/>
  </r>
  <r>
    <x v="410"/>
    <m/>
    <m/>
    <m/>
    <m/>
    <m/>
    <m/>
    <m/>
    <m/>
    <m/>
    <x v="16"/>
    <m/>
  </r>
  <r>
    <x v="411"/>
    <m/>
    <m/>
    <m/>
    <m/>
    <m/>
    <m/>
    <m/>
    <m/>
    <m/>
    <x v="16"/>
    <m/>
  </r>
  <r>
    <x v="412"/>
    <m/>
    <m/>
    <m/>
    <m/>
    <m/>
    <m/>
    <m/>
    <m/>
    <m/>
    <x v="16"/>
    <m/>
  </r>
  <r>
    <x v="413"/>
    <n v="9"/>
    <n v="8"/>
    <n v="2"/>
    <n v="204"/>
    <n v="1"/>
    <n v="25"/>
    <n v="1"/>
    <n v="133"/>
    <n v="7"/>
    <x v="16"/>
    <m/>
  </r>
  <r>
    <x v="414"/>
    <m/>
    <m/>
    <m/>
    <m/>
    <m/>
    <m/>
    <m/>
    <m/>
    <m/>
    <x v="16"/>
    <m/>
  </r>
  <r>
    <x v="415"/>
    <m/>
    <m/>
    <m/>
    <m/>
    <m/>
    <m/>
    <m/>
    <m/>
    <m/>
    <x v="16"/>
    <m/>
  </r>
  <r>
    <x v="416"/>
    <m/>
    <m/>
    <m/>
    <m/>
    <m/>
    <m/>
    <m/>
    <m/>
    <m/>
    <x v="16"/>
    <m/>
  </r>
  <r>
    <x v="417"/>
    <m/>
    <m/>
    <m/>
    <m/>
    <m/>
    <m/>
    <m/>
    <m/>
    <m/>
    <x v="16"/>
    <m/>
  </r>
  <r>
    <x v="418"/>
    <m/>
    <m/>
    <m/>
    <m/>
    <m/>
    <m/>
    <m/>
    <m/>
    <m/>
    <x v="16"/>
    <m/>
  </r>
  <r>
    <x v="419"/>
    <m/>
    <m/>
    <m/>
    <m/>
    <m/>
    <m/>
    <m/>
    <m/>
    <m/>
    <x v="16"/>
    <m/>
  </r>
  <r>
    <x v="420"/>
    <m/>
    <m/>
    <m/>
    <m/>
    <m/>
    <m/>
    <m/>
    <m/>
    <m/>
    <x v="16"/>
    <m/>
  </r>
  <r>
    <x v="421"/>
    <n v="15"/>
    <n v="10"/>
    <n v="2"/>
    <n v="160"/>
    <n v="4"/>
    <n v="58.999999999999957"/>
    <n v="3"/>
    <n v="280"/>
    <n v="13"/>
    <x v="16"/>
    <m/>
  </r>
  <r>
    <x v="422"/>
    <m/>
    <m/>
    <m/>
    <m/>
    <m/>
    <m/>
    <m/>
    <m/>
    <m/>
    <x v="16"/>
    <m/>
  </r>
  <r>
    <x v="423"/>
    <n v="5"/>
    <n v="4"/>
    <n v="3"/>
    <n v="30"/>
    <n v="3"/>
    <n v="18"/>
    <n v="3"/>
    <n v="52"/>
    <n v="7"/>
    <x v="16"/>
    <m/>
  </r>
  <r>
    <x v="424"/>
    <n v="1"/>
    <n v="1"/>
    <n v="0"/>
    <n v="18"/>
    <n v="0"/>
    <n v="4"/>
    <n v="0"/>
    <n v="10"/>
    <n v="0"/>
    <x v="16"/>
    <m/>
  </r>
  <r>
    <x v="425"/>
    <n v="8"/>
    <n v="3"/>
    <n v="0"/>
    <n v="12"/>
    <n v="1"/>
    <n v="15.333333333333321"/>
    <n v="1"/>
    <n v="76"/>
    <n v="4"/>
    <x v="16"/>
    <m/>
  </r>
  <r>
    <x v="426"/>
    <n v="3"/>
    <n v="0"/>
    <n v="0"/>
    <n v="0"/>
    <n v="1"/>
    <n v="10"/>
    <n v="0"/>
    <n v="70"/>
    <n v="1"/>
    <x v="16"/>
    <m/>
  </r>
  <r>
    <x v="427"/>
    <n v="1"/>
    <n v="0"/>
    <n v="0"/>
    <n v="0"/>
    <n v="0"/>
    <n v="0"/>
    <n v="0"/>
    <n v="0"/>
    <n v="0"/>
    <x v="16"/>
    <m/>
  </r>
  <r>
    <x v="428"/>
    <n v="2"/>
    <n v="1"/>
    <n v="0"/>
    <n v="10"/>
    <n v="1"/>
    <n v="0"/>
    <n v="0"/>
    <n v="0"/>
    <n v="0"/>
    <x v="16"/>
    <m/>
  </r>
  <r>
    <x v="429"/>
    <m/>
    <m/>
    <m/>
    <m/>
    <m/>
    <m/>
    <m/>
    <m/>
    <m/>
    <x v="16"/>
    <m/>
  </r>
  <r>
    <x v="430"/>
    <m/>
    <m/>
    <m/>
    <m/>
    <m/>
    <m/>
    <m/>
    <m/>
    <m/>
    <x v="16"/>
    <m/>
  </r>
  <r>
    <x v="431"/>
    <m/>
    <m/>
    <m/>
    <m/>
    <m/>
    <m/>
    <m/>
    <m/>
    <m/>
    <x v="16"/>
    <m/>
  </r>
  <r>
    <x v="432"/>
    <m/>
    <m/>
    <m/>
    <m/>
    <m/>
    <m/>
    <m/>
    <m/>
    <m/>
    <x v="16"/>
    <m/>
  </r>
  <r>
    <x v="433"/>
    <m/>
    <m/>
    <m/>
    <m/>
    <m/>
    <m/>
    <m/>
    <m/>
    <m/>
    <x v="16"/>
    <m/>
  </r>
  <r>
    <x v="434"/>
    <m/>
    <m/>
    <m/>
    <m/>
    <m/>
    <m/>
    <m/>
    <m/>
    <m/>
    <x v="16"/>
    <m/>
  </r>
  <r>
    <x v="435"/>
    <m/>
    <m/>
    <m/>
    <m/>
    <m/>
    <m/>
    <m/>
    <m/>
    <m/>
    <x v="16"/>
    <m/>
  </r>
  <r>
    <x v="436"/>
    <m/>
    <m/>
    <m/>
    <m/>
    <m/>
    <m/>
    <m/>
    <m/>
    <m/>
    <x v="16"/>
    <m/>
  </r>
  <r>
    <x v="437"/>
    <m/>
    <m/>
    <m/>
    <m/>
    <m/>
    <m/>
    <m/>
    <m/>
    <m/>
    <x v="16"/>
    <m/>
  </r>
  <r>
    <x v="438"/>
    <m/>
    <m/>
    <m/>
    <m/>
    <m/>
    <m/>
    <m/>
    <m/>
    <m/>
    <x v="16"/>
    <m/>
  </r>
  <r>
    <x v="439"/>
    <m/>
    <m/>
    <m/>
    <m/>
    <m/>
    <m/>
    <m/>
    <m/>
    <m/>
    <x v="16"/>
    <m/>
  </r>
  <r>
    <x v="440"/>
    <m/>
    <m/>
    <m/>
    <m/>
    <m/>
    <m/>
    <m/>
    <m/>
    <m/>
    <x v="16"/>
    <m/>
  </r>
  <r>
    <x v="441"/>
    <m/>
    <m/>
    <m/>
    <m/>
    <m/>
    <m/>
    <m/>
    <m/>
    <m/>
    <x v="16"/>
    <m/>
  </r>
  <r>
    <x v="442"/>
    <m/>
    <m/>
    <m/>
    <m/>
    <m/>
    <m/>
    <m/>
    <m/>
    <m/>
    <x v="16"/>
    <m/>
  </r>
  <r>
    <x v="443"/>
    <m/>
    <m/>
    <m/>
    <m/>
    <m/>
    <m/>
    <m/>
    <m/>
    <m/>
    <x v="16"/>
    <m/>
  </r>
  <r>
    <x v="444"/>
    <m/>
    <m/>
    <m/>
    <m/>
    <m/>
    <m/>
    <m/>
    <m/>
    <m/>
    <x v="16"/>
    <m/>
  </r>
  <r>
    <x v="445"/>
    <m/>
    <m/>
    <m/>
    <m/>
    <m/>
    <m/>
    <m/>
    <m/>
    <m/>
    <x v="16"/>
    <m/>
  </r>
  <r>
    <x v="446"/>
    <m/>
    <m/>
    <m/>
    <m/>
    <m/>
    <m/>
    <m/>
    <m/>
    <m/>
    <x v="16"/>
    <m/>
  </r>
  <r>
    <x v="447"/>
    <m/>
    <m/>
    <m/>
    <m/>
    <m/>
    <m/>
    <m/>
    <m/>
    <m/>
    <x v="16"/>
    <m/>
  </r>
  <r>
    <x v="448"/>
    <m/>
    <m/>
    <m/>
    <m/>
    <m/>
    <m/>
    <m/>
    <m/>
    <m/>
    <x v="16"/>
    <m/>
  </r>
  <r>
    <x v="449"/>
    <m/>
    <m/>
    <m/>
    <m/>
    <m/>
    <m/>
    <m/>
    <m/>
    <m/>
    <x v="16"/>
    <m/>
  </r>
  <r>
    <x v="450"/>
    <m/>
    <m/>
    <m/>
    <m/>
    <m/>
    <m/>
    <m/>
    <m/>
    <m/>
    <x v="16"/>
    <m/>
  </r>
  <r>
    <x v="0"/>
    <m/>
    <m/>
    <m/>
    <m/>
    <m/>
    <m/>
    <m/>
    <m/>
    <m/>
    <x v="17"/>
    <m/>
  </r>
  <r>
    <x v="1"/>
    <m/>
    <m/>
    <m/>
    <m/>
    <m/>
    <m/>
    <m/>
    <m/>
    <m/>
    <x v="17"/>
    <m/>
  </r>
  <r>
    <x v="2"/>
    <n v="7"/>
    <n v="7"/>
    <n v="4"/>
    <n v="340"/>
    <n v="1"/>
    <m/>
    <m/>
    <m/>
    <m/>
    <x v="17"/>
    <m/>
  </r>
  <r>
    <x v="3"/>
    <m/>
    <m/>
    <m/>
    <m/>
    <m/>
    <m/>
    <m/>
    <m/>
    <m/>
    <x v="17"/>
    <m/>
  </r>
  <r>
    <x v="4"/>
    <m/>
    <m/>
    <m/>
    <m/>
    <m/>
    <m/>
    <m/>
    <m/>
    <m/>
    <x v="17"/>
    <m/>
  </r>
  <r>
    <x v="5"/>
    <m/>
    <m/>
    <m/>
    <m/>
    <m/>
    <m/>
    <m/>
    <m/>
    <m/>
    <x v="17"/>
    <m/>
  </r>
  <r>
    <x v="6"/>
    <m/>
    <m/>
    <m/>
    <m/>
    <m/>
    <m/>
    <m/>
    <m/>
    <m/>
    <x v="17"/>
    <m/>
  </r>
  <r>
    <x v="7"/>
    <m/>
    <m/>
    <m/>
    <m/>
    <m/>
    <m/>
    <m/>
    <m/>
    <m/>
    <x v="17"/>
    <m/>
  </r>
  <r>
    <x v="8"/>
    <m/>
    <m/>
    <m/>
    <m/>
    <m/>
    <m/>
    <m/>
    <m/>
    <m/>
    <x v="17"/>
    <m/>
  </r>
  <r>
    <x v="9"/>
    <m/>
    <m/>
    <m/>
    <m/>
    <m/>
    <m/>
    <m/>
    <m/>
    <m/>
    <x v="17"/>
    <m/>
  </r>
  <r>
    <x v="10"/>
    <m/>
    <m/>
    <m/>
    <m/>
    <m/>
    <m/>
    <m/>
    <m/>
    <m/>
    <x v="17"/>
    <m/>
  </r>
  <r>
    <x v="11"/>
    <m/>
    <m/>
    <m/>
    <m/>
    <m/>
    <m/>
    <m/>
    <m/>
    <m/>
    <x v="17"/>
    <m/>
  </r>
  <r>
    <x v="12"/>
    <m/>
    <m/>
    <m/>
    <m/>
    <m/>
    <m/>
    <m/>
    <m/>
    <m/>
    <x v="17"/>
    <m/>
  </r>
  <r>
    <x v="13"/>
    <m/>
    <m/>
    <m/>
    <m/>
    <m/>
    <m/>
    <m/>
    <m/>
    <m/>
    <x v="17"/>
    <m/>
  </r>
  <r>
    <x v="14"/>
    <m/>
    <m/>
    <m/>
    <m/>
    <m/>
    <m/>
    <m/>
    <m/>
    <m/>
    <x v="17"/>
    <m/>
  </r>
  <r>
    <x v="15"/>
    <m/>
    <m/>
    <m/>
    <m/>
    <m/>
    <m/>
    <m/>
    <m/>
    <m/>
    <x v="17"/>
    <m/>
  </r>
  <r>
    <x v="16"/>
    <m/>
    <m/>
    <m/>
    <m/>
    <m/>
    <m/>
    <m/>
    <m/>
    <m/>
    <x v="17"/>
    <m/>
  </r>
  <r>
    <x v="17"/>
    <m/>
    <m/>
    <m/>
    <m/>
    <m/>
    <m/>
    <m/>
    <m/>
    <m/>
    <x v="17"/>
    <m/>
  </r>
  <r>
    <x v="18"/>
    <m/>
    <m/>
    <m/>
    <m/>
    <m/>
    <m/>
    <m/>
    <m/>
    <m/>
    <x v="17"/>
    <m/>
  </r>
  <r>
    <x v="19"/>
    <m/>
    <m/>
    <m/>
    <m/>
    <m/>
    <m/>
    <m/>
    <m/>
    <m/>
    <x v="17"/>
    <m/>
  </r>
  <r>
    <x v="20"/>
    <m/>
    <m/>
    <m/>
    <m/>
    <m/>
    <m/>
    <m/>
    <m/>
    <m/>
    <x v="17"/>
    <m/>
  </r>
  <r>
    <x v="21"/>
    <m/>
    <m/>
    <m/>
    <m/>
    <m/>
    <m/>
    <m/>
    <m/>
    <m/>
    <x v="17"/>
    <m/>
  </r>
  <r>
    <x v="22"/>
    <m/>
    <m/>
    <m/>
    <m/>
    <m/>
    <m/>
    <m/>
    <m/>
    <m/>
    <x v="17"/>
    <m/>
  </r>
  <r>
    <x v="23"/>
    <m/>
    <m/>
    <m/>
    <m/>
    <m/>
    <m/>
    <m/>
    <m/>
    <m/>
    <x v="17"/>
    <m/>
  </r>
  <r>
    <x v="24"/>
    <m/>
    <m/>
    <m/>
    <m/>
    <m/>
    <m/>
    <m/>
    <m/>
    <m/>
    <x v="17"/>
    <m/>
  </r>
  <r>
    <x v="25"/>
    <m/>
    <m/>
    <m/>
    <m/>
    <m/>
    <m/>
    <m/>
    <m/>
    <m/>
    <x v="17"/>
    <m/>
  </r>
  <r>
    <x v="26"/>
    <m/>
    <m/>
    <m/>
    <m/>
    <m/>
    <m/>
    <m/>
    <m/>
    <m/>
    <x v="17"/>
    <m/>
  </r>
  <r>
    <x v="27"/>
    <m/>
    <m/>
    <m/>
    <m/>
    <m/>
    <m/>
    <m/>
    <m/>
    <m/>
    <x v="17"/>
    <m/>
  </r>
  <r>
    <x v="28"/>
    <m/>
    <m/>
    <m/>
    <m/>
    <m/>
    <m/>
    <m/>
    <m/>
    <m/>
    <x v="17"/>
    <m/>
  </r>
  <r>
    <x v="29"/>
    <m/>
    <m/>
    <m/>
    <m/>
    <m/>
    <m/>
    <m/>
    <m/>
    <m/>
    <x v="17"/>
    <m/>
  </r>
  <r>
    <x v="30"/>
    <m/>
    <m/>
    <m/>
    <m/>
    <m/>
    <m/>
    <m/>
    <m/>
    <m/>
    <x v="17"/>
    <m/>
  </r>
  <r>
    <x v="31"/>
    <m/>
    <m/>
    <m/>
    <m/>
    <m/>
    <m/>
    <m/>
    <m/>
    <m/>
    <x v="17"/>
    <m/>
  </r>
  <r>
    <x v="32"/>
    <m/>
    <m/>
    <m/>
    <m/>
    <m/>
    <m/>
    <m/>
    <m/>
    <m/>
    <x v="17"/>
    <m/>
  </r>
  <r>
    <x v="33"/>
    <m/>
    <m/>
    <m/>
    <m/>
    <m/>
    <m/>
    <m/>
    <m/>
    <m/>
    <x v="17"/>
    <m/>
  </r>
  <r>
    <x v="34"/>
    <m/>
    <m/>
    <m/>
    <m/>
    <m/>
    <m/>
    <m/>
    <m/>
    <m/>
    <x v="17"/>
    <m/>
  </r>
  <r>
    <x v="35"/>
    <m/>
    <m/>
    <m/>
    <m/>
    <m/>
    <m/>
    <m/>
    <m/>
    <m/>
    <x v="17"/>
    <m/>
  </r>
  <r>
    <x v="36"/>
    <m/>
    <m/>
    <m/>
    <m/>
    <m/>
    <m/>
    <m/>
    <m/>
    <m/>
    <x v="17"/>
    <m/>
  </r>
  <r>
    <x v="37"/>
    <m/>
    <m/>
    <m/>
    <m/>
    <m/>
    <m/>
    <m/>
    <m/>
    <m/>
    <x v="17"/>
    <m/>
  </r>
  <r>
    <x v="38"/>
    <m/>
    <m/>
    <m/>
    <m/>
    <m/>
    <m/>
    <m/>
    <m/>
    <m/>
    <x v="17"/>
    <m/>
  </r>
  <r>
    <x v="39"/>
    <m/>
    <m/>
    <m/>
    <m/>
    <m/>
    <m/>
    <m/>
    <m/>
    <m/>
    <x v="17"/>
    <m/>
  </r>
  <r>
    <x v="40"/>
    <m/>
    <m/>
    <m/>
    <m/>
    <m/>
    <m/>
    <m/>
    <m/>
    <m/>
    <x v="17"/>
    <m/>
  </r>
  <r>
    <x v="41"/>
    <m/>
    <m/>
    <m/>
    <m/>
    <m/>
    <m/>
    <m/>
    <m/>
    <m/>
    <x v="17"/>
    <m/>
  </r>
  <r>
    <x v="42"/>
    <m/>
    <m/>
    <m/>
    <m/>
    <m/>
    <m/>
    <m/>
    <m/>
    <m/>
    <x v="17"/>
    <m/>
  </r>
  <r>
    <x v="43"/>
    <m/>
    <m/>
    <m/>
    <m/>
    <m/>
    <m/>
    <m/>
    <m/>
    <m/>
    <x v="17"/>
    <m/>
  </r>
  <r>
    <x v="44"/>
    <m/>
    <m/>
    <m/>
    <m/>
    <m/>
    <m/>
    <m/>
    <m/>
    <m/>
    <x v="17"/>
    <m/>
  </r>
  <r>
    <x v="45"/>
    <m/>
    <m/>
    <m/>
    <m/>
    <m/>
    <m/>
    <m/>
    <m/>
    <m/>
    <x v="17"/>
    <m/>
  </r>
  <r>
    <x v="46"/>
    <m/>
    <m/>
    <m/>
    <m/>
    <m/>
    <m/>
    <m/>
    <m/>
    <m/>
    <x v="17"/>
    <m/>
  </r>
  <r>
    <x v="47"/>
    <m/>
    <m/>
    <m/>
    <m/>
    <m/>
    <m/>
    <m/>
    <m/>
    <m/>
    <x v="17"/>
    <m/>
  </r>
  <r>
    <x v="48"/>
    <m/>
    <m/>
    <m/>
    <m/>
    <m/>
    <m/>
    <m/>
    <m/>
    <m/>
    <x v="17"/>
    <m/>
  </r>
  <r>
    <x v="49"/>
    <m/>
    <m/>
    <m/>
    <m/>
    <m/>
    <m/>
    <m/>
    <m/>
    <m/>
    <x v="17"/>
    <m/>
  </r>
  <r>
    <x v="50"/>
    <m/>
    <m/>
    <m/>
    <m/>
    <m/>
    <m/>
    <m/>
    <m/>
    <m/>
    <x v="17"/>
    <m/>
  </r>
  <r>
    <x v="51"/>
    <m/>
    <m/>
    <m/>
    <m/>
    <m/>
    <m/>
    <m/>
    <m/>
    <m/>
    <x v="17"/>
    <m/>
  </r>
  <r>
    <x v="52"/>
    <m/>
    <m/>
    <m/>
    <m/>
    <m/>
    <m/>
    <m/>
    <m/>
    <m/>
    <x v="17"/>
    <m/>
  </r>
  <r>
    <x v="53"/>
    <m/>
    <m/>
    <m/>
    <m/>
    <m/>
    <m/>
    <m/>
    <m/>
    <m/>
    <x v="17"/>
    <m/>
  </r>
  <r>
    <x v="54"/>
    <m/>
    <m/>
    <m/>
    <m/>
    <m/>
    <m/>
    <m/>
    <m/>
    <m/>
    <x v="17"/>
    <m/>
  </r>
  <r>
    <x v="55"/>
    <m/>
    <m/>
    <m/>
    <m/>
    <m/>
    <m/>
    <m/>
    <m/>
    <m/>
    <x v="17"/>
    <m/>
  </r>
  <r>
    <x v="56"/>
    <m/>
    <m/>
    <m/>
    <m/>
    <m/>
    <m/>
    <m/>
    <m/>
    <m/>
    <x v="17"/>
    <m/>
  </r>
  <r>
    <x v="57"/>
    <m/>
    <m/>
    <m/>
    <m/>
    <m/>
    <m/>
    <m/>
    <m/>
    <m/>
    <x v="17"/>
    <m/>
  </r>
  <r>
    <x v="58"/>
    <n v="1"/>
    <n v="1"/>
    <n v="0"/>
    <n v="0"/>
    <n v="0"/>
    <n v="0"/>
    <n v="0"/>
    <n v="0"/>
    <n v="0"/>
    <x v="17"/>
    <m/>
  </r>
  <r>
    <x v="59"/>
    <m/>
    <m/>
    <m/>
    <m/>
    <m/>
    <m/>
    <m/>
    <m/>
    <m/>
    <x v="17"/>
    <m/>
  </r>
  <r>
    <x v="60"/>
    <n v="18"/>
    <n v="16"/>
    <n v="2"/>
    <n v="244"/>
    <n v="4"/>
    <n v="80"/>
    <n v="9"/>
    <n v="360"/>
    <n v="17"/>
    <x v="17"/>
    <m/>
  </r>
  <r>
    <x v="61"/>
    <m/>
    <m/>
    <m/>
    <m/>
    <m/>
    <m/>
    <m/>
    <m/>
    <m/>
    <x v="17"/>
    <m/>
  </r>
  <r>
    <x v="62"/>
    <m/>
    <m/>
    <m/>
    <m/>
    <m/>
    <m/>
    <m/>
    <m/>
    <m/>
    <x v="17"/>
    <m/>
  </r>
  <r>
    <x v="63"/>
    <m/>
    <m/>
    <m/>
    <m/>
    <m/>
    <m/>
    <m/>
    <m/>
    <m/>
    <x v="17"/>
    <m/>
  </r>
  <r>
    <x v="64"/>
    <m/>
    <m/>
    <m/>
    <m/>
    <m/>
    <m/>
    <m/>
    <m/>
    <m/>
    <x v="17"/>
    <m/>
  </r>
  <r>
    <x v="65"/>
    <m/>
    <m/>
    <m/>
    <m/>
    <m/>
    <m/>
    <m/>
    <m/>
    <m/>
    <x v="17"/>
    <m/>
  </r>
  <r>
    <x v="66"/>
    <m/>
    <m/>
    <m/>
    <m/>
    <m/>
    <m/>
    <m/>
    <m/>
    <m/>
    <x v="17"/>
    <m/>
  </r>
  <r>
    <x v="67"/>
    <m/>
    <m/>
    <m/>
    <m/>
    <m/>
    <m/>
    <m/>
    <m/>
    <m/>
    <x v="17"/>
    <m/>
  </r>
  <r>
    <x v="68"/>
    <m/>
    <m/>
    <m/>
    <m/>
    <m/>
    <m/>
    <m/>
    <m/>
    <m/>
    <x v="17"/>
    <m/>
  </r>
  <r>
    <x v="69"/>
    <m/>
    <m/>
    <m/>
    <m/>
    <m/>
    <m/>
    <m/>
    <m/>
    <m/>
    <x v="17"/>
    <m/>
  </r>
  <r>
    <x v="70"/>
    <m/>
    <m/>
    <m/>
    <m/>
    <m/>
    <m/>
    <m/>
    <m/>
    <m/>
    <x v="17"/>
    <m/>
  </r>
  <r>
    <x v="71"/>
    <m/>
    <m/>
    <m/>
    <m/>
    <m/>
    <m/>
    <m/>
    <m/>
    <m/>
    <x v="17"/>
    <m/>
  </r>
  <r>
    <x v="72"/>
    <m/>
    <m/>
    <m/>
    <m/>
    <m/>
    <m/>
    <m/>
    <m/>
    <m/>
    <x v="17"/>
    <m/>
  </r>
  <r>
    <x v="73"/>
    <m/>
    <m/>
    <m/>
    <m/>
    <m/>
    <m/>
    <m/>
    <m/>
    <m/>
    <x v="17"/>
    <m/>
  </r>
  <r>
    <x v="74"/>
    <m/>
    <m/>
    <m/>
    <m/>
    <m/>
    <m/>
    <m/>
    <m/>
    <m/>
    <x v="17"/>
    <m/>
  </r>
  <r>
    <x v="75"/>
    <m/>
    <m/>
    <m/>
    <m/>
    <m/>
    <m/>
    <m/>
    <m/>
    <m/>
    <x v="17"/>
    <m/>
  </r>
  <r>
    <x v="76"/>
    <m/>
    <m/>
    <m/>
    <m/>
    <m/>
    <m/>
    <m/>
    <m/>
    <m/>
    <x v="17"/>
    <m/>
  </r>
  <r>
    <x v="77"/>
    <m/>
    <m/>
    <m/>
    <m/>
    <m/>
    <m/>
    <m/>
    <m/>
    <m/>
    <x v="17"/>
    <m/>
  </r>
  <r>
    <x v="78"/>
    <m/>
    <m/>
    <m/>
    <m/>
    <m/>
    <m/>
    <m/>
    <m/>
    <m/>
    <x v="17"/>
    <m/>
  </r>
  <r>
    <x v="79"/>
    <m/>
    <m/>
    <m/>
    <m/>
    <m/>
    <m/>
    <m/>
    <m/>
    <m/>
    <x v="17"/>
    <m/>
  </r>
  <r>
    <x v="80"/>
    <m/>
    <m/>
    <m/>
    <m/>
    <m/>
    <m/>
    <m/>
    <m/>
    <m/>
    <x v="17"/>
    <m/>
  </r>
  <r>
    <x v="81"/>
    <m/>
    <m/>
    <m/>
    <m/>
    <m/>
    <m/>
    <m/>
    <m/>
    <m/>
    <x v="17"/>
    <m/>
  </r>
  <r>
    <x v="82"/>
    <m/>
    <m/>
    <m/>
    <m/>
    <m/>
    <m/>
    <m/>
    <m/>
    <m/>
    <x v="17"/>
    <m/>
  </r>
  <r>
    <x v="83"/>
    <m/>
    <m/>
    <m/>
    <m/>
    <m/>
    <m/>
    <m/>
    <m/>
    <m/>
    <x v="17"/>
    <m/>
  </r>
  <r>
    <x v="84"/>
    <m/>
    <m/>
    <m/>
    <m/>
    <m/>
    <m/>
    <m/>
    <m/>
    <m/>
    <x v="17"/>
    <m/>
  </r>
  <r>
    <x v="85"/>
    <m/>
    <m/>
    <m/>
    <m/>
    <m/>
    <m/>
    <m/>
    <m/>
    <m/>
    <x v="17"/>
    <m/>
  </r>
  <r>
    <x v="86"/>
    <m/>
    <m/>
    <m/>
    <m/>
    <m/>
    <m/>
    <m/>
    <m/>
    <m/>
    <x v="17"/>
    <m/>
  </r>
  <r>
    <x v="87"/>
    <m/>
    <m/>
    <m/>
    <m/>
    <m/>
    <m/>
    <m/>
    <m/>
    <m/>
    <x v="17"/>
    <m/>
  </r>
  <r>
    <x v="88"/>
    <m/>
    <m/>
    <m/>
    <m/>
    <m/>
    <m/>
    <m/>
    <m/>
    <m/>
    <x v="17"/>
    <m/>
  </r>
  <r>
    <x v="89"/>
    <m/>
    <m/>
    <m/>
    <m/>
    <m/>
    <m/>
    <m/>
    <m/>
    <m/>
    <x v="17"/>
    <m/>
  </r>
  <r>
    <x v="90"/>
    <m/>
    <m/>
    <m/>
    <m/>
    <m/>
    <m/>
    <m/>
    <m/>
    <m/>
    <x v="17"/>
    <m/>
  </r>
  <r>
    <x v="91"/>
    <m/>
    <m/>
    <m/>
    <m/>
    <m/>
    <m/>
    <m/>
    <m/>
    <m/>
    <x v="17"/>
    <m/>
  </r>
  <r>
    <x v="92"/>
    <m/>
    <m/>
    <m/>
    <m/>
    <m/>
    <m/>
    <m/>
    <m/>
    <m/>
    <x v="17"/>
    <m/>
  </r>
  <r>
    <x v="93"/>
    <m/>
    <m/>
    <m/>
    <m/>
    <m/>
    <m/>
    <m/>
    <m/>
    <m/>
    <x v="17"/>
    <m/>
  </r>
  <r>
    <x v="94"/>
    <m/>
    <m/>
    <m/>
    <m/>
    <m/>
    <m/>
    <m/>
    <m/>
    <m/>
    <x v="17"/>
    <m/>
  </r>
  <r>
    <x v="95"/>
    <m/>
    <m/>
    <m/>
    <m/>
    <m/>
    <m/>
    <m/>
    <m/>
    <m/>
    <x v="17"/>
    <m/>
  </r>
  <r>
    <x v="96"/>
    <m/>
    <m/>
    <m/>
    <m/>
    <m/>
    <m/>
    <m/>
    <m/>
    <m/>
    <x v="17"/>
    <m/>
  </r>
  <r>
    <x v="97"/>
    <m/>
    <m/>
    <m/>
    <m/>
    <m/>
    <m/>
    <m/>
    <m/>
    <m/>
    <x v="17"/>
    <m/>
  </r>
  <r>
    <x v="98"/>
    <m/>
    <m/>
    <m/>
    <m/>
    <m/>
    <m/>
    <m/>
    <m/>
    <m/>
    <x v="17"/>
    <m/>
  </r>
  <r>
    <x v="99"/>
    <m/>
    <m/>
    <m/>
    <m/>
    <m/>
    <m/>
    <m/>
    <m/>
    <m/>
    <x v="17"/>
    <m/>
  </r>
  <r>
    <x v="100"/>
    <m/>
    <m/>
    <m/>
    <m/>
    <m/>
    <m/>
    <m/>
    <m/>
    <m/>
    <x v="17"/>
    <m/>
  </r>
  <r>
    <x v="101"/>
    <m/>
    <m/>
    <m/>
    <m/>
    <m/>
    <m/>
    <m/>
    <m/>
    <m/>
    <x v="17"/>
    <m/>
  </r>
  <r>
    <x v="102"/>
    <m/>
    <m/>
    <m/>
    <m/>
    <m/>
    <m/>
    <m/>
    <m/>
    <m/>
    <x v="17"/>
    <m/>
  </r>
  <r>
    <x v="103"/>
    <m/>
    <m/>
    <m/>
    <m/>
    <m/>
    <m/>
    <m/>
    <m/>
    <m/>
    <x v="17"/>
    <m/>
  </r>
  <r>
    <x v="104"/>
    <m/>
    <m/>
    <m/>
    <m/>
    <m/>
    <m/>
    <m/>
    <m/>
    <m/>
    <x v="17"/>
    <m/>
  </r>
  <r>
    <x v="105"/>
    <n v="15"/>
    <n v="13"/>
    <n v="2"/>
    <n v="258"/>
    <n v="5"/>
    <n v="47.333333333333329"/>
    <n v="2"/>
    <n v="257"/>
    <n v="7"/>
    <x v="17"/>
    <m/>
  </r>
  <r>
    <x v="106"/>
    <m/>
    <m/>
    <m/>
    <m/>
    <m/>
    <m/>
    <m/>
    <m/>
    <m/>
    <x v="17"/>
    <m/>
  </r>
  <r>
    <x v="107"/>
    <m/>
    <m/>
    <m/>
    <m/>
    <m/>
    <m/>
    <m/>
    <m/>
    <m/>
    <x v="17"/>
    <m/>
  </r>
  <r>
    <x v="108"/>
    <m/>
    <m/>
    <m/>
    <m/>
    <m/>
    <m/>
    <m/>
    <m/>
    <m/>
    <x v="17"/>
    <m/>
  </r>
  <r>
    <x v="109"/>
    <m/>
    <m/>
    <m/>
    <m/>
    <m/>
    <m/>
    <m/>
    <m/>
    <m/>
    <x v="17"/>
    <m/>
  </r>
  <r>
    <x v="110"/>
    <m/>
    <m/>
    <m/>
    <m/>
    <m/>
    <m/>
    <m/>
    <m/>
    <m/>
    <x v="17"/>
    <m/>
  </r>
  <r>
    <x v="111"/>
    <m/>
    <m/>
    <m/>
    <m/>
    <m/>
    <m/>
    <m/>
    <m/>
    <m/>
    <x v="17"/>
    <m/>
  </r>
  <r>
    <x v="112"/>
    <m/>
    <m/>
    <m/>
    <m/>
    <m/>
    <m/>
    <m/>
    <m/>
    <m/>
    <x v="17"/>
    <m/>
  </r>
  <r>
    <x v="113"/>
    <m/>
    <m/>
    <m/>
    <m/>
    <m/>
    <m/>
    <m/>
    <m/>
    <m/>
    <x v="17"/>
    <m/>
  </r>
  <r>
    <x v="114"/>
    <m/>
    <m/>
    <m/>
    <m/>
    <m/>
    <m/>
    <m/>
    <m/>
    <m/>
    <x v="17"/>
    <m/>
  </r>
  <r>
    <x v="115"/>
    <m/>
    <m/>
    <m/>
    <m/>
    <m/>
    <m/>
    <m/>
    <m/>
    <m/>
    <x v="17"/>
    <m/>
  </r>
  <r>
    <x v="116"/>
    <m/>
    <m/>
    <m/>
    <m/>
    <m/>
    <m/>
    <m/>
    <m/>
    <m/>
    <x v="17"/>
    <m/>
  </r>
  <r>
    <x v="117"/>
    <m/>
    <m/>
    <m/>
    <m/>
    <m/>
    <m/>
    <m/>
    <m/>
    <m/>
    <x v="17"/>
    <m/>
  </r>
  <r>
    <x v="118"/>
    <m/>
    <m/>
    <m/>
    <m/>
    <m/>
    <m/>
    <m/>
    <m/>
    <m/>
    <x v="17"/>
    <m/>
  </r>
  <r>
    <x v="119"/>
    <m/>
    <m/>
    <m/>
    <m/>
    <m/>
    <m/>
    <m/>
    <m/>
    <m/>
    <x v="17"/>
    <m/>
  </r>
  <r>
    <x v="120"/>
    <m/>
    <m/>
    <m/>
    <m/>
    <m/>
    <m/>
    <m/>
    <m/>
    <m/>
    <x v="17"/>
    <m/>
  </r>
  <r>
    <x v="121"/>
    <m/>
    <m/>
    <m/>
    <m/>
    <m/>
    <m/>
    <m/>
    <m/>
    <m/>
    <x v="17"/>
    <m/>
  </r>
  <r>
    <x v="122"/>
    <m/>
    <m/>
    <m/>
    <m/>
    <m/>
    <m/>
    <m/>
    <m/>
    <m/>
    <x v="17"/>
    <m/>
  </r>
  <r>
    <x v="123"/>
    <m/>
    <m/>
    <m/>
    <m/>
    <m/>
    <m/>
    <m/>
    <m/>
    <m/>
    <x v="17"/>
    <m/>
  </r>
  <r>
    <x v="124"/>
    <m/>
    <m/>
    <m/>
    <m/>
    <m/>
    <m/>
    <m/>
    <m/>
    <m/>
    <x v="17"/>
    <m/>
  </r>
  <r>
    <x v="451"/>
    <m/>
    <m/>
    <m/>
    <m/>
    <m/>
    <m/>
    <m/>
    <m/>
    <m/>
    <x v="17"/>
    <m/>
  </r>
  <r>
    <x v="452"/>
    <m/>
    <m/>
    <m/>
    <m/>
    <m/>
    <m/>
    <m/>
    <m/>
    <m/>
    <x v="17"/>
    <m/>
  </r>
  <r>
    <x v="127"/>
    <m/>
    <m/>
    <m/>
    <m/>
    <m/>
    <m/>
    <m/>
    <m/>
    <m/>
    <x v="17"/>
    <m/>
  </r>
  <r>
    <x v="453"/>
    <m/>
    <m/>
    <m/>
    <m/>
    <m/>
    <m/>
    <m/>
    <m/>
    <m/>
    <x v="17"/>
    <m/>
  </r>
  <r>
    <x v="129"/>
    <m/>
    <m/>
    <m/>
    <m/>
    <m/>
    <m/>
    <m/>
    <m/>
    <m/>
    <x v="17"/>
    <m/>
  </r>
  <r>
    <x v="130"/>
    <m/>
    <m/>
    <m/>
    <m/>
    <m/>
    <m/>
    <m/>
    <m/>
    <m/>
    <x v="17"/>
    <m/>
  </r>
  <r>
    <x v="131"/>
    <m/>
    <m/>
    <m/>
    <m/>
    <m/>
    <m/>
    <m/>
    <m/>
    <m/>
    <x v="17"/>
    <m/>
  </r>
  <r>
    <x v="132"/>
    <n v="1"/>
    <n v="1"/>
    <n v="0"/>
    <n v="16"/>
    <n v="0"/>
    <n v="7"/>
    <n v="0"/>
    <n v="27"/>
    <n v="1"/>
    <x v="17"/>
    <m/>
  </r>
  <r>
    <x v="133"/>
    <m/>
    <m/>
    <m/>
    <m/>
    <m/>
    <m/>
    <m/>
    <m/>
    <m/>
    <x v="17"/>
    <m/>
  </r>
  <r>
    <x v="134"/>
    <m/>
    <m/>
    <m/>
    <m/>
    <m/>
    <m/>
    <m/>
    <m/>
    <m/>
    <x v="17"/>
    <m/>
  </r>
  <r>
    <x v="454"/>
    <m/>
    <m/>
    <m/>
    <m/>
    <m/>
    <m/>
    <m/>
    <m/>
    <m/>
    <x v="17"/>
    <m/>
  </r>
  <r>
    <x v="455"/>
    <m/>
    <m/>
    <m/>
    <m/>
    <m/>
    <m/>
    <m/>
    <m/>
    <m/>
    <x v="17"/>
    <m/>
  </r>
  <r>
    <x v="137"/>
    <m/>
    <m/>
    <m/>
    <m/>
    <m/>
    <m/>
    <m/>
    <m/>
    <m/>
    <x v="17"/>
    <m/>
  </r>
  <r>
    <x v="138"/>
    <m/>
    <m/>
    <m/>
    <m/>
    <m/>
    <m/>
    <m/>
    <m/>
    <m/>
    <x v="17"/>
    <m/>
  </r>
  <r>
    <x v="139"/>
    <m/>
    <m/>
    <m/>
    <m/>
    <m/>
    <m/>
    <m/>
    <m/>
    <m/>
    <x v="17"/>
    <m/>
  </r>
  <r>
    <x v="140"/>
    <m/>
    <m/>
    <m/>
    <m/>
    <m/>
    <m/>
    <m/>
    <m/>
    <m/>
    <x v="17"/>
    <m/>
  </r>
  <r>
    <x v="141"/>
    <m/>
    <m/>
    <m/>
    <m/>
    <m/>
    <m/>
    <m/>
    <m/>
    <m/>
    <x v="17"/>
    <m/>
  </r>
  <r>
    <x v="142"/>
    <n v="17"/>
    <n v="17"/>
    <n v="3"/>
    <n v="591"/>
    <n v="8"/>
    <n v="65"/>
    <n v="6"/>
    <n v="204"/>
    <n v="18"/>
    <x v="17"/>
    <m/>
  </r>
  <r>
    <x v="143"/>
    <m/>
    <m/>
    <m/>
    <m/>
    <m/>
    <m/>
    <m/>
    <m/>
    <m/>
    <x v="17"/>
    <m/>
  </r>
  <r>
    <x v="144"/>
    <m/>
    <m/>
    <m/>
    <m/>
    <m/>
    <m/>
    <m/>
    <m/>
    <m/>
    <x v="17"/>
    <m/>
  </r>
  <r>
    <x v="145"/>
    <m/>
    <m/>
    <m/>
    <m/>
    <m/>
    <m/>
    <m/>
    <m/>
    <m/>
    <x v="17"/>
    <m/>
  </r>
  <r>
    <x v="146"/>
    <m/>
    <m/>
    <m/>
    <m/>
    <m/>
    <m/>
    <m/>
    <m/>
    <m/>
    <x v="17"/>
    <m/>
  </r>
  <r>
    <x v="147"/>
    <m/>
    <m/>
    <m/>
    <m/>
    <m/>
    <m/>
    <m/>
    <m/>
    <m/>
    <x v="17"/>
    <m/>
  </r>
  <r>
    <x v="148"/>
    <m/>
    <m/>
    <m/>
    <m/>
    <m/>
    <m/>
    <m/>
    <m/>
    <m/>
    <x v="17"/>
    <m/>
  </r>
  <r>
    <x v="149"/>
    <m/>
    <m/>
    <m/>
    <m/>
    <m/>
    <m/>
    <m/>
    <m/>
    <m/>
    <x v="17"/>
    <m/>
  </r>
  <r>
    <x v="150"/>
    <m/>
    <m/>
    <m/>
    <m/>
    <m/>
    <m/>
    <m/>
    <m/>
    <m/>
    <x v="17"/>
    <m/>
  </r>
  <r>
    <x v="151"/>
    <m/>
    <m/>
    <m/>
    <m/>
    <m/>
    <m/>
    <m/>
    <m/>
    <m/>
    <x v="17"/>
    <m/>
  </r>
  <r>
    <x v="152"/>
    <m/>
    <m/>
    <m/>
    <m/>
    <m/>
    <m/>
    <m/>
    <m/>
    <m/>
    <x v="17"/>
    <m/>
  </r>
  <r>
    <x v="153"/>
    <m/>
    <m/>
    <m/>
    <m/>
    <m/>
    <m/>
    <m/>
    <m/>
    <m/>
    <x v="17"/>
    <m/>
  </r>
  <r>
    <x v="154"/>
    <m/>
    <m/>
    <m/>
    <m/>
    <m/>
    <m/>
    <m/>
    <m/>
    <m/>
    <x v="17"/>
    <m/>
  </r>
  <r>
    <x v="155"/>
    <m/>
    <m/>
    <m/>
    <m/>
    <m/>
    <m/>
    <m/>
    <m/>
    <m/>
    <x v="17"/>
    <m/>
  </r>
  <r>
    <x v="156"/>
    <m/>
    <m/>
    <m/>
    <m/>
    <m/>
    <m/>
    <m/>
    <m/>
    <m/>
    <x v="17"/>
    <m/>
  </r>
  <r>
    <x v="157"/>
    <m/>
    <m/>
    <m/>
    <m/>
    <m/>
    <m/>
    <m/>
    <m/>
    <m/>
    <x v="17"/>
    <m/>
  </r>
  <r>
    <x v="158"/>
    <m/>
    <m/>
    <m/>
    <m/>
    <m/>
    <m/>
    <m/>
    <m/>
    <m/>
    <x v="17"/>
    <m/>
  </r>
  <r>
    <x v="159"/>
    <m/>
    <m/>
    <m/>
    <m/>
    <m/>
    <m/>
    <m/>
    <m/>
    <m/>
    <x v="17"/>
    <m/>
  </r>
  <r>
    <x v="160"/>
    <m/>
    <m/>
    <m/>
    <m/>
    <m/>
    <m/>
    <m/>
    <m/>
    <m/>
    <x v="17"/>
    <m/>
  </r>
  <r>
    <x v="161"/>
    <m/>
    <m/>
    <m/>
    <m/>
    <m/>
    <m/>
    <m/>
    <m/>
    <m/>
    <x v="17"/>
    <m/>
  </r>
  <r>
    <x v="162"/>
    <m/>
    <m/>
    <m/>
    <m/>
    <m/>
    <m/>
    <m/>
    <m/>
    <m/>
    <x v="17"/>
    <m/>
  </r>
  <r>
    <x v="163"/>
    <m/>
    <m/>
    <m/>
    <m/>
    <m/>
    <m/>
    <m/>
    <m/>
    <m/>
    <x v="17"/>
    <m/>
  </r>
  <r>
    <x v="164"/>
    <m/>
    <m/>
    <m/>
    <m/>
    <m/>
    <m/>
    <m/>
    <m/>
    <m/>
    <x v="17"/>
    <m/>
  </r>
  <r>
    <x v="165"/>
    <m/>
    <m/>
    <m/>
    <m/>
    <m/>
    <m/>
    <m/>
    <m/>
    <m/>
    <x v="17"/>
    <m/>
  </r>
  <r>
    <x v="166"/>
    <m/>
    <m/>
    <m/>
    <m/>
    <m/>
    <m/>
    <m/>
    <m/>
    <m/>
    <x v="17"/>
    <m/>
  </r>
  <r>
    <x v="167"/>
    <m/>
    <m/>
    <m/>
    <m/>
    <m/>
    <m/>
    <m/>
    <m/>
    <m/>
    <x v="17"/>
    <m/>
  </r>
  <r>
    <x v="168"/>
    <m/>
    <m/>
    <m/>
    <m/>
    <m/>
    <m/>
    <m/>
    <m/>
    <m/>
    <x v="17"/>
    <m/>
  </r>
  <r>
    <x v="169"/>
    <m/>
    <m/>
    <m/>
    <m/>
    <m/>
    <m/>
    <m/>
    <m/>
    <m/>
    <x v="17"/>
    <m/>
  </r>
  <r>
    <x v="170"/>
    <m/>
    <m/>
    <m/>
    <m/>
    <m/>
    <m/>
    <m/>
    <m/>
    <m/>
    <x v="17"/>
    <m/>
  </r>
  <r>
    <x v="171"/>
    <n v="2"/>
    <n v="1"/>
    <n v="1"/>
    <n v="7"/>
    <n v="1"/>
    <n v="4"/>
    <n v="0"/>
    <n v="21"/>
    <n v="1"/>
    <x v="17"/>
    <m/>
  </r>
  <r>
    <x v="172"/>
    <m/>
    <m/>
    <m/>
    <m/>
    <m/>
    <m/>
    <m/>
    <m/>
    <m/>
    <x v="17"/>
    <m/>
  </r>
  <r>
    <x v="173"/>
    <m/>
    <m/>
    <m/>
    <m/>
    <m/>
    <m/>
    <m/>
    <m/>
    <m/>
    <x v="17"/>
    <m/>
  </r>
  <r>
    <x v="174"/>
    <n v="3"/>
    <n v="2"/>
    <n v="0"/>
    <n v="17"/>
    <n v="0"/>
    <n v="7"/>
    <n v="0"/>
    <n v="46"/>
    <n v="1"/>
    <x v="17"/>
    <m/>
  </r>
  <r>
    <x v="175"/>
    <m/>
    <m/>
    <m/>
    <m/>
    <m/>
    <m/>
    <m/>
    <m/>
    <m/>
    <x v="17"/>
    <m/>
  </r>
  <r>
    <x v="176"/>
    <m/>
    <m/>
    <m/>
    <m/>
    <m/>
    <m/>
    <m/>
    <m/>
    <m/>
    <x v="17"/>
    <m/>
  </r>
  <r>
    <x v="177"/>
    <m/>
    <m/>
    <m/>
    <m/>
    <m/>
    <m/>
    <m/>
    <m/>
    <m/>
    <x v="17"/>
    <m/>
  </r>
  <r>
    <x v="178"/>
    <m/>
    <m/>
    <m/>
    <m/>
    <m/>
    <m/>
    <m/>
    <m/>
    <m/>
    <x v="17"/>
    <m/>
  </r>
  <r>
    <x v="179"/>
    <m/>
    <m/>
    <m/>
    <m/>
    <m/>
    <m/>
    <m/>
    <m/>
    <m/>
    <x v="17"/>
    <m/>
  </r>
  <r>
    <x v="180"/>
    <m/>
    <m/>
    <m/>
    <m/>
    <m/>
    <m/>
    <m/>
    <m/>
    <m/>
    <x v="17"/>
    <m/>
  </r>
  <r>
    <x v="181"/>
    <m/>
    <m/>
    <m/>
    <m/>
    <m/>
    <m/>
    <m/>
    <m/>
    <m/>
    <x v="17"/>
    <m/>
  </r>
  <r>
    <x v="182"/>
    <m/>
    <m/>
    <m/>
    <m/>
    <m/>
    <m/>
    <m/>
    <m/>
    <m/>
    <x v="17"/>
    <m/>
  </r>
  <r>
    <x v="183"/>
    <n v="8"/>
    <n v="7"/>
    <n v="2"/>
    <n v="54"/>
    <n v="0"/>
    <n v="1"/>
    <n v="1"/>
    <n v="0"/>
    <n v="1"/>
    <x v="17"/>
    <m/>
  </r>
  <r>
    <x v="184"/>
    <m/>
    <m/>
    <m/>
    <m/>
    <m/>
    <m/>
    <m/>
    <m/>
    <m/>
    <x v="17"/>
    <m/>
  </r>
  <r>
    <x v="185"/>
    <m/>
    <m/>
    <m/>
    <m/>
    <m/>
    <m/>
    <m/>
    <m/>
    <m/>
    <x v="17"/>
    <m/>
  </r>
  <r>
    <x v="186"/>
    <m/>
    <m/>
    <m/>
    <m/>
    <m/>
    <m/>
    <m/>
    <m/>
    <m/>
    <x v="17"/>
    <m/>
  </r>
  <r>
    <x v="187"/>
    <m/>
    <m/>
    <m/>
    <m/>
    <m/>
    <m/>
    <m/>
    <m/>
    <m/>
    <x v="17"/>
    <m/>
  </r>
  <r>
    <x v="188"/>
    <m/>
    <m/>
    <m/>
    <m/>
    <m/>
    <m/>
    <m/>
    <m/>
    <m/>
    <x v="17"/>
    <m/>
  </r>
  <r>
    <x v="189"/>
    <m/>
    <m/>
    <m/>
    <m/>
    <m/>
    <m/>
    <m/>
    <m/>
    <m/>
    <x v="17"/>
    <m/>
  </r>
  <r>
    <x v="190"/>
    <m/>
    <m/>
    <m/>
    <m/>
    <m/>
    <m/>
    <m/>
    <m/>
    <m/>
    <x v="17"/>
    <m/>
  </r>
  <r>
    <x v="191"/>
    <m/>
    <m/>
    <m/>
    <m/>
    <m/>
    <m/>
    <m/>
    <m/>
    <m/>
    <x v="17"/>
    <m/>
  </r>
  <r>
    <x v="192"/>
    <m/>
    <m/>
    <m/>
    <m/>
    <m/>
    <m/>
    <m/>
    <m/>
    <m/>
    <x v="17"/>
    <m/>
  </r>
  <r>
    <x v="456"/>
    <m/>
    <m/>
    <m/>
    <m/>
    <m/>
    <m/>
    <m/>
    <m/>
    <m/>
    <x v="17"/>
    <m/>
  </r>
  <r>
    <x v="194"/>
    <m/>
    <m/>
    <m/>
    <m/>
    <m/>
    <m/>
    <m/>
    <m/>
    <m/>
    <x v="17"/>
    <m/>
  </r>
  <r>
    <x v="195"/>
    <m/>
    <m/>
    <m/>
    <m/>
    <m/>
    <m/>
    <m/>
    <m/>
    <m/>
    <x v="17"/>
    <m/>
  </r>
  <r>
    <x v="196"/>
    <m/>
    <m/>
    <m/>
    <m/>
    <m/>
    <m/>
    <m/>
    <m/>
    <m/>
    <x v="17"/>
    <m/>
  </r>
  <r>
    <x v="197"/>
    <m/>
    <m/>
    <m/>
    <m/>
    <m/>
    <m/>
    <m/>
    <m/>
    <m/>
    <x v="17"/>
    <m/>
  </r>
  <r>
    <x v="198"/>
    <m/>
    <m/>
    <m/>
    <m/>
    <m/>
    <m/>
    <m/>
    <m/>
    <m/>
    <x v="17"/>
    <m/>
  </r>
  <r>
    <x v="199"/>
    <m/>
    <m/>
    <m/>
    <m/>
    <m/>
    <m/>
    <m/>
    <m/>
    <m/>
    <x v="17"/>
    <m/>
  </r>
  <r>
    <x v="200"/>
    <m/>
    <m/>
    <m/>
    <m/>
    <m/>
    <m/>
    <m/>
    <m/>
    <m/>
    <x v="17"/>
    <m/>
  </r>
  <r>
    <x v="201"/>
    <m/>
    <m/>
    <m/>
    <m/>
    <m/>
    <m/>
    <m/>
    <m/>
    <m/>
    <x v="17"/>
    <m/>
  </r>
  <r>
    <x v="202"/>
    <m/>
    <m/>
    <m/>
    <m/>
    <m/>
    <m/>
    <m/>
    <m/>
    <m/>
    <x v="17"/>
    <m/>
  </r>
  <r>
    <x v="203"/>
    <m/>
    <m/>
    <m/>
    <m/>
    <m/>
    <m/>
    <m/>
    <m/>
    <m/>
    <x v="17"/>
    <m/>
  </r>
  <r>
    <x v="204"/>
    <m/>
    <m/>
    <m/>
    <m/>
    <m/>
    <m/>
    <m/>
    <m/>
    <m/>
    <x v="17"/>
    <m/>
  </r>
  <r>
    <x v="205"/>
    <m/>
    <m/>
    <m/>
    <m/>
    <m/>
    <m/>
    <m/>
    <m/>
    <m/>
    <x v="17"/>
    <m/>
  </r>
  <r>
    <x v="206"/>
    <n v="14"/>
    <n v="14"/>
    <n v="4"/>
    <n v="458"/>
    <n v="5"/>
    <n v="34"/>
    <n v="0"/>
    <n v="156"/>
    <n v="8"/>
    <x v="17"/>
    <n v="1"/>
  </r>
  <r>
    <x v="457"/>
    <m/>
    <m/>
    <m/>
    <m/>
    <m/>
    <m/>
    <m/>
    <m/>
    <m/>
    <x v="17"/>
    <m/>
  </r>
  <r>
    <x v="208"/>
    <n v="17"/>
    <n v="11"/>
    <n v="2"/>
    <n v="93"/>
    <n v="1"/>
    <n v="86.833333333333329"/>
    <n v="13"/>
    <n v="314"/>
    <n v="22"/>
    <x v="17"/>
    <m/>
  </r>
  <r>
    <x v="209"/>
    <n v="5"/>
    <n v="2"/>
    <n v="0"/>
    <n v="4"/>
    <n v="4"/>
    <n v="22"/>
    <n v="4"/>
    <n v="74"/>
    <n v="7"/>
    <x v="17"/>
    <m/>
  </r>
  <r>
    <x v="210"/>
    <m/>
    <m/>
    <m/>
    <m/>
    <m/>
    <m/>
    <m/>
    <m/>
    <m/>
    <x v="17"/>
    <m/>
  </r>
  <r>
    <x v="211"/>
    <m/>
    <m/>
    <m/>
    <m/>
    <m/>
    <m/>
    <m/>
    <m/>
    <m/>
    <x v="17"/>
    <m/>
  </r>
  <r>
    <x v="212"/>
    <m/>
    <m/>
    <m/>
    <m/>
    <m/>
    <m/>
    <m/>
    <m/>
    <m/>
    <x v="17"/>
    <m/>
  </r>
  <r>
    <x v="213"/>
    <n v="2"/>
    <n v="1"/>
    <n v="0"/>
    <n v="6"/>
    <n v="1"/>
    <n v="4"/>
    <n v="1"/>
    <n v="5"/>
    <n v="2"/>
    <x v="17"/>
    <m/>
  </r>
  <r>
    <x v="214"/>
    <m/>
    <m/>
    <m/>
    <m/>
    <m/>
    <m/>
    <m/>
    <m/>
    <m/>
    <x v="17"/>
    <m/>
  </r>
  <r>
    <x v="215"/>
    <m/>
    <m/>
    <m/>
    <m/>
    <m/>
    <m/>
    <m/>
    <m/>
    <m/>
    <x v="17"/>
    <m/>
  </r>
  <r>
    <x v="216"/>
    <m/>
    <m/>
    <m/>
    <m/>
    <m/>
    <m/>
    <m/>
    <m/>
    <m/>
    <x v="17"/>
    <m/>
  </r>
  <r>
    <x v="217"/>
    <m/>
    <m/>
    <m/>
    <m/>
    <m/>
    <m/>
    <m/>
    <m/>
    <m/>
    <x v="17"/>
    <m/>
  </r>
  <r>
    <x v="218"/>
    <m/>
    <m/>
    <m/>
    <m/>
    <m/>
    <m/>
    <m/>
    <m/>
    <m/>
    <x v="17"/>
    <m/>
  </r>
  <r>
    <x v="219"/>
    <m/>
    <m/>
    <m/>
    <m/>
    <m/>
    <m/>
    <m/>
    <m/>
    <m/>
    <x v="17"/>
    <m/>
  </r>
  <r>
    <x v="220"/>
    <m/>
    <m/>
    <m/>
    <m/>
    <m/>
    <m/>
    <m/>
    <m/>
    <m/>
    <x v="17"/>
    <m/>
  </r>
  <r>
    <x v="221"/>
    <m/>
    <m/>
    <m/>
    <m/>
    <m/>
    <m/>
    <m/>
    <m/>
    <m/>
    <x v="17"/>
    <m/>
  </r>
  <r>
    <x v="222"/>
    <m/>
    <m/>
    <m/>
    <m/>
    <m/>
    <m/>
    <m/>
    <m/>
    <m/>
    <x v="17"/>
    <m/>
  </r>
  <r>
    <x v="223"/>
    <m/>
    <m/>
    <m/>
    <m/>
    <m/>
    <m/>
    <m/>
    <m/>
    <m/>
    <x v="17"/>
    <m/>
  </r>
  <r>
    <x v="224"/>
    <m/>
    <m/>
    <m/>
    <m/>
    <m/>
    <m/>
    <m/>
    <m/>
    <m/>
    <x v="17"/>
    <m/>
  </r>
  <r>
    <x v="225"/>
    <m/>
    <m/>
    <m/>
    <m/>
    <m/>
    <m/>
    <m/>
    <m/>
    <m/>
    <x v="17"/>
    <m/>
  </r>
  <r>
    <x v="226"/>
    <m/>
    <m/>
    <m/>
    <m/>
    <m/>
    <m/>
    <m/>
    <m/>
    <m/>
    <x v="17"/>
    <m/>
  </r>
  <r>
    <x v="227"/>
    <m/>
    <m/>
    <m/>
    <m/>
    <m/>
    <m/>
    <m/>
    <m/>
    <m/>
    <x v="17"/>
    <m/>
  </r>
  <r>
    <x v="228"/>
    <m/>
    <m/>
    <m/>
    <m/>
    <m/>
    <m/>
    <m/>
    <m/>
    <m/>
    <x v="17"/>
    <m/>
  </r>
  <r>
    <x v="229"/>
    <m/>
    <m/>
    <m/>
    <m/>
    <m/>
    <m/>
    <m/>
    <m/>
    <m/>
    <x v="17"/>
    <m/>
  </r>
  <r>
    <x v="230"/>
    <m/>
    <m/>
    <m/>
    <m/>
    <m/>
    <m/>
    <m/>
    <m/>
    <m/>
    <x v="17"/>
    <m/>
  </r>
  <r>
    <x v="231"/>
    <m/>
    <m/>
    <m/>
    <m/>
    <m/>
    <m/>
    <m/>
    <m/>
    <m/>
    <x v="17"/>
    <m/>
  </r>
  <r>
    <x v="232"/>
    <m/>
    <m/>
    <m/>
    <m/>
    <m/>
    <m/>
    <m/>
    <m/>
    <m/>
    <x v="17"/>
    <m/>
  </r>
  <r>
    <x v="233"/>
    <m/>
    <m/>
    <m/>
    <m/>
    <m/>
    <m/>
    <m/>
    <m/>
    <m/>
    <x v="17"/>
    <m/>
  </r>
  <r>
    <x v="234"/>
    <m/>
    <m/>
    <m/>
    <m/>
    <m/>
    <m/>
    <m/>
    <m/>
    <m/>
    <x v="17"/>
    <m/>
  </r>
  <r>
    <x v="235"/>
    <n v="1"/>
    <n v="1"/>
    <n v="0"/>
    <n v="12"/>
    <n v="0"/>
    <n v="7"/>
    <n v="1"/>
    <n v="26"/>
    <n v="0"/>
    <x v="17"/>
    <m/>
  </r>
  <r>
    <x v="236"/>
    <m/>
    <m/>
    <m/>
    <m/>
    <m/>
    <m/>
    <m/>
    <m/>
    <m/>
    <x v="17"/>
    <m/>
  </r>
  <r>
    <x v="237"/>
    <m/>
    <m/>
    <m/>
    <m/>
    <m/>
    <m/>
    <m/>
    <m/>
    <m/>
    <x v="17"/>
    <m/>
  </r>
  <r>
    <x v="238"/>
    <m/>
    <m/>
    <m/>
    <m/>
    <m/>
    <m/>
    <m/>
    <m/>
    <m/>
    <x v="17"/>
    <m/>
  </r>
  <r>
    <x v="239"/>
    <m/>
    <m/>
    <m/>
    <m/>
    <m/>
    <m/>
    <m/>
    <m/>
    <m/>
    <x v="17"/>
    <m/>
  </r>
  <r>
    <x v="240"/>
    <m/>
    <m/>
    <m/>
    <m/>
    <m/>
    <m/>
    <m/>
    <m/>
    <m/>
    <x v="17"/>
    <m/>
  </r>
  <r>
    <x v="241"/>
    <m/>
    <m/>
    <m/>
    <m/>
    <m/>
    <m/>
    <m/>
    <m/>
    <m/>
    <x v="17"/>
    <m/>
  </r>
  <r>
    <x v="242"/>
    <m/>
    <m/>
    <m/>
    <m/>
    <m/>
    <m/>
    <m/>
    <m/>
    <m/>
    <x v="17"/>
    <m/>
  </r>
  <r>
    <x v="243"/>
    <m/>
    <m/>
    <m/>
    <m/>
    <m/>
    <m/>
    <m/>
    <m/>
    <m/>
    <x v="17"/>
    <m/>
  </r>
  <r>
    <x v="244"/>
    <m/>
    <m/>
    <m/>
    <m/>
    <m/>
    <m/>
    <m/>
    <m/>
    <m/>
    <x v="17"/>
    <m/>
  </r>
  <r>
    <x v="245"/>
    <m/>
    <m/>
    <m/>
    <m/>
    <m/>
    <m/>
    <m/>
    <m/>
    <m/>
    <x v="17"/>
    <m/>
  </r>
  <r>
    <x v="246"/>
    <m/>
    <m/>
    <m/>
    <m/>
    <m/>
    <m/>
    <m/>
    <m/>
    <m/>
    <x v="17"/>
    <m/>
  </r>
  <r>
    <x v="247"/>
    <m/>
    <m/>
    <m/>
    <m/>
    <m/>
    <m/>
    <m/>
    <m/>
    <m/>
    <x v="17"/>
    <m/>
  </r>
  <r>
    <x v="248"/>
    <m/>
    <m/>
    <m/>
    <m/>
    <m/>
    <m/>
    <m/>
    <m/>
    <m/>
    <x v="17"/>
    <m/>
  </r>
  <r>
    <x v="249"/>
    <m/>
    <m/>
    <m/>
    <m/>
    <m/>
    <m/>
    <m/>
    <m/>
    <m/>
    <x v="17"/>
    <m/>
  </r>
  <r>
    <x v="250"/>
    <m/>
    <m/>
    <m/>
    <m/>
    <m/>
    <m/>
    <m/>
    <m/>
    <m/>
    <x v="17"/>
    <m/>
  </r>
  <r>
    <x v="251"/>
    <m/>
    <m/>
    <m/>
    <m/>
    <m/>
    <m/>
    <m/>
    <m/>
    <m/>
    <x v="17"/>
    <m/>
  </r>
  <r>
    <x v="252"/>
    <m/>
    <m/>
    <m/>
    <m/>
    <m/>
    <m/>
    <m/>
    <m/>
    <m/>
    <x v="17"/>
    <m/>
  </r>
  <r>
    <x v="253"/>
    <m/>
    <m/>
    <m/>
    <m/>
    <m/>
    <m/>
    <m/>
    <m/>
    <m/>
    <x v="17"/>
    <m/>
  </r>
  <r>
    <x v="254"/>
    <m/>
    <m/>
    <m/>
    <m/>
    <m/>
    <m/>
    <m/>
    <m/>
    <m/>
    <x v="17"/>
    <m/>
  </r>
  <r>
    <x v="255"/>
    <m/>
    <m/>
    <m/>
    <m/>
    <m/>
    <m/>
    <m/>
    <m/>
    <m/>
    <x v="17"/>
    <m/>
  </r>
  <r>
    <x v="256"/>
    <m/>
    <m/>
    <m/>
    <m/>
    <m/>
    <m/>
    <m/>
    <m/>
    <m/>
    <x v="17"/>
    <m/>
  </r>
  <r>
    <x v="257"/>
    <m/>
    <m/>
    <m/>
    <m/>
    <m/>
    <m/>
    <m/>
    <m/>
    <m/>
    <x v="17"/>
    <m/>
  </r>
  <r>
    <x v="258"/>
    <m/>
    <m/>
    <m/>
    <m/>
    <m/>
    <m/>
    <m/>
    <m/>
    <m/>
    <x v="17"/>
    <m/>
  </r>
  <r>
    <x v="259"/>
    <m/>
    <m/>
    <m/>
    <m/>
    <m/>
    <m/>
    <m/>
    <m/>
    <m/>
    <x v="17"/>
    <m/>
  </r>
  <r>
    <x v="260"/>
    <m/>
    <m/>
    <m/>
    <m/>
    <m/>
    <m/>
    <m/>
    <m/>
    <m/>
    <x v="17"/>
    <m/>
  </r>
  <r>
    <x v="261"/>
    <m/>
    <m/>
    <m/>
    <m/>
    <m/>
    <m/>
    <m/>
    <m/>
    <m/>
    <x v="17"/>
    <m/>
  </r>
  <r>
    <x v="262"/>
    <m/>
    <m/>
    <m/>
    <m/>
    <m/>
    <m/>
    <m/>
    <m/>
    <m/>
    <x v="17"/>
    <m/>
  </r>
  <r>
    <x v="263"/>
    <m/>
    <m/>
    <m/>
    <m/>
    <m/>
    <m/>
    <m/>
    <m/>
    <m/>
    <x v="17"/>
    <m/>
  </r>
  <r>
    <x v="264"/>
    <m/>
    <m/>
    <m/>
    <m/>
    <m/>
    <m/>
    <m/>
    <m/>
    <m/>
    <x v="17"/>
    <m/>
  </r>
  <r>
    <x v="265"/>
    <m/>
    <m/>
    <m/>
    <m/>
    <m/>
    <m/>
    <m/>
    <m/>
    <m/>
    <x v="17"/>
    <m/>
  </r>
  <r>
    <x v="266"/>
    <m/>
    <m/>
    <m/>
    <m/>
    <m/>
    <m/>
    <m/>
    <m/>
    <m/>
    <x v="17"/>
    <m/>
  </r>
  <r>
    <x v="458"/>
    <m/>
    <m/>
    <m/>
    <m/>
    <m/>
    <m/>
    <m/>
    <m/>
    <m/>
    <x v="17"/>
    <m/>
  </r>
  <r>
    <x v="268"/>
    <m/>
    <m/>
    <m/>
    <m/>
    <m/>
    <m/>
    <m/>
    <m/>
    <m/>
    <x v="17"/>
    <m/>
  </r>
  <r>
    <x v="269"/>
    <m/>
    <m/>
    <m/>
    <m/>
    <m/>
    <m/>
    <m/>
    <m/>
    <m/>
    <x v="17"/>
    <m/>
  </r>
  <r>
    <x v="270"/>
    <m/>
    <m/>
    <m/>
    <m/>
    <m/>
    <m/>
    <m/>
    <m/>
    <m/>
    <x v="17"/>
    <m/>
  </r>
  <r>
    <x v="271"/>
    <n v="1"/>
    <n v="1"/>
    <n v="1"/>
    <n v="12"/>
    <n v="0"/>
    <n v="4"/>
    <n v="0"/>
    <n v="15"/>
    <n v="3"/>
    <x v="17"/>
    <m/>
  </r>
  <r>
    <x v="272"/>
    <m/>
    <m/>
    <m/>
    <m/>
    <m/>
    <m/>
    <m/>
    <m/>
    <m/>
    <x v="17"/>
    <m/>
  </r>
  <r>
    <x v="273"/>
    <m/>
    <m/>
    <m/>
    <m/>
    <m/>
    <m/>
    <m/>
    <m/>
    <m/>
    <x v="17"/>
    <m/>
  </r>
  <r>
    <x v="274"/>
    <m/>
    <m/>
    <m/>
    <m/>
    <m/>
    <m/>
    <m/>
    <m/>
    <m/>
    <x v="17"/>
    <m/>
  </r>
  <r>
    <x v="275"/>
    <m/>
    <m/>
    <m/>
    <m/>
    <m/>
    <m/>
    <m/>
    <m/>
    <m/>
    <x v="17"/>
    <m/>
  </r>
  <r>
    <x v="276"/>
    <m/>
    <m/>
    <m/>
    <m/>
    <m/>
    <m/>
    <m/>
    <m/>
    <m/>
    <x v="17"/>
    <m/>
  </r>
  <r>
    <x v="277"/>
    <m/>
    <m/>
    <m/>
    <m/>
    <m/>
    <m/>
    <m/>
    <m/>
    <m/>
    <x v="17"/>
    <m/>
  </r>
  <r>
    <x v="278"/>
    <m/>
    <m/>
    <m/>
    <m/>
    <m/>
    <m/>
    <m/>
    <m/>
    <m/>
    <x v="17"/>
    <m/>
  </r>
  <r>
    <x v="279"/>
    <n v="19"/>
    <n v="10"/>
    <n v="1"/>
    <n v="89"/>
    <n v="3"/>
    <n v="99.833333333333329"/>
    <n v="6"/>
    <n v="568"/>
    <n v="31"/>
    <x v="17"/>
    <m/>
  </r>
  <r>
    <x v="280"/>
    <n v="4"/>
    <n v="3"/>
    <n v="2"/>
    <n v="4"/>
    <n v="0"/>
    <n v="0"/>
    <n v="0"/>
    <n v="0"/>
    <n v="0"/>
    <x v="17"/>
    <m/>
  </r>
  <r>
    <x v="281"/>
    <m/>
    <m/>
    <m/>
    <m/>
    <m/>
    <m/>
    <m/>
    <m/>
    <m/>
    <x v="17"/>
    <m/>
  </r>
  <r>
    <x v="282"/>
    <m/>
    <m/>
    <m/>
    <m/>
    <m/>
    <m/>
    <m/>
    <m/>
    <m/>
    <x v="17"/>
    <m/>
  </r>
  <r>
    <x v="283"/>
    <m/>
    <m/>
    <m/>
    <m/>
    <m/>
    <m/>
    <m/>
    <m/>
    <m/>
    <x v="17"/>
    <m/>
  </r>
  <r>
    <x v="284"/>
    <m/>
    <m/>
    <m/>
    <m/>
    <m/>
    <m/>
    <m/>
    <m/>
    <m/>
    <x v="17"/>
    <m/>
  </r>
  <r>
    <x v="285"/>
    <m/>
    <m/>
    <m/>
    <m/>
    <m/>
    <m/>
    <m/>
    <m/>
    <m/>
    <x v="17"/>
    <m/>
  </r>
  <r>
    <x v="286"/>
    <m/>
    <m/>
    <m/>
    <m/>
    <m/>
    <m/>
    <m/>
    <m/>
    <m/>
    <x v="17"/>
    <m/>
  </r>
  <r>
    <x v="287"/>
    <m/>
    <m/>
    <m/>
    <m/>
    <m/>
    <m/>
    <m/>
    <m/>
    <m/>
    <x v="17"/>
    <m/>
  </r>
  <r>
    <x v="288"/>
    <m/>
    <m/>
    <m/>
    <m/>
    <m/>
    <m/>
    <m/>
    <m/>
    <m/>
    <x v="17"/>
    <m/>
  </r>
  <r>
    <x v="289"/>
    <n v="19"/>
    <n v="18"/>
    <n v="4"/>
    <n v="227"/>
    <n v="7"/>
    <n v="66"/>
    <n v="1"/>
    <n v="287"/>
    <n v="15"/>
    <x v="17"/>
    <m/>
  </r>
  <r>
    <x v="290"/>
    <m/>
    <m/>
    <m/>
    <m/>
    <m/>
    <m/>
    <m/>
    <m/>
    <m/>
    <x v="17"/>
    <m/>
  </r>
  <r>
    <x v="291"/>
    <m/>
    <m/>
    <m/>
    <m/>
    <m/>
    <m/>
    <m/>
    <m/>
    <m/>
    <x v="17"/>
    <m/>
  </r>
  <r>
    <x v="292"/>
    <n v="21"/>
    <n v="13"/>
    <n v="5"/>
    <n v="122"/>
    <n v="8"/>
    <n v="92"/>
    <n v="8"/>
    <n v="376"/>
    <n v="24"/>
    <x v="17"/>
    <m/>
  </r>
  <r>
    <x v="293"/>
    <m/>
    <m/>
    <m/>
    <m/>
    <m/>
    <m/>
    <m/>
    <m/>
    <m/>
    <x v="17"/>
    <m/>
  </r>
  <r>
    <x v="294"/>
    <m/>
    <m/>
    <m/>
    <m/>
    <m/>
    <m/>
    <m/>
    <m/>
    <m/>
    <x v="17"/>
    <m/>
  </r>
  <r>
    <x v="295"/>
    <m/>
    <m/>
    <m/>
    <m/>
    <m/>
    <m/>
    <m/>
    <m/>
    <m/>
    <x v="17"/>
    <m/>
  </r>
  <r>
    <x v="296"/>
    <m/>
    <m/>
    <m/>
    <m/>
    <m/>
    <m/>
    <m/>
    <m/>
    <m/>
    <x v="17"/>
    <m/>
  </r>
  <r>
    <x v="297"/>
    <m/>
    <m/>
    <m/>
    <m/>
    <m/>
    <m/>
    <m/>
    <m/>
    <m/>
    <x v="17"/>
    <m/>
  </r>
  <r>
    <x v="298"/>
    <m/>
    <m/>
    <m/>
    <m/>
    <m/>
    <m/>
    <m/>
    <m/>
    <m/>
    <x v="17"/>
    <m/>
  </r>
  <r>
    <x v="299"/>
    <m/>
    <m/>
    <m/>
    <m/>
    <m/>
    <m/>
    <m/>
    <m/>
    <m/>
    <x v="17"/>
    <m/>
  </r>
  <r>
    <x v="459"/>
    <m/>
    <m/>
    <m/>
    <m/>
    <m/>
    <m/>
    <m/>
    <m/>
    <m/>
    <x v="17"/>
    <m/>
  </r>
  <r>
    <x v="301"/>
    <m/>
    <m/>
    <m/>
    <m/>
    <m/>
    <m/>
    <m/>
    <m/>
    <m/>
    <x v="17"/>
    <m/>
  </r>
  <r>
    <x v="302"/>
    <m/>
    <m/>
    <m/>
    <m/>
    <m/>
    <m/>
    <m/>
    <m/>
    <m/>
    <x v="17"/>
    <m/>
  </r>
  <r>
    <x v="303"/>
    <n v="1"/>
    <n v="1"/>
    <n v="0"/>
    <n v="0"/>
    <n v="1"/>
    <n v="2"/>
    <n v="1"/>
    <n v="16"/>
    <n v="1"/>
    <x v="17"/>
    <m/>
  </r>
  <r>
    <x v="304"/>
    <m/>
    <m/>
    <m/>
    <m/>
    <m/>
    <m/>
    <m/>
    <m/>
    <m/>
    <x v="17"/>
    <m/>
  </r>
  <r>
    <x v="305"/>
    <m/>
    <m/>
    <m/>
    <m/>
    <m/>
    <m/>
    <m/>
    <m/>
    <m/>
    <x v="17"/>
    <m/>
  </r>
  <r>
    <x v="306"/>
    <m/>
    <m/>
    <m/>
    <m/>
    <m/>
    <m/>
    <m/>
    <m/>
    <m/>
    <x v="17"/>
    <m/>
  </r>
  <r>
    <x v="307"/>
    <m/>
    <m/>
    <m/>
    <m/>
    <m/>
    <m/>
    <m/>
    <m/>
    <m/>
    <x v="17"/>
    <m/>
  </r>
  <r>
    <x v="308"/>
    <m/>
    <m/>
    <m/>
    <m/>
    <m/>
    <m/>
    <m/>
    <m/>
    <m/>
    <x v="17"/>
    <m/>
  </r>
  <r>
    <x v="309"/>
    <m/>
    <m/>
    <m/>
    <m/>
    <m/>
    <m/>
    <m/>
    <m/>
    <m/>
    <x v="17"/>
    <m/>
  </r>
  <r>
    <x v="310"/>
    <n v="13"/>
    <n v="10"/>
    <n v="0"/>
    <n v="109"/>
    <n v="12"/>
    <n v="14.3333333"/>
    <n v="1"/>
    <n v="57"/>
    <n v="2"/>
    <x v="17"/>
    <m/>
  </r>
  <r>
    <x v="311"/>
    <m/>
    <m/>
    <m/>
    <m/>
    <m/>
    <m/>
    <m/>
    <m/>
    <m/>
    <x v="17"/>
    <m/>
  </r>
  <r>
    <x v="312"/>
    <m/>
    <m/>
    <m/>
    <m/>
    <m/>
    <m/>
    <m/>
    <m/>
    <m/>
    <x v="17"/>
    <m/>
  </r>
  <r>
    <x v="313"/>
    <m/>
    <m/>
    <m/>
    <m/>
    <m/>
    <m/>
    <m/>
    <m/>
    <m/>
    <x v="17"/>
    <m/>
  </r>
  <r>
    <x v="314"/>
    <m/>
    <m/>
    <m/>
    <m/>
    <m/>
    <m/>
    <m/>
    <m/>
    <m/>
    <x v="17"/>
    <m/>
  </r>
  <r>
    <x v="460"/>
    <m/>
    <m/>
    <m/>
    <m/>
    <m/>
    <m/>
    <m/>
    <m/>
    <m/>
    <x v="17"/>
    <m/>
  </r>
  <r>
    <x v="461"/>
    <m/>
    <m/>
    <m/>
    <m/>
    <m/>
    <m/>
    <m/>
    <m/>
    <m/>
    <x v="17"/>
    <m/>
  </r>
  <r>
    <x v="317"/>
    <m/>
    <m/>
    <m/>
    <m/>
    <m/>
    <m/>
    <m/>
    <m/>
    <m/>
    <x v="17"/>
    <m/>
  </r>
  <r>
    <x v="318"/>
    <m/>
    <m/>
    <m/>
    <m/>
    <m/>
    <m/>
    <m/>
    <m/>
    <m/>
    <x v="17"/>
    <m/>
  </r>
  <r>
    <x v="319"/>
    <m/>
    <m/>
    <m/>
    <m/>
    <m/>
    <m/>
    <m/>
    <m/>
    <m/>
    <x v="17"/>
    <m/>
  </r>
  <r>
    <x v="320"/>
    <m/>
    <m/>
    <m/>
    <m/>
    <m/>
    <m/>
    <m/>
    <m/>
    <m/>
    <x v="17"/>
    <m/>
  </r>
  <r>
    <x v="321"/>
    <m/>
    <m/>
    <m/>
    <m/>
    <m/>
    <m/>
    <m/>
    <m/>
    <m/>
    <x v="17"/>
    <m/>
  </r>
  <r>
    <x v="322"/>
    <m/>
    <m/>
    <m/>
    <m/>
    <m/>
    <m/>
    <m/>
    <m/>
    <m/>
    <x v="17"/>
    <m/>
  </r>
  <r>
    <x v="323"/>
    <m/>
    <m/>
    <m/>
    <m/>
    <m/>
    <m/>
    <m/>
    <m/>
    <m/>
    <x v="17"/>
    <m/>
  </r>
  <r>
    <x v="324"/>
    <m/>
    <m/>
    <m/>
    <m/>
    <m/>
    <m/>
    <m/>
    <m/>
    <m/>
    <x v="17"/>
    <m/>
  </r>
  <r>
    <x v="325"/>
    <m/>
    <m/>
    <m/>
    <m/>
    <m/>
    <m/>
    <m/>
    <m/>
    <m/>
    <x v="17"/>
    <m/>
  </r>
  <r>
    <x v="326"/>
    <m/>
    <m/>
    <m/>
    <m/>
    <m/>
    <m/>
    <m/>
    <m/>
    <m/>
    <x v="17"/>
    <m/>
  </r>
  <r>
    <x v="327"/>
    <m/>
    <m/>
    <m/>
    <m/>
    <m/>
    <m/>
    <m/>
    <m/>
    <m/>
    <x v="17"/>
    <m/>
  </r>
  <r>
    <x v="328"/>
    <m/>
    <m/>
    <m/>
    <m/>
    <m/>
    <m/>
    <m/>
    <m/>
    <m/>
    <x v="17"/>
    <m/>
  </r>
  <r>
    <x v="329"/>
    <m/>
    <m/>
    <m/>
    <m/>
    <m/>
    <m/>
    <m/>
    <m/>
    <m/>
    <x v="17"/>
    <m/>
  </r>
  <r>
    <x v="330"/>
    <m/>
    <m/>
    <m/>
    <m/>
    <m/>
    <m/>
    <m/>
    <m/>
    <m/>
    <x v="17"/>
    <m/>
  </r>
  <r>
    <x v="331"/>
    <m/>
    <m/>
    <m/>
    <m/>
    <m/>
    <m/>
    <m/>
    <m/>
    <m/>
    <x v="17"/>
    <m/>
  </r>
  <r>
    <x v="332"/>
    <m/>
    <m/>
    <m/>
    <m/>
    <m/>
    <m/>
    <m/>
    <m/>
    <m/>
    <x v="17"/>
    <m/>
  </r>
  <r>
    <x v="333"/>
    <m/>
    <m/>
    <m/>
    <m/>
    <m/>
    <m/>
    <m/>
    <m/>
    <m/>
    <x v="17"/>
    <m/>
  </r>
  <r>
    <x v="334"/>
    <m/>
    <m/>
    <m/>
    <m/>
    <m/>
    <m/>
    <m/>
    <m/>
    <m/>
    <x v="17"/>
    <m/>
  </r>
  <r>
    <x v="335"/>
    <m/>
    <m/>
    <m/>
    <m/>
    <m/>
    <m/>
    <m/>
    <m/>
    <m/>
    <x v="17"/>
    <m/>
  </r>
  <r>
    <x v="336"/>
    <m/>
    <m/>
    <m/>
    <m/>
    <m/>
    <m/>
    <m/>
    <m/>
    <m/>
    <x v="17"/>
    <m/>
  </r>
  <r>
    <x v="337"/>
    <m/>
    <m/>
    <m/>
    <m/>
    <m/>
    <m/>
    <m/>
    <m/>
    <m/>
    <x v="17"/>
    <m/>
  </r>
  <r>
    <x v="338"/>
    <m/>
    <m/>
    <m/>
    <m/>
    <m/>
    <m/>
    <m/>
    <m/>
    <m/>
    <x v="17"/>
    <m/>
  </r>
  <r>
    <x v="462"/>
    <m/>
    <m/>
    <m/>
    <m/>
    <m/>
    <m/>
    <m/>
    <m/>
    <m/>
    <x v="17"/>
    <m/>
  </r>
  <r>
    <x v="340"/>
    <m/>
    <m/>
    <m/>
    <m/>
    <m/>
    <m/>
    <m/>
    <m/>
    <m/>
    <x v="17"/>
    <m/>
  </r>
  <r>
    <x v="341"/>
    <m/>
    <m/>
    <m/>
    <m/>
    <m/>
    <m/>
    <m/>
    <m/>
    <m/>
    <x v="17"/>
    <m/>
  </r>
  <r>
    <x v="342"/>
    <m/>
    <m/>
    <m/>
    <m/>
    <m/>
    <m/>
    <m/>
    <m/>
    <m/>
    <x v="17"/>
    <m/>
  </r>
  <r>
    <x v="343"/>
    <m/>
    <m/>
    <m/>
    <m/>
    <m/>
    <m/>
    <m/>
    <m/>
    <m/>
    <x v="17"/>
    <m/>
  </r>
  <r>
    <x v="344"/>
    <m/>
    <m/>
    <m/>
    <m/>
    <m/>
    <m/>
    <m/>
    <m/>
    <m/>
    <x v="17"/>
    <m/>
  </r>
  <r>
    <x v="345"/>
    <m/>
    <m/>
    <m/>
    <m/>
    <m/>
    <m/>
    <m/>
    <m/>
    <m/>
    <x v="17"/>
    <m/>
  </r>
  <r>
    <x v="346"/>
    <m/>
    <m/>
    <m/>
    <m/>
    <m/>
    <m/>
    <m/>
    <m/>
    <m/>
    <x v="17"/>
    <m/>
  </r>
  <r>
    <x v="347"/>
    <m/>
    <m/>
    <m/>
    <m/>
    <m/>
    <m/>
    <m/>
    <m/>
    <m/>
    <x v="17"/>
    <m/>
  </r>
  <r>
    <x v="348"/>
    <m/>
    <m/>
    <m/>
    <m/>
    <m/>
    <m/>
    <m/>
    <m/>
    <m/>
    <x v="17"/>
    <m/>
  </r>
  <r>
    <x v="349"/>
    <m/>
    <m/>
    <m/>
    <m/>
    <m/>
    <m/>
    <m/>
    <m/>
    <m/>
    <x v="17"/>
    <m/>
  </r>
  <r>
    <x v="463"/>
    <m/>
    <m/>
    <m/>
    <m/>
    <m/>
    <m/>
    <m/>
    <m/>
    <m/>
    <x v="17"/>
    <m/>
  </r>
  <r>
    <x v="351"/>
    <m/>
    <m/>
    <m/>
    <m/>
    <m/>
    <m/>
    <m/>
    <m/>
    <m/>
    <x v="17"/>
    <m/>
  </r>
  <r>
    <x v="352"/>
    <m/>
    <m/>
    <m/>
    <m/>
    <m/>
    <m/>
    <m/>
    <m/>
    <m/>
    <x v="17"/>
    <m/>
  </r>
  <r>
    <x v="353"/>
    <m/>
    <m/>
    <m/>
    <m/>
    <m/>
    <m/>
    <m/>
    <m/>
    <m/>
    <x v="17"/>
    <m/>
  </r>
  <r>
    <x v="354"/>
    <m/>
    <m/>
    <m/>
    <m/>
    <m/>
    <m/>
    <m/>
    <m/>
    <m/>
    <x v="17"/>
    <m/>
  </r>
  <r>
    <x v="355"/>
    <m/>
    <m/>
    <m/>
    <m/>
    <m/>
    <m/>
    <m/>
    <m/>
    <m/>
    <x v="17"/>
    <m/>
  </r>
  <r>
    <x v="356"/>
    <m/>
    <m/>
    <m/>
    <m/>
    <m/>
    <m/>
    <m/>
    <m/>
    <m/>
    <x v="17"/>
    <m/>
  </r>
  <r>
    <x v="357"/>
    <m/>
    <m/>
    <m/>
    <m/>
    <m/>
    <m/>
    <m/>
    <m/>
    <m/>
    <x v="17"/>
    <m/>
  </r>
  <r>
    <x v="358"/>
    <m/>
    <m/>
    <m/>
    <m/>
    <m/>
    <m/>
    <m/>
    <m/>
    <m/>
    <x v="17"/>
    <m/>
  </r>
  <r>
    <x v="359"/>
    <m/>
    <m/>
    <m/>
    <m/>
    <m/>
    <m/>
    <m/>
    <m/>
    <m/>
    <x v="17"/>
    <m/>
  </r>
  <r>
    <x v="360"/>
    <m/>
    <m/>
    <m/>
    <m/>
    <m/>
    <m/>
    <m/>
    <m/>
    <m/>
    <x v="17"/>
    <m/>
  </r>
  <r>
    <x v="361"/>
    <m/>
    <m/>
    <m/>
    <m/>
    <m/>
    <m/>
    <m/>
    <m/>
    <m/>
    <x v="17"/>
    <m/>
  </r>
  <r>
    <x v="362"/>
    <m/>
    <m/>
    <m/>
    <m/>
    <m/>
    <m/>
    <m/>
    <m/>
    <m/>
    <x v="17"/>
    <m/>
  </r>
  <r>
    <x v="363"/>
    <m/>
    <m/>
    <m/>
    <m/>
    <m/>
    <m/>
    <m/>
    <m/>
    <m/>
    <x v="17"/>
    <m/>
  </r>
  <r>
    <x v="364"/>
    <m/>
    <m/>
    <m/>
    <m/>
    <m/>
    <m/>
    <m/>
    <m/>
    <m/>
    <x v="17"/>
    <m/>
  </r>
  <r>
    <x v="365"/>
    <m/>
    <m/>
    <m/>
    <m/>
    <m/>
    <m/>
    <m/>
    <m/>
    <m/>
    <x v="17"/>
    <m/>
  </r>
  <r>
    <x v="366"/>
    <m/>
    <m/>
    <m/>
    <m/>
    <m/>
    <m/>
    <m/>
    <m/>
    <m/>
    <x v="17"/>
    <m/>
  </r>
  <r>
    <x v="367"/>
    <m/>
    <m/>
    <m/>
    <m/>
    <m/>
    <m/>
    <m/>
    <m/>
    <m/>
    <x v="17"/>
    <m/>
  </r>
  <r>
    <x v="368"/>
    <m/>
    <m/>
    <m/>
    <m/>
    <m/>
    <m/>
    <m/>
    <m/>
    <m/>
    <x v="17"/>
    <m/>
  </r>
  <r>
    <x v="369"/>
    <m/>
    <m/>
    <m/>
    <m/>
    <n v="1"/>
    <m/>
    <m/>
    <m/>
    <m/>
    <x v="17"/>
    <m/>
  </r>
  <r>
    <x v="370"/>
    <n v="19"/>
    <n v="16"/>
    <n v="1"/>
    <n v="103"/>
    <n v="11"/>
    <n v="0"/>
    <n v="0"/>
    <n v="0"/>
    <n v="0"/>
    <x v="17"/>
    <n v="6"/>
  </r>
  <r>
    <x v="371"/>
    <m/>
    <m/>
    <m/>
    <m/>
    <m/>
    <m/>
    <m/>
    <m/>
    <m/>
    <x v="17"/>
    <m/>
  </r>
  <r>
    <x v="372"/>
    <m/>
    <m/>
    <m/>
    <m/>
    <m/>
    <m/>
    <m/>
    <m/>
    <m/>
    <x v="17"/>
    <m/>
  </r>
  <r>
    <x v="373"/>
    <m/>
    <m/>
    <m/>
    <m/>
    <m/>
    <m/>
    <m/>
    <m/>
    <m/>
    <x v="17"/>
    <m/>
  </r>
  <r>
    <x v="374"/>
    <m/>
    <m/>
    <m/>
    <m/>
    <m/>
    <m/>
    <m/>
    <m/>
    <m/>
    <x v="17"/>
    <m/>
  </r>
  <r>
    <x v="375"/>
    <m/>
    <m/>
    <m/>
    <m/>
    <m/>
    <m/>
    <m/>
    <m/>
    <m/>
    <x v="17"/>
    <m/>
  </r>
  <r>
    <x v="376"/>
    <m/>
    <m/>
    <m/>
    <m/>
    <m/>
    <m/>
    <m/>
    <m/>
    <m/>
    <x v="17"/>
    <m/>
  </r>
  <r>
    <x v="377"/>
    <m/>
    <m/>
    <m/>
    <m/>
    <m/>
    <m/>
    <m/>
    <m/>
    <m/>
    <x v="17"/>
    <m/>
  </r>
  <r>
    <x v="378"/>
    <m/>
    <m/>
    <m/>
    <m/>
    <m/>
    <m/>
    <m/>
    <m/>
    <m/>
    <x v="17"/>
    <m/>
  </r>
  <r>
    <x v="379"/>
    <m/>
    <m/>
    <m/>
    <m/>
    <m/>
    <m/>
    <m/>
    <m/>
    <m/>
    <x v="17"/>
    <m/>
  </r>
  <r>
    <x v="380"/>
    <m/>
    <m/>
    <m/>
    <m/>
    <m/>
    <m/>
    <m/>
    <m/>
    <m/>
    <x v="17"/>
    <m/>
  </r>
  <r>
    <x v="381"/>
    <m/>
    <m/>
    <m/>
    <m/>
    <m/>
    <m/>
    <m/>
    <m/>
    <m/>
    <x v="17"/>
    <m/>
  </r>
  <r>
    <x v="382"/>
    <m/>
    <m/>
    <m/>
    <m/>
    <m/>
    <m/>
    <m/>
    <m/>
    <m/>
    <x v="17"/>
    <m/>
  </r>
  <r>
    <x v="383"/>
    <m/>
    <m/>
    <m/>
    <m/>
    <m/>
    <m/>
    <m/>
    <m/>
    <m/>
    <x v="17"/>
    <m/>
  </r>
  <r>
    <x v="384"/>
    <m/>
    <m/>
    <m/>
    <m/>
    <m/>
    <m/>
    <m/>
    <m/>
    <m/>
    <x v="17"/>
    <m/>
  </r>
  <r>
    <x v="385"/>
    <m/>
    <m/>
    <m/>
    <m/>
    <m/>
    <m/>
    <m/>
    <m/>
    <m/>
    <x v="17"/>
    <m/>
  </r>
  <r>
    <x v="386"/>
    <m/>
    <m/>
    <m/>
    <m/>
    <m/>
    <m/>
    <m/>
    <m/>
    <m/>
    <x v="17"/>
    <m/>
  </r>
  <r>
    <x v="387"/>
    <m/>
    <m/>
    <m/>
    <m/>
    <m/>
    <m/>
    <m/>
    <m/>
    <m/>
    <x v="17"/>
    <m/>
  </r>
  <r>
    <x v="388"/>
    <m/>
    <m/>
    <m/>
    <m/>
    <m/>
    <m/>
    <m/>
    <m/>
    <m/>
    <x v="17"/>
    <m/>
  </r>
  <r>
    <x v="389"/>
    <m/>
    <m/>
    <m/>
    <m/>
    <m/>
    <m/>
    <m/>
    <m/>
    <m/>
    <x v="17"/>
    <m/>
  </r>
  <r>
    <x v="390"/>
    <m/>
    <m/>
    <m/>
    <m/>
    <m/>
    <m/>
    <m/>
    <m/>
    <m/>
    <x v="17"/>
    <m/>
  </r>
  <r>
    <x v="391"/>
    <m/>
    <m/>
    <m/>
    <m/>
    <m/>
    <m/>
    <m/>
    <m/>
    <m/>
    <x v="17"/>
    <m/>
  </r>
  <r>
    <x v="392"/>
    <m/>
    <m/>
    <m/>
    <m/>
    <m/>
    <m/>
    <m/>
    <m/>
    <m/>
    <x v="17"/>
    <m/>
  </r>
  <r>
    <x v="393"/>
    <m/>
    <m/>
    <m/>
    <m/>
    <m/>
    <m/>
    <m/>
    <m/>
    <m/>
    <x v="17"/>
    <m/>
  </r>
  <r>
    <x v="394"/>
    <m/>
    <m/>
    <m/>
    <m/>
    <m/>
    <m/>
    <m/>
    <m/>
    <m/>
    <x v="17"/>
    <m/>
  </r>
  <r>
    <x v="395"/>
    <m/>
    <m/>
    <m/>
    <m/>
    <m/>
    <m/>
    <m/>
    <m/>
    <m/>
    <x v="17"/>
    <m/>
  </r>
  <r>
    <x v="396"/>
    <m/>
    <m/>
    <m/>
    <m/>
    <m/>
    <m/>
    <m/>
    <m/>
    <m/>
    <x v="17"/>
    <m/>
  </r>
  <r>
    <x v="397"/>
    <m/>
    <m/>
    <m/>
    <m/>
    <m/>
    <m/>
    <m/>
    <m/>
    <m/>
    <x v="17"/>
    <m/>
  </r>
  <r>
    <x v="464"/>
    <m/>
    <m/>
    <m/>
    <m/>
    <m/>
    <m/>
    <m/>
    <m/>
    <m/>
    <x v="17"/>
    <m/>
  </r>
  <r>
    <x v="399"/>
    <m/>
    <m/>
    <m/>
    <m/>
    <m/>
    <m/>
    <m/>
    <m/>
    <m/>
    <x v="17"/>
    <m/>
  </r>
  <r>
    <x v="400"/>
    <m/>
    <m/>
    <m/>
    <m/>
    <m/>
    <m/>
    <m/>
    <m/>
    <m/>
    <x v="17"/>
    <m/>
  </r>
  <r>
    <x v="401"/>
    <m/>
    <m/>
    <m/>
    <m/>
    <m/>
    <m/>
    <m/>
    <m/>
    <m/>
    <x v="17"/>
    <m/>
  </r>
  <r>
    <x v="402"/>
    <m/>
    <m/>
    <m/>
    <m/>
    <m/>
    <m/>
    <m/>
    <m/>
    <m/>
    <x v="17"/>
    <m/>
  </r>
  <r>
    <x v="403"/>
    <m/>
    <m/>
    <m/>
    <m/>
    <m/>
    <m/>
    <m/>
    <m/>
    <m/>
    <x v="17"/>
    <m/>
  </r>
  <r>
    <x v="404"/>
    <m/>
    <m/>
    <m/>
    <m/>
    <m/>
    <m/>
    <m/>
    <m/>
    <m/>
    <x v="17"/>
    <m/>
  </r>
  <r>
    <x v="405"/>
    <m/>
    <m/>
    <m/>
    <m/>
    <m/>
    <m/>
    <m/>
    <m/>
    <m/>
    <x v="17"/>
    <m/>
  </r>
  <r>
    <x v="406"/>
    <m/>
    <m/>
    <m/>
    <m/>
    <m/>
    <m/>
    <m/>
    <m/>
    <m/>
    <x v="17"/>
    <m/>
  </r>
  <r>
    <x v="407"/>
    <m/>
    <m/>
    <m/>
    <m/>
    <m/>
    <m/>
    <m/>
    <m/>
    <m/>
    <x v="17"/>
    <m/>
  </r>
  <r>
    <x v="408"/>
    <m/>
    <m/>
    <m/>
    <m/>
    <m/>
    <m/>
    <m/>
    <m/>
    <m/>
    <x v="17"/>
    <m/>
  </r>
  <r>
    <x v="409"/>
    <m/>
    <m/>
    <m/>
    <m/>
    <m/>
    <m/>
    <m/>
    <m/>
    <m/>
    <x v="17"/>
    <m/>
  </r>
  <r>
    <x v="410"/>
    <m/>
    <m/>
    <m/>
    <m/>
    <m/>
    <m/>
    <m/>
    <m/>
    <m/>
    <x v="17"/>
    <m/>
  </r>
  <r>
    <x v="411"/>
    <m/>
    <m/>
    <m/>
    <m/>
    <m/>
    <m/>
    <m/>
    <m/>
    <m/>
    <x v="17"/>
    <m/>
  </r>
  <r>
    <x v="412"/>
    <m/>
    <m/>
    <m/>
    <m/>
    <m/>
    <m/>
    <m/>
    <m/>
    <m/>
    <x v="17"/>
    <m/>
  </r>
  <r>
    <x v="413"/>
    <n v="13"/>
    <n v="12"/>
    <n v="1"/>
    <n v="446"/>
    <n v="8"/>
    <n v="5"/>
    <n v="0"/>
    <n v="23"/>
    <n v="0"/>
    <x v="17"/>
    <m/>
  </r>
  <r>
    <x v="414"/>
    <m/>
    <m/>
    <m/>
    <m/>
    <m/>
    <m/>
    <m/>
    <m/>
    <m/>
    <x v="17"/>
    <m/>
  </r>
  <r>
    <x v="415"/>
    <m/>
    <m/>
    <m/>
    <m/>
    <m/>
    <m/>
    <m/>
    <m/>
    <m/>
    <x v="17"/>
    <m/>
  </r>
  <r>
    <x v="416"/>
    <m/>
    <m/>
    <m/>
    <m/>
    <m/>
    <m/>
    <m/>
    <m/>
    <m/>
    <x v="17"/>
    <m/>
  </r>
  <r>
    <x v="417"/>
    <m/>
    <m/>
    <m/>
    <m/>
    <m/>
    <m/>
    <m/>
    <m/>
    <m/>
    <x v="17"/>
    <m/>
  </r>
  <r>
    <x v="418"/>
    <m/>
    <m/>
    <m/>
    <m/>
    <m/>
    <m/>
    <m/>
    <m/>
    <m/>
    <x v="17"/>
    <m/>
  </r>
  <r>
    <x v="419"/>
    <m/>
    <m/>
    <m/>
    <m/>
    <m/>
    <m/>
    <m/>
    <m/>
    <m/>
    <x v="17"/>
    <m/>
  </r>
  <r>
    <x v="420"/>
    <m/>
    <m/>
    <m/>
    <m/>
    <m/>
    <m/>
    <m/>
    <m/>
    <m/>
    <x v="17"/>
    <m/>
  </r>
  <r>
    <x v="421"/>
    <n v="9"/>
    <n v="7"/>
    <n v="0"/>
    <n v="100"/>
    <n v="4"/>
    <n v="20.333333333333329"/>
    <n v="1"/>
    <n v="113"/>
    <n v="3"/>
    <x v="17"/>
    <m/>
  </r>
  <r>
    <x v="422"/>
    <m/>
    <m/>
    <m/>
    <m/>
    <m/>
    <m/>
    <m/>
    <m/>
    <m/>
    <x v="17"/>
    <m/>
  </r>
  <r>
    <x v="423"/>
    <m/>
    <m/>
    <m/>
    <m/>
    <m/>
    <m/>
    <m/>
    <m/>
    <m/>
    <x v="17"/>
    <m/>
  </r>
  <r>
    <x v="424"/>
    <m/>
    <m/>
    <m/>
    <m/>
    <m/>
    <m/>
    <m/>
    <m/>
    <m/>
    <x v="17"/>
    <m/>
  </r>
  <r>
    <x v="425"/>
    <m/>
    <m/>
    <m/>
    <m/>
    <m/>
    <m/>
    <m/>
    <m/>
    <m/>
    <x v="17"/>
    <m/>
  </r>
  <r>
    <x v="426"/>
    <m/>
    <m/>
    <m/>
    <m/>
    <m/>
    <m/>
    <m/>
    <m/>
    <m/>
    <x v="17"/>
    <m/>
  </r>
  <r>
    <x v="427"/>
    <m/>
    <m/>
    <m/>
    <m/>
    <m/>
    <m/>
    <m/>
    <m/>
    <m/>
    <x v="17"/>
    <m/>
  </r>
  <r>
    <x v="428"/>
    <m/>
    <m/>
    <m/>
    <m/>
    <m/>
    <m/>
    <m/>
    <m/>
    <m/>
    <x v="17"/>
    <m/>
  </r>
  <r>
    <x v="429"/>
    <n v="10"/>
    <n v="6"/>
    <n v="0"/>
    <n v="42"/>
    <n v="4"/>
    <n v="37"/>
    <n v="1"/>
    <n v="204"/>
    <n v="7"/>
    <x v="17"/>
    <m/>
  </r>
  <r>
    <x v="430"/>
    <n v="2"/>
    <n v="2"/>
    <n v="1"/>
    <n v="61"/>
    <n v="0"/>
    <n v="4"/>
    <n v="0"/>
    <n v="19"/>
    <n v="0"/>
    <x v="17"/>
    <m/>
  </r>
  <r>
    <x v="431"/>
    <n v="1"/>
    <n v="0"/>
    <n v="0"/>
    <n v="0"/>
    <n v="0"/>
    <n v="2"/>
    <n v="0"/>
    <n v="14"/>
    <n v="1"/>
    <x v="17"/>
    <m/>
  </r>
  <r>
    <x v="432"/>
    <n v="1"/>
    <n v="1"/>
    <n v="1"/>
    <n v="3"/>
    <n v="0"/>
    <n v="6"/>
    <n v="2"/>
    <n v="9"/>
    <n v="2"/>
    <x v="17"/>
    <m/>
  </r>
  <r>
    <x v="433"/>
    <n v="2"/>
    <n v="1"/>
    <n v="0"/>
    <n v="5"/>
    <n v="0"/>
    <n v="7"/>
    <n v="0"/>
    <n v="42"/>
    <n v="1"/>
    <x v="17"/>
    <m/>
  </r>
  <r>
    <x v="434"/>
    <n v="1"/>
    <n v="0"/>
    <n v="0"/>
    <n v="0"/>
    <n v="0"/>
    <n v="4"/>
    <n v="0"/>
    <n v="17"/>
    <n v="0"/>
    <x v="17"/>
    <m/>
  </r>
  <r>
    <x v="435"/>
    <n v="1"/>
    <n v="1"/>
    <n v="0"/>
    <n v="12"/>
    <n v="1"/>
    <n v="0"/>
    <n v="0"/>
    <n v="0"/>
    <n v="0"/>
    <x v="17"/>
    <m/>
  </r>
  <r>
    <x v="436"/>
    <n v="3"/>
    <n v="2"/>
    <n v="1"/>
    <n v="23"/>
    <n v="0"/>
    <n v="10.33333333"/>
    <n v="1"/>
    <n v="42"/>
    <n v="5"/>
    <x v="17"/>
    <m/>
  </r>
  <r>
    <x v="437"/>
    <n v="1"/>
    <n v="1"/>
    <n v="0"/>
    <n v="9"/>
    <n v="0"/>
    <n v="5"/>
    <n v="2"/>
    <n v="15"/>
    <n v="2"/>
    <x v="17"/>
    <m/>
  </r>
  <r>
    <x v="438"/>
    <n v="1"/>
    <n v="1"/>
    <n v="0"/>
    <n v="22"/>
    <n v="0"/>
    <n v="0"/>
    <n v="0"/>
    <n v="0"/>
    <n v="0"/>
    <x v="17"/>
    <m/>
  </r>
  <r>
    <x v="439"/>
    <m/>
    <m/>
    <m/>
    <m/>
    <m/>
    <m/>
    <m/>
    <m/>
    <m/>
    <x v="17"/>
    <m/>
  </r>
  <r>
    <x v="440"/>
    <m/>
    <m/>
    <m/>
    <m/>
    <m/>
    <m/>
    <m/>
    <m/>
    <m/>
    <x v="17"/>
    <m/>
  </r>
  <r>
    <x v="441"/>
    <m/>
    <m/>
    <m/>
    <m/>
    <m/>
    <m/>
    <m/>
    <m/>
    <m/>
    <x v="17"/>
    <m/>
  </r>
  <r>
    <x v="442"/>
    <m/>
    <m/>
    <m/>
    <m/>
    <m/>
    <m/>
    <m/>
    <m/>
    <m/>
    <x v="17"/>
    <m/>
  </r>
  <r>
    <x v="443"/>
    <m/>
    <m/>
    <m/>
    <m/>
    <m/>
    <m/>
    <m/>
    <m/>
    <m/>
    <x v="17"/>
    <m/>
  </r>
  <r>
    <x v="444"/>
    <m/>
    <m/>
    <m/>
    <m/>
    <m/>
    <m/>
    <m/>
    <m/>
    <m/>
    <x v="17"/>
    <m/>
  </r>
  <r>
    <x v="445"/>
    <m/>
    <m/>
    <m/>
    <m/>
    <m/>
    <m/>
    <m/>
    <m/>
    <m/>
    <x v="17"/>
    <m/>
  </r>
  <r>
    <x v="446"/>
    <m/>
    <m/>
    <m/>
    <m/>
    <m/>
    <m/>
    <m/>
    <m/>
    <m/>
    <x v="17"/>
    <m/>
  </r>
  <r>
    <x v="447"/>
    <m/>
    <m/>
    <m/>
    <m/>
    <m/>
    <m/>
    <m/>
    <m/>
    <m/>
    <x v="17"/>
    <m/>
  </r>
  <r>
    <x v="448"/>
    <m/>
    <m/>
    <m/>
    <m/>
    <m/>
    <m/>
    <m/>
    <m/>
    <m/>
    <x v="17"/>
    <m/>
  </r>
  <r>
    <x v="449"/>
    <m/>
    <m/>
    <m/>
    <m/>
    <m/>
    <m/>
    <m/>
    <m/>
    <m/>
    <x v="17"/>
    <m/>
  </r>
  <r>
    <x v="450"/>
    <m/>
    <m/>
    <m/>
    <m/>
    <m/>
    <m/>
    <m/>
    <m/>
    <m/>
    <x v="17"/>
    <m/>
  </r>
  <r>
    <x v="0"/>
    <m/>
    <m/>
    <m/>
    <m/>
    <m/>
    <m/>
    <m/>
    <m/>
    <m/>
    <x v="18"/>
    <m/>
  </r>
  <r>
    <x v="1"/>
    <m/>
    <m/>
    <m/>
    <m/>
    <m/>
    <m/>
    <m/>
    <m/>
    <m/>
    <x v="18"/>
    <m/>
  </r>
  <r>
    <x v="2"/>
    <n v="6"/>
    <n v="6"/>
    <n v="2"/>
    <n v="132"/>
    <n v="2"/>
    <m/>
    <m/>
    <m/>
    <m/>
    <x v="18"/>
    <m/>
  </r>
  <r>
    <x v="3"/>
    <n v="5"/>
    <n v="4"/>
    <n v="2"/>
    <n v="158"/>
    <n v="1"/>
    <n v="18"/>
    <n v="4"/>
    <n v="63"/>
    <n v="2"/>
    <x v="18"/>
    <m/>
  </r>
  <r>
    <x v="4"/>
    <m/>
    <m/>
    <m/>
    <m/>
    <m/>
    <m/>
    <m/>
    <m/>
    <m/>
    <x v="18"/>
    <m/>
  </r>
  <r>
    <x v="5"/>
    <m/>
    <m/>
    <m/>
    <m/>
    <m/>
    <m/>
    <m/>
    <m/>
    <m/>
    <x v="18"/>
    <m/>
  </r>
  <r>
    <x v="6"/>
    <m/>
    <m/>
    <m/>
    <m/>
    <m/>
    <m/>
    <m/>
    <m/>
    <m/>
    <x v="18"/>
    <m/>
  </r>
  <r>
    <x v="7"/>
    <m/>
    <m/>
    <m/>
    <m/>
    <m/>
    <m/>
    <m/>
    <m/>
    <m/>
    <x v="18"/>
    <m/>
  </r>
  <r>
    <x v="8"/>
    <m/>
    <m/>
    <m/>
    <m/>
    <m/>
    <m/>
    <m/>
    <m/>
    <m/>
    <x v="18"/>
    <m/>
  </r>
  <r>
    <x v="9"/>
    <m/>
    <m/>
    <m/>
    <m/>
    <m/>
    <m/>
    <m/>
    <m/>
    <m/>
    <x v="18"/>
    <m/>
  </r>
  <r>
    <x v="10"/>
    <m/>
    <m/>
    <m/>
    <m/>
    <m/>
    <m/>
    <m/>
    <m/>
    <m/>
    <x v="18"/>
    <m/>
  </r>
  <r>
    <x v="11"/>
    <m/>
    <m/>
    <m/>
    <m/>
    <m/>
    <m/>
    <m/>
    <m/>
    <m/>
    <x v="18"/>
    <m/>
  </r>
  <r>
    <x v="12"/>
    <m/>
    <m/>
    <m/>
    <m/>
    <m/>
    <m/>
    <m/>
    <m/>
    <m/>
    <x v="18"/>
    <m/>
  </r>
  <r>
    <x v="13"/>
    <m/>
    <m/>
    <m/>
    <m/>
    <m/>
    <m/>
    <m/>
    <m/>
    <m/>
    <x v="18"/>
    <m/>
  </r>
  <r>
    <x v="14"/>
    <m/>
    <m/>
    <m/>
    <m/>
    <m/>
    <m/>
    <m/>
    <m/>
    <m/>
    <x v="18"/>
    <m/>
  </r>
  <r>
    <x v="15"/>
    <m/>
    <m/>
    <m/>
    <m/>
    <m/>
    <m/>
    <m/>
    <m/>
    <m/>
    <x v="18"/>
    <m/>
  </r>
  <r>
    <x v="16"/>
    <m/>
    <m/>
    <m/>
    <m/>
    <m/>
    <m/>
    <m/>
    <m/>
    <m/>
    <x v="18"/>
    <m/>
  </r>
  <r>
    <x v="17"/>
    <m/>
    <m/>
    <m/>
    <m/>
    <m/>
    <m/>
    <m/>
    <m/>
    <m/>
    <x v="18"/>
    <m/>
  </r>
  <r>
    <x v="18"/>
    <m/>
    <m/>
    <m/>
    <m/>
    <m/>
    <m/>
    <m/>
    <m/>
    <m/>
    <x v="18"/>
    <m/>
  </r>
  <r>
    <x v="19"/>
    <m/>
    <m/>
    <m/>
    <m/>
    <m/>
    <m/>
    <m/>
    <m/>
    <m/>
    <x v="18"/>
    <m/>
  </r>
  <r>
    <x v="20"/>
    <m/>
    <m/>
    <m/>
    <m/>
    <m/>
    <m/>
    <m/>
    <m/>
    <m/>
    <x v="18"/>
    <m/>
  </r>
  <r>
    <x v="21"/>
    <m/>
    <m/>
    <m/>
    <m/>
    <m/>
    <m/>
    <m/>
    <m/>
    <m/>
    <x v="18"/>
    <m/>
  </r>
  <r>
    <x v="22"/>
    <m/>
    <m/>
    <m/>
    <m/>
    <m/>
    <m/>
    <m/>
    <m/>
    <m/>
    <x v="18"/>
    <m/>
  </r>
  <r>
    <x v="23"/>
    <m/>
    <m/>
    <m/>
    <m/>
    <m/>
    <m/>
    <m/>
    <m/>
    <m/>
    <x v="18"/>
    <m/>
  </r>
  <r>
    <x v="24"/>
    <m/>
    <m/>
    <m/>
    <m/>
    <m/>
    <m/>
    <m/>
    <m/>
    <m/>
    <x v="18"/>
    <m/>
  </r>
  <r>
    <x v="25"/>
    <m/>
    <m/>
    <m/>
    <m/>
    <m/>
    <m/>
    <m/>
    <m/>
    <m/>
    <x v="18"/>
    <m/>
  </r>
  <r>
    <x v="26"/>
    <m/>
    <m/>
    <m/>
    <m/>
    <m/>
    <m/>
    <m/>
    <m/>
    <m/>
    <x v="18"/>
    <m/>
  </r>
  <r>
    <x v="27"/>
    <m/>
    <m/>
    <m/>
    <m/>
    <m/>
    <m/>
    <m/>
    <m/>
    <m/>
    <x v="18"/>
    <m/>
  </r>
  <r>
    <x v="28"/>
    <m/>
    <m/>
    <m/>
    <m/>
    <m/>
    <m/>
    <m/>
    <m/>
    <m/>
    <x v="18"/>
    <m/>
  </r>
  <r>
    <x v="29"/>
    <m/>
    <m/>
    <m/>
    <m/>
    <m/>
    <m/>
    <m/>
    <m/>
    <m/>
    <x v="18"/>
    <m/>
  </r>
  <r>
    <x v="30"/>
    <m/>
    <m/>
    <m/>
    <m/>
    <m/>
    <m/>
    <m/>
    <m/>
    <m/>
    <x v="18"/>
    <m/>
  </r>
  <r>
    <x v="31"/>
    <m/>
    <m/>
    <m/>
    <m/>
    <m/>
    <m/>
    <m/>
    <m/>
    <m/>
    <x v="18"/>
    <m/>
  </r>
  <r>
    <x v="32"/>
    <m/>
    <m/>
    <m/>
    <m/>
    <m/>
    <m/>
    <m/>
    <m/>
    <m/>
    <x v="18"/>
    <m/>
  </r>
  <r>
    <x v="33"/>
    <m/>
    <m/>
    <m/>
    <m/>
    <m/>
    <m/>
    <m/>
    <m/>
    <m/>
    <x v="18"/>
    <m/>
  </r>
  <r>
    <x v="34"/>
    <m/>
    <m/>
    <m/>
    <m/>
    <m/>
    <m/>
    <m/>
    <m/>
    <m/>
    <x v="18"/>
    <m/>
  </r>
  <r>
    <x v="35"/>
    <m/>
    <m/>
    <m/>
    <m/>
    <m/>
    <m/>
    <m/>
    <m/>
    <m/>
    <x v="18"/>
    <m/>
  </r>
  <r>
    <x v="36"/>
    <m/>
    <m/>
    <m/>
    <m/>
    <m/>
    <m/>
    <m/>
    <m/>
    <m/>
    <x v="18"/>
    <m/>
  </r>
  <r>
    <x v="37"/>
    <m/>
    <m/>
    <m/>
    <m/>
    <m/>
    <m/>
    <m/>
    <m/>
    <m/>
    <x v="18"/>
    <m/>
  </r>
  <r>
    <x v="38"/>
    <m/>
    <m/>
    <m/>
    <m/>
    <m/>
    <m/>
    <m/>
    <m/>
    <m/>
    <x v="18"/>
    <m/>
  </r>
  <r>
    <x v="39"/>
    <m/>
    <m/>
    <m/>
    <m/>
    <m/>
    <m/>
    <m/>
    <m/>
    <m/>
    <x v="18"/>
    <m/>
  </r>
  <r>
    <x v="40"/>
    <m/>
    <m/>
    <m/>
    <m/>
    <m/>
    <m/>
    <m/>
    <m/>
    <m/>
    <x v="18"/>
    <m/>
  </r>
  <r>
    <x v="41"/>
    <m/>
    <m/>
    <m/>
    <m/>
    <m/>
    <m/>
    <m/>
    <m/>
    <m/>
    <x v="18"/>
    <m/>
  </r>
  <r>
    <x v="42"/>
    <m/>
    <m/>
    <m/>
    <m/>
    <m/>
    <m/>
    <m/>
    <m/>
    <m/>
    <x v="18"/>
    <m/>
  </r>
  <r>
    <x v="43"/>
    <m/>
    <m/>
    <m/>
    <m/>
    <m/>
    <m/>
    <m/>
    <m/>
    <m/>
    <x v="18"/>
    <m/>
  </r>
  <r>
    <x v="44"/>
    <m/>
    <m/>
    <m/>
    <m/>
    <m/>
    <m/>
    <m/>
    <m/>
    <m/>
    <x v="18"/>
    <m/>
  </r>
  <r>
    <x v="45"/>
    <m/>
    <m/>
    <m/>
    <m/>
    <m/>
    <m/>
    <m/>
    <m/>
    <m/>
    <x v="18"/>
    <m/>
  </r>
  <r>
    <x v="46"/>
    <m/>
    <m/>
    <m/>
    <m/>
    <m/>
    <m/>
    <m/>
    <m/>
    <m/>
    <x v="18"/>
    <m/>
  </r>
  <r>
    <x v="47"/>
    <m/>
    <m/>
    <m/>
    <m/>
    <m/>
    <m/>
    <m/>
    <m/>
    <m/>
    <x v="18"/>
    <m/>
  </r>
  <r>
    <x v="48"/>
    <m/>
    <m/>
    <m/>
    <m/>
    <m/>
    <m/>
    <m/>
    <m/>
    <m/>
    <x v="18"/>
    <m/>
  </r>
  <r>
    <x v="49"/>
    <m/>
    <m/>
    <m/>
    <m/>
    <m/>
    <m/>
    <m/>
    <m/>
    <m/>
    <x v="18"/>
    <m/>
  </r>
  <r>
    <x v="50"/>
    <m/>
    <m/>
    <m/>
    <m/>
    <m/>
    <m/>
    <m/>
    <m/>
    <m/>
    <x v="18"/>
    <m/>
  </r>
  <r>
    <x v="51"/>
    <m/>
    <m/>
    <m/>
    <m/>
    <m/>
    <m/>
    <m/>
    <m/>
    <m/>
    <x v="18"/>
    <m/>
  </r>
  <r>
    <x v="52"/>
    <m/>
    <m/>
    <m/>
    <m/>
    <m/>
    <m/>
    <m/>
    <m/>
    <m/>
    <x v="18"/>
    <m/>
  </r>
  <r>
    <x v="53"/>
    <m/>
    <m/>
    <m/>
    <m/>
    <m/>
    <m/>
    <m/>
    <m/>
    <m/>
    <x v="18"/>
    <m/>
  </r>
  <r>
    <x v="54"/>
    <m/>
    <m/>
    <m/>
    <m/>
    <m/>
    <m/>
    <m/>
    <m/>
    <m/>
    <x v="18"/>
    <m/>
  </r>
  <r>
    <x v="55"/>
    <m/>
    <m/>
    <m/>
    <m/>
    <m/>
    <m/>
    <m/>
    <m/>
    <m/>
    <x v="18"/>
    <m/>
  </r>
  <r>
    <x v="56"/>
    <m/>
    <m/>
    <m/>
    <m/>
    <m/>
    <m/>
    <m/>
    <m/>
    <m/>
    <x v="18"/>
    <m/>
  </r>
  <r>
    <x v="57"/>
    <m/>
    <m/>
    <m/>
    <m/>
    <m/>
    <m/>
    <m/>
    <m/>
    <m/>
    <x v="18"/>
    <m/>
  </r>
  <r>
    <x v="58"/>
    <m/>
    <m/>
    <m/>
    <m/>
    <m/>
    <m/>
    <m/>
    <m/>
    <m/>
    <x v="18"/>
    <m/>
  </r>
  <r>
    <x v="59"/>
    <m/>
    <m/>
    <m/>
    <m/>
    <m/>
    <m/>
    <m/>
    <m/>
    <m/>
    <x v="18"/>
    <m/>
  </r>
  <r>
    <x v="60"/>
    <n v="7"/>
    <n v="7"/>
    <n v="2"/>
    <n v="77"/>
    <n v="0"/>
    <n v="34"/>
    <n v="5"/>
    <n v="139"/>
    <n v="8"/>
    <x v="18"/>
    <m/>
  </r>
  <r>
    <x v="61"/>
    <m/>
    <m/>
    <m/>
    <m/>
    <m/>
    <m/>
    <m/>
    <m/>
    <m/>
    <x v="18"/>
    <m/>
  </r>
  <r>
    <x v="62"/>
    <m/>
    <m/>
    <m/>
    <m/>
    <m/>
    <m/>
    <m/>
    <m/>
    <m/>
    <x v="18"/>
    <m/>
  </r>
  <r>
    <x v="63"/>
    <m/>
    <m/>
    <m/>
    <m/>
    <m/>
    <m/>
    <m/>
    <m/>
    <m/>
    <x v="18"/>
    <m/>
  </r>
  <r>
    <x v="64"/>
    <m/>
    <m/>
    <m/>
    <m/>
    <m/>
    <m/>
    <m/>
    <m/>
    <m/>
    <x v="18"/>
    <m/>
  </r>
  <r>
    <x v="65"/>
    <m/>
    <m/>
    <m/>
    <m/>
    <m/>
    <m/>
    <m/>
    <m/>
    <m/>
    <x v="18"/>
    <m/>
  </r>
  <r>
    <x v="66"/>
    <m/>
    <m/>
    <m/>
    <m/>
    <m/>
    <m/>
    <m/>
    <m/>
    <m/>
    <x v="18"/>
    <m/>
  </r>
  <r>
    <x v="67"/>
    <m/>
    <m/>
    <m/>
    <m/>
    <m/>
    <m/>
    <m/>
    <m/>
    <m/>
    <x v="18"/>
    <m/>
  </r>
  <r>
    <x v="68"/>
    <m/>
    <m/>
    <m/>
    <m/>
    <m/>
    <m/>
    <m/>
    <m/>
    <m/>
    <x v="18"/>
    <m/>
  </r>
  <r>
    <x v="69"/>
    <m/>
    <m/>
    <m/>
    <m/>
    <m/>
    <m/>
    <m/>
    <m/>
    <m/>
    <x v="18"/>
    <m/>
  </r>
  <r>
    <x v="70"/>
    <m/>
    <m/>
    <m/>
    <m/>
    <m/>
    <m/>
    <m/>
    <m/>
    <m/>
    <x v="18"/>
    <m/>
  </r>
  <r>
    <x v="71"/>
    <m/>
    <m/>
    <m/>
    <m/>
    <m/>
    <m/>
    <m/>
    <m/>
    <m/>
    <x v="18"/>
    <m/>
  </r>
  <r>
    <x v="72"/>
    <m/>
    <m/>
    <m/>
    <m/>
    <m/>
    <m/>
    <m/>
    <m/>
    <m/>
    <x v="18"/>
    <m/>
  </r>
  <r>
    <x v="73"/>
    <m/>
    <m/>
    <m/>
    <m/>
    <m/>
    <m/>
    <m/>
    <m/>
    <m/>
    <x v="18"/>
    <m/>
  </r>
  <r>
    <x v="74"/>
    <m/>
    <m/>
    <m/>
    <m/>
    <m/>
    <m/>
    <m/>
    <m/>
    <m/>
    <x v="18"/>
    <m/>
  </r>
  <r>
    <x v="75"/>
    <m/>
    <m/>
    <m/>
    <m/>
    <m/>
    <m/>
    <m/>
    <m/>
    <m/>
    <x v="18"/>
    <m/>
  </r>
  <r>
    <x v="76"/>
    <m/>
    <m/>
    <m/>
    <m/>
    <m/>
    <m/>
    <m/>
    <m/>
    <m/>
    <x v="18"/>
    <m/>
  </r>
  <r>
    <x v="77"/>
    <m/>
    <m/>
    <m/>
    <m/>
    <m/>
    <m/>
    <m/>
    <m/>
    <m/>
    <x v="18"/>
    <m/>
  </r>
  <r>
    <x v="78"/>
    <m/>
    <m/>
    <m/>
    <m/>
    <m/>
    <m/>
    <m/>
    <m/>
    <m/>
    <x v="18"/>
    <m/>
  </r>
  <r>
    <x v="79"/>
    <m/>
    <m/>
    <m/>
    <m/>
    <m/>
    <m/>
    <m/>
    <m/>
    <m/>
    <x v="18"/>
    <m/>
  </r>
  <r>
    <x v="80"/>
    <m/>
    <m/>
    <m/>
    <m/>
    <m/>
    <m/>
    <m/>
    <m/>
    <m/>
    <x v="18"/>
    <m/>
  </r>
  <r>
    <x v="81"/>
    <m/>
    <m/>
    <m/>
    <m/>
    <m/>
    <m/>
    <m/>
    <m/>
    <m/>
    <x v="18"/>
    <m/>
  </r>
  <r>
    <x v="82"/>
    <m/>
    <m/>
    <m/>
    <m/>
    <m/>
    <m/>
    <m/>
    <m/>
    <m/>
    <x v="18"/>
    <m/>
  </r>
  <r>
    <x v="83"/>
    <m/>
    <m/>
    <m/>
    <m/>
    <m/>
    <m/>
    <m/>
    <m/>
    <m/>
    <x v="18"/>
    <m/>
  </r>
  <r>
    <x v="84"/>
    <m/>
    <m/>
    <m/>
    <m/>
    <m/>
    <m/>
    <m/>
    <m/>
    <m/>
    <x v="18"/>
    <m/>
  </r>
  <r>
    <x v="85"/>
    <m/>
    <m/>
    <m/>
    <m/>
    <m/>
    <m/>
    <m/>
    <m/>
    <m/>
    <x v="18"/>
    <m/>
  </r>
  <r>
    <x v="86"/>
    <m/>
    <m/>
    <m/>
    <m/>
    <m/>
    <m/>
    <m/>
    <m/>
    <m/>
    <x v="18"/>
    <m/>
  </r>
  <r>
    <x v="87"/>
    <m/>
    <m/>
    <m/>
    <m/>
    <m/>
    <m/>
    <m/>
    <m/>
    <m/>
    <x v="18"/>
    <m/>
  </r>
  <r>
    <x v="88"/>
    <m/>
    <m/>
    <m/>
    <m/>
    <m/>
    <m/>
    <m/>
    <m/>
    <m/>
    <x v="18"/>
    <m/>
  </r>
  <r>
    <x v="89"/>
    <m/>
    <m/>
    <m/>
    <m/>
    <m/>
    <m/>
    <m/>
    <m/>
    <m/>
    <x v="18"/>
    <m/>
  </r>
  <r>
    <x v="90"/>
    <m/>
    <m/>
    <m/>
    <m/>
    <m/>
    <m/>
    <m/>
    <m/>
    <m/>
    <x v="18"/>
    <m/>
  </r>
  <r>
    <x v="91"/>
    <m/>
    <m/>
    <m/>
    <m/>
    <m/>
    <m/>
    <m/>
    <m/>
    <m/>
    <x v="18"/>
    <m/>
  </r>
  <r>
    <x v="92"/>
    <m/>
    <m/>
    <m/>
    <m/>
    <m/>
    <m/>
    <m/>
    <m/>
    <m/>
    <x v="18"/>
    <m/>
  </r>
  <r>
    <x v="93"/>
    <m/>
    <m/>
    <m/>
    <m/>
    <m/>
    <m/>
    <m/>
    <m/>
    <m/>
    <x v="18"/>
    <m/>
  </r>
  <r>
    <x v="94"/>
    <m/>
    <m/>
    <m/>
    <m/>
    <m/>
    <m/>
    <m/>
    <m/>
    <m/>
    <x v="18"/>
    <m/>
  </r>
  <r>
    <x v="95"/>
    <m/>
    <m/>
    <m/>
    <m/>
    <m/>
    <m/>
    <m/>
    <m/>
    <m/>
    <x v="18"/>
    <m/>
  </r>
  <r>
    <x v="96"/>
    <m/>
    <m/>
    <m/>
    <m/>
    <m/>
    <m/>
    <m/>
    <m/>
    <m/>
    <x v="18"/>
    <m/>
  </r>
  <r>
    <x v="97"/>
    <m/>
    <m/>
    <m/>
    <m/>
    <m/>
    <m/>
    <m/>
    <m/>
    <m/>
    <x v="18"/>
    <m/>
  </r>
  <r>
    <x v="98"/>
    <m/>
    <m/>
    <m/>
    <m/>
    <m/>
    <m/>
    <m/>
    <m/>
    <m/>
    <x v="18"/>
    <m/>
  </r>
  <r>
    <x v="99"/>
    <m/>
    <m/>
    <m/>
    <m/>
    <m/>
    <m/>
    <m/>
    <m/>
    <m/>
    <x v="18"/>
    <m/>
  </r>
  <r>
    <x v="100"/>
    <m/>
    <m/>
    <m/>
    <m/>
    <m/>
    <m/>
    <m/>
    <m/>
    <m/>
    <x v="18"/>
    <m/>
  </r>
  <r>
    <x v="101"/>
    <m/>
    <m/>
    <m/>
    <m/>
    <m/>
    <m/>
    <m/>
    <m/>
    <m/>
    <x v="18"/>
    <m/>
  </r>
  <r>
    <x v="102"/>
    <m/>
    <m/>
    <m/>
    <m/>
    <m/>
    <m/>
    <m/>
    <m/>
    <m/>
    <x v="18"/>
    <m/>
  </r>
  <r>
    <x v="103"/>
    <m/>
    <m/>
    <m/>
    <m/>
    <m/>
    <m/>
    <m/>
    <m/>
    <m/>
    <x v="18"/>
    <m/>
  </r>
  <r>
    <x v="104"/>
    <m/>
    <m/>
    <m/>
    <m/>
    <m/>
    <m/>
    <m/>
    <m/>
    <m/>
    <x v="18"/>
    <m/>
  </r>
  <r>
    <x v="105"/>
    <n v="15"/>
    <n v="9"/>
    <n v="2"/>
    <n v="64"/>
    <n v="5"/>
    <n v="71"/>
    <n v="12"/>
    <n v="316"/>
    <n v="17"/>
    <x v="18"/>
    <m/>
  </r>
  <r>
    <x v="106"/>
    <m/>
    <m/>
    <m/>
    <m/>
    <m/>
    <m/>
    <m/>
    <m/>
    <m/>
    <x v="18"/>
    <m/>
  </r>
  <r>
    <x v="107"/>
    <m/>
    <m/>
    <m/>
    <m/>
    <m/>
    <m/>
    <m/>
    <m/>
    <m/>
    <x v="18"/>
    <m/>
  </r>
  <r>
    <x v="108"/>
    <m/>
    <m/>
    <m/>
    <m/>
    <m/>
    <m/>
    <m/>
    <m/>
    <m/>
    <x v="18"/>
    <m/>
  </r>
  <r>
    <x v="109"/>
    <m/>
    <m/>
    <m/>
    <m/>
    <m/>
    <m/>
    <m/>
    <m/>
    <m/>
    <x v="18"/>
    <m/>
  </r>
  <r>
    <x v="110"/>
    <m/>
    <m/>
    <m/>
    <m/>
    <m/>
    <m/>
    <m/>
    <m/>
    <m/>
    <x v="18"/>
    <m/>
  </r>
  <r>
    <x v="111"/>
    <m/>
    <m/>
    <m/>
    <m/>
    <m/>
    <m/>
    <m/>
    <m/>
    <m/>
    <x v="18"/>
    <m/>
  </r>
  <r>
    <x v="112"/>
    <m/>
    <m/>
    <m/>
    <m/>
    <m/>
    <m/>
    <m/>
    <m/>
    <m/>
    <x v="18"/>
    <m/>
  </r>
  <r>
    <x v="113"/>
    <m/>
    <m/>
    <m/>
    <m/>
    <m/>
    <m/>
    <m/>
    <m/>
    <m/>
    <x v="18"/>
    <m/>
  </r>
  <r>
    <x v="114"/>
    <m/>
    <m/>
    <m/>
    <m/>
    <m/>
    <m/>
    <m/>
    <m/>
    <m/>
    <x v="18"/>
    <m/>
  </r>
  <r>
    <x v="115"/>
    <m/>
    <m/>
    <m/>
    <m/>
    <m/>
    <m/>
    <m/>
    <m/>
    <m/>
    <x v="18"/>
    <m/>
  </r>
  <r>
    <x v="116"/>
    <m/>
    <m/>
    <m/>
    <m/>
    <m/>
    <m/>
    <m/>
    <m/>
    <m/>
    <x v="18"/>
    <m/>
  </r>
  <r>
    <x v="117"/>
    <m/>
    <m/>
    <m/>
    <m/>
    <m/>
    <m/>
    <m/>
    <m/>
    <m/>
    <x v="18"/>
    <m/>
  </r>
  <r>
    <x v="118"/>
    <m/>
    <m/>
    <m/>
    <m/>
    <m/>
    <m/>
    <m/>
    <m/>
    <m/>
    <x v="18"/>
    <m/>
  </r>
  <r>
    <x v="119"/>
    <m/>
    <m/>
    <m/>
    <m/>
    <m/>
    <m/>
    <m/>
    <m/>
    <m/>
    <x v="18"/>
    <m/>
  </r>
  <r>
    <x v="120"/>
    <m/>
    <m/>
    <m/>
    <m/>
    <m/>
    <m/>
    <m/>
    <m/>
    <m/>
    <x v="18"/>
    <m/>
  </r>
  <r>
    <x v="121"/>
    <m/>
    <m/>
    <m/>
    <m/>
    <m/>
    <m/>
    <m/>
    <m/>
    <m/>
    <x v="18"/>
    <m/>
  </r>
  <r>
    <x v="122"/>
    <m/>
    <m/>
    <m/>
    <m/>
    <m/>
    <m/>
    <m/>
    <m/>
    <m/>
    <x v="18"/>
    <m/>
  </r>
  <r>
    <x v="123"/>
    <m/>
    <m/>
    <m/>
    <m/>
    <m/>
    <m/>
    <m/>
    <m/>
    <m/>
    <x v="18"/>
    <m/>
  </r>
  <r>
    <x v="124"/>
    <m/>
    <m/>
    <m/>
    <m/>
    <m/>
    <m/>
    <m/>
    <m/>
    <m/>
    <x v="18"/>
    <m/>
  </r>
  <r>
    <x v="451"/>
    <m/>
    <m/>
    <m/>
    <m/>
    <m/>
    <m/>
    <m/>
    <m/>
    <m/>
    <x v="18"/>
    <m/>
  </r>
  <r>
    <x v="452"/>
    <m/>
    <m/>
    <m/>
    <m/>
    <m/>
    <m/>
    <m/>
    <m/>
    <m/>
    <x v="18"/>
    <m/>
  </r>
  <r>
    <x v="127"/>
    <m/>
    <m/>
    <m/>
    <m/>
    <m/>
    <m/>
    <m/>
    <m/>
    <m/>
    <x v="18"/>
    <m/>
  </r>
  <r>
    <x v="453"/>
    <m/>
    <m/>
    <m/>
    <m/>
    <m/>
    <m/>
    <m/>
    <m/>
    <m/>
    <x v="18"/>
    <m/>
  </r>
  <r>
    <x v="129"/>
    <m/>
    <m/>
    <m/>
    <m/>
    <m/>
    <m/>
    <m/>
    <m/>
    <m/>
    <x v="18"/>
    <m/>
  </r>
  <r>
    <x v="130"/>
    <m/>
    <m/>
    <m/>
    <m/>
    <m/>
    <m/>
    <m/>
    <m/>
    <m/>
    <x v="18"/>
    <m/>
  </r>
  <r>
    <x v="131"/>
    <m/>
    <m/>
    <m/>
    <m/>
    <m/>
    <m/>
    <m/>
    <m/>
    <m/>
    <x v="18"/>
    <m/>
  </r>
  <r>
    <x v="132"/>
    <m/>
    <m/>
    <m/>
    <m/>
    <m/>
    <m/>
    <m/>
    <m/>
    <m/>
    <x v="18"/>
    <m/>
  </r>
  <r>
    <x v="133"/>
    <m/>
    <m/>
    <m/>
    <m/>
    <m/>
    <m/>
    <m/>
    <m/>
    <m/>
    <x v="18"/>
    <m/>
  </r>
  <r>
    <x v="134"/>
    <m/>
    <m/>
    <m/>
    <m/>
    <m/>
    <m/>
    <m/>
    <m/>
    <m/>
    <x v="18"/>
    <m/>
  </r>
  <r>
    <x v="454"/>
    <m/>
    <m/>
    <m/>
    <m/>
    <m/>
    <m/>
    <m/>
    <m/>
    <m/>
    <x v="18"/>
    <m/>
  </r>
  <r>
    <x v="455"/>
    <m/>
    <m/>
    <m/>
    <m/>
    <m/>
    <m/>
    <m/>
    <m/>
    <m/>
    <x v="18"/>
    <m/>
  </r>
  <r>
    <x v="137"/>
    <m/>
    <m/>
    <m/>
    <m/>
    <m/>
    <m/>
    <m/>
    <m/>
    <m/>
    <x v="18"/>
    <m/>
  </r>
  <r>
    <x v="138"/>
    <m/>
    <m/>
    <m/>
    <m/>
    <m/>
    <m/>
    <m/>
    <m/>
    <m/>
    <x v="18"/>
    <m/>
  </r>
  <r>
    <x v="139"/>
    <m/>
    <m/>
    <m/>
    <m/>
    <m/>
    <m/>
    <m/>
    <m/>
    <m/>
    <x v="18"/>
    <m/>
  </r>
  <r>
    <x v="140"/>
    <m/>
    <m/>
    <m/>
    <m/>
    <m/>
    <m/>
    <m/>
    <m/>
    <m/>
    <x v="18"/>
    <m/>
  </r>
  <r>
    <x v="141"/>
    <m/>
    <m/>
    <m/>
    <m/>
    <m/>
    <m/>
    <m/>
    <m/>
    <m/>
    <x v="18"/>
    <m/>
  </r>
  <r>
    <x v="142"/>
    <n v="14"/>
    <n v="12"/>
    <n v="4"/>
    <n v="352"/>
    <n v="4"/>
    <n v="58"/>
    <n v="9"/>
    <n v="187"/>
    <n v="14"/>
    <x v="18"/>
    <m/>
  </r>
  <r>
    <x v="143"/>
    <m/>
    <m/>
    <m/>
    <m/>
    <m/>
    <m/>
    <m/>
    <m/>
    <m/>
    <x v="18"/>
    <m/>
  </r>
  <r>
    <x v="144"/>
    <m/>
    <m/>
    <m/>
    <m/>
    <m/>
    <m/>
    <m/>
    <m/>
    <m/>
    <x v="18"/>
    <m/>
  </r>
  <r>
    <x v="145"/>
    <m/>
    <m/>
    <m/>
    <m/>
    <m/>
    <m/>
    <m/>
    <m/>
    <m/>
    <x v="18"/>
    <m/>
  </r>
  <r>
    <x v="146"/>
    <m/>
    <m/>
    <m/>
    <m/>
    <m/>
    <m/>
    <m/>
    <m/>
    <m/>
    <x v="18"/>
    <m/>
  </r>
  <r>
    <x v="147"/>
    <m/>
    <m/>
    <m/>
    <m/>
    <m/>
    <m/>
    <m/>
    <m/>
    <m/>
    <x v="18"/>
    <m/>
  </r>
  <r>
    <x v="148"/>
    <m/>
    <m/>
    <m/>
    <m/>
    <m/>
    <m/>
    <m/>
    <m/>
    <m/>
    <x v="18"/>
    <m/>
  </r>
  <r>
    <x v="149"/>
    <m/>
    <m/>
    <m/>
    <m/>
    <m/>
    <m/>
    <m/>
    <m/>
    <m/>
    <x v="18"/>
    <m/>
  </r>
  <r>
    <x v="150"/>
    <m/>
    <m/>
    <m/>
    <m/>
    <m/>
    <m/>
    <m/>
    <m/>
    <m/>
    <x v="18"/>
    <m/>
  </r>
  <r>
    <x v="151"/>
    <m/>
    <m/>
    <m/>
    <m/>
    <m/>
    <m/>
    <m/>
    <m/>
    <m/>
    <x v="18"/>
    <m/>
  </r>
  <r>
    <x v="152"/>
    <m/>
    <m/>
    <m/>
    <m/>
    <m/>
    <m/>
    <m/>
    <m/>
    <m/>
    <x v="18"/>
    <m/>
  </r>
  <r>
    <x v="153"/>
    <m/>
    <m/>
    <m/>
    <m/>
    <m/>
    <m/>
    <m/>
    <m/>
    <m/>
    <x v="18"/>
    <m/>
  </r>
  <r>
    <x v="154"/>
    <m/>
    <m/>
    <m/>
    <m/>
    <m/>
    <m/>
    <m/>
    <m/>
    <m/>
    <x v="18"/>
    <m/>
  </r>
  <r>
    <x v="155"/>
    <m/>
    <m/>
    <m/>
    <m/>
    <m/>
    <m/>
    <m/>
    <m/>
    <m/>
    <x v="18"/>
    <m/>
  </r>
  <r>
    <x v="156"/>
    <m/>
    <m/>
    <m/>
    <m/>
    <m/>
    <m/>
    <m/>
    <m/>
    <m/>
    <x v="18"/>
    <m/>
  </r>
  <r>
    <x v="157"/>
    <m/>
    <m/>
    <m/>
    <m/>
    <m/>
    <m/>
    <m/>
    <m/>
    <m/>
    <x v="18"/>
    <m/>
  </r>
  <r>
    <x v="158"/>
    <m/>
    <m/>
    <m/>
    <m/>
    <m/>
    <m/>
    <m/>
    <m/>
    <m/>
    <x v="18"/>
    <m/>
  </r>
  <r>
    <x v="159"/>
    <m/>
    <m/>
    <m/>
    <m/>
    <m/>
    <m/>
    <m/>
    <m/>
    <m/>
    <x v="18"/>
    <m/>
  </r>
  <r>
    <x v="160"/>
    <m/>
    <m/>
    <m/>
    <m/>
    <m/>
    <m/>
    <m/>
    <m/>
    <m/>
    <x v="18"/>
    <m/>
  </r>
  <r>
    <x v="161"/>
    <m/>
    <m/>
    <m/>
    <m/>
    <m/>
    <m/>
    <m/>
    <m/>
    <m/>
    <x v="18"/>
    <m/>
  </r>
  <r>
    <x v="162"/>
    <m/>
    <m/>
    <m/>
    <m/>
    <m/>
    <m/>
    <m/>
    <m/>
    <m/>
    <x v="18"/>
    <m/>
  </r>
  <r>
    <x v="163"/>
    <m/>
    <m/>
    <m/>
    <m/>
    <m/>
    <m/>
    <m/>
    <m/>
    <m/>
    <x v="18"/>
    <m/>
  </r>
  <r>
    <x v="164"/>
    <m/>
    <m/>
    <m/>
    <m/>
    <m/>
    <m/>
    <m/>
    <m/>
    <m/>
    <x v="18"/>
    <m/>
  </r>
  <r>
    <x v="165"/>
    <m/>
    <m/>
    <m/>
    <m/>
    <m/>
    <m/>
    <m/>
    <m/>
    <m/>
    <x v="18"/>
    <m/>
  </r>
  <r>
    <x v="166"/>
    <m/>
    <m/>
    <m/>
    <m/>
    <m/>
    <m/>
    <m/>
    <m/>
    <m/>
    <x v="18"/>
    <m/>
  </r>
  <r>
    <x v="167"/>
    <m/>
    <m/>
    <m/>
    <m/>
    <m/>
    <m/>
    <m/>
    <m/>
    <m/>
    <x v="18"/>
    <m/>
  </r>
  <r>
    <x v="168"/>
    <m/>
    <m/>
    <m/>
    <m/>
    <m/>
    <m/>
    <m/>
    <m/>
    <m/>
    <x v="18"/>
    <m/>
  </r>
  <r>
    <x v="169"/>
    <m/>
    <m/>
    <m/>
    <m/>
    <m/>
    <m/>
    <m/>
    <m/>
    <m/>
    <x v="18"/>
    <m/>
  </r>
  <r>
    <x v="170"/>
    <m/>
    <m/>
    <m/>
    <m/>
    <m/>
    <m/>
    <m/>
    <m/>
    <m/>
    <x v="18"/>
    <m/>
  </r>
  <r>
    <x v="171"/>
    <n v="14"/>
    <n v="10"/>
    <n v="4"/>
    <n v="72"/>
    <n v="2"/>
    <n v="46.999999999999986"/>
    <n v="5"/>
    <n v="212"/>
    <n v="11"/>
    <x v="18"/>
    <m/>
  </r>
  <r>
    <x v="172"/>
    <m/>
    <m/>
    <m/>
    <m/>
    <m/>
    <m/>
    <m/>
    <m/>
    <m/>
    <x v="18"/>
    <m/>
  </r>
  <r>
    <x v="173"/>
    <m/>
    <m/>
    <m/>
    <m/>
    <m/>
    <m/>
    <m/>
    <m/>
    <m/>
    <x v="18"/>
    <m/>
  </r>
  <r>
    <x v="174"/>
    <m/>
    <m/>
    <m/>
    <m/>
    <m/>
    <m/>
    <m/>
    <m/>
    <m/>
    <x v="18"/>
    <m/>
  </r>
  <r>
    <x v="175"/>
    <m/>
    <m/>
    <m/>
    <m/>
    <m/>
    <m/>
    <m/>
    <m/>
    <m/>
    <x v="18"/>
    <m/>
  </r>
  <r>
    <x v="176"/>
    <m/>
    <m/>
    <m/>
    <m/>
    <m/>
    <m/>
    <m/>
    <m/>
    <m/>
    <x v="18"/>
    <m/>
  </r>
  <r>
    <x v="177"/>
    <m/>
    <m/>
    <m/>
    <m/>
    <m/>
    <m/>
    <m/>
    <m/>
    <m/>
    <x v="18"/>
    <m/>
  </r>
  <r>
    <x v="178"/>
    <m/>
    <m/>
    <m/>
    <m/>
    <m/>
    <m/>
    <m/>
    <m/>
    <m/>
    <x v="18"/>
    <m/>
  </r>
  <r>
    <x v="179"/>
    <m/>
    <m/>
    <m/>
    <m/>
    <m/>
    <m/>
    <m/>
    <m/>
    <m/>
    <x v="18"/>
    <m/>
  </r>
  <r>
    <x v="180"/>
    <m/>
    <m/>
    <m/>
    <m/>
    <m/>
    <m/>
    <m/>
    <m/>
    <m/>
    <x v="18"/>
    <m/>
  </r>
  <r>
    <x v="181"/>
    <m/>
    <m/>
    <m/>
    <m/>
    <m/>
    <m/>
    <m/>
    <m/>
    <m/>
    <x v="18"/>
    <m/>
  </r>
  <r>
    <x v="182"/>
    <m/>
    <m/>
    <m/>
    <m/>
    <m/>
    <m/>
    <m/>
    <m/>
    <m/>
    <x v="18"/>
    <m/>
  </r>
  <r>
    <x v="183"/>
    <n v="6"/>
    <n v="4"/>
    <n v="0"/>
    <n v="23"/>
    <n v="0"/>
    <n v="0"/>
    <n v="0"/>
    <n v="0"/>
    <n v="0"/>
    <x v="18"/>
    <m/>
  </r>
  <r>
    <x v="184"/>
    <m/>
    <m/>
    <m/>
    <m/>
    <m/>
    <m/>
    <m/>
    <m/>
    <m/>
    <x v="18"/>
    <m/>
  </r>
  <r>
    <x v="185"/>
    <m/>
    <m/>
    <m/>
    <m/>
    <m/>
    <m/>
    <m/>
    <m/>
    <m/>
    <x v="18"/>
    <m/>
  </r>
  <r>
    <x v="186"/>
    <m/>
    <m/>
    <m/>
    <m/>
    <m/>
    <m/>
    <m/>
    <m/>
    <m/>
    <x v="18"/>
    <m/>
  </r>
  <r>
    <x v="187"/>
    <m/>
    <m/>
    <m/>
    <m/>
    <m/>
    <m/>
    <m/>
    <m/>
    <m/>
    <x v="18"/>
    <m/>
  </r>
  <r>
    <x v="188"/>
    <m/>
    <m/>
    <m/>
    <m/>
    <m/>
    <m/>
    <m/>
    <m/>
    <m/>
    <x v="18"/>
    <m/>
  </r>
  <r>
    <x v="189"/>
    <m/>
    <m/>
    <m/>
    <m/>
    <m/>
    <m/>
    <m/>
    <m/>
    <m/>
    <x v="18"/>
    <m/>
  </r>
  <r>
    <x v="190"/>
    <m/>
    <m/>
    <m/>
    <m/>
    <m/>
    <m/>
    <m/>
    <m/>
    <m/>
    <x v="18"/>
    <m/>
  </r>
  <r>
    <x v="191"/>
    <m/>
    <m/>
    <m/>
    <m/>
    <m/>
    <m/>
    <m/>
    <m/>
    <m/>
    <x v="18"/>
    <m/>
  </r>
  <r>
    <x v="192"/>
    <m/>
    <m/>
    <m/>
    <m/>
    <m/>
    <m/>
    <m/>
    <m/>
    <m/>
    <x v="18"/>
    <m/>
  </r>
  <r>
    <x v="456"/>
    <m/>
    <m/>
    <m/>
    <m/>
    <m/>
    <m/>
    <m/>
    <m/>
    <m/>
    <x v="18"/>
    <m/>
  </r>
  <r>
    <x v="194"/>
    <m/>
    <m/>
    <m/>
    <m/>
    <m/>
    <m/>
    <m/>
    <m/>
    <m/>
    <x v="18"/>
    <m/>
  </r>
  <r>
    <x v="195"/>
    <m/>
    <m/>
    <m/>
    <m/>
    <m/>
    <m/>
    <m/>
    <m/>
    <m/>
    <x v="18"/>
    <m/>
  </r>
  <r>
    <x v="196"/>
    <m/>
    <m/>
    <m/>
    <m/>
    <m/>
    <m/>
    <m/>
    <m/>
    <m/>
    <x v="18"/>
    <m/>
  </r>
  <r>
    <x v="197"/>
    <m/>
    <m/>
    <m/>
    <m/>
    <m/>
    <m/>
    <m/>
    <m/>
    <m/>
    <x v="18"/>
    <m/>
  </r>
  <r>
    <x v="198"/>
    <m/>
    <m/>
    <m/>
    <m/>
    <m/>
    <m/>
    <m/>
    <m/>
    <m/>
    <x v="18"/>
    <m/>
  </r>
  <r>
    <x v="199"/>
    <m/>
    <m/>
    <m/>
    <m/>
    <m/>
    <m/>
    <m/>
    <m/>
    <m/>
    <x v="18"/>
    <m/>
  </r>
  <r>
    <x v="200"/>
    <m/>
    <m/>
    <m/>
    <m/>
    <m/>
    <m/>
    <m/>
    <m/>
    <m/>
    <x v="18"/>
    <m/>
  </r>
  <r>
    <x v="201"/>
    <m/>
    <m/>
    <m/>
    <m/>
    <m/>
    <m/>
    <m/>
    <m/>
    <m/>
    <x v="18"/>
    <m/>
  </r>
  <r>
    <x v="202"/>
    <m/>
    <m/>
    <m/>
    <m/>
    <m/>
    <m/>
    <m/>
    <m/>
    <m/>
    <x v="18"/>
    <m/>
  </r>
  <r>
    <x v="203"/>
    <m/>
    <m/>
    <m/>
    <m/>
    <m/>
    <m/>
    <m/>
    <m/>
    <m/>
    <x v="18"/>
    <m/>
  </r>
  <r>
    <x v="204"/>
    <m/>
    <m/>
    <m/>
    <m/>
    <m/>
    <m/>
    <m/>
    <m/>
    <m/>
    <x v="18"/>
    <m/>
  </r>
  <r>
    <x v="205"/>
    <m/>
    <m/>
    <m/>
    <m/>
    <m/>
    <m/>
    <m/>
    <m/>
    <m/>
    <x v="18"/>
    <m/>
  </r>
  <r>
    <x v="206"/>
    <n v="14"/>
    <n v="12"/>
    <n v="4"/>
    <n v="598"/>
    <n v="6"/>
    <n v="15.33333333333333"/>
    <n v="0"/>
    <n v="92"/>
    <n v="4"/>
    <x v="18"/>
    <m/>
  </r>
  <r>
    <x v="457"/>
    <m/>
    <m/>
    <m/>
    <m/>
    <m/>
    <m/>
    <m/>
    <m/>
    <m/>
    <x v="18"/>
    <m/>
  </r>
  <r>
    <x v="208"/>
    <n v="6"/>
    <n v="3"/>
    <n v="1"/>
    <n v="53"/>
    <n v="0"/>
    <n v="28"/>
    <n v="4"/>
    <n v="129"/>
    <n v="3"/>
    <x v="18"/>
    <m/>
  </r>
  <r>
    <x v="209"/>
    <n v="3"/>
    <n v="1"/>
    <n v="0"/>
    <n v="29"/>
    <n v="1"/>
    <n v="15"/>
    <n v="4"/>
    <n v="31"/>
    <n v="8"/>
    <x v="18"/>
    <m/>
  </r>
  <r>
    <x v="210"/>
    <m/>
    <m/>
    <m/>
    <m/>
    <m/>
    <m/>
    <m/>
    <m/>
    <m/>
    <x v="18"/>
    <m/>
  </r>
  <r>
    <x v="211"/>
    <m/>
    <m/>
    <m/>
    <m/>
    <m/>
    <m/>
    <m/>
    <m/>
    <m/>
    <x v="18"/>
    <m/>
  </r>
  <r>
    <x v="212"/>
    <m/>
    <m/>
    <m/>
    <m/>
    <m/>
    <m/>
    <m/>
    <m/>
    <m/>
    <x v="18"/>
    <m/>
  </r>
  <r>
    <x v="213"/>
    <m/>
    <m/>
    <m/>
    <m/>
    <m/>
    <m/>
    <m/>
    <m/>
    <m/>
    <x v="18"/>
    <m/>
  </r>
  <r>
    <x v="214"/>
    <m/>
    <m/>
    <m/>
    <m/>
    <m/>
    <m/>
    <m/>
    <m/>
    <m/>
    <x v="18"/>
    <m/>
  </r>
  <r>
    <x v="215"/>
    <m/>
    <m/>
    <m/>
    <m/>
    <m/>
    <m/>
    <m/>
    <m/>
    <m/>
    <x v="18"/>
    <m/>
  </r>
  <r>
    <x v="216"/>
    <m/>
    <m/>
    <m/>
    <m/>
    <m/>
    <m/>
    <m/>
    <m/>
    <m/>
    <x v="18"/>
    <m/>
  </r>
  <r>
    <x v="217"/>
    <m/>
    <m/>
    <m/>
    <m/>
    <m/>
    <m/>
    <m/>
    <m/>
    <m/>
    <x v="18"/>
    <m/>
  </r>
  <r>
    <x v="218"/>
    <m/>
    <m/>
    <m/>
    <m/>
    <m/>
    <m/>
    <m/>
    <m/>
    <m/>
    <x v="18"/>
    <m/>
  </r>
  <r>
    <x v="219"/>
    <m/>
    <m/>
    <m/>
    <m/>
    <m/>
    <m/>
    <m/>
    <m/>
    <m/>
    <x v="18"/>
    <m/>
  </r>
  <r>
    <x v="220"/>
    <m/>
    <m/>
    <m/>
    <m/>
    <m/>
    <m/>
    <m/>
    <m/>
    <m/>
    <x v="18"/>
    <m/>
  </r>
  <r>
    <x v="221"/>
    <m/>
    <m/>
    <m/>
    <m/>
    <m/>
    <m/>
    <m/>
    <m/>
    <m/>
    <x v="18"/>
    <m/>
  </r>
  <r>
    <x v="222"/>
    <m/>
    <m/>
    <m/>
    <m/>
    <m/>
    <m/>
    <m/>
    <m/>
    <m/>
    <x v="18"/>
    <m/>
  </r>
  <r>
    <x v="223"/>
    <m/>
    <m/>
    <m/>
    <m/>
    <m/>
    <m/>
    <m/>
    <m/>
    <m/>
    <x v="18"/>
    <m/>
  </r>
  <r>
    <x v="224"/>
    <m/>
    <m/>
    <m/>
    <m/>
    <m/>
    <m/>
    <m/>
    <m/>
    <m/>
    <x v="18"/>
    <m/>
  </r>
  <r>
    <x v="225"/>
    <m/>
    <m/>
    <m/>
    <m/>
    <m/>
    <m/>
    <m/>
    <m/>
    <m/>
    <x v="18"/>
    <m/>
  </r>
  <r>
    <x v="226"/>
    <m/>
    <m/>
    <m/>
    <m/>
    <m/>
    <m/>
    <m/>
    <m/>
    <m/>
    <x v="18"/>
    <m/>
  </r>
  <r>
    <x v="227"/>
    <m/>
    <m/>
    <m/>
    <m/>
    <m/>
    <m/>
    <m/>
    <m/>
    <m/>
    <x v="18"/>
    <m/>
  </r>
  <r>
    <x v="228"/>
    <m/>
    <m/>
    <m/>
    <m/>
    <m/>
    <m/>
    <m/>
    <m/>
    <m/>
    <x v="18"/>
    <m/>
  </r>
  <r>
    <x v="229"/>
    <m/>
    <m/>
    <m/>
    <m/>
    <m/>
    <m/>
    <m/>
    <m/>
    <m/>
    <x v="18"/>
    <m/>
  </r>
  <r>
    <x v="230"/>
    <m/>
    <m/>
    <m/>
    <m/>
    <m/>
    <m/>
    <m/>
    <m/>
    <m/>
    <x v="18"/>
    <m/>
  </r>
  <r>
    <x v="231"/>
    <m/>
    <m/>
    <m/>
    <m/>
    <m/>
    <m/>
    <m/>
    <m/>
    <m/>
    <x v="18"/>
    <m/>
  </r>
  <r>
    <x v="232"/>
    <m/>
    <m/>
    <m/>
    <m/>
    <m/>
    <m/>
    <m/>
    <m/>
    <m/>
    <x v="18"/>
    <m/>
  </r>
  <r>
    <x v="233"/>
    <m/>
    <m/>
    <m/>
    <m/>
    <m/>
    <m/>
    <m/>
    <m/>
    <m/>
    <x v="18"/>
    <m/>
  </r>
  <r>
    <x v="234"/>
    <m/>
    <m/>
    <m/>
    <m/>
    <m/>
    <m/>
    <m/>
    <m/>
    <m/>
    <x v="18"/>
    <m/>
  </r>
  <r>
    <x v="235"/>
    <m/>
    <m/>
    <m/>
    <m/>
    <m/>
    <m/>
    <m/>
    <m/>
    <m/>
    <x v="18"/>
    <m/>
  </r>
  <r>
    <x v="236"/>
    <m/>
    <m/>
    <m/>
    <m/>
    <m/>
    <m/>
    <m/>
    <m/>
    <m/>
    <x v="18"/>
    <m/>
  </r>
  <r>
    <x v="237"/>
    <m/>
    <m/>
    <m/>
    <m/>
    <m/>
    <m/>
    <m/>
    <m/>
    <m/>
    <x v="18"/>
    <m/>
  </r>
  <r>
    <x v="238"/>
    <m/>
    <m/>
    <m/>
    <m/>
    <m/>
    <m/>
    <m/>
    <m/>
    <m/>
    <x v="18"/>
    <m/>
  </r>
  <r>
    <x v="239"/>
    <m/>
    <m/>
    <m/>
    <m/>
    <m/>
    <m/>
    <m/>
    <m/>
    <m/>
    <x v="18"/>
    <m/>
  </r>
  <r>
    <x v="240"/>
    <m/>
    <m/>
    <m/>
    <m/>
    <m/>
    <m/>
    <m/>
    <m/>
    <m/>
    <x v="18"/>
    <m/>
  </r>
  <r>
    <x v="241"/>
    <m/>
    <m/>
    <m/>
    <m/>
    <m/>
    <m/>
    <m/>
    <m/>
    <m/>
    <x v="18"/>
    <m/>
  </r>
  <r>
    <x v="242"/>
    <m/>
    <m/>
    <m/>
    <m/>
    <m/>
    <m/>
    <m/>
    <m/>
    <m/>
    <x v="18"/>
    <m/>
  </r>
  <r>
    <x v="243"/>
    <m/>
    <m/>
    <m/>
    <m/>
    <m/>
    <m/>
    <m/>
    <m/>
    <m/>
    <x v="18"/>
    <m/>
  </r>
  <r>
    <x v="244"/>
    <m/>
    <m/>
    <m/>
    <m/>
    <m/>
    <m/>
    <m/>
    <m/>
    <m/>
    <x v="18"/>
    <m/>
  </r>
  <r>
    <x v="245"/>
    <m/>
    <m/>
    <m/>
    <m/>
    <m/>
    <m/>
    <m/>
    <m/>
    <m/>
    <x v="18"/>
    <m/>
  </r>
  <r>
    <x v="246"/>
    <m/>
    <m/>
    <m/>
    <m/>
    <m/>
    <m/>
    <m/>
    <m/>
    <m/>
    <x v="18"/>
    <m/>
  </r>
  <r>
    <x v="247"/>
    <m/>
    <m/>
    <m/>
    <m/>
    <m/>
    <m/>
    <m/>
    <m/>
    <m/>
    <x v="18"/>
    <m/>
  </r>
  <r>
    <x v="248"/>
    <m/>
    <m/>
    <m/>
    <m/>
    <m/>
    <m/>
    <m/>
    <m/>
    <m/>
    <x v="18"/>
    <m/>
  </r>
  <r>
    <x v="249"/>
    <m/>
    <m/>
    <m/>
    <m/>
    <m/>
    <m/>
    <m/>
    <m/>
    <m/>
    <x v="18"/>
    <m/>
  </r>
  <r>
    <x v="250"/>
    <m/>
    <m/>
    <m/>
    <m/>
    <m/>
    <m/>
    <m/>
    <m/>
    <m/>
    <x v="18"/>
    <m/>
  </r>
  <r>
    <x v="251"/>
    <m/>
    <m/>
    <m/>
    <m/>
    <m/>
    <m/>
    <m/>
    <m/>
    <m/>
    <x v="18"/>
    <m/>
  </r>
  <r>
    <x v="252"/>
    <m/>
    <m/>
    <m/>
    <m/>
    <m/>
    <m/>
    <m/>
    <m/>
    <m/>
    <x v="18"/>
    <m/>
  </r>
  <r>
    <x v="253"/>
    <m/>
    <m/>
    <m/>
    <m/>
    <m/>
    <m/>
    <m/>
    <m/>
    <m/>
    <x v="18"/>
    <m/>
  </r>
  <r>
    <x v="254"/>
    <m/>
    <m/>
    <m/>
    <m/>
    <m/>
    <m/>
    <m/>
    <m/>
    <m/>
    <x v="18"/>
    <m/>
  </r>
  <r>
    <x v="255"/>
    <m/>
    <m/>
    <m/>
    <m/>
    <m/>
    <m/>
    <m/>
    <m/>
    <m/>
    <x v="18"/>
    <m/>
  </r>
  <r>
    <x v="256"/>
    <m/>
    <m/>
    <m/>
    <m/>
    <m/>
    <m/>
    <m/>
    <m/>
    <m/>
    <x v="18"/>
    <m/>
  </r>
  <r>
    <x v="257"/>
    <m/>
    <m/>
    <m/>
    <m/>
    <m/>
    <m/>
    <m/>
    <m/>
    <m/>
    <x v="18"/>
    <m/>
  </r>
  <r>
    <x v="258"/>
    <m/>
    <m/>
    <m/>
    <m/>
    <m/>
    <m/>
    <m/>
    <m/>
    <m/>
    <x v="18"/>
    <m/>
  </r>
  <r>
    <x v="259"/>
    <m/>
    <m/>
    <m/>
    <m/>
    <m/>
    <m/>
    <m/>
    <m/>
    <m/>
    <x v="18"/>
    <m/>
  </r>
  <r>
    <x v="260"/>
    <m/>
    <m/>
    <m/>
    <m/>
    <m/>
    <m/>
    <m/>
    <m/>
    <m/>
    <x v="18"/>
    <m/>
  </r>
  <r>
    <x v="261"/>
    <m/>
    <m/>
    <m/>
    <m/>
    <m/>
    <m/>
    <m/>
    <m/>
    <m/>
    <x v="18"/>
    <m/>
  </r>
  <r>
    <x v="262"/>
    <m/>
    <m/>
    <m/>
    <m/>
    <m/>
    <m/>
    <m/>
    <m/>
    <m/>
    <x v="18"/>
    <m/>
  </r>
  <r>
    <x v="263"/>
    <m/>
    <m/>
    <m/>
    <m/>
    <m/>
    <m/>
    <m/>
    <m/>
    <m/>
    <x v="18"/>
    <m/>
  </r>
  <r>
    <x v="264"/>
    <m/>
    <m/>
    <m/>
    <m/>
    <m/>
    <m/>
    <m/>
    <m/>
    <m/>
    <x v="18"/>
    <m/>
  </r>
  <r>
    <x v="265"/>
    <m/>
    <m/>
    <m/>
    <m/>
    <m/>
    <m/>
    <m/>
    <m/>
    <m/>
    <x v="18"/>
    <m/>
  </r>
  <r>
    <x v="266"/>
    <m/>
    <m/>
    <m/>
    <m/>
    <m/>
    <m/>
    <m/>
    <m/>
    <m/>
    <x v="18"/>
    <m/>
  </r>
  <r>
    <x v="458"/>
    <m/>
    <m/>
    <m/>
    <m/>
    <m/>
    <m/>
    <m/>
    <m/>
    <m/>
    <x v="18"/>
    <m/>
  </r>
  <r>
    <x v="268"/>
    <m/>
    <m/>
    <m/>
    <m/>
    <m/>
    <m/>
    <m/>
    <m/>
    <m/>
    <x v="18"/>
    <m/>
  </r>
  <r>
    <x v="269"/>
    <m/>
    <m/>
    <m/>
    <m/>
    <m/>
    <m/>
    <m/>
    <m/>
    <m/>
    <x v="18"/>
    <m/>
  </r>
  <r>
    <x v="270"/>
    <m/>
    <m/>
    <m/>
    <m/>
    <m/>
    <m/>
    <m/>
    <m/>
    <m/>
    <x v="18"/>
    <m/>
  </r>
  <r>
    <x v="271"/>
    <m/>
    <m/>
    <m/>
    <m/>
    <m/>
    <m/>
    <m/>
    <m/>
    <m/>
    <x v="18"/>
    <m/>
  </r>
  <r>
    <x v="272"/>
    <m/>
    <m/>
    <m/>
    <m/>
    <m/>
    <m/>
    <m/>
    <m/>
    <m/>
    <x v="18"/>
    <m/>
  </r>
  <r>
    <x v="273"/>
    <m/>
    <m/>
    <m/>
    <m/>
    <m/>
    <m/>
    <m/>
    <m/>
    <m/>
    <x v="18"/>
    <m/>
  </r>
  <r>
    <x v="274"/>
    <m/>
    <m/>
    <m/>
    <m/>
    <m/>
    <m/>
    <m/>
    <m/>
    <m/>
    <x v="18"/>
    <m/>
  </r>
  <r>
    <x v="275"/>
    <m/>
    <m/>
    <m/>
    <m/>
    <m/>
    <m/>
    <m/>
    <m/>
    <m/>
    <x v="18"/>
    <m/>
  </r>
  <r>
    <x v="276"/>
    <m/>
    <m/>
    <m/>
    <m/>
    <m/>
    <m/>
    <m/>
    <m/>
    <m/>
    <x v="18"/>
    <m/>
  </r>
  <r>
    <x v="277"/>
    <m/>
    <m/>
    <m/>
    <m/>
    <m/>
    <m/>
    <m/>
    <m/>
    <m/>
    <x v="18"/>
    <m/>
  </r>
  <r>
    <x v="278"/>
    <m/>
    <m/>
    <m/>
    <m/>
    <m/>
    <m/>
    <m/>
    <m/>
    <m/>
    <x v="18"/>
    <m/>
  </r>
  <r>
    <x v="279"/>
    <n v="19"/>
    <n v="6"/>
    <n v="0"/>
    <n v="50"/>
    <n v="2"/>
    <n v="104.83333333333331"/>
    <n v="11"/>
    <n v="477"/>
    <n v="31"/>
    <x v="18"/>
    <m/>
  </r>
  <r>
    <x v="280"/>
    <n v="3"/>
    <n v="2"/>
    <n v="0"/>
    <n v="0"/>
    <n v="0"/>
    <n v="0"/>
    <n v="0"/>
    <n v="0"/>
    <n v="0"/>
    <x v="18"/>
    <m/>
  </r>
  <r>
    <x v="281"/>
    <m/>
    <m/>
    <m/>
    <m/>
    <m/>
    <m/>
    <m/>
    <m/>
    <m/>
    <x v="18"/>
    <m/>
  </r>
  <r>
    <x v="282"/>
    <m/>
    <m/>
    <m/>
    <m/>
    <m/>
    <m/>
    <m/>
    <m/>
    <m/>
    <x v="18"/>
    <m/>
  </r>
  <r>
    <x v="283"/>
    <m/>
    <m/>
    <m/>
    <m/>
    <m/>
    <m/>
    <m/>
    <m/>
    <m/>
    <x v="18"/>
    <m/>
  </r>
  <r>
    <x v="284"/>
    <m/>
    <m/>
    <m/>
    <m/>
    <m/>
    <m/>
    <m/>
    <m/>
    <m/>
    <x v="18"/>
    <m/>
  </r>
  <r>
    <x v="285"/>
    <m/>
    <m/>
    <m/>
    <m/>
    <m/>
    <m/>
    <m/>
    <m/>
    <m/>
    <x v="18"/>
    <m/>
  </r>
  <r>
    <x v="286"/>
    <m/>
    <m/>
    <m/>
    <m/>
    <m/>
    <m/>
    <m/>
    <m/>
    <m/>
    <x v="18"/>
    <m/>
  </r>
  <r>
    <x v="287"/>
    <m/>
    <m/>
    <m/>
    <m/>
    <m/>
    <m/>
    <m/>
    <m/>
    <m/>
    <x v="18"/>
    <m/>
  </r>
  <r>
    <x v="288"/>
    <m/>
    <m/>
    <m/>
    <m/>
    <m/>
    <m/>
    <m/>
    <m/>
    <m/>
    <x v="18"/>
    <m/>
  </r>
  <r>
    <x v="289"/>
    <n v="16"/>
    <n v="15"/>
    <n v="4"/>
    <n v="266"/>
    <n v="12"/>
    <n v="16.333333333333329"/>
    <n v="0"/>
    <n v="87"/>
    <n v="2"/>
    <x v="18"/>
    <n v="2"/>
  </r>
  <r>
    <x v="290"/>
    <m/>
    <m/>
    <m/>
    <m/>
    <m/>
    <m/>
    <m/>
    <m/>
    <m/>
    <x v="18"/>
    <m/>
  </r>
  <r>
    <x v="291"/>
    <m/>
    <m/>
    <m/>
    <m/>
    <m/>
    <m/>
    <m/>
    <m/>
    <m/>
    <x v="18"/>
    <m/>
  </r>
  <r>
    <x v="292"/>
    <n v="18"/>
    <n v="7"/>
    <n v="2"/>
    <n v="109"/>
    <n v="6"/>
    <n v="78"/>
    <n v="13"/>
    <n v="297"/>
    <n v="12"/>
    <x v="18"/>
    <m/>
  </r>
  <r>
    <x v="293"/>
    <m/>
    <m/>
    <m/>
    <m/>
    <m/>
    <m/>
    <m/>
    <m/>
    <m/>
    <x v="18"/>
    <m/>
  </r>
  <r>
    <x v="294"/>
    <m/>
    <m/>
    <m/>
    <m/>
    <m/>
    <m/>
    <m/>
    <m/>
    <m/>
    <x v="18"/>
    <m/>
  </r>
  <r>
    <x v="295"/>
    <m/>
    <m/>
    <m/>
    <m/>
    <m/>
    <m/>
    <m/>
    <m/>
    <m/>
    <x v="18"/>
    <m/>
  </r>
  <r>
    <x v="296"/>
    <m/>
    <m/>
    <m/>
    <m/>
    <m/>
    <m/>
    <m/>
    <m/>
    <m/>
    <x v="18"/>
    <m/>
  </r>
  <r>
    <x v="297"/>
    <m/>
    <m/>
    <m/>
    <m/>
    <m/>
    <m/>
    <m/>
    <m/>
    <m/>
    <x v="18"/>
    <m/>
  </r>
  <r>
    <x v="298"/>
    <m/>
    <m/>
    <m/>
    <m/>
    <m/>
    <m/>
    <m/>
    <m/>
    <m/>
    <x v="18"/>
    <m/>
  </r>
  <r>
    <x v="299"/>
    <m/>
    <m/>
    <m/>
    <m/>
    <m/>
    <m/>
    <m/>
    <m/>
    <m/>
    <x v="18"/>
    <m/>
  </r>
  <r>
    <x v="459"/>
    <m/>
    <m/>
    <m/>
    <m/>
    <m/>
    <m/>
    <m/>
    <m/>
    <m/>
    <x v="18"/>
    <m/>
  </r>
  <r>
    <x v="301"/>
    <m/>
    <m/>
    <m/>
    <m/>
    <m/>
    <m/>
    <m/>
    <m/>
    <m/>
    <x v="18"/>
    <m/>
  </r>
  <r>
    <x v="302"/>
    <m/>
    <m/>
    <m/>
    <m/>
    <m/>
    <m/>
    <m/>
    <m/>
    <m/>
    <x v="18"/>
    <m/>
  </r>
  <r>
    <x v="303"/>
    <n v="2"/>
    <n v="2"/>
    <n v="1"/>
    <n v="71"/>
    <n v="0"/>
    <n v="4"/>
    <n v="0"/>
    <n v="25"/>
    <n v="1"/>
    <x v="18"/>
    <m/>
  </r>
  <r>
    <x v="304"/>
    <m/>
    <m/>
    <m/>
    <m/>
    <m/>
    <m/>
    <m/>
    <m/>
    <m/>
    <x v="18"/>
    <m/>
  </r>
  <r>
    <x v="305"/>
    <m/>
    <m/>
    <m/>
    <m/>
    <m/>
    <m/>
    <m/>
    <m/>
    <m/>
    <x v="18"/>
    <m/>
  </r>
  <r>
    <x v="306"/>
    <m/>
    <m/>
    <m/>
    <m/>
    <m/>
    <m/>
    <m/>
    <m/>
    <m/>
    <x v="18"/>
    <m/>
  </r>
  <r>
    <x v="307"/>
    <m/>
    <m/>
    <m/>
    <m/>
    <m/>
    <m/>
    <m/>
    <m/>
    <m/>
    <x v="18"/>
    <m/>
  </r>
  <r>
    <x v="308"/>
    <m/>
    <m/>
    <m/>
    <m/>
    <m/>
    <m/>
    <m/>
    <m/>
    <m/>
    <x v="18"/>
    <m/>
  </r>
  <r>
    <x v="309"/>
    <m/>
    <m/>
    <m/>
    <m/>
    <m/>
    <m/>
    <m/>
    <m/>
    <m/>
    <x v="18"/>
    <m/>
  </r>
  <r>
    <x v="310"/>
    <n v="15"/>
    <n v="11"/>
    <n v="0"/>
    <n v="265"/>
    <n v="8"/>
    <n v="28.333333333333329"/>
    <n v="2"/>
    <n v="129"/>
    <n v="9"/>
    <x v="18"/>
    <m/>
  </r>
  <r>
    <x v="311"/>
    <m/>
    <m/>
    <m/>
    <m/>
    <m/>
    <m/>
    <m/>
    <m/>
    <m/>
    <x v="18"/>
    <m/>
  </r>
  <r>
    <x v="312"/>
    <m/>
    <m/>
    <m/>
    <m/>
    <m/>
    <m/>
    <m/>
    <m/>
    <m/>
    <x v="18"/>
    <m/>
  </r>
  <r>
    <x v="313"/>
    <m/>
    <m/>
    <m/>
    <m/>
    <m/>
    <m/>
    <m/>
    <m/>
    <m/>
    <x v="18"/>
    <m/>
  </r>
  <r>
    <x v="314"/>
    <m/>
    <m/>
    <m/>
    <m/>
    <m/>
    <m/>
    <m/>
    <m/>
    <m/>
    <x v="18"/>
    <m/>
  </r>
  <r>
    <x v="460"/>
    <m/>
    <m/>
    <m/>
    <m/>
    <m/>
    <m/>
    <m/>
    <m/>
    <m/>
    <x v="18"/>
    <m/>
  </r>
  <r>
    <x v="461"/>
    <m/>
    <m/>
    <m/>
    <m/>
    <m/>
    <m/>
    <m/>
    <m/>
    <m/>
    <x v="18"/>
    <m/>
  </r>
  <r>
    <x v="317"/>
    <m/>
    <m/>
    <m/>
    <m/>
    <m/>
    <m/>
    <m/>
    <m/>
    <m/>
    <x v="18"/>
    <m/>
  </r>
  <r>
    <x v="318"/>
    <m/>
    <m/>
    <m/>
    <m/>
    <m/>
    <m/>
    <m/>
    <m/>
    <m/>
    <x v="18"/>
    <m/>
  </r>
  <r>
    <x v="319"/>
    <m/>
    <m/>
    <m/>
    <m/>
    <m/>
    <m/>
    <m/>
    <m/>
    <m/>
    <x v="18"/>
    <m/>
  </r>
  <r>
    <x v="320"/>
    <m/>
    <m/>
    <m/>
    <m/>
    <m/>
    <m/>
    <m/>
    <m/>
    <m/>
    <x v="18"/>
    <m/>
  </r>
  <r>
    <x v="321"/>
    <m/>
    <m/>
    <m/>
    <m/>
    <m/>
    <m/>
    <m/>
    <m/>
    <m/>
    <x v="18"/>
    <m/>
  </r>
  <r>
    <x v="322"/>
    <m/>
    <m/>
    <m/>
    <m/>
    <m/>
    <m/>
    <m/>
    <m/>
    <m/>
    <x v="18"/>
    <m/>
  </r>
  <r>
    <x v="323"/>
    <m/>
    <m/>
    <m/>
    <m/>
    <m/>
    <m/>
    <m/>
    <m/>
    <m/>
    <x v="18"/>
    <m/>
  </r>
  <r>
    <x v="324"/>
    <m/>
    <m/>
    <m/>
    <m/>
    <m/>
    <m/>
    <m/>
    <m/>
    <m/>
    <x v="18"/>
    <m/>
  </r>
  <r>
    <x v="325"/>
    <m/>
    <m/>
    <m/>
    <m/>
    <m/>
    <m/>
    <m/>
    <m/>
    <m/>
    <x v="18"/>
    <m/>
  </r>
  <r>
    <x v="326"/>
    <m/>
    <m/>
    <m/>
    <m/>
    <m/>
    <m/>
    <m/>
    <m/>
    <m/>
    <x v="18"/>
    <m/>
  </r>
  <r>
    <x v="327"/>
    <m/>
    <m/>
    <m/>
    <m/>
    <m/>
    <m/>
    <m/>
    <m/>
    <m/>
    <x v="18"/>
    <m/>
  </r>
  <r>
    <x v="328"/>
    <m/>
    <m/>
    <m/>
    <m/>
    <m/>
    <m/>
    <m/>
    <m/>
    <m/>
    <x v="18"/>
    <m/>
  </r>
  <r>
    <x v="329"/>
    <m/>
    <m/>
    <m/>
    <m/>
    <m/>
    <m/>
    <m/>
    <m/>
    <m/>
    <x v="18"/>
    <m/>
  </r>
  <r>
    <x v="330"/>
    <m/>
    <m/>
    <m/>
    <m/>
    <m/>
    <m/>
    <m/>
    <m/>
    <m/>
    <x v="18"/>
    <m/>
  </r>
  <r>
    <x v="331"/>
    <m/>
    <m/>
    <m/>
    <m/>
    <m/>
    <m/>
    <m/>
    <m/>
    <m/>
    <x v="18"/>
    <m/>
  </r>
  <r>
    <x v="332"/>
    <m/>
    <m/>
    <m/>
    <m/>
    <m/>
    <m/>
    <m/>
    <m/>
    <m/>
    <x v="18"/>
    <m/>
  </r>
  <r>
    <x v="333"/>
    <m/>
    <m/>
    <m/>
    <m/>
    <m/>
    <m/>
    <m/>
    <m/>
    <m/>
    <x v="18"/>
    <m/>
  </r>
  <r>
    <x v="334"/>
    <m/>
    <m/>
    <m/>
    <m/>
    <m/>
    <m/>
    <m/>
    <m/>
    <m/>
    <x v="18"/>
    <m/>
  </r>
  <r>
    <x v="335"/>
    <m/>
    <m/>
    <m/>
    <m/>
    <m/>
    <m/>
    <m/>
    <m/>
    <m/>
    <x v="18"/>
    <m/>
  </r>
  <r>
    <x v="336"/>
    <m/>
    <m/>
    <m/>
    <m/>
    <m/>
    <m/>
    <m/>
    <m/>
    <m/>
    <x v="18"/>
    <m/>
  </r>
  <r>
    <x v="337"/>
    <m/>
    <m/>
    <m/>
    <m/>
    <m/>
    <m/>
    <m/>
    <m/>
    <m/>
    <x v="18"/>
    <m/>
  </r>
  <r>
    <x v="338"/>
    <m/>
    <m/>
    <m/>
    <m/>
    <m/>
    <m/>
    <m/>
    <m/>
    <m/>
    <x v="18"/>
    <m/>
  </r>
  <r>
    <x v="462"/>
    <m/>
    <m/>
    <m/>
    <m/>
    <m/>
    <m/>
    <m/>
    <m/>
    <m/>
    <x v="18"/>
    <m/>
  </r>
  <r>
    <x v="340"/>
    <m/>
    <m/>
    <m/>
    <m/>
    <m/>
    <m/>
    <m/>
    <m/>
    <m/>
    <x v="18"/>
    <m/>
  </r>
  <r>
    <x v="341"/>
    <m/>
    <m/>
    <m/>
    <m/>
    <m/>
    <m/>
    <m/>
    <m/>
    <m/>
    <x v="18"/>
    <m/>
  </r>
  <r>
    <x v="342"/>
    <m/>
    <m/>
    <m/>
    <m/>
    <m/>
    <m/>
    <m/>
    <m/>
    <m/>
    <x v="18"/>
    <m/>
  </r>
  <r>
    <x v="343"/>
    <m/>
    <m/>
    <m/>
    <m/>
    <m/>
    <m/>
    <m/>
    <m/>
    <m/>
    <x v="18"/>
    <m/>
  </r>
  <r>
    <x v="344"/>
    <m/>
    <m/>
    <m/>
    <m/>
    <m/>
    <m/>
    <m/>
    <m/>
    <m/>
    <x v="18"/>
    <m/>
  </r>
  <r>
    <x v="345"/>
    <m/>
    <m/>
    <m/>
    <m/>
    <m/>
    <m/>
    <m/>
    <m/>
    <m/>
    <x v="18"/>
    <m/>
  </r>
  <r>
    <x v="346"/>
    <m/>
    <m/>
    <m/>
    <m/>
    <m/>
    <m/>
    <m/>
    <m/>
    <m/>
    <x v="18"/>
    <m/>
  </r>
  <r>
    <x v="347"/>
    <m/>
    <m/>
    <m/>
    <m/>
    <m/>
    <m/>
    <m/>
    <m/>
    <m/>
    <x v="18"/>
    <m/>
  </r>
  <r>
    <x v="348"/>
    <m/>
    <m/>
    <m/>
    <m/>
    <m/>
    <m/>
    <m/>
    <m/>
    <m/>
    <x v="18"/>
    <m/>
  </r>
  <r>
    <x v="349"/>
    <m/>
    <m/>
    <m/>
    <m/>
    <m/>
    <m/>
    <m/>
    <m/>
    <m/>
    <x v="18"/>
    <m/>
  </r>
  <r>
    <x v="463"/>
    <m/>
    <m/>
    <m/>
    <m/>
    <m/>
    <m/>
    <m/>
    <m/>
    <m/>
    <x v="18"/>
    <m/>
  </r>
  <r>
    <x v="351"/>
    <m/>
    <m/>
    <m/>
    <m/>
    <m/>
    <m/>
    <m/>
    <m/>
    <m/>
    <x v="18"/>
    <m/>
  </r>
  <r>
    <x v="352"/>
    <m/>
    <m/>
    <m/>
    <m/>
    <m/>
    <m/>
    <m/>
    <m/>
    <m/>
    <x v="18"/>
    <m/>
  </r>
  <r>
    <x v="353"/>
    <m/>
    <m/>
    <m/>
    <m/>
    <m/>
    <m/>
    <m/>
    <m/>
    <m/>
    <x v="18"/>
    <m/>
  </r>
  <r>
    <x v="354"/>
    <m/>
    <m/>
    <m/>
    <m/>
    <m/>
    <m/>
    <m/>
    <m/>
    <m/>
    <x v="18"/>
    <m/>
  </r>
  <r>
    <x v="355"/>
    <m/>
    <m/>
    <m/>
    <m/>
    <m/>
    <m/>
    <m/>
    <m/>
    <m/>
    <x v="18"/>
    <m/>
  </r>
  <r>
    <x v="356"/>
    <m/>
    <m/>
    <m/>
    <m/>
    <m/>
    <m/>
    <m/>
    <m/>
    <m/>
    <x v="18"/>
    <m/>
  </r>
  <r>
    <x v="357"/>
    <m/>
    <m/>
    <m/>
    <m/>
    <m/>
    <m/>
    <m/>
    <m/>
    <m/>
    <x v="18"/>
    <m/>
  </r>
  <r>
    <x v="358"/>
    <m/>
    <m/>
    <m/>
    <m/>
    <m/>
    <m/>
    <m/>
    <m/>
    <m/>
    <x v="18"/>
    <m/>
  </r>
  <r>
    <x v="359"/>
    <m/>
    <m/>
    <m/>
    <m/>
    <m/>
    <m/>
    <m/>
    <m/>
    <m/>
    <x v="18"/>
    <m/>
  </r>
  <r>
    <x v="360"/>
    <m/>
    <m/>
    <m/>
    <m/>
    <m/>
    <m/>
    <m/>
    <m/>
    <m/>
    <x v="18"/>
    <m/>
  </r>
  <r>
    <x v="361"/>
    <m/>
    <m/>
    <m/>
    <m/>
    <m/>
    <m/>
    <m/>
    <m/>
    <m/>
    <x v="18"/>
    <m/>
  </r>
  <r>
    <x v="362"/>
    <m/>
    <m/>
    <m/>
    <m/>
    <m/>
    <m/>
    <m/>
    <m/>
    <m/>
    <x v="18"/>
    <m/>
  </r>
  <r>
    <x v="363"/>
    <m/>
    <m/>
    <m/>
    <m/>
    <m/>
    <m/>
    <m/>
    <m/>
    <m/>
    <x v="18"/>
    <m/>
  </r>
  <r>
    <x v="364"/>
    <m/>
    <m/>
    <m/>
    <m/>
    <m/>
    <m/>
    <m/>
    <m/>
    <m/>
    <x v="18"/>
    <m/>
  </r>
  <r>
    <x v="365"/>
    <m/>
    <m/>
    <m/>
    <m/>
    <m/>
    <m/>
    <m/>
    <m/>
    <m/>
    <x v="18"/>
    <m/>
  </r>
  <r>
    <x v="366"/>
    <m/>
    <m/>
    <m/>
    <m/>
    <m/>
    <m/>
    <m/>
    <m/>
    <m/>
    <x v="18"/>
    <m/>
  </r>
  <r>
    <x v="367"/>
    <m/>
    <m/>
    <m/>
    <m/>
    <m/>
    <m/>
    <m/>
    <m/>
    <m/>
    <x v="18"/>
    <m/>
  </r>
  <r>
    <x v="368"/>
    <m/>
    <m/>
    <m/>
    <m/>
    <m/>
    <m/>
    <m/>
    <m/>
    <m/>
    <x v="18"/>
    <m/>
  </r>
  <r>
    <x v="369"/>
    <m/>
    <m/>
    <m/>
    <m/>
    <m/>
    <m/>
    <m/>
    <m/>
    <m/>
    <x v="18"/>
    <m/>
  </r>
  <r>
    <x v="370"/>
    <n v="3"/>
    <n v="3"/>
    <n v="0"/>
    <n v="48"/>
    <n v="1"/>
    <n v="0"/>
    <n v="0"/>
    <n v="0"/>
    <n v="0"/>
    <x v="18"/>
    <m/>
  </r>
  <r>
    <x v="371"/>
    <m/>
    <m/>
    <m/>
    <m/>
    <m/>
    <m/>
    <m/>
    <m/>
    <m/>
    <x v="18"/>
    <m/>
  </r>
  <r>
    <x v="372"/>
    <m/>
    <m/>
    <m/>
    <m/>
    <m/>
    <m/>
    <m/>
    <m/>
    <m/>
    <x v="18"/>
    <m/>
  </r>
  <r>
    <x v="373"/>
    <m/>
    <m/>
    <m/>
    <m/>
    <m/>
    <m/>
    <m/>
    <m/>
    <m/>
    <x v="18"/>
    <m/>
  </r>
  <r>
    <x v="374"/>
    <m/>
    <m/>
    <m/>
    <m/>
    <m/>
    <m/>
    <m/>
    <m/>
    <m/>
    <x v="18"/>
    <m/>
  </r>
  <r>
    <x v="375"/>
    <m/>
    <m/>
    <m/>
    <m/>
    <m/>
    <m/>
    <m/>
    <m/>
    <m/>
    <x v="18"/>
    <m/>
  </r>
  <r>
    <x v="376"/>
    <m/>
    <m/>
    <m/>
    <m/>
    <m/>
    <m/>
    <m/>
    <m/>
    <m/>
    <x v="18"/>
    <m/>
  </r>
  <r>
    <x v="377"/>
    <m/>
    <m/>
    <m/>
    <m/>
    <m/>
    <m/>
    <m/>
    <m/>
    <m/>
    <x v="18"/>
    <m/>
  </r>
  <r>
    <x v="378"/>
    <m/>
    <m/>
    <m/>
    <m/>
    <m/>
    <m/>
    <m/>
    <m/>
    <m/>
    <x v="18"/>
    <m/>
  </r>
  <r>
    <x v="379"/>
    <m/>
    <m/>
    <m/>
    <m/>
    <m/>
    <m/>
    <m/>
    <m/>
    <m/>
    <x v="18"/>
    <m/>
  </r>
  <r>
    <x v="380"/>
    <m/>
    <m/>
    <m/>
    <m/>
    <m/>
    <m/>
    <m/>
    <m/>
    <m/>
    <x v="18"/>
    <m/>
  </r>
  <r>
    <x v="381"/>
    <m/>
    <m/>
    <m/>
    <m/>
    <m/>
    <m/>
    <m/>
    <m/>
    <m/>
    <x v="18"/>
    <m/>
  </r>
  <r>
    <x v="382"/>
    <m/>
    <m/>
    <m/>
    <m/>
    <m/>
    <m/>
    <m/>
    <m/>
    <m/>
    <x v="18"/>
    <m/>
  </r>
  <r>
    <x v="383"/>
    <m/>
    <m/>
    <m/>
    <m/>
    <m/>
    <m/>
    <m/>
    <m/>
    <m/>
    <x v="18"/>
    <m/>
  </r>
  <r>
    <x v="384"/>
    <m/>
    <m/>
    <m/>
    <m/>
    <m/>
    <m/>
    <m/>
    <m/>
    <m/>
    <x v="18"/>
    <m/>
  </r>
  <r>
    <x v="385"/>
    <m/>
    <m/>
    <m/>
    <m/>
    <m/>
    <m/>
    <m/>
    <m/>
    <m/>
    <x v="18"/>
    <m/>
  </r>
  <r>
    <x v="386"/>
    <m/>
    <m/>
    <m/>
    <m/>
    <m/>
    <m/>
    <m/>
    <m/>
    <m/>
    <x v="18"/>
    <m/>
  </r>
  <r>
    <x v="387"/>
    <m/>
    <m/>
    <m/>
    <m/>
    <m/>
    <m/>
    <m/>
    <m/>
    <m/>
    <x v="18"/>
    <m/>
  </r>
  <r>
    <x v="388"/>
    <m/>
    <m/>
    <m/>
    <m/>
    <m/>
    <m/>
    <m/>
    <m/>
    <m/>
    <x v="18"/>
    <m/>
  </r>
  <r>
    <x v="389"/>
    <m/>
    <m/>
    <m/>
    <m/>
    <m/>
    <m/>
    <m/>
    <m/>
    <m/>
    <x v="18"/>
    <m/>
  </r>
  <r>
    <x v="390"/>
    <m/>
    <m/>
    <m/>
    <m/>
    <m/>
    <m/>
    <m/>
    <m/>
    <m/>
    <x v="18"/>
    <m/>
  </r>
  <r>
    <x v="391"/>
    <m/>
    <m/>
    <m/>
    <m/>
    <m/>
    <m/>
    <m/>
    <m/>
    <m/>
    <x v="18"/>
    <m/>
  </r>
  <r>
    <x v="392"/>
    <m/>
    <m/>
    <m/>
    <m/>
    <m/>
    <m/>
    <m/>
    <m/>
    <m/>
    <x v="18"/>
    <m/>
  </r>
  <r>
    <x v="393"/>
    <m/>
    <m/>
    <m/>
    <m/>
    <m/>
    <m/>
    <m/>
    <m/>
    <m/>
    <x v="18"/>
    <m/>
  </r>
  <r>
    <x v="394"/>
    <m/>
    <m/>
    <m/>
    <m/>
    <m/>
    <m/>
    <m/>
    <m/>
    <m/>
    <x v="18"/>
    <m/>
  </r>
  <r>
    <x v="395"/>
    <m/>
    <m/>
    <m/>
    <m/>
    <m/>
    <m/>
    <m/>
    <m/>
    <m/>
    <x v="18"/>
    <m/>
  </r>
  <r>
    <x v="396"/>
    <m/>
    <m/>
    <m/>
    <m/>
    <m/>
    <m/>
    <m/>
    <m/>
    <m/>
    <x v="18"/>
    <m/>
  </r>
  <r>
    <x v="397"/>
    <m/>
    <m/>
    <m/>
    <m/>
    <m/>
    <m/>
    <m/>
    <m/>
    <m/>
    <x v="18"/>
    <m/>
  </r>
  <r>
    <x v="464"/>
    <m/>
    <m/>
    <m/>
    <m/>
    <m/>
    <m/>
    <m/>
    <m/>
    <m/>
    <x v="18"/>
    <m/>
  </r>
  <r>
    <x v="399"/>
    <m/>
    <m/>
    <m/>
    <m/>
    <m/>
    <m/>
    <m/>
    <m/>
    <m/>
    <x v="18"/>
    <m/>
  </r>
  <r>
    <x v="400"/>
    <m/>
    <m/>
    <m/>
    <m/>
    <m/>
    <m/>
    <m/>
    <m/>
    <m/>
    <x v="18"/>
    <m/>
  </r>
  <r>
    <x v="401"/>
    <m/>
    <m/>
    <m/>
    <m/>
    <m/>
    <m/>
    <m/>
    <m/>
    <m/>
    <x v="18"/>
    <m/>
  </r>
  <r>
    <x v="402"/>
    <m/>
    <m/>
    <m/>
    <m/>
    <m/>
    <m/>
    <m/>
    <m/>
    <m/>
    <x v="18"/>
    <m/>
  </r>
  <r>
    <x v="403"/>
    <m/>
    <m/>
    <m/>
    <m/>
    <m/>
    <m/>
    <m/>
    <m/>
    <m/>
    <x v="18"/>
    <m/>
  </r>
  <r>
    <x v="404"/>
    <m/>
    <m/>
    <m/>
    <m/>
    <m/>
    <m/>
    <m/>
    <m/>
    <m/>
    <x v="18"/>
    <m/>
  </r>
  <r>
    <x v="405"/>
    <m/>
    <m/>
    <m/>
    <m/>
    <m/>
    <m/>
    <m/>
    <m/>
    <m/>
    <x v="18"/>
    <m/>
  </r>
  <r>
    <x v="406"/>
    <m/>
    <m/>
    <m/>
    <m/>
    <m/>
    <m/>
    <m/>
    <m/>
    <m/>
    <x v="18"/>
    <m/>
  </r>
  <r>
    <x v="407"/>
    <m/>
    <m/>
    <m/>
    <m/>
    <m/>
    <m/>
    <m/>
    <m/>
    <m/>
    <x v="18"/>
    <m/>
  </r>
  <r>
    <x v="408"/>
    <m/>
    <m/>
    <m/>
    <m/>
    <m/>
    <m/>
    <m/>
    <m/>
    <m/>
    <x v="18"/>
    <m/>
  </r>
  <r>
    <x v="409"/>
    <m/>
    <m/>
    <m/>
    <m/>
    <m/>
    <m/>
    <m/>
    <m/>
    <m/>
    <x v="18"/>
    <m/>
  </r>
  <r>
    <x v="410"/>
    <m/>
    <m/>
    <m/>
    <m/>
    <m/>
    <m/>
    <m/>
    <m/>
    <m/>
    <x v="18"/>
    <m/>
  </r>
  <r>
    <x v="411"/>
    <m/>
    <m/>
    <m/>
    <m/>
    <m/>
    <m/>
    <m/>
    <m/>
    <m/>
    <x v="18"/>
    <m/>
  </r>
  <r>
    <x v="412"/>
    <m/>
    <m/>
    <m/>
    <m/>
    <m/>
    <m/>
    <m/>
    <m/>
    <m/>
    <x v="18"/>
    <m/>
  </r>
  <r>
    <x v="413"/>
    <n v="5"/>
    <n v="4"/>
    <n v="0"/>
    <n v="101"/>
    <n v="4"/>
    <n v="1"/>
    <n v="0"/>
    <n v="1"/>
    <n v="1"/>
    <x v="18"/>
    <m/>
  </r>
  <r>
    <x v="414"/>
    <m/>
    <m/>
    <m/>
    <m/>
    <m/>
    <m/>
    <m/>
    <m/>
    <m/>
    <x v="18"/>
    <m/>
  </r>
  <r>
    <x v="415"/>
    <m/>
    <m/>
    <m/>
    <m/>
    <m/>
    <m/>
    <m/>
    <m/>
    <m/>
    <x v="18"/>
    <m/>
  </r>
  <r>
    <x v="416"/>
    <m/>
    <m/>
    <m/>
    <m/>
    <m/>
    <m/>
    <m/>
    <m/>
    <m/>
    <x v="18"/>
    <m/>
  </r>
  <r>
    <x v="417"/>
    <m/>
    <m/>
    <m/>
    <m/>
    <m/>
    <m/>
    <m/>
    <m/>
    <m/>
    <x v="18"/>
    <m/>
  </r>
  <r>
    <x v="418"/>
    <m/>
    <m/>
    <m/>
    <m/>
    <m/>
    <m/>
    <m/>
    <m/>
    <m/>
    <x v="18"/>
    <m/>
  </r>
  <r>
    <x v="419"/>
    <m/>
    <m/>
    <m/>
    <m/>
    <m/>
    <m/>
    <m/>
    <m/>
    <m/>
    <x v="18"/>
    <m/>
  </r>
  <r>
    <x v="420"/>
    <m/>
    <m/>
    <m/>
    <m/>
    <m/>
    <m/>
    <m/>
    <m/>
    <m/>
    <x v="18"/>
    <m/>
  </r>
  <r>
    <x v="421"/>
    <n v="6"/>
    <n v="4"/>
    <n v="1"/>
    <n v="59"/>
    <n v="2"/>
    <n v="14"/>
    <n v="0"/>
    <n v="57"/>
    <n v="0"/>
    <x v="18"/>
    <m/>
  </r>
  <r>
    <x v="422"/>
    <m/>
    <m/>
    <m/>
    <m/>
    <m/>
    <m/>
    <m/>
    <m/>
    <m/>
    <x v="18"/>
    <m/>
  </r>
  <r>
    <x v="423"/>
    <m/>
    <m/>
    <m/>
    <m/>
    <m/>
    <m/>
    <m/>
    <m/>
    <m/>
    <x v="18"/>
    <m/>
  </r>
  <r>
    <x v="424"/>
    <m/>
    <m/>
    <m/>
    <m/>
    <m/>
    <m/>
    <m/>
    <m/>
    <m/>
    <x v="18"/>
    <m/>
  </r>
  <r>
    <x v="425"/>
    <m/>
    <m/>
    <m/>
    <m/>
    <m/>
    <m/>
    <m/>
    <m/>
    <m/>
    <x v="18"/>
    <m/>
  </r>
  <r>
    <x v="426"/>
    <m/>
    <m/>
    <m/>
    <m/>
    <m/>
    <m/>
    <m/>
    <m/>
    <m/>
    <x v="18"/>
    <m/>
  </r>
  <r>
    <x v="427"/>
    <m/>
    <m/>
    <m/>
    <m/>
    <m/>
    <m/>
    <m/>
    <m/>
    <m/>
    <x v="18"/>
    <m/>
  </r>
  <r>
    <x v="428"/>
    <m/>
    <m/>
    <m/>
    <m/>
    <m/>
    <m/>
    <m/>
    <m/>
    <m/>
    <x v="18"/>
    <m/>
  </r>
  <r>
    <x v="429"/>
    <n v="4"/>
    <n v="4"/>
    <n v="0"/>
    <n v="17"/>
    <n v="1"/>
    <n v="11"/>
    <n v="2"/>
    <n v="27"/>
    <n v="1"/>
    <x v="18"/>
    <m/>
  </r>
  <r>
    <x v="430"/>
    <m/>
    <m/>
    <m/>
    <m/>
    <m/>
    <m/>
    <m/>
    <m/>
    <m/>
    <x v="18"/>
    <m/>
  </r>
  <r>
    <x v="431"/>
    <m/>
    <m/>
    <m/>
    <m/>
    <m/>
    <m/>
    <m/>
    <m/>
    <m/>
    <x v="18"/>
    <m/>
  </r>
  <r>
    <x v="432"/>
    <m/>
    <m/>
    <m/>
    <m/>
    <m/>
    <m/>
    <m/>
    <m/>
    <m/>
    <x v="18"/>
    <m/>
  </r>
  <r>
    <x v="433"/>
    <m/>
    <m/>
    <m/>
    <m/>
    <m/>
    <m/>
    <m/>
    <m/>
    <m/>
    <x v="18"/>
    <m/>
  </r>
  <r>
    <x v="434"/>
    <m/>
    <m/>
    <m/>
    <m/>
    <m/>
    <m/>
    <m/>
    <m/>
    <m/>
    <x v="18"/>
    <m/>
  </r>
  <r>
    <x v="435"/>
    <m/>
    <m/>
    <m/>
    <m/>
    <m/>
    <m/>
    <m/>
    <m/>
    <m/>
    <x v="18"/>
    <m/>
  </r>
  <r>
    <x v="436"/>
    <m/>
    <m/>
    <m/>
    <m/>
    <m/>
    <m/>
    <m/>
    <m/>
    <m/>
    <x v="18"/>
    <m/>
  </r>
  <r>
    <x v="437"/>
    <m/>
    <m/>
    <m/>
    <m/>
    <m/>
    <m/>
    <m/>
    <m/>
    <m/>
    <x v="18"/>
    <m/>
  </r>
  <r>
    <x v="438"/>
    <m/>
    <m/>
    <m/>
    <m/>
    <m/>
    <m/>
    <m/>
    <m/>
    <m/>
    <x v="18"/>
    <m/>
  </r>
  <r>
    <x v="439"/>
    <n v="3"/>
    <n v="3"/>
    <n v="1"/>
    <n v="76"/>
    <n v="1"/>
    <n v="5.3333333333333304"/>
    <n v="0"/>
    <n v="26"/>
    <n v="4"/>
    <x v="18"/>
    <m/>
  </r>
  <r>
    <x v="440"/>
    <n v="8"/>
    <n v="5"/>
    <n v="2"/>
    <n v="143"/>
    <n v="1"/>
    <n v="24"/>
    <n v="4"/>
    <n v="73"/>
    <n v="5"/>
    <x v="18"/>
    <m/>
  </r>
  <r>
    <x v="441"/>
    <n v="1"/>
    <n v="1"/>
    <n v="0"/>
    <n v="44"/>
    <n v="0"/>
    <n v="0"/>
    <n v="0"/>
    <n v="0"/>
    <n v="0"/>
    <x v="18"/>
    <m/>
  </r>
  <r>
    <x v="442"/>
    <n v="1"/>
    <n v="1"/>
    <n v="0"/>
    <n v="7"/>
    <n v="2"/>
    <n v="5"/>
    <n v="1"/>
    <n v="16"/>
    <n v="2"/>
    <x v="18"/>
    <m/>
  </r>
  <r>
    <x v="443"/>
    <n v="2"/>
    <n v="1"/>
    <n v="1"/>
    <n v="23"/>
    <n v="1"/>
    <n v="2"/>
    <n v="0"/>
    <n v="23"/>
    <n v="1"/>
    <x v="18"/>
    <m/>
  </r>
  <r>
    <x v="444"/>
    <n v="1"/>
    <n v="1"/>
    <n v="1"/>
    <n v="24"/>
    <n v="0"/>
    <n v="0"/>
    <n v="0"/>
    <n v="0"/>
    <n v="0"/>
    <x v="18"/>
    <m/>
  </r>
  <r>
    <x v="445"/>
    <n v="3"/>
    <n v="1"/>
    <n v="1"/>
    <n v="21"/>
    <n v="1"/>
    <n v="11"/>
    <n v="2"/>
    <n v="52"/>
    <n v="7"/>
    <x v="18"/>
    <m/>
  </r>
  <r>
    <x v="446"/>
    <n v="1"/>
    <n v="1"/>
    <n v="1"/>
    <n v="33"/>
    <n v="0"/>
    <n v="0"/>
    <n v="0"/>
    <n v="0"/>
    <n v="0"/>
    <x v="18"/>
    <m/>
  </r>
  <r>
    <x v="447"/>
    <n v="2"/>
    <n v="0"/>
    <n v="0"/>
    <n v="0"/>
    <n v="2"/>
    <n v="12"/>
    <n v="1"/>
    <n v="72"/>
    <n v="5"/>
    <x v="18"/>
    <m/>
  </r>
  <r>
    <x v="448"/>
    <n v="1"/>
    <n v="1"/>
    <n v="0"/>
    <n v="0"/>
    <n v="0"/>
    <n v="0"/>
    <n v="0"/>
    <n v="0"/>
    <n v="0"/>
    <x v="18"/>
    <m/>
  </r>
  <r>
    <x v="449"/>
    <n v="2"/>
    <n v="2"/>
    <n v="0"/>
    <n v="46"/>
    <n v="0"/>
    <n v="2"/>
    <n v="0"/>
    <n v="29"/>
    <n v="0"/>
    <x v="18"/>
    <m/>
  </r>
  <r>
    <x v="450"/>
    <n v="3"/>
    <n v="2"/>
    <n v="0"/>
    <n v="3"/>
    <n v="0"/>
    <n v="10.33333333333333"/>
    <n v="0"/>
    <n v="48"/>
    <n v="2"/>
    <x v="18"/>
    <m/>
  </r>
  <r>
    <x v="465"/>
    <m/>
    <m/>
    <m/>
    <m/>
    <m/>
    <m/>
    <m/>
    <m/>
    <m/>
    <x v="19"/>
    <m/>
  </r>
  <r>
    <x v="465"/>
    <n v="7898"/>
    <n v="6526"/>
    <n v="1165"/>
    <n v="95474"/>
    <n v="2113"/>
    <n v="21900.433329557938"/>
    <n v="2455"/>
    <n v="91292"/>
    <n v="5275"/>
    <x v="19"/>
    <n v="126"/>
  </r>
  <r>
    <x v="465"/>
    <m/>
    <m/>
    <m/>
    <m/>
    <m/>
    <m/>
    <m/>
    <m/>
    <m/>
    <x v="1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M470" firstHeaderRow="1" firstDataRow="2" firstDataCol="1"/>
  <pivotFields count="12">
    <pivotField axis="axisRow" showAll="0" sortType="descending">
      <items count="4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409"/>
        <item x="410"/>
        <item x="411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412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41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414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415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416"/>
        <item x="417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418"/>
        <item x="419"/>
        <item x="387"/>
        <item x="388"/>
        <item x="389"/>
        <item x="390"/>
        <item x="42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21"/>
        <item x="422"/>
        <item x="423"/>
        <item x="424"/>
        <item x="425"/>
        <item x="426"/>
        <item x="427"/>
        <item x="428"/>
        <item x="465"/>
        <item x="429"/>
        <item x="430"/>
        <item x="431"/>
        <item x="432"/>
        <item x="433"/>
        <item x="434"/>
        <item x="435"/>
        <item x="436"/>
        <item x="437"/>
        <item x="438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0" count="1" selected="0">
              <x v="16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1">
        <item h="1" x="15"/>
        <item h="1" x="0"/>
        <item h="1" x="1"/>
        <item h="1" x="2"/>
        <item h="1" x="3"/>
        <item h="1" x="4"/>
        <item h="1" x="5"/>
        <item x="6"/>
        <item x="7"/>
        <item x="8"/>
        <item x="9"/>
        <item x="10"/>
        <item x="11"/>
        <item x="12"/>
        <item x="13"/>
        <item x="14"/>
        <item x="16"/>
        <item h="1" x="19"/>
        <item x="17"/>
        <item h="1" x="18"/>
        <item t="default"/>
      </items>
    </pivotField>
    <pivotField showAll="0"/>
  </pivotFields>
  <rowFields count="1">
    <field x="0"/>
  </rowFields>
  <rowItems count="466">
    <i>
      <x v="377"/>
    </i>
    <i>
      <x v="105"/>
    </i>
    <i>
      <x v="315"/>
    </i>
    <i>
      <x v="60"/>
    </i>
    <i>
      <x v="297"/>
    </i>
    <i>
      <x v="294"/>
    </i>
    <i>
      <x v="210"/>
    </i>
    <i>
      <x v="421"/>
    </i>
    <i>
      <x v="142"/>
    </i>
    <i>
      <x v="284"/>
    </i>
    <i>
      <x v="217"/>
    </i>
    <i>
      <x v="285"/>
    </i>
    <i>
      <x v="278"/>
    </i>
    <i>
      <x v="425"/>
    </i>
    <i>
      <x v="212"/>
    </i>
    <i>
      <x v="423"/>
    </i>
    <i>
      <x v="2"/>
    </i>
    <i>
      <x v="213"/>
    </i>
    <i>
      <x v="426"/>
    </i>
    <i>
      <x v="428"/>
    </i>
    <i>
      <x v="183"/>
    </i>
    <i>
      <x v="424"/>
    </i>
    <i>
      <x v="121"/>
    </i>
    <i>
      <x v="372"/>
    </i>
    <i>
      <x v="427"/>
    </i>
    <i>
      <x v="280"/>
    </i>
    <i>
      <x v="408"/>
    </i>
    <i>
      <x v="344"/>
    </i>
    <i>
      <x v="26"/>
    </i>
    <i>
      <x v="248"/>
    </i>
    <i>
      <x v="27"/>
    </i>
    <i>
      <x v="312"/>
    </i>
    <i>
      <x v="28"/>
    </i>
    <i>
      <x v="376"/>
    </i>
    <i>
      <x v="29"/>
    </i>
    <i>
      <x/>
    </i>
    <i>
      <x v="30"/>
    </i>
    <i>
      <x v="264"/>
    </i>
    <i>
      <x v="31"/>
    </i>
    <i>
      <x v="296"/>
    </i>
    <i>
      <x v="32"/>
    </i>
    <i>
      <x v="328"/>
    </i>
    <i>
      <x v="33"/>
    </i>
    <i>
      <x v="360"/>
    </i>
    <i>
      <x v="34"/>
    </i>
    <i>
      <x v="392"/>
    </i>
    <i>
      <x v="35"/>
    </i>
    <i>
      <x v="23"/>
    </i>
    <i>
      <x v="36"/>
    </i>
    <i>
      <x v="240"/>
    </i>
    <i>
      <x v="37"/>
    </i>
    <i>
      <x v="256"/>
    </i>
    <i>
      <x v="38"/>
    </i>
    <i>
      <x v="272"/>
    </i>
    <i>
      <x v="39"/>
    </i>
    <i>
      <x v="288"/>
    </i>
    <i>
      <x v="40"/>
    </i>
    <i>
      <x v="304"/>
    </i>
    <i>
      <x v="41"/>
    </i>
    <i>
      <x v="320"/>
    </i>
    <i>
      <x v="42"/>
    </i>
    <i>
      <x v="336"/>
    </i>
    <i>
      <x v="43"/>
    </i>
    <i>
      <x v="352"/>
    </i>
    <i>
      <x v="44"/>
    </i>
    <i>
      <x v="368"/>
    </i>
    <i>
      <x v="45"/>
    </i>
    <i>
      <x v="384"/>
    </i>
    <i>
      <x v="46"/>
    </i>
    <i>
      <x v="400"/>
    </i>
    <i>
      <x v="47"/>
    </i>
    <i>
      <x v="416"/>
    </i>
    <i>
      <x v="48"/>
    </i>
    <i>
      <x v="458"/>
    </i>
    <i>
      <x v="49"/>
    </i>
    <i>
      <x v="236"/>
    </i>
    <i>
      <x v="50"/>
    </i>
    <i>
      <x v="244"/>
    </i>
    <i>
      <x v="51"/>
    </i>
    <i>
      <x v="252"/>
    </i>
    <i>
      <x v="52"/>
    </i>
    <i>
      <x v="260"/>
    </i>
    <i>
      <x v="53"/>
    </i>
    <i>
      <x v="268"/>
    </i>
    <i>
      <x v="54"/>
    </i>
    <i>
      <x v="276"/>
    </i>
    <i>
      <x v="55"/>
    </i>
    <i>
      <x v="5"/>
    </i>
    <i>
      <x v="56"/>
    </i>
    <i>
      <x v="292"/>
    </i>
    <i>
      <x v="57"/>
    </i>
    <i>
      <x v="300"/>
    </i>
    <i>
      <x v="58"/>
    </i>
    <i>
      <x v="308"/>
    </i>
    <i>
      <x v="59"/>
    </i>
    <i>
      <x v="316"/>
    </i>
    <i>
      <x v="1"/>
    </i>
    <i>
      <x v="324"/>
    </i>
    <i>
      <x v="61"/>
    </i>
    <i>
      <x v="332"/>
    </i>
    <i>
      <x v="62"/>
    </i>
    <i>
      <x v="340"/>
    </i>
    <i>
      <x v="63"/>
    </i>
    <i>
      <x v="348"/>
    </i>
    <i>
      <x v="64"/>
    </i>
    <i>
      <x v="356"/>
    </i>
    <i>
      <x v="65"/>
    </i>
    <i>
      <x v="364"/>
    </i>
    <i>
      <x v="66"/>
    </i>
    <i>
      <x v="21"/>
    </i>
    <i>
      <x v="67"/>
    </i>
    <i>
      <x v="380"/>
    </i>
    <i>
      <x v="68"/>
    </i>
    <i>
      <x v="388"/>
    </i>
    <i>
      <x v="69"/>
    </i>
    <i>
      <x v="396"/>
    </i>
    <i>
      <x v="70"/>
    </i>
    <i>
      <x v="404"/>
    </i>
    <i>
      <x v="71"/>
    </i>
    <i>
      <x v="412"/>
    </i>
    <i>
      <x v="72"/>
    </i>
    <i>
      <x v="420"/>
    </i>
    <i>
      <x v="73"/>
    </i>
    <i>
      <x v="454"/>
    </i>
    <i>
      <x v="74"/>
    </i>
    <i>
      <x v="462"/>
    </i>
    <i>
      <x v="75"/>
    </i>
    <i>
      <x v="234"/>
    </i>
    <i>
      <x v="76"/>
    </i>
    <i>
      <x v="238"/>
    </i>
    <i>
      <x v="77"/>
    </i>
    <i>
      <x v="242"/>
    </i>
    <i>
      <x v="78"/>
    </i>
    <i>
      <x v="246"/>
    </i>
    <i>
      <x v="79"/>
    </i>
    <i>
      <x v="250"/>
    </i>
    <i>
      <x v="80"/>
    </i>
    <i>
      <x v="254"/>
    </i>
    <i>
      <x v="81"/>
    </i>
    <i>
      <x v="258"/>
    </i>
    <i>
      <x v="82"/>
    </i>
    <i>
      <x v="262"/>
    </i>
    <i>
      <x v="83"/>
    </i>
    <i>
      <x v="266"/>
    </i>
    <i>
      <x v="84"/>
    </i>
    <i>
      <x v="270"/>
    </i>
    <i>
      <x v="85"/>
    </i>
    <i>
      <x v="274"/>
    </i>
    <i>
      <x v="86"/>
    </i>
    <i>
      <x v="19"/>
    </i>
    <i>
      <x v="87"/>
    </i>
    <i>
      <x v="282"/>
    </i>
    <i>
      <x v="88"/>
    </i>
    <i>
      <x v="286"/>
    </i>
    <i>
      <x v="89"/>
    </i>
    <i>
      <x v="290"/>
    </i>
    <i>
      <x v="90"/>
    </i>
    <i>
      <x v="6"/>
    </i>
    <i>
      <x v="91"/>
    </i>
    <i>
      <x v="298"/>
    </i>
    <i>
      <x v="92"/>
    </i>
    <i>
      <x v="302"/>
    </i>
    <i>
      <x v="93"/>
    </i>
    <i>
      <x v="306"/>
    </i>
    <i>
      <x v="94"/>
    </i>
    <i>
      <x v="310"/>
    </i>
    <i>
      <x v="95"/>
    </i>
    <i>
      <x v="314"/>
    </i>
    <i>
      <x v="96"/>
    </i>
    <i>
      <x v="318"/>
    </i>
    <i>
      <x v="97"/>
    </i>
    <i>
      <x v="322"/>
    </i>
    <i>
      <x v="98"/>
    </i>
    <i>
      <x v="326"/>
    </i>
    <i>
      <x v="99"/>
    </i>
    <i>
      <x v="330"/>
    </i>
    <i>
      <x v="100"/>
    </i>
    <i>
      <x v="334"/>
    </i>
    <i>
      <x v="101"/>
    </i>
    <i>
      <x v="338"/>
    </i>
    <i>
      <x v="102"/>
    </i>
    <i>
      <x v="342"/>
    </i>
    <i>
      <x v="103"/>
    </i>
    <i>
      <x v="346"/>
    </i>
    <i>
      <x v="104"/>
    </i>
    <i>
      <x v="350"/>
    </i>
    <i>
      <x v="12"/>
    </i>
    <i>
      <x v="354"/>
    </i>
    <i>
      <x v="106"/>
    </i>
    <i>
      <x v="358"/>
    </i>
    <i>
      <x v="107"/>
    </i>
    <i>
      <x v="362"/>
    </i>
    <i>
      <x v="108"/>
    </i>
    <i>
      <x v="366"/>
    </i>
    <i>
      <x v="109"/>
    </i>
    <i>
      <x v="370"/>
    </i>
    <i>
      <x v="110"/>
    </i>
    <i>
      <x v="374"/>
    </i>
    <i>
      <x v="111"/>
    </i>
    <i>
      <x v="378"/>
    </i>
    <i>
      <x v="112"/>
    </i>
    <i>
      <x v="382"/>
    </i>
    <i>
      <x v="113"/>
    </i>
    <i>
      <x v="386"/>
    </i>
    <i>
      <x v="114"/>
    </i>
    <i>
      <x v="390"/>
    </i>
    <i>
      <x v="115"/>
    </i>
    <i>
      <x v="394"/>
    </i>
    <i>
      <x v="116"/>
    </i>
    <i>
      <x v="398"/>
    </i>
    <i>
      <x v="117"/>
    </i>
    <i>
      <x v="402"/>
    </i>
    <i>
      <x v="118"/>
    </i>
    <i>
      <x v="406"/>
    </i>
    <i>
      <x v="119"/>
    </i>
    <i>
      <x v="410"/>
    </i>
    <i>
      <x v="120"/>
    </i>
    <i>
      <x v="414"/>
    </i>
    <i>
      <x v="13"/>
    </i>
    <i>
      <x v="418"/>
    </i>
    <i>
      <x v="122"/>
    </i>
    <i>
      <x v="422"/>
    </i>
    <i>
      <x v="123"/>
    </i>
    <i>
      <x v="25"/>
    </i>
    <i>
      <x v="124"/>
    </i>
    <i>
      <x v="456"/>
    </i>
    <i>
      <x v="125"/>
    </i>
    <i>
      <x v="460"/>
    </i>
    <i>
      <x v="126"/>
    </i>
    <i>
      <x v="464"/>
    </i>
    <i>
      <x v="127"/>
    </i>
    <i>
      <x v="233"/>
    </i>
    <i>
      <x v="128"/>
    </i>
    <i>
      <x v="235"/>
    </i>
    <i>
      <x v="129"/>
    </i>
    <i>
      <x v="237"/>
    </i>
    <i>
      <x v="130"/>
    </i>
    <i>
      <x v="239"/>
    </i>
    <i>
      <x v="131"/>
    </i>
    <i>
      <x v="241"/>
    </i>
    <i>
      <x v="132"/>
    </i>
    <i>
      <x v="243"/>
    </i>
    <i>
      <x v="133"/>
    </i>
    <i>
      <x v="245"/>
    </i>
    <i>
      <x v="134"/>
    </i>
    <i>
      <x v="247"/>
    </i>
    <i>
      <x v="135"/>
    </i>
    <i>
      <x v="249"/>
    </i>
    <i>
      <x v="136"/>
    </i>
    <i>
      <x v="251"/>
    </i>
    <i>
      <x v="137"/>
    </i>
    <i>
      <x v="253"/>
    </i>
    <i>
      <x v="138"/>
    </i>
    <i>
      <x v="255"/>
    </i>
    <i>
      <x v="139"/>
    </i>
    <i>
      <x v="257"/>
    </i>
    <i>
      <x v="140"/>
    </i>
    <i>
      <x v="259"/>
    </i>
    <i>
      <x v="141"/>
    </i>
    <i>
      <x v="261"/>
    </i>
    <i>
      <x v="3"/>
    </i>
    <i>
      <x v="263"/>
    </i>
    <i>
      <x v="143"/>
    </i>
    <i>
      <x v="265"/>
    </i>
    <i>
      <x v="144"/>
    </i>
    <i>
      <x v="267"/>
    </i>
    <i>
      <x v="145"/>
    </i>
    <i>
      <x v="269"/>
    </i>
    <i>
      <x v="146"/>
    </i>
    <i>
      <x v="271"/>
    </i>
    <i>
      <x v="147"/>
    </i>
    <i>
      <x v="273"/>
    </i>
    <i>
      <x v="148"/>
    </i>
    <i>
      <x v="275"/>
    </i>
    <i>
      <x v="149"/>
    </i>
    <i>
      <x v="277"/>
    </i>
    <i>
      <x v="150"/>
    </i>
    <i>
      <x v="279"/>
    </i>
    <i>
      <x v="151"/>
    </i>
    <i>
      <x v="281"/>
    </i>
    <i>
      <x v="152"/>
    </i>
    <i>
      <x v="283"/>
    </i>
    <i>
      <x v="153"/>
    </i>
    <i>
      <x v="20"/>
    </i>
    <i>
      <x v="154"/>
    </i>
    <i>
      <x v="287"/>
    </i>
    <i>
      <x v="155"/>
    </i>
    <i>
      <x v="289"/>
    </i>
    <i>
      <x v="156"/>
    </i>
    <i>
      <x v="291"/>
    </i>
    <i>
      <x v="157"/>
    </i>
    <i>
      <x v="293"/>
    </i>
    <i>
      <x v="158"/>
    </i>
    <i>
      <x v="295"/>
    </i>
    <i>
      <x v="159"/>
    </i>
    <i>
      <x v="7"/>
    </i>
    <i>
      <x v="160"/>
    </i>
    <i>
      <x v="299"/>
    </i>
    <i>
      <x v="161"/>
    </i>
    <i>
      <x v="301"/>
    </i>
    <i>
      <x v="162"/>
    </i>
    <i>
      <x v="303"/>
    </i>
    <i>
      <x v="163"/>
    </i>
    <i>
      <x v="305"/>
    </i>
    <i>
      <x v="164"/>
    </i>
    <i>
      <x v="307"/>
    </i>
    <i>
      <x v="165"/>
    </i>
    <i>
      <x v="309"/>
    </i>
    <i>
      <x v="166"/>
    </i>
    <i>
      <x v="311"/>
    </i>
    <i>
      <x v="167"/>
    </i>
    <i>
      <x v="313"/>
    </i>
    <i>
      <x v="168"/>
    </i>
    <i>
      <x v="8"/>
    </i>
    <i>
      <x v="169"/>
    </i>
    <i>
      <x v="317"/>
    </i>
    <i>
      <x v="170"/>
    </i>
    <i>
      <x v="319"/>
    </i>
    <i>
      <x v="171"/>
    </i>
    <i>
      <x v="321"/>
    </i>
    <i>
      <x v="172"/>
    </i>
    <i>
      <x v="323"/>
    </i>
    <i>
      <x v="173"/>
    </i>
    <i>
      <x v="325"/>
    </i>
    <i>
      <x v="174"/>
    </i>
    <i>
      <x v="327"/>
    </i>
    <i>
      <x v="175"/>
    </i>
    <i>
      <x v="329"/>
    </i>
    <i>
      <x v="176"/>
    </i>
    <i>
      <x v="331"/>
    </i>
    <i>
      <x v="177"/>
    </i>
    <i>
      <x v="333"/>
    </i>
    <i>
      <x v="178"/>
    </i>
    <i>
      <x v="335"/>
    </i>
    <i>
      <x v="179"/>
    </i>
    <i>
      <x v="337"/>
    </i>
    <i>
      <x v="180"/>
    </i>
    <i>
      <x v="339"/>
    </i>
    <i>
      <x v="181"/>
    </i>
    <i>
      <x v="341"/>
    </i>
    <i>
      <x v="182"/>
    </i>
    <i>
      <x v="343"/>
    </i>
    <i>
      <x v="14"/>
    </i>
    <i>
      <x v="345"/>
    </i>
    <i>
      <x v="184"/>
    </i>
    <i>
      <x v="347"/>
    </i>
    <i>
      <x v="185"/>
    </i>
    <i>
      <x v="349"/>
    </i>
    <i>
      <x v="186"/>
    </i>
    <i>
      <x v="351"/>
    </i>
    <i>
      <x v="187"/>
    </i>
    <i>
      <x v="353"/>
    </i>
    <i>
      <x v="188"/>
    </i>
    <i>
      <x v="355"/>
    </i>
    <i>
      <x v="189"/>
    </i>
    <i>
      <x v="357"/>
    </i>
    <i>
      <x v="190"/>
    </i>
    <i>
      <x v="359"/>
    </i>
    <i>
      <x v="191"/>
    </i>
    <i>
      <x v="361"/>
    </i>
    <i>
      <x v="192"/>
    </i>
    <i>
      <x v="363"/>
    </i>
    <i>
      <x v="193"/>
    </i>
    <i>
      <x v="365"/>
    </i>
    <i>
      <x v="194"/>
    </i>
    <i>
      <x v="367"/>
    </i>
    <i>
      <x v="195"/>
    </i>
    <i>
      <x v="369"/>
    </i>
    <i>
      <x v="196"/>
    </i>
    <i>
      <x v="371"/>
    </i>
    <i>
      <x v="197"/>
    </i>
    <i>
      <x v="373"/>
    </i>
    <i>
      <x v="198"/>
    </i>
    <i>
      <x v="375"/>
    </i>
    <i>
      <x v="199"/>
    </i>
    <i>
      <x v="9"/>
    </i>
    <i>
      <x v="200"/>
    </i>
    <i>
      <x v="379"/>
    </i>
    <i>
      <x v="201"/>
    </i>
    <i>
      <x v="381"/>
    </i>
    <i>
      <x v="202"/>
    </i>
    <i>
      <x v="383"/>
    </i>
    <i>
      <x v="203"/>
    </i>
    <i>
      <x v="385"/>
    </i>
    <i>
      <x v="204"/>
    </i>
    <i>
      <x v="387"/>
    </i>
    <i>
      <x v="205"/>
    </i>
    <i>
      <x v="389"/>
    </i>
    <i>
      <x v="206"/>
    </i>
    <i>
      <x v="391"/>
    </i>
    <i>
      <x v="207"/>
    </i>
    <i>
      <x v="393"/>
    </i>
    <i>
      <x v="208"/>
    </i>
    <i>
      <x v="395"/>
    </i>
    <i>
      <x v="209"/>
    </i>
    <i>
      <x v="397"/>
    </i>
    <i>
      <x v="4"/>
    </i>
    <i>
      <x v="399"/>
    </i>
    <i>
      <x v="211"/>
    </i>
    <i>
      <x v="401"/>
    </i>
    <i>
      <x v="15"/>
    </i>
    <i>
      <x v="403"/>
    </i>
    <i>
      <x v="16"/>
    </i>
    <i>
      <x v="405"/>
    </i>
    <i>
      <x v="214"/>
    </i>
    <i>
      <x v="407"/>
    </i>
    <i>
      <x v="215"/>
    </i>
    <i>
      <x v="409"/>
    </i>
    <i>
      <x v="216"/>
    </i>
    <i>
      <x v="411"/>
    </i>
    <i>
      <x v="437"/>
    </i>
    <i>
      <x v="413"/>
    </i>
    <i>
      <x v="17"/>
    </i>
    <i>
      <x v="415"/>
    </i>
    <i>
      <x v="18"/>
    </i>
    <i>
      <x v="417"/>
    </i>
    <i>
      <x v="431"/>
    </i>
    <i>
      <x v="419"/>
    </i>
    <i>
      <x v="433"/>
    </i>
    <i>
      <x v="10"/>
    </i>
    <i>
      <x v="435"/>
    </i>
    <i>
      <x v="22"/>
    </i>
    <i>
      <x v="11"/>
    </i>
    <i>
      <x v="24"/>
    </i>
    <i>
      <x v="450"/>
    </i>
    <i>
      <x v="452"/>
    </i>
    <i>
      <x v="438"/>
    </i>
    <i>
      <x v="430"/>
    </i>
    <i>
      <x v="440"/>
    </i>
    <i>
      <x v="432"/>
    </i>
    <i>
      <x v="442"/>
    </i>
    <i>
      <x v="434"/>
    </i>
    <i>
      <x v="444"/>
    </i>
    <i>
      <x v="436"/>
    </i>
    <i>
      <x v="446"/>
    </i>
    <i>
      <x v="448"/>
    </i>
    <i>
      <x v="439"/>
    </i>
    <i>
      <x v="218"/>
    </i>
    <i>
      <x v="441"/>
    </i>
    <i>
      <x v="219"/>
    </i>
    <i>
      <x v="443"/>
    </i>
    <i>
      <x v="220"/>
    </i>
    <i>
      <x v="445"/>
    </i>
    <i>
      <x v="221"/>
    </i>
    <i>
      <x v="447"/>
    </i>
    <i>
      <x v="222"/>
    </i>
    <i>
      <x v="449"/>
    </i>
    <i>
      <x v="223"/>
    </i>
    <i>
      <x v="451"/>
    </i>
    <i>
      <x v="224"/>
    </i>
    <i>
      <x v="453"/>
    </i>
    <i>
      <x v="225"/>
    </i>
    <i>
      <x v="455"/>
    </i>
    <i>
      <x v="226"/>
    </i>
    <i>
      <x v="457"/>
    </i>
    <i>
      <x v="227"/>
    </i>
    <i>
      <x v="459"/>
    </i>
    <i>
      <x v="228"/>
    </i>
    <i>
      <x v="461"/>
    </i>
    <i>
      <x v="229"/>
    </i>
    <i>
      <x v="463"/>
    </i>
    <i>
      <x v="230"/>
    </i>
    <i>
      <x v="465"/>
    </i>
    <i>
      <x v="231"/>
    </i>
    <i>
      <x v="232"/>
    </i>
    <i t="grand">
      <x/>
    </i>
  </rowItems>
  <colFields count="1">
    <field x="10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 t="grand">
      <x/>
    </i>
  </colItems>
  <dataFields count="1">
    <dataField name="Sum of Match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A3:K23" firstHeaderRow="0" firstDataRow="1" firstDataCol="1" rowPageCount="1" colPageCount="1"/>
  <pivotFields count="12">
    <pivotField axis="axisPage" multipleItemSelectionAllowed="1" showAll="0">
      <items count="467">
        <item h="1" x="0"/>
        <item h="1" x="422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409"/>
        <item h="1" x="410"/>
        <item h="1" x="411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412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42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413"/>
        <item h="1" x="274"/>
        <item h="1" x="275"/>
        <item h="1" x="276"/>
        <item h="1" x="277"/>
        <item h="1" x="278"/>
        <item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414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415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416"/>
        <item h="1" x="417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418"/>
        <item h="1" x="419"/>
        <item h="1" x="387"/>
        <item h="1" x="388"/>
        <item h="1" x="389"/>
        <item h="1" x="390"/>
        <item h="1" x="42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23"/>
        <item h="1" x="424"/>
        <item h="1" x="425"/>
        <item h="1" x="426"/>
        <item h="1" x="427"/>
        <item h="1" x="428"/>
        <item h="1" x="465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21"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9"/>
        <item x="17"/>
        <item x="18"/>
        <item t="default"/>
      </items>
    </pivotField>
    <pivotField dataField="1" showAll="0"/>
  </pivotFields>
  <rowFields count="1">
    <field x="1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-1"/>
  </pageFields>
  <dataFields count="10">
    <dataField name="Sum of Matches" fld="1" baseField="10" baseItem="12"/>
    <dataField name="Sum of Innings" fld="2" baseField="10" baseItem="4"/>
    <dataField name="Sum of Not out" fld="3" baseField="10" baseItem="0"/>
    <dataField name="Sum of Runs" fld="4" baseField="10" baseItem="12"/>
    <dataField name="Sum of Caught" fld="5" baseField="10" baseItem="12"/>
    <dataField name="Sum of Overs" fld="6" baseField="10" baseItem="4"/>
    <dataField name="Sum of Maidens" fld="7" baseField="10" baseItem="4"/>
    <dataField name="Sum of Runs2" fld="8" baseField="10" baseItem="4"/>
    <dataField name="Sum of Wickets" fld="9" baseField="10" baseItem="13"/>
    <dataField name="Sum of Stumped" fld="11" baseField="10" baseItem="1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21" firstHeaderRow="1" firstDataRow="1" firstDataCol="1"/>
  <pivotFields count="22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3">
        <item x="7"/>
        <item x="27"/>
        <item x="19"/>
        <item x="23"/>
        <item x="4"/>
        <item x="22"/>
        <item x="16"/>
        <item x="10"/>
        <item x="28"/>
        <item x="13"/>
        <item x="3"/>
        <item x="9"/>
        <item m="1" x="31"/>
        <item x="25"/>
        <item x="15"/>
        <item x="5"/>
        <item x="26"/>
        <item x="2"/>
        <item x="20"/>
        <item x="24"/>
        <item x="6"/>
        <item x="29"/>
        <item x="18"/>
        <item x="8"/>
        <item x="14"/>
        <item x="11"/>
        <item x="1"/>
        <item x="17"/>
        <item x="30"/>
        <item x="21"/>
        <item x="1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2">
    <field x="0"/>
    <field x="20"/>
  </rowFields>
  <rowItems count="118">
    <i>
      <x/>
    </i>
    <i r="1">
      <x v="31"/>
    </i>
    <i>
      <x v="1"/>
    </i>
    <i r="1">
      <x v="31"/>
    </i>
    <i>
      <x v="2"/>
    </i>
    <i r="1">
      <x v="26"/>
    </i>
    <i r="1">
      <x v="31"/>
    </i>
    <i>
      <x v="3"/>
    </i>
    <i r="1">
      <x v="26"/>
    </i>
    <i r="1">
      <x v="31"/>
    </i>
    <i>
      <x v="4"/>
    </i>
    <i r="1">
      <x v="17"/>
    </i>
    <i r="1">
      <x v="26"/>
    </i>
    <i r="1">
      <x v="31"/>
    </i>
    <i>
      <x v="5"/>
    </i>
    <i r="1">
      <x v="26"/>
    </i>
    <i r="1">
      <x v="31"/>
    </i>
    <i>
      <x v="6"/>
    </i>
    <i r="1">
      <x v="17"/>
    </i>
    <i r="1">
      <x v="31"/>
    </i>
    <i>
      <x v="7"/>
    </i>
    <i r="1">
      <x v="31"/>
    </i>
    <i>
      <x v="8"/>
    </i>
    <i r="1">
      <x v="10"/>
    </i>
    <i r="1">
      <x v="4"/>
    </i>
    <i r="1">
      <x v="31"/>
    </i>
    <i>
      <x v="9"/>
    </i>
    <i r="1">
      <x v="10"/>
    </i>
    <i r="1">
      <x v="31"/>
    </i>
    <i>
      <x v="10"/>
    </i>
    <i r="1">
      <x v="31"/>
    </i>
    <i>
      <x v="11"/>
    </i>
    <i r="1">
      <x v="15"/>
    </i>
    <i r="1">
      <x/>
    </i>
    <i r="1">
      <x v="20"/>
    </i>
    <i r="1">
      <x v="31"/>
    </i>
    <i>
      <x v="12"/>
    </i>
    <i r="1">
      <x v="23"/>
    </i>
    <i r="1">
      <x v="31"/>
    </i>
    <i>
      <x v="13"/>
    </i>
    <i r="1">
      <x v="11"/>
    </i>
    <i r="1">
      <x v="31"/>
    </i>
    <i>
      <x v="14"/>
    </i>
    <i r="1">
      <x v="31"/>
    </i>
    <i>
      <x v="15"/>
    </i>
    <i r="1">
      <x v="11"/>
    </i>
    <i r="1">
      <x v="31"/>
    </i>
    <i>
      <x v="16"/>
    </i>
    <i r="1">
      <x v="7"/>
    </i>
    <i r="1">
      <x v="31"/>
    </i>
    <i>
      <x v="17"/>
    </i>
    <i r="1">
      <x v="7"/>
    </i>
    <i r="1">
      <x v="31"/>
    </i>
    <i>
      <x v="18"/>
    </i>
    <i r="1">
      <x v="7"/>
    </i>
    <i r="1">
      <x v="30"/>
    </i>
    <i r="1">
      <x v="25"/>
    </i>
    <i r="1">
      <x v="31"/>
    </i>
    <i>
      <x v="19"/>
    </i>
    <i r="1">
      <x v="31"/>
    </i>
    <i>
      <x v="20"/>
    </i>
    <i r="1">
      <x v="7"/>
    </i>
    <i r="1">
      <x v="31"/>
    </i>
    <i>
      <x v="21"/>
    </i>
    <i r="1">
      <x v="9"/>
    </i>
    <i r="1">
      <x v="30"/>
    </i>
    <i r="1">
      <x v="31"/>
    </i>
    <i>
      <x v="22"/>
    </i>
    <i r="1">
      <x v="24"/>
    </i>
    <i r="1">
      <x v="9"/>
    </i>
    <i r="1">
      <x v="31"/>
    </i>
    <i>
      <x v="23"/>
    </i>
    <i r="1">
      <x v="9"/>
    </i>
    <i r="1">
      <x v="31"/>
    </i>
    <i>
      <x v="24"/>
    </i>
    <i r="1">
      <x v="14"/>
    </i>
    <i r="1">
      <x v="31"/>
    </i>
    <i>
      <x v="25"/>
    </i>
    <i r="1">
      <x v="27"/>
    </i>
    <i r="1">
      <x v="6"/>
    </i>
    <i r="1">
      <x v="14"/>
    </i>
    <i r="1">
      <x v="22"/>
    </i>
    <i r="1">
      <x v="31"/>
    </i>
    <i>
      <x v="26"/>
    </i>
    <i r="1">
      <x v="2"/>
    </i>
    <i r="1">
      <x v="29"/>
    </i>
    <i r="1">
      <x v="6"/>
    </i>
    <i r="1">
      <x v="18"/>
    </i>
    <i r="1">
      <x v="31"/>
    </i>
    <i>
      <x v="27"/>
    </i>
    <i r="1">
      <x v="7"/>
    </i>
    <i r="1">
      <x v="2"/>
    </i>
    <i r="1">
      <x v="5"/>
    </i>
    <i r="1">
      <x v="31"/>
    </i>
    <i>
      <x v="28"/>
    </i>
    <i r="1">
      <x v="27"/>
    </i>
    <i r="1">
      <x v="14"/>
    </i>
    <i r="1">
      <x v="13"/>
    </i>
    <i r="1">
      <x v="19"/>
    </i>
    <i r="1">
      <x v="3"/>
    </i>
    <i r="1">
      <x v="16"/>
    </i>
    <i r="1">
      <x v="31"/>
    </i>
    <i>
      <x v="29"/>
    </i>
    <i r="1">
      <x v="1"/>
    </i>
    <i r="1">
      <x v="21"/>
    </i>
    <i r="1">
      <x v="8"/>
    </i>
    <i r="1">
      <x v="31"/>
    </i>
    <i>
      <x v="30"/>
    </i>
    <i r="1">
      <x v="8"/>
    </i>
    <i r="1">
      <x v="1"/>
    </i>
    <i r="1">
      <x v="21"/>
    </i>
    <i r="1">
      <x v="31"/>
    </i>
    <i>
      <x v="31"/>
    </i>
    <i r="1">
      <x v="28"/>
    </i>
    <i r="1">
      <x v="2"/>
    </i>
    <i r="1">
      <x v="21"/>
    </i>
    <i r="1">
      <x v="31"/>
    </i>
    <i t="grand">
      <x/>
    </i>
  </rowItems>
  <colItems count="1">
    <i/>
  </colItems>
  <dataFields count="1">
    <dataField name="Sum of Stumped" fld="21" baseField="20" baseItem="1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1:R452" totalsRowShown="0" headerRowDxfId="34" dataDxfId="33">
  <autoFilter ref="A1:R452"/>
  <sortState ref="A2:R452">
    <sortCondition descending="1" ref="B1:B452"/>
  </sortState>
  <tableColumns count="18">
    <tableColumn id="1" name="Name" dataDxfId="32">
      <calculatedColumnFormula>+'2019'!A2</calculatedColumnFormula>
    </tableColumn>
    <tableColumn id="2" name="Matches" dataDxfId="31" totalsRowDxfId="30">
      <calculatedColumnFormula>+'2025'!B2+'2024'!B2+'2023'!B2+'2022'!B2+'2021'!B2+'2020'!B2+'2019'!B2+'2018'!B2+'2017'!B2+'2016'!B2+'2015'!B2+'2014'!B2+'2013'!B2+'2012'!B2+'2011'!B2+'2010'!B2+'2009'!B2+'2008'!B2+'1988-2007'!B2</calculatedColumnFormula>
    </tableColumn>
    <tableColumn id="3" name="Innings" dataDxfId="29" totalsRowDxfId="28">
      <calculatedColumnFormula>+'2025'!C2+'2024'!C2+'2023'!C2+'2022'!C2+'2021'!C2+'2020'!C2+'2019'!C2+'2018'!C2+'2017'!C2+'2016'!C2+'2015'!C2+'2014'!C2+'2013'!C2+'2012'!C2+'2011'!C2+'2010'!C2+'2009'!C2+'2008'!C2+'1988-2007'!C2</calculatedColumnFormula>
    </tableColumn>
    <tableColumn id="4" name="Not out" dataDxfId="27" totalsRowDxfId="26">
      <calculatedColumnFormula>+'2025'!D2+'2024'!D2+'2023'!D2+'2022'!D2+'2021'!D2+'2020'!D2+'2019'!D2+'2018'!D2+'2017'!D2+'2016'!D2+'2015'!D2+'2014'!D2+'2013'!D2+'2012'!D2+'2011'!D2+'2010'!D2+'2009'!D2+'2008'!D2+'1988-2007'!D2</calculatedColumnFormula>
    </tableColumn>
    <tableColumn id="25" name="Runs" dataDxfId="25" totalsRowDxfId="24">
      <calculatedColumnFormula>+'2025'!E2+'2024'!E2+'2023'!E2+'2022'!E2+'2021'!E2+'2020'!E2+'2019'!E2+'2018'!E2+'2017'!E2+'2016'!E2+'2015'!E2+'2014'!E2+'2013'!E2+'2012'!E2+'2011'!E2+'2010'!E2+'2009'!E2+'2008'!E2+'1988-2007'!E2</calculatedColumnFormula>
    </tableColumn>
    <tableColumn id="6" name="Caught" dataDxfId="23" totalsRowDxfId="22">
      <calculatedColumnFormula>+'2025'!F2+'2024'!F2+'2023'!F2+'2022'!F2+'2021'!F2+'2020'!F2+'2019'!F2+'2018'!F2+'2017'!F2+'2016'!F2+'2015'!F2+'2014'!F2+'2013'!F2+'2012'!F2+'2011'!F2+'2010'!F2+'2009'!F2+'2008'!F2+'1988-2007'!F2</calculatedColumnFormula>
    </tableColumn>
    <tableColumn id="7" name="Overs" dataDxfId="21" totalsRowDxfId="20">
      <calculatedColumnFormula>+'2025'!G2+'2024'!G2+'2023'!G2+'2022'!G2+'2021'!G2+'2020'!G2+'2019'!G2+'2018'!G2+'2017'!G2+'2016'!G2+'2015'!G2+'2014'!G2+'2013'!G2+'2012'!G2+'2011'!G2+'2010'!G2+'2009'!G2+'2008'!G2+'1988-2007'!G2</calculatedColumnFormula>
    </tableColumn>
    <tableColumn id="8" name="Maidens" dataDxfId="19" totalsRowDxfId="18">
      <calculatedColumnFormula>+'2025'!H2+'2024'!H2+'2023'!H2+'2022'!H2+'2021'!H2+'2020'!H2+'2019'!H2+'2018'!H2+'2017'!H2+'2016'!H2+'2015'!H2+'2014'!H2+'2013'!H2+'2012'!H2+'2011'!H2+'2010'!H2+'2009'!H2+'2008'!H2+'1988-2007'!H2</calculatedColumnFormula>
    </tableColumn>
    <tableColumn id="9" name="Runs2" dataDxfId="17" totalsRowDxfId="16">
      <calculatedColumnFormula>+'2025'!I2+'2024'!I2+'2023'!I2+'2022'!I2+'2021'!I2+'2020'!I2+'2019'!I2+'2018'!I2+'2017'!I2+'2016'!I2+'2015'!I2+'2014'!I2+'2013'!I2+'2012'!I2+'2011'!I2+'2010'!I2+'2009'!I2+'2008'!I2+'1988-2007'!I2</calculatedColumnFormula>
    </tableColumn>
    <tableColumn id="10" name="Wickets" dataDxfId="15" totalsRowDxfId="14">
      <calculatedColumnFormula>+'2025'!J2+'2024'!J2+'2023'!J2+'2022'!J2+'2021'!J2+'2020'!J2+'2019'!J2+'2018'!J2+'2017'!J2+'2016'!J2+'2015'!J2+'2014'!J2+'2013'!J2+'2012'!J2+'2011'!J2+'2010'!J2+'2009'!J2+'2008'!J2+'1988-2007'!J2</calculatedColumnFormula>
    </tableColumn>
    <tableColumn id="11" name="Stumped" dataDxfId="13" totalsRowDxfId="12">
      <calculatedColumnFormula>+'2025'!L2+'2024'!L2+'2023'!L2+'2022'!L2+'2021'!L2+'2020'!L2+'2019'!L2+'2018'!L2+'2017'!L2+'2016'!L2+'2015'!L2+'2014'!L2+'2013'!L2+'2012'!L2+'2011'!L2+'2010'!L2+'2009'!L2+'2008'!L2+'1988-2007'!L2</calculatedColumnFormula>
    </tableColumn>
    <tableColumn id="16" name="C + St" dataDxfId="11" totalsRowDxfId="10">
      <calculatedColumnFormula>+Table1[[#This Row],[Caught]]+Table1[[#This Row],[Stumped]]</calculatedColumnFormula>
    </tableColumn>
    <tableColumn id="5" name="Bat_avg" dataDxfId="9" totalsRowDxfId="8">
      <calculatedColumnFormula>+Table1[[#This Row],[Runs]]/(+Table1[[#This Row],[Innings]]-Table1[[#This Row],[Not out]])</calculatedColumnFormula>
    </tableColumn>
    <tableColumn id="12" name="Bowl-econ" dataDxfId="7" totalsRowDxfId="6">
      <calculatedColumnFormula>Table1[[#This Row],[Runs2]]/Table1[[#This Row],[Overs]]</calculatedColumnFormula>
    </tableColumn>
    <tableColumn id="13" name="Bowl-SR" dataDxfId="5" totalsRowDxfId="4">
      <calculatedColumnFormula>+Table1[[#This Row],[Overs]]*6/Table1[[#This Row],[Wickets]]</calculatedColumnFormula>
    </tableColumn>
    <tableColumn id="14" name="Bowl_avg" dataDxfId="3" totalsRowDxfId="2">
      <calculatedColumnFormula>Table1[[#This Row],[Runs2]]/Table1[[#This Row],[Wickets]]</calculatedColumnFormula>
    </tableColumn>
    <tableColumn id="15" name="D/G" dataDxfId="1">
      <calculatedColumnFormula>+(+Table1[[#This Row],[Caught]]+Table1[[#This Row],[Stumped]])/Table1[[#This Row],[Matches]]</calculatedColumnFormula>
    </tableColumn>
    <tableColumn id="17" name="Column1" dataDxfId="0"/>
  </tableColumns>
  <tableStyleInfo name="TableStyleMedium2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2"/>
  <sheetViews>
    <sheetView showGridLines="0" tabSelected="1" topLeftCell="A425" workbookViewId="0">
      <selection activeCell="B282" sqref="B282:B451"/>
    </sheetView>
  </sheetViews>
  <sheetFormatPr defaultRowHeight="12.75" x14ac:dyDescent="0.2"/>
  <cols>
    <col min="1" max="1" width="18.7109375" style="4" customWidth="1"/>
    <col min="2" max="2" width="10.5703125" style="13" customWidth="1"/>
    <col min="3" max="3" width="9.7109375" style="13" customWidth="1"/>
    <col min="4" max="5" width="9.5703125" style="13" customWidth="1"/>
    <col min="6" max="6" width="9.140625" style="24" customWidth="1"/>
    <col min="7" max="7" width="10.7109375" style="83" customWidth="1"/>
    <col min="8" max="8" width="9.140625" style="23" customWidth="1"/>
    <col min="9" max="9" width="10.140625" style="13" customWidth="1"/>
    <col min="10" max="10" width="11.28515625" style="13" customWidth="1"/>
    <col min="11" max="12" width="10.42578125" style="21" customWidth="1"/>
    <col min="13" max="15" width="9.140625" style="45" hidden="1" customWidth="1"/>
    <col min="16" max="16" width="0" style="45" hidden="1" customWidth="1"/>
    <col min="17" max="17" width="0" style="4" hidden="1" customWidth="1"/>
    <col min="18" max="16384" width="9.140625" style="4"/>
  </cols>
  <sheetData>
    <row r="1" spans="1:18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22" t="s">
        <v>825</v>
      </c>
      <c r="J1" s="12" t="s">
        <v>7</v>
      </c>
      <c r="K1" s="12" t="s">
        <v>371</v>
      </c>
      <c r="L1" s="12" t="s">
        <v>903</v>
      </c>
      <c r="M1" s="44" t="s">
        <v>868</v>
      </c>
      <c r="N1" s="44" t="s">
        <v>869</v>
      </c>
      <c r="O1" s="44" t="s">
        <v>870</v>
      </c>
      <c r="P1" s="44" t="s">
        <v>871</v>
      </c>
      <c r="Q1" s="44" t="s">
        <v>874</v>
      </c>
      <c r="R1" s="90" t="s">
        <v>1027</v>
      </c>
    </row>
    <row r="2" spans="1:18" x14ac:dyDescent="0.2">
      <c r="A2" s="4" t="str">
        <f>+'2019'!A294</f>
        <v>Patel Sanjay</v>
      </c>
      <c r="B2" s="13">
        <f>+'2025'!B294+'2024'!B294+'2023'!B294+'2022'!B294+'2021'!B294+'2020'!B294+'2019'!B294+'2018'!B294+'2017'!B294+'2016'!B294+'2015'!B294+'2014'!B294+'2013'!B294+'2012'!B294+'2011'!B294+'2010'!B294+'2009'!B294+'2008'!B294+'1988-2007'!B294</f>
        <v>478</v>
      </c>
      <c r="C2" s="13">
        <f>+'2025'!C294+'2024'!C294+'2023'!C294+'2022'!C294+'2021'!C294+'2020'!C294+'2019'!C294+'2018'!C294+'2017'!C294+'2016'!C294+'2015'!C294+'2014'!C294+'2013'!C294+'2012'!C294+'2011'!C294+'2010'!C294+'2009'!C294+'2008'!C294+'1988-2007'!C294</f>
        <v>394</v>
      </c>
      <c r="D2" s="13">
        <f>+'2025'!D294+'2024'!D294+'2023'!D294+'2022'!D294+'2021'!D294+'2020'!D294+'2019'!D294+'2018'!D294+'2017'!D294+'2016'!D294+'2015'!D294+'2014'!D294+'2013'!D294+'2012'!D294+'2011'!D294+'2010'!D294+'2009'!D294+'2008'!D294+'1988-2007'!D294</f>
        <v>85</v>
      </c>
      <c r="E2" s="13">
        <f>+'2025'!E294+'2024'!E294+'2023'!E294+'2022'!E294+'2021'!E294+'2020'!E294+'2019'!E294+'2018'!E294+'2017'!E294+'2016'!E294+'2015'!E294+'2014'!E294+'2013'!E294+'2012'!E294+'2011'!E294+'2010'!E294+'2009'!E294+'2008'!E294+'1988-2007'!E294</f>
        <v>7407</v>
      </c>
      <c r="F2" s="13">
        <f>+'2025'!F294+'2024'!F294+'2023'!F294+'2022'!F294+'2021'!F294+'2020'!F294+'2019'!F294+'2018'!F294+'2017'!F294+'2016'!F294+'2015'!F294+'2014'!F294+'2013'!F294+'2012'!F294+'2011'!F294+'2010'!F294+'2009'!F294+'2008'!F294+'1988-2007'!F294</f>
        <v>139</v>
      </c>
      <c r="G2" s="13">
        <f>+'2025'!G294+'2024'!G294+'2023'!G294+'2022'!G294+'2021'!G294+'2020'!G294+'2019'!G294+'2018'!G294+'2017'!G294+'2016'!G294+'2015'!G294+'2014'!G294+'2013'!G294+'2012'!G294+'2011'!G294+'2010'!G294+'2009'!G294+'2008'!G294+'1988-2007'!G294</f>
        <v>2085.8333333199666</v>
      </c>
      <c r="H2" s="13">
        <f>+'2025'!H294+'2024'!H294+'2023'!H294+'2022'!H294+'2021'!H294+'2020'!H294+'2019'!H294+'2018'!H294+'2017'!H294+'2016'!H294+'2015'!H294+'2014'!H294+'2013'!H294+'2012'!H294+'2011'!H294+'2010'!H294+'2009'!H294+'2008'!H294+'1988-2007'!H294</f>
        <v>253</v>
      </c>
      <c r="I2" s="13">
        <f>+'2025'!I294+'2024'!I294+'2023'!I294+'2022'!I294+'2021'!I294+'2020'!I294+'2019'!I294+'2018'!I294+'2017'!I294+'2016'!I294+'2015'!I294+'2014'!I294+'2013'!I294+'2012'!I294+'2011'!I294+'2010'!I294+'2009'!I294+'2008'!I294+'1988-2007'!I294</f>
        <v>8270</v>
      </c>
      <c r="J2" s="13">
        <f>+'2025'!J294+'2024'!J294+'2023'!J294+'2022'!J294+'2021'!J294+'2020'!J294+'2019'!J294+'2018'!J294+'2017'!J294+'2016'!J294+'2015'!J294+'2014'!J294+'2013'!J294+'2012'!J294+'2011'!J294+'2010'!J294+'2009'!J294+'2008'!J294+'1988-2007'!J294</f>
        <v>478</v>
      </c>
      <c r="K2" s="32">
        <f>+'2025'!L294+'2024'!L294+'2023'!L294+'2022'!L294+'2021'!L294+'2020'!L294+'2019'!L294+'2018'!L294+'2017'!L294+'2016'!L294+'2015'!L294+'2014'!L294+'2013'!L294+'2012'!L294+'2011'!L294+'2010'!L294+'2009'!L294+'2008'!L294+'1988-2007'!L294</f>
        <v>1</v>
      </c>
      <c r="L2" s="32">
        <f>+Table1[[#This Row],[Caught]]+Table1[[#This Row],[Stumped]]</f>
        <v>140</v>
      </c>
      <c r="M2" s="45">
        <f>+Table1[[#This Row],[Runs]]/(+Table1[[#This Row],[Innings]]-Table1[[#This Row],[Not out]])</f>
        <v>23.970873786407768</v>
      </c>
      <c r="N2" s="45">
        <f>Table1[[#This Row],[Runs2]]/Table1[[#This Row],[Overs]]</f>
        <v>3.9648421893981607</v>
      </c>
      <c r="O2" s="45">
        <f>+Table1[[#This Row],[Overs]]*6/Table1[[#This Row],[Wickets]]</f>
        <v>26.182008368033056</v>
      </c>
      <c r="P2" s="45">
        <f>Table1[[#This Row],[Runs2]]/Table1[[#This Row],[Wickets]]</f>
        <v>17.301255230125523</v>
      </c>
      <c r="Q2" s="45">
        <f>+(+Table1[[#This Row],[Caught]]+Table1[[#This Row],[Stumped]])/Table1[[#This Row],[Matches]]</f>
        <v>0.29288702928870292</v>
      </c>
      <c r="R2" s="89"/>
    </row>
    <row r="3" spans="1:18" x14ac:dyDescent="0.2">
      <c r="A3" s="4" t="str">
        <f>+'2019'!A281</f>
        <v>Patel Hemin</v>
      </c>
      <c r="B3" s="13">
        <f>+'2025'!B281+'2024'!B281+'2023'!B281+'2022'!B281+'2021'!B281+'2020'!B281+'2019'!B281+'2018'!B281+'2017'!B281+'2016'!B281+'2015'!B281+'2014'!B281+'2013'!B281+'2012'!B281+'2011'!B281+'2010'!B281+'2009'!B281+'2008'!B281+'1988-2007'!B281</f>
        <v>331</v>
      </c>
      <c r="C3" s="13">
        <f>+'2025'!C281+'2024'!C281+'2023'!C281+'2022'!C281+'2021'!C281+'2020'!C281+'2019'!C281+'2018'!C281+'2017'!C281+'2016'!C281+'2015'!C281+'2014'!C281+'2013'!C281+'2012'!C281+'2011'!C281+'2010'!C281+'2009'!C281+'2008'!C281+'1988-2007'!C281</f>
        <v>221</v>
      </c>
      <c r="D3" s="13">
        <f>+'2025'!D281+'2024'!D281+'2023'!D281+'2022'!D281+'2021'!D281+'2020'!D281+'2019'!D281+'2018'!D281+'2017'!D281+'2016'!D281+'2015'!D281+'2014'!D281+'2013'!D281+'2012'!D281+'2011'!D281+'2010'!D281+'2009'!D281+'2008'!D281+'1988-2007'!D281</f>
        <v>35</v>
      </c>
      <c r="E3" s="13">
        <f>+'2025'!E281+'2024'!E281+'2023'!E281+'2022'!E281+'2021'!E281+'2020'!E281+'2019'!E281+'2018'!E281+'2017'!E281+'2016'!E281+'2015'!E281+'2014'!E281+'2013'!E281+'2012'!E281+'2011'!E281+'2010'!E281+'2009'!E281+'2008'!E281+'1988-2007'!E281</f>
        <v>2074</v>
      </c>
      <c r="F3" s="13">
        <f>+'2025'!F281+'2024'!F281+'2023'!F281+'2022'!F281+'2021'!F281+'2020'!F281+'2019'!F281+'2018'!F281+'2017'!F281+'2016'!F281+'2015'!F281+'2014'!F281+'2013'!F281+'2012'!F281+'2011'!F281+'2010'!F281+'2009'!F281+'2008'!F281+'1988-2007'!F281</f>
        <v>69</v>
      </c>
      <c r="G3" s="13">
        <f>+'2025'!G281+'2024'!G281+'2023'!G281+'2022'!G281+'2021'!G281+'2020'!G281+'2019'!G281+'2018'!G281+'2017'!G281+'2016'!G281+'2015'!G281+'2014'!G281+'2013'!G281+'2012'!G281+'2011'!G281+'2010'!G281+'2009'!G281+'2008'!G281+'1988-2007'!G281</f>
        <v>1544.9999999611891</v>
      </c>
      <c r="H3" s="13">
        <f>+'2025'!H281+'2024'!H281+'2023'!H281+'2022'!H281+'2021'!H281+'2020'!H281+'2019'!H281+'2018'!H281+'2017'!H281+'2016'!H281+'2015'!H281+'2014'!H281+'2013'!H281+'2012'!H281+'2011'!H281+'2010'!H281+'2009'!H281+'2008'!H281+'1988-2007'!H281</f>
        <v>121</v>
      </c>
      <c r="I3" s="13">
        <f>+'2025'!I281+'2024'!I281+'2023'!I281+'2022'!I281+'2021'!I281+'2020'!I281+'2019'!I281+'2018'!I281+'2017'!I281+'2016'!I281+'2015'!I281+'2014'!I281+'2013'!I281+'2012'!I281+'2011'!I281+'2010'!I281+'2009'!I281+'2008'!I281+'1988-2007'!I281</f>
        <v>7550</v>
      </c>
      <c r="J3" s="13">
        <f>+'2025'!J281+'2024'!J281+'2023'!J281+'2022'!J281+'2021'!J281+'2020'!J281+'2019'!J281+'2018'!J281+'2017'!J281+'2016'!J281+'2015'!J281+'2014'!J281+'2013'!J281+'2012'!J281+'2011'!J281+'2010'!J281+'2009'!J281+'2008'!J281+'1988-2007'!J281</f>
        <v>461</v>
      </c>
      <c r="K3" s="32">
        <f>+'2025'!L281+'2024'!L281+'2023'!L281+'2022'!L281+'2021'!L281+'2020'!L281+'2019'!L281+'2018'!L281+'2017'!L281+'2016'!L281+'2015'!L281+'2014'!L281+'2013'!L281+'2012'!L281+'2011'!L281+'2010'!L281+'2009'!L281+'2008'!L281+'1988-2007'!L281</f>
        <v>0</v>
      </c>
      <c r="L3" s="32">
        <f>+Table1[[#This Row],[Caught]]+Table1[[#This Row],[Stumped]]</f>
        <v>69</v>
      </c>
      <c r="M3" s="45">
        <f>+Table1[[#This Row],[Runs]]/(+Table1[[#This Row],[Innings]]-Table1[[#This Row],[Not out]])</f>
        <v>11.150537634408602</v>
      </c>
      <c r="N3" s="45">
        <f>Table1[[#This Row],[Runs2]]/Table1[[#This Row],[Overs]]</f>
        <v>4.8867313917085164</v>
      </c>
      <c r="O3" s="45">
        <f>+Table1[[#This Row],[Overs]]*6/Table1[[#This Row],[Wickets]]</f>
        <v>20.108459869343026</v>
      </c>
      <c r="P3" s="45">
        <f>Table1[[#This Row],[Runs2]]/Table1[[#This Row],[Wickets]]</f>
        <v>16.377440347071584</v>
      </c>
      <c r="Q3" s="45">
        <f>+(+Table1[[#This Row],[Caught]]+Table1[[#This Row],[Stumped]])/Table1[[#This Row],[Matches]]</f>
        <v>0.20845921450151059</v>
      </c>
      <c r="R3" s="89"/>
    </row>
    <row r="4" spans="1:18" x14ac:dyDescent="0.2">
      <c r="A4" s="4" t="str">
        <f>+'2019'!A363</f>
        <v>Snelling Stuart</v>
      </c>
      <c r="B4" s="13">
        <f>+'2025'!B363+'2024'!B363+'2023'!B363+'2022'!B363+'2021'!B363+'2020'!B363+'2019'!B363+'2018'!B363+'2017'!B363+'2016'!B363+'2015'!B363+'2014'!B363+'2013'!B363+'2012'!B363+'2011'!B363+'2010'!B363+'2009'!B363+'2008'!B363+'1988-2007'!B363</f>
        <v>248</v>
      </c>
      <c r="C4" s="13">
        <f>+'2025'!C363+'2024'!C363+'2023'!C363+'2022'!C363+'2021'!C363+'2020'!C363+'2019'!C363+'2018'!C363+'2017'!C363+'2016'!C363+'2015'!C363+'2014'!C363+'2013'!C363+'2012'!C363+'2011'!C363+'2010'!C363+'2009'!C363+'2008'!C363+'1988-2007'!C363</f>
        <v>181</v>
      </c>
      <c r="D4" s="13">
        <f>+'2025'!D363+'2024'!D363+'2023'!D363+'2022'!D363+'2021'!D363+'2020'!D363+'2019'!D363+'2018'!D363+'2017'!D363+'2016'!D363+'2015'!D363+'2014'!D363+'2013'!D363+'2012'!D363+'2011'!D363+'2010'!D363+'2009'!D363+'2008'!D363+'1988-2007'!D363</f>
        <v>48</v>
      </c>
      <c r="E4" s="13">
        <f>+'2025'!E363+'2024'!E363+'2023'!E363+'2022'!E363+'2021'!E363+'2020'!E363+'2019'!E363+'2018'!E363+'2017'!E363+'2016'!E363+'2015'!E363+'2014'!E363+'2013'!E363+'2012'!E363+'2011'!E363+'2010'!E363+'2009'!E363+'2008'!E363+'1988-2007'!E363</f>
        <v>1380</v>
      </c>
      <c r="F4" s="13">
        <f>+'2025'!F363+'2024'!F363+'2023'!F363+'2022'!F363+'2021'!F363+'2020'!F363+'2019'!F363+'2018'!F363+'2017'!F363+'2016'!F363+'2015'!F363+'2014'!F363+'2013'!F363+'2012'!F363+'2011'!F363+'2010'!F363+'2009'!F363+'2008'!F363+'1988-2007'!F363</f>
        <v>48</v>
      </c>
      <c r="G4" s="13">
        <f>+'2025'!G363+'2024'!G363+'2023'!G363+'2022'!G363+'2021'!G363+'2020'!G363+'2019'!G363+'2018'!G363+'2017'!G363+'2016'!G363+'2015'!G363+'2014'!G363+'2013'!G363+'2012'!G363+'2011'!G363+'2010'!G363+'2009'!G363+'2008'!G363+'1988-2007'!G363</f>
        <v>1619.99999999999</v>
      </c>
      <c r="H4" s="13">
        <f>+'2025'!H363+'2024'!H363+'2023'!H363+'2022'!H363+'2021'!H363+'2020'!H363+'2019'!H363+'2018'!H363+'2017'!H363+'2016'!H363+'2015'!H363+'2014'!H363+'2013'!H363+'2012'!H363+'2011'!H363+'2010'!H363+'2009'!H363+'2008'!H363+'1988-2007'!H363</f>
        <v>297</v>
      </c>
      <c r="I4" s="13">
        <f>+'2025'!I363+'2024'!I363+'2023'!I363+'2022'!I363+'2021'!I363+'2020'!I363+'2019'!I363+'2018'!I363+'2017'!I363+'2016'!I363+'2015'!I363+'2014'!I363+'2013'!I363+'2012'!I363+'2011'!I363+'2010'!I363+'2009'!I363+'2008'!I363+'1988-2007'!I363</f>
        <v>4780</v>
      </c>
      <c r="J4" s="13">
        <f>+'2025'!J363+'2024'!J363+'2023'!J363+'2022'!J363+'2021'!J363+'2020'!J363+'2019'!J363+'2018'!J363+'2017'!J363+'2016'!J363+'2015'!J363+'2014'!J363+'2013'!J363+'2012'!J363+'2011'!J363+'2010'!J363+'2009'!J363+'2008'!J363+'1988-2007'!J363</f>
        <v>401</v>
      </c>
      <c r="K4" s="32">
        <f>+'2025'!L363+'2024'!L363+'2023'!L363+'2022'!L363+'2021'!L363+'2020'!L363+'2019'!L363+'2018'!L363+'2017'!L363+'2016'!L363+'2015'!L363+'2014'!L363+'2013'!L363+'2012'!L363+'2011'!L363+'2010'!L363+'2009'!L363+'2008'!L363+'1988-2007'!L363</f>
        <v>0</v>
      </c>
      <c r="L4" s="32">
        <f>+Table1[[#This Row],[Caught]]+Table1[[#This Row],[Stumped]]</f>
        <v>48</v>
      </c>
      <c r="M4" s="45">
        <f>+Table1[[#This Row],[Runs]]/(+Table1[[#This Row],[Innings]]-Table1[[#This Row],[Not out]])</f>
        <v>10.375939849624061</v>
      </c>
      <c r="N4" s="45">
        <f>Table1[[#This Row],[Runs2]]/Table1[[#This Row],[Overs]]</f>
        <v>2.9506172839506357</v>
      </c>
      <c r="O4" s="45">
        <f>+Table1[[#This Row],[Overs]]*6/Table1[[#This Row],[Wickets]]</f>
        <v>24.239401496259202</v>
      </c>
      <c r="P4" s="45">
        <f>Table1[[#This Row],[Runs2]]/Table1[[#This Row],[Wickets]]</f>
        <v>11.920199501246882</v>
      </c>
      <c r="Q4" s="45">
        <f>+(+Table1[[#This Row],[Caught]]+Table1[[#This Row],[Stumped]])/Table1[[#This Row],[Matches]]</f>
        <v>0.19354838709677419</v>
      </c>
      <c r="R4" s="89"/>
    </row>
    <row r="5" spans="1:18" x14ac:dyDescent="0.2">
      <c r="A5" s="4" t="str">
        <f>+'2019'!A47</f>
        <v>Buck Tony</v>
      </c>
      <c r="B5" s="13">
        <f>+'2025'!B47+'2024'!B47+'2023'!B47+'2022'!B47+'2021'!B47+'2020'!B47+'2019'!B47+'2018'!B47+'2017'!B47+'2016'!B47+'2015'!B47+'2014'!B47+'2013'!B47+'2012'!B47+'2011'!B47+'2010'!B47+'2009'!B47+'2008'!B47+'1988-2007'!B47</f>
        <v>219</v>
      </c>
      <c r="C5" s="13">
        <f>+'2025'!C47+'2024'!C47+'2023'!C47+'2022'!C47+'2021'!C47+'2020'!C47+'2019'!C47+'2018'!C47+'2017'!C47+'2016'!C47+'2015'!C47+'2014'!C47+'2013'!C47+'2012'!C47+'2011'!C47+'2010'!C47+'2009'!C47+'2008'!C47+'1988-2007'!C47</f>
        <v>195</v>
      </c>
      <c r="D5" s="13">
        <f>+'2025'!D47+'2024'!D47+'2023'!D47+'2022'!D47+'2021'!D47+'2020'!D47+'2019'!D47+'2018'!D47+'2017'!D47+'2016'!D47+'2015'!D47+'2014'!D47+'2013'!D47+'2012'!D47+'2011'!D47+'2010'!D47+'2009'!D47+'2008'!D47+'1988-2007'!D47</f>
        <v>19</v>
      </c>
      <c r="E5" s="13">
        <f>+'2025'!E47+'2024'!E47+'2023'!E47+'2022'!E47+'2021'!E47+'2020'!E47+'2019'!E47+'2018'!E47+'2017'!E47+'2016'!E47+'2015'!E47+'2014'!E47+'2013'!E47+'2012'!E47+'2011'!E47+'2010'!E47+'2009'!E47+'2008'!E47+'1988-2007'!E47</f>
        <v>1815</v>
      </c>
      <c r="F5" s="13">
        <f>+'2025'!F47+'2024'!F47+'2023'!F47+'2022'!F47+'2021'!F47+'2020'!F47+'2019'!F47+'2018'!F47+'2017'!F47+'2016'!F47+'2015'!F47+'2014'!F47+'2013'!F47+'2012'!F47+'2011'!F47+'2010'!F47+'2009'!F47+'2008'!F47+'1988-2007'!F47</f>
        <v>44</v>
      </c>
      <c r="G5" s="13">
        <f>+'2025'!G47+'2024'!G47+'2023'!G47+'2022'!G47+'2021'!G47+'2020'!G47+'2019'!G47+'2018'!G47+'2017'!G47+'2016'!G47+'2015'!G47+'2014'!G47+'2013'!G47+'2012'!G47+'2011'!G47+'2010'!G47+'2009'!G47+'2008'!G47+'1988-2007'!G47</f>
        <v>415.16666666663298</v>
      </c>
      <c r="H5" s="13">
        <f>+'2025'!H47+'2024'!H47+'2023'!H47+'2022'!H47+'2021'!H47+'2020'!H47+'2019'!H47+'2018'!H47+'2017'!H47+'2016'!H47+'2015'!H47+'2014'!H47+'2013'!H47+'2012'!H47+'2011'!H47+'2010'!H47+'2009'!H47+'2008'!H47+'1988-2007'!H47</f>
        <v>15</v>
      </c>
      <c r="I5" s="13">
        <f>+'2025'!I47+'2024'!I47+'2023'!I47+'2022'!I47+'2021'!I47+'2020'!I47+'2019'!I47+'2018'!I47+'2017'!I47+'2016'!I47+'2015'!I47+'2014'!I47+'2013'!I47+'2012'!I47+'2011'!I47+'2010'!I47+'2009'!I47+'2008'!I47+'1988-2007'!I47</f>
        <v>2080</v>
      </c>
      <c r="J5" s="13">
        <f>+'2025'!J47+'2024'!J47+'2023'!J47+'2022'!J47+'2021'!J47+'2020'!J47+'2019'!J47+'2018'!J47+'2017'!J47+'2016'!J47+'2015'!J47+'2014'!J47+'2013'!J47+'2012'!J47+'2011'!J47+'2010'!J47+'2009'!J47+'2008'!J47+'1988-2007'!J47</f>
        <v>115</v>
      </c>
      <c r="K5" s="32">
        <f>+'2025'!L47+'2024'!L47+'2023'!L47+'2022'!L47+'2021'!L47+'2020'!L47+'2019'!L47+'2018'!L47+'2017'!L47+'2016'!L47+'2015'!L47+'2014'!L47+'2013'!L47+'2012'!L47+'2011'!L47+'2010'!L47+'2009'!L47+'2008'!L47+'1988-2007'!L47</f>
        <v>0</v>
      </c>
      <c r="L5" s="32">
        <f>+Table1[[#This Row],[Caught]]+Table1[[#This Row],[Stumped]]</f>
        <v>44</v>
      </c>
      <c r="M5" s="45">
        <f>+Table1[[#This Row],[Runs]]/(+Table1[[#This Row],[Innings]]-Table1[[#This Row],[Not out]])</f>
        <v>10.3125</v>
      </c>
      <c r="N5" s="45">
        <f>Table1[[#This Row],[Runs2]]/Table1[[#This Row],[Overs]]</f>
        <v>5.0100361300686522</v>
      </c>
      <c r="O5" s="45">
        <f>+Table1[[#This Row],[Overs]]*6/Table1[[#This Row],[Wickets]]</f>
        <v>21.660869565215634</v>
      </c>
      <c r="P5" s="45">
        <f>Table1[[#This Row],[Runs2]]/Table1[[#This Row],[Wickets]]</f>
        <v>18.086956521739129</v>
      </c>
      <c r="Q5" s="45">
        <f>+(+Table1[[#This Row],[Caught]]+Table1[[#This Row],[Stumped]])/Table1[[#This Row],[Matches]]</f>
        <v>0.20091324200913241</v>
      </c>
      <c r="R5" s="89"/>
    </row>
    <row r="6" spans="1:18" x14ac:dyDescent="0.2">
      <c r="A6" s="4" t="str">
        <f>+'2019'!A52</f>
        <v>Burman Andrew</v>
      </c>
      <c r="B6" s="13">
        <f>+'2025'!B52+'2024'!B52+'2023'!B52+'2022'!B52+'2021'!B52+'2020'!B52+'2019'!B52+'2018'!B52+'2017'!B52+'2016'!B52+'2015'!B52+'2014'!B52+'2013'!B52+'2012'!B52+'2011'!B52+'2010'!B52+'2009'!B52+'2008'!B52+'1988-2007'!B52</f>
        <v>211</v>
      </c>
      <c r="C6" s="13">
        <f>+'2025'!C52+'2024'!C52+'2023'!C52+'2022'!C52+'2021'!C52+'2020'!C52+'2019'!C52+'2018'!C52+'2017'!C52+'2016'!C52+'2015'!C52+'2014'!C52+'2013'!C52+'2012'!C52+'2011'!C52+'2010'!C52+'2009'!C52+'2008'!C52+'1988-2007'!C52</f>
        <v>147</v>
      </c>
      <c r="D6" s="13">
        <f>+'2025'!D52+'2024'!D52+'2023'!D52+'2022'!D52+'2021'!D52+'2020'!D52+'2019'!D52+'2018'!D52+'2017'!D52+'2016'!D52+'2015'!D52+'2014'!D52+'2013'!D52+'2012'!D52+'2011'!D52+'2010'!D52+'2009'!D52+'2008'!D52+'1988-2007'!D52</f>
        <v>40</v>
      </c>
      <c r="E6" s="13">
        <f>+'2025'!E52+'2024'!E52+'2023'!E52+'2022'!E52+'2021'!E52+'2020'!E52+'2019'!E52+'2018'!E52+'2017'!E52+'2016'!E52+'2015'!E52+'2014'!E52+'2013'!E52+'2012'!E52+'2011'!E52+'2010'!E52+'2009'!E52+'2008'!E52+'1988-2007'!E52</f>
        <v>543</v>
      </c>
      <c r="F6" s="13">
        <f>+'2025'!F52+'2024'!F52+'2023'!F52+'2022'!F52+'2021'!F52+'2020'!F52+'2019'!F52+'2018'!F52+'2017'!F52+'2016'!F52+'2015'!F52+'2014'!F52+'2013'!F52+'2012'!F52+'2011'!F52+'2010'!F52+'2009'!F52+'2008'!F52+'1988-2007'!F52</f>
        <v>21</v>
      </c>
      <c r="G6" s="13">
        <f>+'2025'!G52+'2024'!G52+'2023'!G52+'2022'!G52+'2021'!G52+'2020'!G52+'2019'!G52+'2018'!G52+'2017'!G52+'2016'!G52+'2015'!G52+'2014'!G52+'2013'!G52+'2012'!G52+'2011'!G52+'2010'!G52+'2009'!G52+'2008'!G52+'1988-2007'!G52</f>
        <v>78</v>
      </c>
      <c r="H6" s="13">
        <f>+'2025'!H52+'2024'!H52+'2023'!H52+'2022'!H52+'2021'!H52+'2020'!H52+'2019'!H52+'2018'!H52+'2017'!H52+'2016'!H52+'2015'!H52+'2014'!H52+'2013'!H52+'2012'!H52+'2011'!H52+'2010'!H52+'2009'!H52+'2008'!H52+'1988-2007'!H52</f>
        <v>8</v>
      </c>
      <c r="I6" s="13">
        <f>+'2025'!I52+'2024'!I52+'2023'!I52+'2022'!I52+'2021'!I52+'2020'!I52+'2019'!I52+'2018'!I52+'2017'!I52+'2016'!I52+'2015'!I52+'2014'!I52+'2013'!I52+'2012'!I52+'2011'!I52+'2010'!I52+'2009'!I52+'2008'!I52+'1988-2007'!I52</f>
        <v>403</v>
      </c>
      <c r="J6" s="13">
        <f>+'2025'!J52+'2024'!J52+'2023'!J52+'2022'!J52+'2021'!J52+'2020'!J52+'2019'!J52+'2018'!J52+'2017'!J52+'2016'!J52+'2015'!J52+'2014'!J52+'2013'!J52+'2012'!J52+'2011'!J52+'2010'!J52+'2009'!J52+'2008'!J52+'1988-2007'!J52</f>
        <v>23</v>
      </c>
      <c r="K6" s="32">
        <f>+'2025'!L52+'2024'!L52+'2023'!L52+'2022'!L52+'2021'!L52+'2020'!L52+'2019'!L52+'2018'!L52+'2017'!L52+'2016'!L52+'2015'!L52+'2014'!L52+'2013'!L52+'2012'!L52+'2011'!L52+'2010'!L52+'2009'!L52+'2008'!L52+'1988-2007'!L52</f>
        <v>0</v>
      </c>
      <c r="L6" s="32">
        <f>+Table1[[#This Row],[Caught]]+Table1[[#This Row],[Stumped]]</f>
        <v>21</v>
      </c>
      <c r="M6" s="45">
        <f>+Table1[[#This Row],[Runs]]/(+Table1[[#This Row],[Innings]]-Table1[[#This Row],[Not out]])</f>
        <v>5.0747663551401869</v>
      </c>
      <c r="N6" s="45">
        <f>Table1[[#This Row],[Runs2]]/Table1[[#This Row],[Overs]]</f>
        <v>5.166666666666667</v>
      </c>
      <c r="O6" s="45">
        <f>+Table1[[#This Row],[Overs]]*6/Table1[[#This Row],[Wickets]]</f>
        <v>20.347826086956523</v>
      </c>
      <c r="P6" s="45">
        <f>Table1[[#This Row],[Runs2]]/Table1[[#This Row],[Wickets]]</f>
        <v>17.521739130434781</v>
      </c>
      <c r="Q6" s="45">
        <f>+(+Table1[[#This Row],[Caught]]+Table1[[#This Row],[Stumped]])/Table1[[#This Row],[Matches]]</f>
        <v>9.9526066350710901E-2</v>
      </c>
      <c r="R6" s="89"/>
    </row>
    <row r="7" spans="1:18" x14ac:dyDescent="0.2">
      <c r="A7" s="4" t="str">
        <f>+'2019'!A279</f>
        <v>Patel Dhruv</v>
      </c>
      <c r="B7" s="13">
        <f>+'2025'!B279+'2024'!B279+'2023'!B279+'2022'!B279+'2021'!B279+'2020'!B279+'2019'!B279+'2018'!B279+'2017'!B279+'2016'!B279+'2015'!B279+'2014'!B279+'2013'!B279+'2012'!B279+'2011'!B279+'2010'!B279+'2009'!B279+'2008'!B279+'1988-2007'!B279</f>
        <v>199</v>
      </c>
      <c r="C7" s="13">
        <f>+'2025'!C279+'2024'!C279+'2023'!C279+'2022'!C279+'2021'!C279+'2020'!C279+'2019'!C279+'2018'!C279+'2017'!C279+'2016'!C279+'2015'!C279+'2014'!C279+'2013'!C279+'2012'!C279+'2011'!C279+'2010'!C279+'2009'!C279+'2008'!C279+'1988-2007'!C279</f>
        <v>183</v>
      </c>
      <c r="D7" s="13">
        <f>+'2025'!D279+'2024'!D279+'2023'!D279+'2022'!D279+'2021'!D279+'2020'!D279+'2019'!D279+'2018'!D279+'2017'!D279+'2016'!D279+'2015'!D279+'2014'!D279+'2013'!D279+'2012'!D279+'2011'!D279+'2010'!D279+'2009'!D279+'2008'!D279+'1988-2007'!D279</f>
        <v>20</v>
      </c>
      <c r="E7" s="13">
        <f>+'2025'!E279+'2024'!E279+'2023'!E279+'2022'!E279+'2021'!E279+'2020'!E279+'2019'!E279+'2018'!E279+'2017'!E279+'2016'!E279+'2015'!E279+'2014'!E279+'2013'!E279+'2012'!E279+'2011'!E279+'2010'!E279+'2009'!E279+'2008'!E279+'1988-2007'!E279</f>
        <v>3225</v>
      </c>
      <c r="F7" s="13">
        <f>+'2025'!F279+'2024'!F279+'2023'!F279+'2022'!F279+'2021'!F279+'2020'!F279+'2019'!F279+'2018'!F279+'2017'!F279+'2016'!F279+'2015'!F279+'2014'!F279+'2013'!F279+'2012'!F279+'2011'!F279+'2010'!F279+'2009'!F279+'2008'!F279+'1988-2007'!F279</f>
        <v>42</v>
      </c>
      <c r="G7" s="13">
        <f>+'2025'!G279+'2024'!G279+'2023'!G279+'2022'!G279+'2021'!G279+'2020'!G279+'2019'!G279+'2018'!G279+'2017'!G279+'2016'!G279+'2015'!G279+'2014'!G279+'2013'!G279+'2012'!G279+'2011'!G279+'2010'!G279+'2009'!G279+'2008'!G279+'1988-2007'!G279</f>
        <v>928.83333333233304</v>
      </c>
      <c r="H7" s="13">
        <f>+'2025'!H279+'2024'!H279+'2023'!H279+'2022'!H279+'2021'!H279+'2020'!H279+'2019'!H279+'2018'!H279+'2017'!H279+'2016'!H279+'2015'!H279+'2014'!H279+'2013'!H279+'2012'!H279+'2011'!H279+'2010'!H279+'2009'!H279+'2008'!H279+'1988-2007'!H279</f>
        <v>69</v>
      </c>
      <c r="I7" s="13">
        <f>+'2025'!I279+'2024'!I279+'2023'!I279+'2022'!I279+'2021'!I279+'2020'!I279+'2019'!I279+'2018'!I279+'2017'!I279+'2016'!I279+'2015'!I279+'2014'!I279+'2013'!I279+'2012'!I279+'2011'!I279+'2010'!I279+'2009'!I279+'2008'!I279+'1988-2007'!I279</f>
        <v>3880</v>
      </c>
      <c r="J7" s="13">
        <f>+'2025'!J279+'2024'!J279+'2023'!J279+'2022'!J279+'2021'!J279+'2020'!J279+'2019'!J279+'2018'!J279+'2017'!J279+'2016'!J279+'2015'!J279+'2014'!J279+'2013'!J279+'2012'!J279+'2011'!J279+'2010'!J279+'2009'!J279+'2008'!J279+'1988-2007'!J279</f>
        <v>235</v>
      </c>
      <c r="K7" s="32">
        <f>+'2025'!L279+'2024'!L279+'2023'!L279+'2022'!L279+'2021'!L279+'2020'!L279+'2019'!L279+'2018'!L279+'2017'!L279+'2016'!L279+'2015'!L279+'2014'!L279+'2013'!L279+'2012'!L279+'2011'!L279+'2010'!L279+'2009'!L279+'2008'!L279+'1988-2007'!L279</f>
        <v>0</v>
      </c>
      <c r="L7" s="32">
        <f>+Table1[[#This Row],[Caught]]+Table1[[#This Row],[Stumped]]</f>
        <v>42</v>
      </c>
      <c r="M7" s="45">
        <f>+Table1[[#This Row],[Runs]]/(+Table1[[#This Row],[Innings]]-Table1[[#This Row],[Not out]])</f>
        <v>19.785276073619631</v>
      </c>
      <c r="N7" s="45">
        <f>Table1[[#This Row],[Runs2]]/Table1[[#This Row],[Overs]]</f>
        <v>4.1772833303472225</v>
      </c>
      <c r="O7" s="45">
        <f>+Table1[[#This Row],[Overs]]*6/Table1[[#This Row],[Wickets]]</f>
        <v>23.714893616995738</v>
      </c>
      <c r="P7" s="45">
        <f>Table1[[#This Row],[Runs2]]/Table1[[#This Row],[Wickets]]</f>
        <v>16.51063829787234</v>
      </c>
      <c r="Q7" s="45">
        <f>+(+Table1[[#This Row],[Caught]]+Table1[[#This Row],[Stumped]])/Table1[[#This Row],[Matches]]</f>
        <v>0.21105527638190955</v>
      </c>
      <c r="R7" s="89"/>
    </row>
    <row r="8" spans="1:18" x14ac:dyDescent="0.2">
      <c r="A8" s="4" t="str">
        <f>+'2019'!A107</f>
        <v>Dubey Nilesh</v>
      </c>
      <c r="B8" s="13">
        <f>+'2025'!B107+'2024'!B107+'2023'!B107+'2022'!B107+'2021'!B107+'2020'!B107+'2019'!B107+'2018'!B107+'2017'!B107+'2016'!B107+'2015'!B107+'2014'!B107+'2013'!B107+'2012'!B107+'2011'!B107+'2010'!B107+'2009'!B107+'2008'!B107+'1988-2007'!B107</f>
        <v>196</v>
      </c>
      <c r="C8" s="13">
        <f>+'2025'!C107+'2024'!C107+'2023'!C107+'2022'!C107+'2021'!C107+'2020'!C107+'2019'!C107+'2018'!C107+'2017'!C107+'2016'!C107+'2015'!C107+'2014'!C107+'2013'!C107+'2012'!C107+'2011'!C107+'2010'!C107+'2009'!C107+'2008'!C107+'1988-2007'!C107</f>
        <v>158</v>
      </c>
      <c r="D8" s="13">
        <f>+'2025'!D107+'2024'!D107+'2023'!D107+'2022'!D107+'2021'!D107+'2020'!D107+'2019'!D107+'2018'!D107+'2017'!D107+'2016'!D107+'2015'!D107+'2014'!D107+'2013'!D107+'2012'!D107+'2011'!D107+'2010'!D107+'2009'!D107+'2008'!D107+'1988-2007'!D107</f>
        <v>26</v>
      </c>
      <c r="E8" s="13">
        <f>+'2025'!E107+'2024'!E107+'2023'!E107+'2022'!E107+'2021'!E107+'2020'!E107+'2019'!E107+'2018'!E107+'2017'!E107+'2016'!E107+'2015'!E107+'2014'!E107+'2013'!E107+'2012'!E107+'2011'!E107+'2010'!E107+'2009'!E107+'2008'!E107+'1988-2007'!E107</f>
        <v>2604</v>
      </c>
      <c r="F8" s="13">
        <f>+'2025'!F107+'2024'!F107+'2023'!F107+'2022'!F107+'2021'!F107+'2020'!F107+'2019'!F107+'2018'!F107+'2017'!F107+'2016'!F107+'2015'!F107+'2014'!F107+'2013'!F107+'2012'!F107+'2011'!F107+'2010'!F107+'2009'!F107+'2008'!F107+'1988-2007'!F107</f>
        <v>51</v>
      </c>
      <c r="G8" s="13">
        <f>+'2025'!G107+'2024'!G107+'2023'!G107+'2022'!G107+'2021'!G107+'2020'!G107+'2019'!G107+'2018'!G107+'2017'!G107+'2016'!G107+'2015'!G107+'2014'!G107+'2013'!G107+'2012'!G107+'2011'!G107+'2010'!G107+'2009'!G107+'2008'!G107+'1988-2007'!G107</f>
        <v>815.3333333326666</v>
      </c>
      <c r="H8" s="13">
        <f>+'2025'!H107+'2024'!H107+'2023'!H107+'2022'!H107+'2021'!H107+'2020'!H107+'2019'!H107+'2018'!H107+'2017'!H107+'2016'!H107+'2015'!H107+'2014'!H107+'2013'!H107+'2012'!H107+'2011'!H107+'2010'!H107+'2009'!H107+'2008'!H107+'1988-2007'!H107</f>
        <v>99</v>
      </c>
      <c r="I8" s="13">
        <f>+'2025'!I107+'2024'!I107+'2023'!I107+'2022'!I107+'2021'!I107+'2020'!I107+'2019'!I107+'2018'!I107+'2017'!I107+'2016'!I107+'2015'!I107+'2014'!I107+'2013'!I107+'2012'!I107+'2011'!I107+'2010'!I107+'2009'!I107+'2008'!I107+'1988-2007'!I107</f>
        <v>3451</v>
      </c>
      <c r="J8" s="13">
        <f>+'2025'!J107+'2024'!J107+'2023'!J107+'2022'!J107+'2021'!J107+'2020'!J107+'2019'!J107+'2018'!J107+'2017'!J107+'2016'!J107+'2015'!J107+'2014'!J107+'2013'!J107+'2012'!J107+'2011'!J107+'2010'!J107+'2009'!J107+'2008'!J107+'1988-2007'!J107</f>
        <v>138</v>
      </c>
      <c r="K8" s="32">
        <f>+'2025'!L107+'2024'!L107+'2023'!L107+'2022'!L107+'2021'!L107+'2020'!L107+'2019'!L107+'2018'!L107+'2017'!L107+'2016'!L107+'2015'!L107+'2014'!L107+'2013'!L107+'2012'!L107+'2011'!L107+'2010'!L107+'2009'!L107+'2008'!L107+'1988-2007'!L107</f>
        <v>3</v>
      </c>
      <c r="L8" s="32">
        <f>+Table1[[#This Row],[Caught]]+Table1[[#This Row],[Stumped]]</f>
        <v>54</v>
      </c>
      <c r="M8" s="45">
        <f>+Table1[[#This Row],[Runs]]/(+Table1[[#This Row],[Innings]]-Table1[[#This Row],[Not out]])</f>
        <v>19.727272727272727</v>
      </c>
      <c r="N8" s="45">
        <f>Table1[[#This Row],[Runs2]]/Table1[[#This Row],[Overs]]</f>
        <v>4.2326246933804033</v>
      </c>
      <c r="O8" s="45">
        <f>+Table1[[#This Row],[Overs]]*6/Table1[[#This Row],[Wickets]]</f>
        <v>35.449275362289853</v>
      </c>
      <c r="P8" s="45">
        <f>Table1[[#This Row],[Runs2]]/Table1[[#This Row],[Wickets]]</f>
        <v>25.007246376811594</v>
      </c>
      <c r="Q8" s="45">
        <f>+(+Table1[[#This Row],[Caught]]+Table1[[#This Row],[Stumped]])/Table1[[#This Row],[Matches]]</f>
        <v>0.27551020408163263</v>
      </c>
      <c r="R8" s="89"/>
    </row>
    <row r="9" spans="1:18" x14ac:dyDescent="0.2">
      <c r="A9" s="4" t="str">
        <f>+'2019'!A342</f>
        <v>Sciberras Mark</v>
      </c>
      <c r="B9" s="13">
        <f>+'2025'!B342+'2024'!B342+'2023'!B342+'2022'!B342+'2021'!B342+'2020'!B342+'2019'!B342+'2018'!B342+'2017'!B342+'2016'!B342+'2015'!B342+'2014'!B342+'2013'!B342+'2012'!B342+'2011'!B342+'2010'!B342+'2009'!B342+'2008'!B342+'1988-2007'!B342</f>
        <v>175</v>
      </c>
      <c r="C9" s="13">
        <f>+'2025'!C342+'2024'!C342+'2023'!C342+'2022'!C342+'2021'!C342+'2020'!C342+'2019'!C342+'2018'!C342+'2017'!C342+'2016'!C342+'2015'!C342+'2014'!C342+'2013'!C342+'2012'!C342+'2011'!C342+'2010'!C342+'2009'!C342+'2008'!C342+'1988-2007'!C342</f>
        <v>149</v>
      </c>
      <c r="D9" s="13">
        <f>+'2025'!D342+'2024'!D342+'2023'!D342+'2022'!D342+'2021'!D342+'2020'!D342+'2019'!D342+'2018'!D342+'2017'!D342+'2016'!D342+'2015'!D342+'2014'!D342+'2013'!D342+'2012'!D342+'2011'!D342+'2010'!D342+'2009'!D342+'2008'!D342+'1988-2007'!D342</f>
        <v>15</v>
      </c>
      <c r="E9" s="13">
        <f>+'2025'!E342+'2024'!E342+'2023'!E342+'2022'!E342+'2021'!E342+'2020'!E342+'2019'!E342+'2018'!E342+'2017'!E342+'2016'!E342+'2015'!E342+'2014'!E342+'2013'!E342+'2012'!E342+'2011'!E342+'2010'!E342+'2009'!E342+'2008'!E342+'1988-2007'!E342</f>
        <v>1521</v>
      </c>
      <c r="F9" s="13">
        <f>+'2025'!F342+'2024'!F342+'2023'!F342+'2022'!F342+'2021'!F342+'2020'!F342+'2019'!F342+'2018'!F342+'2017'!F342+'2016'!F342+'2015'!F342+'2014'!F342+'2013'!F342+'2012'!F342+'2011'!F342+'2010'!F342+'2009'!F342+'2008'!F342+'1988-2007'!F342</f>
        <v>60</v>
      </c>
      <c r="G9" s="13">
        <f>+'2025'!G342+'2024'!G342+'2023'!G342+'2022'!G342+'2021'!G342+'2020'!G342+'2019'!G342+'2018'!G342+'2017'!G342+'2016'!G342+'2015'!G342+'2014'!G342+'2013'!G342+'2012'!G342+'2011'!G342+'2010'!G342+'2009'!G342+'2008'!G342+'1988-2007'!G342</f>
        <v>614.66666665666594</v>
      </c>
      <c r="H9" s="13">
        <f>+'2025'!H342+'2024'!H342+'2023'!H342+'2022'!H342+'2021'!H342+'2020'!H342+'2019'!H342+'2018'!H342+'2017'!H342+'2016'!H342+'2015'!H342+'2014'!H342+'2013'!H342+'2012'!H342+'2011'!H342+'2010'!H342+'2009'!H342+'2008'!H342+'1988-2007'!H342</f>
        <v>45</v>
      </c>
      <c r="I9" s="13">
        <f>+'2025'!I342+'2024'!I342+'2023'!I342+'2022'!I342+'2021'!I342+'2020'!I342+'2019'!I342+'2018'!I342+'2017'!I342+'2016'!I342+'2015'!I342+'2014'!I342+'2013'!I342+'2012'!I342+'2011'!I342+'2010'!I342+'2009'!I342+'2008'!I342+'1988-2007'!I342</f>
        <v>2824</v>
      </c>
      <c r="J9" s="13">
        <f>+'2025'!J342+'2024'!J342+'2023'!J342+'2022'!J342+'2021'!J342+'2020'!J342+'2019'!J342+'2018'!J342+'2017'!J342+'2016'!J342+'2015'!J342+'2014'!J342+'2013'!J342+'2012'!J342+'2011'!J342+'2010'!J342+'2009'!J342+'2008'!J342+'1988-2007'!J342</f>
        <v>152</v>
      </c>
      <c r="K9" s="32">
        <f>+'2025'!L342+'2024'!L342+'2023'!L342+'2022'!L342+'2021'!L342+'2020'!L342+'2019'!L342+'2018'!L342+'2017'!L342+'2016'!L342+'2015'!L342+'2014'!L342+'2013'!L342+'2012'!L342+'2011'!L342+'2010'!L342+'2009'!L342+'2008'!L342+'1988-2007'!L342</f>
        <v>0</v>
      </c>
      <c r="L9" s="32">
        <f>+Table1[[#This Row],[Caught]]+Table1[[#This Row],[Stumped]]</f>
        <v>60</v>
      </c>
      <c r="M9" s="45">
        <f>+Table1[[#This Row],[Runs]]/(+Table1[[#This Row],[Innings]]-Table1[[#This Row],[Not out]])</f>
        <v>11.350746268656716</v>
      </c>
      <c r="N9" s="45">
        <f>Table1[[#This Row],[Runs2]]/Table1[[#This Row],[Overs]]</f>
        <v>4.5943600868426469</v>
      </c>
      <c r="O9" s="45">
        <f>+Table1[[#This Row],[Overs]]*6/Table1[[#This Row],[Wickets]]</f>
        <v>24.263157894342076</v>
      </c>
      <c r="P9" s="45">
        <f>Table1[[#This Row],[Runs2]]/Table1[[#This Row],[Wickets]]</f>
        <v>18.578947368421051</v>
      </c>
      <c r="Q9" s="45">
        <f>+(+Table1[[#This Row],[Caught]]+Table1[[#This Row],[Stumped]])/Table1[[#This Row],[Matches]]</f>
        <v>0.34285714285714286</v>
      </c>
      <c r="R9" s="89"/>
    </row>
    <row r="10" spans="1:18" x14ac:dyDescent="0.2">
      <c r="A10" s="4" t="str">
        <f>+'2019'!A215</f>
        <v>Kumar Sumit</v>
      </c>
      <c r="B10" s="13">
        <f>+'2025'!B215+'2024'!B215+'2023'!B215+'2022'!B215+'2021'!B215+'2020'!B215+'2019'!B215+'2018'!B215+'2017'!B215+'2016'!B215+'2015'!B215+'2014'!B215+'2013'!B215+'2012'!B215+'2011'!B215+'2010'!B215+'2009'!B215+'2008'!B215+'1988-2007'!B215</f>
        <v>164</v>
      </c>
      <c r="C10" s="13">
        <f>+'2025'!C215+'2024'!C215+'2023'!C215+'2022'!C215+'2021'!C215+'2020'!C215+'2019'!C215+'2018'!C215+'2017'!C215+'2016'!C215+'2015'!C215+'2014'!C215+'2013'!C215+'2012'!C215+'2011'!C215+'2010'!C215+'2009'!C215+'2008'!C215+'1988-2007'!C215</f>
        <v>141</v>
      </c>
      <c r="D10" s="13">
        <f>+'2025'!D215+'2024'!D215+'2023'!D215+'2022'!D215+'2021'!D215+'2020'!D215+'2019'!D215+'2018'!D215+'2017'!D215+'2016'!D215+'2015'!D215+'2014'!D215+'2013'!D215+'2012'!D215+'2011'!D215+'2010'!D215+'2009'!D215+'2008'!D215+'1988-2007'!D215</f>
        <v>21</v>
      </c>
      <c r="E10" s="13">
        <f>+'2025'!E215+'2024'!E215+'2023'!E215+'2022'!E215+'2021'!E215+'2020'!E215+'2019'!E215+'2018'!E215+'2017'!E215+'2016'!E215+'2015'!E215+'2014'!E215+'2013'!E215+'2012'!E215+'2011'!E215+'2010'!E215+'2009'!E215+'2008'!E215+'1988-2007'!E215</f>
        <v>2377</v>
      </c>
      <c r="F10" s="13">
        <f>+'2025'!F215+'2024'!F215+'2023'!F215+'2022'!F215+'2021'!F215+'2020'!F215+'2019'!F215+'2018'!F215+'2017'!F215+'2016'!F215+'2015'!F215+'2014'!F215+'2013'!F215+'2012'!F215+'2011'!F215+'2010'!F215+'2009'!F215+'2008'!F215+'1988-2007'!F215</f>
        <v>20</v>
      </c>
      <c r="G10" s="13">
        <f>+'2025'!G215+'2024'!G215+'2023'!G215+'2022'!G215+'2021'!G215+'2020'!G215+'2019'!G215+'2018'!G215+'2017'!G215+'2016'!G215+'2015'!G215+'2014'!G215+'2013'!G215+'2012'!G215+'2011'!G215+'2010'!G215+'2009'!G215+'2008'!G215+'1988-2007'!G215</f>
        <v>631.99999999962597</v>
      </c>
      <c r="H10" s="13">
        <f>+'2025'!H215+'2024'!H215+'2023'!H215+'2022'!H215+'2021'!H215+'2020'!H215+'2019'!H215+'2018'!H215+'2017'!H215+'2016'!H215+'2015'!H215+'2014'!H215+'2013'!H215+'2012'!H215+'2011'!H215+'2010'!H215+'2009'!H215+'2008'!H215+'1988-2007'!H215</f>
        <v>75</v>
      </c>
      <c r="I10" s="13">
        <f>+'2025'!I215+'2024'!I215+'2023'!I215+'2022'!I215+'2021'!I215+'2020'!I215+'2019'!I215+'2018'!I215+'2017'!I215+'2016'!I215+'2015'!I215+'2014'!I215+'2013'!I215+'2012'!I215+'2011'!I215+'2010'!I215+'2009'!I215+'2008'!I215+'1988-2007'!I215</f>
        <v>2598</v>
      </c>
      <c r="J10" s="13">
        <f>+'2025'!J215+'2024'!J215+'2023'!J215+'2022'!J215+'2021'!J215+'2020'!J215+'2019'!J215+'2018'!J215+'2017'!J215+'2016'!J215+'2015'!J215+'2014'!J215+'2013'!J215+'2012'!J215+'2011'!J215+'2010'!J215+'2009'!J215+'2008'!J215+'1988-2007'!J215</f>
        <v>140</v>
      </c>
      <c r="K10" s="32">
        <f>+'2025'!L215+'2024'!L215+'2023'!L215+'2022'!L215+'2021'!L215+'2020'!L215+'2019'!L215+'2018'!L215+'2017'!L215+'2016'!L215+'2015'!L215+'2014'!L215+'2013'!L215+'2012'!L215+'2011'!L215+'2010'!L215+'2009'!L215+'2008'!L215+'1988-2007'!L215</f>
        <v>0</v>
      </c>
      <c r="L10" s="32">
        <f>+Table1[[#This Row],[Caught]]+Table1[[#This Row],[Stumped]]</f>
        <v>20</v>
      </c>
      <c r="M10" s="45">
        <f>+Table1[[#This Row],[Runs]]/(+Table1[[#This Row],[Innings]]-Table1[[#This Row],[Not out]])</f>
        <v>19.808333333333334</v>
      </c>
      <c r="N10" s="45">
        <f>Table1[[#This Row],[Runs2]]/Table1[[#This Row],[Overs]]</f>
        <v>4.1107594936733189</v>
      </c>
      <c r="O10" s="45">
        <f>+Table1[[#This Row],[Overs]]*6/Table1[[#This Row],[Wickets]]</f>
        <v>27.085714285698256</v>
      </c>
      <c r="P10" s="45">
        <f>Table1[[#This Row],[Runs2]]/Table1[[#This Row],[Wickets]]</f>
        <v>18.557142857142857</v>
      </c>
      <c r="Q10" s="45">
        <f>+(+Table1[[#This Row],[Caught]]+Table1[[#This Row],[Stumped]])/Table1[[#This Row],[Matches]]</f>
        <v>0.12195121951219512</v>
      </c>
      <c r="R10" s="89"/>
    </row>
    <row r="11" spans="1:18" x14ac:dyDescent="0.2">
      <c r="A11" s="4" t="str">
        <f>+'2019'!A208</f>
        <v>Kota Pavan</v>
      </c>
      <c r="B11" s="13">
        <f>+'2025'!B208+'2024'!B208+'2023'!B208+'2022'!B208+'2021'!B208+'2020'!B208+'2019'!B208+'2018'!B208+'2017'!B208+'2016'!B208+'2015'!B208+'2014'!B208+'2013'!B208+'2012'!B208+'2011'!B208+'2010'!B208+'2009'!B208+'2008'!B208+'1988-2007'!B208</f>
        <v>154</v>
      </c>
      <c r="C11" s="13">
        <f>+'2025'!C208+'2024'!C208+'2023'!C208+'2022'!C208+'2021'!C208+'2020'!C208+'2019'!C208+'2018'!C208+'2017'!C208+'2016'!C208+'2015'!C208+'2014'!C208+'2013'!C208+'2012'!C208+'2011'!C208+'2010'!C208+'2009'!C208+'2008'!C208+'1988-2007'!C208</f>
        <v>143</v>
      </c>
      <c r="D11" s="13">
        <f>+'2025'!D208+'2024'!D208+'2023'!D208+'2022'!D208+'2021'!D208+'2020'!D208+'2019'!D208+'2018'!D208+'2017'!D208+'2016'!D208+'2015'!D208+'2014'!D208+'2013'!D208+'2012'!D208+'2011'!D208+'2010'!D208+'2009'!D208+'2008'!D208+'1988-2007'!D208</f>
        <v>37</v>
      </c>
      <c r="E11" s="13">
        <f>+'2025'!E208+'2024'!E208+'2023'!E208+'2022'!E208+'2021'!E208+'2020'!E208+'2019'!E208+'2018'!E208+'2017'!E208+'2016'!E208+'2015'!E208+'2014'!E208+'2013'!E208+'2012'!E208+'2011'!E208+'2010'!E208+'2009'!E208+'2008'!E208+'1988-2007'!E208</f>
        <v>5760</v>
      </c>
      <c r="F11" s="13">
        <f>+'2025'!F208+'2024'!F208+'2023'!F208+'2022'!F208+'2021'!F208+'2020'!F208+'2019'!F208+'2018'!F208+'2017'!F208+'2016'!F208+'2015'!F208+'2014'!F208+'2013'!F208+'2012'!F208+'2011'!F208+'2010'!F208+'2009'!F208+'2008'!F208+'1988-2007'!F208</f>
        <v>60</v>
      </c>
      <c r="G11" s="13">
        <f>+'2025'!G208+'2024'!G208+'2023'!G208+'2022'!G208+'2021'!G208+'2020'!G208+'2019'!G208+'2018'!G208+'2017'!G208+'2016'!G208+'2015'!G208+'2014'!G208+'2013'!G208+'2012'!G208+'2011'!G208+'2010'!G208+'2009'!G208+'2008'!G208+'1988-2007'!G208</f>
        <v>453.33333333333326</v>
      </c>
      <c r="H11" s="13">
        <f>+'2025'!H208+'2024'!H208+'2023'!H208+'2022'!H208+'2021'!H208+'2020'!H208+'2019'!H208+'2018'!H208+'2017'!H208+'2016'!H208+'2015'!H208+'2014'!H208+'2013'!H208+'2012'!H208+'2011'!H208+'2010'!H208+'2009'!H208+'2008'!H208+'1988-2007'!H208</f>
        <v>34</v>
      </c>
      <c r="I11" s="13">
        <f>+'2025'!I208+'2024'!I208+'2023'!I208+'2022'!I208+'2021'!I208+'2020'!I208+'2019'!I208+'2018'!I208+'2017'!I208+'2016'!I208+'2015'!I208+'2014'!I208+'2013'!I208+'2012'!I208+'2011'!I208+'2010'!I208+'2009'!I208+'2008'!I208+'1988-2007'!I208</f>
        <v>2331</v>
      </c>
      <c r="J11" s="13">
        <f>+'2025'!J208+'2024'!J208+'2023'!J208+'2022'!J208+'2021'!J208+'2020'!J208+'2019'!J208+'2018'!J208+'2017'!J208+'2016'!J208+'2015'!J208+'2014'!J208+'2013'!J208+'2012'!J208+'2011'!J208+'2010'!J208+'2009'!J208+'2008'!J208+'1988-2007'!J208</f>
        <v>117</v>
      </c>
      <c r="K11" s="32">
        <f>+'2025'!L208+'2024'!L208+'2023'!L208+'2022'!L208+'2021'!L208+'2020'!L208+'2019'!L208+'2018'!L208+'2017'!L208+'2016'!L208+'2015'!L208+'2014'!L208+'2013'!L208+'2012'!L208+'2011'!L208+'2010'!L208+'2009'!L208+'2008'!L208+'1988-2007'!L208</f>
        <v>2</v>
      </c>
      <c r="L11" s="32">
        <f>+Table1[[#This Row],[Caught]]+Table1[[#This Row],[Stumped]]</f>
        <v>62</v>
      </c>
      <c r="M11" s="45">
        <f>+Table1[[#This Row],[Runs]]/(+Table1[[#This Row],[Innings]]-Table1[[#This Row],[Not out]])</f>
        <v>54.339622641509436</v>
      </c>
      <c r="N11" s="45">
        <f>Table1[[#This Row],[Runs2]]/Table1[[#This Row],[Overs]]</f>
        <v>5.141911764705883</v>
      </c>
      <c r="O11" s="45">
        <f>+Table1[[#This Row],[Overs]]*6/Table1[[#This Row],[Wickets]]</f>
        <v>23.247863247863243</v>
      </c>
      <c r="P11" s="45">
        <f>Table1[[#This Row],[Runs2]]/Table1[[#This Row],[Wickets]]</f>
        <v>19.923076923076923</v>
      </c>
      <c r="Q11" s="45">
        <f>+(+Table1[[#This Row],[Caught]]+Table1[[#This Row],[Stumped]])/Table1[[#This Row],[Matches]]</f>
        <v>0.40259740259740262</v>
      </c>
      <c r="R11" s="89"/>
    </row>
    <row r="12" spans="1:18" x14ac:dyDescent="0.2">
      <c r="A12" s="4" t="str">
        <f>+'2019'!A18</f>
        <v>Ashton Mark</v>
      </c>
      <c r="B12" s="13">
        <f>+'2025'!B18+'2024'!B18+'2023'!B18+'2022'!B18+'2021'!B18+'2020'!B18+'2019'!B18+'2018'!B18+'2017'!B18+'2016'!B18+'2015'!B18+'2014'!B18+'2013'!B18+'2012'!B18+'2011'!B18+'2010'!B18+'2009'!B18+'2008'!B18+'1988-2007'!B18</f>
        <v>153</v>
      </c>
      <c r="C12" s="13">
        <f>+'2025'!C18+'2024'!C18+'2023'!C18+'2022'!C18+'2021'!C18+'2020'!C18+'2019'!C18+'2018'!C18+'2017'!C18+'2016'!C18+'2015'!C18+'2014'!C18+'2013'!C18+'2012'!C18+'2011'!C18+'2010'!C18+'2009'!C18+'2008'!C18+'1988-2007'!C18</f>
        <v>145</v>
      </c>
      <c r="D12" s="13">
        <f>+'2025'!D18+'2024'!D18+'2023'!D18+'2022'!D18+'2021'!D18+'2020'!D18+'2019'!D18+'2018'!D18+'2017'!D18+'2016'!D18+'2015'!D18+'2014'!D18+'2013'!D18+'2012'!D18+'2011'!D18+'2010'!D18+'2009'!D18+'2008'!D18+'1988-2007'!D18</f>
        <v>19</v>
      </c>
      <c r="E12" s="13">
        <f>+'2025'!E18+'2024'!E18+'2023'!E18+'2022'!E18+'2021'!E18+'2020'!E18+'2019'!E18+'2018'!E18+'2017'!E18+'2016'!E18+'2015'!E18+'2014'!E18+'2013'!E18+'2012'!E18+'2011'!E18+'2010'!E18+'2009'!E18+'2008'!E18+'1988-2007'!E18</f>
        <v>3848</v>
      </c>
      <c r="F12" s="13">
        <f>+'2025'!F18+'2024'!F18+'2023'!F18+'2022'!F18+'2021'!F18+'2020'!F18+'2019'!F18+'2018'!F18+'2017'!F18+'2016'!F18+'2015'!F18+'2014'!F18+'2013'!F18+'2012'!F18+'2011'!F18+'2010'!F18+'2009'!F18+'2008'!F18+'1988-2007'!F18</f>
        <v>59</v>
      </c>
      <c r="G12" s="13">
        <f>+'2025'!G18+'2024'!G18+'2023'!G18+'2022'!G18+'2021'!G18+'2020'!G18+'2019'!G18+'2018'!G18+'2017'!G18+'2016'!G18+'2015'!G18+'2014'!G18+'2013'!G18+'2012'!G18+'2011'!G18+'2010'!G18+'2009'!G18+'2008'!G18+'1988-2007'!G18</f>
        <v>827.83333333333303</v>
      </c>
      <c r="H12" s="13">
        <f>+'2025'!H18+'2024'!H18+'2023'!H18+'2022'!H18+'2021'!H18+'2020'!H18+'2019'!H18+'2018'!H18+'2017'!H18+'2016'!H18+'2015'!H18+'2014'!H18+'2013'!H18+'2012'!H18+'2011'!H18+'2010'!H18+'2009'!H18+'2008'!H18+'1988-2007'!H18</f>
        <v>146</v>
      </c>
      <c r="I12" s="13">
        <f>+'2025'!I18+'2024'!I18+'2023'!I18+'2022'!I18+'2021'!I18+'2020'!I18+'2019'!I18+'2018'!I18+'2017'!I18+'2016'!I18+'2015'!I18+'2014'!I18+'2013'!I18+'2012'!I18+'2011'!I18+'2010'!I18+'2009'!I18+'2008'!I18+'1988-2007'!I18</f>
        <v>2493</v>
      </c>
      <c r="J12" s="13">
        <f>+'2025'!J18+'2024'!J18+'2023'!J18+'2022'!J18+'2021'!J18+'2020'!J18+'2019'!J18+'2018'!J18+'2017'!J18+'2016'!J18+'2015'!J18+'2014'!J18+'2013'!J18+'2012'!J18+'2011'!J18+'2010'!J18+'2009'!J18+'2008'!J18+'1988-2007'!J18</f>
        <v>222</v>
      </c>
      <c r="K12" s="32">
        <f>+'2025'!L18+'2024'!L18+'2023'!L18+'2022'!L18+'2021'!L18+'2020'!L18+'2019'!L18+'2018'!L18+'2017'!L18+'2016'!L18+'2015'!L18+'2014'!L18+'2013'!L18+'2012'!L18+'2011'!L18+'2010'!L18+'2009'!L18+'2008'!L18+'1988-2007'!L18</f>
        <v>3</v>
      </c>
      <c r="L12" s="32">
        <f>+Table1[[#This Row],[Caught]]+Table1[[#This Row],[Stumped]]</f>
        <v>62</v>
      </c>
      <c r="M12" s="45">
        <f>+Table1[[#This Row],[Runs]]/(+Table1[[#This Row],[Innings]]-Table1[[#This Row],[Not out]])</f>
        <v>30.539682539682541</v>
      </c>
      <c r="N12" s="45">
        <f>Table1[[#This Row],[Runs2]]/Table1[[#This Row],[Overs]]</f>
        <v>3.0114757398832306</v>
      </c>
      <c r="O12" s="45">
        <f>+Table1[[#This Row],[Overs]]*6/Table1[[#This Row],[Wickets]]</f>
        <v>22.373873873873865</v>
      </c>
      <c r="P12" s="45">
        <f>Table1[[#This Row],[Runs2]]/Table1[[#This Row],[Wickets]]</f>
        <v>11.22972972972973</v>
      </c>
      <c r="Q12" s="45">
        <f>+(+Table1[[#This Row],[Caught]]+Table1[[#This Row],[Stumped]])/Table1[[#This Row],[Matches]]</f>
        <v>0.40522875816993464</v>
      </c>
      <c r="R12" s="89"/>
    </row>
    <row r="13" spans="1:18" x14ac:dyDescent="0.2">
      <c r="A13" s="4" t="str">
        <f>+'2019'!A406</f>
        <v>Wright Jim</v>
      </c>
      <c r="B13" s="13">
        <f>+'2025'!B406+'2024'!B406+'2023'!B406+'2022'!B406+'2021'!B406+'2020'!B406+'2019'!B406+'2018'!B406+'2017'!B406+'2016'!B406+'2015'!B406+'2014'!B406+'2013'!B406+'2012'!B406+'2011'!B406+'2010'!B406+'2009'!B406+'2008'!B406+'1988-2007'!B406</f>
        <v>149</v>
      </c>
      <c r="C13" s="13">
        <f>+'2025'!C406+'2024'!C406+'2023'!C406+'2022'!C406+'2021'!C406+'2020'!C406+'2019'!C406+'2018'!C406+'2017'!C406+'2016'!C406+'2015'!C406+'2014'!C406+'2013'!C406+'2012'!C406+'2011'!C406+'2010'!C406+'2009'!C406+'2008'!C406+'1988-2007'!C406</f>
        <v>141</v>
      </c>
      <c r="D13" s="13">
        <f>+'2025'!D406+'2024'!D406+'2023'!D406+'2022'!D406+'2021'!D406+'2020'!D406+'2019'!D406+'2018'!D406+'2017'!D406+'2016'!D406+'2015'!D406+'2014'!D406+'2013'!D406+'2012'!D406+'2011'!D406+'2010'!D406+'2009'!D406+'2008'!D406+'1988-2007'!D406</f>
        <v>15</v>
      </c>
      <c r="E13" s="13">
        <f>+'2025'!E406+'2024'!E406+'2023'!E406+'2022'!E406+'2021'!E406+'2020'!E406+'2019'!E406+'2018'!E406+'2017'!E406+'2016'!E406+'2015'!E406+'2014'!E406+'2013'!E406+'2012'!E406+'2011'!E406+'2010'!E406+'2009'!E406+'2008'!E406+'1988-2007'!E406</f>
        <v>3020</v>
      </c>
      <c r="F13" s="13">
        <f>+'2025'!F406+'2024'!F406+'2023'!F406+'2022'!F406+'2021'!F406+'2020'!F406+'2019'!F406+'2018'!F406+'2017'!F406+'2016'!F406+'2015'!F406+'2014'!F406+'2013'!F406+'2012'!F406+'2011'!F406+'2010'!F406+'2009'!F406+'2008'!F406+'1988-2007'!F406</f>
        <v>33</v>
      </c>
      <c r="G13" s="13">
        <f>+'2025'!G406+'2024'!G406+'2023'!G406+'2022'!G406+'2021'!G406+'2020'!G406+'2019'!G406+'2018'!G406+'2017'!G406+'2016'!G406+'2015'!G406+'2014'!G406+'2013'!G406+'2012'!G406+'2011'!G406+'2010'!G406+'2009'!G406+'2008'!G406+'1988-2007'!G406</f>
        <v>589.83333333333303</v>
      </c>
      <c r="H13" s="13">
        <f>+'2025'!H406+'2024'!H406+'2023'!H406+'2022'!H406+'2021'!H406+'2020'!H406+'2019'!H406+'2018'!H406+'2017'!H406+'2016'!H406+'2015'!H406+'2014'!H406+'2013'!H406+'2012'!H406+'2011'!H406+'2010'!H406+'2009'!H406+'2008'!H406+'1988-2007'!H406</f>
        <v>76</v>
      </c>
      <c r="I13" s="13">
        <f>+'2025'!I406+'2024'!I406+'2023'!I406+'2022'!I406+'2021'!I406+'2020'!I406+'2019'!I406+'2018'!I406+'2017'!I406+'2016'!I406+'2015'!I406+'2014'!I406+'2013'!I406+'2012'!I406+'2011'!I406+'2010'!I406+'2009'!I406+'2008'!I406+'1988-2007'!I406</f>
        <v>2162</v>
      </c>
      <c r="J13" s="13">
        <f>+'2025'!J406+'2024'!J406+'2023'!J406+'2022'!J406+'2021'!J406+'2020'!J406+'2019'!J406+'2018'!J406+'2017'!J406+'2016'!J406+'2015'!J406+'2014'!J406+'2013'!J406+'2012'!J406+'2011'!J406+'2010'!J406+'2009'!J406+'2008'!J406+'1988-2007'!J406</f>
        <v>135</v>
      </c>
      <c r="K13" s="32">
        <f>+'2025'!L406+'2024'!L406+'2023'!L406+'2022'!L406+'2021'!L406+'2020'!L406+'2019'!L406+'2018'!L406+'2017'!L406+'2016'!L406+'2015'!L406+'2014'!L406+'2013'!L406+'2012'!L406+'2011'!L406+'2010'!L406+'2009'!L406+'2008'!L406+'1988-2007'!L406</f>
        <v>0</v>
      </c>
      <c r="L13" s="32">
        <f>+Table1[[#This Row],[Caught]]+Table1[[#This Row],[Stumped]]</f>
        <v>33</v>
      </c>
      <c r="M13" s="45">
        <f>+Table1[[#This Row],[Runs]]/(+Table1[[#This Row],[Innings]]-Table1[[#This Row],[Not out]])</f>
        <v>23.968253968253968</v>
      </c>
      <c r="N13" s="45">
        <f>Table1[[#This Row],[Runs2]]/Table1[[#This Row],[Overs]]</f>
        <v>3.6654422153150628</v>
      </c>
      <c r="O13" s="45">
        <f>+Table1[[#This Row],[Overs]]*6/Table1[[#This Row],[Wickets]]</f>
        <v>26.214814814814801</v>
      </c>
      <c r="P13" s="45">
        <f>Table1[[#This Row],[Runs2]]/Table1[[#This Row],[Wickets]]</f>
        <v>16.014814814814816</v>
      </c>
      <c r="Q13" s="45">
        <f>+(+Table1[[#This Row],[Caught]]+Table1[[#This Row],[Stumped]])/Table1[[#This Row],[Matches]]</f>
        <v>0.22147651006711411</v>
      </c>
      <c r="R13" s="89"/>
    </row>
    <row r="14" spans="1:18" x14ac:dyDescent="0.2">
      <c r="A14" s="4" t="str">
        <f>+'2019'!A380</f>
        <v>Todd Daniel</v>
      </c>
      <c r="B14" s="13">
        <f>+'2025'!B380+'2024'!B380+'2023'!B380+'2022'!B380+'2021'!B380+'2020'!B380+'2019'!B380+'2018'!B380+'2017'!B380+'2016'!B380+'2015'!B380+'2014'!B380+'2013'!B380+'2012'!B380+'2011'!B380+'2010'!B380+'2009'!B380+'2008'!B380+'1988-2007'!B380</f>
        <v>147</v>
      </c>
      <c r="C14" s="13">
        <f>+'2025'!C380+'2024'!C380+'2023'!C380+'2022'!C380+'2021'!C380+'2020'!C380+'2019'!C380+'2018'!C380+'2017'!C380+'2016'!C380+'2015'!C380+'2014'!C380+'2013'!C380+'2012'!C380+'2011'!C380+'2010'!C380+'2009'!C380+'2008'!C380+'1988-2007'!C380</f>
        <v>115</v>
      </c>
      <c r="D14" s="13">
        <f>+'2025'!D380+'2024'!D380+'2023'!D380+'2022'!D380+'2021'!D380+'2020'!D380+'2019'!D380+'2018'!D380+'2017'!D380+'2016'!D380+'2015'!D380+'2014'!D380+'2013'!D380+'2012'!D380+'2011'!D380+'2010'!D380+'2009'!D380+'2008'!D380+'1988-2007'!D380</f>
        <v>18</v>
      </c>
      <c r="E14" s="13">
        <f>+'2025'!E380+'2024'!E380+'2023'!E380+'2022'!E380+'2021'!E380+'2020'!E380+'2019'!E380+'2018'!E380+'2017'!E380+'2016'!E380+'2015'!E380+'2014'!E380+'2013'!E380+'2012'!E380+'2011'!E380+'2010'!E380+'2009'!E380+'2008'!E380+'1988-2007'!E380</f>
        <v>1091</v>
      </c>
      <c r="F14" s="13">
        <f>+'2025'!F380+'2024'!F380+'2023'!F380+'2022'!F380+'2021'!F380+'2020'!F380+'2019'!F380+'2018'!F380+'2017'!F380+'2016'!F380+'2015'!F380+'2014'!F380+'2013'!F380+'2012'!F380+'2011'!F380+'2010'!F380+'2009'!F380+'2008'!F380+'1988-2007'!F380</f>
        <v>22</v>
      </c>
      <c r="G14" s="13">
        <f>+'2025'!G380+'2024'!G380+'2023'!G380+'2022'!G380+'2021'!G380+'2020'!G380+'2019'!G380+'2018'!G380+'2017'!G380+'2016'!G380+'2015'!G380+'2014'!G380+'2013'!G380+'2012'!G380+'2011'!G380+'2010'!G380+'2009'!G380+'2008'!G380+'1988-2007'!G380</f>
        <v>692.66666666666595</v>
      </c>
      <c r="H14" s="13">
        <f>+'2025'!H380+'2024'!H380+'2023'!H380+'2022'!H380+'2021'!H380+'2020'!H380+'2019'!H380+'2018'!H380+'2017'!H380+'2016'!H380+'2015'!H380+'2014'!H380+'2013'!H380+'2012'!H380+'2011'!H380+'2010'!H380+'2009'!H380+'2008'!H380+'1988-2007'!H380</f>
        <v>70</v>
      </c>
      <c r="I14" s="13">
        <f>+'2025'!I380+'2024'!I380+'2023'!I380+'2022'!I380+'2021'!I380+'2020'!I380+'2019'!I380+'2018'!I380+'2017'!I380+'2016'!I380+'2015'!I380+'2014'!I380+'2013'!I380+'2012'!I380+'2011'!I380+'2010'!I380+'2009'!I380+'2008'!I380+'1988-2007'!I380</f>
        <v>2762</v>
      </c>
      <c r="J14" s="13">
        <f>+'2025'!J380+'2024'!J380+'2023'!J380+'2022'!J380+'2021'!J380+'2020'!J380+'2019'!J380+'2018'!J380+'2017'!J380+'2016'!J380+'2015'!J380+'2014'!J380+'2013'!J380+'2012'!J380+'2011'!J380+'2010'!J380+'2009'!J380+'2008'!J380+'1988-2007'!J380</f>
        <v>148</v>
      </c>
      <c r="K14" s="32">
        <f>+'2025'!L380+'2024'!L380+'2023'!L380+'2022'!L380+'2021'!L380+'2020'!L380+'2019'!L380+'2018'!L380+'2017'!L380+'2016'!L380+'2015'!L380+'2014'!L380+'2013'!L380+'2012'!L380+'2011'!L380+'2010'!L380+'2009'!L380+'2008'!L380+'1988-2007'!L380</f>
        <v>0</v>
      </c>
      <c r="L14" s="32">
        <f>+Table1[[#This Row],[Caught]]+Table1[[#This Row],[Stumped]]</f>
        <v>22</v>
      </c>
      <c r="M14" s="45">
        <f>+Table1[[#This Row],[Runs]]/(+Table1[[#This Row],[Innings]]-Table1[[#This Row],[Not out]])</f>
        <v>11.24742268041237</v>
      </c>
      <c r="N14" s="45">
        <f>Table1[[#This Row],[Runs2]]/Table1[[#This Row],[Overs]]</f>
        <v>3.9874879692011591</v>
      </c>
      <c r="O14" s="45">
        <f>+Table1[[#This Row],[Overs]]*6/Table1[[#This Row],[Wickets]]</f>
        <v>28.081081081081049</v>
      </c>
      <c r="P14" s="45">
        <f>Table1[[#This Row],[Runs2]]/Table1[[#This Row],[Wickets]]</f>
        <v>18.662162162162161</v>
      </c>
      <c r="Q14" s="45">
        <f>+(+Table1[[#This Row],[Caught]]+Table1[[#This Row],[Stumped]])/Table1[[#This Row],[Matches]]</f>
        <v>0.14965986394557823</v>
      </c>
      <c r="R14" s="89"/>
    </row>
    <row r="15" spans="1:18" x14ac:dyDescent="0.2">
      <c r="A15" s="4" t="str">
        <f>+'2019'!A62</f>
        <v>Chatharaju Ranjith</v>
      </c>
      <c r="B15" s="13">
        <f>+'2025'!B62+'2024'!B62+'2023'!B62+'2022'!B62+'2021'!B62+'2020'!B62+'2019'!B62+'2018'!B62+'2017'!B62+'2016'!B62+'2015'!B62+'2014'!B62+'2013'!B62+'2012'!B62+'2011'!B62+'2010'!B62+'2009'!B62+'2008'!B62+'1988-2007'!B62</f>
        <v>144</v>
      </c>
      <c r="C15" s="13">
        <f>+'2025'!C62+'2024'!C62+'2023'!C62+'2022'!C62+'2021'!C62+'2020'!C62+'2019'!C62+'2018'!C62+'2017'!C62+'2016'!C62+'2015'!C62+'2014'!C62+'2013'!C62+'2012'!C62+'2011'!C62+'2010'!C62+'2009'!C62+'2008'!C62+'1988-2007'!C62</f>
        <v>119</v>
      </c>
      <c r="D15" s="13">
        <f>+'2025'!D62+'2024'!D62+'2023'!D62+'2022'!D62+'2021'!D62+'2020'!D62+'2019'!D62+'2018'!D62+'2017'!D62+'2016'!D62+'2015'!D62+'2014'!D62+'2013'!D62+'2012'!D62+'2011'!D62+'2010'!D62+'2009'!D62+'2008'!D62+'1988-2007'!D62</f>
        <v>19</v>
      </c>
      <c r="E15" s="13">
        <f>+'2025'!E62+'2024'!E62+'2023'!E62+'2022'!E62+'2021'!E62+'2020'!E62+'2019'!E62+'2018'!E62+'2017'!E62+'2016'!E62+'2015'!E62+'2014'!E62+'2013'!E62+'2012'!E62+'2011'!E62+'2010'!E62+'2009'!E62+'2008'!E62+'1988-2007'!E62</f>
        <v>1446</v>
      </c>
      <c r="F15" s="13">
        <f>+'2025'!F62+'2024'!F62+'2023'!F62+'2022'!F62+'2021'!F62+'2020'!F62+'2019'!F62+'2018'!F62+'2017'!F62+'2016'!F62+'2015'!F62+'2014'!F62+'2013'!F62+'2012'!F62+'2011'!F62+'2010'!F62+'2009'!F62+'2008'!F62+'1988-2007'!F62</f>
        <v>16</v>
      </c>
      <c r="G15" s="13">
        <f>+'2025'!G62+'2024'!G62+'2023'!G62+'2022'!G62+'2021'!G62+'2020'!G62+'2019'!G62+'2018'!G62+'2017'!G62+'2016'!G62+'2015'!G62+'2014'!G62+'2013'!G62+'2012'!G62+'2011'!G62+'2010'!G62+'2009'!G62+'2008'!G62+'1988-2007'!G62</f>
        <v>593.99999999666659</v>
      </c>
      <c r="H15" s="13">
        <f>+'2025'!H62+'2024'!H62+'2023'!H62+'2022'!H62+'2021'!H62+'2020'!H62+'2019'!H62+'2018'!H62+'2017'!H62+'2016'!H62+'2015'!H62+'2014'!H62+'2013'!H62+'2012'!H62+'2011'!H62+'2010'!H62+'2009'!H62+'2008'!H62+'1988-2007'!H62</f>
        <v>56</v>
      </c>
      <c r="I15" s="13">
        <f>+'2025'!I62+'2024'!I62+'2023'!I62+'2022'!I62+'2021'!I62+'2020'!I62+'2019'!I62+'2018'!I62+'2017'!I62+'2016'!I62+'2015'!I62+'2014'!I62+'2013'!I62+'2012'!I62+'2011'!I62+'2010'!I62+'2009'!I62+'2008'!I62+'1988-2007'!I62</f>
        <v>2787</v>
      </c>
      <c r="J15" s="13">
        <f>+'2025'!J62+'2024'!J62+'2023'!J62+'2022'!J62+'2021'!J62+'2020'!J62+'2019'!J62+'2018'!J62+'2017'!J62+'2016'!J62+'2015'!J62+'2014'!J62+'2013'!J62+'2012'!J62+'2011'!J62+'2010'!J62+'2009'!J62+'2008'!J62+'1988-2007'!J62</f>
        <v>128</v>
      </c>
      <c r="K15" s="32">
        <f>+'2025'!L62+'2024'!L62+'2023'!L62+'2022'!L62+'2021'!L62+'2020'!L62+'2019'!L62+'2018'!L62+'2017'!L62+'2016'!L62+'2015'!L62+'2014'!L62+'2013'!L62+'2012'!L62+'2011'!L62+'2010'!L62+'2009'!L62+'2008'!L62+'1988-2007'!L62</f>
        <v>0</v>
      </c>
      <c r="L15" s="32">
        <f>+Table1[[#This Row],[Caught]]+Table1[[#This Row],[Stumped]]</f>
        <v>16</v>
      </c>
      <c r="M15" s="45">
        <f>+Table1[[#This Row],[Runs]]/(+Table1[[#This Row],[Innings]]-Table1[[#This Row],[Not out]])</f>
        <v>14.46</v>
      </c>
      <c r="N15" s="45">
        <f>Table1[[#This Row],[Runs2]]/Table1[[#This Row],[Overs]]</f>
        <v>4.6919191919455221</v>
      </c>
      <c r="O15" s="45">
        <f>+Table1[[#This Row],[Overs]]*6/Table1[[#This Row],[Wickets]]</f>
        <v>27.843749999843745</v>
      </c>
      <c r="P15" s="45">
        <f>Table1[[#This Row],[Runs2]]/Table1[[#This Row],[Wickets]]</f>
        <v>21.7734375</v>
      </c>
      <c r="Q15" s="45">
        <f>+(+Table1[[#This Row],[Caught]]+Table1[[#This Row],[Stumped]])/Table1[[#This Row],[Matches]]</f>
        <v>0.1111111111111111</v>
      </c>
      <c r="R15" s="89"/>
    </row>
    <row r="16" spans="1:18" x14ac:dyDescent="0.2">
      <c r="A16" s="4" t="str">
        <f>+'2019'!A372</f>
        <v>Sudireddy Ratnakar</v>
      </c>
      <c r="B16" s="13">
        <f>+'2025'!B372+'2024'!B372+'2023'!B372+'2022'!B372+'2021'!B372+'2020'!B372+'2019'!B372+'2018'!B372+'2017'!B372+'2016'!B372+'2015'!B372+'2014'!B372+'2013'!B372+'2012'!B372+'2011'!B372+'2010'!B372+'2009'!B372+'2008'!B372+'1988-2007'!B372</f>
        <v>143</v>
      </c>
      <c r="C16" s="13">
        <f>+'2025'!C372+'2024'!C372+'2023'!C372+'2022'!C372+'2021'!C372+'2020'!C372+'2019'!C372+'2018'!C372+'2017'!C372+'2016'!C372+'2015'!C372+'2014'!C372+'2013'!C372+'2012'!C372+'2011'!C372+'2010'!C372+'2009'!C372+'2008'!C372+'1988-2007'!C372</f>
        <v>119</v>
      </c>
      <c r="D16" s="13">
        <f>+'2025'!D372+'2024'!D372+'2023'!D372+'2022'!D372+'2021'!D372+'2020'!D372+'2019'!D372+'2018'!D372+'2017'!D372+'2016'!D372+'2015'!D372+'2014'!D372+'2013'!D372+'2012'!D372+'2011'!D372+'2010'!D372+'2009'!D372+'2008'!D372+'1988-2007'!D372</f>
        <v>15</v>
      </c>
      <c r="E16" s="13">
        <f>+'2025'!E372+'2024'!E372+'2023'!E372+'2022'!E372+'2021'!E372+'2020'!E372+'2019'!E372+'2018'!E372+'2017'!E372+'2016'!E372+'2015'!E372+'2014'!E372+'2013'!E372+'2012'!E372+'2011'!E372+'2010'!E372+'2009'!E372+'2008'!E372+'1988-2007'!E372</f>
        <v>1635</v>
      </c>
      <c r="F16" s="13">
        <f>+'2025'!F372+'2024'!F372+'2023'!F372+'2022'!F372+'2021'!F372+'2020'!F372+'2019'!F372+'2018'!F372+'2017'!F372+'2016'!F372+'2015'!F372+'2014'!F372+'2013'!F372+'2012'!F372+'2011'!F372+'2010'!F372+'2009'!F372+'2008'!F372+'1988-2007'!F372</f>
        <v>82</v>
      </c>
      <c r="G16" s="13">
        <f>+'2025'!G372+'2024'!G372+'2023'!G372+'2022'!G372+'2021'!G372+'2020'!G372+'2019'!G372+'2018'!G372+'2017'!G372+'2016'!G372+'2015'!G372+'2014'!G372+'2013'!G372+'2012'!G372+'2011'!G372+'2010'!G372+'2009'!G372+'2008'!G372+'1988-2007'!G372</f>
        <v>40</v>
      </c>
      <c r="H16" s="13">
        <f>+'2025'!H372+'2024'!H372+'2023'!H372+'2022'!H372+'2021'!H372+'2020'!H372+'2019'!H372+'2018'!H372+'2017'!H372+'2016'!H372+'2015'!H372+'2014'!H372+'2013'!H372+'2012'!H372+'2011'!H372+'2010'!H372+'2009'!H372+'2008'!H372+'1988-2007'!H372</f>
        <v>2</v>
      </c>
      <c r="I16" s="13">
        <f>+'2025'!I372+'2024'!I372+'2023'!I372+'2022'!I372+'2021'!I372+'2020'!I372+'2019'!I372+'2018'!I372+'2017'!I372+'2016'!I372+'2015'!I372+'2014'!I372+'2013'!I372+'2012'!I372+'2011'!I372+'2010'!I372+'2009'!I372+'2008'!I372+'1988-2007'!I372</f>
        <v>251</v>
      </c>
      <c r="J16" s="13">
        <f>+'2025'!J372+'2024'!J372+'2023'!J372+'2022'!J372+'2021'!J372+'2020'!J372+'2019'!J372+'2018'!J372+'2017'!J372+'2016'!J372+'2015'!J372+'2014'!J372+'2013'!J372+'2012'!J372+'2011'!J372+'2010'!J372+'2009'!J372+'2008'!J372+'1988-2007'!J372</f>
        <v>8</v>
      </c>
      <c r="K16" s="32">
        <f>+'2025'!L372+'2024'!L372+'2023'!L372+'2022'!L372+'2021'!L372+'2020'!L372+'2019'!L372+'2018'!L372+'2017'!L372+'2016'!L372+'2015'!L372+'2014'!L372+'2013'!L372+'2012'!L372+'2011'!L372+'2010'!L372+'2009'!L372+'2008'!L372+'1988-2007'!L372</f>
        <v>31</v>
      </c>
      <c r="L16" s="32">
        <f>+Table1[[#This Row],[Caught]]+Table1[[#This Row],[Stumped]]</f>
        <v>113</v>
      </c>
      <c r="M16" s="89">
        <f>+Table1[[#This Row],[Runs]]/(+Table1[[#This Row],[Innings]]-Table1[[#This Row],[Not out]])</f>
        <v>15.721153846153847</v>
      </c>
      <c r="N16" s="89">
        <f>Table1[[#This Row],[Runs2]]/Table1[[#This Row],[Overs]]</f>
        <v>6.2750000000000004</v>
      </c>
      <c r="O16" s="89">
        <f>+Table1[[#This Row],[Overs]]*6/Table1[[#This Row],[Wickets]]</f>
        <v>30</v>
      </c>
      <c r="P16" s="89">
        <f>Table1[[#This Row],[Runs2]]/Table1[[#This Row],[Wickets]]</f>
        <v>31.375</v>
      </c>
      <c r="Q16" s="89">
        <f>+(+Table1[[#This Row],[Caught]]+Table1[[#This Row],[Stumped]])/Table1[[#This Row],[Matches]]</f>
        <v>0.79020979020979021</v>
      </c>
      <c r="R16" s="89"/>
    </row>
    <row r="17" spans="1:18" x14ac:dyDescent="0.2">
      <c r="A17" s="4" t="str">
        <f>+'2019'!A135</f>
        <v>Gilkes Richard</v>
      </c>
      <c r="B17" s="13">
        <f>+'2025'!B135+'2024'!B135+'2023'!B135+'2022'!B135+'2021'!B135+'2020'!B135+'2019'!B135+'2018'!B135+'2017'!B135+'2016'!B135+'2015'!B135+'2014'!B135+'2013'!B135+'2012'!B135+'2011'!B135+'2010'!B135+'2009'!B135+'2008'!B135+'1988-2007'!B135</f>
        <v>141</v>
      </c>
      <c r="C17" s="13">
        <f>+'2025'!C135+'2024'!C135+'2023'!C135+'2022'!C135+'2021'!C135+'2020'!C135+'2019'!C135+'2018'!C135+'2017'!C135+'2016'!C135+'2015'!C135+'2014'!C135+'2013'!C135+'2012'!C135+'2011'!C135+'2010'!C135+'2009'!C135+'2008'!C135+'1988-2007'!C135</f>
        <v>130</v>
      </c>
      <c r="D17" s="13">
        <f>+'2025'!D135+'2024'!D135+'2023'!D135+'2022'!D135+'2021'!D135+'2020'!D135+'2019'!D135+'2018'!D135+'2017'!D135+'2016'!D135+'2015'!D135+'2014'!D135+'2013'!D135+'2012'!D135+'2011'!D135+'2010'!D135+'2009'!D135+'2008'!D135+'1988-2007'!D135</f>
        <v>7</v>
      </c>
      <c r="E17" s="13">
        <f>+'2025'!E135+'2024'!E135+'2023'!E135+'2022'!E135+'2021'!E135+'2020'!E135+'2019'!E135+'2018'!E135+'2017'!E135+'2016'!E135+'2015'!E135+'2014'!E135+'2013'!E135+'2012'!E135+'2011'!E135+'2010'!E135+'2009'!E135+'2008'!E135+'1988-2007'!E135</f>
        <v>1874</v>
      </c>
      <c r="F17" s="13">
        <f>+'2025'!F135+'2024'!F135+'2023'!F135+'2022'!F135+'2021'!F135+'2020'!F135+'2019'!F135+'2018'!F135+'2017'!F135+'2016'!F135+'2015'!F135+'2014'!F135+'2013'!F135+'2012'!F135+'2011'!F135+'2010'!F135+'2009'!F135+'2008'!F135+'1988-2007'!F135</f>
        <v>32</v>
      </c>
      <c r="G17" s="13">
        <f>+'2025'!G135+'2024'!G135+'2023'!G135+'2022'!G135+'2021'!G135+'2020'!G135+'2019'!G135+'2018'!G135+'2017'!G135+'2016'!G135+'2015'!G135+'2014'!G135+'2013'!G135+'2012'!G135+'2011'!G135+'2010'!G135+'2009'!G135+'2008'!G135+'1988-2007'!G135</f>
        <v>42</v>
      </c>
      <c r="H17" s="13">
        <f>+'2025'!H135+'2024'!H135+'2023'!H135+'2022'!H135+'2021'!H135+'2020'!H135+'2019'!H135+'2018'!H135+'2017'!H135+'2016'!H135+'2015'!H135+'2014'!H135+'2013'!H135+'2012'!H135+'2011'!H135+'2010'!H135+'2009'!H135+'2008'!H135+'1988-2007'!H135</f>
        <v>5</v>
      </c>
      <c r="I17" s="13">
        <f>+'2025'!I135+'2024'!I135+'2023'!I135+'2022'!I135+'2021'!I135+'2020'!I135+'2019'!I135+'2018'!I135+'2017'!I135+'2016'!I135+'2015'!I135+'2014'!I135+'2013'!I135+'2012'!I135+'2011'!I135+'2010'!I135+'2009'!I135+'2008'!I135+'1988-2007'!I135</f>
        <v>243</v>
      </c>
      <c r="J17" s="13">
        <f>+'2025'!J135+'2024'!J135+'2023'!J135+'2022'!J135+'2021'!J135+'2020'!J135+'2019'!J135+'2018'!J135+'2017'!J135+'2016'!J135+'2015'!J135+'2014'!J135+'2013'!J135+'2012'!J135+'2011'!J135+'2010'!J135+'2009'!J135+'2008'!J135+'1988-2007'!J135</f>
        <v>15</v>
      </c>
      <c r="K17" s="32">
        <f>+'2025'!L135+'2024'!L135+'2023'!L135+'2022'!L135+'2021'!L135+'2020'!L135+'2019'!L135+'2018'!L135+'2017'!L135+'2016'!L135+'2015'!L135+'2014'!L135+'2013'!L135+'2012'!L135+'2011'!L135+'2010'!L135+'2009'!L135+'2008'!L135+'1988-2007'!L135</f>
        <v>0</v>
      </c>
      <c r="L17" s="32">
        <f>+Table1[[#This Row],[Caught]]+Table1[[#This Row],[Stumped]]</f>
        <v>32</v>
      </c>
      <c r="M17" s="45">
        <f>+Table1[[#This Row],[Runs]]/(+Table1[[#This Row],[Innings]]-Table1[[#This Row],[Not out]])</f>
        <v>15.235772357723578</v>
      </c>
      <c r="N17" s="45">
        <f>Table1[[#This Row],[Runs2]]/Table1[[#This Row],[Overs]]</f>
        <v>5.7857142857142856</v>
      </c>
      <c r="O17" s="45">
        <f>+Table1[[#This Row],[Overs]]*6/Table1[[#This Row],[Wickets]]</f>
        <v>16.8</v>
      </c>
      <c r="P17" s="45">
        <f>Table1[[#This Row],[Runs2]]/Table1[[#This Row],[Wickets]]</f>
        <v>16.2</v>
      </c>
      <c r="Q17" s="45">
        <f>+(+Table1[[#This Row],[Caught]]+Table1[[#This Row],[Stumped]])/Table1[[#This Row],[Matches]]</f>
        <v>0.22695035460992907</v>
      </c>
      <c r="R17" s="89"/>
    </row>
    <row r="18" spans="1:18" x14ac:dyDescent="0.2">
      <c r="A18" s="4" t="str">
        <f>+'2019'!A210</f>
        <v>Krishna Vamsee</v>
      </c>
      <c r="B18" s="13">
        <f>+'2025'!B210+'2024'!B210+'2023'!B210+'2022'!B210+'2021'!B210+'2020'!B210+'2019'!B210+'2018'!B210+'2017'!B210+'2016'!B210+'2015'!B210+'2014'!B210+'2013'!B210+'2012'!B210+'2011'!B210+'2010'!B210+'2009'!B210+'2008'!B210+'1988-2007'!B210</f>
        <v>140</v>
      </c>
      <c r="C18" s="13">
        <f>+'2025'!C210+'2024'!C210+'2023'!C210+'2022'!C210+'2021'!C210+'2020'!C210+'2019'!C210+'2018'!C210+'2017'!C210+'2016'!C210+'2015'!C210+'2014'!C210+'2013'!C210+'2012'!C210+'2011'!C210+'2010'!C210+'2009'!C210+'2008'!C210+'1988-2007'!C210</f>
        <v>97</v>
      </c>
      <c r="D18" s="13">
        <f>+'2025'!D210+'2024'!D210+'2023'!D210+'2022'!D210+'2021'!D210+'2020'!D210+'2019'!D210+'2018'!D210+'2017'!D210+'2016'!D210+'2015'!D210+'2014'!D210+'2013'!D210+'2012'!D210+'2011'!D210+'2010'!D210+'2009'!D210+'2008'!D210+'1988-2007'!D210</f>
        <v>22</v>
      </c>
      <c r="E18" s="13">
        <f>+'2025'!E210+'2024'!E210+'2023'!E210+'2022'!E210+'2021'!E210+'2020'!E210+'2019'!E210+'2018'!E210+'2017'!E210+'2016'!E210+'2015'!E210+'2014'!E210+'2013'!E210+'2012'!E210+'2011'!E210+'2010'!E210+'2009'!E210+'2008'!E210+'1988-2007'!E210</f>
        <v>807</v>
      </c>
      <c r="F18" s="13">
        <f>+'2025'!F210+'2024'!F210+'2023'!F210+'2022'!F210+'2021'!F210+'2020'!F210+'2019'!F210+'2018'!F210+'2017'!F210+'2016'!F210+'2015'!F210+'2014'!F210+'2013'!F210+'2012'!F210+'2011'!F210+'2010'!F210+'2009'!F210+'2008'!F210+'1988-2007'!F210</f>
        <v>12</v>
      </c>
      <c r="G18" s="13">
        <f>+'2025'!G210+'2024'!G210+'2023'!G210+'2022'!G210+'2021'!G210+'2020'!G210+'2019'!G210+'2018'!G210+'2017'!G210+'2016'!G210+'2015'!G210+'2014'!G210+'2013'!G210+'2012'!G210+'2011'!G210+'2010'!G210+'2009'!G210+'2008'!G210+'1988-2007'!G210</f>
        <v>619.33333333333326</v>
      </c>
      <c r="H18" s="13">
        <f>+'2025'!H210+'2024'!H210+'2023'!H210+'2022'!H210+'2021'!H210+'2020'!H210+'2019'!H210+'2018'!H210+'2017'!H210+'2016'!H210+'2015'!H210+'2014'!H210+'2013'!H210+'2012'!H210+'2011'!H210+'2010'!H210+'2009'!H210+'2008'!H210+'1988-2007'!H210</f>
        <v>80</v>
      </c>
      <c r="I18" s="13">
        <f>+'2025'!I210+'2024'!I210+'2023'!I210+'2022'!I210+'2021'!I210+'2020'!I210+'2019'!I210+'2018'!I210+'2017'!I210+'2016'!I210+'2015'!I210+'2014'!I210+'2013'!I210+'2012'!I210+'2011'!I210+'2010'!I210+'2009'!I210+'2008'!I210+'1988-2007'!I210</f>
        <v>2479</v>
      </c>
      <c r="J18" s="13">
        <f>+'2025'!J210+'2024'!J210+'2023'!J210+'2022'!J210+'2021'!J210+'2020'!J210+'2019'!J210+'2018'!J210+'2017'!J210+'2016'!J210+'2015'!J210+'2014'!J210+'2013'!J210+'2012'!J210+'2011'!J210+'2010'!J210+'2009'!J210+'2008'!J210+'1988-2007'!J210</f>
        <v>114</v>
      </c>
      <c r="K18" s="32">
        <f>+'2025'!L210+'2024'!L210+'2023'!L210+'2022'!L210+'2021'!L210+'2020'!L210+'2019'!L210+'2018'!L210+'2017'!L210+'2016'!L210+'2015'!L210+'2014'!L210+'2013'!L210+'2012'!L210+'2011'!L210+'2010'!L210+'2009'!L210+'2008'!L210+'1988-2007'!L210</f>
        <v>1</v>
      </c>
      <c r="L18" s="32">
        <f>+Table1[[#This Row],[Caught]]+Table1[[#This Row],[Stumped]]</f>
        <v>13</v>
      </c>
      <c r="M18" s="45">
        <f>+Table1[[#This Row],[Runs]]/(+Table1[[#This Row],[Innings]]-Table1[[#This Row],[Not out]])</f>
        <v>10.76</v>
      </c>
      <c r="N18" s="45">
        <f>Table1[[#This Row],[Runs2]]/Table1[[#This Row],[Overs]]</f>
        <v>4.0026910656620025</v>
      </c>
      <c r="O18" s="45">
        <f>+Table1[[#This Row],[Overs]]*6/Table1[[#This Row],[Wickets]]</f>
        <v>32.596491228070171</v>
      </c>
      <c r="P18" s="45">
        <f>Table1[[#This Row],[Runs2]]/Table1[[#This Row],[Wickets]]</f>
        <v>21.745614035087719</v>
      </c>
      <c r="Q18" s="45">
        <f>+(+Table1[[#This Row],[Caught]]+Table1[[#This Row],[Stumped]])/Table1[[#This Row],[Matches]]</f>
        <v>9.285714285714286E-2</v>
      </c>
      <c r="R18" s="89"/>
    </row>
    <row r="19" spans="1:18" x14ac:dyDescent="0.2">
      <c r="A19" s="4" t="str">
        <f>+'2019'!A381</f>
        <v>Toft Ken</v>
      </c>
      <c r="B19" s="13">
        <f>+'2025'!B381+'2024'!B381+'2023'!B381+'2022'!B381+'2021'!B381+'2020'!B381+'2019'!B381+'2018'!B381+'2017'!B381+'2016'!B381+'2015'!B381+'2014'!B381+'2013'!B381+'2012'!B381+'2011'!B381+'2010'!B381+'2009'!B381+'2008'!B381+'1988-2007'!B381</f>
        <v>137</v>
      </c>
      <c r="C19" s="13">
        <f>+'2025'!C381+'2024'!C381+'2023'!C381+'2022'!C381+'2021'!C381+'2020'!C381+'2019'!C381+'2018'!C381+'2017'!C381+'2016'!C381+'2015'!C381+'2014'!C381+'2013'!C381+'2012'!C381+'2011'!C381+'2010'!C381+'2009'!C381+'2008'!C381+'1988-2007'!C381</f>
        <v>99</v>
      </c>
      <c r="D19" s="13">
        <f>+'2025'!D381+'2024'!D381+'2023'!D381+'2022'!D381+'2021'!D381+'2020'!D381+'2019'!D381+'2018'!D381+'2017'!D381+'2016'!D381+'2015'!D381+'2014'!D381+'2013'!D381+'2012'!D381+'2011'!D381+'2010'!D381+'2009'!D381+'2008'!D381+'1988-2007'!D381</f>
        <v>41</v>
      </c>
      <c r="E19" s="13">
        <f>+'2025'!E381+'2024'!E381+'2023'!E381+'2022'!E381+'2021'!E381+'2020'!E381+'2019'!E381+'2018'!E381+'2017'!E381+'2016'!E381+'2015'!E381+'2014'!E381+'2013'!E381+'2012'!E381+'2011'!E381+'2010'!E381+'2009'!E381+'2008'!E381+'1988-2007'!E381</f>
        <v>550</v>
      </c>
      <c r="F19" s="13">
        <f>+'2025'!F381+'2024'!F381+'2023'!F381+'2022'!F381+'2021'!F381+'2020'!F381+'2019'!F381+'2018'!F381+'2017'!F381+'2016'!F381+'2015'!F381+'2014'!F381+'2013'!F381+'2012'!F381+'2011'!F381+'2010'!F381+'2009'!F381+'2008'!F381+'1988-2007'!F381</f>
        <v>25</v>
      </c>
      <c r="G19" s="13">
        <f>+'2025'!G381+'2024'!G381+'2023'!G381+'2022'!G381+'2021'!G381+'2020'!G381+'2019'!G381+'2018'!G381+'2017'!G381+'2016'!G381+'2015'!G381+'2014'!G381+'2013'!G381+'2012'!G381+'2011'!G381+'2010'!G381+'2009'!G381+'2008'!G381+'1988-2007'!G381</f>
        <v>0</v>
      </c>
      <c r="H19" s="13">
        <f>+'2025'!H381+'2024'!H381+'2023'!H381+'2022'!H381+'2021'!H381+'2020'!H381+'2019'!H381+'2018'!H381+'2017'!H381+'2016'!H381+'2015'!H381+'2014'!H381+'2013'!H381+'2012'!H381+'2011'!H381+'2010'!H381+'2009'!H381+'2008'!H381+'1988-2007'!H381</f>
        <v>0</v>
      </c>
      <c r="I19" s="13">
        <f>+'2025'!I381+'2024'!I381+'2023'!I381+'2022'!I381+'2021'!I381+'2020'!I381+'2019'!I381+'2018'!I381+'2017'!I381+'2016'!I381+'2015'!I381+'2014'!I381+'2013'!I381+'2012'!I381+'2011'!I381+'2010'!I381+'2009'!I381+'2008'!I381+'1988-2007'!I381</f>
        <v>0</v>
      </c>
      <c r="J19" s="13">
        <f>+'2025'!J381+'2024'!J381+'2023'!J381+'2022'!J381+'2021'!J381+'2020'!J381+'2019'!J381+'2018'!J381+'2017'!J381+'2016'!J381+'2015'!J381+'2014'!J381+'2013'!J381+'2012'!J381+'2011'!J381+'2010'!J381+'2009'!J381+'2008'!J381+'1988-2007'!J381</f>
        <v>0</v>
      </c>
      <c r="K19" s="32">
        <f>+'2025'!L381+'2024'!L381+'2023'!L381+'2022'!L381+'2021'!L381+'2020'!L381+'2019'!L381+'2018'!L381+'2017'!L381+'2016'!L381+'2015'!L381+'2014'!L381+'2013'!L381+'2012'!L381+'2011'!L381+'2010'!L381+'2009'!L381+'2008'!L381+'1988-2007'!L381</f>
        <v>0</v>
      </c>
      <c r="L19" s="32">
        <f>+Table1[[#This Row],[Caught]]+Table1[[#This Row],[Stumped]]</f>
        <v>25</v>
      </c>
      <c r="M19" s="45">
        <f>+Table1[[#This Row],[Runs]]/(+Table1[[#This Row],[Innings]]-Table1[[#This Row],[Not out]])</f>
        <v>9.4827586206896548</v>
      </c>
      <c r="N19" s="45" t="e">
        <f>Table1[[#This Row],[Runs2]]/Table1[[#This Row],[Overs]]</f>
        <v>#DIV/0!</v>
      </c>
      <c r="O19" s="45" t="e">
        <f>+Table1[[#This Row],[Overs]]*6/Table1[[#This Row],[Wickets]]</f>
        <v>#DIV/0!</v>
      </c>
      <c r="P19" s="45" t="e">
        <f>Table1[[#This Row],[Runs2]]/Table1[[#This Row],[Wickets]]</f>
        <v>#DIV/0!</v>
      </c>
      <c r="Q19" s="45">
        <f>+(+Table1[[#This Row],[Caught]]+Table1[[#This Row],[Stumped]])/Table1[[#This Row],[Matches]]</f>
        <v>0.18248175182481752</v>
      </c>
      <c r="R19" s="89"/>
    </row>
    <row r="20" spans="1:18" x14ac:dyDescent="0.2">
      <c r="A20" s="4" t="str">
        <f>+'2019'!A93</f>
        <v>Denton Peter</v>
      </c>
      <c r="B20" s="13">
        <f>+'2025'!B93+'2024'!B93+'2023'!B93+'2022'!B93+'2021'!B93+'2020'!B93+'2019'!B93+'2018'!B93+'2017'!B93+'2016'!B93+'2015'!B93+'2014'!B93+'2013'!B93+'2012'!B93+'2011'!B93+'2010'!B93+'2009'!B93+'2008'!B93+'1988-2007'!B93</f>
        <v>129</v>
      </c>
      <c r="C20" s="13">
        <f>+'2025'!C93+'2024'!C93+'2023'!C93+'2022'!C93+'2021'!C93+'2020'!C93+'2019'!C93+'2018'!C93+'2017'!C93+'2016'!C93+'2015'!C93+'2014'!C93+'2013'!C93+'2012'!C93+'2011'!C93+'2010'!C93+'2009'!C93+'2008'!C93+'1988-2007'!C93</f>
        <v>112</v>
      </c>
      <c r="D20" s="13">
        <f>+'2025'!D93+'2024'!D93+'2023'!D93+'2022'!D93+'2021'!D93+'2020'!D93+'2019'!D93+'2018'!D93+'2017'!D93+'2016'!D93+'2015'!D93+'2014'!D93+'2013'!D93+'2012'!D93+'2011'!D93+'2010'!D93+'2009'!D93+'2008'!D93+'1988-2007'!D93</f>
        <v>16</v>
      </c>
      <c r="E20" s="13">
        <f>+'2025'!E93+'2024'!E93+'2023'!E93+'2022'!E93+'2021'!E93+'2020'!E93+'2019'!E93+'2018'!E93+'2017'!E93+'2016'!E93+'2015'!E93+'2014'!E93+'2013'!E93+'2012'!E93+'2011'!E93+'2010'!E93+'2009'!E93+'2008'!E93+'1988-2007'!E93</f>
        <v>1118</v>
      </c>
      <c r="F20" s="13">
        <f>+'2025'!F93+'2024'!F93+'2023'!F93+'2022'!F93+'2021'!F93+'2020'!F93+'2019'!F93+'2018'!F93+'2017'!F93+'2016'!F93+'2015'!F93+'2014'!F93+'2013'!F93+'2012'!F93+'2011'!F93+'2010'!F93+'2009'!F93+'2008'!F93+'1988-2007'!F93</f>
        <v>27</v>
      </c>
      <c r="G20" s="13">
        <f>+'2025'!G93+'2024'!G93+'2023'!G93+'2022'!G93+'2021'!G93+'2020'!G93+'2019'!G93+'2018'!G93+'2017'!G93+'2016'!G93+'2015'!G93+'2014'!G93+'2013'!G93+'2012'!G93+'2011'!G93+'2010'!G93+'2009'!G93+'2008'!G93+'1988-2007'!G93</f>
        <v>5</v>
      </c>
      <c r="H20" s="13">
        <f>+'2025'!H93+'2024'!H93+'2023'!H93+'2022'!H93+'2021'!H93+'2020'!H93+'2019'!H93+'2018'!H93+'2017'!H93+'2016'!H93+'2015'!H93+'2014'!H93+'2013'!H93+'2012'!H93+'2011'!H93+'2010'!H93+'2009'!H93+'2008'!H93+'1988-2007'!H93</f>
        <v>1</v>
      </c>
      <c r="I20" s="13">
        <f>+'2025'!I93+'2024'!I93+'2023'!I93+'2022'!I93+'2021'!I93+'2020'!I93+'2019'!I93+'2018'!I93+'2017'!I93+'2016'!I93+'2015'!I93+'2014'!I93+'2013'!I93+'2012'!I93+'2011'!I93+'2010'!I93+'2009'!I93+'2008'!I93+'1988-2007'!I93</f>
        <v>26</v>
      </c>
      <c r="J20" s="13">
        <f>+'2025'!J93+'2024'!J93+'2023'!J93+'2022'!J93+'2021'!J93+'2020'!J93+'2019'!J93+'2018'!J93+'2017'!J93+'2016'!J93+'2015'!J93+'2014'!J93+'2013'!J93+'2012'!J93+'2011'!J93+'2010'!J93+'2009'!J93+'2008'!J93+'1988-2007'!J93</f>
        <v>2</v>
      </c>
      <c r="K20" s="32">
        <f>+'2025'!L93+'2024'!L93+'2023'!L93+'2022'!L93+'2021'!L93+'2020'!L93+'2019'!L93+'2018'!L93+'2017'!L93+'2016'!L93+'2015'!L93+'2014'!L93+'2013'!L93+'2012'!L93+'2011'!L93+'2010'!L93+'2009'!L93+'2008'!L93+'1988-2007'!L93</f>
        <v>12</v>
      </c>
      <c r="L20" s="32">
        <f>+Table1[[#This Row],[Caught]]+Table1[[#This Row],[Stumped]]</f>
        <v>39</v>
      </c>
      <c r="M20" s="45">
        <f>+Table1[[#This Row],[Runs]]/(+Table1[[#This Row],[Innings]]-Table1[[#This Row],[Not out]])</f>
        <v>11.645833333333334</v>
      </c>
      <c r="N20" s="45">
        <f>Table1[[#This Row],[Runs2]]/Table1[[#This Row],[Overs]]</f>
        <v>5.2</v>
      </c>
      <c r="O20" s="45">
        <f>+Table1[[#This Row],[Overs]]*6/Table1[[#This Row],[Wickets]]</f>
        <v>15</v>
      </c>
      <c r="P20" s="45">
        <f>Table1[[#This Row],[Runs2]]/Table1[[#This Row],[Wickets]]</f>
        <v>13</v>
      </c>
      <c r="Q20" s="45">
        <f>+(+Table1[[#This Row],[Caught]]+Table1[[#This Row],[Stumped]])/Table1[[#This Row],[Matches]]</f>
        <v>0.30232558139534882</v>
      </c>
      <c r="R20" s="89"/>
    </row>
    <row r="21" spans="1:18" x14ac:dyDescent="0.2">
      <c r="A21" s="4" t="str">
        <f>+'2019'!A328</f>
        <v>Richmond Ian</v>
      </c>
      <c r="B21" s="13">
        <f>+'2025'!B328+'2024'!B328+'2023'!B328+'2022'!B328+'2021'!B328+'2020'!B328+'2019'!B328+'2018'!B328+'2017'!B328+'2016'!B328+'2015'!B328+'2014'!B328+'2013'!B328+'2012'!B328+'2011'!B328+'2010'!B328+'2009'!B328+'2008'!B328+'1988-2007'!B328</f>
        <v>112</v>
      </c>
      <c r="C21" s="13">
        <f>+'2025'!C328+'2024'!C328+'2023'!C328+'2022'!C328+'2021'!C328+'2020'!C328+'2019'!C328+'2018'!C328+'2017'!C328+'2016'!C328+'2015'!C328+'2014'!C328+'2013'!C328+'2012'!C328+'2011'!C328+'2010'!C328+'2009'!C328+'2008'!C328+'1988-2007'!C328</f>
        <v>89</v>
      </c>
      <c r="D21" s="13">
        <f>+'2025'!D328+'2024'!D328+'2023'!D328+'2022'!D328+'2021'!D328+'2020'!D328+'2019'!D328+'2018'!D328+'2017'!D328+'2016'!D328+'2015'!D328+'2014'!D328+'2013'!D328+'2012'!D328+'2011'!D328+'2010'!D328+'2009'!D328+'2008'!D328+'1988-2007'!D328</f>
        <v>19</v>
      </c>
      <c r="E21" s="13">
        <f>+'2025'!E328+'2024'!E328+'2023'!E328+'2022'!E328+'2021'!E328+'2020'!E328+'2019'!E328+'2018'!E328+'2017'!E328+'2016'!E328+'2015'!E328+'2014'!E328+'2013'!E328+'2012'!E328+'2011'!E328+'2010'!E328+'2009'!E328+'2008'!E328+'1988-2007'!E328</f>
        <v>525</v>
      </c>
      <c r="F21" s="13">
        <f>+'2025'!F328+'2024'!F328+'2023'!F328+'2022'!F328+'2021'!F328+'2020'!F328+'2019'!F328+'2018'!F328+'2017'!F328+'2016'!F328+'2015'!F328+'2014'!F328+'2013'!F328+'2012'!F328+'2011'!F328+'2010'!F328+'2009'!F328+'2008'!F328+'1988-2007'!F328</f>
        <v>19</v>
      </c>
      <c r="G21" s="13">
        <f>+'2025'!G328+'2024'!G328+'2023'!G328+'2022'!G328+'2021'!G328+'2020'!G328+'2019'!G328+'2018'!G328+'2017'!G328+'2016'!G328+'2015'!G328+'2014'!G328+'2013'!G328+'2012'!G328+'2011'!G328+'2010'!G328+'2009'!G328+'2008'!G328+'1988-2007'!G328</f>
        <v>9.8333333333333304</v>
      </c>
      <c r="H21" s="13">
        <f>+'2025'!H328+'2024'!H328+'2023'!H328+'2022'!H328+'2021'!H328+'2020'!H328+'2019'!H328+'2018'!H328+'2017'!H328+'2016'!H328+'2015'!H328+'2014'!H328+'2013'!H328+'2012'!H328+'2011'!H328+'2010'!H328+'2009'!H328+'2008'!H328+'1988-2007'!H328</f>
        <v>0</v>
      </c>
      <c r="I21" s="13">
        <f>+'2025'!I328+'2024'!I328+'2023'!I328+'2022'!I328+'2021'!I328+'2020'!I328+'2019'!I328+'2018'!I328+'2017'!I328+'2016'!I328+'2015'!I328+'2014'!I328+'2013'!I328+'2012'!I328+'2011'!I328+'2010'!I328+'2009'!I328+'2008'!I328+'1988-2007'!I328</f>
        <v>67</v>
      </c>
      <c r="J21" s="13">
        <f>+'2025'!J328+'2024'!J328+'2023'!J328+'2022'!J328+'2021'!J328+'2020'!J328+'2019'!J328+'2018'!J328+'2017'!J328+'2016'!J328+'2015'!J328+'2014'!J328+'2013'!J328+'2012'!J328+'2011'!J328+'2010'!J328+'2009'!J328+'2008'!J328+'1988-2007'!J328</f>
        <v>4</v>
      </c>
      <c r="K21" s="32">
        <f>+'2025'!L328+'2024'!L328+'2023'!L328+'2022'!L328+'2021'!L328+'2020'!L328+'2019'!L328+'2018'!L328+'2017'!L328+'2016'!L328+'2015'!L328+'2014'!L328+'2013'!L328+'2012'!L328+'2011'!L328+'2010'!L328+'2009'!L328+'2008'!L328+'1988-2007'!L328</f>
        <v>0</v>
      </c>
      <c r="L21" s="32">
        <f>+Table1[[#This Row],[Caught]]+Table1[[#This Row],[Stumped]]</f>
        <v>19</v>
      </c>
      <c r="M21" s="45">
        <f>+Table1[[#This Row],[Runs]]/(+Table1[[#This Row],[Innings]]-Table1[[#This Row],[Not out]])</f>
        <v>7.5</v>
      </c>
      <c r="N21" s="45">
        <f>Table1[[#This Row],[Runs2]]/Table1[[#This Row],[Overs]]</f>
        <v>6.8135593220339006</v>
      </c>
      <c r="O21" s="45">
        <f>+Table1[[#This Row],[Overs]]*6/Table1[[#This Row],[Wickets]]</f>
        <v>14.749999999999996</v>
      </c>
      <c r="P21" s="45">
        <f>Table1[[#This Row],[Runs2]]/Table1[[#This Row],[Wickets]]</f>
        <v>16.75</v>
      </c>
      <c r="Q21" s="45">
        <f>+(+Table1[[#This Row],[Caught]]+Table1[[#This Row],[Stumped]])/Table1[[#This Row],[Matches]]</f>
        <v>0.16964285714285715</v>
      </c>
      <c r="R21" s="89"/>
    </row>
    <row r="22" spans="1:18" x14ac:dyDescent="0.2">
      <c r="A22" s="4" t="str">
        <f>+'2019'!A58</f>
        <v>Caveney Wayne</v>
      </c>
      <c r="B22" s="13">
        <f>+'2025'!B58+'2024'!B58+'2023'!B58+'2022'!B58+'2021'!B58+'2020'!B58+'2019'!B58+'2018'!B58+'2017'!B58+'2016'!B58+'2015'!B58+'2014'!B58+'2013'!B58+'2012'!B58+'2011'!B58+'2010'!B58+'2009'!B58+'2008'!B58+'1988-2007'!B58</f>
        <v>104</v>
      </c>
      <c r="C22" s="13">
        <f>+'2025'!C58+'2024'!C58+'2023'!C58+'2022'!C58+'2021'!C58+'2020'!C58+'2019'!C58+'2018'!C58+'2017'!C58+'2016'!C58+'2015'!C58+'2014'!C58+'2013'!C58+'2012'!C58+'2011'!C58+'2010'!C58+'2009'!C58+'2008'!C58+'1988-2007'!C58</f>
        <v>88</v>
      </c>
      <c r="D22" s="13">
        <f>+'2025'!D58+'2024'!D58+'2023'!D58+'2022'!D58+'2021'!D58+'2020'!D58+'2019'!D58+'2018'!D58+'2017'!D58+'2016'!D58+'2015'!D58+'2014'!D58+'2013'!D58+'2012'!D58+'2011'!D58+'2010'!D58+'2009'!D58+'2008'!D58+'1988-2007'!D58</f>
        <v>17</v>
      </c>
      <c r="E22" s="13">
        <f>+'2025'!E58+'2024'!E58+'2023'!E58+'2022'!E58+'2021'!E58+'2020'!E58+'2019'!E58+'2018'!E58+'2017'!E58+'2016'!E58+'2015'!E58+'2014'!E58+'2013'!E58+'2012'!E58+'2011'!E58+'2010'!E58+'2009'!E58+'2008'!E58+'1988-2007'!E58</f>
        <v>831</v>
      </c>
      <c r="F22" s="13">
        <f>+'2025'!F58+'2024'!F58+'2023'!F58+'2022'!F58+'2021'!F58+'2020'!F58+'2019'!F58+'2018'!F58+'2017'!F58+'2016'!F58+'2015'!F58+'2014'!F58+'2013'!F58+'2012'!F58+'2011'!F58+'2010'!F58+'2009'!F58+'2008'!F58+'1988-2007'!F58</f>
        <v>9</v>
      </c>
      <c r="G22" s="13">
        <f>+'2025'!G58+'2024'!G58+'2023'!G58+'2022'!G58+'2021'!G58+'2020'!G58+'2019'!G58+'2018'!G58+'2017'!G58+'2016'!G58+'2015'!G58+'2014'!G58+'2013'!G58+'2012'!G58+'2011'!G58+'2010'!G58+'2009'!G58+'2008'!G58+'1988-2007'!G58</f>
        <v>15.8333333</v>
      </c>
      <c r="H22" s="13">
        <f>+'2025'!H58+'2024'!H58+'2023'!H58+'2022'!H58+'2021'!H58+'2020'!H58+'2019'!H58+'2018'!H58+'2017'!H58+'2016'!H58+'2015'!H58+'2014'!H58+'2013'!H58+'2012'!H58+'2011'!H58+'2010'!H58+'2009'!H58+'2008'!H58+'1988-2007'!H58</f>
        <v>0</v>
      </c>
      <c r="I22" s="13">
        <f>+'2025'!I58+'2024'!I58+'2023'!I58+'2022'!I58+'2021'!I58+'2020'!I58+'2019'!I58+'2018'!I58+'2017'!I58+'2016'!I58+'2015'!I58+'2014'!I58+'2013'!I58+'2012'!I58+'2011'!I58+'2010'!I58+'2009'!I58+'2008'!I58+'1988-2007'!I58</f>
        <v>130</v>
      </c>
      <c r="J22" s="13">
        <f>+'2025'!J58+'2024'!J58+'2023'!J58+'2022'!J58+'2021'!J58+'2020'!J58+'2019'!J58+'2018'!J58+'2017'!J58+'2016'!J58+'2015'!J58+'2014'!J58+'2013'!J58+'2012'!J58+'2011'!J58+'2010'!J58+'2009'!J58+'2008'!J58+'1988-2007'!J58</f>
        <v>1</v>
      </c>
      <c r="K22" s="32">
        <f>+'2025'!L58+'2024'!L58+'2023'!L58+'2022'!L58+'2021'!L58+'2020'!L58+'2019'!L58+'2018'!L58+'2017'!L58+'2016'!L58+'2015'!L58+'2014'!L58+'2013'!L58+'2012'!L58+'2011'!L58+'2010'!L58+'2009'!L58+'2008'!L58+'1988-2007'!L58</f>
        <v>0</v>
      </c>
      <c r="L22" s="32">
        <f>+Table1[[#This Row],[Caught]]+Table1[[#This Row],[Stumped]]</f>
        <v>9</v>
      </c>
      <c r="M22" s="45">
        <f>+Table1[[#This Row],[Runs]]/(+Table1[[#This Row],[Innings]]-Table1[[#This Row],[Not out]])</f>
        <v>11.704225352112676</v>
      </c>
      <c r="N22" s="45">
        <f>Table1[[#This Row],[Runs2]]/Table1[[#This Row],[Overs]]</f>
        <v>8.2105263330747924</v>
      </c>
      <c r="O22" s="45">
        <f>+Table1[[#This Row],[Overs]]*6/Table1[[#This Row],[Wickets]]</f>
        <v>94.999999799999998</v>
      </c>
      <c r="P22" s="45">
        <f>Table1[[#This Row],[Runs2]]/Table1[[#This Row],[Wickets]]</f>
        <v>130</v>
      </c>
      <c r="Q22" s="45">
        <f>+(+Table1[[#This Row],[Caught]]+Table1[[#This Row],[Stumped]])/Table1[[#This Row],[Matches]]</f>
        <v>8.6538461538461536E-2</v>
      </c>
      <c r="R22" s="89"/>
    </row>
    <row r="23" spans="1:18" x14ac:dyDescent="0.2">
      <c r="A23" s="4" t="str">
        <f>+'2019'!A144</f>
        <v>Gulati Vinitesh</v>
      </c>
      <c r="B23" s="13">
        <f>+'2025'!B144+'2024'!B144+'2023'!B144+'2022'!B144+'2021'!B144+'2020'!B144+'2019'!B144+'2018'!B144+'2017'!B144+'2016'!B144+'2015'!B144+'2014'!B144+'2013'!B144+'2012'!B144+'2011'!B144+'2010'!B144+'2009'!B144+'2008'!B144+'1988-2007'!B144</f>
        <v>97</v>
      </c>
      <c r="C23" s="13">
        <f>+'2025'!C144+'2024'!C144+'2023'!C144+'2022'!C144+'2021'!C144+'2020'!C144+'2019'!C144+'2018'!C144+'2017'!C144+'2016'!C144+'2015'!C144+'2014'!C144+'2013'!C144+'2012'!C144+'2011'!C144+'2010'!C144+'2009'!C144+'2008'!C144+'1988-2007'!C144</f>
        <v>88</v>
      </c>
      <c r="D23" s="13">
        <f>+'2025'!D144+'2024'!D144+'2023'!D144+'2022'!D144+'2021'!D144+'2020'!D144+'2019'!D144+'2018'!D144+'2017'!D144+'2016'!D144+'2015'!D144+'2014'!D144+'2013'!D144+'2012'!D144+'2011'!D144+'2010'!D144+'2009'!D144+'2008'!D144+'1988-2007'!D144</f>
        <v>22</v>
      </c>
      <c r="E23" s="13">
        <f>+'2025'!E144+'2024'!E144+'2023'!E144+'2022'!E144+'2021'!E144+'2020'!E144+'2019'!E144+'2018'!E144+'2017'!E144+'2016'!E144+'2015'!E144+'2014'!E144+'2013'!E144+'2012'!E144+'2011'!E144+'2010'!E144+'2009'!E144+'2008'!E144+'1988-2007'!E144</f>
        <v>2523</v>
      </c>
      <c r="F23" s="13">
        <f>+'2025'!F144+'2024'!F144+'2023'!F144+'2022'!F144+'2021'!F144+'2020'!F144+'2019'!F144+'2018'!F144+'2017'!F144+'2016'!F144+'2015'!F144+'2014'!F144+'2013'!F144+'2012'!F144+'2011'!F144+'2010'!F144+'2009'!F144+'2008'!F144+'1988-2007'!F144</f>
        <v>45</v>
      </c>
      <c r="G23" s="13">
        <f>+'2025'!G144+'2024'!G144+'2023'!G144+'2022'!G144+'2021'!G144+'2020'!G144+'2019'!G144+'2018'!G144+'2017'!G144+'2016'!G144+'2015'!G144+'2014'!G144+'2013'!G144+'2012'!G144+'2011'!G144+'2010'!G144+'2009'!G144+'2008'!G144+'1988-2007'!G144</f>
        <v>447.33333333333326</v>
      </c>
      <c r="H23" s="13">
        <f>+'2025'!H144+'2024'!H144+'2023'!H144+'2022'!H144+'2021'!H144+'2020'!H144+'2019'!H144+'2018'!H144+'2017'!H144+'2016'!H144+'2015'!H144+'2014'!H144+'2013'!H144+'2012'!H144+'2011'!H144+'2010'!H144+'2009'!H144+'2008'!H144+'1988-2007'!H144</f>
        <v>55</v>
      </c>
      <c r="I23" s="13">
        <f>+'2025'!I144+'2024'!I144+'2023'!I144+'2022'!I144+'2021'!I144+'2020'!I144+'2019'!I144+'2018'!I144+'2017'!I144+'2016'!I144+'2015'!I144+'2014'!I144+'2013'!I144+'2012'!I144+'2011'!I144+'2010'!I144+'2009'!I144+'2008'!I144+'1988-2007'!I144</f>
        <v>1652</v>
      </c>
      <c r="J23" s="13">
        <f>+'2025'!J144+'2024'!J144+'2023'!J144+'2022'!J144+'2021'!J144+'2020'!J144+'2019'!J144+'2018'!J144+'2017'!J144+'2016'!J144+'2015'!J144+'2014'!J144+'2013'!J144+'2012'!J144+'2011'!J144+'2010'!J144+'2009'!J144+'2008'!J144+'1988-2007'!J144</f>
        <v>95</v>
      </c>
      <c r="K23" s="32">
        <f>+'2025'!L144+'2024'!L144+'2023'!L144+'2022'!L144+'2021'!L144+'2020'!L144+'2019'!L144+'2018'!L144+'2017'!L144+'2016'!L144+'2015'!L144+'2014'!L144+'2013'!L144+'2012'!L144+'2011'!L144+'2010'!L144+'2009'!L144+'2008'!L144+'1988-2007'!L144</f>
        <v>0</v>
      </c>
      <c r="L23" s="32">
        <f>+Table1[[#This Row],[Caught]]+Table1[[#This Row],[Stumped]]</f>
        <v>45</v>
      </c>
      <c r="M23" s="45">
        <f>+Table1[[#This Row],[Runs]]/(+Table1[[#This Row],[Innings]]-Table1[[#This Row],[Not out]])</f>
        <v>38.227272727272727</v>
      </c>
      <c r="N23" s="45">
        <f>Table1[[#This Row],[Runs2]]/Table1[[#This Row],[Overs]]</f>
        <v>3.6929955290611036</v>
      </c>
      <c r="O23" s="45">
        <f>+Table1[[#This Row],[Overs]]*6/Table1[[#This Row],[Wickets]]</f>
        <v>28.252631578947362</v>
      </c>
      <c r="P23" s="45">
        <f>Table1[[#This Row],[Runs2]]/Table1[[#This Row],[Wickets]]</f>
        <v>17.389473684210525</v>
      </c>
      <c r="Q23" s="45">
        <f>+(+Table1[[#This Row],[Caught]]+Table1[[#This Row],[Stumped]])/Table1[[#This Row],[Matches]]</f>
        <v>0.46391752577319589</v>
      </c>
      <c r="R23" s="89"/>
    </row>
    <row r="24" spans="1:18" x14ac:dyDescent="0.2">
      <c r="A24" s="4" t="str">
        <f>+'2019'!A97</f>
        <v>Desai Sachin</v>
      </c>
      <c r="B24" s="13">
        <f>+'2025'!B97+'2024'!B97+'2023'!B97+'2022'!B97+'2021'!B97+'2020'!B97+'2019'!B97+'2018'!B97+'2017'!B97+'2016'!B97+'2015'!B97+'2014'!B97+'2013'!B97+'2012'!B97+'2011'!B97+'2010'!B97+'2009'!B97+'2008'!B97+'1988-2007'!B97</f>
        <v>94</v>
      </c>
      <c r="C24" s="13">
        <f>+'2025'!C97+'2024'!C97+'2023'!C97+'2022'!C97+'2021'!C97+'2020'!C97+'2019'!C97+'2018'!C97+'2017'!C97+'2016'!C97+'2015'!C97+'2014'!C97+'2013'!C97+'2012'!C97+'2011'!C97+'2010'!C97+'2009'!C97+'2008'!C97+'1988-2007'!C97</f>
        <v>85</v>
      </c>
      <c r="D24" s="13">
        <f>+'2025'!D97+'2024'!D97+'2023'!D97+'2022'!D97+'2021'!D97+'2020'!D97+'2019'!D97+'2018'!D97+'2017'!D97+'2016'!D97+'2015'!D97+'2014'!D97+'2013'!D97+'2012'!D97+'2011'!D97+'2010'!D97+'2009'!D97+'2008'!D97+'1988-2007'!D97</f>
        <v>5</v>
      </c>
      <c r="E24" s="13">
        <f>+'2025'!E97+'2024'!E97+'2023'!E97+'2022'!E97+'2021'!E97+'2020'!E97+'2019'!E97+'2018'!E97+'2017'!E97+'2016'!E97+'2015'!E97+'2014'!E97+'2013'!E97+'2012'!E97+'2011'!E97+'2010'!E97+'2009'!E97+'2008'!E97+'1988-2007'!E97</f>
        <v>1269</v>
      </c>
      <c r="F24" s="13">
        <f>+'2025'!F97+'2024'!F97+'2023'!F97+'2022'!F97+'2021'!F97+'2020'!F97+'2019'!F97+'2018'!F97+'2017'!F97+'2016'!F97+'2015'!F97+'2014'!F97+'2013'!F97+'2012'!F97+'2011'!F97+'2010'!F97+'2009'!F97+'2008'!F97+'1988-2007'!F97</f>
        <v>35</v>
      </c>
      <c r="G24" s="13">
        <f>+'2025'!G97+'2024'!G97+'2023'!G97+'2022'!G97+'2021'!G97+'2020'!G97+'2019'!G97+'2018'!G97+'2017'!G97+'2016'!G97+'2015'!G97+'2014'!G97+'2013'!G97+'2012'!G97+'2011'!G97+'2010'!G97+'2009'!G97+'2008'!G97+'1988-2007'!G97</f>
        <v>183.3333332663266</v>
      </c>
      <c r="H24" s="13">
        <f>+'2025'!H97+'2024'!H97+'2023'!H97+'2022'!H97+'2021'!H97+'2020'!H97+'2019'!H97+'2018'!H97+'2017'!H97+'2016'!H97+'2015'!H97+'2014'!H97+'2013'!H97+'2012'!H97+'2011'!H97+'2010'!H97+'2009'!H97+'2008'!H97+'1988-2007'!H97</f>
        <v>8</v>
      </c>
      <c r="I24" s="13">
        <f>+'2025'!I97+'2024'!I97+'2023'!I97+'2022'!I97+'2021'!I97+'2020'!I97+'2019'!I97+'2018'!I97+'2017'!I97+'2016'!I97+'2015'!I97+'2014'!I97+'2013'!I97+'2012'!I97+'2011'!I97+'2010'!I97+'2009'!I97+'2008'!I97+'1988-2007'!I97</f>
        <v>869</v>
      </c>
      <c r="J24" s="13">
        <f>+'2025'!J97+'2024'!J97+'2023'!J97+'2022'!J97+'2021'!J97+'2020'!J97+'2019'!J97+'2018'!J97+'2017'!J97+'2016'!J97+'2015'!J97+'2014'!J97+'2013'!J97+'2012'!J97+'2011'!J97+'2010'!J97+'2009'!J97+'2008'!J97+'1988-2007'!J97</f>
        <v>51</v>
      </c>
      <c r="K24" s="32">
        <f>+'2025'!L97+'2024'!L97+'2023'!L97+'2022'!L97+'2021'!L97+'2020'!L97+'2019'!L97+'2018'!L97+'2017'!L97+'2016'!L97+'2015'!L97+'2014'!L97+'2013'!L97+'2012'!L97+'2011'!L97+'2010'!L97+'2009'!L97+'2008'!L97+'1988-2007'!L97</f>
        <v>4</v>
      </c>
      <c r="L24" s="32">
        <f>+Table1[[#This Row],[Caught]]+Table1[[#This Row],[Stumped]]</f>
        <v>39</v>
      </c>
      <c r="M24" s="45">
        <f>+Table1[[#This Row],[Runs]]/(+Table1[[#This Row],[Innings]]-Table1[[#This Row],[Not out]])</f>
        <v>15.862500000000001</v>
      </c>
      <c r="N24" s="45">
        <f>Table1[[#This Row],[Runs2]]/Table1[[#This Row],[Overs]]</f>
        <v>4.7400000017324286</v>
      </c>
      <c r="O24" s="45">
        <f>+Table1[[#This Row],[Overs]]*6/Table1[[#This Row],[Wickets]]</f>
        <v>21.568627443097249</v>
      </c>
      <c r="P24" s="45">
        <f>Table1[[#This Row],[Runs2]]/Table1[[#This Row],[Wickets]]</f>
        <v>17.03921568627451</v>
      </c>
      <c r="Q24" s="45">
        <f>+(+Table1[[#This Row],[Caught]]+Table1[[#This Row],[Stumped]])/Table1[[#This Row],[Matches]]</f>
        <v>0.41489361702127658</v>
      </c>
      <c r="R24" s="89"/>
    </row>
    <row r="25" spans="1:18" x14ac:dyDescent="0.2">
      <c r="A25" s="4" t="str">
        <f>+'2019'!A312</f>
        <v>Puli Chandrasekhar</v>
      </c>
      <c r="B25" s="13">
        <f>+'2025'!B312+'2024'!B312+'2023'!B312+'2022'!B312+'2021'!B312+'2020'!B312+'2019'!B312+'2018'!B312+'2017'!B312+'2016'!B312+'2015'!B312+'2014'!B312+'2013'!B312+'2012'!B312+'2011'!B312+'2010'!B312+'2009'!B312+'2008'!B312+'1988-2007'!B312</f>
        <v>91</v>
      </c>
      <c r="C25" s="13">
        <f>+'2025'!C312+'2024'!C312+'2023'!C312+'2022'!C312+'2021'!C312+'2020'!C312+'2019'!C312+'2018'!C312+'2017'!C312+'2016'!C312+'2015'!C312+'2014'!C312+'2013'!C312+'2012'!C312+'2011'!C312+'2010'!C312+'2009'!C312+'2008'!C312+'1988-2007'!C312</f>
        <v>69</v>
      </c>
      <c r="D25" s="13">
        <f>+'2025'!D312+'2024'!D312+'2023'!D312+'2022'!D312+'2021'!D312+'2020'!D312+'2019'!D312+'2018'!D312+'2017'!D312+'2016'!D312+'2015'!D312+'2014'!D312+'2013'!D312+'2012'!D312+'2011'!D312+'2010'!D312+'2009'!D312+'2008'!D312+'1988-2007'!D312</f>
        <v>12</v>
      </c>
      <c r="E25" s="13">
        <f>+'2025'!E312+'2024'!E312+'2023'!E312+'2022'!E312+'2021'!E312+'2020'!E312+'2019'!E312+'2018'!E312+'2017'!E312+'2016'!E312+'2015'!E312+'2014'!E312+'2013'!E312+'2012'!E312+'2011'!E312+'2010'!E312+'2009'!E312+'2008'!E312+'1988-2007'!E312</f>
        <v>1184</v>
      </c>
      <c r="F25" s="13">
        <f>+'2025'!F312+'2024'!F312+'2023'!F312+'2022'!F312+'2021'!F312+'2020'!F312+'2019'!F312+'2018'!F312+'2017'!F312+'2016'!F312+'2015'!F312+'2014'!F312+'2013'!F312+'2012'!F312+'2011'!F312+'2010'!F312+'2009'!F312+'2008'!F312+'1988-2007'!F312</f>
        <v>47</v>
      </c>
      <c r="G25" s="13">
        <f>+'2025'!G312+'2024'!G312+'2023'!G312+'2022'!G312+'2021'!G312+'2020'!G312+'2019'!G312+'2018'!G312+'2017'!G312+'2016'!G312+'2015'!G312+'2014'!G312+'2013'!G312+'2012'!G312+'2011'!G312+'2010'!G312+'2009'!G312+'2008'!G312+'1988-2007'!G312</f>
        <v>104.83333329999999</v>
      </c>
      <c r="H25" s="13">
        <f>+'2025'!H312+'2024'!H312+'2023'!H312+'2022'!H312+'2021'!H312+'2020'!H312+'2019'!H312+'2018'!H312+'2017'!H312+'2016'!H312+'2015'!H312+'2014'!H312+'2013'!H312+'2012'!H312+'2011'!H312+'2010'!H312+'2009'!H312+'2008'!H312+'1988-2007'!H312</f>
        <v>6</v>
      </c>
      <c r="I25" s="13">
        <f>+'2025'!I312+'2024'!I312+'2023'!I312+'2022'!I312+'2021'!I312+'2020'!I312+'2019'!I312+'2018'!I312+'2017'!I312+'2016'!I312+'2015'!I312+'2014'!I312+'2013'!I312+'2012'!I312+'2011'!I312+'2010'!I312+'2009'!I312+'2008'!I312+'1988-2007'!I312</f>
        <v>582</v>
      </c>
      <c r="J25" s="13">
        <f>+'2025'!J312+'2024'!J312+'2023'!J312+'2022'!J312+'2021'!J312+'2020'!J312+'2019'!J312+'2018'!J312+'2017'!J312+'2016'!J312+'2015'!J312+'2014'!J312+'2013'!J312+'2012'!J312+'2011'!J312+'2010'!J312+'2009'!J312+'2008'!J312+'1988-2007'!J312</f>
        <v>24</v>
      </c>
      <c r="K25" s="32">
        <f>+'2025'!L312+'2024'!L312+'2023'!L312+'2022'!L312+'2021'!L312+'2020'!L312+'2019'!L312+'2018'!L312+'2017'!L312+'2016'!L312+'2015'!L312+'2014'!L312+'2013'!L312+'2012'!L312+'2011'!L312+'2010'!L312+'2009'!L312+'2008'!L312+'1988-2007'!L312</f>
        <v>0</v>
      </c>
      <c r="L25" s="32">
        <f>+Table1[[#This Row],[Caught]]+Table1[[#This Row],[Stumped]]</f>
        <v>47</v>
      </c>
      <c r="M25" s="45">
        <f>+Table1[[#This Row],[Runs]]/(+Table1[[#This Row],[Innings]]-Table1[[#This Row],[Not out]])</f>
        <v>20.771929824561404</v>
      </c>
      <c r="N25" s="45">
        <f>Table1[[#This Row],[Runs2]]/Table1[[#This Row],[Overs]]</f>
        <v>5.5516693181404362</v>
      </c>
      <c r="O25" s="45">
        <f>+Table1[[#This Row],[Overs]]*6/Table1[[#This Row],[Wickets]]</f>
        <v>26.208333324999998</v>
      </c>
      <c r="P25" s="45">
        <f>Table1[[#This Row],[Runs2]]/Table1[[#This Row],[Wickets]]</f>
        <v>24.25</v>
      </c>
      <c r="Q25" s="45">
        <f>+(+Table1[[#This Row],[Caught]]+Table1[[#This Row],[Stumped]])/Table1[[#This Row],[Matches]]</f>
        <v>0.51648351648351654</v>
      </c>
      <c r="R25" s="89"/>
    </row>
    <row r="26" spans="1:18" x14ac:dyDescent="0.2">
      <c r="A26" s="4" t="str">
        <f>+'2019'!A266</f>
        <v>Namilikonda Srinivas</v>
      </c>
      <c r="B26" s="13">
        <f>+'2025'!B266+'2024'!B266+'2023'!B266+'2022'!B266+'2021'!B266+'2020'!B266+'2019'!B266+'2018'!B266+'2017'!B266+'2016'!B266+'2015'!B266+'2014'!B266+'2013'!B266+'2012'!B266+'2011'!B266+'2010'!B266+'2009'!B266+'2008'!B266+'1988-2007'!B266</f>
        <v>90</v>
      </c>
      <c r="C26" s="13">
        <f>+'2025'!C266+'2024'!C266+'2023'!C266+'2022'!C266+'2021'!C266+'2020'!C266+'2019'!C266+'2018'!C266+'2017'!C266+'2016'!C266+'2015'!C266+'2014'!C266+'2013'!C266+'2012'!C266+'2011'!C266+'2010'!C266+'2009'!C266+'2008'!C266+'1988-2007'!C266</f>
        <v>80</v>
      </c>
      <c r="D26" s="13">
        <f>+'2025'!D266+'2024'!D266+'2023'!D266+'2022'!D266+'2021'!D266+'2020'!D266+'2019'!D266+'2018'!D266+'2017'!D266+'2016'!D266+'2015'!D266+'2014'!D266+'2013'!D266+'2012'!D266+'2011'!D266+'2010'!D266+'2009'!D266+'2008'!D266+'1988-2007'!D266</f>
        <v>12</v>
      </c>
      <c r="E26" s="13">
        <f>+'2025'!E266+'2024'!E266+'2023'!E266+'2022'!E266+'2021'!E266+'2020'!E266+'2019'!E266+'2018'!E266+'2017'!E266+'2016'!E266+'2015'!E266+'2014'!E266+'2013'!E266+'2012'!E266+'2011'!E266+'2010'!E266+'2009'!E266+'2008'!E266+'1988-2007'!E266</f>
        <v>1991</v>
      </c>
      <c r="F26" s="13">
        <f>+'2025'!F266+'2024'!F266+'2023'!F266+'2022'!F266+'2021'!F266+'2020'!F266+'2019'!F266+'2018'!F266+'2017'!F266+'2016'!F266+'2015'!F266+'2014'!F266+'2013'!F266+'2012'!F266+'2011'!F266+'2010'!F266+'2009'!F266+'2008'!F266+'1988-2007'!F266</f>
        <v>37</v>
      </c>
      <c r="G26" s="13">
        <f>+'2025'!G266+'2024'!G266+'2023'!G266+'2022'!G266+'2021'!G266+'2020'!G266+'2019'!G266+'2018'!G266+'2017'!G266+'2016'!G266+'2015'!G266+'2014'!G266+'2013'!G266+'2012'!G266+'2011'!G266+'2010'!G266+'2009'!G266+'2008'!G266+'1988-2007'!G266</f>
        <v>262.16666666666333</v>
      </c>
      <c r="H26" s="13">
        <f>+'2025'!H266+'2024'!H266+'2023'!H266+'2022'!H266+'2021'!H266+'2020'!H266+'2019'!H266+'2018'!H266+'2017'!H266+'2016'!H266+'2015'!H266+'2014'!H266+'2013'!H266+'2012'!H266+'2011'!H266+'2010'!H266+'2009'!H266+'2008'!H266+'1988-2007'!H266</f>
        <v>18</v>
      </c>
      <c r="I26" s="13">
        <f>+'2025'!I266+'2024'!I266+'2023'!I266+'2022'!I266+'2021'!I266+'2020'!I266+'2019'!I266+'2018'!I266+'2017'!I266+'2016'!I266+'2015'!I266+'2014'!I266+'2013'!I266+'2012'!I266+'2011'!I266+'2010'!I266+'2009'!I266+'2008'!I266+'1988-2007'!I266</f>
        <v>1210</v>
      </c>
      <c r="J26" s="13">
        <f>+'2025'!J266+'2024'!J266+'2023'!J266+'2022'!J266+'2021'!J266+'2020'!J266+'2019'!J266+'2018'!J266+'2017'!J266+'2016'!J266+'2015'!J266+'2014'!J266+'2013'!J266+'2012'!J266+'2011'!J266+'2010'!J266+'2009'!J266+'2008'!J266+'1988-2007'!J266</f>
        <v>67</v>
      </c>
      <c r="K26" s="32">
        <f>+'2025'!L266+'2024'!L266+'2023'!L266+'2022'!L266+'2021'!L266+'2020'!L266+'2019'!L266+'2018'!L266+'2017'!L266+'2016'!L266+'2015'!L266+'2014'!L266+'2013'!L266+'2012'!L266+'2011'!L266+'2010'!L266+'2009'!L266+'2008'!L266+'1988-2007'!L266</f>
        <v>5</v>
      </c>
      <c r="L26" s="32">
        <f>+Table1[[#This Row],[Caught]]+Table1[[#This Row],[Stumped]]</f>
        <v>42</v>
      </c>
      <c r="M26" s="45">
        <f>+Table1[[#This Row],[Runs]]/(+Table1[[#This Row],[Innings]]-Table1[[#This Row],[Not out]])</f>
        <v>29.279411764705884</v>
      </c>
      <c r="N26" s="45">
        <f>Table1[[#This Row],[Runs2]]/Table1[[#This Row],[Overs]]</f>
        <v>4.6153846153846745</v>
      </c>
      <c r="O26" s="45">
        <f>+Table1[[#This Row],[Overs]]*6/Table1[[#This Row],[Wickets]]</f>
        <v>23.47761194029821</v>
      </c>
      <c r="P26" s="45">
        <f>Table1[[#This Row],[Runs2]]/Table1[[#This Row],[Wickets]]</f>
        <v>18.059701492537314</v>
      </c>
      <c r="Q26" s="45">
        <f>+(+Table1[[#This Row],[Caught]]+Table1[[#This Row],[Stumped]])/Table1[[#This Row],[Matches]]</f>
        <v>0.46666666666666667</v>
      </c>
      <c r="R26" s="89"/>
    </row>
    <row r="27" spans="1:18" x14ac:dyDescent="0.2">
      <c r="A27" s="4" t="str">
        <f>+'2019'!A39</f>
        <v>Boddington Nick</v>
      </c>
      <c r="B27" s="13">
        <f>+'2025'!B39+'2024'!B39+'2023'!B39+'2022'!B39+'2021'!B39+'2020'!B39+'2019'!B39+'2018'!B39+'2017'!B39+'2016'!B39+'2015'!B39+'2014'!B39+'2013'!B39+'2012'!B39+'2011'!B39+'2010'!B39+'2009'!B39+'2008'!B39+'1988-2007'!B39</f>
        <v>82</v>
      </c>
      <c r="C27" s="13">
        <f>+'2025'!C39+'2024'!C39+'2023'!C39+'2022'!C39+'2021'!C39+'2020'!C39+'2019'!C39+'2018'!C39+'2017'!C39+'2016'!C39+'2015'!C39+'2014'!C39+'2013'!C39+'2012'!C39+'2011'!C39+'2010'!C39+'2009'!C39+'2008'!C39+'1988-2007'!C39</f>
        <v>82</v>
      </c>
      <c r="D27" s="13">
        <f>+'2025'!D39+'2024'!D39+'2023'!D39+'2022'!D39+'2021'!D39+'2020'!D39+'2019'!D39+'2018'!D39+'2017'!D39+'2016'!D39+'2015'!D39+'2014'!D39+'2013'!D39+'2012'!D39+'2011'!D39+'2010'!D39+'2009'!D39+'2008'!D39+'1988-2007'!D39</f>
        <v>5</v>
      </c>
      <c r="E27" s="13">
        <f>+'2025'!E39+'2024'!E39+'2023'!E39+'2022'!E39+'2021'!E39+'2020'!E39+'2019'!E39+'2018'!E39+'2017'!E39+'2016'!E39+'2015'!E39+'2014'!E39+'2013'!E39+'2012'!E39+'2011'!E39+'2010'!E39+'2009'!E39+'2008'!E39+'1988-2007'!E39</f>
        <v>1416</v>
      </c>
      <c r="F27" s="13">
        <f>+'2025'!F39+'2024'!F39+'2023'!F39+'2022'!F39+'2021'!F39+'2020'!F39+'2019'!F39+'2018'!F39+'2017'!F39+'2016'!F39+'2015'!F39+'2014'!F39+'2013'!F39+'2012'!F39+'2011'!F39+'2010'!F39+'2009'!F39+'2008'!F39+'1988-2007'!F39</f>
        <v>23</v>
      </c>
      <c r="G27" s="13">
        <f>+'2025'!G39+'2024'!G39+'2023'!G39+'2022'!G39+'2021'!G39+'2020'!G39+'2019'!G39+'2018'!G39+'2017'!G39+'2016'!G39+'2015'!G39+'2014'!G39+'2013'!G39+'2012'!G39+'2011'!G39+'2010'!G39+'2009'!G39+'2008'!G39+'1988-2007'!G39</f>
        <v>436.5</v>
      </c>
      <c r="H27" s="13">
        <f>+'2025'!H39+'2024'!H39+'2023'!H39+'2022'!H39+'2021'!H39+'2020'!H39+'2019'!H39+'2018'!H39+'2017'!H39+'2016'!H39+'2015'!H39+'2014'!H39+'2013'!H39+'2012'!H39+'2011'!H39+'2010'!H39+'2009'!H39+'2008'!H39+'1988-2007'!H39</f>
        <v>58</v>
      </c>
      <c r="I27" s="13">
        <f>+'2025'!I39+'2024'!I39+'2023'!I39+'2022'!I39+'2021'!I39+'2020'!I39+'2019'!I39+'2018'!I39+'2017'!I39+'2016'!I39+'2015'!I39+'2014'!I39+'2013'!I39+'2012'!I39+'2011'!I39+'2010'!I39+'2009'!I39+'2008'!I39+'1988-2007'!I39</f>
        <v>1671</v>
      </c>
      <c r="J27" s="13">
        <f>+'2025'!J39+'2024'!J39+'2023'!J39+'2022'!J39+'2021'!J39+'2020'!J39+'2019'!J39+'2018'!J39+'2017'!J39+'2016'!J39+'2015'!J39+'2014'!J39+'2013'!J39+'2012'!J39+'2011'!J39+'2010'!J39+'2009'!J39+'2008'!J39+'1988-2007'!J39</f>
        <v>98</v>
      </c>
      <c r="K27" s="32">
        <f>+'2025'!L39+'2024'!L39+'2023'!L39+'2022'!L39+'2021'!L39+'2020'!L39+'2019'!L39+'2018'!L39+'2017'!L39+'2016'!L39+'2015'!L39+'2014'!L39+'2013'!L39+'2012'!L39+'2011'!L39+'2010'!L39+'2009'!L39+'2008'!L39+'1988-2007'!L39</f>
        <v>0</v>
      </c>
      <c r="L27" s="32">
        <f>+Table1[[#This Row],[Caught]]+Table1[[#This Row],[Stumped]]</f>
        <v>23</v>
      </c>
      <c r="M27" s="45">
        <f>+Table1[[#This Row],[Runs]]/(+Table1[[#This Row],[Innings]]-Table1[[#This Row],[Not out]])</f>
        <v>18.38961038961039</v>
      </c>
      <c r="N27" s="45">
        <f>Table1[[#This Row],[Runs2]]/Table1[[#This Row],[Overs]]</f>
        <v>3.8281786941580758</v>
      </c>
      <c r="O27" s="45">
        <f>+Table1[[#This Row],[Overs]]*6/Table1[[#This Row],[Wickets]]</f>
        <v>26.724489795918366</v>
      </c>
      <c r="P27" s="45">
        <f>Table1[[#This Row],[Runs2]]/Table1[[#This Row],[Wickets]]</f>
        <v>17.051020408163264</v>
      </c>
      <c r="Q27" s="45">
        <f>+(+Table1[[#This Row],[Caught]]+Table1[[#This Row],[Stumped]])/Table1[[#This Row],[Matches]]</f>
        <v>0.28048780487804881</v>
      </c>
      <c r="R27" s="89"/>
    </row>
    <row r="28" spans="1:18" x14ac:dyDescent="0.2">
      <c r="A28" s="4" t="str">
        <f>+'2019'!A291</f>
        <v>Patel Raj</v>
      </c>
      <c r="B28" s="13">
        <f>+'2025'!B291+'2024'!B291+'2023'!B291+'2022'!B291+'2021'!B291+'2020'!B291+'2019'!B291+'2018'!B291+'2017'!B291+'2016'!B291+'2015'!B291+'2014'!B291+'2013'!B291+'2012'!B291+'2011'!B291+'2010'!B291+'2009'!B291+'2008'!B291+'1988-2007'!B291</f>
        <v>81</v>
      </c>
      <c r="C28" s="13">
        <f>+'2025'!C291+'2024'!C291+'2023'!C291+'2022'!C291+'2021'!C291+'2020'!C291+'2019'!C291+'2018'!C291+'2017'!C291+'2016'!C291+'2015'!C291+'2014'!C291+'2013'!C291+'2012'!C291+'2011'!C291+'2010'!C291+'2009'!C291+'2008'!C291+'1988-2007'!C291</f>
        <v>66</v>
      </c>
      <c r="D28" s="13">
        <f>+'2025'!D291+'2024'!D291+'2023'!D291+'2022'!D291+'2021'!D291+'2020'!D291+'2019'!D291+'2018'!D291+'2017'!D291+'2016'!D291+'2015'!D291+'2014'!D291+'2013'!D291+'2012'!D291+'2011'!D291+'2010'!D291+'2009'!D291+'2008'!D291+'1988-2007'!D291</f>
        <v>14</v>
      </c>
      <c r="E28" s="13">
        <f>+'2025'!E291+'2024'!E291+'2023'!E291+'2022'!E291+'2021'!E291+'2020'!E291+'2019'!E291+'2018'!E291+'2017'!E291+'2016'!E291+'2015'!E291+'2014'!E291+'2013'!E291+'2012'!E291+'2011'!E291+'2010'!E291+'2009'!E291+'2008'!E291+'1988-2007'!E291</f>
        <v>812</v>
      </c>
      <c r="F28" s="13">
        <f>+'2025'!F291+'2024'!F291+'2023'!F291+'2022'!F291+'2021'!F291+'2020'!F291+'2019'!F291+'2018'!F291+'2017'!F291+'2016'!F291+'2015'!F291+'2014'!F291+'2013'!F291+'2012'!F291+'2011'!F291+'2010'!F291+'2009'!F291+'2008'!F291+'1988-2007'!F291</f>
        <v>34</v>
      </c>
      <c r="G28" s="13">
        <f>+'2025'!G291+'2024'!G291+'2023'!G291+'2022'!G291+'2021'!G291+'2020'!G291+'2019'!G291+'2018'!G291+'2017'!G291+'2016'!G291+'2015'!G291+'2014'!G291+'2013'!G291+'2012'!G291+'2011'!G291+'2010'!G291+'2009'!G291+'2008'!G291+'1988-2007'!G291</f>
        <v>256.16666666666663</v>
      </c>
      <c r="H28" s="13">
        <f>+'2025'!H291+'2024'!H291+'2023'!H291+'2022'!H291+'2021'!H291+'2020'!H291+'2019'!H291+'2018'!H291+'2017'!H291+'2016'!H291+'2015'!H291+'2014'!H291+'2013'!H291+'2012'!H291+'2011'!H291+'2010'!H291+'2009'!H291+'2008'!H291+'1988-2007'!H291</f>
        <v>14</v>
      </c>
      <c r="I28" s="13">
        <f>+'2025'!I291+'2024'!I291+'2023'!I291+'2022'!I291+'2021'!I291+'2020'!I291+'2019'!I291+'2018'!I291+'2017'!I291+'2016'!I291+'2015'!I291+'2014'!I291+'2013'!I291+'2012'!I291+'2011'!I291+'2010'!I291+'2009'!I291+'2008'!I291+'1988-2007'!I291</f>
        <v>1275</v>
      </c>
      <c r="J28" s="13">
        <f>+'2025'!J291+'2024'!J291+'2023'!J291+'2022'!J291+'2021'!J291+'2020'!J291+'2019'!J291+'2018'!J291+'2017'!J291+'2016'!J291+'2015'!J291+'2014'!J291+'2013'!J291+'2012'!J291+'2011'!J291+'2010'!J291+'2009'!J291+'2008'!J291+'1988-2007'!J291</f>
        <v>58</v>
      </c>
      <c r="K28" s="32">
        <f>+'2025'!L291+'2024'!L291+'2023'!L291+'2022'!L291+'2021'!L291+'2020'!L291+'2019'!L291+'2018'!L291+'2017'!L291+'2016'!L291+'2015'!L291+'2014'!L291+'2013'!L291+'2012'!L291+'2011'!L291+'2010'!L291+'2009'!L291+'2008'!L291+'1988-2007'!L291</f>
        <v>2</v>
      </c>
      <c r="L28" s="32">
        <f>+Table1[[#This Row],[Caught]]+Table1[[#This Row],[Stumped]]</f>
        <v>36</v>
      </c>
      <c r="M28" s="45">
        <f>+Table1[[#This Row],[Runs]]/(+Table1[[#This Row],[Innings]]-Table1[[#This Row],[Not out]])</f>
        <v>15.615384615384615</v>
      </c>
      <c r="N28" s="45">
        <f>Table1[[#This Row],[Runs2]]/Table1[[#This Row],[Overs]]</f>
        <v>4.9772283669486015</v>
      </c>
      <c r="O28" s="45">
        <f>+Table1[[#This Row],[Overs]]*6/Table1[[#This Row],[Wickets]]</f>
        <v>26.499999999999996</v>
      </c>
      <c r="P28" s="45">
        <f>Table1[[#This Row],[Runs2]]/Table1[[#This Row],[Wickets]]</f>
        <v>21.982758620689655</v>
      </c>
      <c r="Q28" s="45">
        <f>+(+Table1[[#This Row],[Caught]]+Table1[[#This Row],[Stumped]])/Table1[[#This Row],[Matches]]</f>
        <v>0.44444444444444442</v>
      </c>
      <c r="R28" s="89"/>
    </row>
    <row r="29" spans="1:18" x14ac:dyDescent="0.2">
      <c r="A29" s="4" t="str">
        <f>+'2019'!A202</f>
        <v>Khan Naveed</v>
      </c>
      <c r="B29" s="13">
        <f>+'2025'!B202+'2024'!B202+'2023'!B202+'2022'!B202+'2021'!B202+'2020'!B202+'2019'!B202+'2018'!B202+'2017'!B202+'2016'!B202+'2015'!B202+'2014'!B202+'2013'!B202+'2012'!B202+'2011'!B202+'2010'!B202+'2009'!B202+'2008'!B202+'1988-2007'!B202</f>
        <v>79</v>
      </c>
      <c r="C29" s="13">
        <f>+'2025'!C202+'2024'!C202+'2023'!C202+'2022'!C202+'2021'!C202+'2020'!C202+'2019'!C202+'2018'!C202+'2017'!C202+'2016'!C202+'2015'!C202+'2014'!C202+'2013'!C202+'2012'!C202+'2011'!C202+'2010'!C202+'2009'!C202+'2008'!C202+'1988-2007'!C202</f>
        <v>67</v>
      </c>
      <c r="D29" s="13">
        <f>+'2025'!D202+'2024'!D202+'2023'!D202+'2022'!D202+'2021'!D202+'2020'!D202+'2019'!D202+'2018'!D202+'2017'!D202+'2016'!D202+'2015'!D202+'2014'!D202+'2013'!D202+'2012'!D202+'2011'!D202+'2010'!D202+'2009'!D202+'2008'!D202+'1988-2007'!D202</f>
        <v>9</v>
      </c>
      <c r="E29" s="13">
        <f>+'2025'!E202+'2024'!E202+'2023'!E202+'2022'!E202+'2021'!E202+'2020'!E202+'2019'!E202+'2018'!E202+'2017'!E202+'2016'!E202+'2015'!E202+'2014'!E202+'2013'!E202+'2012'!E202+'2011'!E202+'2010'!E202+'2009'!E202+'2008'!E202+'1988-2007'!E202</f>
        <v>1205</v>
      </c>
      <c r="F29" s="13">
        <f>+'2025'!F202+'2024'!F202+'2023'!F202+'2022'!F202+'2021'!F202+'2020'!F202+'2019'!F202+'2018'!F202+'2017'!F202+'2016'!F202+'2015'!F202+'2014'!F202+'2013'!F202+'2012'!F202+'2011'!F202+'2010'!F202+'2009'!F202+'2008'!F202+'1988-2007'!F202</f>
        <v>25</v>
      </c>
      <c r="G29" s="13">
        <f>+'2025'!G202+'2024'!G202+'2023'!G202+'2022'!G202+'2021'!G202+'2020'!G202+'2019'!G202+'2018'!G202+'2017'!G202+'2016'!G202+'2015'!G202+'2014'!G202+'2013'!G202+'2012'!G202+'2011'!G202+'2010'!G202+'2009'!G202+'2008'!G202+'1988-2007'!G202</f>
        <v>171.99999999660002</v>
      </c>
      <c r="H29" s="13">
        <f>+'2025'!H202+'2024'!H202+'2023'!H202+'2022'!H202+'2021'!H202+'2020'!H202+'2019'!H202+'2018'!H202+'2017'!H202+'2016'!H202+'2015'!H202+'2014'!H202+'2013'!H202+'2012'!H202+'2011'!H202+'2010'!H202+'2009'!H202+'2008'!H202+'1988-2007'!H202</f>
        <v>13</v>
      </c>
      <c r="I29" s="13">
        <f>+'2025'!I202+'2024'!I202+'2023'!I202+'2022'!I202+'2021'!I202+'2020'!I202+'2019'!I202+'2018'!I202+'2017'!I202+'2016'!I202+'2015'!I202+'2014'!I202+'2013'!I202+'2012'!I202+'2011'!I202+'2010'!I202+'2009'!I202+'2008'!I202+'1988-2007'!I202</f>
        <v>799</v>
      </c>
      <c r="J29" s="13">
        <f>+'2025'!J202+'2024'!J202+'2023'!J202+'2022'!J202+'2021'!J202+'2020'!J202+'2019'!J202+'2018'!J202+'2017'!J202+'2016'!J202+'2015'!J202+'2014'!J202+'2013'!J202+'2012'!J202+'2011'!J202+'2010'!J202+'2009'!J202+'2008'!J202+'1988-2007'!J202</f>
        <v>29</v>
      </c>
      <c r="K29" s="32">
        <f>+'2025'!L202+'2024'!L202+'2023'!L202+'2022'!L202+'2021'!L202+'2020'!L202+'2019'!L202+'2018'!L202+'2017'!L202+'2016'!L202+'2015'!L202+'2014'!L202+'2013'!L202+'2012'!L202+'2011'!L202+'2010'!L202+'2009'!L202+'2008'!L202+'1988-2007'!L202</f>
        <v>1</v>
      </c>
      <c r="L29" s="32">
        <f>+Table1[[#This Row],[Caught]]+Table1[[#This Row],[Stumped]]</f>
        <v>26</v>
      </c>
      <c r="M29" s="45">
        <f>+Table1[[#This Row],[Runs]]/(+Table1[[#This Row],[Innings]]-Table1[[#This Row],[Not out]])</f>
        <v>20.775862068965516</v>
      </c>
      <c r="N29" s="45">
        <f>Table1[[#This Row],[Runs2]]/Table1[[#This Row],[Overs]]</f>
        <v>4.6453488373011282</v>
      </c>
      <c r="O29" s="45">
        <f>+Table1[[#This Row],[Overs]]*6/Table1[[#This Row],[Wickets]]</f>
        <v>35.586206895848278</v>
      </c>
      <c r="P29" s="45">
        <f>Table1[[#This Row],[Runs2]]/Table1[[#This Row],[Wickets]]</f>
        <v>27.551724137931036</v>
      </c>
      <c r="Q29" s="45">
        <f>+(+Table1[[#This Row],[Caught]]+Table1[[#This Row],[Stumped]])/Table1[[#This Row],[Matches]]</f>
        <v>0.32911392405063289</v>
      </c>
      <c r="R29" s="89"/>
    </row>
    <row r="30" spans="1:18" x14ac:dyDescent="0.2">
      <c r="A30" s="4" t="str">
        <f>+'2019'!A270</f>
        <v>Newcombe Greg</v>
      </c>
      <c r="B30" s="13">
        <f>+'2025'!B270+'2024'!B270+'2023'!B270+'2022'!B270+'2021'!B270+'2020'!B270+'2019'!B270+'2018'!B270+'2017'!B270+'2016'!B270+'2015'!B270+'2014'!B270+'2013'!B270+'2012'!B270+'2011'!B270+'2010'!B270+'2009'!B270+'2008'!B270+'1988-2007'!B270</f>
        <v>79</v>
      </c>
      <c r="C30" s="13">
        <f>+'2025'!C270+'2024'!C270+'2023'!C270+'2022'!C270+'2021'!C270+'2020'!C270+'2019'!C270+'2018'!C270+'2017'!C270+'2016'!C270+'2015'!C270+'2014'!C270+'2013'!C270+'2012'!C270+'2011'!C270+'2010'!C270+'2009'!C270+'2008'!C270+'1988-2007'!C270</f>
        <v>68</v>
      </c>
      <c r="D30" s="13">
        <f>+'2025'!D270+'2024'!D270+'2023'!D270+'2022'!D270+'2021'!D270+'2020'!D270+'2019'!D270+'2018'!D270+'2017'!D270+'2016'!D270+'2015'!D270+'2014'!D270+'2013'!D270+'2012'!D270+'2011'!D270+'2010'!D270+'2009'!D270+'2008'!D270+'1988-2007'!D270</f>
        <v>16</v>
      </c>
      <c r="E30" s="13">
        <f>+'2025'!E270+'2024'!E270+'2023'!E270+'2022'!E270+'2021'!E270+'2020'!E270+'2019'!E270+'2018'!E270+'2017'!E270+'2016'!E270+'2015'!E270+'2014'!E270+'2013'!E270+'2012'!E270+'2011'!E270+'2010'!E270+'2009'!E270+'2008'!E270+'1988-2007'!E270</f>
        <v>816</v>
      </c>
      <c r="F30" s="13">
        <f>+'2025'!F270+'2024'!F270+'2023'!F270+'2022'!F270+'2021'!F270+'2020'!F270+'2019'!F270+'2018'!F270+'2017'!F270+'2016'!F270+'2015'!F270+'2014'!F270+'2013'!F270+'2012'!F270+'2011'!F270+'2010'!F270+'2009'!F270+'2008'!F270+'1988-2007'!F270</f>
        <v>29</v>
      </c>
      <c r="G30" s="13">
        <f>+'2025'!G270+'2024'!G270+'2023'!G270+'2022'!G270+'2021'!G270+'2020'!G270+'2019'!G270+'2018'!G270+'2017'!G270+'2016'!G270+'2015'!G270+'2014'!G270+'2013'!G270+'2012'!G270+'2011'!G270+'2010'!G270+'2009'!G270+'2008'!G270+'1988-2007'!G270</f>
        <v>121.999999998966</v>
      </c>
      <c r="H30" s="13">
        <f>+'2025'!H270+'2024'!H270+'2023'!H270+'2022'!H270+'2021'!H270+'2020'!H270+'2019'!H270+'2018'!H270+'2017'!H270+'2016'!H270+'2015'!H270+'2014'!H270+'2013'!H270+'2012'!H270+'2011'!H270+'2010'!H270+'2009'!H270+'2008'!H270+'1988-2007'!H270</f>
        <v>10</v>
      </c>
      <c r="I30" s="13">
        <f>+'2025'!I270+'2024'!I270+'2023'!I270+'2022'!I270+'2021'!I270+'2020'!I270+'2019'!I270+'2018'!I270+'2017'!I270+'2016'!I270+'2015'!I270+'2014'!I270+'2013'!I270+'2012'!I270+'2011'!I270+'2010'!I270+'2009'!I270+'2008'!I270+'1988-2007'!I270</f>
        <v>700</v>
      </c>
      <c r="J30" s="13">
        <f>+'2025'!J270+'2024'!J270+'2023'!J270+'2022'!J270+'2021'!J270+'2020'!J270+'2019'!J270+'2018'!J270+'2017'!J270+'2016'!J270+'2015'!J270+'2014'!J270+'2013'!J270+'2012'!J270+'2011'!J270+'2010'!J270+'2009'!J270+'2008'!J270+'1988-2007'!J270</f>
        <v>37</v>
      </c>
      <c r="K30" s="32">
        <f>+'2025'!L270+'2024'!L270+'2023'!L270+'2022'!L270+'2021'!L270+'2020'!L270+'2019'!L270+'2018'!L270+'2017'!L270+'2016'!L270+'2015'!L270+'2014'!L270+'2013'!L270+'2012'!L270+'2011'!L270+'2010'!L270+'2009'!L270+'2008'!L270+'1988-2007'!L270</f>
        <v>0</v>
      </c>
      <c r="L30" s="32">
        <f>+Table1[[#This Row],[Caught]]+Table1[[#This Row],[Stumped]]</f>
        <v>29</v>
      </c>
      <c r="M30" s="45">
        <f>+Table1[[#This Row],[Runs]]/(+Table1[[#This Row],[Innings]]-Table1[[#This Row],[Not out]])</f>
        <v>15.692307692307692</v>
      </c>
      <c r="N30" s="45">
        <f>Table1[[#This Row],[Runs2]]/Table1[[#This Row],[Overs]]</f>
        <v>5.7377049180814161</v>
      </c>
      <c r="O30" s="45">
        <f>+Table1[[#This Row],[Overs]]*6/Table1[[#This Row],[Wickets]]</f>
        <v>19.783783783616109</v>
      </c>
      <c r="P30" s="45">
        <f>Table1[[#This Row],[Runs2]]/Table1[[#This Row],[Wickets]]</f>
        <v>18.918918918918919</v>
      </c>
      <c r="Q30" s="45">
        <f>+(+Table1[[#This Row],[Caught]]+Table1[[#This Row],[Stumped]])/Table1[[#This Row],[Matches]]</f>
        <v>0.36708860759493672</v>
      </c>
      <c r="R30" s="89"/>
    </row>
    <row r="31" spans="1:18" x14ac:dyDescent="0.2">
      <c r="A31" s="4" t="str">
        <f>+'2019'!A158</f>
        <v>Hibbert Horace</v>
      </c>
      <c r="B31" s="13">
        <f>+'2025'!B158+'2024'!B158+'2023'!B158+'2022'!B158+'2021'!B158+'2020'!B158+'2019'!B158+'2018'!B158+'2017'!B158+'2016'!B158+'2015'!B158+'2014'!B158+'2013'!B158+'2012'!B158+'2011'!B158+'2010'!B158+'2009'!B158+'2008'!B158+'1988-2007'!B158</f>
        <v>77</v>
      </c>
      <c r="C31" s="13">
        <f>+'2025'!C158+'2024'!C158+'2023'!C158+'2022'!C158+'2021'!C158+'2020'!C158+'2019'!C158+'2018'!C158+'2017'!C158+'2016'!C158+'2015'!C158+'2014'!C158+'2013'!C158+'2012'!C158+'2011'!C158+'2010'!C158+'2009'!C158+'2008'!C158+'1988-2007'!C158</f>
        <v>67</v>
      </c>
      <c r="D31" s="13">
        <f>+'2025'!D158+'2024'!D158+'2023'!D158+'2022'!D158+'2021'!D158+'2020'!D158+'2019'!D158+'2018'!D158+'2017'!D158+'2016'!D158+'2015'!D158+'2014'!D158+'2013'!D158+'2012'!D158+'2011'!D158+'2010'!D158+'2009'!D158+'2008'!D158+'1988-2007'!D158</f>
        <v>9</v>
      </c>
      <c r="E31" s="13">
        <f>+'2025'!E158+'2024'!E158+'2023'!E158+'2022'!E158+'2021'!E158+'2020'!E158+'2019'!E158+'2018'!E158+'2017'!E158+'2016'!E158+'2015'!E158+'2014'!E158+'2013'!E158+'2012'!E158+'2011'!E158+'2010'!E158+'2009'!E158+'2008'!E158+'1988-2007'!E158</f>
        <v>795</v>
      </c>
      <c r="F31" s="13">
        <f>+'2025'!F158+'2024'!F158+'2023'!F158+'2022'!F158+'2021'!F158+'2020'!F158+'2019'!F158+'2018'!F158+'2017'!F158+'2016'!F158+'2015'!F158+'2014'!F158+'2013'!F158+'2012'!F158+'2011'!F158+'2010'!F158+'2009'!F158+'2008'!F158+'1988-2007'!F158</f>
        <v>22</v>
      </c>
      <c r="G31" s="13">
        <f>+'2025'!G158+'2024'!G158+'2023'!G158+'2022'!G158+'2021'!G158+'2020'!G158+'2019'!G158+'2018'!G158+'2017'!G158+'2016'!G158+'2015'!G158+'2014'!G158+'2013'!G158+'2012'!G158+'2011'!G158+'2010'!G158+'2009'!G158+'2008'!G158+'1988-2007'!G158</f>
        <v>234.49999992932999</v>
      </c>
      <c r="H31" s="13">
        <f>+'2025'!H158+'2024'!H158+'2023'!H158+'2022'!H158+'2021'!H158+'2020'!H158+'2019'!H158+'2018'!H158+'2017'!H158+'2016'!H158+'2015'!H158+'2014'!H158+'2013'!H158+'2012'!H158+'2011'!H158+'2010'!H158+'2009'!H158+'2008'!H158+'1988-2007'!H158</f>
        <v>32</v>
      </c>
      <c r="I31" s="13">
        <f>+'2025'!I158+'2024'!I158+'2023'!I158+'2022'!I158+'2021'!I158+'2020'!I158+'2019'!I158+'2018'!I158+'2017'!I158+'2016'!I158+'2015'!I158+'2014'!I158+'2013'!I158+'2012'!I158+'2011'!I158+'2010'!I158+'2009'!I158+'2008'!I158+'1988-2007'!I158</f>
        <v>1086</v>
      </c>
      <c r="J31" s="13">
        <f>+'2025'!J158+'2024'!J158+'2023'!J158+'2022'!J158+'2021'!J158+'2020'!J158+'2019'!J158+'2018'!J158+'2017'!J158+'2016'!J158+'2015'!J158+'2014'!J158+'2013'!J158+'2012'!J158+'2011'!J158+'2010'!J158+'2009'!J158+'2008'!J158+'1988-2007'!J158</f>
        <v>62</v>
      </c>
      <c r="K31" s="32">
        <f>+'2025'!L158+'2024'!L158+'2023'!L158+'2022'!L158+'2021'!L158+'2020'!L158+'2019'!L158+'2018'!L158+'2017'!L158+'2016'!L158+'2015'!L158+'2014'!L158+'2013'!L158+'2012'!L158+'2011'!L158+'2010'!L158+'2009'!L158+'2008'!L158+'1988-2007'!L158</f>
        <v>0</v>
      </c>
      <c r="L31" s="32">
        <f>+Table1[[#This Row],[Caught]]+Table1[[#This Row],[Stumped]]</f>
        <v>22</v>
      </c>
      <c r="M31" s="45">
        <f>+Table1[[#This Row],[Runs]]/(+Table1[[#This Row],[Innings]]-Table1[[#This Row],[Not out]])</f>
        <v>13.706896551724139</v>
      </c>
      <c r="N31" s="45">
        <f>Table1[[#This Row],[Runs2]]/Table1[[#This Row],[Overs]]</f>
        <v>4.6311300653615435</v>
      </c>
      <c r="O31" s="45">
        <f>+Table1[[#This Row],[Overs]]*6/Table1[[#This Row],[Wickets]]</f>
        <v>22.693548380257742</v>
      </c>
      <c r="P31" s="45">
        <f>Table1[[#This Row],[Runs2]]/Table1[[#This Row],[Wickets]]</f>
        <v>17.516129032258064</v>
      </c>
      <c r="Q31" s="45">
        <f>+(+Table1[[#This Row],[Caught]]+Table1[[#This Row],[Stumped]])/Table1[[#This Row],[Matches]]</f>
        <v>0.2857142857142857</v>
      </c>
      <c r="R31" s="89"/>
    </row>
    <row r="32" spans="1:18" x14ac:dyDescent="0.2">
      <c r="A32" s="4" t="str">
        <f>+'2019'!A35</f>
        <v>Bignell Steve</v>
      </c>
      <c r="B32" s="13">
        <f>+'2025'!B35+'2024'!B35+'2023'!B35+'2022'!B35+'2021'!B35+'2020'!B35+'2019'!B35+'2018'!B35+'2017'!B35+'2016'!B35+'2015'!B35+'2014'!B35+'2013'!B35+'2012'!B35+'2011'!B35+'2010'!B35+'2009'!B35+'2008'!B35+'1988-2007'!B35</f>
        <v>76</v>
      </c>
      <c r="C32" s="13">
        <f>+'2025'!C35+'2024'!C35+'2023'!C35+'2022'!C35+'2021'!C35+'2020'!C35+'2019'!C35+'2018'!C35+'2017'!C35+'2016'!C35+'2015'!C35+'2014'!C35+'2013'!C35+'2012'!C35+'2011'!C35+'2010'!C35+'2009'!C35+'2008'!C35+'1988-2007'!C35</f>
        <v>68</v>
      </c>
      <c r="D32" s="13">
        <f>+'2025'!D35+'2024'!D35+'2023'!D35+'2022'!D35+'2021'!D35+'2020'!D35+'2019'!D35+'2018'!D35+'2017'!D35+'2016'!D35+'2015'!D35+'2014'!D35+'2013'!D35+'2012'!D35+'2011'!D35+'2010'!D35+'2009'!D35+'2008'!D35+'1988-2007'!D35</f>
        <v>13</v>
      </c>
      <c r="E32" s="13">
        <f>+'2025'!E35+'2024'!E35+'2023'!E35+'2022'!E35+'2021'!E35+'2020'!E35+'2019'!E35+'2018'!E35+'2017'!E35+'2016'!E35+'2015'!E35+'2014'!E35+'2013'!E35+'2012'!E35+'2011'!E35+'2010'!E35+'2009'!E35+'2008'!E35+'1988-2007'!E35</f>
        <v>1025</v>
      </c>
      <c r="F32" s="13">
        <f>+'2025'!F35+'2024'!F35+'2023'!F35+'2022'!F35+'2021'!F35+'2020'!F35+'2019'!F35+'2018'!F35+'2017'!F35+'2016'!F35+'2015'!F35+'2014'!F35+'2013'!F35+'2012'!F35+'2011'!F35+'2010'!F35+'2009'!F35+'2008'!F35+'1988-2007'!F35</f>
        <v>19</v>
      </c>
      <c r="G32" s="13">
        <f>+'2025'!G35+'2024'!G35+'2023'!G35+'2022'!G35+'2021'!G35+'2020'!G35+'2019'!G35+'2018'!G35+'2017'!G35+'2016'!G35+'2015'!G35+'2014'!G35+'2013'!G35+'2012'!G35+'2011'!G35+'2010'!G35+'2009'!G35+'2008'!G35+'1988-2007'!G35</f>
        <v>188.5</v>
      </c>
      <c r="H32" s="13">
        <f>+'2025'!H35+'2024'!H35+'2023'!H35+'2022'!H35+'2021'!H35+'2020'!H35+'2019'!H35+'2018'!H35+'2017'!H35+'2016'!H35+'2015'!H35+'2014'!H35+'2013'!H35+'2012'!H35+'2011'!H35+'2010'!H35+'2009'!H35+'2008'!H35+'1988-2007'!H35</f>
        <v>24</v>
      </c>
      <c r="I32" s="13">
        <f>+'2025'!I35+'2024'!I35+'2023'!I35+'2022'!I35+'2021'!I35+'2020'!I35+'2019'!I35+'2018'!I35+'2017'!I35+'2016'!I35+'2015'!I35+'2014'!I35+'2013'!I35+'2012'!I35+'2011'!I35+'2010'!I35+'2009'!I35+'2008'!I35+'1988-2007'!I35</f>
        <v>770</v>
      </c>
      <c r="J32" s="13">
        <f>+'2025'!J35+'2024'!J35+'2023'!J35+'2022'!J35+'2021'!J35+'2020'!J35+'2019'!J35+'2018'!J35+'2017'!J35+'2016'!J35+'2015'!J35+'2014'!J35+'2013'!J35+'2012'!J35+'2011'!J35+'2010'!J35+'2009'!J35+'2008'!J35+'1988-2007'!J35</f>
        <v>51</v>
      </c>
      <c r="K32" s="32">
        <f>+'2025'!L35+'2024'!L35+'2023'!L35+'2022'!L35+'2021'!L35+'2020'!L35+'2019'!L35+'2018'!L35+'2017'!L35+'2016'!L35+'2015'!L35+'2014'!L35+'2013'!L35+'2012'!L35+'2011'!L35+'2010'!L35+'2009'!L35+'2008'!L35+'1988-2007'!L35</f>
        <v>0</v>
      </c>
      <c r="L32" s="32">
        <f>+Table1[[#This Row],[Caught]]+Table1[[#This Row],[Stumped]]</f>
        <v>19</v>
      </c>
      <c r="M32" s="45">
        <f>+Table1[[#This Row],[Runs]]/(+Table1[[#This Row],[Innings]]-Table1[[#This Row],[Not out]])</f>
        <v>18.636363636363637</v>
      </c>
      <c r="N32" s="45">
        <f>Table1[[#This Row],[Runs2]]/Table1[[#This Row],[Overs]]</f>
        <v>4.0848806366047743</v>
      </c>
      <c r="O32" s="45">
        <f>+Table1[[#This Row],[Overs]]*6/Table1[[#This Row],[Wickets]]</f>
        <v>22.176470588235293</v>
      </c>
      <c r="P32" s="45">
        <f>Table1[[#This Row],[Runs2]]/Table1[[#This Row],[Wickets]]</f>
        <v>15.098039215686274</v>
      </c>
      <c r="Q32" s="45">
        <f>+(+Table1[[#This Row],[Caught]]+Table1[[#This Row],[Stumped]])/Table1[[#This Row],[Matches]]</f>
        <v>0.25</v>
      </c>
      <c r="R32" s="89"/>
    </row>
    <row r="33" spans="1:18" x14ac:dyDescent="0.2">
      <c r="A33" s="4" t="str">
        <f>+'2019'!A27</f>
        <v>Basker Vijay</v>
      </c>
      <c r="B33" s="13">
        <f>+'2025'!B27+'2024'!B27+'2023'!B27+'2022'!B27+'2021'!B27+'2020'!B27+'2019'!B27+'2018'!B27+'2017'!B27+'2016'!B27+'2015'!B27+'2014'!B27+'2013'!B27+'2012'!B27+'2011'!B27+'2010'!B27+'2009'!B27+'2008'!B27+'1988-2007'!B27</f>
        <v>69</v>
      </c>
      <c r="C33" s="13">
        <f>+'2025'!C27+'2024'!C27+'2023'!C27+'2022'!C27+'2021'!C27+'2020'!C27+'2019'!C27+'2018'!C27+'2017'!C27+'2016'!C27+'2015'!C27+'2014'!C27+'2013'!C27+'2012'!C27+'2011'!C27+'2010'!C27+'2009'!C27+'2008'!C27+'1988-2007'!C27</f>
        <v>64</v>
      </c>
      <c r="D33" s="13">
        <f>+'2025'!D27+'2024'!D27+'2023'!D27+'2022'!D27+'2021'!D27+'2020'!D27+'2019'!D27+'2018'!D27+'2017'!D27+'2016'!D27+'2015'!D27+'2014'!D27+'2013'!D27+'2012'!D27+'2011'!D27+'2010'!D27+'2009'!D27+'2008'!D27+'1988-2007'!D27</f>
        <v>3</v>
      </c>
      <c r="E33" s="13">
        <f>+'2025'!E27+'2024'!E27+'2023'!E27+'2022'!E27+'2021'!E27+'2020'!E27+'2019'!E27+'2018'!E27+'2017'!E27+'2016'!E27+'2015'!E27+'2014'!E27+'2013'!E27+'2012'!E27+'2011'!E27+'2010'!E27+'2009'!E27+'2008'!E27+'1988-2007'!E27</f>
        <v>1604</v>
      </c>
      <c r="F33" s="13">
        <f>+'2025'!F27+'2024'!F27+'2023'!F27+'2022'!F27+'2021'!F27+'2020'!F27+'2019'!F27+'2018'!F27+'2017'!F27+'2016'!F27+'2015'!F27+'2014'!F27+'2013'!F27+'2012'!F27+'2011'!F27+'2010'!F27+'2009'!F27+'2008'!F27+'1988-2007'!F27</f>
        <v>16</v>
      </c>
      <c r="G33" s="13">
        <f>+'2025'!G27+'2024'!G27+'2023'!G27+'2022'!G27+'2021'!G27+'2020'!G27+'2019'!G27+'2018'!G27+'2017'!G27+'2016'!G27+'2015'!G27+'2014'!G27+'2013'!G27+'2012'!G27+'2011'!G27+'2010'!G27+'2009'!G27+'2008'!G27+'1988-2007'!G27</f>
        <v>6.6666666333329996</v>
      </c>
      <c r="H33" s="13">
        <f>+'2025'!H27+'2024'!H27+'2023'!H27+'2022'!H27+'2021'!H27+'2020'!H27+'2019'!H27+'2018'!H27+'2017'!H27+'2016'!H27+'2015'!H27+'2014'!H27+'2013'!H27+'2012'!H27+'2011'!H27+'2010'!H27+'2009'!H27+'2008'!H27+'1988-2007'!H27</f>
        <v>0</v>
      </c>
      <c r="I33" s="13">
        <f>+'2025'!I27+'2024'!I27+'2023'!I27+'2022'!I27+'2021'!I27+'2020'!I27+'2019'!I27+'2018'!I27+'2017'!I27+'2016'!I27+'2015'!I27+'2014'!I27+'2013'!I27+'2012'!I27+'2011'!I27+'2010'!I27+'2009'!I27+'2008'!I27+'1988-2007'!I27</f>
        <v>55</v>
      </c>
      <c r="J33" s="13">
        <f>+'2025'!J27+'2024'!J27+'2023'!J27+'2022'!J27+'2021'!J27+'2020'!J27+'2019'!J27+'2018'!J27+'2017'!J27+'2016'!J27+'2015'!J27+'2014'!J27+'2013'!J27+'2012'!J27+'2011'!J27+'2010'!J27+'2009'!J27+'2008'!J27+'1988-2007'!J27</f>
        <v>1</v>
      </c>
      <c r="K33" s="32">
        <f>+'2025'!L27+'2024'!L27+'2023'!L27+'2022'!L27+'2021'!L27+'2020'!L27+'2019'!L27+'2018'!L27+'2017'!L27+'2016'!L27+'2015'!L27+'2014'!L27+'2013'!L27+'2012'!L27+'2011'!L27+'2010'!L27+'2009'!L27+'2008'!L27+'1988-2007'!L27</f>
        <v>8</v>
      </c>
      <c r="L33" s="32">
        <f>+Table1[[#This Row],[Caught]]+Table1[[#This Row],[Stumped]]</f>
        <v>24</v>
      </c>
      <c r="M33" s="45">
        <f>+Table1[[#This Row],[Runs]]/(+Table1[[#This Row],[Innings]]-Table1[[#This Row],[Not out]])</f>
        <v>26.295081967213115</v>
      </c>
      <c r="N33" s="45">
        <f>Table1[[#This Row],[Runs2]]/Table1[[#This Row],[Overs]]</f>
        <v>8.2500000412504129</v>
      </c>
      <c r="O33" s="45">
        <f>+Table1[[#This Row],[Overs]]*6/Table1[[#This Row],[Wickets]]</f>
        <v>39.999999799997994</v>
      </c>
      <c r="P33" s="45">
        <f>Table1[[#This Row],[Runs2]]/Table1[[#This Row],[Wickets]]</f>
        <v>55</v>
      </c>
      <c r="Q33" s="45">
        <f>+(+Table1[[#This Row],[Caught]]+Table1[[#This Row],[Stumped]])/Table1[[#This Row],[Matches]]</f>
        <v>0.34782608695652173</v>
      </c>
      <c r="R33" s="89"/>
    </row>
    <row r="34" spans="1:18" x14ac:dyDescent="0.2">
      <c r="A34" s="4" t="str">
        <f>+'2019'!A104</f>
        <v>Dolan Des</v>
      </c>
      <c r="B34" s="13">
        <f>+'2025'!B104+'2024'!B104+'2023'!B104+'2022'!B104+'2021'!B104+'2020'!B104+'2019'!B104+'2018'!B104+'2017'!B104+'2016'!B104+'2015'!B104+'2014'!B104+'2013'!B104+'2012'!B104+'2011'!B104+'2010'!B104+'2009'!B104+'2008'!B104+'1988-2007'!B104</f>
        <v>67</v>
      </c>
      <c r="C34" s="13">
        <f>+'2025'!C104+'2024'!C104+'2023'!C104+'2022'!C104+'2021'!C104+'2020'!C104+'2019'!C104+'2018'!C104+'2017'!C104+'2016'!C104+'2015'!C104+'2014'!C104+'2013'!C104+'2012'!C104+'2011'!C104+'2010'!C104+'2009'!C104+'2008'!C104+'1988-2007'!C104</f>
        <v>49</v>
      </c>
      <c r="D34" s="13">
        <f>+'2025'!D104+'2024'!D104+'2023'!D104+'2022'!D104+'2021'!D104+'2020'!D104+'2019'!D104+'2018'!D104+'2017'!D104+'2016'!D104+'2015'!D104+'2014'!D104+'2013'!D104+'2012'!D104+'2011'!D104+'2010'!D104+'2009'!D104+'2008'!D104+'1988-2007'!D104</f>
        <v>15</v>
      </c>
      <c r="E34" s="13">
        <f>+'2025'!E104+'2024'!E104+'2023'!E104+'2022'!E104+'2021'!E104+'2020'!E104+'2019'!E104+'2018'!E104+'2017'!E104+'2016'!E104+'2015'!E104+'2014'!E104+'2013'!E104+'2012'!E104+'2011'!E104+'2010'!E104+'2009'!E104+'2008'!E104+'1988-2007'!E104</f>
        <v>310</v>
      </c>
      <c r="F34" s="13">
        <f>+'2025'!F104+'2024'!F104+'2023'!F104+'2022'!F104+'2021'!F104+'2020'!F104+'2019'!F104+'2018'!F104+'2017'!F104+'2016'!F104+'2015'!F104+'2014'!F104+'2013'!F104+'2012'!F104+'2011'!F104+'2010'!F104+'2009'!F104+'2008'!F104+'1988-2007'!F104</f>
        <v>12</v>
      </c>
      <c r="G34" s="13">
        <f>+'2025'!G104+'2024'!G104+'2023'!G104+'2022'!G104+'2021'!G104+'2020'!G104+'2019'!G104+'2018'!G104+'2017'!G104+'2016'!G104+'2015'!G104+'2014'!G104+'2013'!G104+'2012'!G104+'2011'!G104+'2010'!G104+'2009'!G104+'2008'!G104+'1988-2007'!G104</f>
        <v>352.33333333333297</v>
      </c>
      <c r="H34" s="13">
        <f>+'2025'!H104+'2024'!H104+'2023'!H104+'2022'!H104+'2021'!H104+'2020'!H104+'2019'!H104+'2018'!H104+'2017'!H104+'2016'!H104+'2015'!H104+'2014'!H104+'2013'!H104+'2012'!H104+'2011'!H104+'2010'!H104+'2009'!H104+'2008'!H104+'1988-2007'!H104</f>
        <v>47</v>
      </c>
      <c r="I34" s="13">
        <f>+'2025'!I104+'2024'!I104+'2023'!I104+'2022'!I104+'2021'!I104+'2020'!I104+'2019'!I104+'2018'!I104+'2017'!I104+'2016'!I104+'2015'!I104+'2014'!I104+'2013'!I104+'2012'!I104+'2011'!I104+'2010'!I104+'2009'!I104+'2008'!I104+'1988-2007'!I104</f>
        <v>1298</v>
      </c>
      <c r="J34" s="13">
        <f>+'2025'!J104+'2024'!J104+'2023'!J104+'2022'!J104+'2021'!J104+'2020'!J104+'2019'!J104+'2018'!J104+'2017'!J104+'2016'!J104+'2015'!J104+'2014'!J104+'2013'!J104+'2012'!J104+'2011'!J104+'2010'!J104+'2009'!J104+'2008'!J104+'1988-2007'!J104</f>
        <v>74</v>
      </c>
      <c r="K34" s="32">
        <f>+'2025'!L104+'2024'!L104+'2023'!L104+'2022'!L104+'2021'!L104+'2020'!L104+'2019'!L104+'2018'!L104+'2017'!L104+'2016'!L104+'2015'!L104+'2014'!L104+'2013'!L104+'2012'!L104+'2011'!L104+'2010'!L104+'2009'!L104+'2008'!L104+'1988-2007'!L104</f>
        <v>0</v>
      </c>
      <c r="L34" s="32">
        <f>+Table1[[#This Row],[Caught]]+Table1[[#This Row],[Stumped]]</f>
        <v>12</v>
      </c>
      <c r="M34" s="45">
        <f>+Table1[[#This Row],[Runs]]/(+Table1[[#This Row],[Innings]]-Table1[[#This Row],[Not out]])</f>
        <v>9.117647058823529</v>
      </c>
      <c r="N34" s="45">
        <f>Table1[[#This Row],[Runs2]]/Table1[[#This Row],[Overs]]</f>
        <v>3.6840113528855287</v>
      </c>
      <c r="O34" s="45">
        <f>+Table1[[#This Row],[Overs]]*6/Table1[[#This Row],[Wickets]]</f>
        <v>28.567567567567536</v>
      </c>
      <c r="P34" s="45">
        <f>Table1[[#This Row],[Runs2]]/Table1[[#This Row],[Wickets]]</f>
        <v>17.54054054054054</v>
      </c>
      <c r="Q34" s="45">
        <f>+(+Table1[[#This Row],[Caught]]+Table1[[#This Row],[Stumped]])/Table1[[#This Row],[Matches]]</f>
        <v>0.17910447761194029</v>
      </c>
      <c r="R34" s="89"/>
    </row>
    <row r="35" spans="1:18" x14ac:dyDescent="0.2">
      <c r="A35" s="4" t="str">
        <f>+'2019'!A38</f>
        <v>Bocha Praveen</v>
      </c>
      <c r="B35" s="13">
        <f>+'2025'!B38+'2024'!B38+'2023'!B38+'2022'!B38+'2021'!B38+'2020'!B38+'2019'!B38+'2018'!B38+'2017'!B38+'2016'!B38+'2015'!B38+'2014'!B38+'2013'!B38+'2012'!B38+'2011'!B38+'2010'!B38+'2009'!B38+'2008'!B38+'1988-2007'!B38</f>
        <v>66</v>
      </c>
      <c r="C35" s="13">
        <f>+'2025'!C38+'2024'!C38+'2023'!C38+'2022'!C38+'2021'!C38+'2020'!C38+'2019'!C38+'2018'!C38+'2017'!C38+'2016'!C38+'2015'!C38+'2014'!C38+'2013'!C38+'2012'!C38+'2011'!C38+'2010'!C38+'2009'!C38+'2008'!C38+'1988-2007'!C38</f>
        <v>61</v>
      </c>
      <c r="D35" s="13">
        <f>+'2025'!D38+'2024'!D38+'2023'!D38+'2022'!D38+'2021'!D38+'2020'!D38+'2019'!D38+'2018'!D38+'2017'!D38+'2016'!D38+'2015'!D38+'2014'!D38+'2013'!D38+'2012'!D38+'2011'!D38+'2010'!D38+'2009'!D38+'2008'!D38+'1988-2007'!D38</f>
        <v>4</v>
      </c>
      <c r="E35" s="13">
        <f>+'2025'!E38+'2024'!E38+'2023'!E38+'2022'!E38+'2021'!E38+'2020'!E38+'2019'!E38+'2018'!E38+'2017'!E38+'2016'!E38+'2015'!E38+'2014'!E38+'2013'!E38+'2012'!E38+'2011'!E38+'2010'!E38+'2009'!E38+'2008'!E38+'1988-2007'!E38</f>
        <v>1465</v>
      </c>
      <c r="F35" s="13">
        <f>+'2025'!F38+'2024'!F38+'2023'!F38+'2022'!F38+'2021'!F38+'2020'!F38+'2019'!F38+'2018'!F38+'2017'!F38+'2016'!F38+'2015'!F38+'2014'!F38+'2013'!F38+'2012'!F38+'2011'!F38+'2010'!F38+'2009'!F38+'2008'!F38+'1988-2007'!F38</f>
        <v>28</v>
      </c>
      <c r="G35" s="13">
        <f>+'2025'!G38+'2024'!G38+'2023'!G38+'2022'!G38+'2021'!G38+'2020'!G38+'2019'!G38+'2018'!G38+'2017'!G38+'2016'!G38+'2015'!G38+'2014'!G38+'2013'!G38+'2012'!G38+'2011'!G38+'2010'!G38+'2009'!G38+'2008'!G38+'1988-2007'!G38</f>
        <v>200.66666666626332</v>
      </c>
      <c r="H35" s="13">
        <f>+'2025'!H38+'2024'!H38+'2023'!H38+'2022'!H38+'2021'!H38+'2020'!H38+'2019'!H38+'2018'!H38+'2017'!H38+'2016'!H38+'2015'!H38+'2014'!H38+'2013'!H38+'2012'!H38+'2011'!H38+'2010'!H38+'2009'!H38+'2008'!H38+'1988-2007'!H38</f>
        <v>14</v>
      </c>
      <c r="I35" s="13">
        <f>+'2025'!I38+'2024'!I38+'2023'!I38+'2022'!I38+'2021'!I38+'2020'!I38+'2019'!I38+'2018'!I38+'2017'!I38+'2016'!I38+'2015'!I38+'2014'!I38+'2013'!I38+'2012'!I38+'2011'!I38+'2010'!I38+'2009'!I38+'2008'!I38+'1988-2007'!I38</f>
        <v>1016</v>
      </c>
      <c r="J35" s="13">
        <f>+'2025'!J38+'2024'!J38+'2023'!J38+'2022'!J38+'2021'!J38+'2020'!J38+'2019'!J38+'2018'!J38+'2017'!J38+'2016'!J38+'2015'!J38+'2014'!J38+'2013'!J38+'2012'!J38+'2011'!J38+'2010'!J38+'2009'!J38+'2008'!J38+'1988-2007'!J38</f>
        <v>57</v>
      </c>
      <c r="K35" s="32">
        <f>+'2025'!L38+'2024'!L38+'2023'!L38+'2022'!L38+'2021'!L38+'2020'!L38+'2019'!L38+'2018'!L38+'2017'!L38+'2016'!L38+'2015'!L38+'2014'!L38+'2013'!L38+'2012'!L38+'2011'!L38+'2010'!L38+'2009'!L38+'2008'!L38+'1988-2007'!L38</f>
        <v>0</v>
      </c>
      <c r="L35" s="32">
        <f>+Table1[[#This Row],[Caught]]+Table1[[#This Row],[Stumped]]</f>
        <v>28</v>
      </c>
      <c r="M35" s="45">
        <f>+Table1[[#This Row],[Runs]]/(+Table1[[#This Row],[Innings]]-Table1[[#This Row],[Not out]])</f>
        <v>25.701754385964911</v>
      </c>
      <c r="N35" s="45">
        <f>Table1[[#This Row],[Runs2]]/Table1[[#This Row],[Overs]]</f>
        <v>5.0631229235982165</v>
      </c>
      <c r="O35" s="45">
        <f>+Table1[[#This Row],[Overs]]*6/Table1[[#This Row],[Wickets]]</f>
        <v>21.122807017501401</v>
      </c>
      <c r="P35" s="45">
        <f>Table1[[#This Row],[Runs2]]/Table1[[#This Row],[Wickets]]</f>
        <v>17.82456140350877</v>
      </c>
      <c r="Q35" s="45">
        <f>+(+Table1[[#This Row],[Caught]]+Table1[[#This Row],[Stumped]])/Table1[[#This Row],[Matches]]</f>
        <v>0.42424242424242425</v>
      </c>
      <c r="R35" s="89"/>
    </row>
    <row r="36" spans="1:18" x14ac:dyDescent="0.2">
      <c r="A36" s="4" t="str">
        <f>+'2019'!A241</f>
        <v>Maughan Ian</v>
      </c>
      <c r="B36" s="13">
        <f>+'2025'!B241+'2024'!B241+'2023'!B241+'2022'!B241+'2021'!B241+'2020'!B241+'2019'!B241+'2018'!B241+'2017'!B241+'2016'!B241+'2015'!B241+'2014'!B241+'2013'!B241+'2012'!B241+'2011'!B241+'2010'!B241+'2009'!B241+'2008'!B241+'1988-2007'!B241</f>
        <v>64</v>
      </c>
      <c r="C36" s="13">
        <f>+'2025'!C241+'2024'!C241+'2023'!C241+'2022'!C241+'2021'!C241+'2020'!C241+'2019'!C241+'2018'!C241+'2017'!C241+'2016'!C241+'2015'!C241+'2014'!C241+'2013'!C241+'2012'!C241+'2011'!C241+'2010'!C241+'2009'!C241+'2008'!C241+'1988-2007'!C241</f>
        <v>60</v>
      </c>
      <c r="D36" s="13">
        <f>+'2025'!D241+'2024'!D241+'2023'!D241+'2022'!D241+'2021'!D241+'2020'!D241+'2019'!D241+'2018'!D241+'2017'!D241+'2016'!D241+'2015'!D241+'2014'!D241+'2013'!D241+'2012'!D241+'2011'!D241+'2010'!D241+'2009'!D241+'2008'!D241+'1988-2007'!D241</f>
        <v>11</v>
      </c>
      <c r="E36" s="13">
        <f>+'2025'!E241+'2024'!E241+'2023'!E241+'2022'!E241+'2021'!E241+'2020'!E241+'2019'!E241+'2018'!E241+'2017'!E241+'2016'!E241+'2015'!E241+'2014'!E241+'2013'!E241+'2012'!E241+'2011'!E241+'2010'!E241+'2009'!E241+'2008'!E241+'1988-2007'!E241</f>
        <v>1131</v>
      </c>
      <c r="F36" s="13">
        <f>+'2025'!F241+'2024'!F241+'2023'!F241+'2022'!F241+'2021'!F241+'2020'!F241+'2019'!F241+'2018'!F241+'2017'!F241+'2016'!F241+'2015'!F241+'2014'!F241+'2013'!F241+'2012'!F241+'2011'!F241+'2010'!F241+'2009'!F241+'2008'!F241+'1988-2007'!F241</f>
        <v>40</v>
      </c>
      <c r="G36" s="13">
        <f>+'2025'!G241+'2024'!G241+'2023'!G241+'2022'!G241+'2021'!G241+'2020'!G241+'2019'!G241+'2018'!G241+'2017'!G241+'2016'!G241+'2015'!G241+'2014'!G241+'2013'!G241+'2012'!G241+'2011'!G241+'2010'!G241+'2009'!G241+'2008'!G241+'1988-2007'!G241</f>
        <v>16</v>
      </c>
      <c r="H36" s="13">
        <f>+'2025'!H241+'2024'!H241+'2023'!H241+'2022'!H241+'2021'!H241+'2020'!H241+'2019'!H241+'2018'!H241+'2017'!H241+'2016'!H241+'2015'!H241+'2014'!H241+'2013'!H241+'2012'!H241+'2011'!H241+'2010'!H241+'2009'!H241+'2008'!H241+'1988-2007'!H241</f>
        <v>0</v>
      </c>
      <c r="I36" s="13">
        <f>+'2025'!I241+'2024'!I241+'2023'!I241+'2022'!I241+'2021'!I241+'2020'!I241+'2019'!I241+'2018'!I241+'2017'!I241+'2016'!I241+'2015'!I241+'2014'!I241+'2013'!I241+'2012'!I241+'2011'!I241+'2010'!I241+'2009'!I241+'2008'!I241+'1988-2007'!I241</f>
        <v>114</v>
      </c>
      <c r="J36" s="13">
        <f>+'2025'!J241+'2024'!J241+'2023'!J241+'2022'!J241+'2021'!J241+'2020'!J241+'2019'!J241+'2018'!J241+'2017'!J241+'2016'!J241+'2015'!J241+'2014'!J241+'2013'!J241+'2012'!J241+'2011'!J241+'2010'!J241+'2009'!J241+'2008'!J241+'1988-2007'!J241</f>
        <v>6</v>
      </c>
      <c r="K36" s="32">
        <f>+'2025'!L241+'2024'!L241+'2023'!L241+'2022'!L241+'2021'!L241+'2020'!L241+'2019'!L241+'2018'!L241+'2017'!L241+'2016'!L241+'2015'!L241+'2014'!L241+'2013'!L241+'2012'!L241+'2011'!L241+'2010'!L241+'2009'!L241+'2008'!L241+'1988-2007'!L241</f>
        <v>2</v>
      </c>
      <c r="L36" s="32">
        <f>+Table1[[#This Row],[Caught]]+Table1[[#This Row],[Stumped]]</f>
        <v>42</v>
      </c>
      <c r="M36" s="45">
        <f>+Table1[[#This Row],[Runs]]/(+Table1[[#This Row],[Innings]]-Table1[[#This Row],[Not out]])</f>
        <v>23.081632653061224</v>
      </c>
      <c r="N36" s="45">
        <f>Table1[[#This Row],[Runs2]]/Table1[[#This Row],[Overs]]</f>
        <v>7.125</v>
      </c>
      <c r="O36" s="45">
        <f>+Table1[[#This Row],[Overs]]*6/Table1[[#This Row],[Wickets]]</f>
        <v>16</v>
      </c>
      <c r="P36" s="45">
        <f>Table1[[#This Row],[Runs2]]/Table1[[#This Row],[Wickets]]</f>
        <v>19</v>
      </c>
      <c r="Q36" s="45">
        <f>+(+Table1[[#This Row],[Caught]]+Table1[[#This Row],[Stumped]])/Table1[[#This Row],[Matches]]</f>
        <v>0.65625</v>
      </c>
      <c r="R36" s="89"/>
    </row>
    <row r="37" spans="1:18" x14ac:dyDescent="0.2">
      <c r="A37" s="4" t="str">
        <f>+'2019'!A383</f>
        <v>Townley John</v>
      </c>
      <c r="B37" s="13">
        <f>+'2025'!B383+'2024'!B383+'2023'!B383+'2022'!B383+'2021'!B383+'2020'!B383+'2019'!B383+'2018'!B383+'2017'!B383+'2016'!B383+'2015'!B383+'2014'!B383+'2013'!B383+'2012'!B383+'2011'!B383+'2010'!B383+'2009'!B383+'2008'!B383+'1988-2007'!B383</f>
        <v>64</v>
      </c>
      <c r="C37" s="13">
        <f>+'2025'!C383+'2024'!C383+'2023'!C383+'2022'!C383+'2021'!C383+'2020'!C383+'2019'!C383+'2018'!C383+'2017'!C383+'2016'!C383+'2015'!C383+'2014'!C383+'2013'!C383+'2012'!C383+'2011'!C383+'2010'!C383+'2009'!C383+'2008'!C383+'1988-2007'!C383</f>
        <v>61</v>
      </c>
      <c r="D37" s="13">
        <f>+'2025'!D383+'2024'!D383+'2023'!D383+'2022'!D383+'2021'!D383+'2020'!D383+'2019'!D383+'2018'!D383+'2017'!D383+'2016'!D383+'2015'!D383+'2014'!D383+'2013'!D383+'2012'!D383+'2011'!D383+'2010'!D383+'2009'!D383+'2008'!D383+'1988-2007'!D383</f>
        <v>9</v>
      </c>
      <c r="E37" s="13">
        <f>+'2025'!E383+'2024'!E383+'2023'!E383+'2022'!E383+'2021'!E383+'2020'!E383+'2019'!E383+'2018'!E383+'2017'!E383+'2016'!E383+'2015'!E383+'2014'!E383+'2013'!E383+'2012'!E383+'2011'!E383+'2010'!E383+'2009'!E383+'2008'!E383+'1988-2007'!E383</f>
        <v>477</v>
      </c>
      <c r="F37" s="13">
        <f>+'2025'!F383+'2024'!F383+'2023'!F383+'2022'!F383+'2021'!F383+'2020'!F383+'2019'!F383+'2018'!F383+'2017'!F383+'2016'!F383+'2015'!F383+'2014'!F383+'2013'!F383+'2012'!F383+'2011'!F383+'2010'!F383+'2009'!F383+'2008'!F383+'1988-2007'!F383</f>
        <v>16</v>
      </c>
      <c r="G37" s="13">
        <f>+'2025'!G383+'2024'!G383+'2023'!G383+'2022'!G383+'2021'!G383+'2020'!G383+'2019'!G383+'2018'!G383+'2017'!G383+'2016'!G383+'2015'!G383+'2014'!G383+'2013'!G383+'2012'!G383+'2011'!G383+'2010'!G383+'2009'!G383+'2008'!G383+'1988-2007'!G383</f>
        <v>23.3333333333333</v>
      </c>
      <c r="H37" s="13">
        <f>+'2025'!H383+'2024'!H383+'2023'!H383+'2022'!H383+'2021'!H383+'2020'!H383+'2019'!H383+'2018'!H383+'2017'!H383+'2016'!H383+'2015'!H383+'2014'!H383+'2013'!H383+'2012'!H383+'2011'!H383+'2010'!H383+'2009'!H383+'2008'!H383+'1988-2007'!H383</f>
        <v>0</v>
      </c>
      <c r="I37" s="13">
        <f>+'2025'!I383+'2024'!I383+'2023'!I383+'2022'!I383+'2021'!I383+'2020'!I383+'2019'!I383+'2018'!I383+'2017'!I383+'2016'!I383+'2015'!I383+'2014'!I383+'2013'!I383+'2012'!I383+'2011'!I383+'2010'!I383+'2009'!I383+'2008'!I383+'1988-2007'!I383</f>
        <v>151</v>
      </c>
      <c r="J37" s="13">
        <f>+'2025'!J383+'2024'!J383+'2023'!J383+'2022'!J383+'2021'!J383+'2020'!J383+'2019'!J383+'2018'!J383+'2017'!J383+'2016'!J383+'2015'!J383+'2014'!J383+'2013'!J383+'2012'!J383+'2011'!J383+'2010'!J383+'2009'!J383+'2008'!J383+'1988-2007'!J383</f>
        <v>11</v>
      </c>
      <c r="K37" s="32">
        <f>+'2025'!L383+'2024'!L383+'2023'!L383+'2022'!L383+'2021'!L383+'2020'!L383+'2019'!L383+'2018'!L383+'2017'!L383+'2016'!L383+'2015'!L383+'2014'!L383+'2013'!L383+'2012'!L383+'2011'!L383+'2010'!L383+'2009'!L383+'2008'!L383+'1988-2007'!L383</f>
        <v>0</v>
      </c>
      <c r="L37" s="32">
        <f>+Table1[[#This Row],[Caught]]+Table1[[#This Row],[Stumped]]</f>
        <v>16</v>
      </c>
      <c r="M37" s="45">
        <f>+Table1[[#This Row],[Runs]]/(+Table1[[#This Row],[Innings]]-Table1[[#This Row],[Not out]])</f>
        <v>9.1730769230769234</v>
      </c>
      <c r="N37" s="45">
        <f>Table1[[#This Row],[Runs2]]/Table1[[#This Row],[Overs]]</f>
        <v>6.4714285714285804</v>
      </c>
      <c r="O37" s="45">
        <f>+Table1[[#This Row],[Overs]]*6/Table1[[#This Row],[Wickets]]</f>
        <v>12.727272727272709</v>
      </c>
      <c r="P37" s="45">
        <f>Table1[[#This Row],[Runs2]]/Table1[[#This Row],[Wickets]]</f>
        <v>13.727272727272727</v>
      </c>
      <c r="Q37" s="45">
        <f>+(+Table1[[#This Row],[Caught]]+Table1[[#This Row],[Stumped]])/Table1[[#This Row],[Matches]]</f>
        <v>0.25</v>
      </c>
      <c r="R37" s="89"/>
    </row>
    <row r="38" spans="1:18" x14ac:dyDescent="0.2">
      <c r="A38" s="4" t="str">
        <f>+'2019'!A53</f>
        <v>Burville Mark</v>
      </c>
      <c r="B38" s="13">
        <f>+'2025'!B53+'2024'!B53+'2023'!B53+'2022'!B53+'2021'!B53+'2020'!B53+'2019'!B53+'2018'!B53+'2017'!B53+'2016'!B53+'2015'!B53+'2014'!B53+'2013'!B53+'2012'!B53+'2011'!B53+'2010'!B53+'2009'!B53+'2008'!B53+'1988-2007'!B53</f>
        <v>62</v>
      </c>
      <c r="C38" s="13">
        <f>+'2025'!C53+'2024'!C53+'2023'!C53+'2022'!C53+'2021'!C53+'2020'!C53+'2019'!C53+'2018'!C53+'2017'!C53+'2016'!C53+'2015'!C53+'2014'!C53+'2013'!C53+'2012'!C53+'2011'!C53+'2010'!C53+'2009'!C53+'2008'!C53+'1988-2007'!C53</f>
        <v>57</v>
      </c>
      <c r="D38" s="13">
        <f>+'2025'!D53+'2024'!D53+'2023'!D53+'2022'!D53+'2021'!D53+'2020'!D53+'2019'!D53+'2018'!D53+'2017'!D53+'2016'!D53+'2015'!D53+'2014'!D53+'2013'!D53+'2012'!D53+'2011'!D53+'2010'!D53+'2009'!D53+'2008'!D53+'1988-2007'!D53</f>
        <v>8</v>
      </c>
      <c r="E38" s="13">
        <f>+'2025'!E53+'2024'!E53+'2023'!E53+'2022'!E53+'2021'!E53+'2020'!E53+'2019'!E53+'2018'!E53+'2017'!E53+'2016'!E53+'2015'!E53+'2014'!E53+'2013'!E53+'2012'!E53+'2011'!E53+'2010'!E53+'2009'!E53+'2008'!E53+'1988-2007'!E53</f>
        <v>468</v>
      </c>
      <c r="F38" s="13">
        <f>+'2025'!F53+'2024'!F53+'2023'!F53+'2022'!F53+'2021'!F53+'2020'!F53+'2019'!F53+'2018'!F53+'2017'!F53+'2016'!F53+'2015'!F53+'2014'!F53+'2013'!F53+'2012'!F53+'2011'!F53+'2010'!F53+'2009'!F53+'2008'!F53+'1988-2007'!F53</f>
        <v>21</v>
      </c>
      <c r="G38" s="13">
        <f>+'2025'!G53+'2024'!G53+'2023'!G53+'2022'!G53+'2021'!G53+'2020'!G53+'2019'!G53+'2018'!G53+'2017'!G53+'2016'!G53+'2015'!G53+'2014'!G53+'2013'!G53+'2012'!G53+'2011'!G53+'2010'!G53+'2009'!G53+'2008'!G53+'1988-2007'!G53</f>
        <v>10.5</v>
      </c>
      <c r="H38" s="13">
        <f>+'2025'!H53+'2024'!H53+'2023'!H53+'2022'!H53+'2021'!H53+'2020'!H53+'2019'!H53+'2018'!H53+'2017'!H53+'2016'!H53+'2015'!H53+'2014'!H53+'2013'!H53+'2012'!H53+'2011'!H53+'2010'!H53+'2009'!H53+'2008'!H53+'1988-2007'!H53</f>
        <v>0</v>
      </c>
      <c r="I38" s="13">
        <f>+'2025'!I53+'2024'!I53+'2023'!I53+'2022'!I53+'2021'!I53+'2020'!I53+'2019'!I53+'2018'!I53+'2017'!I53+'2016'!I53+'2015'!I53+'2014'!I53+'2013'!I53+'2012'!I53+'2011'!I53+'2010'!I53+'2009'!I53+'2008'!I53+'1988-2007'!I53</f>
        <v>42</v>
      </c>
      <c r="J38" s="13">
        <f>+'2025'!J53+'2024'!J53+'2023'!J53+'2022'!J53+'2021'!J53+'2020'!J53+'2019'!J53+'2018'!J53+'2017'!J53+'2016'!J53+'2015'!J53+'2014'!J53+'2013'!J53+'2012'!J53+'2011'!J53+'2010'!J53+'2009'!J53+'2008'!J53+'1988-2007'!J53</f>
        <v>4</v>
      </c>
      <c r="K38" s="32">
        <f>+'2025'!L53+'2024'!L53+'2023'!L53+'2022'!L53+'2021'!L53+'2020'!L53+'2019'!L53+'2018'!L53+'2017'!L53+'2016'!L53+'2015'!L53+'2014'!L53+'2013'!L53+'2012'!L53+'2011'!L53+'2010'!L53+'2009'!L53+'2008'!L53+'1988-2007'!L53</f>
        <v>1</v>
      </c>
      <c r="L38" s="32">
        <f>+Table1[[#This Row],[Caught]]+Table1[[#This Row],[Stumped]]</f>
        <v>22</v>
      </c>
      <c r="M38" s="45">
        <f>+Table1[[#This Row],[Runs]]/(+Table1[[#This Row],[Innings]]-Table1[[#This Row],[Not out]])</f>
        <v>9.5510204081632661</v>
      </c>
      <c r="N38" s="45">
        <f>Table1[[#This Row],[Runs2]]/Table1[[#This Row],[Overs]]</f>
        <v>4</v>
      </c>
      <c r="O38" s="45">
        <f>+Table1[[#This Row],[Overs]]*6/Table1[[#This Row],[Wickets]]</f>
        <v>15.75</v>
      </c>
      <c r="P38" s="45">
        <f>Table1[[#This Row],[Runs2]]/Table1[[#This Row],[Wickets]]</f>
        <v>10.5</v>
      </c>
      <c r="Q38" s="45">
        <f>+(+Table1[[#This Row],[Caught]]+Table1[[#This Row],[Stumped]])/Table1[[#This Row],[Matches]]</f>
        <v>0.35483870967741937</v>
      </c>
      <c r="R38" s="89"/>
    </row>
    <row r="39" spans="1:18" x14ac:dyDescent="0.2">
      <c r="A39" s="4" t="str">
        <f>+'2019'!A96</f>
        <v>Desai Himanshu</v>
      </c>
      <c r="B39" s="13">
        <f>+'2025'!B96+'2024'!B96+'2023'!B96+'2022'!B96+'2021'!B96+'2020'!B96+'2019'!B96+'2018'!B96+'2017'!B96+'2016'!B96+'2015'!B96+'2014'!B96+'2013'!B96+'2012'!B96+'2011'!B96+'2010'!B96+'2009'!B96+'2008'!B96+'1988-2007'!B96</f>
        <v>61</v>
      </c>
      <c r="C39" s="13">
        <f>+'2025'!C96+'2024'!C96+'2023'!C96+'2022'!C96+'2021'!C96+'2020'!C96+'2019'!C96+'2018'!C96+'2017'!C96+'2016'!C96+'2015'!C96+'2014'!C96+'2013'!C96+'2012'!C96+'2011'!C96+'2010'!C96+'2009'!C96+'2008'!C96+'1988-2007'!C96</f>
        <v>49</v>
      </c>
      <c r="D39" s="13">
        <f>+'2025'!D96+'2024'!D96+'2023'!D96+'2022'!D96+'2021'!D96+'2020'!D96+'2019'!D96+'2018'!D96+'2017'!D96+'2016'!D96+'2015'!D96+'2014'!D96+'2013'!D96+'2012'!D96+'2011'!D96+'2010'!D96+'2009'!D96+'2008'!D96+'1988-2007'!D96</f>
        <v>10</v>
      </c>
      <c r="E39" s="13">
        <f>+'2025'!E96+'2024'!E96+'2023'!E96+'2022'!E96+'2021'!E96+'2020'!E96+'2019'!E96+'2018'!E96+'2017'!E96+'2016'!E96+'2015'!E96+'2014'!E96+'2013'!E96+'2012'!E96+'2011'!E96+'2010'!E96+'2009'!E96+'2008'!E96+'1988-2007'!E96</f>
        <v>740</v>
      </c>
      <c r="F39" s="13">
        <f>+'2025'!F96+'2024'!F96+'2023'!F96+'2022'!F96+'2021'!F96+'2020'!F96+'2019'!F96+'2018'!F96+'2017'!F96+'2016'!F96+'2015'!F96+'2014'!F96+'2013'!F96+'2012'!F96+'2011'!F96+'2010'!F96+'2009'!F96+'2008'!F96+'1988-2007'!F96</f>
        <v>33</v>
      </c>
      <c r="G39" s="13">
        <f>+'2025'!G96+'2024'!G96+'2023'!G96+'2022'!G96+'2021'!G96+'2020'!G96+'2019'!G96+'2018'!G96+'2017'!G96+'2016'!G96+'2015'!G96+'2014'!G96+'2013'!G96+'2012'!G96+'2011'!G96+'2010'!G96+'2009'!G96+'2008'!G96+'1988-2007'!G96</f>
        <v>16</v>
      </c>
      <c r="H39" s="13">
        <f>+'2025'!H96+'2024'!H96+'2023'!H96+'2022'!H96+'2021'!H96+'2020'!H96+'2019'!H96+'2018'!H96+'2017'!H96+'2016'!H96+'2015'!H96+'2014'!H96+'2013'!H96+'2012'!H96+'2011'!H96+'2010'!H96+'2009'!H96+'2008'!H96+'1988-2007'!H96</f>
        <v>1</v>
      </c>
      <c r="I39" s="13">
        <f>+'2025'!I96+'2024'!I96+'2023'!I96+'2022'!I96+'2021'!I96+'2020'!I96+'2019'!I96+'2018'!I96+'2017'!I96+'2016'!I96+'2015'!I96+'2014'!I96+'2013'!I96+'2012'!I96+'2011'!I96+'2010'!I96+'2009'!I96+'2008'!I96+'1988-2007'!I96</f>
        <v>82</v>
      </c>
      <c r="J39" s="13">
        <f>+'2025'!J96+'2024'!J96+'2023'!J96+'2022'!J96+'2021'!J96+'2020'!J96+'2019'!J96+'2018'!J96+'2017'!J96+'2016'!J96+'2015'!J96+'2014'!J96+'2013'!J96+'2012'!J96+'2011'!J96+'2010'!J96+'2009'!J96+'2008'!J96+'1988-2007'!J96</f>
        <v>5</v>
      </c>
      <c r="K39" s="32">
        <f>+'2025'!L96+'2024'!L96+'2023'!L96+'2022'!L96+'2021'!L96+'2020'!L96+'2019'!L96+'2018'!L96+'2017'!L96+'2016'!L96+'2015'!L96+'2014'!L96+'2013'!L96+'2012'!L96+'2011'!L96+'2010'!L96+'2009'!L96+'2008'!L96+'1988-2007'!L96</f>
        <v>8</v>
      </c>
      <c r="L39" s="32">
        <f>+Table1[[#This Row],[Caught]]+Table1[[#This Row],[Stumped]]</f>
        <v>41</v>
      </c>
      <c r="M39" s="45">
        <f>+Table1[[#This Row],[Runs]]/(+Table1[[#This Row],[Innings]]-Table1[[#This Row],[Not out]])</f>
        <v>18.974358974358974</v>
      </c>
      <c r="N39" s="45">
        <f>Table1[[#This Row],[Runs2]]/Table1[[#This Row],[Overs]]</f>
        <v>5.125</v>
      </c>
      <c r="O39" s="45">
        <f>+Table1[[#This Row],[Overs]]*6/Table1[[#This Row],[Wickets]]</f>
        <v>19.2</v>
      </c>
      <c r="P39" s="45">
        <f>Table1[[#This Row],[Runs2]]/Table1[[#This Row],[Wickets]]</f>
        <v>16.399999999999999</v>
      </c>
      <c r="Q39" s="45">
        <f>+(+Table1[[#This Row],[Caught]]+Table1[[#This Row],[Stumped]])/Table1[[#This Row],[Matches]]</f>
        <v>0.67213114754098358</v>
      </c>
      <c r="R39" s="89"/>
    </row>
    <row r="40" spans="1:18" x14ac:dyDescent="0.2">
      <c r="A40" s="4" t="str">
        <f>+'2019'!A169</f>
        <v>Husain Nabeel</v>
      </c>
      <c r="B40" s="13">
        <f>+'2025'!B169+'2024'!B169+'2023'!B169+'2022'!B169+'2021'!B169+'2020'!B169+'2019'!B169+'2018'!B169+'2017'!B169+'2016'!B169+'2015'!B169+'2014'!B169+'2013'!B169+'2012'!B169+'2011'!B169+'2010'!B169+'2009'!B169+'2008'!B169+'1988-2007'!B169</f>
        <v>61</v>
      </c>
      <c r="C40" s="13">
        <f>+'2025'!C169+'2024'!C169+'2023'!C169+'2022'!C169+'2021'!C169+'2020'!C169+'2019'!C169+'2018'!C169+'2017'!C169+'2016'!C169+'2015'!C169+'2014'!C169+'2013'!C169+'2012'!C169+'2011'!C169+'2010'!C169+'2009'!C169+'2008'!C169+'1988-2007'!C169</f>
        <v>57</v>
      </c>
      <c r="D40" s="13">
        <f>+'2025'!D169+'2024'!D169+'2023'!D169+'2022'!D169+'2021'!D169+'2020'!D169+'2019'!D169+'2018'!D169+'2017'!D169+'2016'!D169+'2015'!D169+'2014'!D169+'2013'!D169+'2012'!D169+'2011'!D169+'2010'!D169+'2009'!D169+'2008'!D169+'1988-2007'!D169</f>
        <v>11</v>
      </c>
      <c r="E40" s="13">
        <f>+'2025'!E169+'2024'!E169+'2023'!E169+'2022'!E169+'2021'!E169+'2020'!E169+'2019'!E169+'2018'!E169+'2017'!E169+'2016'!E169+'2015'!E169+'2014'!E169+'2013'!E169+'2012'!E169+'2011'!E169+'2010'!E169+'2009'!E169+'2008'!E169+'1988-2007'!E169</f>
        <v>2270</v>
      </c>
      <c r="F40" s="13">
        <f>+'2025'!F169+'2024'!F169+'2023'!F169+'2022'!F169+'2021'!F169+'2020'!F169+'2019'!F169+'2018'!F169+'2017'!F169+'2016'!F169+'2015'!F169+'2014'!F169+'2013'!F169+'2012'!F169+'2011'!F169+'2010'!F169+'2009'!F169+'2008'!F169+'1988-2007'!F169</f>
        <v>24</v>
      </c>
      <c r="G40" s="13">
        <f>+'2025'!G169+'2024'!G169+'2023'!G169+'2022'!G169+'2021'!G169+'2020'!G169+'2019'!G169+'2018'!G169+'2017'!G169+'2016'!G169+'2015'!G169+'2014'!G169+'2013'!G169+'2012'!G169+'2011'!G169+'2010'!G169+'2009'!G169+'2008'!G169+'1988-2007'!G169</f>
        <v>243.5</v>
      </c>
      <c r="H40" s="13">
        <f>+'2025'!H169+'2024'!H169+'2023'!H169+'2022'!H169+'2021'!H169+'2020'!H169+'2019'!H169+'2018'!H169+'2017'!H169+'2016'!H169+'2015'!H169+'2014'!H169+'2013'!H169+'2012'!H169+'2011'!H169+'2010'!H169+'2009'!H169+'2008'!H169+'1988-2007'!H169</f>
        <v>49</v>
      </c>
      <c r="I40" s="13">
        <f>+'2025'!I169+'2024'!I169+'2023'!I169+'2022'!I169+'2021'!I169+'2020'!I169+'2019'!I169+'2018'!I169+'2017'!I169+'2016'!I169+'2015'!I169+'2014'!I169+'2013'!I169+'2012'!I169+'2011'!I169+'2010'!I169+'2009'!I169+'2008'!I169+'1988-2007'!I169</f>
        <v>1019</v>
      </c>
      <c r="J40" s="13">
        <f>+'2025'!J169+'2024'!J169+'2023'!J169+'2022'!J169+'2021'!J169+'2020'!J169+'2019'!J169+'2018'!J169+'2017'!J169+'2016'!J169+'2015'!J169+'2014'!J169+'2013'!J169+'2012'!J169+'2011'!J169+'2010'!J169+'2009'!J169+'2008'!J169+'1988-2007'!J169</f>
        <v>76</v>
      </c>
      <c r="K40" s="32">
        <f>+'2025'!L169+'2024'!L169+'2023'!L169+'2022'!L169+'2021'!L169+'2020'!L169+'2019'!L169+'2018'!L169+'2017'!L169+'2016'!L169+'2015'!L169+'2014'!L169+'2013'!L169+'2012'!L169+'2011'!L169+'2010'!L169+'2009'!L169+'2008'!L169+'1988-2007'!L169</f>
        <v>0</v>
      </c>
      <c r="L40" s="32">
        <f>+Table1[[#This Row],[Caught]]+Table1[[#This Row],[Stumped]]</f>
        <v>24</v>
      </c>
      <c r="M40" s="45">
        <f>+Table1[[#This Row],[Runs]]/(+Table1[[#This Row],[Innings]]-Table1[[#This Row],[Not out]])</f>
        <v>49.347826086956523</v>
      </c>
      <c r="N40" s="45">
        <f>Table1[[#This Row],[Runs2]]/Table1[[#This Row],[Overs]]</f>
        <v>4.1848049281314168</v>
      </c>
      <c r="O40" s="45">
        <f>+Table1[[#This Row],[Overs]]*6/Table1[[#This Row],[Wickets]]</f>
        <v>19.223684210526315</v>
      </c>
      <c r="P40" s="45">
        <f>Table1[[#This Row],[Runs2]]/Table1[[#This Row],[Wickets]]</f>
        <v>13.407894736842104</v>
      </c>
      <c r="Q40" s="45">
        <f>+(+Table1[[#This Row],[Caught]]+Table1[[#This Row],[Stumped]])/Table1[[#This Row],[Matches]]</f>
        <v>0.39344262295081966</v>
      </c>
      <c r="R40" s="89"/>
    </row>
    <row r="41" spans="1:18" x14ac:dyDescent="0.2">
      <c r="A41" s="4" t="str">
        <f>+'2019'!A173</f>
        <v>Inkollu Ravi</v>
      </c>
      <c r="B41" s="13">
        <f>+'2025'!B173+'2024'!B173+'2023'!B173+'2022'!B173+'2021'!B173+'2020'!B173+'2019'!B173+'2018'!B173+'2017'!B173+'2016'!B173+'2015'!B173+'2014'!B173+'2013'!B173+'2012'!B173+'2011'!B173+'2010'!B173+'2009'!B173+'2008'!B173+'1988-2007'!B173</f>
        <v>59</v>
      </c>
      <c r="C41" s="13">
        <f>+'2025'!C173+'2024'!C173+'2023'!C173+'2022'!C173+'2021'!C173+'2020'!C173+'2019'!C173+'2018'!C173+'2017'!C173+'2016'!C173+'2015'!C173+'2014'!C173+'2013'!C173+'2012'!C173+'2011'!C173+'2010'!C173+'2009'!C173+'2008'!C173+'1988-2007'!C173</f>
        <v>49</v>
      </c>
      <c r="D41" s="13">
        <f>+'2025'!D173+'2024'!D173+'2023'!D173+'2022'!D173+'2021'!D173+'2020'!D173+'2019'!D173+'2018'!D173+'2017'!D173+'2016'!D173+'2015'!D173+'2014'!D173+'2013'!D173+'2012'!D173+'2011'!D173+'2010'!D173+'2009'!D173+'2008'!D173+'1988-2007'!D173</f>
        <v>13</v>
      </c>
      <c r="E41" s="13">
        <f>+'2025'!E173+'2024'!E173+'2023'!E173+'2022'!E173+'2021'!E173+'2020'!E173+'2019'!E173+'2018'!E173+'2017'!E173+'2016'!E173+'2015'!E173+'2014'!E173+'2013'!E173+'2012'!E173+'2011'!E173+'2010'!E173+'2009'!E173+'2008'!E173+'1988-2007'!E173</f>
        <v>895</v>
      </c>
      <c r="F41" s="13">
        <f>+'2025'!F173+'2024'!F173+'2023'!F173+'2022'!F173+'2021'!F173+'2020'!F173+'2019'!F173+'2018'!F173+'2017'!F173+'2016'!F173+'2015'!F173+'2014'!F173+'2013'!F173+'2012'!F173+'2011'!F173+'2010'!F173+'2009'!F173+'2008'!F173+'1988-2007'!F173</f>
        <v>8</v>
      </c>
      <c r="G41" s="13">
        <f>+'2025'!G173+'2024'!G173+'2023'!G173+'2022'!G173+'2021'!G173+'2020'!G173+'2019'!G173+'2018'!G173+'2017'!G173+'2016'!G173+'2015'!G173+'2014'!G173+'2013'!G173+'2012'!G173+'2011'!G173+'2010'!G173+'2009'!G173+'2008'!G173+'1988-2007'!G173</f>
        <v>250.16666662666628</v>
      </c>
      <c r="H41" s="13">
        <f>+'2025'!H173+'2024'!H173+'2023'!H173+'2022'!H173+'2021'!H173+'2020'!H173+'2019'!H173+'2018'!H173+'2017'!H173+'2016'!H173+'2015'!H173+'2014'!H173+'2013'!H173+'2012'!H173+'2011'!H173+'2010'!H173+'2009'!H173+'2008'!H173+'1988-2007'!H173</f>
        <v>27</v>
      </c>
      <c r="I41" s="13">
        <f>+'2025'!I173+'2024'!I173+'2023'!I173+'2022'!I173+'2021'!I173+'2020'!I173+'2019'!I173+'2018'!I173+'2017'!I173+'2016'!I173+'2015'!I173+'2014'!I173+'2013'!I173+'2012'!I173+'2011'!I173+'2010'!I173+'2009'!I173+'2008'!I173+'1988-2007'!I173</f>
        <v>871</v>
      </c>
      <c r="J41" s="13">
        <f>+'2025'!J173+'2024'!J173+'2023'!J173+'2022'!J173+'2021'!J173+'2020'!J173+'2019'!J173+'2018'!J173+'2017'!J173+'2016'!J173+'2015'!J173+'2014'!J173+'2013'!J173+'2012'!J173+'2011'!J173+'2010'!J173+'2009'!J173+'2008'!J173+'1988-2007'!J173</f>
        <v>66</v>
      </c>
      <c r="K41" s="32">
        <f>+'2025'!L173+'2024'!L173+'2023'!L173+'2022'!L173+'2021'!L173+'2020'!L173+'2019'!L173+'2018'!L173+'2017'!L173+'2016'!L173+'2015'!L173+'2014'!L173+'2013'!L173+'2012'!L173+'2011'!L173+'2010'!L173+'2009'!L173+'2008'!L173+'1988-2007'!L173</f>
        <v>0</v>
      </c>
      <c r="L41" s="32">
        <f>+Table1[[#This Row],[Caught]]+Table1[[#This Row],[Stumped]]</f>
        <v>8</v>
      </c>
      <c r="M41" s="45">
        <f>+Table1[[#This Row],[Runs]]/(+Table1[[#This Row],[Innings]]-Table1[[#This Row],[Not out]])</f>
        <v>24.861111111111111</v>
      </c>
      <c r="N41" s="45">
        <f>Table1[[#This Row],[Runs2]]/Table1[[#This Row],[Overs]]</f>
        <v>3.4816788813028721</v>
      </c>
      <c r="O41" s="45">
        <f>+Table1[[#This Row],[Overs]]*6/Table1[[#This Row],[Wickets]]</f>
        <v>22.742424238787844</v>
      </c>
      <c r="P41" s="45">
        <f>Table1[[#This Row],[Runs2]]/Table1[[#This Row],[Wickets]]</f>
        <v>13.196969696969697</v>
      </c>
      <c r="Q41" s="45">
        <f>+(+Table1[[#This Row],[Caught]]+Table1[[#This Row],[Stumped]])/Table1[[#This Row],[Matches]]</f>
        <v>0.13559322033898305</v>
      </c>
      <c r="R41" s="89"/>
    </row>
    <row r="42" spans="1:18" x14ac:dyDescent="0.2">
      <c r="A42" s="4" t="str">
        <f>+'2019'!A166</f>
        <v>Hughes Mike</v>
      </c>
      <c r="B42" s="13">
        <f>+'2025'!B166+'2024'!B166+'2023'!B166+'2022'!B166+'2021'!B166+'2020'!B166+'2019'!B166+'2018'!B166+'2017'!B166+'2016'!B166+'2015'!B166+'2014'!B166+'2013'!B166+'2012'!B166+'2011'!B166+'2010'!B166+'2009'!B166+'2008'!B166+'1988-2007'!B166</f>
        <v>58</v>
      </c>
      <c r="C42" s="13">
        <f>+'2025'!C166+'2024'!C166+'2023'!C166+'2022'!C166+'2021'!C166+'2020'!C166+'2019'!C166+'2018'!C166+'2017'!C166+'2016'!C166+'2015'!C166+'2014'!C166+'2013'!C166+'2012'!C166+'2011'!C166+'2010'!C166+'2009'!C166+'2008'!C166+'1988-2007'!C166</f>
        <v>55</v>
      </c>
      <c r="D42" s="13">
        <f>+'2025'!D166+'2024'!D166+'2023'!D166+'2022'!D166+'2021'!D166+'2020'!D166+'2019'!D166+'2018'!D166+'2017'!D166+'2016'!D166+'2015'!D166+'2014'!D166+'2013'!D166+'2012'!D166+'2011'!D166+'2010'!D166+'2009'!D166+'2008'!D166+'1988-2007'!D166</f>
        <v>3</v>
      </c>
      <c r="E42" s="13">
        <f>+'2025'!E166+'2024'!E166+'2023'!E166+'2022'!E166+'2021'!E166+'2020'!E166+'2019'!E166+'2018'!E166+'2017'!E166+'2016'!E166+'2015'!E166+'2014'!E166+'2013'!E166+'2012'!E166+'2011'!E166+'2010'!E166+'2009'!E166+'2008'!E166+'1988-2007'!E166</f>
        <v>1121</v>
      </c>
      <c r="F42" s="13">
        <f>+'2025'!F166+'2024'!F166+'2023'!F166+'2022'!F166+'2021'!F166+'2020'!F166+'2019'!F166+'2018'!F166+'2017'!F166+'2016'!F166+'2015'!F166+'2014'!F166+'2013'!F166+'2012'!F166+'2011'!F166+'2010'!F166+'2009'!F166+'2008'!F166+'1988-2007'!F166</f>
        <v>24</v>
      </c>
      <c r="G42" s="13">
        <f>+'2025'!G166+'2024'!G166+'2023'!G166+'2022'!G166+'2021'!G166+'2020'!G166+'2019'!G166+'2018'!G166+'2017'!G166+'2016'!G166+'2015'!G166+'2014'!G166+'2013'!G166+'2012'!G166+'2011'!G166+'2010'!G166+'2009'!G166+'2008'!G166+'1988-2007'!G166</f>
        <v>0</v>
      </c>
      <c r="H42" s="13">
        <f>+'2025'!H166+'2024'!H166+'2023'!H166+'2022'!H166+'2021'!H166+'2020'!H166+'2019'!H166+'2018'!H166+'2017'!H166+'2016'!H166+'2015'!H166+'2014'!H166+'2013'!H166+'2012'!H166+'2011'!H166+'2010'!H166+'2009'!H166+'2008'!H166+'1988-2007'!H166</f>
        <v>0</v>
      </c>
      <c r="I42" s="13">
        <f>+'2025'!I166+'2024'!I166+'2023'!I166+'2022'!I166+'2021'!I166+'2020'!I166+'2019'!I166+'2018'!I166+'2017'!I166+'2016'!I166+'2015'!I166+'2014'!I166+'2013'!I166+'2012'!I166+'2011'!I166+'2010'!I166+'2009'!I166+'2008'!I166+'1988-2007'!I166</f>
        <v>0</v>
      </c>
      <c r="J42" s="13">
        <f>+'2025'!J166+'2024'!J166+'2023'!J166+'2022'!J166+'2021'!J166+'2020'!J166+'2019'!J166+'2018'!J166+'2017'!J166+'2016'!J166+'2015'!J166+'2014'!J166+'2013'!J166+'2012'!J166+'2011'!J166+'2010'!J166+'2009'!J166+'2008'!J166+'1988-2007'!J166</f>
        <v>0</v>
      </c>
      <c r="K42" s="32">
        <f>+'2025'!L166+'2024'!L166+'2023'!L166+'2022'!L166+'2021'!L166+'2020'!L166+'2019'!L166+'2018'!L166+'2017'!L166+'2016'!L166+'2015'!L166+'2014'!L166+'2013'!L166+'2012'!L166+'2011'!L166+'2010'!L166+'2009'!L166+'2008'!L166+'1988-2007'!L166</f>
        <v>4</v>
      </c>
      <c r="L42" s="32">
        <f>+Table1[[#This Row],[Caught]]+Table1[[#This Row],[Stumped]]</f>
        <v>28</v>
      </c>
      <c r="M42" s="45">
        <f>+Table1[[#This Row],[Runs]]/(+Table1[[#This Row],[Innings]]-Table1[[#This Row],[Not out]])</f>
        <v>21.557692307692307</v>
      </c>
      <c r="N42" s="45" t="e">
        <f>Table1[[#This Row],[Runs2]]/Table1[[#This Row],[Overs]]</f>
        <v>#DIV/0!</v>
      </c>
      <c r="O42" s="45" t="e">
        <f>+Table1[[#This Row],[Overs]]*6/Table1[[#This Row],[Wickets]]</f>
        <v>#DIV/0!</v>
      </c>
      <c r="P42" s="45" t="e">
        <f>Table1[[#This Row],[Runs2]]/Table1[[#This Row],[Wickets]]</f>
        <v>#DIV/0!</v>
      </c>
      <c r="Q42" s="45">
        <f>+(+Table1[[#This Row],[Caught]]+Table1[[#This Row],[Stumped]])/Table1[[#This Row],[Matches]]</f>
        <v>0.48275862068965519</v>
      </c>
      <c r="R42" s="89"/>
    </row>
    <row r="43" spans="1:18" x14ac:dyDescent="0.2">
      <c r="A43" s="4" t="str">
        <f>+'2019'!A160</f>
        <v>Hill Phil</v>
      </c>
      <c r="B43" s="13">
        <f>+'2025'!B160+'2024'!B160+'2023'!B160+'2022'!B160+'2021'!B160+'2020'!B160+'2019'!B160+'2018'!B160+'2017'!B160+'2016'!B160+'2015'!B160+'2014'!B160+'2013'!B160+'2012'!B160+'2011'!B160+'2010'!B160+'2009'!B160+'2008'!B160+'1988-2007'!B160</f>
        <v>56</v>
      </c>
      <c r="C43" s="13">
        <f>+'2025'!C160+'2024'!C160+'2023'!C160+'2022'!C160+'2021'!C160+'2020'!C160+'2019'!C160+'2018'!C160+'2017'!C160+'2016'!C160+'2015'!C160+'2014'!C160+'2013'!C160+'2012'!C160+'2011'!C160+'2010'!C160+'2009'!C160+'2008'!C160+'1988-2007'!C160</f>
        <v>40</v>
      </c>
      <c r="D43" s="13">
        <f>+'2025'!D160+'2024'!D160+'2023'!D160+'2022'!D160+'2021'!D160+'2020'!D160+'2019'!D160+'2018'!D160+'2017'!D160+'2016'!D160+'2015'!D160+'2014'!D160+'2013'!D160+'2012'!D160+'2011'!D160+'2010'!D160+'2009'!D160+'2008'!D160+'1988-2007'!D160</f>
        <v>5</v>
      </c>
      <c r="E43" s="13">
        <f>+'2025'!E160+'2024'!E160+'2023'!E160+'2022'!E160+'2021'!E160+'2020'!E160+'2019'!E160+'2018'!E160+'2017'!E160+'2016'!E160+'2015'!E160+'2014'!E160+'2013'!E160+'2012'!E160+'2011'!E160+'2010'!E160+'2009'!E160+'2008'!E160+'1988-2007'!E160</f>
        <v>336</v>
      </c>
      <c r="F43" s="13">
        <f>+'2025'!F160+'2024'!F160+'2023'!F160+'2022'!F160+'2021'!F160+'2020'!F160+'2019'!F160+'2018'!F160+'2017'!F160+'2016'!F160+'2015'!F160+'2014'!F160+'2013'!F160+'2012'!F160+'2011'!F160+'2010'!F160+'2009'!F160+'2008'!F160+'1988-2007'!F160</f>
        <v>5</v>
      </c>
      <c r="G43" s="13">
        <f>+'2025'!G160+'2024'!G160+'2023'!G160+'2022'!G160+'2021'!G160+'2020'!G160+'2019'!G160+'2018'!G160+'2017'!G160+'2016'!G160+'2015'!G160+'2014'!G160+'2013'!G160+'2012'!G160+'2011'!G160+'2010'!G160+'2009'!G160+'2008'!G160+'1988-2007'!G160</f>
        <v>306.16666666600003</v>
      </c>
      <c r="H43" s="13">
        <f>+'2025'!H160+'2024'!H160+'2023'!H160+'2022'!H160+'2021'!H160+'2020'!H160+'2019'!H160+'2018'!H160+'2017'!H160+'2016'!H160+'2015'!H160+'2014'!H160+'2013'!H160+'2012'!H160+'2011'!H160+'2010'!H160+'2009'!H160+'2008'!H160+'1988-2007'!H160</f>
        <v>47</v>
      </c>
      <c r="I43" s="13">
        <f>+'2025'!I160+'2024'!I160+'2023'!I160+'2022'!I160+'2021'!I160+'2020'!I160+'2019'!I160+'2018'!I160+'2017'!I160+'2016'!I160+'2015'!I160+'2014'!I160+'2013'!I160+'2012'!I160+'2011'!I160+'2010'!I160+'2009'!I160+'2008'!I160+'1988-2007'!I160</f>
        <v>1075</v>
      </c>
      <c r="J43" s="13">
        <f>+'2025'!J160+'2024'!J160+'2023'!J160+'2022'!J160+'2021'!J160+'2020'!J160+'2019'!J160+'2018'!J160+'2017'!J160+'2016'!J160+'2015'!J160+'2014'!J160+'2013'!J160+'2012'!J160+'2011'!J160+'2010'!J160+'2009'!J160+'2008'!J160+'1988-2007'!J160</f>
        <v>66</v>
      </c>
      <c r="K43" s="32">
        <f>+'2025'!L160+'2024'!L160+'2023'!L160+'2022'!L160+'2021'!L160+'2020'!L160+'2019'!L160+'2018'!L160+'2017'!L160+'2016'!L160+'2015'!L160+'2014'!L160+'2013'!L160+'2012'!L160+'2011'!L160+'2010'!L160+'2009'!L160+'2008'!L160+'1988-2007'!L160</f>
        <v>0</v>
      </c>
      <c r="L43" s="32">
        <f>+Table1[[#This Row],[Caught]]+Table1[[#This Row],[Stumped]]</f>
        <v>5</v>
      </c>
      <c r="M43" s="45">
        <f>+Table1[[#This Row],[Runs]]/(+Table1[[#This Row],[Innings]]-Table1[[#This Row],[Not out]])</f>
        <v>9.6</v>
      </c>
      <c r="N43" s="45">
        <f>Table1[[#This Row],[Runs2]]/Table1[[#This Row],[Overs]]</f>
        <v>3.5111594991910966</v>
      </c>
      <c r="O43" s="45">
        <f>+Table1[[#This Row],[Overs]]*6/Table1[[#This Row],[Wickets]]</f>
        <v>27.833333333272726</v>
      </c>
      <c r="P43" s="45">
        <f>Table1[[#This Row],[Runs2]]/Table1[[#This Row],[Wickets]]</f>
        <v>16.287878787878789</v>
      </c>
      <c r="Q43" s="45">
        <f>+(+Table1[[#This Row],[Caught]]+Table1[[#This Row],[Stumped]])/Table1[[#This Row],[Matches]]</f>
        <v>8.9285714285714288E-2</v>
      </c>
      <c r="R43" s="89"/>
    </row>
    <row r="44" spans="1:18" x14ac:dyDescent="0.2">
      <c r="A44" s="4" t="str">
        <f>+'2019'!A164</f>
        <v>Hubbucks Nick</v>
      </c>
      <c r="B44" s="13">
        <f>+'2025'!B164+'2024'!B164+'2023'!B164+'2022'!B164+'2021'!B164+'2020'!B164+'2019'!B164+'2018'!B164+'2017'!B164+'2016'!B164+'2015'!B164+'2014'!B164+'2013'!B164+'2012'!B164+'2011'!B164+'2010'!B164+'2009'!B164+'2008'!B164+'1988-2007'!B164</f>
        <v>56</v>
      </c>
      <c r="C44" s="13">
        <f>+'2025'!C164+'2024'!C164+'2023'!C164+'2022'!C164+'2021'!C164+'2020'!C164+'2019'!C164+'2018'!C164+'2017'!C164+'2016'!C164+'2015'!C164+'2014'!C164+'2013'!C164+'2012'!C164+'2011'!C164+'2010'!C164+'2009'!C164+'2008'!C164+'1988-2007'!C164</f>
        <v>52</v>
      </c>
      <c r="D44" s="13">
        <f>+'2025'!D164+'2024'!D164+'2023'!D164+'2022'!D164+'2021'!D164+'2020'!D164+'2019'!D164+'2018'!D164+'2017'!D164+'2016'!D164+'2015'!D164+'2014'!D164+'2013'!D164+'2012'!D164+'2011'!D164+'2010'!D164+'2009'!D164+'2008'!D164+'1988-2007'!D164</f>
        <v>2</v>
      </c>
      <c r="E44" s="13">
        <f>+'2025'!E164+'2024'!E164+'2023'!E164+'2022'!E164+'2021'!E164+'2020'!E164+'2019'!E164+'2018'!E164+'2017'!E164+'2016'!E164+'2015'!E164+'2014'!E164+'2013'!E164+'2012'!E164+'2011'!E164+'2010'!E164+'2009'!E164+'2008'!E164+'1988-2007'!E164</f>
        <v>1094</v>
      </c>
      <c r="F44" s="13">
        <f>+'2025'!F164+'2024'!F164+'2023'!F164+'2022'!F164+'2021'!F164+'2020'!F164+'2019'!F164+'2018'!F164+'2017'!F164+'2016'!F164+'2015'!F164+'2014'!F164+'2013'!F164+'2012'!F164+'2011'!F164+'2010'!F164+'2009'!F164+'2008'!F164+'1988-2007'!F164</f>
        <v>17</v>
      </c>
      <c r="G44" s="13">
        <f>+'2025'!G164+'2024'!G164+'2023'!G164+'2022'!G164+'2021'!G164+'2020'!G164+'2019'!G164+'2018'!G164+'2017'!G164+'2016'!G164+'2015'!G164+'2014'!G164+'2013'!G164+'2012'!G164+'2011'!G164+'2010'!G164+'2009'!G164+'2008'!G164+'1988-2007'!G164</f>
        <v>142.166666666666</v>
      </c>
      <c r="H44" s="13">
        <f>+'2025'!H164+'2024'!H164+'2023'!H164+'2022'!H164+'2021'!H164+'2020'!H164+'2019'!H164+'2018'!H164+'2017'!H164+'2016'!H164+'2015'!H164+'2014'!H164+'2013'!H164+'2012'!H164+'2011'!H164+'2010'!H164+'2009'!H164+'2008'!H164+'1988-2007'!H164</f>
        <v>12</v>
      </c>
      <c r="I44" s="13">
        <f>+'2025'!I164+'2024'!I164+'2023'!I164+'2022'!I164+'2021'!I164+'2020'!I164+'2019'!I164+'2018'!I164+'2017'!I164+'2016'!I164+'2015'!I164+'2014'!I164+'2013'!I164+'2012'!I164+'2011'!I164+'2010'!I164+'2009'!I164+'2008'!I164+'1988-2007'!I164</f>
        <v>644</v>
      </c>
      <c r="J44" s="13">
        <f>+'2025'!J164+'2024'!J164+'2023'!J164+'2022'!J164+'2021'!J164+'2020'!J164+'2019'!J164+'2018'!J164+'2017'!J164+'2016'!J164+'2015'!J164+'2014'!J164+'2013'!J164+'2012'!J164+'2011'!J164+'2010'!J164+'2009'!J164+'2008'!J164+'1988-2007'!J164</f>
        <v>25</v>
      </c>
      <c r="K44" s="32">
        <f>+'2025'!L164+'2024'!L164+'2023'!L164+'2022'!L164+'2021'!L164+'2020'!L164+'2019'!L164+'2018'!L164+'2017'!L164+'2016'!L164+'2015'!L164+'2014'!L164+'2013'!L164+'2012'!L164+'2011'!L164+'2010'!L164+'2009'!L164+'2008'!L164+'1988-2007'!L164</f>
        <v>0</v>
      </c>
      <c r="L44" s="32">
        <f>+Table1[[#This Row],[Caught]]+Table1[[#This Row],[Stumped]]</f>
        <v>17</v>
      </c>
      <c r="M44" s="45">
        <f>+Table1[[#This Row],[Runs]]/(+Table1[[#This Row],[Innings]]-Table1[[#This Row],[Not out]])</f>
        <v>21.88</v>
      </c>
      <c r="N44" s="45">
        <f>Table1[[#This Row],[Runs2]]/Table1[[#This Row],[Overs]]</f>
        <v>4.5298944900351907</v>
      </c>
      <c r="O44" s="45">
        <f>+Table1[[#This Row],[Overs]]*6/Table1[[#This Row],[Wickets]]</f>
        <v>34.119999999999841</v>
      </c>
      <c r="P44" s="45">
        <f>Table1[[#This Row],[Runs2]]/Table1[[#This Row],[Wickets]]</f>
        <v>25.76</v>
      </c>
      <c r="Q44" s="45">
        <f>+(+Table1[[#This Row],[Caught]]+Table1[[#This Row],[Stumped]])/Table1[[#This Row],[Matches]]</f>
        <v>0.30357142857142855</v>
      </c>
      <c r="R44" s="89"/>
    </row>
    <row r="45" spans="1:18" x14ac:dyDescent="0.2">
      <c r="A45" s="4" t="str">
        <f>+'2019'!A360</f>
        <v>Small Jonny</v>
      </c>
      <c r="B45" s="13">
        <f>+'2025'!B360+'2024'!B360+'2023'!B360+'2022'!B360+'2021'!B360+'2020'!B360+'2019'!B360+'2018'!B360+'2017'!B360+'2016'!B360+'2015'!B360+'2014'!B360+'2013'!B360+'2012'!B360+'2011'!B360+'2010'!B360+'2009'!B360+'2008'!B360+'1988-2007'!B360</f>
        <v>54</v>
      </c>
      <c r="C45" s="13">
        <f>+'2025'!C360+'2024'!C360+'2023'!C360+'2022'!C360+'2021'!C360+'2020'!C360+'2019'!C360+'2018'!C360+'2017'!C360+'2016'!C360+'2015'!C360+'2014'!C360+'2013'!C360+'2012'!C360+'2011'!C360+'2010'!C360+'2009'!C360+'2008'!C360+'1988-2007'!C360</f>
        <v>50</v>
      </c>
      <c r="D45" s="13">
        <f>+'2025'!D360+'2024'!D360+'2023'!D360+'2022'!D360+'2021'!D360+'2020'!D360+'2019'!D360+'2018'!D360+'2017'!D360+'2016'!D360+'2015'!D360+'2014'!D360+'2013'!D360+'2012'!D360+'2011'!D360+'2010'!D360+'2009'!D360+'2008'!D360+'1988-2007'!D360</f>
        <v>5</v>
      </c>
      <c r="E45" s="13">
        <f>+'2025'!E360+'2024'!E360+'2023'!E360+'2022'!E360+'2021'!E360+'2020'!E360+'2019'!E360+'2018'!E360+'2017'!E360+'2016'!E360+'2015'!E360+'2014'!E360+'2013'!E360+'2012'!E360+'2011'!E360+'2010'!E360+'2009'!E360+'2008'!E360+'1988-2007'!E360</f>
        <v>1439</v>
      </c>
      <c r="F45" s="13">
        <f>+'2025'!F360+'2024'!F360+'2023'!F360+'2022'!F360+'2021'!F360+'2020'!F360+'2019'!F360+'2018'!F360+'2017'!F360+'2016'!F360+'2015'!F360+'2014'!F360+'2013'!F360+'2012'!F360+'2011'!F360+'2010'!F360+'2009'!F360+'2008'!F360+'1988-2007'!F360</f>
        <v>29</v>
      </c>
      <c r="G45" s="13">
        <f>+'2025'!G360+'2024'!G360+'2023'!G360+'2022'!G360+'2021'!G360+'2020'!G360+'2019'!G360+'2018'!G360+'2017'!G360+'2016'!G360+'2015'!G360+'2014'!G360+'2013'!G360+'2012'!G360+'2011'!G360+'2010'!G360+'2009'!G360+'2008'!G360+'1988-2007'!G360</f>
        <v>123.49999999996001</v>
      </c>
      <c r="H45" s="13">
        <f>+'2025'!H360+'2024'!H360+'2023'!H360+'2022'!H360+'2021'!H360+'2020'!H360+'2019'!H360+'2018'!H360+'2017'!H360+'2016'!H360+'2015'!H360+'2014'!H360+'2013'!H360+'2012'!H360+'2011'!H360+'2010'!H360+'2009'!H360+'2008'!H360+'1988-2007'!H360</f>
        <v>7</v>
      </c>
      <c r="I45" s="13">
        <f>+'2025'!I360+'2024'!I360+'2023'!I360+'2022'!I360+'2021'!I360+'2020'!I360+'2019'!I360+'2018'!I360+'2017'!I360+'2016'!I360+'2015'!I360+'2014'!I360+'2013'!I360+'2012'!I360+'2011'!I360+'2010'!I360+'2009'!I360+'2008'!I360+'1988-2007'!I360</f>
        <v>720</v>
      </c>
      <c r="J45" s="13">
        <f>+'2025'!J360+'2024'!J360+'2023'!J360+'2022'!J360+'2021'!J360+'2020'!J360+'2019'!J360+'2018'!J360+'2017'!J360+'2016'!J360+'2015'!J360+'2014'!J360+'2013'!J360+'2012'!J360+'2011'!J360+'2010'!J360+'2009'!J360+'2008'!J360+'1988-2007'!J360</f>
        <v>40</v>
      </c>
      <c r="K45" s="32">
        <f>+'2025'!L360+'2024'!L360+'2023'!L360+'2022'!L360+'2021'!L360+'2020'!L360+'2019'!L360+'2018'!L360+'2017'!L360+'2016'!L360+'2015'!L360+'2014'!L360+'2013'!L360+'2012'!L360+'2011'!L360+'2010'!L360+'2009'!L360+'2008'!L360+'1988-2007'!L360</f>
        <v>3</v>
      </c>
      <c r="L45" s="32">
        <f>+Table1[[#This Row],[Caught]]+Table1[[#This Row],[Stumped]]</f>
        <v>32</v>
      </c>
      <c r="M45" s="45">
        <f>+Table1[[#This Row],[Runs]]/(+Table1[[#This Row],[Innings]]-Table1[[#This Row],[Not out]])</f>
        <v>31.977777777777778</v>
      </c>
      <c r="N45" s="45">
        <f>Table1[[#This Row],[Runs2]]/Table1[[#This Row],[Overs]]</f>
        <v>5.8299595141719278</v>
      </c>
      <c r="O45" s="45">
        <f>+Table1[[#This Row],[Overs]]*6/Table1[[#This Row],[Wickets]]</f>
        <v>18.524999999994002</v>
      </c>
      <c r="P45" s="45">
        <f>Table1[[#This Row],[Runs2]]/Table1[[#This Row],[Wickets]]</f>
        <v>18</v>
      </c>
      <c r="Q45" s="45">
        <f>+(+Table1[[#This Row],[Caught]]+Table1[[#This Row],[Stumped]])/Table1[[#This Row],[Matches]]</f>
        <v>0.59259259259259256</v>
      </c>
      <c r="R45" s="89"/>
    </row>
    <row r="46" spans="1:18" x14ac:dyDescent="0.2">
      <c r="A46" s="4" t="str">
        <f>+'2019'!A300</f>
        <v>Pentakota Raj</v>
      </c>
      <c r="B46" s="13">
        <f>+'2025'!B300+'2024'!B300+'2023'!B300+'2022'!B300+'2021'!B300+'2020'!B300+'2019'!B300+'2018'!B300+'2017'!B300+'2016'!B300+'2015'!B300+'2014'!B300+'2013'!B300+'2012'!B300+'2011'!B300+'2010'!B300+'2009'!B300+'2008'!B300+'1988-2007'!B300</f>
        <v>53</v>
      </c>
      <c r="C46" s="13">
        <f>+'2025'!C300+'2024'!C300+'2023'!C300+'2022'!C300+'2021'!C300+'2020'!C300+'2019'!C300+'2018'!C300+'2017'!C300+'2016'!C300+'2015'!C300+'2014'!C300+'2013'!C300+'2012'!C300+'2011'!C300+'2010'!C300+'2009'!C300+'2008'!C300+'1988-2007'!C300</f>
        <v>45</v>
      </c>
      <c r="D46" s="13">
        <f>+'2025'!D300+'2024'!D300+'2023'!D300+'2022'!D300+'2021'!D300+'2020'!D300+'2019'!D300+'2018'!D300+'2017'!D300+'2016'!D300+'2015'!D300+'2014'!D300+'2013'!D300+'2012'!D300+'2011'!D300+'2010'!D300+'2009'!D300+'2008'!D300+'1988-2007'!D300</f>
        <v>11</v>
      </c>
      <c r="E46" s="13">
        <f>+'2025'!E300+'2024'!E300+'2023'!E300+'2022'!E300+'2021'!E300+'2020'!E300+'2019'!E300+'2018'!E300+'2017'!E300+'2016'!E300+'2015'!E300+'2014'!E300+'2013'!E300+'2012'!E300+'2011'!E300+'2010'!E300+'2009'!E300+'2008'!E300+'1988-2007'!E300</f>
        <v>878</v>
      </c>
      <c r="F46" s="13">
        <f>+'2025'!F300+'2024'!F300+'2023'!F300+'2022'!F300+'2021'!F300+'2020'!F300+'2019'!F300+'2018'!F300+'2017'!F300+'2016'!F300+'2015'!F300+'2014'!F300+'2013'!F300+'2012'!F300+'2011'!F300+'2010'!F300+'2009'!F300+'2008'!F300+'1988-2007'!F300</f>
        <v>14</v>
      </c>
      <c r="G46" s="13">
        <f>+'2025'!G300+'2024'!G300+'2023'!G300+'2022'!G300+'2021'!G300+'2020'!G300+'2019'!G300+'2018'!G300+'2017'!G300+'2016'!G300+'2015'!G300+'2014'!G300+'2013'!G300+'2012'!G300+'2011'!G300+'2010'!G300+'2009'!G300+'2008'!G300+'1988-2007'!G300</f>
        <v>245</v>
      </c>
      <c r="H46" s="13">
        <f>+'2025'!H300+'2024'!H300+'2023'!H300+'2022'!H300+'2021'!H300+'2020'!H300+'2019'!H300+'2018'!H300+'2017'!H300+'2016'!H300+'2015'!H300+'2014'!H300+'2013'!H300+'2012'!H300+'2011'!H300+'2010'!H300+'2009'!H300+'2008'!H300+'1988-2007'!H300</f>
        <v>29</v>
      </c>
      <c r="I46" s="13">
        <f>+'2025'!I300+'2024'!I300+'2023'!I300+'2022'!I300+'2021'!I300+'2020'!I300+'2019'!I300+'2018'!I300+'2017'!I300+'2016'!I300+'2015'!I300+'2014'!I300+'2013'!I300+'2012'!I300+'2011'!I300+'2010'!I300+'2009'!I300+'2008'!I300+'1988-2007'!I300</f>
        <v>1027</v>
      </c>
      <c r="J46" s="13">
        <f>+'2025'!J300+'2024'!J300+'2023'!J300+'2022'!J300+'2021'!J300+'2020'!J300+'2019'!J300+'2018'!J300+'2017'!J300+'2016'!J300+'2015'!J300+'2014'!J300+'2013'!J300+'2012'!J300+'2011'!J300+'2010'!J300+'2009'!J300+'2008'!J300+'1988-2007'!J300</f>
        <v>56</v>
      </c>
      <c r="K46" s="32">
        <f>+'2025'!L300+'2024'!L300+'2023'!L300+'2022'!L300+'2021'!L300+'2020'!L300+'2019'!L300+'2018'!L300+'2017'!L300+'2016'!L300+'2015'!L300+'2014'!L300+'2013'!L300+'2012'!L300+'2011'!L300+'2010'!L300+'2009'!L300+'2008'!L300+'1988-2007'!L300</f>
        <v>0</v>
      </c>
      <c r="L46" s="32">
        <f>+Table1[[#This Row],[Caught]]+Table1[[#This Row],[Stumped]]</f>
        <v>14</v>
      </c>
      <c r="M46" s="45">
        <f>+Table1[[#This Row],[Runs]]/(+Table1[[#This Row],[Innings]]-Table1[[#This Row],[Not out]])</f>
        <v>25.823529411764707</v>
      </c>
      <c r="N46" s="45">
        <f>Table1[[#This Row],[Runs2]]/Table1[[#This Row],[Overs]]</f>
        <v>4.1918367346938776</v>
      </c>
      <c r="O46" s="45">
        <f>+Table1[[#This Row],[Overs]]*6/Table1[[#This Row],[Wickets]]</f>
        <v>26.25</v>
      </c>
      <c r="P46" s="45">
        <f>Table1[[#This Row],[Runs2]]/Table1[[#This Row],[Wickets]]</f>
        <v>18.339285714285715</v>
      </c>
      <c r="Q46" s="45">
        <f>+(+Table1[[#This Row],[Caught]]+Table1[[#This Row],[Stumped]])/Table1[[#This Row],[Matches]]</f>
        <v>0.26415094339622641</v>
      </c>
      <c r="R46" s="89"/>
    </row>
    <row r="47" spans="1:18" x14ac:dyDescent="0.2">
      <c r="A47" s="4" t="str">
        <f>+'2019'!A4</f>
        <v>Ahmed Aamir</v>
      </c>
      <c r="B47" s="13">
        <f>+'2025'!B4+'2024'!B4+'2023'!B4+'2022'!B4+'2021'!B4+'2020'!B4+'2019'!B4+'2018'!B4+'2017'!B4+'2016'!B4+'2015'!B4+'2014'!B4+'2013'!B4+'2012'!B4+'2011'!B4+'2010'!B4+'2009'!B4+'2008'!B4+'1988-2007'!B4</f>
        <v>49</v>
      </c>
      <c r="C47" s="13">
        <f>+'2025'!C4+'2024'!C4+'2023'!C4+'2022'!C4+'2021'!C4+'2020'!C4+'2019'!C4+'2018'!C4+'2017'!C4+'2016'!C4+'2015'!C4+'2014'!C4+'2013'!C4+'2012'!C4+'2011'!C4+'2010'!C4+'2009'!C4+'2008'!C4+'1988-2007'!C4</f>
        <v>45</v>
      </c>
      <c r="D47" s="13">
        <f>+'2025'!D4+'2024'!D4+'2023'!D4+'2022'!D4+'2021'!D4+'2020'!D4+'2019'!D4+'2018'!D4+'2017'!D4+'2016'!D4+'2015'!D4+'2014'!D4+'2013'!D4+'2012'!D4+'2011'!D4+'2010'!D4+'2009'!D4+'2008'!D4+'1988-2007'!D4</f>
        <v>12</v>
      </c>
      <c r="E47" s="13">
        <f>+'2025'!E4+'2024'!E4+'2023'!E4+'2022'!E4+'2021'!E4+'2020'!E4+'2019'!E4+'2018'!E4+'2017'!E4+'2016'!E4+'2015'!E4+'2014'!E4+'2013'!E4+'2012'!E4+'2011'!E4+'2010'!E4+'2009'!E4+'2008'!E4+'1988-2007'!E4</f>
        <v>1182</v>
      </c>
      <c r="F47" s="13">
        <f>+'2025'!F4+'2024'!F4+'2023'!F4+'2022'!F4+'2021'!F4+'2020'!F4+'2019'!F4+'2018'!F4+'2017'!F4+'2016'!F4+'2015'!F4+'2014'!F4+'2013'!F4+'2012'!F4+'2011'!F4+'2010'!F4+'2009'!F4+'2008'!F4+'1988-2007'!F4</f>
        <v>14</v>
      </c>
      <c r="G47" s="13">
        <f>+'2025'!G4+'2024'!G4+'2023'!G4+'2022'!G4+'2021'!G4+'2020'!G4+'2019'!G4+'2018'!G4+'2017'!G4+'2016'!G4+'2015'!G4+'2014'!G4+'2013'!G4+'2012'!G4+'2011'!G4+'2010'!G4+'2009'!G4+'2008'!G4+'1988-2007'!G4</f>
        <v>0</v>
      </c>
      <c r="H47" s="13">
        <f>+'2025'!H4+'2024'!H4+'2023'!H4+'2022'!H4+'2021'!H4+'2020'!H4+'2019'!H4+'2018'!H4+'2017'!H4+'2016'!H4+'2015'!H4+'2014'!H4+'2013'!H4+'2012'!H4+'2011'!H4+'2010'!H4+'2009'!H4+'2008'!H4+'1988-2007'!H4</f>
        <v>0</v>
      </c>
      <c r="I47" s="13">
        <f>+'2025'!I4+'2024'!I4+'2023'!I4+'2022'!I4+'2021'!I4+'2020'!I4+'2019'!I4+'2018'!I4+'2017'!I4+'2016'!I4+'2015'!I4+'2014'!I4+'2013'!I4+'2012'!I4+'2011'!I4+'2010'!I4+'2009'!I4+'2008'!I4+'1988-2007'!I4</f>
        <v>0</v>
      </c>
      <c r="J47" s="13">
        <f>+'2025'!J4+'2024'!J4+'2023'!J4+'2022'!J4+'2021'!J4+'2020'!J4+'2019'!J4+'2018'!J4+'2017'!J4+'2016'!J4+'2015'!J4+'2014'!J4+'2013'!J4+'2012'!J4+'2011'!J4+'2010'!J4+'2009'!J4+'2008'!J4+'1988-2007'!J4</f>
        <v>0</v>
      </c>
      <c r="K47" s="32">
        <f>+'2025'!L4+'2024'!L4+'2023'!L4+'2022'!L4+'2021'!L4+'2020'!L4+'2019'!L4+'2018'!L4+'2017'!L4+'2016'!L4+'2015'!L4+'2014'!L4+'2013'!L4+'2012'!L4+'2011'!L4+'2010'!L4+'2009'!L4+'2008'!L4+'1988-2007'!L4</f>
        <v>3</v>
      </c>
      <c r="L47" s="32">
        <f>+Table1[[#This Row],[Caught]]+Table1[[#This Row],[Stumped]]</f>
        <v>17</v>
      </c>
      <c r="M47" s="45">
        <f>+Table1[[#This Row],[Runs]]/(+Table1[[#This Row],[Innings]]-Table1[[#This Row],[Not out]])</f>
        <v>35.81818181818182</v>
      </c>
      <c r="N47" s="45" t="e">
        <f>Table1[[#This Row],[Runs2]]/Table1[[#This Row],[Overs]]</f>
        <v>#DIV/0!</v>
      </c>
      <c r="O47" s="45" t="e">
        <f>+Table1[[#This Row],[Overs]]*6/Table1[[#This Row],[Wickets]]</f>
        <v>#DIV/0!</v>
      </c>
      <c r="P47" s="45" t="e">
        <f>Table1[[#This Row],[Runs2]]/Table1[[#This Row],[Wickets]]</f>
        <v>#DIV/0!</v>
      </c>
      <c r="Q47" s="45">
        <f>+(+Table1[[#This Row],[Caught]]+Table1[[#This Row],[Stumped]])/Table1[[#This Row],[Matches]]</f>
        <v>0.34693877551020408</v>
      </c>
      <c r="R47" s="89"/>
    </row>
    <row r="48" spans="1:18" x14ac:dyDescent="0.2">
      <c r="A48" s="4" t="str">
        <f>+'2019'!A265</f>
        <v>Naish Colin</v>
      </c>
      <c r="B48" s="13">
        <f>+'2025'!B265+'2024'!B265+'2023'!B265+'2022'!B265+'2021'!B265+'2020'!B265+'2019'!B265+'2018'!B265+'2017'!B265+'2016'!B265+'2015'!B265+'2014'!B265+'2013'!B265+'2012'!B265+'2011'!B265+'2010'!B265+'2009'!B265+'2008'!B265+'1988-2007'!B265</f>
        <v>48</v>
      </c>
      <c r="C48" s="13">
        <f>+'2025'!C265+'2024'!C265+'2023'!C265+'2022'!C265+'2021'!C265+'2020'!C265+'2019'!C265+'2018'!C265+'2017'!C265+'2016'!C265+'2015'!C265+'2014'!C265+'2013'!C265+'2012'!C265+'2011'!C265+'2010'!C265+'2009'!C265+'2008'!C265+'1988-2007'!C265</f>
        <v>33</v>
      </c>
      <c r="D48" s="13">
        <f>+'2025'!D265+'2024'!D265+'2023'!D265+'2022'!D265+'2021'!D265+'2020'!D265+'2019'!D265+'2018'!D265+'2017'!D265+'2016'!D265+'2015'!D265+'2014'!D265+'2013'!D265+'2012'!D265+'2011'!D265+'2010'!D265+'2009'!D265+'2008'!D265+'1988-2007'!D265</f>
        <v>10</v>
      </c>
      <c r="E48" s="13">
        <f>+'2025'!E265+'2024'!E265+'2023'!E265+'2022'!E265+'2021'!E265+'2020'!E265+'2019'!E265+'2018'!E265+'2017'!E265+'2016'!E265+'2015'!E265+'2014'!E265+'2013'!E265+'2012'!E265+'2011'!E265+'2010'!E265+'2009'!E265+'2008'!E265+'1988-2007'!E265</f>
        <v>130</v>
      </c>
      <c r="F48" s="13">
        <f>+'2025'!F265+'2024'!F265+'2023'!F265+'2022'!F265+'2021'!F265+'2020'!F265+'2019'!F265+'2018'!F265+'2017'!F265+'2016'!F265+'2015'!F265+'2014'!F265+'2013'!F265+'2012'!F265+'2011'!F265+'2010'!F265+'2009'!F265+'2008'!F265+'1988-2007'!F265</f>
        <v>18</v>
      </c>
      <c r="G48" s="13">
        <f>+'2025'!G265+'2024'!G265+'2023'!G265+'2022'!G265+'2021'!G265+'2020'!G265+'2019'!G265+'2018'!G265+'2017'!G265+'2016'!G265+'2015'!G265+'2014'!G265+'2013'!G265+'2012'!G265+'2011'!G265+'2010'!G265+'2009'!G265+'2008'!G265+'1988-2007'!G265</f>
        <v>2.5</v>
      </c>
      <c r="H48" s="13">
        <f>+'2025'!H265+'2024'!H265+'2023'!H265+'2022'!H265+'2021'!H265+'2020'!H265+'2019'!H265+'2018'!H265+'2017'!H265+'2016'!H265+'2015'!H265+'2014'!H265+'2013'!H265+'2012'!H265+'2011'!H265+'2010'!H265+'2009'!H265+'2008'!H265+'1988-2007'!H265</f>
        <v>1</v>
      </c>
      <c r="I48" s="13">
        <f>+'2025'!I265+'2024'!I265+'2023'!I265+'2022'!I265+'2021'!I265+'2020'!I265+'2019'!I265+'2018'!I265+'2017'!I265+'2016'!I265+'2015'!I265+'2014'!I265+'2013'!I265+'2012'!I265+'2011'!I265+'2010'!I265+'2009'!I265+'2008'!I265+'1988-2007'!I265</f>
        <v>10</v>
      </c>
      <c r="J48" s="13">
        <f>+'2025'!J265+'2024'!J265+'2023'!J265+'2022'!J265+'2021'!J265+'2020'!J265+'2019'!J265+'2018'!J265+'2017'!J265+'2016'!J265+'2015'!J265+'2014'!J265+'2013'!J265+'2012'!J265+'2011'!J265+'2010'!J265+'2009'!J265+'2008'!J265+'1988-2007'!J265</f>
        <v>2</v>
      </c>
      <c r="K48" s="32">
        <f>+'2025'!L265+'2024'!L265+'2023'!L265+'2022'!L265+'2021'!L265+'2020'!L265+'2019'!L265+'2018'!L265+'2017'!L265+'2016'!L265+'2015'!L265+'2014'!L265+'2013'!L265+'2012'!L265+'2011'!L265+'2010'!L265+'2009'!L265+'2008'!L265+'1988-2007'!L265</f>
        <v>1</v>
      </c>
      <c r="L48" s="32">
        <f>+Table1[[#This Row],[Caught]]+Table1[[#This Row],[Stumped]]</f>
        <v>19</v>
      </c>
      <c r="M48" s="45">
        <f>+Table1[[#This Row],[Runs]]/(+Table1[[#This Row],[Innings]]-Table1[[#This Row],[Not out]])</f>
        <v>5.6521739130434785</v>
      </c>
      <c r="N48" s="45">
        <f>Table1[[#This Row],[Runs2]]/Table1[[#This Row],[Overs]]</f>
        <v>4</v>
      </c>
      <c r="O48" s="45">
        <f>+Table1[[#This Row],[Overs]]*6/Table1[[#This Row],[Wickets]]</f>
        <v>7.5</v>
      </c>
      <c r="P48" s="45">
        <f>Table1[[#This Row],[Runs2]]/Table1[[#This Row],[Wickets]]</f>
        <v>5</v>
      </c>
      <c r="Q48" s="45">
        <f>+(+Table1[[#This Row],[Caught]]+Table1[[#This Row],[Stumped]])/Table1[[#This Row],[Matches]]</f>
        <v>0.39583333333333331</v>
      </c>
      <c r="R48" s="89"/>
    </row>
    <row r="49" spans="1:18" x14ac:dyDescent="0.2">
      <c r="A49" s="4" t="str">
        <f>+'2019'!A271</f>
        <v>Norcott Justin</v>
      </c>
      <c r="B49" s="13">
        <f>+'2025'!B271+'2024'!B271+'2023'!B271+'2022'!B271+'2021'!B271+'2020'!B271+'2019'!B271+'2018'!B271+'2017'!B271+'2016'!B271+'2015'!B271+'2014'!B271+'2013'!B271+'2012'!B271+'2011'!B271+'2010'!B271+'2009'!B271+'2008'!B271+'1988-2007'!B271</f>
        <v>45</v>
      </c>
      <c r="C49" s="13">
        <f>+'2025'!C271+'2024'!C271+'2023'!C271+'2022'!C271+'2021'!C271+'2020'!C271+'2019'!C271+'2018'!C271+'2017'!C271+'2016'!C271+'2015'!C271+'2014'!C271+'2013'!C271+'2012'!C271+'2011'!C271+'2010'!C271+'2009'!C271+'2008'!C271+'1988-2007'!C271</f>
        <v>44</v>
      </c>
      <c r="D49" s="13">
        <f>+'2025'!D271+'2024'!D271+'2023'!D271+'2022'!D271+'2021'!D271+'2020'!D271+'2019'!D271+'2018'!D271+'2017'!D271+'2016'!D271+'2015'!D271+'2014'!D271+'2013'!D271+'2012'!D271+'2011'!D271+'2010'!D271+'2009'!D271+'2008'!D271+'1988-2007'!D271</f>
        <v>7</v>
      </c>
      <c r="E49" s="13">
        <f>+'2025'!E271+'2024'!E271+'2023'!E271+'2022'!E271+'2021'!E271+'2020'!E271+'2019'!E271+'2018'!E271+'2017'!E271+'2016'!E271+'2015'!E271+'2014'!E271+'2013'!E271+'2012'!E271+'2011'!E271+'2010'!E271+'2009'!E271+'2008'!E271+'1988-2007'!E271</f>
        <v>344</v>
      </c>
      <c r="F49" s="13">
        <f>+'2025'!F271+'2024'!F271+'2023'!F271+'2022'!F271+'2021'!F271+'2020'!F271+'2019'!F271+'2018'!F271+'2017'!F271+'2016'!F271+'2015'!F271+'2014'!F271+'2013'!F271+'2012'!F271+'2011'!F271+'2010'!F271+'2009'!F271+'2008'!F271+'1988-2007'!F271</f>
        <v>15</v>
      </c>
      <c r="G49" s="13">
        <f>+'2025'!G271+'2024'!G271+'2023'!G271+'2022'!G271+'2021'!G271+'2020'!G271+'2019'!G271+'2018'!G271+'2017'!G271+'2016'!G271+'2015'!G271+'2014'!G271+'2013'!G271+'2012'!G271+'2011'!G271+'2010'!G271+'2009'!G271+'2008'!G271+'1988-2007'!G271</f>
        <v>7</v>
      </c>
      <c r="H49" s="13">
        <f>+'2025'!H271+'2024'!H271+'2023'!H271+'2022'!H271+'2021'!H271+'2020'!H271+'2019'!H271+'2018'!H271+'2017'!H271+'2016'!H271+'2015'!H271+'2014'!H271+'2013'!H271+'2012'!H271+'2011'!H271+'2010'!H271+'2009'!H271+'2008'!H271+'1988-2007'!H271</f>
        <v>0</v>
      </c>
      <c r="I49" s="13">
        <f>+'2025'!I271+'2024'!I271+'2023'!I271+'2022'!I271+'2021'!I271+'2020'!I271+'2019'!I271+'2018'!I271+'2017'!I271+'2016'!I271+'2015'!I271+'2014'!I271+'2013'!I271+'2012'!I271+'2011'!I271+'2010'!I271+'2009'!I271+'2008'!I271+'1988-2007'!I271</f>
        <v>34</v>
      </c>
      <c r="J49" s="13">
        <f>+'2025'!J271+'2024'!J271+'2023'!J271+'2022'!J271+'2021'!J271+'2020'!J271+'2019'!J271+'2018'!J271+'2017'!J271+'2016'!J271+'2015'!J271+'2014'!J271+'2013'!J271+'2012'!J271+'2011'!J271+'2010'!J271+'2009'!J271+'2008'!J271+'1988-2007'!J271</f>
        <v>2</v>
      </c>
      <c r="K49" s="32">
        <f>+'2025'!L271+'2024'!L271+'2023'!L271+'2022'!L271+'2021'!L271+'2020'!L271+'2019'!L271+'2018'!L271+'2017'!L271+'2016'!L271+'2015'!L271+'2014'!L271+'2013'!L271+'2012'!L271+'2011'!L271+'2010'!L271+'2009'!L271+'2008'!L271+'1988-2007'!L271</f>
        <v>0</v>
      </c>
      <c r="L49" s="32">
        <f>+Table1[[#This Row],[Caught]]+Table1[[#This Row],[Stumped]]</f>
        <v>15</v>
      </c>
      <c r="M49" s="45">
        <f>+Table1[[#This Row],[Runs]]/(+Table1[[#This Row],[Innings]]-Table1[[#This Row],[Not out]])</f>
        <v>9.2972972972972965</v>
      </c>
      <c r="N49" s="45">
        <f>Table1[[#This Row],[Runs2]]/Table1[[#This Row],[Overs]]</f>
        <v>4.8571428571428568</v>
      </c>
      <c r="O49" s="45">
        <f>+Table1[[#This Row],[Overs]]*6/Table1[[#This Row],[Wickets]]</f>
        <v>21</v>
      </c>
      <c r="P49" s="45">
        <f>Table1[[#This Row],[Runs2]]/Table1[[#This Row],[Wickets]]</f>
        <v>17</v>
      </c>
      <c r="Q49" s="45">
        <f>+(+Table1[[#This Row],[Caught]]+Table1[[#This Row],[Stumped]])/Table1[[#This Row],[Matches]]</f>
        <v>0.33333333333333331</v>
      </c>
      <c r="R49" s="89"/>
    </row>
    <row r="50" spans="1:18" x14ac:dyDescent="0.2">
      <c r="A50" s="4" t="str">
        <f>+'2019'!A257</f>
        <v>Monk Andy</v>
      </c>
      <c r="B50" s="13">
        <f>+'2025'!B257+'2024'!B257+'2023'!B257+'2022'!B257+'2021'!B257+'2020'!B257+'2019'!B257+'2018'!B257+'2017'!B257+'2016'!B257+'2015'!B257+'2014'!B257+'2013'!B257+'2012'!B257+'2011'!B257+'2010'!B257+'2009'!B257+'2008'!B257+'1988-2007'!B257</f>
        <v>41</v>
      </c>
      <c r="C50" s="13">
        <f>+'2025'!C257+'2024'!C257+'2023'!C257+'2022'!C257+'2021'!C257+'2020'!C257+'2019'!C257+'2018'!C257+'2017'!C257+'2016'!C257+'2015'!C257+'2014'!C257+'2013'!C257+'2012'!C257+'2011'!C257+'2010'!C257+'2009'!C257+'2008'!C257+'1988-2007'!C257</f>
        <v>29</v>
      </c>
      <c r="D50" s="13">
        <f>+'2025'!D257+'2024'!D257+'2023'!D257+'2022'!D257+'2021'!D257+'2020'!D257+'2019'!D257+'2018'!D257+'2017'!D257+'2016'!D257+'2015'!D257+'2014'!D257+'2013'!D257+'2012'!D257+'2011'!D257+'2010'!D257+'2009'!D257+'2008'!D257+'1988-2007'!D257</f>
        <v>8</v>
      </c>
      <c r="E50" s="13">
        <f>+'2025'!E257+'2024'!E257+'2023'!E257+'2022'!E257+'2021'!E257+'2020'!E257+'2019'!E257+'2018'!E257+'2017'!E257+'2016'!E257+'2015'!E257+'2014'!E257+'2013'!E257+'2012'!E257+'2011'!E257+'2010'!E257+'2009'!E257+'2008'!E257+'1988-2007'!E257</f>
        <v>147</v>
      </c>
      <c r="F50" s="13">
        <f>+'2025'!F257+'2024'!F257+'2023'!F257+'2022'!F257+'2021'!F257+'2020'!F257+'2019'!F257+'2018'!F257+'2017'!F257+'2016'!F257+'2015'!F257+'2014'!F257+'2013'!F257+'2012'!F257+'2011'!F257+'2010'!F257+'2009'!F257+'2008'!F257+'1988-2007'!F257</f>
        <v>11</v>
      </c>
      <c r="G50" s="13">
        <f>+'2025'!G257+'2024'!G257+'2023'!G257+'2022'!G257+'2021'!G257+'2020'!G257+'2019'!G257+'2018'!G257+'2017'!G257+'2016'!G257+'2015'!G257+'2014'!G257+'2013'!G257+'2012'!G257+'2011'!G257+'2010'!G257+'2009'!G257+'2008'!G257+'1988-2007'!G257</f>
        <v>75</v>
      </c>
      <c r="H50" s="13">
        <f>+'2025'!H257+'2024'!H257+'2023'!H257+'2022'!H257+'2021'!H257+'2020'!H257+'2019'!H257+'2018'!H257+'2017'!H257+'2016'!H257+'2015'!H257+'2014'!H257+'2013'!H257+'2012'!H257+'2011'!H257+'2010'!H257+'2009'!H257+'2008'!H257+'1988-2007'!H257</f>
        <v>6</v>
      </c>
      <c r="I50" s="13">
        <f>+'2025'!I257+'2024'!I257+'2023'!I257+'2022'!I257+'2021'!I257+'2020'!I257+'2019'!I257+'2018'!I257+'2017'!I257+'2016'!I257+'2015'!I257+'2014'!I257+'2013'!I257+'2012'!I257+'2011'!I257+'2010'!I257+'2009'!I257+'2008'!I257+'1988-2007'!I257</f>
        <v>336</v>
      </c>
      <c r="J50" s="13">
        <f>+'2025'!J257+'2024'!J257+'2023'!J257+'2022'!J257+'2021'!J257+'2020'!J257+'2019'!J257+'2018'!J257+'2017'!J257+'2016'!J257+'2015'!J257+'2014'!J257+'2013'!J257+'2012'!J257+'2011'!J257+'2010'!J257+'2009'!J257+'2008'!J257+'1988-2007'!J257</f>
        <v>14</v>
      </c>
      <c r="K50" s="32">
        <f>+'2025'!L257+'2024'!L257+'2023'!L257+'2022'!L257+'2021'!L257+'2020'!L257+'2019'!L257+'2018'!L257+'2017'!L257+'2016'!L257+'2015'!L257+'2014'!L257+'2013'!L257+'2012'!L257+'2011'!L257+'2010'!L257+'2009'!L257+'2008'!L257+'1988-2007'!L257</f>
        <v>0</v>
      </c>
      <c r="L50" s="32">
        <f>+Table1[[#This Row],[Caught]]+Table1[[#This Row],[Stumped]]</f>
        <v>11</v>
      </c>
      <c r="M50" s="45">
        <f>+Table1[[#This Row],[Runs]]/(+Table1[[#This Row],[Innings]]-Table1[[#This Row],[Not out]])</f>
        <v>7</v>
      </c>
      <c r="N50" s="45">
        <f>Table1[[#This Row],[Runs2]]/Table1[[#This Row],[Overs]]</f>
        <v>4.4800000000000004</v>
      </c>
      <c r="O50" s="45">
        <f>+Table1[[#This Row],[Overs]]*6/Table1[[#This Row],[Wickets]]</f>
        <v>32.142857142857146</v>
      </c>
      <c r="P50" s="45">
        <f>Table1[[#This Row],[Runs2]]/Table1[[#This Row],[Wickets]]</f>
        <v>24</v>
      </c>
      <c r="Q50" s="45">
        <f>+(+Table1[[#This Row],[Caught]]+Table1[[#This Row],[Stumped]])/Table1[[#This Row],[Matches]]</f>
        <v>0.26829268292682928</v>
      </c>
      <c r="R50" s="89"/>
    </row>
    <row r="51" spans="1:18" x14ac:dyDescent="0.2">
      <c r="A51" s="4" t="str">
        <f>+'2019'!A263</f>
        <v>Murphy Bill</v>
      </c>
      <c r="B51" s="13">
        <f>+'2025'!B263+'2024'!B263+'2023'!B263+'2022'!B263+'2021'!B263+'2020'!B263+'2019'!B263+'2018'!B263+'2017'!B263+'2016'!B263+'2015'!B263+'2014'!B263+'2013'!B263+'2012'!B263+'2011'!B263+'2010'!B263+'2009'!B263+'2008'!B263+'1988-2007'!B263</f>
        <v>41</v>
      </c>
      <c r="C51" s="13">
        <f>+'2025'!C263+'2024'!C263+'2023'!C263+'2022'!C263+'2021'!C263+'2020'!C263+'2019'!C263+'2018'!C263+'2017'!C263+'2016'!C263+'2015'!C263+'2014'!C263+'2013'!C263+'2012'!C263+'2011'!C263+'2010'!C263+'2009'!C263+'2008'!C263+'1988-2007'!C263</f>
        <v>41</v>
      </c>
      <c r="D51" s="13">
        <f>+'2025'!D263+'2024'!D263+'2023'!D263+'2022'!D263+'2021'!D263+'2020'!D263+'2019'!D263+'2018'!D263+'2017'!D263+'2016'!D263+'2015'!D263+'2014'!D263+'2013'!D263+'2012'!D263+'2011'!D263+'2010'!D263+'2009'!D263+'2008'!D263+'1988-2007'!D263</f>
        <v>4</v>
      </c>
      <c r="E51" s="13">
        <f>+'2025'!E263+'2024'!E263+'2023'!E263+'2022'!E263+'2021'!E263+'2020'!E263+'2019'!E263+'2018'!E263+'2017'!E263+'2016'!E263+'2015'!E263+'2014'!E263+'2013'!E263+'2012'!E263+'2011'!E263+'2010'!E263+'2009'!E263+'2008'!E263+'1988-2007'!E263</f>
        <v>483</v>
      </c>
      <c r="F51" s="13">
        <f>+'2025'!F263+'2024'!F263+'2023'!F263+'2022'!F263+'2021'!F263+'2020'!F263+'2019'!F263+'2018'!F263+'2017'!F263+'2016'!F263+'2015'!F263+'2014'!F263+'2013'!F263+'2012'!F263+'2011'!F263+'2010'!F263+'2009'!F263+'2008'!F263+'1988-2007'!F263</f>
        <v>5</v>
      </c>
      <c r="G51" s="13">
        <f>+'2025'!G263+'2024'!G263+'2023'!G263+'2022'!G263+'2021'!G263+'2020'!G263+'2019'!G263+'2018'!G263+'2017'!G263+'2016'!G263+'2015'!G263+'2014'!G263+'2013'!G263+'2012'!G263+'2011'!G263+'2010'!G263+'2009'!G263+'2008'!G263+'1988-2007'!G263</f>
        <v>38.5</v>
      </c>
      <c r="H51" s="13">
        <f>+'2025'!H263+'2024'!H263+'2023'!H263+'2022'!H263+'2021'!H263+'2020'!H263+'2019'!H263+'2018'!H263+'2017'!H263+'2016'!H263+'2015'!H263+'2014'!H263+'2013'!H263+'2012'!H263+'2011'!H263+'2010'!H263+'2009'!H263+'2008'!H263+'1988-2007'!H263</f>
        <v>5</v>
      </c>
      <c r="I51" s="13">
        <f>+'2025'!I263+'2024'!I263+'2023'!I263+'2022'!I263+'2021'!I263+'2020'!I263+'2019'!I263+'2018'!I263+'2017'!I263+'2016'!I263+'2015'!I263+'2014'!I263+'2013'!I263+'2012'!I263+'2011'!I263+'2010'!I263+'2009'!I263+'2008'!I263+'1988-2007'!I263</f>
        <v>177</v>
      </c>
      <c r="J51" s="13">
        <f>+'2025'!J263+'2024'!J263+'2023'!J263+'2022'!J263+'2021'!J263+'2020'!J263+'2019'!J263+'2018'!J263+'2017'!J263+'2016'!J263+'2015'!J263+'2014'!J263+'2013'!J263+'2012'!J263+'2011'!J263+'2010'!J263+'2009'!J263+'2008'!J263+'1988-2007'!J263</f>
        <v>14</v>
      </c>
      <c r="K51" s="32">
        <f>+'2025'!L263+'2024'!L263+'2023'!L263+'2022'!L263+'2021'!L263+'2020'!L263+'2019'!L263+'2018'!L263+'2017'!L263+'2016'!L263+'2015'!L263+'2014'!L263+'2013'!L263+'2012'!L263+'2011'!L263+'2010'!L263+'2009'!L263+'2008'!L263+'1988-2007'!L263</f>
        <v>0</v>
      </c>
      <c r="L51" s="32">
        <f>+Table1[[#This Row],[Caught]]+Table1[[#This Row],[Stumped]]</f>
        <v>5</v>
      </c>
      <c r="M51" s="45">
        <f>+Table1[[#This Row],[Runs]]/(+Table1[[#This Row],[Innings]]-Table1[[#This Row],[Not out]])</f>
        <v>13.054054054054054</v>
      </c>
      <c r="N51" s="45">
        <f>Table1[[#This Row],[Runs2]]/Table1[[#This Row],[Overs]]</f>
        <v>4.5974025974025974</v>
      </c>
      <c r="O51" s="45">
        <f>+Table1[[#This Row],[Overs]]*6/Table1[[#This Row],[Wickets]]</f>
        <v>16.5</v>
      </c>
      <c r="P51" s="45">
        <f>Table1[[#This Row],[Runs2]]/Table1[[#This Row],[Wickets]]</f>
        <v>12.642857142857142</v>
      </c>
      <c r="Q51" s="45">
        <f>+(+Table1[[#This Row],[Caught]]+Table1[[#This Row],[Stumped]])/Table1[[#This Row],[Matches]]</f>
        <v>0.12195121951219512</v>
      </c>
      <c r="R51" s="89"/>
    </row>
    <row r="52" spans="1:18" x14ac:dyDescent="0.2">
      <c r="A52" s="4" t="str">
        <f>+'2019'!A305</f>
        <v>Pingili Satyapal</v>
      </c>
      <c r="B52" s="13">
        <f>+'2025'!B305+'2024'!B305+'2023'!B305+'2022'!B305+'2021'!B305+'2020'!B305+'2019'!B305+'2018'!B305+'2017'!B305+'2016'!B305+'2015'!B305+'2014'!B305+'2013'!B305+'2012'!B305+'2011'!B305+'2010'!B305+'2009'!B305+'2008'!B305+'1988-2007'!B305</f>
        <v>39</v>
      </c>
      <c r="C52" s="13">
        <f>+'2025'!C305+'2024'!C305+'2023'!C305+'2022'!C305+'2021'!C305+'2020'!C305+'2019'!C305+'2018'!C305+'2017'!C305+'2016'!C305+'2015'!C305+'2014'!C305+'2013'!C305+'2012'!C305+'2011'!C305+'2010'!C305+'2009'!C305+'2008'!C305+'1988-2007'!C305</f>
        <v>30</v>
      </c>
      <c r="D52" s="13">
        <f>+'2025'!D305+'2024'!D305+'2023'!D305+'2022'!D305+'2021'!D305+'2020'!D305+'2019'!D305+'2018'!D305+'2017'!D305+'2016'!D305+'2015'!D305+'2014'!D305+'2013'!D305+'2012'!D305+'2011'!D305+'2010'!D305+'2009'!D305+'2008'!D305+'1988-2007'!D305</f>
        <v>9</v>
      </c>
      <c r="E52" s="13">
        <f>+'2025'!E305+'2024'!E305+'2023'!E305+'2022'!E305+'2021'!E305+'2020'!E305+'2019'!E305+'2018'!E305+'2017'!E305+'2016'!E305+'2015'!E305+'2014'!E305+'2013'!E305+'2012'!E305+'2011'!E305+'2010'!E305+'2009'!E305+'2008'!E305+'1988-2007'!E305</f>
        <v>324</v>
      </c>
      <c r="F52" s="13">
        <f>+'2025'!F305+'2024'!F305+'2023'!F305+'2022'!F305+'2021'!F305+'2020'!F305+'2019'!F305+'2018'!F305+'2017'!F305+'2016'!F305+'2015'!F305+'2014'!F305+'2013'!F305+'2012'!F305+'2011'!F305+'2010'!F305+'2009'!F305+'2008'!F305+'1988-2007'!F305</f>
        <v>18</v>
      </c>
      <c r="G52" s="13">
        <f>+'2025'!G305+'2024'!G305+'2023'!G305+'2022'!G305+'2021'!G305+'2020'!G305+'2019'!G305+'2018'!G305+'2017'!G305+'2016'!G305+'2015'!G305+'2014'!G305+'2013'!G305+'2012'!G305+'2011'!G305+'2010'!G305+'2009'!G305+'2008'!G305+'1988-2007'!G305</f>
        <v>148</v>
      </c>
      <c r="H52" s="13">
        <f>+'2025'!H305+'2024'!H305+'2023'!H305+'2022'!H305+'2021'!H305+'2020'!H305+'2019'!H305+'2018'!H305+'2017'!H305+'2016'!H305+'2015'!H305+'2014'!H305+'2013'!H305+'2012'!H305+'2011'!H305+'2010'!H305+'2009'!H305+'2008'!H305+'1988-2007'!H305</f>
        <v>17</v>
      </c>
      <c r="I52" s="13">
        <f>+'2025'!I305+'2024'!I305+'2023'!I305+'2022'!I305+'2021'!I305+'2020'!I305+'2019'!I305+'2018'!I305+'2017'!I305+'2016'!I305+'2015'!I305+'2014'!I305+'2013'!I305+'2012'!I305+'2011'!I305+'2010'!I305+'2009'!I305+'2008'!I305+'1988-2007'!I305</f>
        <v>591</v>
      </c>
      <c r="J52" s="13">
        <f>+'2025'!J305+'2024'!J305+'2023'!J305+'2022'!J305+'2021'!J305+'2020'!J305+'2019'!J305+'2018'!J305+'2017'!J305+'2016'!J305+'2015'!J305+'2014'!J305+'2013'!J305+'2012'!J305+'2011'!J305+'2010'!J305+'2009'!J305+'2008'!J305+'1988-2007'!J305</f>
        <v>31</v>
      </c>
      <c r="K52" s="32">
        <f>+'2025'!L305+'2024'!L305+'2023'!L305+'2022'!L305+'2021'!L305+'2020'!L305+'2019'!L305+'2018'!L305+'2017'!L305+'2016'!L305+'2015'!L305+'2014'!L305+'2013'!L305+'2012'!L305+'2011'!L305+'2010'!L305+'2009'!L305+'2008'!L305+'1988-2007'!L305</f>
        <v>0</v>
      </c>
      <c r="L52" s="32">
        <f>+Table1[[#This Row],[Caught]]+Table1[[#This Row],[Stumped]]</f>
        <v>18</v>
      </c>
      <c r="M52" s="45">
        <f>+Table1[[#This Row],[Runs]]/(+Table1[[#This Row],[Innings]]-Table1[[#This Row],[Not out]])</f>
        <v>15.428571428571429</v>
      </c>
      <c r="N52" s="45">
        <f>Table1[[#This Row],[Runs2]]/Table1[[#This Row],[Overs]]</f>
        <v>3.9932432432432434</v>
      </c>
      <c r="O52" s="45">
        <f>+Table1[[#This Row],[Overs]]*6/Table1[[#This Row],[Wickets]]</f>
        <v>28.64516129032258</v>
      </c>
      <c r="P52" s="45">
        <f>Table1[[#This Row],[Runs2]]/Table1[[#This Row],[Wickets]]</f>
        <v>19.06451612903226</v>
      </c>
      <c r="Q52" s="45">
        <f>+(+Table1[[#This Row],[Caught]]+Table1[[#This Row],[Stumped]])/Table1[[#This Row],[Matches]]</f>
        <v>0.46153846153846156</v>
      </c>
      <c r="R52" s="89"/>
    </row>
    <row r="53" spans="1:18" x14ac:dyDescent="0.2">
      <c r="A53" s="4" t="str">
        <f>+'2019'!A415</f>
        <v>Parvathaneni Abhinav</v>
      </c>
      <c r="B53" s="13">
        <f>+'2025'!B415+'2024'!B415+'2023'!B415+'2022'!B415+'2021'!B415+'2020'!B415+'2019'!B415+'2018'!B415+'2017'!B415+'2016'!B415+'2015'!B415+'2014'!B415+'2013'!B415+'2012'!B415+'2011'!B415+'2010'!B415+'2009'!B415+'2008'!B415+'1988-2007'!B415</f>
        <v>39</v>
      </c>
      <c r="C53" s="13">
        <f>+'2025'!C415+'2024'!C415+'2023'!C415+'2022'!C415+'2021'!C415+'2020'!C415+'2019'!C415+'2018'!C415+'2017'!C415+'2016'!C415+'2015'!C415+'2014'!C415+'2013'!C415+'2012'!C415+'2011'!C415+'2010'!C415+'2009'!C415+'2008'!C415+'1988-2007'!C415</f>
        <v>35</v>
      </c>
      <c r="D53" s="13">
        <f>+'2025'!D415+'2024'!D415+'2023'!D415+'2022'!D415+'2021'!D415+'2020'!D415+'2019'!D415+'2018'!D415+'2017'!D415+'2016'!D415+'2015'!D415+'2014'!D415+'2013'!D415+'2012'!D415+'2011'!D415+'2010'!D415+'2009'!D415+'2008'!D415+'1988-2007'!D415</f>
        <v>4</v>
      </c>
      <c r="E53" s="13">
        <f>+'2025'!E415+'2024'!E415+'2023'!E415+'2022'!E415+'2021'!E415+'2020'!E415+'2019'!E415+'2018'!E415+'2017'!E415+'2016'!E415+'2015'!E415+'2014'!E415+'2013'!E415+'2012'!E415+'2011'!E415+'2010'!E415+'2009'!E415+'2008'!E415+'1988-2007'!E415</f>
        <v>974</v>
      </c>
      <c r="F53" s="13">
        <f>+'2025'!F415+'2024'!F415+'2023'!F415+'2022'!F415+'2021'!F415+'2020'!F415+'2019'!F415+'2018'!F415+'2017'!F415+'2016'!F415+'2015'!F415+'2014'!F415+'2013'!F415+'2012'!F415+'2011'!F415+'2010'!F415+'2009'!F415+'2008'!F415+'1988-2007'!F415</f>
        <v>18</v>
      </c>
      <c r="G53" s="13">
        <f>+'2025'!G415+'2024'!G415+'2023'!G415+'2022'!G415+'2021'!G415+'2020'!G415+'2019'!G415+'2018'!G415+'2017'!G415+'2016'!G415+'2015'!G415+'2014'!G415+'2013'!G415+'2012'!G415+'2011'!G415+'2010'!G415+'2009'!G415+'2008'!G415+'1988-2007'!G415</f>
        <v>72.666666666666657</v>
      </c>
      <c r="H53" s="13">
        <f>+'2025'!H415+'2024'!H415+'2023'!H415+'2022'!H415+'2021'!H415+'2020'!H415+'2019'!H415+'2018'!H415+'2017'!H415+'2016'!H415+'2015'!H415+'2014'!H415+'2013'!H415+'2012'!H415+'2011'!H415+'2010'!H415+'2009'!H415+'2008'!H415+'1988-2007'!H415</f>
        <v>3</v>
      </c>
      <c r="I53" s="13">
        <f>+'2025'!I415+'2024'!I415+'2023'!I415+'2022'!I415+'2021'!I415+'2020'!I415+'2019'!I415+'2018'!I415+'2017'!I415+'2016'!I415+'2015'!I415+'2014'!I415+'2013'!I415+'2012'!I415+'2011'!I415+'2010'!I415+'2009'!I415+'2008'!I415+'1988-2007'!I415</f>
        <v>368</v>
      </c>
      <c r="J53" s="13">
        <f>+'2025'!J415+'2024'!J415+'2023'!J415+'2022'!J415+'2021'!J415+'2020'!J415+'2019'!J415+'2018'!J415+'2017'!J415+'2016'!J415+'2015'!J415+'2014'!J415+'2013'!J415+'2012'!J415+'2011'!J415+'2010'!J415+'2009'!J415+'2008'!J415+'1988-2007'!J415</f>
        <v>20</v>
      </c>
      <c r="K53" s="32">
        <f>+'2025'!L415+'2024'!L415+'2023'!L415+'2022'!L415+'2021'!L415+'2020'!L415+'2019'!L415+'2018'!L415+'2017'!L415+'2016'!L415+'2015'!L415+'2014'!L415+'2013'!L415+'2012'!L415+'2011'!L415+'2010'!L415+'2009'!L415+'2008'!L415+'1988-2007'!L415</f>
        <v>0</v>
      </c>
      <c r="L53" s="32">
        <f>+Table1[[#This Row],[Caught]]+Table1[[#This Row],[Stumped]]</f>
        <v>18</v>
      </c>
      <c r="M53" s="45">
        <f>+Table1[[#This Row],[Runs]]/(+Table1[[#This Row],[Innings]]-Table1[[#This Row],[Not out]])</f>
        <v>31.419354838709676</v>
      </c>
      <c r="N53" s="45">
        <f>Table1[[#This Row],[Runs2]]/Table1[[#This Row],[Overs]]</f>
        <v>5.0642201834862393</v>
      </c>
      <c r="O53" s="45">
        <f>+Table1[[#This Row],[Overs]]*6/Table1[[#This Row],[Wickets]]</f>
        <v>21.799999999999997</v>
      </c>
      <c r="P53" s="45">
        <f>Table1[[#This Row],[Runs2]]/Table1[[#This Row],[Wickets]]</f>
        <v>18.399999999999999</v>
      </c>
      <c r="Q53" s="45">
        <f>+(+Table1[[#This Row],[Caught]]+Table1[[#This Row],[Stumped]])/Table1[[#This Row],[Matches]]</f>
        <v>0.46153846153846156</v>
      </c>
      <c r="R53" s="89"/>
    </row>
    <row r="54" spans="1:18" x14ac:dyDescent="0.2">
      <c r="A54" s="4" t="str">
        <f>+'2019'!A129</f>
        <v>Gallagher Frank</v>
      </c>
      <c r="B54" s="13">
        <f>+'2025'!B129+'2024'!B129+'2023'!B129+'2022'!B129+'2021'!B129+'2020'!B129+'2019'!B129+'2018'!B129+'2017'!B129+'2016'!B129+'2015'!B129+'2014'!B129+'2013'!B129+'2012'!B129+'2011'!B129+'2010'!B129+'2009'!B129+'2008'!B129+'1988-2007'!B129</f>
        <v>38</v>
      </c>
      <c r="C54" s="13">
        <f>+'2025'!C129+'2024'!C129+'2023'!C129+'2022'!C129+'2021'!C129+'2020'!C129+'2019'!C129+'2018'!C129+'2017'!C129+'2016'!C129+'2015'!C129+'2014'!C129+'2013'!C129+'2012'!C129+'2011'!C129+'2010'!C129+'2009'!C129+'2008'!C129+'1988-2007'!C129</f>
        <v>25</v>
      </c>
      <c r="D54" s="13">
        <f>+'2025'!D129+'2024'!D129+'2023'!D129+'2022'!D129+'2021'!D129+'2020'!D129+'2019'!D129+'2018'!D129+'2017'!D129+'2016'!D129+'2015'!D129+'2014'!D129+'2013'!D129+'2012'!D129+'2011'!D129+'2010'!D129+'2009'!D129+'2008'!D129+'1988-2007'!D129</f>
        <v>10</v>
      </c>
      <c r="E54" s="13">
        <f>+'2025'!E129+'2024'!E129+'2023'!E129+'2022'!E129+'2021'!E129+'2020'!E129+'2019'!E129+'2018'!E129+'2017'!E129+'2016'!E129+'2015'!E129+'2014'!E129+'2013'!E129+'2012'!E129+'2011'!E129+'2010'!E129+'2009'!E129+'2008'!E129+'1988-2007'!E129</f>
        <v>52</v>
      </c>
      <c r="F54" s="13">
        <f>+'2025'!F129+'2024'!F129+'2023'!F129+'2022'!F129+'2021'!F129+'2020'!F129+'2019'!F129+'2018'!F129+'2017'!F129+'2016'!F129+'2015'!F129+'2014'!F129+'2013'!F129+'2012'!F129+'2011'!F129+'2010'!F129+'2009'!F129+'2008'!F129+'1988-2007'!F129</f>
        <v>3</v>
      </c>
      <c r="G54" s="13">
        <f>+'2025'!G129+'2024'!G129+'2023'!G129+'2022'!G129+'2021'!G129+'2020'!G129+'2019'!G129+'2018'!G129+'2017'!G129+'2016'!G129+'2015'!G129+'2014'!G129+'2013'!G129+'2012'!G129+'2011'!G129+'2010'!G129+'2009'!G129+'2008'!G129+'1988-2007'!G129</f>
        <v>9.8333333333333304</v>
      </c>
      <c r="H54" s="13">
        <f>+'2025'!H129+'2024'!H129+'2023'!H129+'2022'!H129+'2021'!H129+'2020'!H129+'2019'!H129+'2018'!H129+'2017'!H129+'2016'!H129+'2015'!H129+'2014'!H129+'2013'!H129+'2012'!H129+'2011'!H129+'2010'!H129+'2009'!H129+'2008'!H129+'1988-2007'!H129</f>
        <v>1</v>
      </c>
      <c r="I54" s="13">
        <f>+'2025'!I129+'2024'!I129+'2023'!I129+'2022'!I129+'2021'!I129+'2020'!I129+'2019'!I129+'2018'!I129+'2017'!I129+'2016'!I129+'2015'!I129+'2014'!I129+'2013'!I129+'2012'!I129+'2011'!I129+'2010'!I129+'2009'!I129+'2008'!I129+'1988-2007'!I129</f>
        <v>79</v>
      </c>
      <c r="J54" s="13">
        <f>+'2025'!J129+'2024'!J129+'2023'!J129+'2022'!J129+'2021'!J129+'2020'!J129+'2019'!J129+'2018'!J129+'2017'!J129+'2016'!J129+'2015'!J129+'2014'!J129+'2013'!J129+'2012'!J129+'2011'!J129+'2010'!J129+'2009'!J129+'2008'!J129+'1988-2007'!J129</f>
        <v>3</v>
      </c>
      <c r="K54" s="32">
        <f>+'2025'!L129+'2024'!L129+'2023'!L129+'2022'!L129+'2021'!L129+'2020'!L129+'2019'!L129+'2018'!L129+'2017'!L129+'2016'!L129+'2015'!L129+'2014'!L129+'2013'!L129+'2012'!L129+'2011'!L129+'2010'!L129+'2009'!L129+'2008'!L129+'1988-2007'!L129</f>
        <v>0</v>
      </c>
      <c r="L54" s="32">
        <f>+Table1[[#This Row],[Caught]]+Table1[[#This Row],[Stumped]]</f>
        <v>3</v>
      </c>
      <c r="M54" s="45">
        <f>+Table1[[#This Row],[Runs]]/(+Table1[[#This Row],[Innings]]-Table1[[#This Row],[Not out]])</f>
        <v>3.4666666666666668</v>
      </c>
      <c r="N54" s="45">
        <f>Table1[[#This Row],[Runs2]]/Table1[[#This Row],[Overs]]</f>
        <v>8.0338983050847474</v>
      </c>
      <c r="O54" s="45">
        <f>+Table1[[#This Row],[Overs]]*6/Table1[[#This Row],[Wickets]]</f>
        <v>19.666666666666661</v>
      </c>
      <c r="P54" s="45">
        <f>Table1[[#This Row],[Runs2]]/Table1[[#This Row],[Wickets]]</f>
        <v>26.333333333333332</v>
      </c>
      <c r="Q54" s="45">
        <f>+(+Table1[[#This Row],[Caught]]+Table1[[#This Row],[Stumped]])/Table1[[#This Row],[Matches]]</f>
        <v>7.8947368421052627E-2</v>
      </c>
      <c r="R54" s="89"/>
    </row>
    <row r="55" spans="1:18" x14ac:dyDescent="0.2">
      <c r="A55" s="4" t="str">
        <f>+'2019'!A175</f>
        <v>Irvin Jason</v>
      </c>
      <c r="B55" s="13">
        <f>+'2025'!B175+'2024'!B175+'2023'!B175+'2022'!B175+'2021'!B175+'2020'!B175+'2019'!B175+'2018'!B175+'2017'!B175+'2016'!B175+'2015'!B175+'2014'!B175+'2013'!B175+'2012'!B175+'2011'!B175+'2010'!B175+'2009'!B175+'2008'!B175+'1988-2007'!B175</f>
        <v>38</v>
      </c>
      <c r="C55" s="13">
        <f>+'2025'!C175+'2024'!C175+'2023'!C175+'2022'!C175+'2021'!C175+'2020'!C175+'2019'!C175+'2018'!C175+'2017'!C175+'2016'!C175+'2015'!C175+'2014'!C175+'2013'!C175+'2012'!C175+'2011'!C175+'2010'!C175+'2009'!C175+'2008'!C175+'1988-2007'!C175</f>
        <v>35</v>
      </c>
      <c r="D55" s="13">
        <f>+'2025'!D175+'2024'!D175+'2023'!D175+'2022'!D175+'2021'!D175+'2020'!D175+'2019'!D175+'2018'!D175+'2017'!D175+'2016'!D175+'2015'!D175+'2014'!D175+'2013'!D175+'2012'!D175+'2011'!D175+'2010'!D175+'2009'!D175+'2008'!D175+'1988-2007'!D175</f>
        <v>7</v>
      </c>
      <c r="E55" s="13">
        <f>+'2025'!E175+'2024'!E175+'2023'!E175+'2022'!E175+'2021'!E175+'2020'!E175+'2019'!E175+'2018'!E175+'2017'!E175+'2016'!E175+'2015'!E175+'2014'!E175+'2013'!E175+'2012'!E175+'2011'!E175+'2010'!E175+'2009'!E175+'2008'!E175+'1988-2007'!E175</f>
        <v>390</v>
      </c>
      <c r="F55" s="13">
        <f>+'2025'!F175+'2024'!F175+'2023'!F175+'2022'!F175+'2021'!F175+'2020'!F175+'2019'!F175+'2018'!F175+'2017'!F175+'2016'!F175+'2015'!F175+'2014'!F175+'2013'!F175+'2012'!F175+'2011'!F175+'2010'!F175+'2009'!F175+'2008'!F175+'1988-2007'!F175</f>
        <v>16</v>
      </c>
      <c r="G55" s="13">
        <f>+'2025'!G175+'2024'!G175+'2023'!G175+'2022'!G175+'2021'!G175+'2020'!G175+'2019'!G175+'2018'!G175+'2017'!G175+'2016'!G175+'2015'!G175+'2014'!G175+'2013'!G175+'2012'!G175+'2011'!G175+'2010'!G175+'2009'!G175+'2008'!G175+'1988-2007'!G175</f>
        <v>1</v>
      </c>
      <c r="H55" s="13">
        <f>+'2025'!H175+'2024'!H175+'2023'!H175+'2022'!H175+'2021'!H175+'2020'!H175+'2019'!H175+'2018'!H175+'2017'!H175+'2016'!H175+'2015'!H175+'2014'!H175+'2013'!H175+'2012'!H175+'2011'!H175+'2010'!H175+'2009'!H175+'2008'!H175+'1988-2007'!H175</f>
        <v>0</v>
      </c>
      <c r="I55" s="13">
        <f>+'2025'!I175+'2024'!I175+'2023'!I175+'2022'!I175+'2021'!I175+'2020'!I175+'2019'!I175+'2018'!I175+'2017'!I175+'2016'!I175+'2015'!I175+'2014'!I175+'2013'!I175+'2012'!I175+'2011'!I175+'2010'!I175+'2009'!I175+'2008'!I175+'1988-2007'!I175</f>
        <v>8</v>
      </c>
      <c r="J55" s="13">
        <f>+'2025'!J175+'2024'!J175+'2023'!J175+'2022'!J175+'2021'!J175+'2020'!J175+'2019'!J175+'2018'!J175+'2017'!J175+'2016'!J175+'2015'!J175+'2014'!J175+'2013'!J175+'2012'!J175+'2011'!J175+'2010'!J175+'2009'!J175+'2008'!J175+'1988-2007'!J175</f>
        <v>0</v>
      </c>
      <c r="K55" s="32">
        <f>+'2025'!L175+'2024'!L175+'2023'!L175+'2022'!L175+'2021'!L175+'2020'!L175+'2019'!L175+'2018'!L175+'2017'!L175+'2016'!L175+'2015'!L175+'2014'!L175+'2013'!L175+'2012'!L175+'2011'!L175+'2010'!L175+'2009'!L175+'2008'!L175+'1988-2007'!L175</f>
        <v>4</v>
      </c>
      <c r="L55" s="32">
        <f>+Table1[[#This Row],[Caught]]+Table1[[#This Row],[Stumped]]</f>
        <v>20</v>
      </c>
      <c r="M55" s="45">
        <f>+Table1[[#This Row],[Runs]]/(+Table1[[#This Row],[Innings]]-Table1[[#This Row],[Not out]])</f>
        <v>13.928571428571429</v>
      </c>
      <c r="N55" s="45">
        <f>Table1[[#This Row],[Runs2]]/Table1[[#This Row],[Overs]]</f>
        <v>8</v>
      </c>
      <c r="O55" s="45" t="e">
        <f>+Table1[[#This Row],[Overs]]*6/Table1[[#This Row],[Wickets]]</f>
        <v>#DIV/0!</v>
      </c>
      <c r="P55" s="45" t="e">
        <f>Table1[[#This Row],[Runs2]]/Table1[[#This Row],[Wickets]]</f>
        <v>#DIV/0!</v>
      </c>
      <c r="Q55" s="45">
        <f>+(+Table1[[#This Row],[Caught]]+Table1[[#This Row],[Stumped]])/Table1[[#This Row],[Matches]]</f>
        <v>0.52631578947368418</v>
      </c>
      <c r="R55" s="89"/>
    </row>
    <row r="56" spans="1:18" x14ac:dyDescent="0.2">
      <c r="A56" s="4" t="str">
        <f>+'2019'!A180</f>
        <v>Jones Mark</v>
      </c>
      <c r="B56" s="13">
        <f>+'2025'!B180+'2024'!B180+'2023'!B180+'2022'!B180+'2021'!B180+'2020'!B180+'2019'!B180+'2018'!B180+'2017'!B180+'2016'!B180+'2015'!B180+'2014'!B180+'2013'!B180+'2012'!B180+'2011'!B180+'2010'!B180+'2009'!B180+'2008'!B180+'1988-2007'!B180</f>
        <v>38</v>
      </c>
      <c r="C56" s="13">
        <f>+'2025'!C180+'2024'!C180+'2023'!C180+'2022'!C180+'2021'!C180+'2020'!C180+'2019'!C180+'2018'!C180+'2017'!C180+'2016'!C180+'2015'!C180+'2014'!C180+'2013'!C180+'2012'!C180+'2011'!C180+'2010'!C180+'2009'!C180+'2008'!C180+'1988-2007'!C180</f>
        <v>26</v>
      </c>
      <c r="D56" s="13">
        <f>+'2025'!D180+'2024'!D180+'2023'!D180+'2022'!D180+'2021'!D180+'2020'!D180+'2019'!D180+'2018'!D180+'2017'!D180+'2016'!D180+'2015'!D180+'2014'!D180+'2013'!D180+'2012'!D180+'2011'!D180+'2010'!D180+'2009'!D180+'2008'!D180+'1988-2007'!D180</f>
        <v>5</v>
      </c>
      <c r="E56" s="13">
        <f>+'2025'!E180+'2024'!E180+'2023'!E180+'2022'!E180+'2021'!E180+'2020'!E180+'2019'!E180+'2018'!E180+'2017'!E180+'2016'!E180+'2015'!E180+'2014'!E180+'2013'!E180+'2012'!E180+'2011'!E180+'2010'!E180+'2009'!E180+'2008'!E180+'1988-2007'!E180</f>
        <v>266</v>
      </c>
      <c r="F56" s="13">
        <f>+'2025'!F180+'2024'!F180+'2023'!F180+'2022'!F180+'2021'!F180+'2020'!F180+'2019'!F180+'2018'!F180+'2017'!F180+'2016'!F180+'2015'!F180+'2014'!F180+'2013'!F180+'2012'!F180+'2011'!F180+'2010'!F180+'2009'!F180+'2008'!F180+'1988-2007'!F180</f>
        <v>6</v>
      </c>
      <c r="G56" s="13">
        <f>+'2025'!G180+'2024'!G180+'2023'!G180+'2022'!G180+'2021'!G180+'2020'!G180+'2019'!G180+'2018'!G180+'2017'!G180+'2016'!G180+'2015'!G180+'2014'!G180+'2013'!G180+'2012'!G180+'2011'!G180+'2010'!G180+'2009'!G180+'2008'!G180+'1988-2007'!G180</f>
        <v>37</v>
      </c>
      <c r="H56" s="13">
        <f>+'2025'!H180+'2024'!H180+'2023'!H180+'2022'!H180+'2021'!H180+'2020'!H180+'2019'!H180+'2018'!H180+'2017'!H180+'2016'!H180+'2015'!H180+'2014'!H180+'2013'!H180+'2012'!H180+'2011'!H180+'2010'!H180+'2009'!H180+'2008'!H180+'1988-2007'!H180</f>
        <v>2</v>
      </c>
      <c r="I56" s="13">
        <f>+'2025'!I180+'2024'!I180+'2023'!I180+'2022'!I180+'2021'!I180+'2020'!I180+'2019'!I180+'2018'!I180+'2017'!I180+'2016'!I180+'2015'!I180+'2014'!I180+'2013'!I180+'2012'!I180+'2011'!I180+'2010'!I180+'2009'!I180+'2008'!I180+'1988-2007'!I180</f>
        <v>205</v>
      </c>
      <c r="J56" s="13">
        <f>+'2025'!J180+'2024'!J180+'2023'!J180+'2022'!J180+'2021'!J180+'2020'!J180+'2019'!J180+'2018'!J180+'2017'!J180+'2016'!J180+'2015'!J180+'2014'!J180+'2013'!J180+'2012'!J180+'2011'!J180+'2010'!J180+'2009'!J180+'2008'!J180+'1988-2007'!J180</f>
        <v>13</v>
      </c>
      <c r="K56" s="32">
        <f>+'2025'!L180+'2024'!L180+'2023'!L180+'2022'!L180+'2021'!L180+'2020'!L180+'2019'!L180+'2018'!L180+'2017'!L180+'2016'!L180+'2015'!L180+'2014'!L180+'2013'!L180+'2012'!L180+'2011'!L180+'2010'!L180+'2009'!L180+'2008'!L180+'1988-2007'!L180</f>
        <v>0</v>
      </c>
      <c r="L56" s="32">
        <f>+Table1[[#This Row],[Caught]]+Table1[[#This Row],[Stumped]]</f>
        <v>6</v>
      </c>
      <c r="M56" s="45">
        <f>+Table1[[#This Row],[Runs]]/(+Table1[[#This Row],[Innings]]-Table1[[#This Row],[Not out]])</f>
        <v>12.666666666666666</v>
      </c>
      <c r="N56" s="45">
        <f>Table1[[#This Row],[Runs2]]/Table1[[#This Row],[Overs]]</f>
        <v>5.5405405405405403</v>
      </c>
      <c r="O56" s="45">
        <f>+Table1[[#This Row],[Overs]]*6/Table1[[#This Row],[Wickets]]</f>
        <v>17.076923076923077</v>
      </c>
      <c r="P56" s="45">
        <f>Table1[[#This Row],[Runs2]]/Table1[[#This Row],[Wickets]]</f>
        <v>15.76923076923077</v>
      </c>
      <c r="Q56" s="45">
        <f>+(+Table1[[#This Row],[Caught]]+Table1[[#This Row],[Stumped]])/Table1[[#This Row],[Matches]]</f>
        <v>0.15789473684210525</v>
      </c>
      <c r="R56" s="89"/>
    </row>
    <row r="57" spans="1:18" x14ac:dyDescent="0.2">
      <c r="A57" s="4" t="str">
        <f>+'2019'!A326</f>
        <v>Renvoize Marty</v>
      </c>
      <c r="B57" s="13">
        <f>+'2025'!B326+'2024'!B326+'2023'!B326+'2022'!B326+'2021'!B326+'2020'!B326+'2019'!B326+'2018'!B326+'2017'!B326+'2016'!B326+'2015'!B326+'2014'!B326+'2013'!B326+'2012'!B326+'2011'!B326+'2010'!B326+'2009'!B326+'2008'!B326+'1988-2007'!B326</f>
        <v>38</v>
      </c>
      <c r="C57" s="13">
        <f>+'2025'!C326+'2024'!C326+'2023'!C326+'2022'!C326+'2021'!C326+'2020'!C326+'2019'!C326+'2018'!C326+'2017'!C326+'2016'!C326+'2015'!C326+'2014'!C326+'2013'!C326+'2012'!C326+'2011'!C326+'2010'!C326+'2009'!C326+'2008'!C326+'1988-2007'!C326</f>
        <v>30</v>
      </c>
      <c r="D57" s="13">
        <f>+'2025'!D326+'2024'!D326+'2023'!D326+'2022'!D326+'2021'!D326+'2020'!D326+'2019'!D326+'2018'!D326+'2017'!D326+'2016'!D326+'2015'!D326+'2014'!D326+'2013'!D326+'2012'!D326+'2011'!D326+'2010'!D326+'2009'!D326+'2008'!D326+'1988-2007'!D326</f>
        <v>6</v>
      </c>
      <c r="E57" s="13">
        <f>+'2025'!E326+'2024'!E326+'2023'!E326+'2022'!E326+'2021'!E326+'2020'!E326+'2019'!E326+'2018'!E326+'2017'!E326+'2016'!E326+'2015'!E326+'2014'!E326+'2013'!E326+'2012'!E326+'2011'!E326+'2010'!E326+'2009'!E326+'2008'!E326+'1988-2007'!E326</f>
        <v>172</v>
      </c>
      <c r="F57" s="13">
        <f>+'2025'!F326+'2024'!F326+'2023'!F326+'2022'!F326+'2021'!F326+'2020'!F326+'2019'!F326+'2018'!F326+'2017'!F326+'2016'!F326+'2015'!F326+'2014'!F326+'2013'!F326+'2012'!F326+'2011'!F326+'2010'!F326+'2009'!F326+'2008'!F326+'1988-2007'!F326</f>
        <v>5</v>
      </c>
      <c r="G57" s="13">
        <f>+'2025'!G326+'2024'!G326+'2023'!G326+'2022'!G326+'2021'!G326+'2020'!G326+'2019'!G326+'2018'!G326+'2017'!G326+'2016'!G326+'2015'!G326+'2014'!G326+'2013'!G326+'2012'!G326+'2011'!G326+'2010'!G326+'2009'!G326+'2008'!G326+'1988-2007'!G326</f>
        <v>13</v>
      </c>
      <c r="H57" s="13">
        <f>+'2025'!H326+'2024'!H326+'2023'!H326+'2022'!H326+'2021'!H326+'2020'!H326+'2019'!H326+'2018'!H326+'2017'!H326+'2016'!H326+'2015'!H326+'2014'!H326+'2013'!H326+'2012'!H326+'2011'!H326+'2010'!H326+'2009'!H326+'2008'!H326+'1988-2007'!H326</f>
        <v>0</v>
      </c>
      <c r="I57" s="13">
        <f>+'2025'!I326+'2024'!I326+'2023'!I326+'2022'!I326+'2021'!I326+'2020'!I326+'2019'!I326+'2018'!I326+'2017'!I326+'2016'!I326+'2015'!I326+'2014'!I326+'2013'!I326+'2012'!I326+'2011'!I326+'2010'!I326+'2009'!I326+'2008'!I326+'1988-2007'!I326</f>
        <v>76</v>
      </c>
      <c r="J57" s="13">
        <f>+'2025'!J326+'2024'!J326+'2023'!J326+'2022'!J326+'2021'!J326+'2020'!J326+'2019'!J326+'2018'!J326+'2017'!J326+'2016'!J326+'2015'!J326+'2014'!J326+'2013'!J326+'2012'!J326+'2011'!J326+'2010'!J326+'2009'!J326+'2008'!J326+'1988-2007'!J326</f>
        <v>1</v>
      </c>
      <c r="K57" s="32">
        <f>+'2025'!L326+'2024'!L326+'2023'!L326+'2022'!L326+'2021'!L326+'2020'!L326+'2019'!L326+'2018'!L326+'2017'!L326+'2016'!L326+'2015'!L326+'2014'!L326+'2013'!L326+'2012'!L326+'2011'!L326+'2010'!L326+'2009'!L326+'2008'!L326+'1988-2007'!L326</f>
        <v>0</v>
      </c>
      <c r="L57" s="32">
        <f>+Table1[[#This Row],[Caught]]+Table1[[#This Row],[Stumped]]</f>
        <v>5</v>
      </c>
      <c r="M57" s="45">
        <f>+Table1[[#This Row],[Runs]]/(+Table1[[#This Row],[Innings]]-Table1[[#This Row],[Not out]])</f>
        <v>7.166666666666667</v>
      </c>
      <c r="N57" s="45">
        <f>Table1[[#This Row],[Runs2]]/Table1[[#This Row],[Overs]]</f>
        <v>5.8461538461538458</v>
      </c>
      <c r="O57" s="45">
        <f>+Table1[[#This Row],[Overs]]*6/Table1[[#This Row],[Wickets]]</f>
        <v>78</v>
      </c>
      <c r="P57" s="45">
        <f>Table1[[#This Row],[Runs2]]/Table1[[#This Row],[Wickets]]</f>
        <v>76</v>
      </c>
      <c r="Q57" s="45">
        <f>+(+Table1[[#This Row],[Caught]]+Table1[[#This Row],[Stumped]])/Table1[[#This Row],[Matches]]</f>
        <v>0.13157894736842105</v>
      </c>
      <c r="R57" s="89"/>
    </row>
    <row r="58" spans="1:18" x14ac:dyDescent="0.2">
      <c r="A58" s="4" t="str">
        <f>+'2019'!A7</f>
        <v>Alderman Simon</v>
      </c>
      <c r="B58" s="13">
        <f>+'2025'!B7+'2024'!B7+'2023'!B7+'2022'!B7+'2021'!B7+'2020'!B7+'2019'!B7+'2018'!B7+'2017'!B7+'2016'!B7+'2015'!B7+'2014'!B7+'2013'!B7+'2012'!B7+'2011'!B7+'2010'!B7+'2009'!B7+'2008'!B7+'1988-2007'!B7</f>
        <v>37</v>
      </c>
      <c r="C58" s="13">
        <f>+'2025'!C7+'2024'!C7+'2023'!C7+'2022'!C7+'2021'!C7+'2020'!C7+'2019'!C7+'2018'!C7+'2017'!C7+'2016'!C7+'2015'!C7+'2014'!C7+'2013'!C7+'2012'!C7+'2011'!C7+'2010'!C7+'2009'!C7+'2008'!C7+'1988-2007'!C7</f>
        <v>24</v>
      </c>
      <c r="D58" s="13">
        <f>+'2025'!D7+'2024'!D7+'2023'!D7+'2022'!D7+'2021'!D7+'2020'!D7+'2019'!D7+'2018'!D7+'2017'!D7+'2016'!D7+'2015'!D7+'2014'!D7+'2013'!D7+'2012'!D7+'2011'!D7+'2010'!D7+'2009'!D7+'2008'!D7+'1988-2007'!D7</f>
        <v>14</v>
      </c>
      <c r="E58" s="13">
        <f>+'2025'!E7+'2024'!E7+'2023'!E7+'2022'!E7+'2021'!E7+'2020'!E7+'2019'!E7+'2018'!E7+'2017'!E7+'2016'!E7+'2015'!E7+'2014'!E7+'2013'!E7+'2012'!E7+'2011'!E7+'2010'!E7+'2009'!E7+'2008'!E7+'1988-2007'!E7</f>
        <v>49</v>
      </c>
      <c r="F58" s="13">
        <f>+'2025'!F7+'2024'!F7+'2023'!F7+'2022'!F7+'2021'!F7+'2020'!F7+'2019'!F7+'2018'!F7+'2017'!F7+'2016'!F7+'2015'!F7+'2014'!F7+'2013'!F7+'2012'!F7+'2011'!F7+'2010'!F7+'2009'!F7+'2008'!F7+'1988-2007'!F7</f>
        <v>8</v>
      </c>
      <c r="G58" s="13">
        <f>+'2025'!G7+'2024'!G7+'2023'!G7+'2022'!G7+'2021'!G7+'2020'!G7+'2019'!G7+'2018'!G7+'2017'!G7+'2016'!G7+'2015'!G7+'2014'!G7+'2013'!G7+'2012'!G7+'2011'!G7+'2010'!G7+'2009'!G7+'2008'!G7+'1988-2007'!G7</f>
        <v>102.166666666666</v>
      </c>
      <c r="H58" s="13">
        <f>+'2025'!H7+'2024'!H7+'2023'!H7+'2022'!H7+'2021'!H7+'2020'!H7+'2019'!H7+'2018'!H7+'2017'!H7+'2016'!H7+'2015'!H7+'2014'!H7+'2013'!H7+'2012'!H7+'2011'!H7+'2010'!H7+'2009'!H7+'2008'!H7+'1988-2007'!H7</f>
        <v>3</v>
      </c>
      <c r="I58" s="13">
        <f>+'2025'!I7+'2024'!I7+'2023'!I7+'2022'!I7+'2021'!I7+'2020'!I7+'2019'!I7+'2018'!I7+'2017'!I7+'2016'!I7+'2015'!I7+'2014'!I7+'2013'!I7+'2012'!I7+'2011'!I7+'2010'!I7+'2009'!I7+'2008'!I7+'1988-2007'!I7</f>
        <v>494</v>
      </c>
      <c r="J58" s="13">
        <f>+'2025'!J7+'2024'!J7+'2023'!J7+'2022'!J7+'2021'!J7+'2020'!J7+'2019'!J7+'2018'!J7+'2017'!J7+'2016'!J7+'2015'!J7+'2014'!J7+'2013'!J7+'2012'!J7+'2011'!J7+'2010'!J7+'2009'!J7+'2008'!J7+'1988-2007'!J7</f>
        <v>29</v>
      </c>
      <c r="K58" s="32">
        <f>+'2025'!L7+'2024'!L7+'2023'!L7+'2022'!L7+'2021'!L7+'2020'!L7+'2019'!L7+'2018'!L7+'2017'!L7+'2016'!L7+'2015'!L7+'2014'!L7+'2013'!L7+'2012'!L7+'2011'!L7+'2010'!L7+'2009'!L7+'2008'!L7+'1988-2007'!L7</f>
        <v>0</v>
      </c>
      <c r="L58" s="32">
        <f>+Table1[[#This Row],[Caught]]+Table1[[#This Row],[Stumped]]</f>
        <v>8</v>
      </c>
      <c r="M58" s="45">
        <f>+Table1[[#This Row],[Runs]]/(+Table1[[#This Row],[Innings]]-Table1[[#This Row],[Not out]])</f>
        <v>4.9000000000000004</v>
      </c>
      <c r="N58" s="45">
        <f>Table1[[#This Row],[Runs2]]/Table1[[#This Row],[Overs]]</f>
        <v>4.835236541598726</v>
      </c>
      <c r="O58" s="45">
        <f>+Table1[[#This Row],[Overs]]*6/Table1[[#This Row],[Wickets]]</f>
        <v>21.137931034482623</v>
      </c>
      <c r="P58" s="45">
        <f>Table1[[#This Row],[Runs2]]/Table1[[#This Row],[Wickets]]</f>
        <v>17.03448275862069</v>
      </c>
      <c r="Q58" s="45">
        <f>+(+Table1[[#This Row],[Caught]]+Table1[[#This Row],[Stumped]])/Table1[[#This Row],[Matches]]</f>
        <v>0.21621621621621623</v>
      </c>
      <c r="R58" s="89"/>
    </row>
    <row r="59" spans="1:18" x14ac:dyDescent="0.2">
      <c r="A59" s="4" t="str">
        <f>+'2019'!A176</f>
        <v>Jampala Karthik</v>
      </c>
      <c r="B59" s="13">
        <f>+'2025'!B176+'2024'!B176+'2023'!B176+'2022'!B176+'2021'!B176+'2020'!B176+'2019'!B176+'2018'!B176+'2017'!B176+'2016'!B176+'2015'!B176+'2014'!B176+'2013'!B176+'2012'!B176+'2011'!B176+'2010'!B176+'2009'!B176+'2008'!B176+'1988-2007'!B176</f>
        <v>37</v>
      </c>
      <c r="C59" s="13">
        <f>+'2025'!C176+'2024'!C176+'2023'!C176+'2022'!C176+'2021'!C176+'2020'!C176+'2019'!C176+'2018'!C176+'2017'!C176+'2016'!C176+'2015'!C176+'2014'!C176+'2013'!C176+'2012'!C176+'2011'!C176+'2010'!C176+'2009'!C176+'2008'!C176+'1988-2007'!C176</f>
        <v>28</v>
      </c>
      <c r="D59" s="13">
        <f>+'2025'!D176+'2024'!D176+'2023'!D176+'2022'!D176+'2021'!D176+'2020'!D176+'2019'!D176+'2018'!D176+'2017'!D176+'2016'!D176+'2015'!D176+'2014'!D176+'2013'!D176+'2012'!D176+'2011'!D176+'2010'!D176+'2009'!D176+'2008'!D176+'1988-2007'!D176</f>
        <v>3</v>
      </c>
      <c r="E59" s="13">
        <f>+'2025'!E176+'2024'!E176+'2023'!E176+'2022'!E176+'2021'!E176+'2020'!E176+'2019'!E176+'2018'!E176+'2017'!E176+'2016'!E176+'2015'!E176+'2014'!E176+'2013'!E176+'2012'!E176+'2011'!E176+'2010'!E176+'2009'!E176+'2008'!E176+'1988-2007'!E176</f>
        <v>418</v>
      </c>
      <c r="F59" s="13">
        <f>+'2025'!F176+'2024'!F176+'2023'!F176+'2022'!F176+'2021'!F176+'2020'!F176+'2019'!F176+'2018'!F176+'2017'!F176+'2016'!F176+'2015'!F176+'2014'!F176+'2013'!F176+'2012'!F176+'2011'!F176+'2010'!F176+'2009'!F176+'2008'!F176+'1988-2007'!F176</f>
        <v>12</v>
      </c>
      <c r="G59" s="13">
        <f>+'2025'!G176+'2024'!G176+'2023'!G176+'2022'!G176+'2021'!G176+'2020'!G176+'2019'!G176+'2018'!G176+'2017'!G176+'2016'!G176+'2015'!G176+'2014'!G176+'2013'!G176+'2012'!G176+'2011'!G176+'2010'!G176+'2009'!G176+'2008'!G176+'1988-2007'!G176</f>
        <v>122.99999996633329</v>
      </c>
      <c r="H59" s="13">
        <f>+'2025'!H176+'2024'!H176+'2023'!H176+'2022'!H176+'2021'!H176+'2020'!H176+'2019'!H176+'2018'!H176+'2017'!H176+'2016'!H176+'2015'!H176+'2014'!H176+'2013'!H176+'2012'!H176+'2011'!H176+'2010'!H176+'2009'!H176+'2008'!H176+'1988-2007'!H176</f>
        <v>9</v>
      </c>
      <c r="I59" s="13">
        <f>+'2025'!I176+'2024'!I176+'2023'!I176+'2022'!I176+'2021'!I176+'2020'!I176+'2019'!I176+'2018'!I176+'2017'!I176+'2016'!I176+'2015'!I176+'2014'!I176+'2013'!I176+'2012'!I176+'2011'!I176+'2010'!I176+'2009'!I176+'2008'!I176+'1988-2007'!I176</f>
        <v>527</v>
      </c>
      <c r="J59" s="13">
        <f>+'2025'!J176+'2024'!J176+'2023'!J176+'2022'!J176+'2021'!J176+'2020'!J176+'2019'!J176+'2018'!J176+'2017'!J176+'2016'!J176+'2015'!J176+'2014'!J176+'2013'!J176+'2012'!J176+'2011'!J176+'2010'!J176+'2009'!J176+'2008'!J176+'1988-2007'!J176</f>
        <v>32</v>
      </c>
      <c r="K59" s="32">
        <f>+'2025'!L176+'2024'!L176+'2023'!L176+'2022'!L176+'2021'!L176+'2020'!L176+'2019'!L176+'2018'!L176+'2017'!L176+'2016'!L176+'2015'!L176+'2014'!L176+'2013'!L176+'2012'!L176+'2011'!L176+'2010'!L176+'2009'!L176+'2008'!L176+'1988-2007'!L176</f>
        <v>0</v>
      </c>
      <c r="L59" s="32">
        <f>+Table1[[#This Row],[Caught]]+Table1[[#This Row],[Stumped]]</f>
        <v>12</v>
      </c>
      <c r="M59" s="45">
        <f>+Table1[[#This Row],[Runs]]/(+Table1[[#This Row],[Innings]]-Table1[[#This Row],[Not out]])</f>
        <v>16.72</v>
      </c>
      <c r="N59" s="45">
        <f>Table1[[#This Row],[Runs2]]/Table1[[#This Row],[Overs]]</f>
        <v>4.2845528467011933</v>
      </c>
      <c r="O59" s="45">
        <f>+Table1[[#This Row],[Overs]]*6/Table1[[#This Row],[Wickets]]</f>
        <v>23.062499993687492</v>
      </c>
      <c r="P59" s="45">
        <f>Table1[[#This Row],[Runs2]]/Table1[[#This Row],[Wickets]]</f>
        <v>16.46875</v>
      </c>
      <c r="Q59" s="45">
        <f>+(+Table1[[#This Row],[Caught]]+Table1[[#This Row],[Stumped]])/Table1[[#This Row],[Matches]]</f>
        <v>0.32432432432432434</v>
      </c>
      <c r="R59" s="89"/>
    </row>
    <row r="60" spans="1:18" x14ac:dyDescent="0.2">
      <c r="A60" s="4" t="str">
        <f>+'2019'!A115</f>
        <v>Fitch Eddie</v>
      </c>
      <c r="B60" s="13">
        <f>+'2025'!B115+'2024'!B115+'2023'!B115+'2022'!B115+'2021'!B115+'2020'!B115+'2019'!B115+'2018'!B115+'2017'!B115+'2016'!B115+'2015'!B115+'2014'!B115+'2013'!B115+'2012'!B115+'2011'!B115+'2010'!B115+'2009'!B115+'2008'!B115+'1988-2007'!B115</f>
        <v>35</v>
      </c>
      <c r="C60" s="13">
        <f>+'2025'!C115+'2024'!C115+'2023'!C115+'2022'!C115+'2021'!C115+'2020'!C115+'2019'!C115+'2018'!C115+'2017'!C115+'2016'!C115+'2015'!C115+'2014'!C115+'2013'!C115+'2012'!C115+'2011'!C115+'2010'!C115+'2009'!C115+'2008'!C115+'1988-2007'!C115</f>
        <v>28</v>
      </c>
      <c r="D60" s="13">
        <f>+'2025'!D115+'2024'!D115+'2023'!D115+'2022'!D115+'2021'!D115+'2020'!D115+'2019'!D115+'2018'!D115+'2017'!D115+'2016'!D115+'2015'!D115+'2014'!D115+'2013'!D115+'2012'!D115+'2011'!D115+'2010'!D115+'2009'!D115+'2008'!D115+'1988-2007'!D115</f>
        <v>4</v>
      </c>
      <c r="E60" s="13">
        <f>+'2025'!E115+'2024'!E115+'2023'!E115+'2022'!E115+'2021'!E115+'2020'!E115+'2019'!E115+'2018'!E115+'2017'!E115+'2016'!E115+'2015'!E115+'2014'!E115+'2013'!E115+'2012'!E115+'2011'!E115+'2010'!E115+'2009'!E115+'2008'!E115+'1988-2007'!E115</f>
        <v>301</v>
      </c>
      <c r="F60" s="13">
        <f>+'2025'!F115+'2024'!F115+'2023'!F115+'2022'!F115+'2021'!F115+'2020'!F115+'2019'!F115+'2018'!F115+'2017'!F115+'2016'!F115+'2015'!F115+'2014'!F115+'2013'!F115+'2012'!F115+'2011'!F115+'2010'!F115+'2009'!F115+'2008'!F115+'1988-2007'!F115</f>
        <v>11</v>
      </c>
      <c r="G60" s="13">
        <f>+'2025'!G115+'2024'!G115+'2023'!G115+'2022'!G115+'2021'!G115+'2020'!G115+'2019'!G115+'2018'!G115+'2017'!G115+'2016'!G115+'2015'!G115+'2014'!G115+'2013'!G115+'2012'!G115+'2011'!G115+'2010'!G115+'2009'!G115+'2008'!G115+'1988-2007'!G115</f>
        <v>210.5</v>
      </c>
      <c r="H60" s="13">
        <f>+'2025'!H115+'2024'!H115+'2023'!H115+'2022'!H115+'2021'!H115+'2020'!H115+'2019'!H115+'2018'!H115+'2017'!H115+'2016'!H115+'2015'!H115+'2014'!H115+'2013'!H115+'2012'!H115+'2011'!H115+'2010'!H115+'2009'!H115+'2008'!H115+'1988-2007'!H115</f>
        <v>39</v>
      </c>
      <c r="I60" s="13">
        <f>+'2025'!I115+'2024'!I115+'2023'!I115+'2022'!I115+'2021'!I115+'2020'!I115+'2019'!I115+'2018'!I115+'2017'!I115+'2016'!I115+'2015'!I115+'2014'!I115+'2013'!I115+'2012'!I115+'2011'!I115+'2010'!I115+'2009'!I115+'2008'!I115+'1988-2007'!I115</f>
        <v>637</v>
      </c>
      <c r="J60" s="13">
        <f>+'2025'!J115+'2024'!J115+'2023'!J115+'2022'!J115+'2021'!J115+'2020'!J115+'2019'!J115+'2018'!J115+'2017'!J115+'2016'!J115+'2015'!J115+'2014'!J115+'2013'!J115+'2012'!J115+'2011'!J115+'2010'!J115+'2009'!J115+'2008'!J115+'1988-2007'!J115</f>
        <v>36</v>
      </c>
      <c r="K60" s="32">
        <f>+'2025'!L115+'2024'!L115+'2023'!L115+'2022'!L115+'2021'!L115+'2020'!L115+'2019'!L115+'2018'!L115+'2017'!L115+'2016'!L115+'2015'!L115+'2014'!L115+'2013'!L115+'2012'!L115+'2011'!L115+'2010'!L115+'2009'!L115+'2008'!L115+'1988-2007'!L115</f>
        <v>0</v>
      </c>
      <c r="L60" s="32">
        <f>+Table1[[#This Row],[Caught]]+Table1[[#This Row],[Stumped]]</f>
        <v>11</v>
      </c>
      <c r="M60" s="2"/>
      <c r="N60" s="2"/>
      <c r="O60" s="2"/>
      <c r="P60" s="2"/>
      <c r="Q60" s="2"/>
      <c r="R60" s="89"/>
    </row>
    <row r="61" spans="1:18" x14ac:dyDescent="0.2">
      <c r="A61" s="4" t="str">
        <f>+'2019'!A228</f>
        <v>Lewis James</v>
      </c>
      <c r="B61" s="13">
        <f>+'2025'!B228+'2024'!B228+'2023'!B228+'2022'!B228+'2021'!B228+'2020'!B228+'2019'!B228+'2018'!B228+'2017'!B228+'2016'!B228+'2015'!B228+'2014'!B228+'2013'!B228+'2012'!B228+'2011'!B228+'2010'!B228+'2009'!B228+'2008'!B228+'1988-2007'!B228</f>
        <v>34</v>
      </c>
      <c r="C61" s="13">
        <f>+'2025'!C228+'2024'!C228+'2023'!C228+'2022'!C228+'2021'!C228+'2020'!C228+'2019'!C228+'2018'!C228+'2017'!C228+'2016'!C228+'2015'!C228+'2014'!C228+'2013'!C228+'2012'!C228+'2011'!C228+'2010'!C228+'2009'!C228+'2008'!C228+'1988-2007'!C228</f>
        <v>28</v>
      </c>
      <c r="D61" s="13">
        <f>+'2025'!D228+'2024'!D228+'2023'!D228+'2022'!D228+'2021'!D228+'2020'!D228+'2019'!D228+'2018'!D228+'2017'!D228+'2016'!D228+'2015'!D228+'2014'!D228+'2013'!D228+'2012'!D228+'2011'!D228+'2010'!D228+'2009'!D228+'2008'!D228+'1988-2007'!D228</f>
        <v>7</v>
      </c>
      <c r="E61" s="13">
        <f>+'2025'!E228+'2024'!E228+'2023'!E228+'2022'!E228+'2021'!E228+'2020'!E228+'2019'!E228+'2018'!E228+'2017'!E228+'2016'!E228+'2015'!E228+'2014'!E228+'2013'!E228+'2012'!E228+'2011'!E228+'2010'!E228+'2009'!E228+'2008'!E228+'1988-2007'!E228</f>
        <v>50</v>
      </c>
      <c r="F61" s="13">
        <f>+'2025'!F228+'2024'!F228+'2023'!F228+'2022'!F228+'2021'!F228+'2020'!F228+'2019'!F228+'2018'!F228+'2017'!F228+'2016'!F228+'2015'!F228+'2014'!F228+'2013'!F228+'2012'!F228+'2011'!F228+'2010'!F228+'2009'!F228+'2008'!F228+'1988-2007'!F228</f>
        <v>9</v>
      </c>
      <c r="G61" s="13">
        <f>+'2025'!G228+'2024'!G228+'2023'!G228+'2022'!G228+'2021'!G228+'2020'!G228+'2019'!G228+'2018'!G228+'2017'!G228+'2016'!G228+'2015'!G228+'2014'!G228+'2013'!G228+'2012'!G228+'2011'!G228+'2010'!G228+'2009'!G228+'2008'!G228+'1988-2007'!G228</f>
        <v>35</v>
      </c>
      <c r="H61" s="13">
        <f>+'2025'!H228+'2024'!H228+'2023'!H228+'2022'!H228+'2021'!H228+'2020'!H228+'2019'!H228+'2018'!H228+'2017'!H228+'2016'!H228+'2015'!H228+'2014'!H228+'2013'!H228+'2012'!H228+'2011'!H228+'2010'!H228+'2009'!H228+'2008'!H228+'1988-2007'!H228</f>
        <v>4</v>
      </c>
      <c r="I61" s="13">
        <f>+'2025'!I228+'2024'!I228+'2023'!I228+'2022'!I228+'2021'!I228+'2020'!I228+'2019'!I228+'2018'!I228+'2017'!I228+'2016'!I228+'2015'!I228+'2014'!I228+'2013'!I228+'2012'!I228+'2011'!I228+'2010'!I228+'2009'!I228+'2008'!I228+'1988-2007'!I228</f>
        <v>171</v>
      </c>
      <c r="J61" s="13">
        <f>+'2025'!J228+'2024'!J228+'2023'!J228+'2022'!J228+'2021'!J228+'2020'!J228+'2019'!J228+'2018'!J228+'2017'!J228+'2016'!J228+'2015'!J228+'2014'!J228+'2013'!J228+'2012'!J228+'2011'!J228+'2010'!J228+'2009'!J228+'2008'!J228+'1988-2007'!J228</f>
        <v>4</v>
      </c>
      <c r="K61" s="32">
        <f>+'2025'!L228+'2024'!L228+'2023'!L228+'2022'!L228+'2021'!L228+'2020'!L228+'2019'!L228+'2018'!L228+'2017'!L228+'2016'!L228+'2015'!L228+'2014'!L228+'2013'!L228+'2012'!L228+'2011'!L228+'2010'!L228+'2009'!L228+'2008'!L228+'1988-2007'!L228</f>
        <v>0</v>
      </c>
      <c r="L61" s="32">
        <f>+Table1[[#This Row],[Caught]]+Table1[[#This Row],[Stumped]]</f>
        <v>9</v>
      </c>
      <c r="M61" s="45">
        <f>+Table1[[#This Row],[Runs]]/(+Table1[[#This Row],[Innings]]-Table1[[#This Row],[Not out]])</f>
        <v>2.3809523809523809</v>
      </c>
      <c r="N61" s="45">
        <f>Table1[[#This Row],[Runs2]]/Table1[[#This Row],[Overs]]</f>
        <v>4.8857142857142861</v>
      </c>
      <c r="O61" s="45">
        <f>+Table1[[#This Row],[Overs]]*6/Table1[[#This Row],[Wickets]]</f>
        <v>52.5</v>
      </c>
      <c r="P61" s="45">
        <f>Table1[[#This Row],[Runs2]]/Table1[[#This Row],[Wickets]]</f>
        <v>42.75</v>
      </c>
      <c r="Q61" s="45">
        <f>+(+Table1[[#This Row],[Caught]]+Table1[[#This Row],[Stumped]])/Table1[[#This Row],[Matches]]</f>
        <v>0.26470588235294118</v>
      </c>
      <c r="R61" s="89"/>
    </row>
    <row r="62" spans="1:18" x14ac:dyDescent="0.2">
      <c r="A62" s="4" t="str">
        <f>+'2019'!A285</f>
        <v>Patel Ketan</v>
      </c>
      <c r="B62" s="13">
        <f>+'2025'!B285+'2024'!B285+'2023'!B285+'2022'!B285+'2021'!B285+'2020'!B285+'2019'!B285+'2018'!B285+'2017'!B285+'2016'!B285+'2015'!B285+'2014'!B285+'2013'!B285+'2012'!B285+'2011'!B285+'2010'!B285+'2009'!B285+'2008'!B285+'1988-2007'!B285</f>
        <v>33</v>
      </c>
      <c r="C62" s="13">
        <f>+'2025'!C285+'2024'!C285+'2023'!C285+'2022'!C285+'2021'!C285+'2020'!C285+'2019'!C285+'2018'!C285+'2017'!C285+'2016'!C285+'2015'!C285+'2014'!C285+'2013'!C285+'2012'!C285+'2011'!C285+'2010'!C285+'2009'!C285+'2008'!C285+'1988-2007'!C285</f>
        <v>22</v>
      </c>
      <c r="D62" s="13">
        <f>+'2025'!D285+'2024'!D285+'2023'!D285+'2022'!D285+'2021'!D285+'2020'!D285+'2019'!D285+'2018'!D285+'2017'!D285+'2016'!D285+'2015'!D285+'2014'!D285+'2013'!D285+'2012'!D285+'2011'!D285+'2010'!D285+'2009'!D285+'2008'!D285+'1988-2007'!D285</f>
        <v>3</v>
      </c>
      <c r="E62" s="13">
        <f>+'2025'!E285+'2024'!E285+'2023'!E285+'2022'!E285+'2021'!E285+'2020'!E285+'2019'!E285+'2018'!E285+'2017'!E285+'2016'!E285+'2015'!E285+'2014'!E285+'2013'!E285+'2012'!E285+'2011'!E285+'2010'!E285+'2009'!E285+'2008'!E285+'1988-2007'!E285</f>
        <v>26</v>
      </c>
      <c r="F62" s="13">
        <f>+'2025'!F285+'2024'!F285+'2023'!F285+'2022'!F285+'2021'!F285+'2020'!F285+'2019'!F285+'2018'!F285+'2017'!F285+'2016'!F285+'2015'!F285+'2014'!F285+'2013'!F285+'2012'!F285+'2011'!F285+'2010'!F285+'2009'!F285+'2008'!F285+'1988-2007'!F285</f>
        <v>6</v>
      </c>
      <c r="G62" s="13">
        <f>+'2025'!G285+'2024'!G285+'2023'!G285+'2022'!G285+'2021'!G285+'2020'!G285+'2019'!G285+'2018'!G285+'2017'!G285+'2016'!G285+'2015'!G285+'2014'!G285+'2013'!G285+'2012'!G285+'2011'!G285+'2010'!G285+'2009'!G285+'2008'!G285+'1988-2007'!G285</f>
        <v>88.5</v>
      </c>
      <c r="H62" s="13">
        <f>+'2025'!H285+'2024'!H285+'2023'!H285+'2022'!H285+'2021'!H285+'2020'!H285+'2019'!H285+'2018'!H285+'2017'!H285+'2016'!H285+'2015'!H285+'2014'!H285+'2013'!H285+'2012'!H285+'2011'!H285+'2010'!H285+'2009'!H285+'2008'!H285+'1988-2007'!H285</f>
        <v>3</v>
      </c>
      <c r="I62" s="13">
        <f>+'2025'!I285+'2024'!I285+'2023'!I285+'2022'!I285+'2021'!I285+'2020'!I285+'2019'!I285+'2018'!I285+'2017'!I285+'2016'!I285+'2015'!I285+'2014'!I285+'2013'!I285+'2012'!I285+'2011'!I285+'2010'!I285+'2009'!I285+'2008'!I285+'1988-2007'!I285</f>
        <v>435</v>
      </c>
      <c r="J62" s="13">
        <f>+'2025'!J285+'2024'!J285+'2023'!J285+'2022'!J285+'2021'!J285+'2020'!J285+'2019'!J285+'2018'!J285+'2017'!J285+'2016'!J285+'2015'!J285+'2014'!J285+'2013'!J285+'2012'!J285+'2011'!J285+'2010'!J285+'2009'!J285+'2008'!J285+'1988-2007'!J285</f>
        <v>23</v>
      </c>
      <c r="K62" s="32">
        <f>+'2025'!L285+'2024'!L285+'2023'!L285+'2022'!L285+'2021'!L285+'2020'!L285+'2019'!L285+'2018'!L285+'2017'!L285+'2016'!L285+'2015'!L285+'2014'!L285+'2013'!L285+'2012'!L285+'2011'!L285+'2010'!L285+'2009'!L285+'2008'!L285+'1988-2007'!L285</f>
        <v>0</v>
      </c>
      <c r="L62" s="32">
        <f>+Table1[[#This Row],[Caught]]+Table1[[#This Row],[Stumped]]</f>
        <v>6</v>
      </c>
      <c r="M62" s="45">
        <f>+Table1[[#This Row],[Runs]]/(+Table1[[#This Row],[Innings]]-Table1[[#This Row],[Not out]])</f>
        <v>1.368421052631579</v>
      </c>
      <c r="N62" s="45">
        <f>Table1[[#This Row],[Runs2]]/Table1[[#This Row],[Overs]]</f>
        <v>4.9152542372881358</v>
      </c>
      <c r="O62" s="45">
        <f>+Table1[[#This Row],[Overs]]*6/Table1[[#This Row],[Wickets]]</f>
        <v>23.086956521739129</v>
      </c>
      <c r="P62" s="45">
        <f>Table1[[#This Row],[Runs2]]/Table1[[#This Row],[Wickets]]</f>
        <v>18.913043478260871</v>
      </c>
      <c r="Q62" s="45">
        <f>+(+Table1[[#This Row],[Caught]]+Table1[[#This Row],[Stumped]])/Table1[[#This Row],[Matches]]</f>
        <v>0.18181818181818182</v>
      </c>
      <c r="R62" s="89"/>
    </row>
    <row r="63" spans="1:18" x14ac:dyDescent="0.2">
      <c r="A63" s="4" t="str">
        <f>+'2019'!A423</f>
        <v>Nagpal Nishchay</v>
      </c>
      <c r="B63" s="13">
        <f>+'2025'!B423+'2024'!B423+'2023'!B423+'2022'!B423+'2021'!B423+'2020'!B423+'2019'!B423+'2018'!B423+'2017'!B423+'2016'!B423+'2015'!B423+'2014'!B423+'2013'!B423+'2012'!B423+'2011'!B423+'2010'!B423+'2009'!B423+'2008'!B423+'1988-2007'!B423</f>
        <v>31</v>
      </c>
      <c r="C63" s="13">
        <f>+'2025'!C423+'2024'!C423+'2023'!C423+'2022'!C423+'2021'!C423+'2020'!C423+'2019'!C423+'2018'!C423+'2017'!C423+'2016'!C423+'2015'!C423+'2014'!C423+'2013'!C423+'2012'!C423+'2011'!C423+'2010'!C423+'2009'!C423+'2008'!C423+'1988-2007'!C423</f>
        <v>22</v>
      </c>
      <c r="D63" s="13">
        <f>+'2025'!D423+'2024'!D423+'2023'!D423+'2022'!D423+'2021'!D423+'2020'!D423+'2019'!D423+'2018'!D423+'2017'!D423+'2016'!D423+'2015'!D423+'2014'!D423+'2013'!D423+'2012'!D423+'2011'!D423+'2010'!D423+'2009'!D423+'2008'!D423+'1988-2007'!D423</f>
        <v>4</v>
      </c>
      <c r="E63" s="13">
        <f>+'2025'!E423+'2024'!E423+'2023'!E423+'2022'!E423+'2021'!E423+'2020'!E423+'2019'!E423+'2018'!E423+'2017'!E423+'2016'!E423+'2015'!E423+'2014'!E423+'2013'!E423+'2012'!E423+'2011'!E423+'2010'!E423+'2009'!E423+'2008'!E423+'1988-2007'!E423</f>
        <v>326</v>
      </c>
      <c r="F63" s="13">
        <f>+'2025'!F423+'2024'!F423+'2023'!F423+'2022'!F423+'2021'!F423+'2020'!F423+'2019'!F423+'2018'!F423+'2017'!F423+'2016'!F423+'2015'!F423+'2014'!F423+'2013'!F423+'2012'!F423+'2011'!F423+'2010'!F423+'2009'!F423+'2008'!F423+'1988-2007'!F423</f>
        <v>11</v>
      </c>
      <c r="G63" s="13">
        <f>+'2025'!G423+'2024'!G423+'2023'!G423+'2022'!G423+'2021'!G423+'2020'!G423+'2019'!G423+'2018'!G423+'2017'!G423+'2016'!G423+'2015'!G423+'2014'!G423+'2013'!G423+'2012'!G423+'2011'!G423+'2010'!G423+'2009'!G423+'2008'!G423+'1988-2007'!G423</f>
        <v>97.333333333333286</v>
      </c>
      <c r="H63" s="13">
        <f>+'2025'!H423+'2024'!H423+'2023'!H423+'2022'!H423+'2021'!H423+'2020'!H423+'2019'!H423+'2018'!H423+'2017'!H423+'2016'!H423+'2015'!H423+'2014'!H423+'2013'!H423+'2012'!H423+'2011'!H423+'2010'!H423+'2009'!H423+'2008'!H423+'1988-2007'!H423</f>
        <v>5</v>
      </c>
      <c r="I63" s="13">
        <f>+'2025'!I423+'2024'!I423+'2023'!I423+'2022'!I423+'2021'!I423+'2020'!I423+'2019'!I423+'2018'!I423+'2017'!I423+'2016'!I423+'2015'!I423+'2014'!I423+'2013'!I423+'2012'!I423+'2011'!I423+'2010'!I423+'2009'!I423+'2008'!I423+'1988-2007'!I423</f>
        <v>459</v>
      </c>
      <c r="J63" s="13">
        <f>+'2025'!J423+'2024'!J423+'2023'!J423+'2022'!J423+'2021'!J423+'2020'!J423+'2019'!J423+'2018'!J423+'2017'!J423+'2016'!J423+'2015'!J423+'2014'!J423+'2013'!J423+'2012'!J423+'2011'!J423+'2010'!J423+'2009'!J423+'2008'!J423+'1988-2007'!J423</f>
        <v>17</v>
      </c>
      <c r="K63" s="32">
        <f>+'2025'!L423+'2024'!L423+'2023'!L423+'2022'!L423+'2021'!L423+'2020'!L423+'2019'!L423+'2018'!L423+'2017'!L423+'2016'!L423+'2015'!L423+'2014'!L423+'2013'!L423+'2012'!L423+'2011'!L423+'2010'!L423+'2009'!L423+'2008'!L423+'1988-2007'!L423</f>
        <v>0</v>
      </c>
      <c r="L63" s="32">
        <f>+Table1[[#This Row],[Caught]]+Table1[[#This Row],[Stumped]]</f>
        <v>11</v>
      </c>
      <c r="M63" s="2"/>
      <c r="N63" s="2"/>
      <c r="O63" s="2"/>
      <c r="P63" s="2"/>
      <c r="Q63" s="2"/>
      <c r="R63" s="89"/>
    </row>
    <row r="64" spans="1:18" x14ac:dyDescent="0.2">
      <c r="A64" s="4" t="str">
        <f>+'2019'!A275</f>
        <v>Palmer Richard</v>
      </c>
      <c r="B64" s="13">
        <f>+'2025'!B275+'2024'!B275+'2023'!B275+'2022'!B275+'2021'!B275+'2020'!B275+'2019'!B275+'2018'!B275+'2017'!B275+'2016'!B275+'2015'!B275+'2014'!B275+'2013'!B275+'2012'!B275+'2011'!B275+'2010'!B275+'2009'!B275+'2008'!B275+'1988-2007'!B275</f>
        <v>29</v>
      </c>
      <c r="C64" s="13">
        <f>+'2025'!C275+'2024'!C275+'2023'!C275+'2022'!C275+'2021'!C275+'2020'!C275+'2019'!C275+'2018'!C275+'2017'!C275+'2016'!C275+'2015'!C275+'2014'!C275+'2013'!C275+'2012'!C275+'2011'!C275+'2010'!C275+'2009'!C275+'2008'!C275+'1988-2007'!C275</f>
        <v>23</v>
      </c>
      <c r="D64" s="13">
        <f>+'2025'!D275+'2024'!D275+'2023'!D275+'2022'!D275+'2021'!D275+'2020'!D275+'2019'!D275+'2018'!D275+'2017'!D275+'2016'!D275+'2015'!D275+'2014'!D275+'2013'!D275+'2012'!D275+'2011'!D275+'2010'!D275+'2009'!D275+'2008'!D275+'1988-2007'!D275</f>
        <v>5</v>
      </c>
      <c r="E64" s="13">
        <f>+'2025'!E275+'2024'!E275+'2023'!E275+'2022'!E275+'2021'!E275+'2020'!E275+'2019'!E275+'2018'!E275+'2017'!E275+'2016'!E275+'2015'!E275+'2014'!E275+'2013'!E275+'2012'!E275+'2011'!E275+'2010'!E275+'2009'!E275+'2008'!E275+'1988-2007'!E275</f>
        <v>180</v>
      </c>
      <c r="F64" s="13">
        <f>+'2025'!F275+'2024'!F275+'2023'!F275+'2022'!F275+'2021'!F275+'2020'!F275+'2019'!F275+'2018'!F275+'2017'!F275+'2016'!F275+'2015'!F275+'2014'!F275+'2013'!F275+'2012'!F275+'2011'!F275+'2010'!F275+'2009'!F275+'2008'!F275+'1988-2007'!F275</f>
        <v>4</v>
      </c>
      <c r="G64" s="13">
        <f>+'2025'!G275+'2024'!G275+'2023'!G275+'2022'!G275+'2021'!G275+'2020'!G275+'2019'!G275+'2018'!G275+'2017'!G275+'2016'!G275+'2015'!G275+'2014'!G275+'2013'!G275+'2012'!G275+'2011'!G275+'2010'!G275+'2009'!G275+'2008'!G275+'1988-2007'!G275</f>
        <v>15.666666660000001</v>
      </c>
      <c r="H64" s="13">
        <f>+'2025'!H275+'2024'!H275+'2023'!H275+'2022'!H275+'2021'!H275+'2020'!H275+'2019'!H275+'2018'!H275+'2017'!H275+'2016'!H275+'2015'!H275+'2014'!H275+'2013'!H275+'2012'!H275+'2011'!H275+'2010'!H275+'2009'!H275+'2008'!H275+'1988-2007'!H275</f>
        <v>0</v>
      </c>
      <c r="I64" s="13">
        <f>+'2025'!I275+'2024'!I275+'2023'!I275+'2022'!I275+'2021'!I275+'2020'!I275+'2019'!I275+'2018'!I275+'2017'!I275+'2016'!I275+'2015'!I275+'2014'!I275+'2013'!I275+'2012'!I275+'2011'!I275+'2010'!I275+'2009'!I275+'2008'!I275+'1988-2007'!I275</f>
        <v>115</v>
      </c>
      <c r="J64" s="13">
        <f>+'2025'!J275+'2024'!J275+'2023'!J275+'2022'!J275+'2021'!J275+'2020'!J275+'2019'!J275+'2018'!J275+'2017'!J275+'2016'!J275+'2015'!J275+'2014'!J275+'2013'!J275+'2012'!J275+'2011'!J275+'2010'!J275+'2009'!J275+'2008'!J275+'1988-2007'!J275</f>
        <v>3</v>
      </c>
      <c r="K64" s="32">
        <f>+'2025'!L275+'2024'!L275+'2023'!L275+'2022'!L275+'2021'!L275+'2020'!L275+'2019'!L275+'2018'!L275+'2017'!L275+'2016'!L275+'2015'!L275+'2014'!L275+'2013'!L275+'2012'!L275+'2011'!L275+'2010'!L275+'2009'!L275+'2008'!L275+'1988-2007'!L275</f>
        <v>0</v>
      </c>
      <c r="L64" s="32">
        <f>+Table1[[#This Row],[Caught]]+Table1[[#This Row],[Stumped]]</f>
        <v>4</v>
      </c>
      <c r="M64" s="45">
        <f>+Table1[[#This Row],[Runs]]/(+Table1[[#This Row],[Innings]]-Table1[[#This Row],[Not out]])</f>
        <v>10</v>
      </c>
      <c r="N64" s="45">
        <f>Table1[[#This Row],[Runs2]]/Table1[[#This Row],[Overs]]</f>
        <v>7.3404255350384791</v>
      </c>
      <c r="O64" s="45">
        <f>+Table1[[#This Row],[Overs]]*6/Table1[[#This Row],[Wickets]]</f>
        <v>31.333333319999998</v>
      </c>
      <c r="P64" s="45">
        <f>Table1[[#This Row],[Runs2]]/Table1[[#This Row],[Wickets]]</f>
        <v>38.333333333333336</v>
      </c>
      <c r="Q64" s="45">
        <f>+(+Table1[[#This Row],[Caught]]+Table1[[#This Row],[Stumped]])/Table1[[#This Row],[Matches]]</f>
        <v>0.13793103448275862</v>
      </c>
      <c r="R64" s="89"/>
    </row>
    <row r="65" spans="1:18" x14ac:dyDescent="0.2">
      <c r="A65" s="4" t="str">
        <f>+'2019'!A379</f>
        <v>Thornicroft Dave</v>
      </c>
      <c r="B65" s="13">
        <f>+'2025'!B379+'2024'!B379+'2023'!B379+'2022'!B379+'2021'!B379+'2020'!B379+'2019'!B379+'2018'!B379+'2017'!B379+'2016'!B379+'2015'!B379+'2014'!B379+'2013'!B379+'2012'!B379+'2011'!B379+'2010'!B379+'2009'!B379+'2008'!B379+'1988-2007'!B379</f>
        <v>29</v>
      </c>
      <c r="C65" s="13">
        <f>+'2025'!C379+'2024'!C379+'2023'!C379+'2022'!C379+'2021'!C379+'2020'!C379+'2019'!C379+'2018'!C379+'2017'!C379+'2016'!C379+'2015'!C379+'2014'!C379+'2013'!C379+'2012'!C379+'2011'!C379+'2010'!C379+'2009'!C379+'2008'!C379+'1988-2007'!C379</f>
        <v>28</v>
      </c>
      <c r="D65" s="13">
        <f>+'2025'!D379+'2024'!D379+'2023'!D379+'2022'!D379+'2021'!D379+'2020'!D379+'2019'!D379+'2018'!D379+'2017'!D379+'2016'!D379+'2015'!D379+'2014'!D379+'2013'!D379+'2012'!D379+'2011'!D379+'2010'!D379+'2009'!D379+'2008'!D379+'1988-2007'!D379</f>
        <v>6</v>
      </c>
      <c r="E65" s="13">
        <f>+'2025'!E379+'2024'!E379+'2023'!E379+'2022'!E379+'2021'!E379+'2020'!E379+'2019'!E379+'2018'!E379+'2017'!E379+'2016'!E379+'2015'!E379+'2014'!E379+'2013'!E379+'2012'!E379+'2011'!E379+'2010'!E379+'2009'!E379+'2008'!E379+'1988-2007'!E379</f>
        <v>389</v>
      </c>
      <c r="F65" s="13">
        <f>+'2025'!F379+'2024'!F379+'2023'!F379+'2022'!F379+'2021'!F379+'2020'!F379+'2019'!F379+'2018'!F379+'2017'!F379+'2016'!F379+'2015'!F379+'2014'!F379+'2013'!F379+'2012'!F379+'2011'!F379+'2010'!F379+'2009'!F379+'2008'!F379+'1988-2007'!F379</f>
        <v>10</v>
      </c>
      <c r="G65" s="13">
        <f>+'2025'!G379+'2024'!G379+'2023'!G379+'2022'!G379+'2021'!G379+'2020'!G379+'2019'!G379+'2018'!G379+'2017'!G379+'2016'!G379+'2015'!G379+'2014'!G379+'2013'!G379+'2012'!G379+'2011'!G379+'2010'!G379+'2009'!G379+'2008'!G379+'1988-2007'!G379</f>
        <v>130</v>
      </c>
      <c r="H65" s="13">
        <f>+'2025'!H379+'2024'!H379+'2023'!H379+'2022'!H379+'2021'!H379+'2020'!H379+'2019'!H379+'2018'!H379+'2017'!H379+'2016'!H379+'2015'!H379+'2014'!H379+'2013'!H379+'2012'!H379+'2011'!H379+'2010'!H379+'2009'!H379+'2008'!H379+'1988-2007'!H379</f>
        <v>16</v>
      </c>
      <c r="I65" s="13">
        <f>+'2025'!I379+'2024'!I379+'2023'!I379+'2022'!I379+'2021'!I379+'2020'!I379+'2019'!I379+'2018'!I379+'2017'!I379+'2016'!I379+'2015'!I379+'2014'!I379+'2013'!I379+'2012'!I379+'2011'!I379+'2010'!I379+'2009'!I379+'2008'!I379+'1988-2007'!I379</f>
        <v>526</v>
      </c>
      <c r="J65" s="13">
        <f>+'2025'!J379+'2024'!J379+'2023'!J379+'2022'!J379+'2021'!J379+'2020'!J379+'2019'!J379+'2018'!J379+'2017'!J379+'2016'!J379+'2015'!J379+'2014'!J379+'2013'!J379+'2012'!J379+'2011'!J379+'2010'!J379+'2009'!J379+'2008'!J379+'1988-2007'!J379</f>
        <v>33</v>
      </c>
      <c r="K65" s="32">
        <f>+'2025'!L379+'2024'!L379+'2023'!L379+'2022'!L379+'2021'!L379+'2020'!L379+'2019'!L379+'2018'!L379+'2017'!L379+'2016'!L379+'2015'!L379+'2014'!L379+'2013'!L379+'2012'!L379+'2011'!L379+'2010'!L379+'2009'!L379+'2008'!L379+'1988-2007'!L379</f>
        <v>0</v>
      </c>
      <c r="L65" s="32">
        <f>+Table1[[#This Row],[Caught]]+Table1[[#This Row],[Stumped]]</f>
        <v>10</v>
      </c>
      <c r="M65" s="45">
        <f>+Table1[[#This Row],[Runs]]/(+Table1[[#This Row],[Innings]]-Table1[[#This Row],[Not out]])</f>
        <v>17.681818181818183</v>
      </c>
      <c r="N65" s="45">
        <f>Table1[[#This Row],[Runs2]]/Table1[[#This Row],[Overs]]</f>
        <v>4.046153846153846</v>
      </c>
      <c r="O65" s="45">
        <f>+Table1[[#This Row],[Overs]]*6/Table1[[#This Row],[Wickets]]</f>
        <v>23.636363636363637</v>
      </c>
      <c r="P65" s="45">
        <f>Table1[[#This Row],[Runs2]]/Table1[[#This Row],[Wickets]]</f>
        <v>15.939393939393939</v>
      </c>
      <c r="Q65" s="45">
        <f>+(+Table1[[#This Row],[Caught]]+Table1[[#This Row],[Stumped]])/Table1[[#This Row],[Matches]]</f>
        <v>0.34482758620689657</v>
      </c>
      <c r="R65" s="89"/>
    </row>
    <row r="66" spans="1:18" x14ac:dyDescent="0.2">
      <c r="A66" s="4" t="str">
        <f>+'2019'!A222</f>
        <v>Lall Ramanjit</v>
      </c>
      <c r="B66" s="13">
        <f>+'2025'!B222+'2024'!B222+'2023'!B222+'2022'!B222+'2021'!B222+'2020'!B222+'2019'!B222+'2018'!B222+'2017'!B222+'2016'!B222+'2015'!B222+'2014'!B222+'2013'!B222+'2012'!B222+'2011'!B222+'2010'!B222+'2009'!B222+'2008'!B222+'1988-2007'!B222</f>
        <v>28</v>
      </c>
      <c r="C66" s="13">
        <f>+'2025'!C222+'2024'!C222+'2023'!C222+'2022'!C222+'2021'!C222+'2020'!C222+'2019'!C222+'2018'!C222+'2017'!C222+'2016'!C222+'2015'!C222+'2014'!C222+'2013'!C222+'2012'!C222+'2011'!C222+'2010'!C222+'2009'!C222+'2008'!C222+'1988-2007'!C222</f>
        <v>26</v>
      </c>
      <c r="D66" s="13">
        <f>+'2025'!D222+'2024'!D222+'2023'!D222+'2022'!D222+'2021'!D222+'2020'!D222+'2019'!D222+'2018'!D222+'2017'!D222+'2016'!D222+'2015'!D222+'2014'!D222+'2013'!D222+'2012'!D222+'2011'!D222+'2010'!D222+'2009'!D222+'2008'!D222+'1988-2007'!D222</f>
        <v>2</v>
      </c>
      <c r="E66" s="13">
        <f>+'2025'!E222+'2024'!E222+'2023'!E222+'2022'!E222+'2021'!E222+'2020'!E222+'2019'!E222+'2018'!E222+'2017'!E222+'2016'!E222+'2015'!E222+'2014'!E222+'2013'!E222+'2012'!E222+'2011'!E222+'2010'!E222+'2009'!E222+'2008'!E222+'1988-2007'!E222</f>
        <v>887</v>
      </c>
      <c r="F66" s="13">
        <f>+'2025'!F222+'2024'!F222+'2023'!F222+'2022'!F222+'2021'!F222+'2020'!F222+'2019'!F222+'2018'!F222+'2017'!F222+'2016'!F222+'2015'!F222+'2014'!F222+'2013'!F222+'2012'!F222+'2011'!F222+'2010'!F222+'2009'!F222+'2008'!F222+'1988-2007'!F222</f>
        <v>10</v>
      </c>
      <c r="G66" s="13">
        <f>+'2025'!G222+'2024'!G222+'2023'!G222+'2022'!G222+'2021'!G222+'2020'!G222+'2019'!G222+'2018'!G222+'2017'!G222+'2016'!G222+'2015'!G222+'2014'!G222+'2013'!G222+'2012'!G222+'2011'!G222+'2010'!G222+'2009'!G222+'2008'!G222+'1988-2007'!G222</f>
        <v>121</v>
      </c>
      <c r="H66" s="13">
        <f>+'2025'!H222+'2024'!H222+'2023'!H222+'2022'!H222+'2021'!H222+'2020'!H222+'2019'!H222+'2018'!H222+'2017'!H222+'2016'!H222+'2015'!H222+'2014'!H222+'2013'!H222+'2012'!H222+'2011'!H222+'2010'!H222+'2009'!H222+'2008'!H222+'1988-2007'!H222</f>
        <v>10</v>
      </c>
      <c r="I66" s="13">
        <f>+'2025'!I222+'2024'!I222+'2023'!I222+'2022'!I222+'2021'!I222+'2020'!I222+'2019'!I222+'2018'!I222+'2017'!I222+'2016'!I222+'2015'!I222+'2014'!I222+'2013'!I222+'2012'!I222+'2011'!I222+'2010'!I222+'2009'!I222+'2008'!I222+'1988-2007'!I222</f>
        <v>545</v>
      </c>
      <c r="J66" s="13">
        <f>+'2025'!J222+'2024'!J222+'2023'!J222+'2022'!J222+'2021'!J222+'2020'!J222+'2019'!J222+'2018'!J222+'2017'!J222+'2016'!J222+'2015'!J222+'2014'!J222+'2013'!J222+'2012'!J222+'2011'!J222+'2010'!J222+'2009'!J222+'2008'!J222+'1988-2007'!J222</f>
        <v>43</v>
      </c>
      <c r="K66" s="32">
        <f>+'2025'!L222+'2024'!L222+'2023'!L222+'2022'!L222+'2021'!L222+'2020'!L222+'2019'!L222+'2018'!L222+'2017'!L222+'2016'!L222+'2015'!L222+'2014'!L222+'2013'!L222+'2012'!L222+'2011'!L222+'2010'!L222+'2009'!L222+'2008'!L222+'1988-2007'!L222</f>
        <v>0</v>
      </c>
      <c r="L66" s="32">
        <f>+Table1[[#This Row],[Caught]]+Table1[[#This Row],[Stumped]]</f>
        <v>10</v>
      </c>
      <c r="M66" s="45">
        <f>+Table1[[#This Row],[Runs]]/(+Table1[[#This Row],[Innings]]-Table1[[#This Row],[Not out]])</f>
        <v>36.958333333333336</v>
      </c>
      <c r="N66" s="45">
        <f>Table1[[#This Row],[Runs2]]/Table1[[#This Row],[Overs]]</f>
        <v>4.5041322314049586</v>
      </c>
      <c r="O66" s="45">
        <f>+Table1[[#This Row],[Overs]]*6/Table1[[#This Row],[Wickets]]</f>
        <v>16.88372093023256</v>
      </c>
      <c r="P66" s="45">
        <f>Table1[[#This Row],[Runs2]]/Table1[[#This Row],[Wickets]]</f>
        <v>12.674418604651162</v>
      </c>
      <c r="Q66" s="45">
        <f>+(+Table1[[#This Row],[Caught]]+Table1[[#This Row],[Stumped]])/Table1[[#This Row],[Matches]]</f>
        <v>0.35714285714285715</v>
      </c>
      <c r="R66" s="89"/>
    </row>
    <row r="67" spans="1:18" x14ac:dyDescent="0.2">
      <c r="A67" s="4" t="str">
        <f>+'2019'!A337</f>
        <v>Sambrook Smith Richard</v>
      </c>
      <c r="B67" s="13">
        <f>+'2025'!B337+'2024'!B337+'2023'!B337+'2022'!B337+'2021'!B337+'2020'!B337+'2019'!B337+'2018'!B337+'2017'!B337+'2016'!B337+'2015'!B337+'2014'!B337+'2013'!B337+'2012'!B337+'2011'!B337+'2010'!B337+'2009'!B337+'2008'!B337+'1988-2007'!B337</f>
        <v>28</v>
      </c>
      <c r="C67" s="13">
        <f>+'2025'!C337+'2024'!C337+'2023'!C337+'2022'!C337+'2021'!C337+'2020'!C337+'2019'!C337+'2018'!C337+'2017'!C337+'2016'!C337+'2015'!C337+'2014'!C337+'2013'!C337+'2012'!C337+'2011'!C337+'2010'!C337+'2009'!C337+'2008'!C337+'1988-2007'!C337</f>
        <v>25</v>
      </c>
      <c r="D67" s="13">
        <f>+'2025'!D337+'2024'!D337+'2023'!D337+'2022'!D337+'2021'!D337+'2020'!D337+'2019'!D337+'2018'!D337+'2017'!D337+'2016'!D337+'2015'!D337+'2014'!D337+'2013'!D337+'2012'!D337+'2011'!D337+'2010'!D337+'2009'!D337+'2008'!D337+'1988-2007'!D337</f>
        <v>3</v>
      </c>
      <c r="E67" s="13">
        <f>+'2025'!E337+'2024'!E337+'2023'!E337+'2022'!E337+'2021'!E337+'2020'!E337+'2019'!E337+'2018'!E337+'2017'!E337+'2016'!E337+'2015'!E337+'2014'!E337+'2013'!E337+'2012'!E337+'2011'!E337+'2010'!E337+'2009'!E337+'2008'!E337+'1988-2007'!E337</f>
        <v>190</v>
      </c>
      <c r="F67" s="13">
        <f>+'2025'!F337+'2024'!F337+'2023'!F337+'2022'!F337+'2021'!F337+'2020'!F337+'2019'!F337+'2018'!F337+'2017'!F337+'2016'!F337+'2015'!F337+'2014'!F337+'2013'!F337+'2012'!F337+'2011'!F337+'2010'!F337+'2009'!F337+'2008'!F337+'1988-2007'!F337</f>
        <v>14</v>
      </c>
      <c r="G67" s="13">
        <f>+'2025'!G337+'2024'!G337+'2023'!G337+'2022'!G337+'2021'!G337+'2020'!G337+'2019'!G337+'2018'!G337+'2017'!G337+'2016'!G337+'2015'!G337+'2014'!G337+'2013'!G337+'2012'!G337+'2011'!G337+'2010'!G337+'2009'!G337+'2008'!G337+'1988-2007'!G337</f>
        <v>25</v>
      </c>
      <c r="H67" s="13">
        <f>+'2025'!H337+'2024'!H337+'2023'!H337+'2022'!H337+'2021'!H337+'2020'!H337+'2019'!H337+'2018'!H337+'2017'!H337+'2016'!H337+'2015'!H337+'2014'!H337+'2013'!H337+'2012'!H337+'2011'!H337+'2010'!H337+'2009'!H337+'2008'!H337+'1988-2007'!H337</f>
        <v>0</v>
      </c>
      <c r="I67" s="13">
        <f>+'2025'!I337+'2024'!I337+'2023'!I337+'2022'!I337+'2021'!I337+'2020'!I337+'2019'!I337+'2018'!I337+'2017'!I337+'2016'!I337+'2015'!I337+'2014'!I337+'2013'!I337+'2012'!I337+'2011'!I337+'2010'!I337+'2009'!I337+'2008'!I337+'1988-2007'!I337</f>
        <v>135</v>
      </c>
      <c r="J67" s="13">
        <f>+'2025'!J337+'2024'!J337+'2023'!J337+'2022'!J337+'2021'!J337+'2020'!J337+'2019'!J337+'2018'!J337+'2017'!J337+'2016'!J337+'2015'!J337+'2014'!J337+'2013'!J337+'2012'!J337+'2011'!J337+'2010'!J337+'2009'!J337+'2008'!J337+'1988-2007'!J337</f>
        <v>2</v>
      </c>
      <c r="K67" s="32">
        <f>+'2025'!L337+'2024'!L337+'2023'!L337+'2022'!L337+'2021'!L337+'2020'!L337+'2019'!L337+'2018'!L337+'2017'!L337+'2016'!L337+'2015'!L337+'2014'!L337+'2013'!L337+'2012'!L337+'2011'!L337+'2010'!L337+'2009'!L337+'2008'!L337+'1988-2007'!L337</f>
        <v>7</v>
      </c>
      <c r="L67" s="32">
        <f>+Table1[[#This Row],[Caught]]+Table1[[#This Row],[Stumped]]</f>
        <v>21</v>
      </c>
      <c r="M67" s="45">
        <f>+Table1[[#This Row],[Runs]]/(+Table1[[#This Row],[Innings]]-Table1[[#This Row],[Not out]])</f>
        <v>8.6363636363636367</v>
      </c>
      <c r="N67" s="45">
        <f>Table1[[#This Row],[Runs2]]/Table1[[#This Row],[Overs]]</f>
        <v>5.4</v>
      </c>
      <c r="O67" s="45">
        <f>+Table1[[#This Row],[Overs]]*6/Table1[[#This Row],[Wickets]]</f>
        <v>75</v>
      </c>
      <c r="P67" s="45">
        <f>Table1[[#This Row],[Runs2]]/Table1[[#This Row],[Wickets]]</f>
        <v>67.5</v>
      </c>
      <c r="Q67" s="45">
        <f>+(+Table1[[#This Row],[Caught]]+Table1[[#This Row],[Stumped]])/Table1[[#This Row],[Matches]]</f>
        <v>0.75</v>
      </c>
      <c r="R67" s="89"/>
    </row>
    <row r="68" spans="1:18" x14ac:dyDescent="0.2">
      <c r="A68" s="4" t="str">
        <f>+'2019'!A402</f>
        <v>Wilman Richard</v>
      </c>
      <c r="B68" s="13">
        <f>+'2025'!B402+'2024'!B402+'2023'!B402+'2022'!B402+'2021'!B402+'2020'!B402+'2019'!B402+'2018'!B402+'2017'!B402+'2016'!B402+'2015'!B402+'2014'!B402+'2013'!B402+'2012'!B402+'2011'!B402+'2010'!B402+'2009'!B402+'2008'!B402+'1988-2007'!B402</f>
        <v>28</v>
      </c>
      <c r="C68" s="13">
        <f>+'2025'!C402+'2024'!C402+'2023'!C402+'2022'!C402+'2021'!C402+'2020'!C402+'2019'!C402+'2018'!C402+'2017'!C402+'2016'!C402+'2015'!C402+'2014'!C402+'2013'!C402+'2012'!C402+'2011'!C402+'2010'!C402+'2009'!C402+'2008'!C402+'1988-2007'!C402</f>
        <v>26</v>
      </c>
      <c r="D68" s="13">
        <f>+'2025'!D402+'2024'!D402+'2023'!D402+'2022'!D402+'2021'!D402+'2020'!D402+'2019'!D402+'2018'!D402+'2017'!D402+'2016'!D402+'2015'!D402+'2014'!D402+'2013'!D402+'2012'!D402+'2011'!D402+'2010'!D402+'2009'!D402+'2008'!D402+'1988-2007'!D402</f>
        <v>2</v>
      </c>
      <c r="E68" s="13">
        <f>+'2025'!E402+'2024'!E402+'2023'!E402+'2022'!E402+'2021'!E402+'2020'!E402+'2019'!E402+'2018'!E402+'2017'!E402+'2016'!E402+'2015'!E402+'2014'!E402+'2013'!E402+'2012'!E402+'2011'!E402+'2010'!E402+'2009'!E402+'2008'!E402+'1988-2007'!E402</f>
        <v>310</v>
      </c>
      <c r="F68" s="13">
        <f>+'2025'!F402+'2024'!F402+'2023'!F402+'2022'!F402+'2021'!F402+'2020'!F402+'2019'!F402+'2018'!F402+'2017'!F402+'2016'!F402+'2015'!F402+'2014'!F402+'2013'!F402+'2012'!F402+'2011'!F402+'2010'!F402+'2009'!F402+'2008'!F402+'1988-2007'!F402</f>
        <v>13</v>
      </c>
      <c r="G68" s="13">
        <f>+'2025'!G402+'2024'!G402+'2023'!G402+'2022'!G402+'2021'!G402+'2020'!G402+'2019'!G402+'2018'!G402+'2017'!G402+'2016'!G402+'2015'!G402+'2014'!G402+'2013'!G402+'2012'!G402+'2011'!G402+'2010'!G402+'2009'!G402+'2008'!G402+'1988-2007'!G402</f>
        <v>131</v>
      </c>
      <c r="H68" s="13">
        <f>+'2025'!H402+'2024'!H402+'2023'!H402+'2022'!H402+'2021'!H402+'2020'!H402+'2019'!H402+'2018'!H402+'2017'!H402+'2016'!H402+'2015'!H402+'2014'!H402+'2013'!H402+'2012'!H402+'2011'!H402+'2010'!H402+'2009'!H402+'2008'!H402+'1988-2007'!H402</f>
        <v>8</v>
      </c>
      <c r="I68" s="13">
        <f>+'2025'!I402+'2024'!I402+'2023'!I402+'2022'!I402+'2021'!I402+'2020'!I402+'2019'!I402+'2018'!I402+'2017'!I402+'2016'!I402+'2015'!I402+'2014'!I402+'2013'!I402+'2012'!I402+'2011'!I402+'2010'!I402+'2009'!I402+'2008'!I402+'1988-2007'!I402</f>
        <v>598</v>
      </c>
      <c r="J68" s="13">
        <f>+'2025'!J402+'2024'!J402+'2023'!J402+'2022'!J402+'2021'!J402+'2020'!J402+'2019'!J402+'2018'!J402+'2017'!J402+'2016'!J402+'2015'!J402+'2014'!J402+'2013'!J402+'2012'!J402+'2011'!J402+'2010'!J402+'2009'!J402+'2008'!J402+'1988-2007'!J402</f>
        <v>35</v>
      </c>
      <c r="K68" s="32">
        <f>+'2025'!L402+'2024'!L402+'2023'!L402+'2022'!L402+'2021'!L402+'2020'!L402+'2019'!L402+'2018'!L402+'2017'!L402+'2016'!L402+'2015'!L402+'2014'!L402+'2013'!L402+'2012'!L402+'2011'!L402+'2010'!L402+'2009'!L402+'2008'!L402+'1988-2007'!L402</f>
        <v>0</v>
      </c>
      <c r="L68" s="32">
        <f>+Table1[[#This Row],[Caught]]+Table1[[#This Row],[Stumped]]</f>
        <v>13</v>
      </c>
      <c r="M68" s="45">
        <f>+Table1[[#This Row],[Runs]]/(+Table1[[#This Row],[Innings]]-Table1[[#This Row],[Not out]])</f>
        <v>12.916666666666666</v>
      </c>
      <c r="N68" s="45">
        <f>Table1[[#This Row],[Runs2]]/Table1[[#This Row],[Overs]]</f>
        <v>4.5648854961832059</v>
      </c>
      <c r="O68" s="45">
        <f>+Table1[[#This Row],[Overs]]*6/Table1[[#This Row],[Wickets]]</f>
        <v>22.457142857142856</v>
      </c>
      <c r="P68" s="45">
        <f>Table1[[#This Row],[Runs2]]/Table1[[#This Row],[Wickets]]</f>
        <v>17.085714285714285</v>
      </c>
      <c r="Q68" s="45">
        <f>+(+Table1[[#This Row],[Caught]]+Table1[[#This Row],[Stumped]])/Table1[[#This Row],[Matches]]</f>
        <v>0.4642857142857143</v>
      </c>
      <c r="R68" s="89"/>
    </row>
    <row r="69" spans="1:18" x14ac:dyDescent="0.2">
      <c r="A69" s="4" t="str">
        <f>+'2019'!A101</f>
        <v>Dimond Keith</v>
      </c>
      <c r="B69" s="13">
        <f>+'2025'!B101+'2024'!B101+'2023'!B101+'2022'!B101+'2021'!B101+'2020'!B101+'2019'!B101+'2018'!B101+'2017'!B101+'2016'!B101+'2015'!B101+'2014'!B101+'2013'!B101+'2012'!B101+'2011'!B101+'2010'!B101+'2009'!B101+'2008'!B101+'1988-2007'!B101</f>
        <v>26</v>
      </c>
      <c r="C69" s="13">
        <f>+'2025'!C101+'2024'!C101+'2023'!C101+'2022'!C101+'2021'!C101+'2020'!C101+'2019'!C101+'2018'!C101+'2017'!C101+'2016'!C101+'2015'!C101+'2014'!C101+'2013'!C101+'2012'!C101+'2011'!C101+'2010'!C101+'2009'!C101+'2008'!C101+'1988-2007'!C101</f>
        <v>22</v>
      </c>
      <c r="D69" s="13">
        <f>+'2025'!D101+'2024'!D101+'2023'!D101+'2022'!D101+'2021'!D101+'2020'!D101+'2019'!D101+'2018'!D101+'2017'!D101+'2016'!D101+'2015'!D101+'2014'!D101+'2013'!D101+'2012'!D101+'2011'!D101+'2010'!D101+'2009'!D101+'2008'!D101+'1988-2007'!D101</f>
        <v>0</v>
      </c>
      <c r="E69" s="13">
        <f>+'2025'!E101+'2024'!E101+'2023'!E101+'2022'!E101+'2021'!E101+'2020'!E101+'2019'!E101+'2018'!E101+'2017'!E101+'2016'!E101+'2015'!E101+'2014'!E101+'2013'!E101+'2012'!E101+'2011'!E101+'2010'!E101+'2009'!E101+'2008'!E101+'1988-2007'!E101</f>
        <v>160</v>
      </c>
      <c r="F69" s="13">
        <f>+'2025'!F101+'2024'!F101+'2023'!F101+'2022'!F101+'2021'!F101+'2020'!F101+'2019'!F101+'2018'!F101+'2017'!F101+'2016'!F101+'2015'!F101+'2014'!F101+'2013'!F101+'2012'!F101+'2011'!F101+'2010'!F101+'2009'!F101+'2008'!F101+'1988-2007'!F101</f>
        <v>1</v>
      </c>
      <c r="G69" s="13">
        <f>+'2025'!G101+'2024'!G101+'2023'!G101+'2022'!G101+'2021'!G101+'2020'!G101+'2019'!G101+'2018'!G101+'2017'!G101+'2016'!G101+'2015'!G101+'2014'!G101+'2013'!G101+'2012'!G101+'2011'!G101+'2010'!G101+'2009'!G101+'2008'!G101+'1988-2007'!G101</f>
        <v>53</v>
      </c>
      <c r="H69" s="13">
        <f>+'2025'!H101+'2024'!H101+'2023'!H101+'2022'!H101+'2021'!H101+'2020'!H101+'2019'!H101+'2018'!H101+'2017'!H101+'2016'!H101+'2015'!H101+'2014'!H101+'2013'!H101+'2012'!H101+'2011'!H101+'2010'!H101+'2009'!H101+'2008'!H101+'1988-2007'!H101</f>
        <v>3</v>
      </c>
      <c r="I69" s="13">
        <f>+'2025'!I101+'2024'!I101+'2023'!I101+'2022'!I101+'2021'!I101+'2020'!I101+'2019'!I101+'2018'!I101+'2017'!I101+'2016'!I101+'2015'!I101+'2014'!I101+'2013'!I101+'2012'!I101+'2011'!I101+'2010'!I101+'2009'!I101+'2008'!I101+'1988-2007'!I101</f>
        <v>298</v>
      </c>
      <c r="J69" s="13">
        <f>+'2025'!J101+'2024'!J101+'2023'!J101+'2022'!J101+'2021'!J101+'2020'!J101+'2019'!J101+'2018'!J101+'2017'!J101+'2016'!J101+'2015'!J101+'2014'!J101+'2013'!J101+'2012'!J101+'2011'!J101+'2010'!J101+'2009'!J101+'2008'!J101+'1988-2007'!J101</f>
        <v>10</v>
      </c>
      <c r="K69" s="32">
        <f>+'2025'!L101+'2024'!L101+'2023'!L101+'2022'!L101+'2021'!L101+'2020'!L101+'2019'!L101+'2018'!L101+'2017'!L101+'2016'!L101+'2015'!L101+'2014'!L101+'2013'!L101+'2012'!L101+'2011'!L101+'2010'!L101+'2009'!L101+'2008'!L101+'1988-2007'!L101</f>
        <v>0</v>
      </c>
      <c r="L69" s="32">
        <f>+Table1[[#This Row],[Caught]]+Table1[[#This Row],[Stumped]]</f>
        <v>1</v>
      </c>
      <c r="M69" s="45">
        <f>+Table1[[#This Row],[Runs]]/(+Table1[[#This Row],[Innings]]-Table1[[#This Row],[Not out]])</f>
        <v>7.2727272727272725</v>
      </c>
      <c r="N69" s="45">
        <f>Table1[[#This Row],[Runs2]]/Table1[[#This Row],[Overs]]</f>
        <v>5.6226415094339623</v>
      </c>
      <c r="O69" s="45">
        <f>+Table1[[#This Row],[Overs]]*6/Table1[[#This Row],[Wickets]]</f>
        <v>31.8</v>
      </c>
      <c r="P69" s="45">
        <f>Table1[[#This Row],[Runs2]]/Table1[[#This Row],[Wickets]]</f>
        <v>29.8</v>
      </c>
      <c r="Q69" s="45">
        <f>+(+Table1[[#This Row],[Caught]]+Table1[[#This Row],[Stumped]])/Table1[[#This Row],[Matches]]</f>
        <v>3.8461538461538464E-2</v>
      </c>
      <c r="R69" s="89"/>
    </row>
    <row r="70" spans="1:18" x14ac:dyDescent="0.2">
      <c r="A70" s="4" t="str">
        <f>+'2019'!A123</f>
        <v>Francis Dino</v>
      </c>
      <c r="B70" s="13">
        <f>+'2025'!B123+'2024'!B123+'2023'!B123+'2022'!B123+'2021'!B123+'2020'!B123+'2019'!B123+'2018'!B123+'2017'!B123+'2016'!B123+'2015'!B123+'2014'!B123+'2013'!B123+'2012'!B123+'2011'!B123+'2010'!B123+'2009'!B123+'2008'!B123+'1988-2007'!B123</f>
        <v>26</v>
      </c>
      <c r="C70" s="13">
        <f>+'2025'!C123+'2024'!C123+'2023'!C123+'2022'!C123+'2021'!C123+'2020'!C123+'2019'!C123+'2018'!C123+'2017'!C123+'2016'!C123+'2015'!C123+'2014'!C123+'2013'!C123+'2012'!C123+'2011'!C123+'2010'!C123+'2009'!C123+'2008'!C123+'1988-2007'!C123</f>
        <v>24</v>
      </c>
      <c r="D70" s="13">
        <f>+'2025'!D123+'2024'!D123+'2023'!D123+'2022'!D123+'2021'!D123+'2020'!D123+'2019'!D123+'2018'!D123+'2017'!D123+'2016'!D123+'2015'!D123+'2014'!D123+'2013'!D123+'2012'!D123+'2011'!D123+'2010'!D123+'2009'!D123+'2008'!D123+'1988-2007'!D123</f>
        <v>3</v>
      </c>
      <c r="E70" s="13">
        <f>+'2025'!E123+'2024'!E123+'2023'!E123+'2022'!E123+'2021'!E123+'2020'!E123+'2019'!E123+'2018'!E123+'2017'!E123+'2016'!E123+'2015'!E123+'2014'!E123+'2013'!E123+'2012'!E123+'2011'!E123+'2010'!E123+'2009'!E123+'2008'!E123+'1988-2007'!E123</f>
        <v>475</v>
      </c>
      <c r="F70" s="13">
        <f>+'2025'!F123+'2024'!F123+'2023'!F123+'2022'!F123+'2021'!F123+'2020'!F123+'2019'!F123+'2018'!F123+'2017'!F123+'2016'!F123+'2015'!F123+'2014'!F123+'2013'!F123+'2012'!F123+'2011'!F123+'2010'!F123+'2009'!F123+'2008'!F123+'1988-2007'!F123</f>
        <v>9</v>
      </c>
      <c r="G70" s="13">
        <f>+'2025'!G123+'2024'!G123+'2023'!G123+'2022'!G123+'2021'!G123+'2020'!G123+'2019'!G123+'2018'!G123+'2017'!G123+'2016'!G123+'2015'!G123+'2014'!G123+'2013'!G123+'2012'!G123+'2011'!G123+'2010'!G123+'2009'!G123+'2008'!G123+'1988-2007'!G123</f>
        <v>1</v>
      </c>
      <c r="H70" s="13">
        <f>+'2025'!H123+'2024'!H123+'2023'!H123+'2022'!H123+'2021'!H123+'2020'!H123+'2019'!H123+'2018'!H123+'2017'!H123+'2016'!H123+'2015'!H123+'2014'!H123+'2013'!H123+'2012'!H123+'2011'!H123+'2010'!H123+'2009'!H123+'2008'!H123+'1988-2007'!H123</f>
        <v>0</v>
      </c>
      <c r="I70" s="13">
        <f>+'2025'!I123+'2024'!I123+'2023'!I123+'2022'!I123+'2021'!I123+'2020'!I123+'2019'!I123+'2018'!I123+'2017'!I123+'2016'!I123+'2015'!I123+'2014'!I123+'2013'!I123+'2012'!I123+'2011'!I123+'2010'!I123+'2009'!I123+'2008'!I123+'1988-2007'!I123</f>
        <v>4</v>
      </c>
      <c r="J70" s="13">
        <f>+'2025'!J123+'2024'!J123+'2023'!J123+'2022'!J123+'2021'!J123+'2020'!J123+'2019'!J123+'2018'!J123+'2017'!J123+'2016'!J123+'2015'!J123+'2014'!J123+'2013'!J123+'2012'!J123+'2011'!J123+'2010'!J123+'2009'!J123+'2008'!J123+'1988-2007'!J123</f>
        <v>0</v>
      </c>
      <c r="K70" s="32">
        <f>+'2025'!L123+'2024'!L123+'2023'!L123+'2022'!L123+'2021'!L123+'2020'!L123+'2019'!L123+'2018'!L123+'2017'!L123+'2016'!L123+'2015'!L123+'2014'!L123+'2013'!L123+'2012'!L123+'2011'!L123+'2010'!L123+'2009'!L123+'2008'!L123+'1988-2007'!L123</f>
        <v>0</v>
      </c>
      <c r="L70" s="32">
        <f>+Table1[[#This Row],[Caught]]+Table1[[#This Row],[Stumped]]</f>
        <v>9</v>
      </c>
      <c r="M70" s="45">
        <f>+Table1[[#This Row],[Runs]]/(+Table1[[#This Row],[Innings]]-Table1[[#This Row],[Not out]])</f>
        <v>22.61904761904762</v>
      </c>
      <c r="N70" s="45">
        <f>Table1[[#This Row],[Runs2]]/Table1[[#This Row],[Overs]]</f>
        <v>4</v>
      </c>
      <c r="O70" s="45" t="e">
        <f>+Table1[[#This Row],[Overs]]*6/Table1[[#This Row],[Wickets]]</f>
        <v>#DIV/0!</v>
      </c>
      <c r="P70" s="45" t="e">
        <f>Table1[[#This Row],[Runs2]]/Table1[[#This Row],[Wickets]]</f>
        <v>#DIV/0!</v>
      </c>
      <c r="Q70" s="45">
        <f>+(+Table1[[#This Row],[Caught]]+Table1[[#This Row],[Stumped]])/Table1[[#This Row],[Matches]]</f>
        <v>0.34615384615384615</v>
      </c>
      <c r="R70" s="89"/>
    </row>
    <row r="71" spans="1:18" x14ac:dyDescent="0.2">
      <c r="A71" s="4" t="str">
        <f>+'2019'!A73</f>
        <v>Cloete Gregg</v>
      </c>
      <c r="B71" s="13">
        <f>+'2025'!B73+'2024'!B73+'2023'!B73+'2022'!B73+'2021'!B73+'2020'!B73+'2019'!B73+'2018'!B73+'2017'!B73+'2016'!B73+'2015'!B73+'2014'!B73+'2013'!B73+'2012'!B73+'2011'!B73+'2010'!B73+'2009'!B73+'2008'!B73+'1988-2007'!B73</f>
        <v>25</v>
      </c>
      <c r="C71" s="13">
        <f>+'2025'!C73+'2024'!C73+'2023'!C73+'2022'!C73+'2021'!C73+'2020'!C73+'2019'!C73+'2018'!C73+'2017'!C73+'2016'!C73+'2015'!C73+'2014'!C73+'2013'!C73+'2012'!C73+'2011'!C73+'2010'!C73+'2009'!C73+'2008'!C73+'1988-2007'!C73</f>
        <v>24</v>
      </c>
      <c r="D71" s="13">
        <f>+'2025'!D73+'2024'!D73+'2023'!D73+'2022'!D73+'2021'!D73+'2020'!D73+'2019'!D73+'2018'!D73+'2017'!D73+'2016'!D73+'2015'!D73+'2014'!D73+'2013'!D73+'2012'!D73+'2011'!D73+'2010'!D73+'2009'!D73+'2008'!D73+'1988-2007'!D73</f>
        <v>2</v>
      </c>
      <c r="E71" s="13">
        <f>+'2025'!E73+'2024'!E73+'2023'!E73+'2022'!E73+'2021'!E73+'2020'!E73+'2019'!E73+'2018'!E73+'2017'!E73+'2016'!E73+'2015'!E73+'2014'!E73+'2013'!E73+'2012'!E73+'2011'!E73+'2010'!E73+'2009'!E73+'2008'!E73+'1988-2007'!E73</f>
        <v>964</v>
      </c>
      <c r="F71" s="13">
        <f>+'2025'!F73+'2024'!F73+'2023'!F73+'2022'!F73+'2021'!F73+'2020'!F73+'2019'!F73+'2018'!F73+'2017'!F73+'2016'!F73+'2015'!F73+'2014'!F73+'2013'!F73+'2012'!F73+'2011'!F73+'2010'!F73+'2009'!F73+'2008'!F73+'1988-2007'!F73</f>
        <v>9</v>
      </c>
      <c r="G71" s="13">
        <f>+'2025'!G73+'2024'!G73+'2023'!G73+'2022'!G73+'2021'!G73+'2020'!G73+'2019'!G73+'2018'!G73+'2017'!G73+'2016'!G73+'2015'!G73+'2014'!G73+'2013'!G73+'2012'!G73+'2011'!G73+'2010'!G73+'2009'!G73+'2008'!G73+'1988-2007'!G73</f>
        <v>60.833333333330003</v>
      </c>
      <c r="H71" s="13">
        <f>+'2025'!H73+'2024'!H73+'2023'!H73+'2022'!H73+'2021'!H73+'2020'!H73+'2019'!H73+'2018'!H73+'2017'!H73+'2016'!H73+'2015'!H73+'2014'!H73+'2013'!H73+'2012'!H73+'2011'!H73+'2010'!H73+'2009'!H73+'2008'!H73+'1988-2007'!H73</f>
        <v>5</v>
      </c>
      <c r="I71" s="13">
        <f>+'2025'!I73+'2024'!I73+'2023'!I73+'2022'!I73+'2021'!I73+'2020'!I73+'2019'!I73+'2018'!I73+'2017'!I73+'2016'!I73+'2015'!I73+'2014'!I73+'2013'!I73+'2012'!I73+'2011'!I73+'2010'!I73+'2009'!I73+'2008'!I73+'1988-2007'!I73</f>
        <v>259</v>
      </c>
      <c r="J71" s="13">
        <f>+'2025'!J73+'2024'!J73+'2023'!J73+'2022'!J73+'2021'!J73+'2020'!J73+'2019'!J73+'2018'!J73+'2017'!J73+'2016'!J73+'2015'!J73+'2014'!J73+'2013'!J73+'2012'!J73+'2011'!J73+'2010'!J73+'2009'!J73+'2008'!J73+'1988-2007'!J73</f>
        <v>12</v>
      </c>
      <c r="K71" s="32">
        <f>+'2025'!L73+'2024'!L73+'2023'!L73+'2022'!L73+'2021'!L73+'2020'!L73+'2019'!L73+'2018'!L73+'2017'!L73+'2016'!L73+'2015'!L73+'2014'!L73+'2013'!L73+'2012'!L73+'2011'!L73+'2010'!L73+'2009'!L73+'2008'!L73+'1988-2007'!L73</f>
        <v>2</v>
      </c>
      <c r="L71" s="32">
        <f>+Table1[[#This Row],[Caught]]+Table1[[#This Row],[Stumped]]</f>
        <v>11</v>
      </c>
      <c r="M71" s="45">
        <f>+Table1[[#This Row],[Runs]]/(+Table1[[#This Row],[Innings]]-Table1[[#This Row],[Not out]])</f>
        <v>43.81818181818182</v>
      </c>
      <c r="N71" s="45">
        <f>Table1[[#This Row],[Runs2]]/Table1[[#This Row],[Overs]]</f>
        <v>4.2575342465755757</v>
      </c>
      <c r="O71" s="45">
        <f>+Table1[[#This Row],[Overs]]*6/Table1[[#This Row],[Wickets]]</f>
        <v>30.416666666664998</v>
      </c>
      <c r="P71" s="45">
        <f>Table1[[#This Row],[Runs2]]/Table1[[#This Row],[Wickets]]</f>
        <v>21.583333333333332</v>
      </c>
      <c r="Q71" s="45">
        <f>+(+Table1[[#This Row],[Caught]]+Table1[[#This Row],[Stumped]])/Table1[[#This Row],[Matches]]</f>
        <v>0.44</v>
      </c>
      <c r="R71" s="89"/>
    </row>
    <row r="72" spans="1:18" x14ac:dyDescent="0.2">
      <c r="A72" s="4" t="str">
        <f>+'2019'!A111</f>
        <v>Evans Damian</v>
      </c>
      <c r="B72" s="13">
        <f>+'2025'!B111+'2024'!B111+'2023'!B111+'2022'!B111+'2021'!B111+'2020'!B111+'2019'!B111+'2018'!B111+'2017'!B111+'2016'!B111+'2015'!B111+'2014'!B111+'2013'!B111+'2012'!B111+'2011'!B111+'2010'!B111+'2009'!B111+'2008'!B111+'1988-2007'!B111</f>
        <v>25</v>
      </c>
      <c r="C72" s="13">
        <f>+'2025'!C111+'2024'!C111+'2023'!C111+'2022'!C111+'2021'!C111+'2020'!C111+'2019'!C111+'2018'!C111+'2017'!C111+'2016'!C111+'2015'!C111+'2014'!C111+'2013'!C111+'2012'!C111+'2011'!C111+'2010'!C111+'2009'!C111+'2008'!C111+'1988-2007'!C111</f>
        <v>19</v>
      </c>
      <c r="D72" s="13">
        <f>+'2025'!D111+'2024'!D111+'2023'!D111+'2022'!D111+'2021'!D111+'2020'!D111+'2019'!D111+'2018'!D111+'2017'!D111+'2016'!D111+'2015'!D111+'2014'!D111+'2013'!D111+'2012'!D111+'2011'!D111+'2010'!D111+'2009'!D111+'2008'!D111+'1988-2007'!D111</f>
        <v>4</v>
      </c>
      <c r="E72" s="13">
        <f>+'2025'!E111+'2024'!E111+'2023'!E111+'2022'!E111+'2021'!E111+'2020'!E111+'2019'!E111+'2018'!E111+'2017'!E111+'2016'!E111+'2015'!E111+'2014'!E111+'2013'!E111+'2012'!E111+'2011'!E111+'2010'!E111+'2009'!E111+'2008'!E111+'1988-2007'!E111</f>
        <v>206</v>
      </c>
      <c r="F72" s="13">
        <f>+'2025'!F111+'2024'!F111+'2023'!F111+'2022'!F111+'2021'!F111+'2020'!F111+'2019'!F111+'2018'!F111+'2017'!F111+'2016'!F111+'2015'!F111+'2014'!F111+'2013'!F111+'2012'!F111+'2011'!F111+'2010'!F111+'2009'!F111+'2008'!F111+'1988-2007'!F111</f>
        <v>6</v>
      </c>
      <c r="G72" s="13">
        <f>+'2025'!G111+'2024'!G111+'2023'!G111+'2022'!G111+'2021'!G111+'2020'!G111+'2019'!G111+'2018'!G111+'2017'!G111+'2016'!G111+'2015'!G111+'2014'!G111+'2013'!G111+'2012'!G111+'2011'!G111+'2010'!G111+'2009'!G111+'2008'!G111+'1988-2007'!G111</f>
        <v>7</v>
      </c>
      <c r="H72" s="13">
        <f>+'2025'!H111+'2024'!H111+'2023'!H111+'2022'!H111+'2021'!H111+'2020'!H111+'2019'!H111+'2018'!H111+'2017'!H111+'2016'!H111+'2015'!H111+'2014'!H111+'2013'!H111+'2012'!H111+'2011'!H111+'2010'!H111+'2009'!H111+'2008'!H111+'1988-2007'!H111</f>
        <v>0</v>
      </c>
      <c r="I72" s="13">
        <f>+'2025'!I111+'2024'!I111+'2023'!I111+'2022'!I111+'2021'!I111+'2020'!I111+'2019'!I111+'2018'!I111+'2017'!I111+'2016'!I111+'2015'!I111+'2014'!I111+'2013'!I111+'2012'!I111+'2011'!I111+'2010'!I111+'2009'!I111+'2008'!I111+'1988-2007'!I111</f>
        <v>36</v>
      </c>
      <c r="J72" s="13">
        <f>+'2025'!J111+'2024'!J111+'2023'!J111+'2022'!J111+'2021'!J111+'2020'!J111+'2019'!J111+'2018'!J111+'2017'!J111+'2016'!J111+'2015'!J111+'2014'!J111+'2013'!J111+'2012'!J111+'2011'!J111+'2010'!J111+'2009'!J111+'2008'!J111+'1988-2007'!J111</f>
        <v>3</v>
      </c>
      <c r="K72" s="32">
        <f>+'2025'!L111+'2024'!L111+'2023'!L111+'2022'!L111+'2021'!L111+'2020'!L111+'2019'!L111+'2018'!L111+'2017'!L111+'2016'!L111+'2015'!L111+'2014'!L111+'2013'!L111+'2012'!L111+'2011'!L111+'2010'!L111+'2009'!L111+'2008'!L111+'1988-2007'!L111</f>
        <v>0</v>
      </c>
      <c r="L72" s="32">
        <f>+Table1[[#This Row],[Caught]]+Table1[[#This Row],[Stumped]]</f>
        <v>6</v>
      </c>
      <c r="M72" s="45">
        <f>+Table1[[#This Row],[Runs]]/(+Table1[[#This Row],[Innings]]-Table1[[#This Row],[Not out]])</f>
        <v>13.733333333333333</v>
      </c>
      <c r="N72" s="45">
        <f>Table1[[#This Row],[Runs2]]/Table1[[#This Row],[Overs]]</f>
        <v>5.1428571428571432</v>
      </c>
      <c r="O72" s="45">
        <f>+Table1[[#This Row],[Overs]]*6/Table1[[#This Row],[Wickets]]</f>
        <v>14</v>
      </c>
      <c r="P72" s="45">
        <f>Table1[[#This Row],[Runs2]]/Table1[[#This Row],[Wickets]]</f>
        <v>12</v>
      </c>
      <c r="Q72" s="45">
        <f>+(+Table1[[#This Row],[Caught]]+Table1[[#This Row],[Stumped]])/Table1[[#This Row],[Matches]]</f>
        <v>0.24</v>
      </c>
      <c r="R72" s="89"/>
    </row>
    <row r="73" spans="1:18" x14ac:dyDescent="0.2">
      <c r="A73" s="4" t="str">
        <f>+'2019'!A174</f>
        <v>Iqbal Ahsan</v>
      </c>
      <c r="B73" s="13">
        <f>+'2025'!B174+'2024'!B174+'2023'!B174+'2022'!B174+'2021'!B174+'2020'!B174+'2019'!B174+'2018'!B174+'2017'!B174+'2016'!B174+'2015'!B174+'2014'!B174+'2013'!B174+'2012'!B174+'2011'!B174+'2010'!B174+'2009'!B174+'2008'!B174+'1988-2007'!B174</f>
        <v>25</v>
      </c>
      <c r="C73" s="13">
        <f>+'2025'!C174+'2024'!C174+'2023'!C174+'2022'!C174+'2021'!C174+'2020'!C174+'2019'!C174+'2018'!C174+'2017'!C174+'2016'!C174+'2015'!C174+'2014'!C174+'2013'!C174+'2012'!C174+'2011'!C174+'2010'!C174+'2009'!C174+'2008'!C174+'1988-2007'!C174</f>
        <v>22</v>
      </c>
      <c r="D73" s="13">
        <f>+'2025'!D174+'2024'!D174+'2023'!D174+'2022'!D174+'2021'!D174+'2020'!D174+'2019'!D174+'2018'!D174+'2017'!D174+'2016'!D174+'2015'!D174+'2014'!D174+'2013'!D174+'2012'!D174+'2011'!D174+'2010'!D174+'2009'!D174+'2008'!D174+'1988-2007'!D174</f>
        <v>4</v>
      </c>
      <c r="E73" s="13">
        <f>+'2025'!E174+'2024'!E174+'2023'!E174+'2022'!E174+'2021'!E174+'2020'!E174+'2019'!E174+'2018'!E174+'2017'!E174+'2016'!E174+'2015'!E174+'2014'!E174+'2013'!E174+'2012'!E174+'2011'!E174+'2010'!E174+'2009'!E174+'2008'!E174+'1988-2007'!E174</f>
        <v>501</v>
      </c>
      <c r="F73" s="13">
        <f>+'2025'!F174+'2024'!F174+'2023'!F174+'2022'!F174+'2021'!F174+'2020'!F174+'2019'!F174+'2018'!F174+'2017'!F174+'2016'!F174+'2015'!F174+'2014'!F174+'2013'!F174+'2012'!F174+'2011'!F174+'2010'!F174+'2009'!F174+'2008'!F174+'1988-2007'!F174</f>
        <v>5</v>
      </c>
      <c r="G73" s="13">
        <f>+'2025'!G174+'2024'!G174+'2023'!G174+'2022'!G174+'2021'!G174+'2020'!G174+'2019'!G174+'2018'!G174+'2017'!G174+'2016'!G174+'2015'!G174+'2014'!G174+'2013'!G174+'2012'!G174+'2011'!G174+'2010'!G174+'2009'!G174+'2008'!G174+'1988-2007'!G174</f>
        <v>143</v>
      </c>
      <c r="H73" s="13">
        <f>+'2025'!H174+'2024'!H174+'2023'!H174+'2022'!H174+'2021'!H174+'2020'!H174+'2019'!H174+'2018'!H174+'2017'!H174+'2016'!H174+'2015'!H174+'2014'!H174+'2013'!H174+'2012'!H174+'2011'!H174+'2010'!H174+'2009'!H174+'2008'!H174+'1988-2007'!H174</f>
        <v>25</v>
      </c>
      <c r="I73" s="13">
        <f>+'2025'!I174+'2024'!I174+'2023'!I174+'2022'!I174+'2021'!I174+'2020'!I174+'2019'!I174+'2018'!I174+'2017'!I174+'2016'!I174+'2015'!I174+'2014'!I174+'2013'!I174+'2012'!I174+'2011'!I174+'2010'!I174+'2009'!I174+'2008'!I174+'1988-2007'!I174</f>
        <v>479</v>
      </c>
      <c r="J73" s="13">
        <f>+'2025'!J174+'2024'!J174+'2023'!J174+'2022'!J174+'2021'!J174+'2020'!J174+'2019'!J174+'2018'!J174+'2017'!J174+'2016'!J174+'2015'!J174+'2014'!J174+'2013'!J174+'2012'!J174+'2011'!J174+'2010'!J174+'2009'!J174+'2008'!J174+'1988-2007'!J174</f>
        <v>41</v>
      </c>
      <c r="K73" s="32">
        <f>+'2025'!L174+'2024'!L174+'2023'!L174+'2022'!L174+'2021'!L174+'2020'!L174+'2019'!L174+'2018'!L174+'2017'!L174+'2016'!L174+'2015'!L174+'2014'!L174+'2013'!L174+'2012'!L174+'2011'!L174+'2010'!L174+'2009'!L174+'2008'!L174+'1988-2007'!L174</f>
        <v>0</v>
      </c>
      <c r="L73" s="32">
        <f>+Table1[[#This Row],[Caught]]+Table1[[#This Row],[Stumped]]</f>
        <v>5</v>
      </c>
      <c r="M73" s="45">
        <f>+Table1[[#This Row],[Runs]]/(+Table1[[#This Row],[Innings]]-Table1[[#This Row],[Not out]])</f>
        <v>27.833333333333332</v>
      </c>
      <c r="N73" s="45">
        <f>Table1[[#This Row],[Runs2]]/Table1[[#This Row],[Overs]]</f>
        <v>3.3496503496503496</v>
      </c>
      <c r="O73" s="45">
        <f>+Table1[[#This Row],[Overs]]*6/Table1[[#This Row],[Wickets]]</f>
        <v>20.926829268292682</v>
      </c>
      <c r="P73" s="45">
        <f>Table1[[#This Row],[Runs2]]/Table1[[#This Row],[Wickets]]</f>
        <v>11.682926829268293</v>
      </c>
      <c r="Q73" s="45">
        <f>+(+Table1[[#This Row],[Caught]]+Table1[[#This Row],[Stumped]])/Table1[[#This Row],[Matches]]</f>
        <v>0.2</v>
      </c>
      <c r="R73" s="89"/>
    </row>
    <row r="74" spans="1:18" x14ac:dyDescent="0.2">
      <c r="A74" s="4" t="str">
        <f>+'2019'!A386</f>
        <v>Turpin Paul</v>
      </c>
      <c r="B74" s="13">
        <f>+'2025'!B386+'2024'!B386+'2023'!B386+'2022'!B386+'2021'!B386+'2020'!B386+'2019'!B386+'2018'!B386+'2017'!B386+'2016'!B386+'2015'!B386+'2014'!B386+'2013'!B386+'2012'!B386+'2011'!B386+'2010'!B386+'2009'!B386+'2008'!B386+'1988-2007'!B386</f>
        <v>25</v>
      </c>
      <c r="C74" s="13">
        <f>+'2025'!C386+'2024'!C386+'2023'!C386+'2022'!C386+'2021'!C386+'2020'!C386+'2019'!C386+'2018'!C386+'2017'!C386+'2016'!C386+'2015'!C386+'2014'!C386+'2013'!C386+'2012'!C386+'2011'!C386+'2010'!C386+'2009'!C386+'2008'!C386+'1988-2007'!C386</f>
        <v>16</v>
      </c>
      <c r="D74" s="13">
        <f>+'2025'!D386+'2024'!D386+'2023'!D386+'2022'!D386+'2021'!D386+'2020'!D386+'2019'!D386+'2018'!D386+'2017'!D386+'2016'!D386+'2015'!D386+'2014'!D386+'2013'!D386+'2012'!D386+'2011'!D386+'2010'!D386+'2009'!D386+'2008'!D386+'1988-2007'!D386</f>
        <v>5</v>
      </c>
      <c r="E74" s="13">
        <f>+'2025'!E386+'2024'!E386+'2023'!E386+'2022'!E386+'2021'!E386+'2020'!E386+'2019'!E386+'2018'!E386+'2017'!E386+'2016'!E386+'2015'!E386+'2014'!E386+'2013'!E386+'2012'!E386+'2011'!E386+'2010'!E386+'2009'!E386+'2008'!E386+'1988-2007'!E386</f>
        <v>41</v>
      </c>
      <c r="F74" s="13">
        <f>+'2025'!F386+'2024'!F386+'2023'!F386+'2022'!F386+'2021'!F386+'2020'!F386+'2019'!F386+'2018'!F386+'2017'!F386+'2016'!F386+'2015'!F386+'2014'!F386+'2013'!F386+'2012'!F386+'2011'!F386+'2010'!F386+'2009'!F386+'2008'!F386+'1988-2007'!F386</f>
        <v>24</v>
      </c>
      <c r="G74" s="13">
        <f>+'2025'!G386+'2024'!G386+'2023'!G386+'2022'!G386+'2021'!G386+'2020'!G386+'2019'!G386+'2018'!G386+'2017'!G386+'2016'!G386+'2015'!G386+'2014'!G386+'2013'!G386+'2012'!G386+'2011'!G386+'2010'!G386+'2009'!G386+'2008'!G386+'1988-2007'!G386</f>
        <v>0</v>
      </c>
      <c r="H74" s="13">
        <f>+'2025'!H386+'2024'!H386+'2023'!H386+'2022'!H386+'2021'!H386+'2020'!H386+'2019'!H386+'2018'!H386+'2017'!H386+'2016'!H386+'2015'!H386+'2014'!H386+'2013'!H386+'2012'!H386+'2011'!H386+'2010'!H386+'2009'!H386+'2008'!H386+'1988-2007'!H386</f>
        <v>0</v>
      </c>
      <c r="I74" s="13">
        <f>+'2025'!I386+'2024'!I386+'2023'!I386+'2022'!I386+'2021'!I386+'2020'!I386+'2019'!I386+'2018'!I386+'2017'!I386+'2016'!I386+'2015'!I386+'2014'!I386+'2013'!I386+'2012'!I386+'2011'!I386+'2010'!I386+'2009'!I386+'2008'!I386+'1988-2007'!I386</f>
        <v>0</v>
      </c>
      <c r="J74" s="13">
        <f>+'2025'!J386+'2024'!J386+'2023'!J386+'2022'!J386+'2021'!J386+'2020'!J386+'2019'!J386+'2018'!J386+'2017'!J386+'2016'!J386+'2015'!J386+'2014'!J386+'2013'!J386+'2012'!J386+'2011'!J386+'2010'!J386+'2009'!J386+'2008'!J386+'1988-2007'!J386</f>
        <v>0</v>
      </c>
      <c r="K74" s="32">
        <f>+'2025'!L386+'2024'!L386+'2023'!L386+'2022'!L386+'2021'!L386+'2020'!L386+'2019'!L386+'2018'!L386+'2017'!L386+'2016'!L386+'2015'!L386+'2014'!L386+'2013'!L386+'2012'!L386+'2011'!L386+'2010'!L386+'2009'!L386+'2008'!L386+'1988-2007'!L386</f>
        <v>2</v>
      </c>
      <c r="L74" s="32">
        <f>+Table1[[#This Row],[Caught]]+Table1[[#This Row],[Stumped]]</f>
        <v>26</v>
      </c>
      <c r="M74" s="45">
        <f>+Table1[[#This Row],[Runs]]/(+Table1[[#This Row],[Innings]]-Table1[[#This Row],[Not out]])</f>
        <v>3.7272727272727271</v>
      </c>
      <c r="N74" s="45" t="e">
        <f>Table1[[#This Row],[Runs2]]/Table1[[#This Row],[Overs]]</f>
        <v>#DIV/0!</v>
      </c>
      <c r="O74" s="45" t="e">
        <f>+Table1[[#This Row],[Overs]]*6/Table1[[#This Row],[Wickets]]</f>
        <v>#DIV/0!</v>
      </c>
      <c r="P74" s="45" t="e">
        <f>Table1[[#This Row],[Runs2]]/Table1[[#This Row],[Wickets]]</f>
        <v>#DIV/0!</v>
      </c>
      <c r="Q74" s="45">
        <f>+(+Table1[[#This Row],[Caught]]+Table1[[#This Row],[Stumped]])/Table1[[#This Row],[Matches]]</f>
        <v>1.04</v>
      </c>
      <c r="R74" s="89"/>
    </row>
    <row r="75" spans="1:18" x14ac:dyDescent="0.2">
      <c r="A75" s="4" t="str">
        <f>+'2019'!A393</f>
        <v>Wahed Lloyd</v>
      </c>
      <c r="B75" s="13">
        <f>+'2025'!B393+'2024'!B393+'2023'!B393+'2022'!B393+'2021'!B393+'2020'!B393+'2019'!B393+'2018'!B393+'2017'!B393+'2016'!B393+'2015'!B393+'2014'!B393+'2013'!B393+'2012'!B393+'2011'!B393+'2010'!B393+'2009'!B393+'2008'!B393+'1988-2007'!B393</f>
        <v>24</v>
      </c>
      <c r="C75" s="13">
        <f>+'2025'!C393+'2024'!C393+'2023'!C393+'2022'!C393+'2021'!C393+'2020'!C393+'2019'!C393+'2018'!C393+'2017'!C393+'2016'!C393+'2015'!C393+'2014'!C393+'2013'!C393+'2012'!C393+'2011'!C393+'2010'!C393+'2009'!C393+'2008'!C393+'1988-2007'!C393</f>
        <v>22</v>
      </c>
      <c r="D75" s="13">
        <f>+'2025'!D393+'2024'!D393+'2023'!D393+'2022'!D393+'2021'!D393+'2020'!D393+'2019'!D393+'2018'!D393+'2017'!D393+'2016'!D393+'2015'!D393+'2014'!D393+'2013'!D393+'2012'!D393+'2011'!D393+'2010'!D393+'2009'!D393+'2008'!D393+'1988-2007'!D393</f>
        <v>7</v>
      </c>
      <c r="E75" s="13">
        <f>+'2025'!E393+'2024'!E393+'2023'!E393+'2022'!E393+'2021'!E393+'2020'!E393+'2019'!E393+'2018'!E393+'2017'!E393+'2016'!E393+'2015'!E393+'2014'!E393+'2013'!E393+'2012'!E393+'2011'!E393+'2010'!E393+'2009'!E393+'2008'!E393+'1988-2007'!E393</f>
        <v>423</v>
      </c>
      <c r="F75" s="13">
        <f>+'2025'!F393+'2024'!F393+'2023'!F393+'2022'!F393+'2021'!F393+'2020'!F393+'2019'!F393+'2018'!F393+'2017'!F393+'2016'!F393+'2015'!F393+'2014'!F393+'2013'!F393+'2012'!F393+'2011'!F393+'2010'!F393+'2009'!F393+'2008'!F393+'1988-2007'!F393</f>
        <v>9</v>
      </c>
      <c r="G75" s="13">
        <f>+'2025'!G393+'2024'!G393+'2023'!G393+'2022'!G393+'2021'!G393+'2020'!G393+'2019'!G393+'2018'!G393+'2017'!G393+'2016'!G393+'2015'!G393+'2014'!G393+'2013'!G393+'2012'!G393+'2011'!G393+'2010'!G393+'2009'!G393+'2008'!G393+'1988-2007'!G393</f>
        <v>42.3333333333333</v>
      </c>
      <c r="H75" s="13">
        <f>+'2025'!H393+'2024'!H393+'2023'!H393+'2022'!H393+'2021'!H393+'2020'!H393+'2019'!H393+'2018'!H393+'2017'!H393+'2016'!H393+'2015'!H393+'2014'!H393+'2013'!H393+'2012'!H393+'2011'!H393+'2010'!H393+'2009'!H393+'2008'!H393+'1988-2007'!H393</f>
        <v>5</v>
      </c>
      <c r="I75" s="13">
        <f>+'2025'!I393+'2024'!I393+'2023'!I393+'2022'!I393+'2021'!I393+'2020'!I393+'2019'!I393+'2018'!I393+'2017'!I393+'2016'!I393+'2015'!I393+'2014'!I393+'2013'!I393+'2012'!I393+'2011'!I393+'2010'!I393+'2009'!I393+'2008'!I393+'1988-2007'!I393</f>
        <v>214</v>
      </c>
      <c r="J75" s="13">
        <f>+'2025'!J393+'2024'!J393+'2023'!J393+'2022'!J393+'2021'!J393+'2020'!J393+'2019'!J393+'2018'!J393+'2017'!J393+'2016'!J393+'2015'!J393+'2014'!J393+'2013'!J393+'2012'!J393+'2011'!J393+'2010'!J393+'2009'!J393+'2008'!J393+'1988-2007'!J393</f>
        <v>15</v>
      </c>
      <c r="K75" s="32">
        <f>+'2025'!L393+'2024'!L393+'2023'!L393+'2022'!L393+'2021'!L393+'2020'!L393+'2019'!L393+'2018'!L393+'2017'!L393+'2016'!L393+'2015'!L393+'2014'!L393+'2013'!L393+'2012'!L393+'2011'!L393+'2010'!L393+'2009'!L393+'2008'!L393+'1988-2007'!L393</f>
        <v>0</v>
      </c>
      <c r="L75" s="32">
        <f>+Table1[[#This Row],[Caught]]+Table1[[#This Row],[Stumped]]</f>
        <v>9</v>
      </c>
      <c r="M75" s="89">
        <f>+Table1[[#This Row],[Runs]]/(+Table1[[#This Row],[Innings]]-Table1[[#This Row],[Not out]])</f>
        <v>28.2</v>
      </c>
      <c r="N75" s="89">
        <f>Table1[[#This Row],[Runs2]]/Table1[[#This Row],[Overs]]</f>
        <v>5.0551181102362248</v>
      </c>
      <c r="O75" s="89">
        <f>+Table1[[#This Row],[Overs]]*6/Table1[[#This Row],[Wickets]]</f>
        <v>16.933333333333319</v>
      </c>
      <c r="P75" s="89">
        <f>Table1[[#This Row],[Runs2]]/Table1[[#This Row],[Wickets]]</f>
        <v>14.266666666666667</v>
      </c>
      <c r="Q75" s="89">
        <f>+(+Table1[[#This Row],[Caught]]+Table1[[#This Row],[Stumped]])/Table1[[#This Row],[Matches]]</f>
        <v>0.375</v>
      </c>
      <c r="R75" s="89"/>
    </row>
    <row r="76" spans="1:18" x14ac:dyDescent="0.2">
      <c r="A76" s="4" t="str">
        <f>+'2019'!A21</f>
        <v>Babar Rob</v>
      </c>
      <c r="B76" s="13">
        <f>+'2025'!B21+'2024'!B21+'2023'!B21+'2022'!B21+'2021'!B21+'2020'!B21+'2019'!B21+'2018'!B21+'2017'!B21+'2016'!B21+'2015'!B21+'2014'!B21+'2013'!B21+'2012'!B21+'2011'!B21+'2010'!B21+'2009'!B21+'2008'!B21+'1988-2007'!B21</f>
        <v>23</v>
      </c>
      <c r="C76" s="13">
        <f>+'2025'!C21+'2024'!C21+'2023'!C21+'2022'!C21+'2021'!C21+'2020'!C21+'2019'!C21+'2018'!C21+'2017'!C21+'2016'!C21+'2015'!C21+'2014'!C21+'2013'!C21+'2012'!C21+'2011'!C21+'2010'!C21+'2009'!C21+'2008'!C21+'1988-2007'!C21</f>
        <v>17</v>
      </c>
      <c r="D76" s="13">
        <f>+'2025'!D21+'2024'!D21+'2023'!D21+'2022'!D21+'2021'!D21+'2020'!D21+'2019'!D21+'2018'!D21+'2017'!D21+'2016'!D21+'2015'!D21+'2014'!D21+'2013'!D21+'2012'!D21+'2011'!D21+'2010'!D21+'2009'!D21+'2008'!D21+'1988-2007'!D21</f>
        <v>5</v>
      </c>
      <c r="E76" s="13">
        <f>+'2025'!E21+'2024'!E21+'2023'!E21+'2022'!E21+'2021'!E21+'2020'!E21+'2019'!E21+'2018'!E21+'2017'!E21+'2016'!E21+'2015'!E21+'2014'!E21+'2013'!E21+'2012'!E21+'2011'!E21+'2010'!E21+'2009'!E21+'2008'!E21+'1988-2007'!E21</f>
        <v>108</v>
      </c>
      <c r="F76" s="13">
        <f>+'2025'!F21+'2024'!F21+'2023'!F21+'2022'!F21+'2021'!F21+'2020'!F21+'2019'!F21+'2018'!F21+'2017'!F21+'2016'!F21+'2015'!F21+'2014'!F21+'2013'!F21+'2012'!F21+'2011'!F21+'2010'!F21+'2009'!F21+'2008'!F21+'1988-2007'!F21</f>
        <v>4</v>
      </c>
      <c r="G76" s="13">
        <f>+'2025'!G21+'2024'!G21+'2023'!G21+'2022'!G21+'2021'!G21+'2020'!G21+'2019'!G21+'2018'!G21+'2017'!G21+'2016'!G21+'2015'!G21+'2014'!G21+'2013'!G21+'2012'!G21+'2011'!G21+'2010'!G21+'2009'!G21+'2008'!G21+'1988-2007'!G21</f>
        <v>95</v>
      </c>
      <c r="H76" s="13">
        <f>+'2025'!H21+'2024'!H21+'2023'!H21+'2022'!H21+'2021'!H21+'2020'!H21+'2019'!H21+'2018'!H21+'2017'!H21+'2016'!H21+'2015'!H21+'2014'!H21+'2013'!H21+'2012'!H21+'2011'!H21+'2010'!H21+'2009'!H21+'2008'!H21+'1988-2007'!H21</f>
        <v>10</v>
      </c>
      <c r="I76" s="13">
        <f>+'2025'!I21+'2024'!I21+'2023'!I21+'2022'!I21+'2021'!I21+'2020'!I21+'2019'!I21+'2018'!I21+'2017'!I21+'2016'!I21+'2015'!I21+'2014'!I21+'2013'!I21+'2012'!I21+'2011'!I21+'2010'!I21+'2009'!I21+'2008'!I21+'1988-2007'!I21</f>
        <v>381</v>
      </c>
      <c r="J76" s="13">
        <f>+'2025'!J21+'2024'!J21+'2023'!J21+'2022'!J21+'2021'!J21+'2020'!J21+'2019'!J21+'2018'!J21+'2017'!J21+'2016'!J21+'2015'!J21+'2014'!J21+'2013'!J21+'2012'!J21+'2011'!J21+'2010'!J21+'2009'!J21+'2008'!J21+'1988-2007'!J21</f>
        <v>19</v>
      </c>
      <c r="K76" s="32">
        <f>+'2025'!L21+'2024'!L21+'2023'!L21+'2022'!L21+'2021'!L21+'2020'!L21+'2019'!L21+'2018'!L21+'2017'!L21+'2016'!L21+'2015'!L21+'2014'!L21+'2013'!L21+'2012'!L21+'2011'!L21+'2010'!L21+'2009'!L21+'2008'!L21+'1988-2007'!L21</f>
        <v>0</v>
      </c>
      <c r="L76" s="32">
        <f>+Table1[[#This Row],[Caught]]+Table1[[#This Row],[Stumped]]</f>
        <v>4</v>
      </c>
      <c r="M76" s="45">
        <f>+Table1[[#This Row],[Runs]]/(+Table1[[#This Row],[Innings]]-Table1[[#This Row],[Not out]])</f>
        <v>9</v>
      </c>
      <c r="N76" s="45">
        <f>Table1[[#This Row],[Runs2]]/Table1[[#This Row],[Overs]]</f>
        <v>4.0105263157894733</v>
      </c>
      <c r="O76" s="45">
        <f>+Table1[[#This Row],[Overs]]*6/Table1[[#This Row],[Wickets]]</f>
        <v>30</v>
      </c>
      <c r="P76" s="45">
        <f>Table1[[#This Row],[Runs2]]/Table1[[#This Row],[Wickets]]</f>
        <v>20.05263157894737</v>
      </c>
      <c r="Q76" s="45">
        <f>+(+Table1[[#This Row],[Caught]]+Table1[[#This Row],[Stumped]])/Table1[[#This Row],[Matches]]</f>
        <v>0.17391304347826086</v>
      </c>
      <c r="R76" s="89"/>
    </row>
    <row r="77" spans="1:18" x14ac:dyDescent="0.2">
      <c r="A77" s="4" t="str">
        <f>+'2019'!A36</f>
        <v>Black John</v>
      </c>
      <c r="B77" s="13">
        <f>+'2025'!B36+'2024'!B36+'2023'!B36+'2022'!B36+'2021'!B36+'2020'!B36+'2019'!B36+'2018'!B36+'2017'!B36+'2016'!B36+'2015'!B36+'2014'!B36+'2013'!B36+'2012'!B36+'2011'!B36+'2010'!B36+'2009'!B36+'2008'!B36+'1988-2007'!B36</f>
        <v>23</v>
      </c>
      <c r="C77" s="13">
        <f>+'2025'!C36+'2024'!C36+'2023'!C36+'2022'!C36+'2021'!C36+'2020'!C36+'2019'!C36+'2018'!C36+'2017'!C36+'2016'!C36+'2015'!C36+'2014'!C36+'2013'!C36+'2012'!C36+'2011'!C36+'2010'!C36+'2009'!C36+'2008'!C36+'1988-2007'!C36</f>
        <v>11</v>
      </c>
      <c r="D77" s="13">
        <f>+'2025'!D36+'2024'!D36+'2023'!D36+'2022'!D36+'2021'!D36+'2020'!D36+'2019'!D36+'2018'!D36+'2017'!D36+'2016'!D36+'2015'!D36+'2014'!D36+'2013'!D36+'2012'!D36+'2011'!D36+'2010'!D36+'2009'!D36+'2008'!D36+'1988-2007'!D36</f>
        <v>1</v>
      </c>
      <c r="E77" s="13">
        <f>+'2025'!E36+'2024'!E36+'2023'!E36+'2022'!E36+'2021'!E36+'2020'!E36+'2019'!E36+'2018'!E36+'2017'!E36+'2016'!E36+'2015'!E36+'2014'!E36+'2013'!E36+'2012'!E36+'2011'!E36+'2010'!E36+'2009'!E36+'2008'!E36+'1988-2007'!E36</f>
        <v>12</v>
      </c>
      <c r="F77" s="13">
        <f>+'2025'!F36+'2024'!F36+'2023'!F36+'2022'!F36+'2021'!F36+'2020'!F36+'2019'!F36+'2018'!F36+'2017'!F36+'2016'!F36+'2015'!F36+'2014'!F36+'2013'!F36+'2012'!F36+'2011'!F36+'2010'!F36+'2009'!F36+'2008'!F36+'1988-2007'!F36</f>
        <v>2</v>
      </c>
      <c r="G77" s="13">
        <f>+'2025'!G36+'2024'!G36+'2023'!G36+'2022'!G36+'2021'!G36+'2020'!G36+'2019'!G36+'2018'!G36+'2017'!G36+'2016'!G36+'2015'!G36+'2014'!G36+'2013'!G36+'2012'!G36+'2011'!G36+'2010'!G36+'2009'!G36+'2008'!G36+'1988-2007'!G36</f>
        <v>89.8333333333333</v>
      </c>
      <c r="H77" s="13">
        <f>+'2025'!H36+'2024'!H36+'2023'!H36+'2022'!H36+'2021'!H36+'2020'!H36+'2019'!H36+'2018'!H36+'2017'!H36+'2016'!H36+'2015'!H36+'2014'!H36+'2013'!H36+'2012'!H36+'2011'!H36+'2010'!H36+'2009'!H36+'2008'!H36+'1988-2007'!H36</f>
        <v>10</v>
      </c>
      <c r="I77" s="13">
        <f>+'2025'!I36+'2024'!I36+'2023'!I36+'2022'!I36+'2021'!I36+'2020'!I36+'2019'!I36+'2018'!I36+'2017'!I36+'2016'!I36+'2015'!I36+'2014'!I36+'2013'!I36+'2012'!I36+'2011'!I36+'2010'!I36+'2009'!I36+'2008'!I36+'1988-2007'!I36</f>
        <v>408</v>
      </c>
      <c r="J77" s="13">
        <f>+'2025'!J36+'2024'!J36+'2023'!J36+'2022'!J36+'2021'!J36+'2020'!J36+'2019'!J36+'2018'!J36+'2017'!J36+'2016'!J36+'2015'!J36+'2014'!J36+'2013'!J36+'2012'!J36+'2011'!J36+'2010'!J36+'2009'!J36+'2008'!J36+'1988-2007'!J36</f>
        <v>17</v>
      </c>
      <c r="K77" s="32">
        <f>+'2025'!L36+'2024'!L36+'2023'!L36+'2022'!L36+'2021'!L36+'2020'!L36+'2019'!L36+'2018'!L36+'2017'!L36+'2016'!L36+'2015'!L36+'2014'!L36+'2013'!L36+'2012'!L36+'2011'!L36+'2010'!L36+'2009'!L36+'2008'!L36+'1988-2007'!L36</f>
        <v>0</v>
      </c>
      <c r="L77" s="32">
        <f>+Table1[[#This Row],[Caught]]+Table1[[#This Row],[Stumped]]</f>
        <v>2</v>
      </c>
      <c r="M77" s="45">
        <f>+Table1[[#This Row],[Runs]]/(+Table1[[#This Row],[Innings]]-Table1[[#This Row],[Not out]])</f>
        <v>1.2</v>
      </c>
      <c r="N77" s="45">
        <f>Table1[[#This Row],[Runs2]]/Table1[[#This Row],[Overs]]</f>
        <v>4.5417439703154008</v>
      </c>
      <c r="O77" s="45">
        <f>+Table1[[#This Row],[Overs]]*6/Table1[[#This Row],[Wickets]]</f>
        <v>31.705882352941163</v>
      </c>
      <c r="P77" s="45">
        <f>Table1[[#This Row],[Runs2]]/Table1[[#This Row],[Wickets]]</f>
        <v>24</v>
      </c>
      <c r="Q77" s="45">
        <f>+(+Table1[[#This Row],[Caught]]+Table1[[#This Row],[Stumped]])/Table1[[#This Row],[Matches]]</f>
        <v>8.6956521739130432E-2</v>
      </c>
      <c r="R77" s="89"/>
    </row>
    <row r="78" spans="1:18" x14ac:dyDescent="0.2">
      <c r="A78" s="4" t="str">
        <f>+'2019'!A125</f>
        <v>Fryer-Kelsey Gavin</v>
      </c>
      <c r="B78" s="13">
        <f>+'2025'!B125+'2024'!B125+'2023'!B125+'2022'!B125+'2021'!B125+'2020'!B125+'2019'!B125+'2018'!B125+'2017'!B125+'2016'!B125+'2015'!B125+'2014'!B125+'2013'!B125+'2012'!B125+'2011'!B125+'2010'!B125+'2009'!B125+'2008'!B125+'1988-2007'!B125</f>
        <v>22</v>
      </c>
      <c r="C78" s="13">
        <f>+'2025'!C125+'2024'!C125+'2023'!C125+'2022'!C125+'2021'!C125+'2020'!C125+'2019'!C125+'2018'!C125+'2017'!C125+'2016'!C125+'2015'!C125+'2014'!C125+'2013'!C125+'2012'!C125+'2011'!C125+'2010'!C125+'2009'!C125+'2008'!C125+'1988-2007'!C125</f>
        <v>14</v>
      </c>
      <c r="D78" s="13">
        <f>+'2025'!D125+'2024'!D125+'2023'!D125+'2022'!D125+'2021'!D125+'2020'!D125+'2019'!D125+'2018'!D125+'2017'!D125+'2016'!D125+'2015'!D125+'2014'!D125+'2013'!D125+'2012'!D125+'2011'!D125+'2010'!D125+'2009'!D125+'2008'!D125+'1988-2007'!D125</f>
        <v>2</v>
      </c>
      <c r="E78" s="13">
        <f>+'2025'!E125+'2024'!E125+'2023'!E125+'2022'!E125+'2021'!E125+'2020'!E125+'2019'!E125+'2018'!E125+'2017'!E125+'2016'!E125+'2015'!E125+'2014'!E125+'2013'!E125+'2012'!E125+'2011'!E125+'2010'!E125+'2009'!E125+'2008'!E125+'1988-2007'!E125</f>
        <v>73</v>
      </c>
      <c r="F78" s="13">
        <f>+'2025'!F125+'2024'!F125+'2023'!F125+'2022'!F125+'2021'!F125+'2020'!F125+'2019'!F125+'2018'!F125+'2017'!F125+'2016'!F125+'2015'!F125+'2014'!F125+'2013'!F125+'2012'!F125+'2011'!F125+'2010'!F125+'2009'!F125+'2008'!F125+'1988-2007'!F125</f>
        <v>3</v>
      </c>
      <c r="G78" s="13">
        <f>+'2025'!G125+'2024'!G125+'2023'!G125+'2022'!G125+'2021'!G125+'2020'!G125+'2019'!G125+'2018'!G125+'2017'!G125+'2016'!G125+'2015'!G125+'2014'!G125+'2013'!G125+'2012'!G125+'2011'!G125+'2010'!G125+'2009'!G125+'2008'!G125+'1988-2007'!G125</f>
        <v>2</v>
      </c>
      <c r="H78" s="13">
        <f>+'2025'!H125+'2024'!H125+'2023'!H125+'2022'!H125+'2021'!H125+'2020'!H125+'2019'!H125+'2018'!H125+'2017'!H125+'2016'!H125+'2015'!H125+'2014'!H125+'2013'!H125+'2012'!H125+'2011'!H125+'2010'!H125+'2009'!H125+'2008'!H125+'1988-2007'!H125</f>
        <v>0</v>
      </c>
      <c r="I78" s="13">
        <f>+'2025'!I125+'2024'!I125+'2023'!I125+'2022'!I125+'2021'!I125+'2020'!I125+'2019'!I125+'2018'!I125+'2017'!I125+'2016'!I125+'2015'!I125+'2014'!I125+'2013'!I125+'2012'!I125+'2011'!I125+'2010'!I125+'2009'!I125+'2008'!I125+'1988-2007'!I125</f>
        <v>21</v>
      </c>
      <c r="J78" s="13">
        <f>+'2025'!J125+'2024'!J125+'2023'!J125+'2022'!J125+'2021'!J125+'2020'!J125+'2019'!J125+'2018'!J125+'2017'!J125+'2016'!J125+'2015'!J125+'2014'!J125+'2013'!J125+'2012'!J125+'2011'!J125+'2010'!J125+'2009'!J125+'2008'!J125+'1988-2007'!J125</f>
        <v>0</v>
      </c>
      <c r="K78" s="32">
        <f>+'2025'!L125+'2024'!L125+'2023'!L125+'2022'!L125+'2021'!L125+'2020'!L125+'2019'!L125+'2018'!L125+'2017'!L125+'2016'!L125+'2015'!L125+'2014'!L125+'2013'!L125+'2012'!L125+'2011'!L125+'2010'!L125+'2009'!L125+'2008'!L125+'1988-2007'!L125</f>
        <v>0</v>
      </c>
      <c r="L78" s="32">
        <f>+Table1[[#This Row],[Caught]]+Table1[[#This Row],[Stumped]]</f>
        <v>3</v>
      </c>
      <c r="M78" s="45">
        <f>+Table1[[#This Row],[Runs]]/(+Table1[[#This Row],[Innings]]-Table1[[#This Row],[Not out]])</f>
        <v>6.083333333333333</v>
      </c>
      <c r="N78" s="45">
        <f>Table1[[#This Row],[Runs2]]/Table1[[#This Row],[Overs]]</f>
        <v>10.5</v>
      </c>
      <c r="O78" s="45" t="e">
        <f>+Table1[[#This Row],[Overs]]*6/Table1[[#This Row],[Wickets]]</f>
        <v>#DIV/0!</v>
      </c>
      <c r="P78" s="45" t="e">
        <f>Table1[[#This Row],[Runs2]]/Table1[[#This Row],[Wickets]]</f>
        <v>#DIV/0!</v>
      </c>
      <c r="Q78" s="45">
        <f>+(+Table1[[#This Row],[Caught]]+Table1[[#This Row],[Stumped]])/Table1[[#This Row],[Matches]]</f>
        <v>0.13636363636363635</v>
      </c>
      <c r="R78" s="89"/>
    </row>
    <row r="79" spans="1:18" x14ac:dyDescent="0.2">
      <c r="A79" s="4" t="str">
        <f>+'2019'!A191</f>
        <v>Karnekanti Praneeth</v>
      </c>
      <c r="B79" s="13">
        <f>+'2025'!B191+'2024'!B191+'2023'!B191+'2022'!B191+'2021'!B191+'2020'!B191+'2019'!B191+'2018'!B191+'2017'!B191+'2016'!B191+'2015'!B191+'2014'!B191+'2013'!B191+'2012'!B191+'2011'!B191+'2010'!B191+'2009'!B191+'2008'!B191+'1988-2007'!B191</f>
        <v>22</v>
      </c>
      <c r="C79" s="13">
        <f>+'2025'!C191+'2024'!C191+'2023'!C191+'2022'!C191+'2021'!C191+'2020'!C191+'2019'!C191+'2018'!C191+'2017'!C191+'2016'!C191+'2015'!C191+'2014'!C191+'2013'!C191+'2012'!C191+'2011'!C191+'2010'!C191+'2009'!C191+'2008'!C191+'1988-2007'!C191</f>
        <v>18</v>
      </c>
      <c r="D79" s="13">
        <f>+'2025'!D191+'2024'!D191+'2023'!D191+'2022'!D191+'2021'!D191+'2020'!D191+'2019'!D191+'2018'!D191+'2017'!D191+'2016'!D191+'2015'!D191+'2014'!D191+'2013'!D191+'2012'!D191+'2011'!D191+'2010'!D191+'2009'!D191+'2008'!D191+'1988-2007'!D191</f>
        <v>6</v>
      </c>
      <c r="E79" s="13">
        <f>+'2025'!E191+'2024'!E191+'2023'!E191+'2022'!E191+'2021'!E191+'2020'!E191+'2019'!E191+'2018'!E191+'2017'!E191+'2016'!E191+'2015'!E191+'2014'!E191+'2013'!E191+'2012'!E191+'2011'!E191+'2010'!E191+'2009'!E191+'2008'!E191+'1988-2007'!E191</f>
        <v>283</v>
      </c>
      <c r="F79" s="13">
        <f>+'2025'!F191+'2024'!F191+'2023'!F191+'2022'!F191+'2021'!F191+'2020'!F191+'2019'!F191+'2018'!F191+'2017'!F191+'2016'!F191+'2015'!F191+'2014'!F191+'2013'!F191+'2012'!F191+'2011'!F191+'2010'!F191+'2009'!F191+'2008'!F191+'1988-2007'!F191</f>
        <v>3</v>
      </c>
      <c r="G79" s="13">
        <f>+'2025'!G191+'2024'!G191+'2023'!G191+'2022'!G191+'2021'!G191+'2020'!G191+'2019'!G191+'2018'!G191+'2017'!G191+'2016'!G191+'2015'!G191+'2014'!G191+'2013'!G191+'2012'!G191+'2011'!G191+'2010'!G191+'2009'!G191+'2008'!G191+'1988-2007'!G191</f>
        <v>46</v>
      </c>
      <c r="H79" s="13">
        <f>+'2025'!H191+'2024'!H191+'2023'!H191+'2022'!H191+'2021'!H191+'2020'!H191+'2019'!H191+'2018'!H191+'2017'!H191+'2016'!H191+'2015'!H191+'2014'!H191+'2013'!H191+'2012'!H191+'2011'!H191+'2010'!H191+'2009'!H191+'2008'!H191+'1988-2007'!H191</f>
        <v>4</v>
      </c>
      <c r="I79" s="13">
        <f>+'2025'!I191+'2024'!I191+'2023'!I191+'2022'!I191+'2021'!I191+'2020'!I191+'2019'!I191+'2018'!I191+'2017'!I191+'2016'!I191+'2015'!I191+'2014'!I191+'2013'!I191+'2012'!I191+'2011'!I191+'2010'!I191+'2009'!I191+'2008'!I191+'1988-2007'!I191</f>
        <v>205</v>
      </c>
      <c r="J79" s="13">
        <f>+'2025'!J191+'2024'!J191+'2023'!J191+'2022'!J191+'2021'!J191+'2020'!J191+'2019'!J191+'2018'!J191+'2017'!J191+'2016'!J191+'2015'!J191+'2014'!J191+'2013'!J191+'2012'!J191+'2011'!J191+'2010'!J191+'2009'!J191+'2008'!J191+'1988-2007'!J191</f>
        <v>7</v>
      </c>
      <c r="K79" s="32">
        <f>+'2025'!L191+'2024'!L191+'2023'!L191+'2022'!L191+'2021'!L191+'2020'!L191+'2019'!L191+'2018'!L191+'2017'!L191+'2016'!L191+'2015'!L191+'2014'!L191+'2013'!L191+'2012'!L191+'2011'!L191+'2010'!L191+'2009'!L191+'2008'!L191+'1988-2007'!L191</f>
        <v>0</v>
      </c>
      <c r="L79" s="32">
        <f>+Table1[[#This Row],[Caught]]+Table1[[#This Row],[Stumped]]</f>
        <v>3</v>
      </c>
      <c r="M79" s="45">
        <f>+Table1[[#This Row],[Runs]]/(+Table1[[#This Row],[Innings]]-Table1[[#This Row],[Not out]])</f>
        <v>23.583333333333332</v>
      </c>
      <c r="N79" s="45">
        <f>Table1[[#This Row],[Runs2]]/Table1[[#This Row],[Overs]]</f>
        <v>4.4565217391304346</v>
      </c>
      <c r="O79" s="45">
        <f>+Table1[[#This Row],[Overs]]*6/Table1[[#This Row],[Wickets]]</f>
        <v>39.428571428571431</v>
      </c>
      <c r="P79" s="45">
        <f>Table1[[#This Row],[Runs2]]/Table1[[#This Row],[Wickets]]</f>
        <v>29.285714285714285</v>
      </c>
      <c r="Q79" s="45">
        <f>+(+Table1[[#This Row],[Caught]]+Table1[[#This Row],[Stumped]])/Table1[[#This Row],[Matches]]</f>
        <v>0.13636363636363635</v>
      </c>
      <c r="R79" s="89"/>
    </row>
    <row r="80" spans="1:18" x14ac:dyDescent="0.2">
      <c r="A80" s="4" t="str">
        <f>+'2019'!A252</f>
        <v>Mitchell Chris</v>
      </c>
      <c r="B80" s="13">
        <f>+'2025'!B252+'2024'!B252+'2023'!B252+'2022'!B252+'2021'!B252+'2020'!B252+'2019'!B252+'2018'!B252+'2017'!B252+'2016'!B252+'2015'!B252+'2014'!B252+'2013'!B252+'2012'!B252+'2011'!B252+'2010'!B252+'2009'!B252+'2008'!B252+'1988-2007'!B252</f>
        <v>22</v>
      </c>
      <c r="C80" s="13">
        <f>+'2025'!C252+'2024'!C252+'2023'!C252+'2022'!C252+'2021'!C252+'2020'!C252+'2019'!C252+'2018'!C252+'2017'!C252+'2016'!C252+'2015'!C252+'2014'!C252+'2013'!C252+'2012'!C252+'2011'!C252+'2010'!C252+'2009'!C252+'2008'!C252+'1988-2007'!C252</f>
        <v>21</v>
      </c>
      <c r="D80" s="13">
        <f>+'2025'!D252+'2024'!D252+'2023'!D252+'2022'!D252+'2021'!D252+'2020'!D252+'2019'!D252+'2018'!D252+'2017'!D252+'2016'!D252+'2015'!D252+'2014'!D252+'2013'!D252+'2012'!D252+'2011'!D252+'2010'!D252+'2009'!D252+'2008'!D252+'1988-2007'!D252</f>
        <v>2</v>
      </c>
      <c r="E80" s="13">
        <f>+'2025'!E252+'2024'!E252+'2023'!E252+'2022'!E252+'2021'!E252+'2020'!E252+'2019'!E252+'2018'!E252+'2017'!E252+'2016'!E252+'2015'!E252+'2014'!E252+'2013'!E252+'2012'!E252+'2011'!E252+'2010'!E252+'2009'!E252+'2008'!E252+'1988-2007'!E252</f>
        <v>351</v>
      </c>
      <c r="F80" s="13">
        <f>+'2025'!F252+'2024'!F252+'2023'!F252+'2022'!F252+'2021'!F252+'2020'!F252+'2019'!F252+'2018'!F252+'2017'!F252+'2016'!F252+'2015'!F252+'2014'!F252+'2013'!F252+'2012'!F252+'2011'!F252+'2010'!F252+'2009'!F252+'2008'!F252+'1988-2007'!F252</f>
        <v>6</v>
      </c>
      <c r="G80" s="13">
        <f>+'2025'!G252+'2024'!G252+'2023'!G252+'2022'!G252+'2021'!G252+'2020'!G252+'2019'!G252+'2018'!G252+'2017'!G252+'2016'!G252+'2015'!G252+'2014'!G252+'2013'!G252+'2012'!G252+'2011'!G252+'2010'!G252+'2009'!G252+'2008'!G252+'1988-2007'!G252</f>
        <v>61.3333333333333</v>
      </c>
      <c r="H80" s="13">
        <f>+'2025'!H252+'2024'!H252+'2023'!H252+'2022'!H252+'2021'!H252+'2020'!H252+'2019'!H252+'2018'!H252+'2017'!H252+'2016'!H252+'2015'!H252+'2014'!H252+'2013'!H252+'2012'!H252+'2011'!H252+'2010'!H252+'2009'!H252+'2008'!H252+'1988-2007'!H252</f>
        <v>7</v>
      </c>
      <c r="I80" s="13">
        <f>+'2025'!I252+'2024'!I252+'2023'!I252+'2022'!I252+'2021'!I252+'2020'!I252+'2019'!I252+'2018'!I252+'2017'!I252+'2016'!I252+'2015'!I252+'2014'!I252+'2013'!I252+'2012'!I252+'2011'!I252+'2010'!I252+'2009'!I252+'2008'!I252+'1988-2007'!I252</f>
        <v>286</v>
      </c>
      <c r="J80" s="13">
        <f>+'2025'!J252+'2024'!J252+'2023'!J252+'2022'!J252+'2021'!J252+'2020'!J252+'2019'!J252+'2018'!J252+'2017'!J252+'2016'!J252+'2015'!J252+'2014'!J252+'2013'!J252+'2012'!J252+'2011'!J252+'2010'!J252+'2009'!J252+'2008'!J252+'1988-2007'!J252</f>
        <v>14</v>
      </c>
      <c r="K80" s="32">
        <f>+'2025'!L252+'2024'!L252+'2023'!L252+'2022'!L252+'2021'!L252+'2020'!L252+'2019'!L252+'2018'!L252+'2017'!L252+'2016'!L252+'2015'!L252+'2014'!L252+'2013'!L252+'2012'!L252+'2011'!L252+'2010'!L252+'2009'!L252+'2008'!L252+'1988-2007'!L252</f>
        <v>0</v>
      </c>
      <c r="L80" s="32">
        <f>+Table1[[#This Row],[Caught]]+Table1[[#This Row],[Stumped]]</f>
        <v>6</v>
      </c>
      <c r="M80" s="45">
        <f>+Table1[[#This Row],[Runs]]/(+Table1[[#This Row],[Innings]]-Table1[[#This Row],[Not out]])</f>
        <v>18.473684210526315</v>
      </c>
      <c r="N80" s="45">
        <f>Table1[[#This Row],[Runs2]]/Table1[[#This Row],[Overs]]</f>
        <v>4.6630434782608718</v>
      </c>
      <c r="O80" s="45">
        <f>+Table1[[#This Row],[Overs]]*6/Table1[[#This Row],[Wickets]]</f>
        <v>26.28571428571427</v>
      </c>
      <c r="P80" s="45">
        <f>Table1[[#This Row],[Runs2]]/Table1[[#This Row],[Wickets]]</f>
        <v>20.428571428571427</v>
      </c>
      <c r="Q80" s="45">
        <f>+(+Table1[[#This Row],[Caught]]+Table1[[#This Row],[Stumped]])/Table1[[#This Row],[Matches]]</f>
        <v>0.27272727272727271</v>
      </c>
      <c r="R80" s="89"/>
    </row>
    <row r="81" spans="1:18" x14ac:dyDescent="0.2">
      <c r="A81" s="4" t="str">
        <f>+'2019'!A194</f>
        <v>Katragadda Aravind</v>
      </c>
      <c r="B81" s="13">
        <f>+'2025'!B194+'2024'!B194+'2023'!B194+'2022'!B194+'2021'!B194+'2020'!B194+'2019'!B194+'2018'!B194+'2017'!B194+'2016'!B194+'2015'!B194+'2014'!B194+'2013'!B194+'2012'!B194+'2011'!B194+'2010'!B194+'2009'!B194+'2008'!B194+'1988-2007'!B194</f>
        <v>21</v>
      </c>
      <c r="C81" s="13">
        <f>+'2025'!C194+'2024'!C194+'2023'!C194+'2022'!C194+'2021'!C194+'2020'!C194+'2019'!C194+'2018'!C194+'2017'!C194+'2016'!C194+'2015'!C194+'2014'!C194+'2013'!C194+'2012'!C194+'2011'!C194+'2010'!C194+'2009'!C194+'2008'!C194+'1988-2007'!C194</f>
        <v>18</v>
      </c>
      <c r="D81" s="13">
        <f>+'2025'!D194+'2024'!D194+'2023'!D194+'2022'!D194+'2021'!D194+'2020'!D194+'2019'!D194+'2018'!D194+'2017'!D194+'2016'!D194+'2015'!D194+'2014'!D194+'2013'!D194+'2012'!D194+'2011'!D194+'2010'!D194+'2009'!D194+'2008'!D194+'1988-2007'!D194</f>
        <v>3</v>
      </c>
      <c r="E81" s="13">
        <f>+'2025'!E194+'2024'!E194+'2023'!E194+'2022'!E194+'2021'!E194+'2020'!E194+'2019'!E194+'2018'!E194+'2017'!E194+'2016'!E194+'2015'!E194+'2014'!E194+'2013'!E194+'2012'!E194+'2011'!E194+'2010'!E194+'2009'!E194+'2008'!E194+'1988-2007'!E194</f>
        <v>238</v>
      </c>
      <c r="F81" s="13">
        <f>+'2025'!F194+'2024'!F194+'2023'!F194+'2022'!F194+'2021'!F194+'2020'!F194+'2019'!F194+'2018'!F194+'2017'!F194+'2016'!F194+'2015'!F194+'2014'!F194+'2013'!F194+'2012'!F194+'2011'!F194+'2010'!F194+'2009'!F194+'2008'!F194+'1988-2007'!F194</f>
        <v>11</v>
      </c>
      <c r="G81" s="13">
        <f>+'2025'!G194+'2024'!G194+'2023'!G194+'2022'!G194+'2021'!G194+'2020'!G194+'2019'!G194+'2018'!G194+'2017'!G194+'2016'!G194+'2015'!G194+'2014'!G194+'2013'!G194+'2012'!G194+'2011'!G194+'2010'!G194+'2009'!G194+'2008'!G194+'1988-2007'!G194</f>
        <v>109.99999999993329</v>
      </c>
      <c r="H81" s="13">
        <f>+'2025'!H194+'2024'!H194+'2023'!H194+'2022'!H194+'2021'!H194+'2020'!H194+'2019'!H194+'2018'!H194+'2017'!H194+'2016'!H194+'2015'!H194+'2014'!H194+'2013'!H194+'2012'!H194+'2011'!H194+'2010'!H194+'2009'!H194+'2008'!H194+'1988-2007'!H194</f>
        <v>20</v>
      </c>
      <c r="I81" s="13">
        <f>+'2025'!I194+'2024'!I194+'2023'!I194+'2022'!I194+'2021'!I194+'2020'!I194+'2019'!I194+'2018'!I194+'2017'!I194+'2016'!I194+'2015'!I194+'2014'!I194+'2013'!I194+'2012'!I194+'2011'!I194+'2010'!I194+'2009'!I194+'2008'!I194+'1988-2007'!I194</f>
        <v>340</v>
      </c>
      <c r="J81" s="13">
        <f>+'2025'!J194+'2024'!J194+'2023'!J194+'2022'!J194+'2021'!J194+'2020'!J194+'2019'!J194+'2018'!J194+'2017'!J194+'2016'!J194+'2015'!J194+'2014'!J194+'2013'!J194+'2012'!J194+'2011'!J194+'2010'!J194+'2009'!J194+'2008'!J194+'1988-2007'!J194</f>
        <v>16</v>
      </c>
      <c r="K81" s="32">
        <f>+'2025'!L194+'2024'!L194+'2023'!L194+'2022'!L194+'2021'!L194+'2020'!L194+'2019'!L194+'2018'!L194+'2017'!L194+'2016'!L194+'2015'!L194+'2014'!L194+'2013'!L194+'2012'!L194+'2011'!L194+'2010'!L194+'2009'!L194+'2008'!L194+'1988-2007'!L194</f>
        <v>0</v>
      </c>
      <c r="L81" s="32">
        <f>+Table1[[#This Row],[Caught]]+Table1[[#This Row],[Stumped]]</f>
        <v>11</v>
      </c>
      <c r="M81" s="45">
        <f>+Table1[[#This Row],[Runs]]/(+Table1[[#This Row],[Innings]]-Table1[[#This Row],[Not out]])</f>
        <v>15.866666666666667</v>
      </c>
      <c r="N81" s="45">
        <f>Table1[[#This Row],[Runs2]]/Table1[[#This Row],[Overs]]</f>
        <v>3.0909090909109653</v>
      </c>
      <c r="O81" s="45">
        <f>+Table1[[#This Row],[Overs]]*6/Table1[[#This Row],[Wickets]]</f>
        <v>41.249999999974989</v>
      </c>
      <c r="P81" s="45">
        <f>Table1[[#This Row],[Runs2]]/Table1[[#This Row],[Wickets]]</f>
        <v>21.25</v>
      </c>
      <c r="Q81" s="45">
        <f>+(+Table1[[#This Row],[Caught]]+Table1[[#This Row],[Stumped]])/Table1[[#This Row],[Matches]]</f>
        <v>0.52380952380952384</v>
      </c>
      <c r="R81" s="89"/>
    </row>
    <row r="82" spans="1:18" x14ac:dyDescent="0.2">
      <c r="A82" s="4" t="str">
        <f>+'2019'!A282</f>
        <v>Patel Jay</v>
      </c>
      <c r="B82" s="13">
        <f>+'2025'!B282+'2024'!B282+'2023'!B282+'2022'!B282+'2021'!B282+'2020'!B282+'2019'!B282+'2018'!B282+'2017'!B282+'2016'!B282+'2015'!B282+'2014'!B282+'2013'!B282+'2012'!B282+'2011'!B282+'2010'!B282+'2009'!B282+'2008'!B282+'1988-2007'!B282</f>
        <v>21</v>
      </c>
      <c r="C82" s="13">
        <f>+'2025'!C282+'2024'!C282+'2023'!C282+'2022'!C282+'2021'!C282+'2020'!C282+'2019'!C282+'2018'!C282+'2017'!C282+'2016'!C282+'2015'!C282+'2014'!C282+'2013'!C282+'2012'!C282+'2011'!C282+'2010'!C282+'2009'!C282+'2008'!C282+'1988-2007'!C282</f>
        <v>14</v>
      </c>
      <c r="D82" s="13">
        <f>+'2025'!D282+'2024'!D282+'2023'!D282+'2022'!D282+'2021'!D282+'2020'!D282+'2019'!D282+'2018'!D282+'2017'!D282+'2016'!D282+'2015'!D282+'2014'!D282+'2013'!D282+'2012'!D282+'2011'!D282+'2010'!D282+'2009'!D282+'2008'!D282+'1988-2007'!D282</f>
        <v>3</v>
      </c>
      <c r="E82" s="13">
        <f>+'2025'!E282+'2024'!E282+'2023'!E282+'2022'!E282+'2021'!E282+'2020'!E282+'2019'!E282+'2018'!E282+'2017'!E282+'2016'!E282+'2015'!E282+'2014'!E282+'2013'!E282+'2012'!E282+'2011'!E282+'2010'!E282+'2009'!E282+'2008'!E282+'1988-2007'!E282</f>
        <v>24</v>
      </c>
      <c r="F82" s="13">
        <f>+'2025'!F282+'2024'!F282+'2023'!F282+'2022'!F282+'2021'!F282+'2020'!F282+'2019'!F282+'2018'!F282+'2017'!F282+'2016'!F282+'2015'!F282+'2014'!F282+'2013'!F282+'2012'!F282+'2011'!F282+'2010'!F282+'2009'!F282+'2008'!F282+'1988-2007'!F282</f>
        <v>1</v>
      </c>
      <c r="G82" s="13">
        <f>+'2025'!G282+'2024'!G282+'2023'!G282+'2022'!G282+'2021'!G282+'2020'!G282+'2019'!G282+'2018'!G282+'2017'!G282+'2016'!G282+'2015'!G282+'2014'!G282+'2013'!G282+'2012'!G282+'2011'!G282+'2010'!G282+'2009'!G282+'2008'!G282+'1988-2007'!G282</f>
        <v>0</v>
      </c>
      <c r="H82" s="13">
        <f>+'2025'!H282+'2024'!H282+'2023'!H282+'2022'!H282+'2021'!H282+'2020'!H282+'2019'!H282+'2018'!H282+'2017'!H282+'2016'!H282+'2015'!H282+'2014'!H282+'2013'!H282+'2012'!H282+'2011'!H282+'2010'!H282+'2009'!H282+'2008'!H282+'1988-2007'!H282</f>
        <v>0</v>
      </c>
      <c r="I82" s="13">
        <f>+'2025'!I282+'2024'!I282+'2023'!I282+'2022'!I282+'2021'!I282+'2020'!I282+'2019'!I282+'2018'!I282+'2017'!I282+'2016'!I282+'2015'!I282+'2014'!I282+'2013'!I282+'2012'!I282+'2011'!I282+'2010'!I282+'2009'!I282+'2008'!I282+'1988-2007'!I282</f>
        <v>0</v>
      </c>
      <c r="J82" s="13">
        <f>+'2025'!J282+'2024'!J282+'2023'!J282+'2022'!J282+'2021'!J282+'2020'!J282+'2019'!J282+'2018'!J282+'2017'!J282+'2016'!J282+'2015'!J282+'2014'!J282+'2013'!J282+'2012'!J282+'2011'!J282+'2010'!J282+'2009'!J282+'2008'!J282+'1988-2007'!J282</f>
        <v>0</v>
      </c>
      <c r="K82" s="32">
        <f>+'2025'!L282+'2024'!L282+'2023'!L282+'2022'!L282+'2021'!L282+'2020'!L282+'2019'!L282+'2018'!L282+'2017'!L282+'2016'!L282+'2015'!L282+'2014'!L282+'2013'!L282+'2012'!L282+'2011'!L282+'2010'!L282+'2009'!L282+'2008'!L282+'1988-2007'!L282</f>
        <v>0</v>
      </c>
      <c r="L82" s="32">
        <f>+Table1[[#This Row],[Caught]]+Table1[[#This Row],[Stumped]]</f>
        <v>1</v>
      </c>
      <c r="M82" s="45">
        <f>+Table1[[#This Row],[Runs]]/(+Table1[[#This Row],[Innings]]-Table1[[#This Row],[Not out]])</f>
        <v>2.1818181818181817</v>
      </c>
      <c r="N82" s="45" t="e">
        <f>Table1[[#This Row],[Runs2]]/Table1[[#This Row],[Overs]]</f>
        <v>#DIV/0!</v>
      </c>
      <c r="O82" s="45" t="e">
        <f>+Table1[[#This Row],[Overs]]*6/Table1[[#This Row],[Wickets]]</f>
        <v>#DIV/0!</v>
      </c>
      <c r="P82" s="45" t="e">
        <f>Table1[[#This Row],[Runs2]]/Table1[[#This Row],[Wickets]]</f>
        <v>#DIV/0!</v>
      </c>
      <c r="Q82" s="45">
        <f>+(+Table1[[#This Row],[Caught]]+Table1[[#This Row],[Stumped]])/Table1[[#This Row],[Matches]]</f>
        <v>4.7619047619047616E-2</v>
      </c>
      <c r="R82" s="89"/>
    </row>
    <row r="83" spans="1:18" x14ac:dyDescent="0.2">
      <c r="A83" s="4" t="str">
        <f>+'2019'!A334</f>
        <v>Rudru Suman</v>
      </c>
      <c r="B83" s="13">
        <f>+'2025'!B334+'2024'!B334+'2023'!B334+'2022'!B334+'2021'!B334+'2020'!B334+'2019'!B334+'2018'!B334+'2017'!B334+'2016'!B334+'2015'!B334+'2014'!B334+'2013'!B334+'2012'!B334+'2011'!B334+'2010'!B334+'2009'!B334+'2008'!B334+'1988-2007'!B334</f>
        <v>21</v>
      </c>
      <c r="C83" s="13">
        <f>+'2025'!C334+'2024'!C334+'2023'!C334+'2022'!C334+'2021'!C334+'2020'!C334+'2019'!C334+'2018'!C334+'2017'!C334+'2016'!C334+'2015'!C334+'2014'!C334+'2013'!C334+'2012'!C334+'2011'!C334+'2010'!C334+'2009'!C334+'2008'!C334+'1988-2007'!C334</f>
        <v>20</v>
      </c>
      <c r="D83" s="13">
        <f>+'2025'!D334+'2024'!D334+'2023'!D334+'2022'!D334+'2021'!D334+'2020'!D334+'2019'!D334+'2018'!D334+'2017'!D334+'2016'!D334+'2015'!D334+'2014'!D334+'2013'!D334+'2012'!D334+'2011'!D334+'2010'!D334+'2009'!D334+'2008'!D334+'1988-2007'!D334</f>
        <v>1</v>
      </c>
      <c r="E83" s="13">
        <f>+'2025'!E334+'2024'!E334+'2023'!E334+'2022'!E334+'2021'!E334+'2020'!E334+'2019'!E334+'2018'!E334+'2017'!E334+'2016'!E334+'2015'!E334+'2014'!E334+'2013'!E334+'2012'!E334+'2011'!E334+'2010'!E334+'2009'!E334+'2008'!E334+'1988-2007'!E334</f>
        <v>517</v>
      </c>
      <c r="F83" s="13">
        <f>+'2025'!F334+'2024'!F334+'2023'!F334+'2022'!F334+'2021'!F334+'2020'!F334+'2019'!F334+'2018'!F334+'2017'!F334+'2016'!F334+'2015'!F334+'2014'!F334+'2013'!F334+'2012'!F334+'2011'!F334+'2010'!F334+'2009'!F334+'2008'!F334+'1988-2007'!F334</f>
        <v>4</v>
      </c>
      <c r="G83" s="13">
        <f>+'2025'!G334+'2024'!G334+'2023'!G334+'2022'!G334+'2021'!G334+'2020'!G334+'2019'!G334+'2018'!G334+'2017'!G334+'2016'!G334+'2015'!G334+'2014'!G334+'2013'!G334+'2012'!G334+'2011'!G334+'2010'!G334+'2009'!G334+'2008'!G334+'1988-2007'!G334</f>
        <v>123.66666662666</v>
      </c>
      <c r="H83" s="13">
        <f>+'2025'!H334+'2024'!H334+'2023'!H334+'2022'!H334+'2021'!H334+'2020'!H334+'2019'!H334+'2018'!H334+'2017'!H334+'2016'!H334+'2015'!H334+'2014'!H334+'2013'!H334+'2012'!H334+'2011'!H334+'2010'!H334+'2009'!H334+'2008'!H334+'1988-2007'!H334</f>
        <v>27</v>
      </c>
      <c r="I83" s="13">
        <f>+'2025'!I334+'2024'!I334+'2023'!I334+'2022'!I334+'2021'!I334+'2020'!I334+'2019'!I334+'2018'!I334+'2017'!I334+'2016'!I334+'2015'!I334+'2014'!I334+'2013'!I334+'2012'!I334+'2011'!I334+'2010'!I334+'2009'!I334+'2008'!I334+'1988-2007'!I334</f>
        <v>438</v>
      </c>
      <c r="J83" s="13">
        <f>+'2025'!J334+'2024'!J334+'2023'!J334+'2022'!J334+'2021'!J334+'2020'!J334+'2019'!J334+'2018'!J334+'2017'!J334+'2016'!J334+'2015'!J334+'2014'!J334+'2013'!J334+'2012'!J334+'2011'!J334+'2010'!J334+'2009'!J334+'2008'!J334+'1988-2007'!J334</f>
        <v>32</v>
      </c>
      <c r="K83" s="32">
        <f>+'2025'!L334+'2024'!L334+'2023'!L334+'2022'!L334+'2021'!L334+'2020'!L334+'2019'!L334+'2018'!L334+'2017'!L334+'2016'!L334+'2015'!L334+'2014'!L334+'2013'!L334+'2012'!L334+'2011'!L334+'2010'!L334+'2009'!L334+'2008'!L334+'1988-2007'!L334</f>
        <v>0</v>
      </c>
      <c r="L83" s="32">
        <f>+Table1[[#This Row],[Caught]]+Table1[[#This Row],[Stumped]]</f>
        <v>4</v>
      </c>
      <c r="M83" s="45">
        <f>+Table1[[#This Row],[Runs]]/(+Table1[[#This Row],[Innings]]-Table1[[#This Row],[Not out]])</f>
        <v>27.210526315789473</v>
      </c>
      <c r="N83" s="45">
        <f>Table1[[#This Row],[Runs2]]/Table1[[#This Row],[Overs]]</f>
        <v>3.5417789768870196</v>
      </c>
      <c r="O83" s="45">
        <f>+Table1[[#This Row],[Overs]]*6/Table1[[#This Row],[Wickets]]</f>
        <v>23.187499992498751</v>
      </c>
      <c r="P83" s="45">
        <f>Table1[[#This Row],[Runs2]]/Table1[[#This Row],[Wickets]]</f>
        <v>13.6875</v>
      </c>
      <c r="Q83" s="45">
        <f>+(+Table1[[#This Row],[Caught]]+Table1[[#This Row],[Stumped]])/Table1[[#This Row],[Matches]]</f>
        <v>0.19047619047619047</v>
      </c>
      <c r="R83" s="89"/>
    </row>
    <row r="84" spans="1:18" x14ac:dyDescent="0.2">
      <c r="A84" s="4" t="str">
        <f>+'2019'!A57</f>
        <v>Carroll Sean</v>
      </c>
      <c r="B84" s="13">
        <f>+'2025'!B57+'2024'!B57+'2023'!B57+'2022'!B57+'2021'!B57+'2020'!B57+'2019'!B57+'2018'!B57+'2017'!B57+'2016'!B57+'2015'!B57+'2014'!B57+'2013'!B57+'2012'!B57+'2011'!B57+'2010'!B57+'2009'!B57+'2008'!B57+'1988-2007'!B57</f>
        <v>20</v>
      </c>
      <c r="C84" s="13">
        <f>+'2025'!C57+'2024'!C57+'2023'!C57+'2022'!C57+'2021'!C57+'2020'!C57+'2019'!C57+'2018'!C57+'2017'!C57+'2016'!C57+'2015'!C57+'2014'!C57+'2013'!C57+'2012'!C57+'2011'!C57+'2010'!C57+'2009'!C57+'2008'!C57+'1988-2007'!C57</f>
        <v>15</v>
      </c>
      <c r="D84" s="13">
        <f>+'2025'!D57+'2024'!D57+'2023'!D57+'2022'!D57+'2021'!D57+'2020'!D57+'2019'!D57+'2018'!D57+'2017'!D57+'2016'!D57+'2015'!D57+'2014'!D57+'2013'!D57+'2012'!D57+'2011'!D57+'2010'!D57+'2009'!D57+'2008'!D57+'1988-2007'!D57</f>
        <v>1</v>
      </c>
      <c r="E84" s="13">
        <f>+'2025'!E57+'2024'!E57+'2023'!E57+'2022'!E57+'2021'!E57+'2020'!E57+'2019'!E57+'2018'!E57+'2017'!E57+'2016'!E57+'2015'!E57+'2014'!E57+'2013'!E57+'2012'!E57+'2011'!E57+'2010'!E57+'2009'!E57+'2008'!E57+'1988-2007'!E57</f>
        <v>106</v>
      </c>
      <c r="F84" s="13">
        <f>+'2025'!F57+'2024'!F57+'2023'!F57+'2022'!F57+'2021'!F57+'2020'!F57+'2019'!F57+'2018'!F57+'2017'!F57+'2016'!F57+'2015'!F57+'2014'!F57+'2013'!F57+'2012'!F57+'2011'!F57+'2010'!F57+'2009'!F57+'2008'!F57+'1988-2007'!F57</f>
        <v>8</v>
      </c>
      <c r="G84" s="13">
        <f>+'2025'!G57+'2024'!G57+'2023'!G57+'2022'!G57+'2021'!G57+'2020'!G57+'2019'!G57+'2018'!G57+'2017'!G57+'2016'!G57+'2015'!G57+'2014'!G57+'2013'!G57+'2012'!G57+'2011'!G57+'2010'!G57+'2009'!G57+'2008'!G57+'1988-2007'!G57</f>
        <v>18</v>
      </c>
      <c r="H84" s="13">
        <f>+'2025'!H57+'2024'!H57+'2023'!H57+'2022'!H57+'2021'!H57+'2020'!H57+'2019'!H57+'2018'!H57+'2017'!H57+'2016'!H57+'2015'!H57+'2014'!H57+'2013'!H57+'2012'!H57+'2011'!H57+'2010'!H57+'2009'!H57+'2008'!H57+'1988-2007'!H57</f>
        <v>0</v>
      </c>
      <c r="I84" s="13">
        <f>+'2025'!I57+'2024'!I57+'2023'!I57+'2022'!I57+'2021'!I57+'2020'!I57+'2019'!I57+'2018'!I57+'2017'!I57+'2016'!I57+'2015'!I57+'2014'!I57+'2013'!I57+'2012'!I57+'2011'!I57+'2010'!I57+'2009'!I57+'2008'!I57+'1988-2007'!I57</f>
        <v>69</v>
      </c>
      <c r="J84" s="13">
        <f>+'2025'!J57+'2024'!J57+'2023'!J57+'2022'!J57+'2021'!J57+'2020'!J57+'2019'!J57+'2018'!J57+'2017'!J57+'2016'!J57+'2015'!J57+'2014'!J57+'2013'!J57+'2012'!J57+'2011'!J57+'2010'!J57+'2009'!J57+'2008'!J57+'1988-2007'!J57</f>
        <v>3</v>
      </c>
      <c r="K84" s="32">
        <f>+'2025'!L57+'2024'!L57+'2023'!L57+'2022'!L57+'2021'!L57+'2020'!L57+'2019'!L57+'2018'!L57+'2017'!L57+'2016'!L57+'2015'!L57+'2014'!L57+'2013'!L57+'2012'!L57+'2011'!L57+'2010'!L57+'2009'!L57+'2008'!L57+'1988-2007'!L57</f>
        <v>0</v>
      </c>
      <c r="L84" s="32">
        <f>+Table1[[#This Row],[Caught]]+Table1[[#This Row],[Stumped]]</f>
        <v>8</v>
      </c>
      <c r="M84" s="45">
        <f>+Table1[[#This Row],[Runs]]/(+Table1[[#This Row],[Innings]]-Table1[[#This Row],[Not out]])</f>
        <v>7.5714285714285712</v>
      </c>
      <c r="N84" s="45">
        <f>Table1[[#This Row],[Runs2]]/Table1[[#This Row],[Overs]]</f>
        <v>3.8333333333333335</v>
      </c>
      <c r="O84" s="45">
        <f>+Table1[[#This Row],[Overs]]*6/Table1[[#This Row],[Wickets]]</f>
        <v>36</v>
      </c>
      <c r="P84" s="45">
        <f>Table1[[#This Row],[Runs2]]/Table1[[#This Row],[Wickets]]</f>
        <v>23</v>
      </c>
      <c r="Q84" s="45">
        <f>+(+Table1[[#This Row],[Caught]]+Table1[[#This Row],[Stumped]])/Table1[[#This Row],[Matches]]</f>
        <v>0.4</v>
      </c>
      <c r="R84" s="89"/>
    </row>
    <row r="85" spans="1:18" x14ac:dyDescent="0.2">
      <c r="A85" s="4" t="str">
        <f>+'2019'!A155</f>
        <v>Haywood Steve</v>
      </c>
      <c r="B85" s="13">
        <f>+'2025'!B155+'2024'!B155+'2023'!B155+'2022'!B155+'2021'!B155+'2020'!B155+'2019'!B155+'2018'!B155+'2017'!B155+'2016'!B155+'2015'!B155+'2014'!B155+'2013'!B155+'2012'!B155+'2011'!B155+'2010'!B155+'2009'!B155+'2008'!B155+'1988-2007'!B155</f>
        <v>20</v>
      </c>
      <c r="C85" s="13">
        <f>+'2025'!C155+'2024'!C155+'2023'!C155+'2022'!C155+'2021'!C155+'2020'!C155+'2019'!C155+'2018'!C155+'2017'!C155+'2016'!C155+'2015'!C155+'2014'!C155+'2013'!C155+'2012'!C155+'2011'!C155+'2010'!C155+'2009'!C155+'2008'!C155+'1988-2007'!C155</f>
        <v>17</v>
      </c>
      <c r="D85" s="13">
        <f>+'2025'!D155+'2024'!D155+'2023'!D155+'2022'!D155+'2021'!D155+'2020'!D155+'2019'!D155+'2018'!D155+'2017'!D155+'2016'!D155+'2015'!D155+'2014'!D155+'2013'!D155+'2012'!D155+'2011'!D155+'2010'!D155+'2009'!D155+'2008'!D155+'1988-2007'!D155</f>
        <v>3</v>
      </c>
      <c r="E85" s="13">
        <f>+'2025'!E155+'2024'!E155+'2023'!E155+'2022'!E155+'2021'!E155+'2020'!E155+'2019'!E155+'2018'!E155+'2017'!E155+'2016'!E155+'2015'!E155+'2014'!E155+'2013'!E155+'2012'!E155+'2011'!E155+'2010'!E155+'2009'!E155+'2008'!E155+'1988-2007'!E155</f>
        <v>86</v>
      </c>
      <c r="F85" s="13">
        <f>+'2025'!F155+'2024'!F155+'2023'!F155+'2022'!F155+'2021'!F155+'2020'!F155+'2019'!F155+'2018'!F155+'2017'!F155+'2016'!F155+'2015'!F155+'2014'!F155+'2013'!F155+'2012'!F155+'2011'!F155+'2010'!F155+'2009'!F155+'2008'!F155+'1988-2007'!F155</f>
        <v>1</v>
      </c>
      <c r="G85" s="13">
        <f>+'2025'!G155+'2024'!G155+'2023'!G155+'2022'!G155+'2021'!G155+'2020'!G155+'2019'!G155+'2018'!G155+'2017'!G155+'2016'!G155+'2015'!G155+'2014'!G155+'2013'!G155+'2012'!G155+'2011'!G155+'2010'!G155+'2009'!G155+'2008'!G155+'1988-2007'!G155</f>
        <v>1</v>
      </c>
      <c r="H85" s="13">
        <f>+'2025'!H155+'2024'!H155+'2023'!H155+'2022'!H155+'2021'!H155+'2020'!H155+'2019'!H155+'2018'!H155+'2017'!H155+'2016'!H155+'2015'!H155+'2014'!H155+'2013'!H155+'2012'!H155+'2011'!H155+'2010'!H155+'2009'!H155+'2008'!H155+'1988-2007'!H155</f>
        <v>0</v>
      </c>
      <c r="I85" s="13">
        <f>+'2025'!I155+'2024'!I155+'2023'!I155+'2022'!I155+'2021'!I155+'2020'!I155+'2019'!I155+'2018'!I155+'2017'!I155+'2016'!I155+'2015'!I155+'2014'!I155+'2013'!I155+'2012'!I155+'2011'!I155+'2010'!I155+'2009'!I155+'2008'!I155+'1988-2007'!I155</f>
        <v>11</v>
      </c>
      <c r="J85" s="13">
        <f>+'2025'!J155+'2024'!J155+'2023'!J155+'2022'!J155+'2021'!J155+'2020'!J155+'2019'!J155+'2018'!J155+'2017'!J155+'2016'!J155+'2015'!J155+'2014'!J155+'2013'!J155+'2012'!J155+'2011'!J155+'2010'!J155+'2009'!J155+'2008'!J155+'1988-2007'!J155</f>
        <v>0</v>
      </c>
      <c r="K85" s="32">
        <f>+'2025'!L155+'2024'!L155+'2023'!L155+'2022'!L155+'2021'!L155+'2020'!L155+'2019'!L155+'2018'!L155+'2017'!L155+'2016'!L155+'2015'!L155+'2014'!L155+'2013'!L155+'2012'!L155+'2011'!L155+'2010'!L155+'2009'!L155+'2008'!L155+'1988-2007'!L155</f>
        <v>0</v>
      </c>
      <c r="L85" s="32">
        <f>+Table1[[#This Row],[Caught]]+Table1[[#This Row],[Stumped]]</f>
        <v>1</v>
      </c>
      <c r="M85" s="45">
        <f>+Table1[[#This Row],[Runs]]/(+Table1[[#This Row],[Innings]]-Table1[[#This Row],[Not out]])</f>
        <v>6.1428571428571432</v>
      </c>
      <c r="N85" s="45">
        <f>Table1[[#This Row],[Runs2]]/Table1[[#This Row],[Overs]]</f>
        <v>11</v>
      </c>
      <c r="O85" s="45" t="e">
        <f>+Table1[[#This Row],[Overs]]*6/Table1[[#This Row],[Wickets]]</f>
        <v>#DIV/0!</v>
      </c>
      <c r="P85" s="45" t="e">
        <f>Table1[[#This Row],[Runs2]]/Table1[[#This Row],[Wickets]]</f>
        <v>#DIV/0!</v>
      </c>
      <c r="Q85" s="45">
        <f>+(+Table1[[#This Row],[Caught]]+Table1[[#This Row],[Stumped]])/Table1[[#This Row],[Matches]]</f>
        <v>0.05</v>
      </c>
      <c r="R85" s="89"/>
    </row>
    <row r="86" spans="1:18" x14ac:dyDescent="0.2">
      <c r="A86" s="4" t="str">
        <f>+'2019'!A273</f>
        <v>Oruganti Anil</v>
      </c>
      <c r="B86" s="13">
        <f>+'2025'!B273+'2024'!B273+'2023'!B273+'2022'!B273+'2021'!B273+'2020'!B273+'2019'!B273+'2018'!B273+'2017'!B273+'2016'!B273+'2015'!B273+'2014'!B273+'2013'!B273+'2012'!B273+'2011'!B273+'2010'!B273+'2009'!B273+'2008'!B273+'1988-2007'!B273</f>
        <v>20</v>
      </c>
      <c r="C86" s="13">
        <f>+'2025'!C273+'2024'!C273+'2023'!C273+'2022'!C273+'2021'!C273+'2020'!C273+'2019'!C273+'2018'!C273+'2017'!C273+'2016'!C273+'2015'!C273+'2014'!C273+'2013'!C273+'2012'!C273+'2011'!C273+'2010'!C273+'2009'!C273+'2008'!C273+'1988-2007'!C273</f>
        <v>14</v>
      </c>
      <c r="D86" s="13">
        <f>+'2025'!D273+'2024'!D273+'2023'!D273+'2022'!D273+'2021'!D273+'2020'!D273+'2019'!D273+'2018'!D273+'2017'!D273+'2016'!D273+'2015'!D273+'2014'!D273+'2013'!D273+'2012'!D273+'2011'!D273+'2010'!D273+'2009'!D273+'2008'!D273+'1988-2007'!D273</f>
        <v>4</v>
      </c>
      <c r="E86" s="13">
        <f>+'2025'!E273+'2024'!E273+'2023'!E273+'2022'!E273+'2021'!E273+'2020'!E273+'2019'!E273+'2018'!E273+'2017'!E273+'2016'!E273+'2015'!E273+'2014'!E273+'2013'!E273+'2012'!E273+'2011'!E273+'2010'!E273+'2009'!E273+'2008'!E273+'1988-2007'!E273</f>
        <v>173</v>
      </c>
      <c r="F86" s="13">
        <f>+'2025'!F273+'2024'!F273+'2023'!F273+'2022'!F273+'2021'!F273+'2020'!F273+'2019'!F273+'2018'!F273+'2017'!F273+'2016'!F273+'2015'!F273+'2014'!F273+'2013'!F273+'2012'!F273+'2011'!F273+'2010'!F273+'2009'!F273+'2008'!F273+'1988-2007'!F273</f>
        <v>6</v>
      </c>
      <c r="G86" s="13">
        <f>+'2025'!G273+'2024'!G273+'2023'!G273+'2022'!G273+'2021'!G273+'2020'!G273+'2019'!G273+'2018'!G273+'2017'!G273+'2016'!G273+'2015'!G273+'2014'!G273+'2013'!G273+'2012'!G273+'2011'!G273+'2010'!G273+'2009'!G273+'2008'!G273+'1988-2007'!G273</f>
        <v>58.5</v>
      </c>
      <c r="H86" s="13">
        <f>+'2025'!H273+'2024'!H273+'2023'!H273+'2022'!H273+'2021'!H273+'2020'!H273+'2019'!H273+'2018'!H273+'2017'!H273+'2016'!H273+'2015'!H273+'2014'!H273+'2013'!H273+'2012'!H273+'2011'!H273+'2010'!H273+'2009'!H273+'2008'!H273+'1988-2007'!H273</f>
        <v>10</v>
      </c>
      <c r="I86" s="13">
        <f>+'2025'!I273+'2024'!I273+'2023'!I273+'2022'!I273+'2021'!I273+'2020'!I273+'2019'!I273+'2018'!I273+'2017'!I273+'2016'!I273+'2015'!I273+'2014'!I273+'2013'!I273+'2012'!I273+'2011'!I273+'2010'!I273+'2009'!I273+'2008'!I273+'1988-2007'!I273</f>
        <v>232</v>
      </c>
      <c r="J86" s="13">
        <f>+'2025'!J273+'2024'!J273+'2023'!J273+'2022'!J273+'2021'!J273+'2020'!J273+'2019'!J273+'2018'!J273+'2017'!J273+'2016'!J273+'2015'!J273+'2014'!J273+'2013'!J273+'2012'!J273+'2011'!J273+'2010'!J273+'2009'!J273+'2008'!J273+'1988-2007'!J273</f>
        <v>20</v>
      </c>
      <c r="K86" s="32">
        <f>+'2025'!L273+'2024'!L273+'2023'!L273+'2022'!L273+'2021'!L273+'2020'!L273+'2019'!L273+'2018'!L273+'2017'!L273+'2016'!L273+'2015'!L273+'2014'!L273+'2013'!L273+'2012'!L273+'2011'!L273+'2010'!L273+'2009'!L273+'2008'!L273+'1988-2007'!L273</f>
        <v>0</v>
      </c>
      <c r="L86" s="32">
        <f>+Table1[[#This Row],[Caught]]+Table1[[#This Row],[Stumped]]</f>
        <v>6</v>
      </c>
      <c r="M86" s="45">
        <f>+Table1[[#This Row],[Runs]]/(+Table1[[#This Row],[Innings]]-Table1[[#This Row],[Not out]])</f>
        <v>17.3</v>
      </c>
      <c r="N86" s="45">
        <f>Table1[[#This Row],[Runs2]]/Table1[[#This Row],[Overs]]</f>
        <v>3.9658119658119659</v>
      </c>
      <c r="O86" s="45">
        <f>+Table1[[#This Row],[Overs]]*6/Table1[[#This Row],[Wickets]]</f>
        <v>17.55</v>
      </c>
      <c r="P86" s="45">
        <f>Table1[[#This Row],[Runs2]]/Table1[[#This Row],[Wickets]]</f>
        <v>11.6</v>
      </c>
      <c r="Q86" s="45">
        <f>+(+Table1[[#This Row],[Caught]]+Table1[[#This Row],[Stumped]])/Table1[[#This Row],[Matches]]</f>
        <v>0.3</v>
      </c>
      <c r="R86" s="89"/>
    </row>
    <row r="87" spans="1:18" x14ac:dyDescent="0.2">
      <c r="A87" s="4" t="str">
        <f>+'2019'!A156</f>
        <v>Heap Graham</v>
      </c>
      <c r="B87" s="13">
        <f>+'2025'!B156+'2024'!B156+'2023'!B156+'2022'!B156+'2021'!B156+'2020'!B156+'2019'!B156+'2018'!B156+'2017'!B156+'2016'!B156+'2015'!B156+'2014'!B156+'2013'!B156+'2012'!B156+'2011'!B156+'2010'!B156+'2009'!B156+'2008'!B156+'1988-2007'!B156</f>
        <v>17</v>
      </c>
      <c r="C87" s="13">
        <f>+'2025'!C156+'2024'!C156+'2023'!C156+'2022'!C156+'2021'!C156+'2020'!C156+'2019'!C156+'2018'!C156+'2017'!C156+'2016'!C156+'2015'!C156+'2014'!C156+'2013'!C156+'2012'!C156+'2011'!C156+'2010'!C156+'2009'!C156+'2008'!C156+'1988-2007'!C156</f>
        <v>15</v>
      </c>
      <c r="D87" s="13">
        <f>+'2025'!D156+'2024'!D156+'2023'!D156+'2022'!D156+'2021'!D156+'2020'!D156+'2019'!D156+'2018'!D156+'2017'!D156+'2016'!D156+'2015'!D156+'2014'!D156+'2013'!D156+'2012'!D156+'2011'!D156+'2010'!D156+'2009'!D156+'2008'!D156+'1988-2007'!D156</f>
        <v>2</v>
      </c>
      <c r="E87" s="13">
        <f>+'2025'!E156+'2024'!E156+'2023'!E156+'2022'!E156+'2021'!E156+'2020'!E156+'2019'!E156+'2018'!E156+'2017'!E156+'2016'!E156+'2015'!E156+'2014'!E156+'2013'!E156+'2012'!E156+'2011'!E156+'2010'!E156+'2009'!E156+'2008'!E156+'1988-2007'!E156</f>
        <v>131</v>
      </c>
      <c r="F87" s="13">
        <f>+'2025'!F156+'2024'!F156+'2023'!F156+'2022'!F156+'2021'!F156+'2020'!F156+'2019'!F156+'2018'!F156+'2017'!F156+'2016'!F156+'2015'!F156+'2014'!F156+'2013'!F156+'2012'!F156+'2011'!F156+'2010'!F156+'2009'!F156+'2008'!F156+'1988-2007'!F156</f>
        <v>2</v>
      </c>
      <c r="G87" s="13">
        <f>+'2025'!G156+'2024'!G156+'2023'!G156+'2022'!G156+'2021'!G156+'2020'!G156+'2019'!G156+'2018'!G156+'2017'!G156+'2016'!G156+'2015'!G156+'2014'!G156+'2013'!G156+'2012'!G156+'2011'!G156+'2010'!G156+'2009'!G156+'2008'!G156+'1988-2007'!G156</f>
        <v>0</v>
      </c>
      <c r="H87" s="13">
        <f>+'2025'!H156+'2024'!H156+'2023'!H156+'2022'!H156+'2021'!H156+'2020'!H156+'2019'!H156+'2018'!H156+'2017'!H156+'2016'!H156+'2015'!H156+'2014'!H156+'2013'!H156+'2012'!H156+'2011'!H156+'2010'!H156+'2009'!H156+'2008'!H156+'1988-2007'!H156</f>
        <v>0</v>
      </c>
      <c r="I87" s="13">
        <f>+'2025'!I156+'2024'!I156+'2023'!I156+'2022'!I156+'2021'!I156+'2020'!I156+'2019'!I156+'2018'!I156+'2017'!I156+'2016'!I156+'2015'!I156+'2014'!I156+'2013'!I156+'2012'!I156+'2011'!I156+'2010'!I156+'2009'!I156+'2008'!I156+'1988-2007'!I156</f>
        <v>0</v>
      </c>
      <c r="J87" s="13">
        <f>+'2025'!J156+'2024'!J156+'2023'!J156+'2022'!J156+'2021'!J156+'2020'!J156+'2019'!J156+'2018'!J156+'2017'!J156+'2016'!J156+'2015'!J156+'2014'!J156+'2013'!J156+'2012'!J156+'2011'!J156+'2010'!J156+'2009'!J156+'2008'!J156+'1988-2007'!J156</f>
        <v>0</v>
      </c>
      <c r="K87" s="32">
        <f>+'2025'!L156+'2024'!L156+'2023'!L156+'2022'!L156+'2021'!L156+'2020'!L156+'2019'!L156+'2018'!L156+'2017'!L156+'2016'!L156+'2015'!L156+'2014'!L156+'2013'!L156+'2012'!L156+'2011'!L156+'2010'!L156+'2009'!L156+'2008'!L156+'1988-2007'!L156</f>
        <v>0</v>
      </c>
      <c r="L87" s="32">
        <f>+Table1[[#This Row],[Caught]]+Table1[[#This Row],[Stumped]]</f>
        <v>2</v>
      </c>
      <c r="M87" s="45">
        <f>+Table1[[#This Row],[Runs]]/(+Table1[[#This Row],[Innings]]-Table1[[#This Row],[Not out]])</f>
        <v>10.076923076923077</v>
      </c>
      <c r="N87" s="45" t="e">
        <f>Table1[[#This Row],[Runs2]]/Table1[[#This Row],[Overs]]</f>
        <v>#DIV/0!</v>
      </c>
      <c r="O87" s="45" t="e">
        <f>+Table1[[#This Row],[Overs]]*6/Table1[[#This Row],[Wickets]]</f>
        <v>#DIV/0!</v>
      </c>
      <c r="P87" s="45" t="e">
        <f>Table1[[#This Row],[Runs2]]/Table1[[#This Row],[Wickets]]</f>
        <v>#DIV/0!</v>
      </c>
      <c r="Q87" s="45">
        <f>+(+Table1[[#This Row],[Caught]]+Table1[[#This Row],[Stumped]])/Table1[[#This Row],[Matches]]</f>
        <v>0.11764705882352941</v>
      </c>
      <c r="R87" s="89"/>
    </row>
    <row r="88" spans="1:18" x14ac:dyDescent="0.2">
      <c r="A88" s="4" t="str">
        <f>+'2019'!A249</f>
        <v>Minhas Max</v>
      </c>
      <c r="B88" s="13">
        <f>+'2025'!B249+'2024'!B249+'2023'!B249+'2022'!B249+'2021'!B249+'2020'!B249+'2019'!B249+'2018'!B249+'2017'!B249+'2016'!B249+'2015'!B249+'2014'!B249+'2013'!B249+'2012'!B249+'2011'!B249+'2010'!B249+'2009'!B249+'2008'!B249+'1988-2007'!B249</f>
        <v>17</v>
      </c>
      <c r="C88" s="13">
        <f>+'2025'!C249+'2024'!C249+'2023'!C249+'2022'!C249+'2021'!C249+'2020'!C249+'2019'!C249+'2018'!C249+'2017'!C249+'2016'!C249+'2015'!C249+'2014'!C249+'2013'!C249+'2012'!C249+'2011'!C249+'2010'!C249+'2009'!C249+'2008'!C249+'1988-2007'!C249</f>
        <v>17</v>
      </c>
      <c r="D88" s="13">
        <f>+'2025'!D249+'2024'!D249+'2023'!D249+'2022'!D249+'2021'!D249+'2020'!D249+'2019'!D249+'2018'!D249+'2017'!D249+'2016'!D249+'2015'!D249+'2014'!D249+'2013'!D249+'2012'!D249+'2011'!D249+'2010'!D249+'2009'!D249+'2008'!D249+'1988-2007'!D249</f>
        <v>2</v>
      </c>
      <c r="E88" s="13">
        <f>+'2025'!E249+'2024'!E249+'2023'!E249+'2022'!E249+'2021'!E249+'2020'!E249+'2019'!E249+'2018'!E249+'2017'!E249+'2016'!E249+'2015'!E249+'2014'!E249+'2013'!E249+'2012'!E249+'2011'!E249+'2010'!E249+'2009'!E249+'2008'!E249+'1988-2007'!E249</f>
        <v>392</v>
      </c>
      <c r="F88" s="13">
        <f>+'2025'!F249+'2024'!F249+'2023'!F249+'2022'!F249+'2021'!F249+'2020'!F249+'2019'!F249+'2018'!F249+'2017'!F249+'2016'!F249+'2015'!F249+'2014'!F249+'2013'!F249+'2012'!F249+'2011'!F249+'2010'!F249+'2009'!F249+'2008'!F249+'1988-2007'!F249</f>
        <v>5</v>
      </c>
      <c r="G88" s="13">
        <f>+'2025'!G249+'2024'!G249+'2023'!G249+'2022'!G249+'2021'!G249+'2020'!G249+'2019'!G249+'2018'!G249+'2017'!G249+'2016'!G249+'2015'!G249+'2014'!G249+'2013'!G249+'2012'!G249+'2011'!G249+'2010'!G249+'2009'!G249+'2008'!G249+'1988-2007'!G249</f>
        <v>17</v>
      </c>
      <c r="H88" s="13">
        <f>+'2025'!H249+'2024'!H249+'2023'!H249+'2022'!H249+'2021'!H249+'2020'!H249+'2019'!H249+'2018'!H249+'2017'!H249+'2016'!H249+'2015'!H249+'2014'!H249+'2013'!H249+'2012'!H249+'2011'!H249+'2010'!H249+'2009'!H249+'2008'!H249+'1988-2007'!H249</f>
        <v>0</v>
      </c>
      <c r="I88" s="13">
        <f>+'2025'!I249+'2024'!I249+'2023'!I249+'2022'!I249+'2021'!I249+'2020'!I249+'2019'!I249+'2018'!I249+'2017'!I249+'2016'!I249+'2015'!I249+'2014'!I249+'2013'!I249+'2012'!I249+'2011'!I249+'2010'!I249+'2009'!I249+'2008'!I249+'1988-2007'!I249</f>
        <v>125</v>
      </c>
      <c r="J88" s="13">
        <f>+'2025'!J249+'2024'!J249+'2023'!J249+'2022'!J249+'2021'!J249+'2020'!J249+'2019'!J249+'2018'!J249+'2017'!J249+'2016'!J249+'2015'!J249+'2014'!J249+'2013'!J249+'2012'!J249+'2011'!J249+'2010'!J249+'2009'!J249+'2008'!J249+'1988-2007'!J249</f>
        <v>2</v>
      </c>
      <c r="K88" s="32">
        <f>+'2025'!L249+'2024'!L249+'2023'!L249+'2022'!L249+'2021'!L249+'2020'!L249+'2019'!L249+'2018'!L249+'2017'!L249+'2016'!L249+'2015'!L249+'2014'!L249+'2013'!L249+'2012'!L249+'2011'!L249+'2010'!L249+'2009'!L249+'2008'!L249+'1988-2007'!L249</f>
        <v>0</v>
      </c>
      <c r="L88" s="32">
        <f>+Table1[[#This Row],[Caught]]+Table1[[#This Row],[Stumped]]</f>
        <v>5</v>
      </c>
      <c r="M88" s="45">
        <f>+Table1[[#This Row],[Runs]]/(+Table1[[#This Row],[Innings]]-Table1[[#This Row],[Not out]])</f>
        <v>26.133333333333333</v>
      </c>
      <c r="N88" s="45">
        <f>Table1[[#This Row],[Runs2]]/Table1[[#This Row],[Overs]]</f>
        <v>7.3529411764705879</v>
      </c>
      <c r="O88" s="45">
        <f>+Table1[[#This Row],[Overs]]*6/Table1[[#This Row],[Wickets]]</f>
        <v>51</v>
      </c>
      <c r="P88" s="45">
        <f>Table1[[#This Row],[Runs2]]/Table1[[#This Row],[Wickets]]</f>
        <v>62.5</v>
      </c>
      <c r="Q88" s="45">
        <f>+(+Table1[[#This Row],[Caught]]+Table1[[#This Row],[Stumped]])/Table1[[#This Row],[Matches]]</f>
        <v>0.29411764705882354</v>
      </c>
      <c r="R88" s="89"/>
    </row>
    <row r="89" spans="1:18" x14ac:dyDescent="0.2">
      <c r="A89" s="4" t="str">
        <f>+'2019'!A28</f>
        <v>Beaumont Chris</v>
      </c>
      <c r="B89" s="13">
        <f>+'2025'!B28+'2024'!B28+'2023'!B28+'2022'!B28+'2021'!B28+'2020'!B28+'2019'!B28+'2018'!B28+'2017'!B28+'2016'!B28+'2015'!B28+'2014'!B28+'2013'!B28+'2012'!B28+'2011'!B28+'2010'!B28+'2009'!B28+'2008'!B28+'1988-2007'!B28</f>
        <v>16</v>
      </c>
      <c r="C89" s="13">
        <f>+'2025'!C28+'2024'!C28+'2023'!C28+'2022'!C28+'2021'!C28+'2020'!C28+'2019'!C28+'2018'!C28+'2017'!C28+'2016'!C28+'2015'!C28+'2014'!C28+'2013'!C28+'2012'!C28+'2011'!C28+'2010'!C28+'2009'!C28+'2008'!C28+'1988-2007'!C28</f>
        <v>12</v>
      </c>
      <c r="D89" s="13">
        <f>+'2025'!D28+'2024'!D28+'2023'!D28+'2022'!D28+'2021'!D28+'2020'!D28+'2019'!D28+'2018'!D28+'2017'!D28+'2016'!D28+'2015'!D28+'2014'!D28+'2013'!D28+'2012'!D28+'2011'!D28+'2010'!D28+'2009'!D28+'2008'!D28+'1988-2007'!D28</f>
        <v>6</v>
      </c>
      <c r="E89" s="13">
        <f>+'2025'!E28+'2024'!E28+'2023'!E28+'2022'!E28+'2021'!E28+'2020'!E28+'2019'!E28+'2018'!E28+'2017'!E28+'2016'!E28+'2015'!E28+'2014'!E28+'2013'!E28+'2012'!E28+'2011'!E28+'2010'!E28+'2009'!E28+'2008'!E28+'1988-2007'!E28</f>
        <v>58</v>
      </c>
      <c r="F89" s="13">
        <f>+'2025'!F28+'2024'!F28+'2023'!F28+'2022'!F28+'2021'!F28+'2020'!F28+'2019'!F28+'2018'!F28+'2017'!F28+'2016'!F28+'2015'!F28+'2014'!F28+'2013'!F28+'2012'!F28+'2011'!F28+'2010'!F28+'2009'!F28+'2008'!F28+'1988-2007'!F28</f>
        <v>6</v>
      </c>
      <c r="G89" s="13">
        <f>+'2025'!G28+'2024'!G28+'2023'!G28+'2022'!G28+'2021'!G28+'2020'!G28+'2019'!G28+'2018'!G28+'2017'!G28+'2016'!G28+'2015'!G28+'2014'!G28+'2013'!G28+'2012'!G28+'2011'!G28+'2010'!G28+'2009'!G28+'2008'!G28+'1988-2007'!G28</f>
        <v>0</v>
      </c>
      <c r="H89" s="13">
        <f>+'2025'!H28+'2024'!H28+'2023'!H28+'2022'!H28+'2021'!H28+'2020'!H28+'2019'!H28+'2018'!H28+'2017'!H28+'2016'!H28+'2015'!H28+'2014'!H28+'2013'!H28+'2012'!H28+'2011'!H28+'2010'!H28+'2009'!H28+'2008'!H28+'1988-2007'!H28</f>
        <v>0</v>
      </c>
      <c r="I89" s="13">
        <f>+'2025'!I28+'2024'!I28+'2023'!I28+'2022'!I28+'2021'!I28+'2020'!I28+'2019'!I28+'2018'!I28+'2017'!I28+'2016'!I28+'2015'!I28+'2014'!I28+'2013'!I28+'2012'!I28+'2011'!I28+'2010'!I28+'2009'!I28+'2008'!I28+'1988-2007'!I28</f>
        <v>0</v>
      </c>
      <c r="J89" s="13">
        <f>+'2025'!J28+'2024'!J28+'2023'!J28+'2022'!J28+'2021'!J28+'2020'!J28+'2019'!J28+'2018'!J28+'2017'!J28+'2016'!J28+'2015'!J28+'2014'!J28+'2013'!J28+'2012'!J28+'2011'!J28+'2010'!J28+'2009'!J28+'2008'!J28+'1988-2007'!J28</f>
        <v>0</v>
      </c>
      <c r="K89" s="32">
        <f>+'2025'!L28+'2024'!L28+'2023'!L28+'2022'!L28+'2021'!L28+'2020'!L28+'2019'!L28+'2018'!L28+'2017'!L28+'2016'!L28+'2015'!L28+'2014'!L28+'2013'!L28+'2012'!L28+'2011'!L28+'2010'!L28+'2009'!L28+'2008'!L28+'1988-2007'!L28</f>
        <v>0</v>
      </c>
      <c r="L89" s="32">
        <f>+Table1[[#This Row],[Caught]]+Table1[[#This Row],[Stumped]]</f>
        <v>6</v>
      </c>
      <c r="M89" s="45">
        <f>+Table1[[#This Row],[Runs]]/(+Table1[[#This Row],[Innings]]-Table1[[#This Row],[Not out]])</f>
        <v>9.6666666666666661</v>
      </c>
      <c r="N89" s="45" t="e">
        <f>Table1[[#This Row],[Runs2]]/Table1[[#This Row],[Overs]]</f>
        <v>#DIV/0!</v>
      </c>
      <c r="O89" s="45" t="e">
        <f>+Table1[[#This Row],[Overs]]*6/Table1[[#This Row],[Wickets]]</f>
        <v>#DIV/0!</v>
      </c>
      <c r="P89" s="45" t="e">
        <f>Table1[[#This Row],[Runs2]]/Table1[[#This Row],[Wickets]]</f>
        <v>#DIV/0!</v>
      </c>
      <c r="Q89" s="45">
        <f>+(+Table1[[#This Row],[Caught]]+Table1[[#This Row],[Stumped]])/Table1[[#This Row],[Matches]]</f>
        <v>0.375</v>
      </c>
      <c r="R89" s="89"/>
    </row>
    <row r="90" spans="1:18" x14ac:dyDescent="0.2">
      <c r="A90" s="4" t="str">
        <f>+'2019'!A185</f>
        <v>Joshi Rajit</v>
      </c>
      <c r="B90" s="13">
        <f>+'2025'!B185+'2024'!B185+'2023'!B185+'2022'!B185+'2021'!B185+'2020'!B185+'2019'!B185+'2018'!B185+'2017'!B185+'2016'!B185+'2015'!B185+'2014'!B185+'2013'!B185+'2012'!B185+'2011'!B185+'2010'!B185+'2009'!B185+'2008'!B185+'1988-2007'!B185</f>
        <v>16</v>
      </c>
      <c r="C90" s="13">
        <f>+'2025'!C185+'2024'!C185+'2023'!C185+'2022'!C185+'2021'!C185+'2020'!C185+'2019'!C185+'2018'!C185+'2017'!C185+'2016'!C185+'2015'!C185+'2014'!C185+'2013'!C185+'2012'!C185+'2011'!C185+'2010'!C185+'2009'!C185+'2008'!C185+'1988-2007'!C185</f>
        <v>12</v>
      </c>
      <c r="D90" s="13">
        <f>+'2025'!D185+'2024'!D185+'2023'!D185+'2022'!D185+'2021'!D185+'2020'!D185+'2019'!D185+'2018'!D185+'2017'!D185+'2016'!D185+'2015'!D185+'2014'!D185+'2013'!D185+'2012'!D185+'2011'!D185+'2010'!D185+'2009'!D185+'2008'!D185+'1988-2007'!D185</f>
        <v>2</v>
      </c>
      <c r="E90" s="13">
        <f>+'2025'!E185+'2024'!E185+'2023'!E185+'2022'!E185+'2021'!E185+'2020'!E185+'2019'!E185+'2018'!E185+'2017'!E185+'2016'!E185+'2015'!E185+'2014'!E185+'2013'!E185+'2012'!E185+'2011'!E185+'2010'!E185+'2009'!E185+'2008'!E185+'1988-2007'!E185</f>
        <v>94</v>
      </c>
      <c r="F90" s="13">
        <f>+'2025'!F185+'2024'!F185+'2023'!F185+'2022'!F185+'2021'!F185+'2020'!F185+'2019'!F185+'2018'!F185+'2017'!F185+'2016'!F185+'2015'!F185+'2014'!F185+'2013'!F185+'2012'!F185+'2011'!F185+'2010'!F185+'2009'!F185+'2008'!F185+'1988-2007'!F185</f>
        <v>0</v>
      </c>
      <c r="G90" s="13">
        <f>+'2025'!G185+'2024'!G185+'2023'!G185+'2022'!G185+'2021'!G185+'2020'!G185+'2019'!G185+'2018'!G185+'2017'!G185+'2016'!G185+'2015'!G185+'2014'!G185+'2013'!G185+'2012'!G185+'2011'!G185+'2010'!G185+'2009'!G185+'2008'!G185+'1988-2007'!G185</f>
        <v>1</v>
      </c>
      <c r="H90" s="13">
        <f>+'2025'!H185+'2024'!H185+'2023'!H185+'2022'!H185+'2021'!H185+'2020'!H185+'2019'!H185+'2018'!H185+'2017'!H185+'2016'!H185+'2015'!H185+'2014'!H185+'2013'!H185+'2012'!H185+'2011'!H185+'2010'!H185+'2009'!H185+'2008'!H185+'1988-2007'!H185</f>
        <v>1</v>
      </c>
      <c r="I90" s="13">
        <f>+'2025'!I185+'2024'!I185+'2023'!I185+'2022'!I185+'2021'!I185+'2020'!I185+'2019'!I185+'2018'!I185+'2017'!I185+'2016'!I185+'2015'!I185+'2014'!I185+'2013'!I185+'2012'!I185+'2011'!I185+'2010'!I185+'2009'!I185+'2008'!I185+'1988-2007'!I185</f>
        <v>0</v>
      </c>
      <c r="J90" s="13">
        <f>+'2025'!J185+'2024'!J185+'2023'!J185+'2022'!J185+'2021'!J185+'2020'!J185+'2019'!J185+'2018'!J185+'2017'!J185+'2016'!J185+'2015'!J185+'2014'!J185+'2013'!J185+'2012'!J185+'2011'!J185+'2010'!J185+'2009'!J185+'2008'!J185+'1988-2007'!J185</f>
        <v>1</v>
      </c>
      <c r="K90" s="32">
        <f>+'2025'!L185+'2024'!L185+'2023'!L185+'2022'!L185+'2021'!L185+'2020'!L185+'2019'!L185+'2018'!L185+'2017'!L185+'2016'!L185+'2015'!L185+'2014'!L185+'2013'!L185+'2012'!L185+'2011'!L185+'2010'!L185+'2009'!L185+'2008'!L185+'1988-2007'!L185</f>
        <v>0</v>
      </c>
      <c r="L90" s="32">
        <f>+Table1[[#This Row],[Caught]]+Table1[[#This Row],[Stumped]]</f>
        <v>0</v>
      </c>
      <c r="M90" s="45">
        <f>+Table1[[#This Row],[Runs]]/(+Table1[[#This Row],[Innings]]-Table1[[#This Row],[Not out]])</f>
        <v>9.4</v>
      </c>
      <c r="N90" s="45">
        <f>Table1[[#This Row],[Runs2]]/Table1[[#This Row],[Overs]]</f>
        <v>0</v>
      </c>
      <c r="O90" s="45">
        <f>+Table1[[#This Row],[Overs]]*6/Table1[[#This Row],[Wickets]]</f>
        <v>6</v>
      </c>
      <c r="P90" s="45">
        <f>Table1[[#This Row],[Runs2]]/Table1[[#This Row],[Wickets]]</f>
        <v>0</v>
      </c>
      <c r="Q90" s="45">
        <f>+(+Table1[[#This Row],[Caught]]+Table1[[#This Row],[Stumped]])/Table1[[#This Row],[Matches]]</f>
        <v>0</v>
      </c>
      <c r="R90" s="89"/>
    </row>
    <row r="91" spans="1:18" x14ac:dyDescent="0.2">
      <c r="A91" s="4" t="str">
        <f>+'2019'!A211</f>
        <v>Kulasingam Christy</v>
      </c>
      <c r="B91" s="13">
        <f>+'2025'!B211+'2024'!B211+'2023'!B211+'2022'!B211+'2021'!B211+'2020'!B211+'2019'!B211+'2018'!B211+'2017'!B211+'2016'!B211+'2015'!B211+'2014'!B211+'2013'!B211+'2012'!B211+'2011'!B211+'2010'!B211+'2009'!B211+'2008'!B211+'1988-2007'!B211</f>
        <v>16</v>
      </c>
      <c r="C91" s="13">
        <f>+'2025'!C211+'2024'!C211+'2023'!C211+'2022'!C211+'2021'!C211+'2020'!C211+'2019'!C211+'2018'!C211+'2017'!C211+'2016'!C211+'2015'!C211+'2014'!C211+'2013'!C211+'2012'!C211+'2011'!C211+'2010'!C211+'2009'!C211+'2008'!C211+'1988-2007'!C211</f>
        <v>10</v>
      </c>
      <c r="D91" s="13">
        <f>+'2025'!D211+'2024'!D211+'2023'!D211+'2022'!D211+'2021'!D211+'2020'!D211+'2019'!D211+'2018'!D211+'2017'!D211+'2016'!D211+'2015'!D211+'2014'!D211+'2013'!D211+'2012'!D211+'2011'!D211+'2010'!D211+'2009'!D211+'2008'!D211+'1988-2007'!D211</f>
        <v>2</v>
      </c>
      <c r="E91" s="13">
        <f>+'2025'!E211+'2024'!E211+'2023'!E211+'2022'!E211+'2021'!E211+'2020'!E211+'2019'!E211+'2018'!E211+'2017'!E211+'2016'!E211+'2015'!E211+'2014'!E211+'2013'!E211+'2012'!E211+'2011'!E211+'2010'!E211+'2009'!E211+'2008'!E211+'1988-2007'!E211</f>
        <v>185</v>
      </c>
      <c r="F91" s="13">
        <f>+'2025'!F211+'2024'!F211+'2023'!F211+'2022'!F211+'2021'!F211+'2020'!F211+'2019'!F211+'2018'!F211+'2017'!F211+'2016'!F211+'2015'!F211+'2014'!F211+'2013'!F211+'2012'!F211+'2011'!F211+'2010'!F211+'2009'!F211+'2008'!F211+'1988-2007'!F211</f>
        <v>9</v>
      </c>
      <c r="G91" s="13">
        <f>+'2025'!G211+'2024'!G211+'2023'!G211+'2022'!G211+'2021'!G211+'2020'!G211+'2019'!G211+'2018'!G211+'2017'!G211+'2016'!G211+'2015'!G211+'2014'!G211+'2013'!G211+'2012'!G211+'2011'!G211+'2010'!G211+'2009'!G211+'2008'!G211+'1988-2007'!G211</f>
        <v>81</v>
      </c>
      <c r="H91" s="13">
        <f>+'2025'!H211+'2024'!H211+'2023'!H211+'2022'!H211+'2021'!H211+'2020'!H211+'2019'!H211+'2018'!H211+'2017'!H211+'2016'!H211+'2015'!H211+'2014'!H211+'2013'!H211+'2012'!H211+'2011'!H211+'2010'!H211+'2009'!H211+'2008'!H211+'1988-2007'!H211</f>
        <v>14</v>
      </c>
      <c r="I91" s="13">
        <f>+'2025'!I211+'2024'!I211+'2023'!I211+'2022'!I211+'2021'!I211+'2020'!I211+'2019'!I211+'2018'!I211+'2017'!I211+'2016'!I211+'2015'!I211+'2014'!I211+'2013'!I211+'2012'!I211+'2011'!I211+'2010'!I211+'2009'!I211+'2008'!I211+'1988-2007'!I211</f>
        <v>287</v>
      </c>
      <c r="J91" s="13">
        <f>+'2025'!J211+'2024'!J211+'2023'!J211+'2022'!J211+'2021'!J211+'2020'!J211+'2019'!J211+'2018'!J211+'2017'!J211+'2016'!J211+'2015'!J211+'2014'!J211+'2013'!J211+'2012'!J211+'2011'!J211+'2010'!J211+'2009'!J211+'2008'!J211+'1988-2007'!J211</f>
        <v>28</v>
      </c>
      <c r="K91" s="32">
        <f>+'2025'!L211+'2024'!L211+'2023'!L211+'2022'!L211+'2021'!L211+'2020'!L211+'2019'!L211+'2018'!L211+'2017'!L211+'2016'!L211+'2015'!L211+'2014'!L211+'2013'!L211+'2012'!L211+'2011'!L211+'2010'!L211+'2009'!L211+'2008'!L211+'1988-2007'!L211</f>
        <v>0</v>
      </c>
      <c r="L91" s="32">
        <f>+Table1[[#This Row],[Caught]]+Table1[[#This Row],[Stumped]]</f>
        <v>9</v>
      </c>
      <c r="M91" s="45">
        <f>+Table1[[#This Row],[Runs]]/(+Table1[[#This Row],[Innings]]-Table1[[#This Row],[Not out]])</f>
        <v>23.125</v>
      </c>
      <c r="N91" s="45">
        <f>Table1[[#This Row],[Runs2]]/Table1[[#This Row],[Overs]]</f>
        <v>3.5432098765432101</v>
      </c>
      <c r="O91" s="45">
        <f>+Table1[[#This Row],[Overs]]*6/Table1[[#This Row],[Wickets]]</f>
        <v>17.357142857142858</v>
      </c>
      <c r="P91" s="45">
        <f>Table1[[#This Row],[Runs2]]/Table1[[#This Row],[Wickets]]</f>
        <v>10.25</v>
      </c>
      <c r="Q91" s="45">
        <f>+(+Table1[[#This Row],[Caught]]+Table1[[#This Row],[Stumped]])/Table1[[#This Row],[Matches]]</f>
        <v>0.5625</v>
      </c>
      <c r="R91" s="89"/>
    </row>
    <row r="92" spans="1:18" x14ac:dyDescent="0.2">
      <c r="A92" s="4" t="str">
        <f>+'2019'!A377</f>
        <v>Thompson Wayne</v>
      </c>
      <c r="B92" s="13">
        <f>+'2025'!B377+'2024'!B377+'2023'!B377+'2022'!B377+'2021'!B377+'2020'!B377+'2019'!B377+'2018'!B377+'2017'!B377+'2016'!B377+'2015'!B377+'2014'!B377+'2013'!B377+'2012'!B377+'2011'!B377+'2010'!B377+'2009'!B377+'2008'!B377+'1988-2007'!B377</f>
        <v>16</v>
      </c>
      <c r="C92" s="13">
        <f>+'2025'!C377+'2024'!C377+'2023'!C377+'2022'!C377+'2021'!C377+'2020'!C377+'2019'!C377+'2018'!C377+'2017'!C377+'2016'!C377+'2015'!C377+'2014'!C377+'2013'!C377+'2012'!C377+'2011'!C377+'2010'!C377+'2009'!C377+'2008'!C377+'1988-2007'!C377</f>
        <v>14</v>
      </c>
      <c r="D92" s="13">
        <f>+'2025'!D377+'2024'!D377+'2023'!D377+'2022'!D377+'2021'!D377+'2020'!D377+'2019'!D377+'2018'!D377+'2017'!D377+'2016'!D377+'2015'!D377+'2014'!D377+'2013'!D377+'2012'!D377+'2011'!D377+'2010'!D377+'2009'!D377+'2008'!D377+'1988-2007'!D377</f>
        <v>4</v>
      </c>
      <c r="E92" s="13">
        <f>+'2025'!E377+'2024'!E377+'2023'!E377+'2022'!E377+'2021'!E377+'2020'!E377+'2019'!E377+'2018'!E377+'2017'!E377+'2016'!E377+'2015'!E377+'2014'!E377+'2013'!E377+'2012'!E377+'2011'!E377+'2010'!E377+'2009'!E377+'2008'!E377+'1988-2007'!E377</f>
        <v>360</v>
      </c>
      <c r="F92" s="13">
        <f>+'2025'!F377+'2024'!F377+'2023'!F377+'2022'!F377+'2021'!F377+'2020'!F377+'2019'!F377+'2018'!F377+'2017'!F377+'2016'!F377+'2015'!F377+'2014'!F377+'2013'!F377+'2012'!F377+'2011'!F377+'2010'!F377+'2009'!F377+'2008'!F377+'1988-2007'!F377</f>
        <v>1</v>
      </c>
      <c r="G92" s="13">
        <f>+'2025'!G377+'2024'!G377+'2023'!G377+'2022'!G377+'2021'!G377+'2020'!G377+'2019'!G377+'2018'!G377+'2017'!G377+'2016'!G377+'2015'!G377+'2014'!G377+'2013'!G377+'2012'!G377+'2011'!G377+'2010'!G377+'2009'!G377+'2008'!G377+'1988-2007'!G377</f>
        <v>82.833333333333002</v>
      </c>
      <c r="H92" s="13">
        <f>+'2025'!H377+'2024'!H377+'2023'!H377+'2022'!H377+'2021'!H377+'2020'!H377+'2019'!H377+'2018'!H377+'2017'!H377+'2016'!H377+'2015'!H377+'2014'!H377+'2013'!H377+'2012'!H377+'2011'!H377+'2010'!H377+'2009'!H377+'2008'!H377+'1988-2007'!H377</f>
        <v>19</v>
      </c>
      <c r="I92" s="13">
        <f>+'2025'!I377+'2024'!I377+'2023'!I377+'2022'!I377+'2021'!I377+'2020'!I377+'2019'!I377+'2018'!I377+'2017'!I377+'2016'!I377+'2015'!I377+'2014'!I377+'2013'!I377+'2012'!I377+'2011'!I377+'2010'!I377+'2009'!I377+'2008'!I377+'1988-2007'!I377</f>
        <v>210</v>
      </c>
      <c r="J92" s="13">
        <f>+'2025'!J377+'2024'!J377+'2023'!J377+'2022'!J377+'2021'!J377+'2020'!J377+'2019'!J377+'2018'!J377+'2017'!J377+'2016'!J377+'2015'!J377+'2014'!J377+'2013'!J377+'2012'!J377+'2011'!J377+'2010'!J377+'2009'!J377+'2008'!J377+'1988-2007'!J377</f>
        <v>16</v>
      </c>
      <c r="K92" s="32">
        <f>+'2025'!L377+'2024'!L377+'2023'!L377+'2022'!L377+'2021'!L377+'2020'!L377+'2019'!L377+'2018'!L377+'2017'!L377+'2016'!L377+'2015'!L377+'2014'!L377+'2013'!L377+'2012'!L377+'2011'!L377+'2010'!L377+'2009'!L377+'2008'!L377+'1988-2007'!L377</f>
        <v>0</v>
      </c>
      <c r="L92" s="32">
        <f>+Table1[[#This Row],[Caught]]+Table1[[#This Row],[Stumped]]</f>
        <v>1</v>
      </c>
      <c r="M92" s="45">
        <f>+Table1[[#This Row],[Runs]]/(+Table1[[#This Row],[Innings]]-Table1[[#This Row],[Not out]])</f>
        <v>36</v>
      </c>
      <c r="N92" s="45">
        <f>Table1[[#This Row],[Runs2]]/Table1[[#This Row],[Overs]]</f>
        <v>2.5352112676056437</v>
      </c>
      <c r="O92" s="45">
        <f>+Table1[[#This Row],[Overs]]*6/Table1[[#This Row],[Wickets]]</f>
        <v>31.062499999999876</v>
      </c>
      <c r="P92" s="45">
        <f>Table1[[#This Row],[Runs2]]/Table1[[#This Row],[Wickets]]</f>
        <v>13.125</v>
      </c>
      <c r="Q92" s="45">
        <f>+(+Table1[[#This Row],[Caught]]+Table1[[#This Row],[Stumped]])/Table1[[#This Row],[Matches]]</f>
        <v>6.25E-2</v>
      </c>
      <c r="R92" s="89"/>
    </row>
    <row r="93" spans="1:18" x14ac:dyDescent="0.2">
      <c r="A93" s="4" t="str">
        <f>+'2019'!A187</f>
        <v>Kalidindi Murali</v>
      </c>
      <c r="B93" s="13">
        <f>+'2025'!B187+'2024'!B187+'2023'!B187+'2022'!B187+'2021'!B187+'2020'!B187+'2019'!B187+'2018'!B187+'2017'!B187+'2016'!B187+'2015'!B187+'2014'!B187+'2013'!B187+'2012'!B187+'2011'!B187+'2010'!B187+'2009'!B187+'2008'!B187+'1988-2007'!B187</f>
        <v>15</v>
      </c>
      <c r="C93" s="13">
        <f>+'2025'!C187+'2024'!C187+'2023'!C187+'2022'!C187+'2021'!C187+'2020'!C187+'2019'!C187+'2018'!C187+'2017'!C187+'2016'!C187+'2015'!C187+'2014'!C187+'2013'!C187+'2012'!C187+'2011'!C187+'2010'!C187+'2009'!C187+'2008'!C187+'1988-2007'!C187</f>
        <v>15</v>
      </c>
      <c r="D93" s="13">
        <f>+'2025'!D187+'2024'!D187+'2023'!D187+'2022'!D187+'2021'!D187+'2020'!D187+'2019'!D187+'2018'!D187+'2017'!D187+'2016'!D187+'2015'!D187+'2014'!D187+'2013'!D187+'2012'!D187+'2011'!D187+'2010'!D187+'2009'!D187+'2008'!D187+'1988-2007'!D187</f>
        <v>1</v>
      </c>
      <c r="E93" s="13">
        <f>+'2025'!E187+'2024'!E187+'2023'!E187+'2022'!E187+'2021'!E187+'2020'!E187+'2019'!E187+'2018'!E187+'2017'!E187+'2016'!E187+'2015'!E187+'2014'!E187+'2013'!E187+'2012'!E187+'2011'!E187+'2010'!E187+'2009'!E187+'2008'!E187+'1988-2007'!E187</f>
        <v>141</v>
      </c>
      <c r="F93" s="13">
        <f>+'2025'!F187+'2024'!F187+'2023'!F187+'2022'!F187+'2021'!F187+'2020'!F187+'2019'!F187+'2018'!F187+'2017'!F187+'2016'!F187+'2015'!F187+'2014'!F187+'2013'!F187+'2012'!F187+'2011'!F187+'2010'!F187+'2009'!F187+'2008'!F187+'1988-2007'!F187</f>
        <v>4</v>
      </c>
      <c r="G93" s="13">
        <f>+'2025'!G187+'2024'!G187+'2023'!G187+'2022'!G187+'2021'!G187+'2020'!G187+'2019'!G187+'2018'!G187+'2017'!G187+'2016'!G187+'2015'!G187+'2014'!G187+'2013'!G187+'2012'!G187+'2011'!G187+'2010'!G187+'2009'!G187+'2008'!G187+'1988-2007'!G187</f>
        <v>39</v>
      </c>
      <c r="H93" s="13">
        <f>+'2025'!H187+'2024'!H187+'2023'!H187+'2022'!H187+'2021'!H187+'2020'!H187+'2019'!H187+'2018'!H187+'2017'!H187+'2016'!H187+'2015'!H187+'2014'!H187+'2013'!H187+'2012'!H187+'2011'!H187+'2010'!H187+'2009'!H187+'2008'!H187+'1988-2007'!H187</f>
        <v>2</v>
      </c>
      <c r="I93" s="13">
        <f>+'2025'!I187+'2024'!I187+'2023'!I187+'2022'!I187+'2021'!I187+'2020'!I187+'2019'!I187+'2018'!I187+'2017'!I187+'2016'!I187+'2015'!I187+'2014'!I187+'2013'!I187+'2012'!I187+'2011'!I187+'2010'!I187+'2009'!I187+'2008'!I187+'1988-2007'!I187</f>
        <v>194</v>
      </c>
      <c r="J93" s="13">
        <f>+'2025'!J187+'2024'!J187+'2023'!J187+'2022'!J187+'2021'!J187+'2020'!J187+'2019'!J187+'2018'!J187+'2017'!J187+'2016'!J187+'2015'!J187+'2014'!J187+'2013'!J187+'2012'!J187+'2011'!J187+'2010'!J187+'2009'!J187+'2008'!J187+'1988-2007'!J187</f>
        <v>8</v>
      </c>
      <c r="K93" s="32">
        <f>+'2025'!L187+'2024'!L187+'2023'!L187+'2022'!L187+'2021'!L187+'2020'!L187+'2019'!L187+'2018'!L187+'2017'!L187+'2016'!L187+'2015'!L187+'2014'!L187+'2013'!L187+'2012'!L187+'2011'!L187+'2010'!L187+'2009'!L187+'2008'!L187+'1988-2007'!L187</f>
        <v>0</v>
      </c>
      <c r="L93" s="32">
        <f>+Table1[[#This Row],[Caught]]+Table1[[#This Row],[Stumped]]</f>
        <v>4</v>
      </c>
      <c r="M93" s="45">
        <f>+Table1[[#This Row],[Runs]]/(+Table1[[#This Row],[Innings]]-Table1[[#This Row],[Not out]])</f>
        <v>10.071428571428571</v>
      </c>
      <c r="N93" s="45">
        <f>Table1[[#This Row],[Runs2]]/Table1[[#This Row],[Overs]]</f>
        <v>4.9743589743589745</v>
      </c>
      <c r="O93" s="45">
        <f>+Table1[[#This Row],[Overs]]*6/Table1[[#This Row],[Wickets]]</f>
        <v>29.25</v>
      </c>
      <c r="P93" s="45">
        <f>Table1[[#This Row],[Runs2]]/Table1[[#This Row],[Wickets]]</f>
        <v>24.25</v>
      </c>
      <c r="Q93" s="45">
        <f>+(+Table1[[#This Row],[Caught]]+Table1[[#This Row],[Stumped]])/Table1[[#This Row],[Matches]]</f>
        <v>0.26666666666666666</v>
      </c>
      <c r="R93" s="89"/>
    </row>
    <row r="94" spans="1:18" x14ac:dyDescent="0.2">
      <c r="A94" s="4" t="str">
        <f>+'2019'!A349</f>
        <v>Shanvare Daoud</v>
      </c>
      <c r="B94" s="13">
        <f>+'2025'!B349+'2024'!B349+'2023'!B349+'2022'!B349+'2021'!B349+'2020'!B349+'2019'!B349+'2018'!B349+'2017'!B349+'2016'!B349+'2015'!B349+'2014'!B349+'2013'!B349+'2012'!B349+'2011'!B349+'2010'!B349+'2009'!B349+'2008'!B349+'1988-2007'!B349</f>
        <v>15</v>
      </c>
      <c r="C94" s="13">
        <f>+'2025'!C349+'2024'!C349+'2023'!C349+'2022'!C349+'2021'!C349+'2020'!C349+'2019'!C349+'2018'!C349+'2017'!C349+'2016'!C349+'2015'!C349+'2014'!C349+'2013'!C349+'2012'!C349+'2011'!C349+'2010'!C349+'2009'!C349+'2008'!C349+'1988-2007'!C349</f>
        <v>14</v>
      </c>
      <c r="D94" s="13">
        <f>+'2025'!D349+'2024'!D349+'2023'!D349+'2022'!D349+'2021'!D349+'2020'!D349+'2019'!D349+'2018'!D349+'2017'!D349+'2016'!D349+'2015'!D349+'2014'!D349+'2013'!D349+'2012'!D349+'2011'!D349+'2010'!D349+'2009'!D349+'2008'!D349+'1988-2007'!D349</f>
        <v>2</v>
      </c>
      <c r="E94" s="13">
        <f>+'2025'!E349+'2024'!E349+'2023'!E349+'2022'!E349+'2021'!E349+'2020'!E349+'2019'!E349+'2018'!E349+'2017'!E349+'2016'!E349+'2015'!E349+'2014'!E349+'2013'!E349+'2012'!E349+'2011'!E349+'2010'!E349+'2009'!E349+'2008'!E349+'1988-2007'!E349</f>
        <v>104</v>
      </c>
      <c r="F94" s="13">
        <f>+'2025'!F349+'2024'!F349+'2023'!F349+'2022'!F349+'2021'!F349+'2020'!F349+'2019'!F349+'2018'!F349+'2017'!F349+'2016'!F349+'2015'!F349+'2014'!F349+'2013'!F349+'2012'!F349+'2011'!F349+'2010'!F349+'2009'!F349+'2008'!F349+'1988-2007'!F349</f>
        <v>5</v>
      </c>
      <c r="G94" s="13">
        <f>+'2025'!G349+'2024'!G349+'2023'!G349+'2022'!G349+'2021'!G349+'2020'!G349+'2019'!G349+'2018'!G349+'2017'!G349+'2016'!G349+'2015'!G349+'2014'!G349+'2013'!G349+'2012'!G349+'2011'!G349+'2010'!G349+'2009'!G349+'2008'!G349+'1988-2007'!G349</f>
        <v>52.833330000000004</v>
      </c>
      <c r="H94" s="13">
        <f>+'2025'!H349+'2024'!H349+'2023'!H349+'2022'!H349+'2021'!H349+'2020'!H349+'2019'!H349+'2018'!H349+'2017'!H349+'2016'!H349+'2015'!H349+'2014'!H349+'2013'!H349+'2012'!H349+'2011'!H349+'2010'!H349+'2009'!H349+'2008'!H349+'1988-2007'!H349</f>
        <v>8</v>
      </c>
      <c r="I94" s="13">
        <f>+'2025'!I349+'2024'!I349+'2023'!I349+'2022'!I349+'2021'!I349+'2020'!I349+'2019'!I349+'2018'!I349+'2017'!I349+'2016'!I349+'2015'!I349+'2014'!I349+'2013'!I349+'2012'!I349+'2011'!I349+'2010'!I349+'2009'!I349+'2008'!I349+'1988-2007'!I349</f>
        <v>215</v>
      </c>
      <c r="J94" s="13">
        <f>+'2025'!J349+'2024'!J349+'2023'!J349+'2022'!J349+'2021'!J349+'2020'!J349+'2019'!J349+'2018'!J349+'2017'!J349+'2016'!J349+'2015'!J349+'2014'!J349+'2013'!J349+'2012'!J349+'2011'!J349+'2010'!J349+'2009'!J349+'2008'!J349+'1988-2007'!J349</f>
        <v>13</v>
      </c>
      <c r="K94" s="32">
        <f>+'2025'!L349+'2024'!L349+'2023'!L349+'2022'!L349+'2021'!L349+'2020'!L349+'2019'!L349+'2018'!L349+'2017'!L349+'2016'!L349+'2015'!L349+'2014'!L349+'2013'!L349+'2012'!L349+'2011'!L349+'2010'!L349+'2009'!L349+'2008'!L349+'1988-2007'!L349</f>
        <v>0</v>
      </c>
      <c r="L94" s="32">
        <f>+Table1[[#This Row],[Caught]]+Table1[[#This Row],[Stumped]]</f>
        <v>5</v>
      </c>
      <c r="M94" s="2"/>
      <c r="N94" s="2"/>
      <c r="O94" s="2"/>
      <c r="P94" s="2"/>
      <c r="Q94" s="2"/>
      <c r="R94" s="89"/>
    </row>
    <row r="95" spans="1:18" x14ac:dyDescent="0.2">
      <c r="A95" s="4" t="str">
        <f>+'2019'!A31</f>
        <v>Bender Dave</v>
      </c>
      <c r="B95" s="13">
        <f>+'2025'!B31+'2024'!B31+'2023'!B31+'2022'!B31+'2021'!B31+'2020'!B31+'2019'!B31+'2018'!B31+'2017'!B31+'2016'!B31+'2015'!B31+'2014'!B31+'2013'!B31+'2012'!B31+'2011'!B31+'2010'!B31+'2009'!B31+'2008'!B31+'1988-2007'!B31</f>
        <v>14</v>
      </c>
      <c r="C95" s="13">
        <f>+'2025'!C31+'2024'!C31+'2023'!C31+'2022'!C31+'2021'!C31+'2020'!C31+'2019'!C31+'2018'!C31+'2017'!C31+'2016'!C31+'2015'!C31+'2014'!C31+'2013'!C31+'2012'!C31+'2011'!C31+'2010'!C31+'2009'!C31+'2008'!C31+'1988-2007'!C31</f>
        <v>11</v>
      </c>
      <c r="D95" s="13">
        <f>+'2025'!D31+'2024'!D31+'2023'!D31+'2022'!D31+'2021'!D31+'2020'!D31+'2019'!D31+'2018'!D31+'2017'!D31+'2016'!D31+'2015'!D31+'2014'!D31+'2013'!D31+'2012'!D31+'2011'!D31+'2010'!D31+'2009'!D31+'2008'!D31+'1988-2007'!D31</f>
        <v>4</v>
      </c>
      <c r="E95" s="13">
        <f>+'2025'!E31+'2024'!E31+'2023'!E31+'2022'!E31+'2021'!E31+'2020'!E31+'2019'!E31+'2018'!E31+'2017'!E31+'2016'!E31+'2015'!E31+'2014'!E31+'2013'!E31+'2012'!E31+'2011'!E31+'2010'!E31+'2009'!E31+'2008'!E31+'1988-2007'!E31</f>
        <v>52</v>
      </c>
      <c r="F95" s="13">
        <f>+'2025'!F31+'2024'!F31+'2023'!F31+'2022'!F31+'2021'!F31+'2020'!F31+'2019'!F31+'2018'!F31+'2017'!F31+'2016'!F31+'2015'!F31+'2014'!F31+'2013'!F31+'2012'!F31+'2011'!F31+'2010'!F31+'2009'!F31+'2008'!F31+'1988-2007'!F31</f>
        <v>2</v>
      </c>
      <c r="G95" s="13">
        <f>+'2025'!G31+'2024'!G31+'2023'!G31+'2022'!G31+'2021'!G31+'2020'!G31+'2019'!G31+'2018'!G31+'2017'!G31+'2016'!G31+'2015'!G31+'2014'!G31+'2013'!G31+'2012'!G31+'2011'!G31+'2010'!G31+'2009'!G31+'2008'!G31+'1988-2007'!G31</f>
        <v>13.666666666599999</v>
      </c>
      <c r="H95" s="13">
        <f>+'2025'!H31+'2024'!H31+'2023'!H31+'2022'!H31+'2021'!H31+'2020'!H31+'2019'!H31+'2018'!H31+'2017'!H31+'2016'!H31+'2015'!H31+'2014'!H31+'2013'!H31+'2012'!H31+'2011'!H31+'2010'!H31+'2009'!H31+'2008'!H31+'1988-2007'!H31</f>
        <v>0</v>
      </c>
      <c r="I95" s="13">
        <f>+'2025'!I31+'2024'!I31+'2023'!I31+'2022'!I31+'2021'!I31+'2020'!I31+'2019'!I31+'2018'!I31+'2017'!I31+'2016'!I31+'2015'!I31+'2014'!I31+'2013'!I31+'2012'!I31+'2011'!I31+'2010'!I31+'2009'!I31+'2008'!I31+'1988-2007'!I31</f>
        <v>82</v>
      </c>
      <c r="J95" s="13">
        <f>+'2025'!J31+'2024'!J31+'2023'!J31+'2022'!J31+'2021'!J31+'2020'!J31+'2019'!J31+'2018'!J31+'2017'!J31+'2016'!J31+'2015'!J31+'2014'!J31+'2013'!J31+'2012'!J31+'2011'!J31+'2010'!J31+'2009'!J31+'2008'!J31+'1988-2007'!J31</f>
        <v>4</v>
      </c>
      <c r="K95" s="32">
        <f>+'2025'!L31+'2024'!L31+'2023'!L31+'2022'!L31+'2021'!L31+'2020'!L31+'2019'!L31+'2018'!L31+'2017'!L31+'2016'!L31+'2015'!L31+'2014'!L31+'2013'!L31+'2012'!L31+'2011'!L31+'2010'!L31+'2009'!L31+'2008'!L31+'1988-2007'!L31</f>
        <v>0</v>
      </c>
      <c r="L95" s="32">
        <f>+Table1[[#This Row],[Caught]]+Table1[[#This Row],[Stumped]]</f>
        <v>2</v>
      </c>
      <c r="M95" s="45">
        <f>+Table1[[#This Row],[Runs]]/(+Table1[[#This Row],[Innings]]-Table1[[#This Row],[Not out]])</f>
        <v>7.4285714285714288</v>
      </c>
      <c r="N95" s="45">
        <f>Table1[[#This Row],[Runs2]]/Table1[[#This Row],[Overs]]</f>
        <v>6.0000000000292681</v>
      </c>
      <c r="O95" s="45">
        <f>+Table1[[#This Row],[Overs]]*6/Table1[[#This Row],[Wickets]]</f>
        <v>20.499999999899998</v>
      </c>
      <c r="P95" s="45">
        <f>Table1[[#This Row],[Runs2]]/Table1[[#This Row],[Wickets]]</f>
        <v>20.5</v>
      </c>
      <c r="Q95" s="45">
        <f>+(+Table1[[#This Row],[Caught]]+Table1[[#This Row],[Stumped]])/Table1[[#This Row],[Matches]]</f>
        <v>0.14285714285714285</v>
      </c>
      <c r="R95" s="89"/>
    </row>
    <row r="96" spans="1:18" x14ac:dyDescent="0.2">
      <c r="A96" s="4" t="str">
        <f>+'2019'!A94</f>
        <v>Derryman Ryon</v>
      </c>
      <c r="B96" s="13">
        <f>+'2025'!B94+'2024'!B94+'2023'!B94+'2022'!B94+'2021'!B94+'2020'!B94+'2019'!B94+'2018'!B94+'2017'!B94+'2016'!B94+'2015'!B94+'2014'!B94+'2013'!B94+'2012'!B94+'2011'!B94+'2010'!B94+'2009'!B94+'2008'!B94+'1988-2007'!B94</f>
        <v>14</v>
      </c>
      <c r="C96" s="13">
        <f>+'2025'!C94+'2024'!C94+'2023'!C94+'2022'!C94+'2021'!C94+'2020'!C94+'2019'!C94+'2018'!C94+'2017'!C94+'2016'!C94+'2015'!C94+'2014'!C94+'2013'!C94+'2012'!C94+'2011'!C94+'2010'!C94+'2009'!C94+'2008'!C94+'1988-2007'!C94</f>
        <v>13</v>
      </c>
      <c r="D96" s="13">
        <f>+'2025'!D94+'2024'!D94+'2023'!D94+'2022'!D94+'2021'!D94+'2020'!D94+'2019'!D94+'2018'!D94+'2017'!D94+'2016'!D94+'2015'!D94+'2014'!D94+'2013'!D94+'2012'!D94+'2011'!D94+'2010'!D94+'2009'!D94+'2008'!D94+'1988-2007'!D94</f>
        <v>2</v>
      </c>
      <c r="E96" s="13">
        <f>+'2025'!E94+'2024'!E94+'2023'!E94+'2022'!E94+'2021'!E94+'2020'!E94+'2019'!E94+'2018'!E94+'2017'!E94+'2016'!E94+'2015'!E94+'2014'!E94+'2013'!E94+'2012'!E94+'2011'!E94+'2010'!E94+'2009'!E94+'2008'!E94+'1988-2007'!E94</f>
        <v>226</v>
      </c>
      <c r="F96" s="13">
        <f>+'2025'!F94+'2024'!F94+'2023'!F94+'2022'!F94+'2021'!F94+'2020'!F94+'2019'!F94+'2018'!F94+'2017'!F94+'2016'!F94+'2015'!F94+'2014'!F94+'2013'!F94+'2012'!F94+'2011'!F94+'2010'!F94+'2009'!F94+'2008'!F94+'1988-2007'!F94</f>
        <v>8</v>
      </c>
      <c r="G96" s="13">
        <f>+'2025'!G94+'2024'!G94+'2023'!G94+'2022'!G94+'2021'!G94+'2020'!G94+'2019'!G94+'2018'!G94+'2017'!G94+'2016'!G94+'2015'!G94+'2014'!G94+'2013'!G94+'2012'!G94+'2011'!G94+'2010'!G94+'2009'!G94+'2008'!G94+'1988-2007'!G94</f>
        <v>49.6666666666666</v>
      </c>
      <c r="H96" s="13">
        <f>+'2025'!H94+'2024'!H94+'2023'!H94+'2022'!H94+'2021'!H94+'2020'!H94+'2019'!H94+'2018'!H94+'2017'!H94+'2016'!H94+'2015'!H94+'2014'!H94+'2013'!H94+'2012'!H94+'2011'!H94+'2010'!H94+'2009'!H94+'2008'!H94+'1988-2007'!H94</f>
        <v>4</v>
      </c>
      <c r="I96" s="13">
        <f>+'2025'!I94+'2024'!I94+'2023'!I94+'2022'!I94+'2021'!I94+'2020'!I94+'2019'!I94+'2018'!I94+'2017'!I94+'2016'!I94+'2015'!I94+'2014'!I94+'2013'!I94+'2012'!I94+'2011'!I94+'2010'!I94+'2009'!I94+'2008'!I94+'1988-2007'!I94</f>
        <v>202</v>
      </c>
      <c r="J96" s="13">
        <f>+'2025'!J94+'2024'!J94+'2023'!J94+'2022'!J94+'2021'!J94+'2020'!J94+'2019'!J94+'2018'!J94+'2017'!J94+'2016'!J94+'2015'!J94+'2014'!J94+'2013'!J94+'2012'!J94+'2011'!J94+'2010'!J94+'2009'!J94+'2008'!J94+'1988-2007'!J94</f>
        <v>12</v>
      </c>
      <c r="K96" s="32">
        <f>+'2025'!L94+'2024'!L94+'2023'!L94+'2022'!L94+'2021'!L94+'2020'!L94+'2019'!L94+'2018'!L94+'2017'!L94+'2016'!L94+'2015'!L94+'2014'!L94+'2013'!L94+'2012'!L94+'2011'!L94+'2010'!L94+'2009'!L94+'2008'!L94+'1988-2007'!L94</f>
        <v>0</v>
      </c>
      <c r="L96" s="32">
        <f>+Table1[[#This Row],[Caught]]+Table1[[#This Row],[Stumped]]</f>
        <v>8</v>
      </c>
      <c r="M96" s="45">
        <f>+Table1[[#This Row],[Runs]]/(+Table1[[#This Row],[Innings]]-Table1[[#This Row],[Not out]])</f>
        <v>20.545454545454547</v>
      </c>
      <c r="N96" s="45">
        <f>Table1[[#This Row],[Runs2]]/Table1[[#This Row],[Overs]]</f>
        <v>4.067114093959737</v>
      </c>
      <c r="O96" s="45">
        <f>+Table1[[#This Row],[Overs]]*6/Table1[[#This Row],[Wickets]]</f>
        <v>24.8333333333333</v>
      </c>
      <c r="P96" s="45">
        <f>Table1[[#This Row],[Runs2]]/Table1[[#This Row],[Wickets]]</f>
        <v>16.833333333333332</v>
      </c>
      <c r="Q96" s="45">
        <f>+(+Table1[[#This Row],[Caught]]+Table1[[#This Row],[Stumped]])/Table1[[#This Row],[Matches]]</f>
        <v>0.5714285714285714</v>
      </c>
      <c r="R96" s="89"/>
    </row>
    <row r="97" spans="1:18" x14ac:dyDescent="0.2">
      <c r="A97" s="4" t="str">
        <f>+'2019'!A431</f>
        <v>Arikatla Gopichand</v>
      </c>
      <c r="B97" s="13">
        <f>+'2025'!B431+'2024'!B431+'2023'!B431+'2022'!B431+'2021'!B431+'2020'!B431+'2019'!B431+'2018'!B431+'2017'!B431+'2016'!B431+'2015'!B431+'2014'!B431+'2013'!B431+'2012'!B431+'2011'!B431+'2010'!B431+'2009'!B431+'2008'!B431+'1988-2007'!B431</f>
        <v>14</v>
      </c>
      <c r="C97" s="13">
        <f>+'2025'!C431+'2024'!C431+'2023'!C431+'2022'!C431+'2021'!C431+'2020'!C431+'2019'!C431+'2018'!C431+'2017'!C431+'2016'!C431+'2015'!C431+'2014'!C431+'2013'!C431+'2012'!C431+'2011'!C431+'2010'!C431+'2009'!C431+'2008'!C431+'1988-2007'!C431</f>
        <v>10</v>
      </c>
      <c r="D97" s="13">
        <f>+'2025'!D431+'2024'!D431+'2023'!D431+'2022'!D431+'2021'!D431+'2020'!D431+'2019'!D431+'2018'!D431+'2017'!D431+'2016'!D431+'2015'!D431+'2014'!D431+'2013'!D431+'2012'!D431+'2011'!D431+'2010'!D431+'2009'!D431+'2008'!D431+'1988-2007'!D431</f>
        <v>0</v>
      </c>
      <c r="E97" s="13">
        <f>+'2025'!E431+'2024'!E431+'2023'!E431+'2022'!E431+'2021'!E431+'2020'!E431+'2019'!E431+'2018'!E431+'2017'!E431+'2016'!E431+'2015'!E431+'2014'!E431+'2013'!E431+'2012'!E431+'2011'!E431+'2010'!E431+'2009'!E431+'2008'!E431+'1988-2007'!E431</f>
        <v>59</v>
      </c>
      <c r="F97" s="13">
        <f>+'2025'!F431+'2024'!F431+'2023'!F431+'2022'!F431+'2021'!F431+'2020'!F431+'2019'!F431+'2018'!F431+'2017'!F431+'2016'!F431+'2015'!F431+'2014'!F431+'2013'!F431+'2012'!F431+'2011'!F431+'2010'!F431+'2009'!F431+'2008'!F431+'1988-2007'!F431</f>
        <v>5</v>
      </c>
      <c r="G97" s="13">
        <f>+'2025'!G431+'2024'!G431+'2023'!G431+'2022'!G431+'2021'!G431+'2020'!G431+'2019'!G431+'2018'!G431+'2017'!G431+'2016'!G431+'2015'!G431+'2014'!G431+'2013'!G431+'2012'!G431+'2011'!G431+'2010'!G431+'2009'!G431+'2008'!G431+'1988-2007'!G431</f>
        <v>48</v>
      </c>
      <c r="H97" s="13">
        <f>+'2025'!H431+'2024'!H431+'2023'!H431+'2022'!H431+'2021'!H431+'2020'!H431+'2019'!H431+'2018'!H431+'2017'!H431+'2016'!H431+'2015'!H431+'2014'!H431+'2013'!H431+'2012'!H431+'2011'!H431+'2010'!H431+'2009'!H431+'2008'!H431+'1988-2007'!H431</f>
        <v>3</v>
      </c>
      <c r="I97" s="13">
        <f>+'2025'!I431+'2024'!I431+'2023'!I431+'2022'!I431+'2021'!I431+'2020'!I431+'2019'!I431+'2018'!I431+'2017'!I431+'2016'!I431+'2015'!I431+'2014'!I431+'2013'!I431+'2012'!I431+'2011'!I431+'2010'!I431+'2009'!I431+'2008'!I431+'1988-2007'!I431</f>
        <v>231</v>
      </c>
      <c r="J97" s="13">
        <f>+'2025'!J431+'2024'!J431+'2023'!J431+'2022'!J431+'2021'!J431+'2020'!J431+'2019'!J431+'2018'!J431+'2017'!J431+'2016'!J431+'2015'!J431+'2014'!J431+'2013'!J431+'2012'!J431+'2011'!J431+'2010'!J431+'2009'!J431+'2008'!J431+'1988-2007'!J431</f>
        <v>8</v>
      </c>
      <c r="K97" s="32">
        <f>+'2025'!L431+'2024'!L431+'2023'!L431+'2022'!L431+'2021'!L431+'2020'!L431+'2019'!L431+'2018'!L431+'2017'!L431+'2016'!L431+'2015'!L431+'2014'!L431+'2013'!L431+'2012'!L431+'2011'!L431+'2010'!L431+'2009'!L431+'2008'!L431+'1988-2007'!L431</f>
        <v>0</v>
      </c>
      <c r="L97" s="32">
        <f>+Table1[[#This Row],[Caught]]+Table1[[#This Row],[Stumped]]</f>
        <v>5</v>
      </c>
      <c r="M97" s="45">
        <f>+Table1[[#This Row],[Runs]]/(+Table1[[#This Row],[Innings]]-Table1[[#This Row],[Not out]])</f>
        <v>5.9</v>
      </c>
      <c r="N97" s="45">
        <f>Table1[[#This Row],[Runs2]]/Table1[[#This Row],[Overs]]</f>
        <v>4.8125</v>
      </c>
      <c r="O97" s="45">
        <f>+Table1[[#This Row],[Overs]]*6/Table1[[#This Row],[Wickets]]</f>
        <v>36</v>
      </c>
      <c r="P97" s="45">
        <f>Table1[[#This Row],[Runs2]]/Table1[[#This Row],[Wickets]]</f>
        <v>28.875</v>
      </c>
      <c r="Q97" s="45">
        <f>+(+Table1[[#This Row],[Caught]]+Table1[[#This Row],[Stumped]])/Table1[[#This Row],[Matches]]</f>
        <v>0.35714285714285715</v>
      </c>
      <c r="R97" s="89"/>
    </row>
    <row r="98" spans="1:18" x14ac:dyDescent="0.2">
      <c r="A98" s="4" t="str">
        <f>+'2019'!A183</f>
        <v>Jones Tom</v>
      </c>
      <c r="B98" s="13">
        <f>+'2025'!B183+'2024'!B183+'2023'!B183+'2022'!B183+'2021'!B183+'2020'!B183+'2019'!B183+'2018'!B183+'2017'!B183+'2016'!B183+'2015'!B183+'2014'!B183+'2013'!B183+'2012'!B183+'2011'!B183+'2010'!B183+'2009'!B183+'2008'!B183+'1988-2007'!B183</f>
        <v>13</v>
      </c>
      <c r="C98" s="13">
        <f>+'2025'!C183+'2024'!C183+'2023'!C183+'2022'!C183+'2021'!C183+'2020'!C183+'2019'!C183+'2018'!C183+'2017'!C183+'2016'!C183+'2015'!C183+'2014'!C183+'2013'!C183+'2012'!C183+'2011'!C183+'2010'!C183+'2009'!C183+'2008'!C183+'1988-2007'!C183</f>
        <v>8</v>
      </c>
      <c r="D98" s="13">
        <f>+'2025'!D183+'2024'!D183+'2023'!D183+'2022'!D183+'2021'!D183+'2020'!D183+'2019'!D183+'2018'!D183+'2017'!D183+'2016'!D183+'2015'!D183+'2014'!D183+'2013'!D183+'2012'!D183+'2011'!D183+'2010'!D183+'2009'!D183+'2008'!D183+'1988-2007'!D183</f>
        <v>2</v>
      </c>
      <c r="E98" s="13">
        <f>+'2025'!E183+'2024'!E183+'2023'!E183+'2022'!E183+'2021'!E183+'2020'!E183+'2019'!E183+'2018'!E183+'2017'!E183+'2016'!E183+'2015'!E183+'2014'!E183+'2013'!E183+'2012'!E183+'2011'!E183+'2010'!E183+'2009'!E183+'2008'!E183+'1988-2007'!E183</f>
        <v>36</v>
      </c>
      <c r="F98" s="13">
        <f>+'2025'!F183+'2024'!F183+'2023'!F183+'2022'!F183+'2021'!F183+'2020'!F183+'2019'!F183+'2018'!F183+'2017'!F183+'2016'!F183+'2015'!F183+'2014'!F183+'2013'!F183+'2012'!F183+'2011'!F183+'2010'!F183+'2009'!F183+'2008'!F183+'1988-2007'!F183</f>
        <v>1</v>
      </c>
      <c r="G98" s="13">
        <f>+'2025'!G183+'2024'!G183+'2023'!G183+'2022'!G183+'2021'!G183+'2020'!G183+'2019'!G183+'2018'!G183+'2017'!G183+'2016'!G183+'2015'!G183+'2014'!G183+'2013'!G183+'2012'!G183+'2011'!G183+'2010'!G183+'2009'!G183+'2008'!G183+'1988-2007'!G183</f>
        <v>6</v>
      </c>
      <c r="H98" s="13">
        <f>+'2025'!H183+'2024'!H183+'2023'!H183+'2022'!H183+'2021'!H183+'2020'!H183+'2019'!H183+'2018'!H183+'2017'!H183+'2016'!H183+'2015'!H183+'2014'!H183+'2013'!H183+'2012'!H183+'2011'!H183+'2010'!H183+'2009'!H183+'2008'!H183+'1988-2007'!H183</f>
        <v>0</v>
      </c>
      <c r="I98" s="13">
        <f>+'2025'!I183+'2024'!I183+'2023'!I183+'2022'!I183+'2021'!I183+'2020'!I183+'2019'!I183+'2018'!I183+'2017'!I183+'2016'!I183+'2015'!I183+'2014'!I183+'2013'!I183+'2012'!I183+'2011'!I183+'2010'!I183+'2009'!I183+'2008'!I183+'1988-2007'!I183</f>
        <v>41</v>
      </c>
      <c r="J98" s="13">
        <f>+'2025'!J183+'2024'!J183+'2023'!J183+'2022'!J183+'2021'!J183+'2020'!J183+'2019'!J183+'2018'!J183+'2017'!J183+'2016'!J183+'2015'!J183+'2014'!J183+'2013'!J183+'2012'!J183+'2011'!J183+'2010'!J183+'2009'!J183+'2008'!J183+'1988-2007'!J183</f>
        <v>5</v>
      </c>
      <c r="K98" s="32">
        <f>+'2025'!L183+'2024'!L183+'2023'!L183+'2022'!L183+'2021'!L183+'2020'!L183+'2019'!L183+'2018'!L183+'2017'!L183+'2016'!L183+'2015'!L183+'2014'!L183+'2013'!L183+'2012'!L183+'2011'!L183+'2010'!L183+'2009'!L183+'2008'!L183+'1988-2007'!L183</f>
        <v>0</v>
      </c>
      <c r="L98" s="32">
        <f>+Table1[[#This Row],[Caught]]+Table1[[#This Row],[Stumped]]</f>
        <v>1</v>
      </c>
      <c r="M98" s="45">
        <f>+Table1[[#This Row],[Runs]]/(+Table1[[#This Row],[Innings]]-Table1[[#This Row],[Not out]])</f>
        <v>6</v>
      </c>
      <c r="N98" s="45">
        <f>Table1[[#This Row],[Runs2]]/Table1[[#This Row],[Overs]]</f>
        <v>6.833333333333333</v>
      </c>
      <c r="O98" s="45">
        <f>+Table1[[#This Row],[Overs]]*6/Table1[[#This Row],[Wickets]]</f>
        <v>7.2</v>
      </c>
      <c r="P98" s="45">
        <f>Table1[[#This Row],[Runs2]]/Table1[[#This Row],[Wickets]]</f>
        <v>8.1999999999999993</v>
      </c>
      <c r="Q98" s="45">
        <f>+(+Table1[[#This Row],[Caught]]+Table1[[#This Row],[Stumped]])/Table1[[#This Row],[Matches]]</f>
        <v>7.6923076923076927E-2</v>
      </c>
      <c r="R98" s="89"/>
    </row>
    <row r="99" spans="1:18" x14ac:dyDescent="0.2">
      <c r="A99" s="4" t="str">
        <f>+'2019'!A338</f>
        <v>Sampath Kushal</v>
      </c>
      <c r="B99" s="13">
        <f>+'2025'!B338+'2024'!B338+'2023'!B338+'2022'!B338+'2021'!B338+'2020'!B338+'2019'!B338+'2018'!B338+'2017'!B338+'2016'!B338+'2015'!B338+'2014'!B338+'2013'!B338+'2012'!B338+'2011'!B338+'2010'!B338+'2009'!B338+'2008'!B338+'1988-2007'!B338</f>
        <v>13</v>
      </c>
      <c r="C99" s="13">
        <f>+'2025'!C338+'2024'!C338+'2023'!C338+'2022'!C338+'2021'!C338+'2020'!C338+'2019'!C338+'2018'!C338+'2017'!C338+'2016'!C338+'2015'!C338+'2014'!C338+'2013'!C338+'2012'!C338+'2011'!C338+'2010'!C338+'2009'!C338+'2008'!C338+'1988-2007'!C338</f>
        <v>11</v>
      </c>
      <c r="D99" s="13">
        <f>+'2025'!D338+'2024'!D338+'2023'!D338+'2022'!D338+'2021'!D338+'2020'!D338+'2019'!D338+'2018'!D338+'2017'!D338+'2016'!D338+'2015'!D338+'2014'!D338+'2013'!D338+'2012'!D338+'2011'!D338+'2010'!D338+'2009'!D338+'2008'!D338+'1988-2007'!D338</f>
        <v>0</v>
      </c>
      <c r="E99" s="13">
        <f>+'2025'!E338+'2024'!E338+'2023'!E338+'2022'!E338+'2021'!E338+'2020'!E338+'2019'!E338+'2018'!E338+'2017'!E338+'2016'!E338+'2015'!E338+'2014'!E338+'2013'!E338+'2012'!E338+'2011'!E338+'2010'!E338+'2009'!E338+'2008'!E338+'1988-2007'!E338</f>
        <v>204</v>
      </c>
      <c r="F99" s="13">
        <f>+'2025'!F338+'2024'!F338+'2023'!F338+'2022'!F338+'2021'!F338+'2020'!F338+'2019'!F338+'2018'!F338+'2017'!F338+'2016'!F338+'2015'!F338+'2014'!F338+'2013'!F338+'2012'!F338+'2011'!F338+'2010'!F338+'2009'!F338+'2008'!F338+'1988-2007'!F338</f>
        <v>3</v>
      </c>
      <c r="G99" s="13">
        <f>+'2025'!G338+'2024'!G338+'2023'!G338+'2022'!G338+'2021'!G338+'2020'!G338+'2019'!G338+'2018'!G338+'2017'!G338+'2016'!G338+'2015'!G338+'2014'!G338+'2013'!G338+'2012'!G338+'2011'!G338+'2010'!G338+'2009'!G338+'2008'!G338+'1988-2007'!G338</f>
        <v>4</v>
      </c>
      <c r="H99" s="13">
        <f>+'2025'!H338+'2024'!H338+'2023'!H338+'2022'!H338+'2021'!H338+'2020'!H338+'2019'!H338+'2018'!H338+'2017'!H338+'2016'!H338+'2015'!H338+'2014'!H338+'2013'!H338+'2012'!H338+'2011'!H338+'2010'!H338+'2009'!H338+'2008'!H338+'1988-2007'!H338</f>
        <v>0</v>
      </c>
      <c r="I99" s="13">
        <f>+'2025'!I338+'2024'!I338+'2023'!I338+'2022'!I338+'2021'!I338+'2020'!I338+'2019'!I338+'2018'!I338+'2017'!I338+'2016'!I338+'2015'!I338+'2014'!I338+'2013'!I338+'2012'!I338+'2011'!I338+'2010'!I338+'2009'!I338+'2008'!I338+'1988-2007'!I338</f>
        <v>17</v>
      </c>
      <c r="J99" s="13">
        <f>+'2025'!J338+'2024'!J338+'2023'!J338+'2022'!J338+'2021'!J338+'2020'!J338+'2019'!J338+'2018'!J338+'2017'!J338+'2016'!J338+'2015'!J338+'2014'!J338+'2013'!J338+'2012'!J338+'2011'!J338+'2010'!J338+'2009'!J338+'2008'!J338+'1988-2007'!J338</f>
        <v>1</v>
      </c>
      <c r="K99" s="32">
        <f>+'2025'!L338+'2024'!L338+'2023'!L338+'2022'!L338+'2021'!L338+'2020'!L338+'2019'!L338+'2018'!L338+'2017'!L338+'2016'!L338+'2015'!L338+'2014'!L338+'2013'!L338+'2012'!L338+'2011'!L338+'2010'!L338+'2009'!L338+'2008'!L338+'1988-2007'!L338</f>
        <v>0</v>
      </c>
      <c r="L99" s="32">
        <f>+Table1[[#This Row],[Caught]]+Table1[[#This Row],[Stumped]]</f>
        <v>3</v>
      </c>
      <c r="M99" s="45">
        <f>+Table1[[#This Row],[Runs]]/(+Table1[[#This Row],[Innings]]-Table1[[#This Row],[Not out]])</f>
        <v>18.545454545454547</v>
      </c>
      <c r="N99" s="45">
        <f>Table1[[#This Row],[Runs2]]/Table1[[#This Row],[Overs]]</f>
        <v>4.25</v>
      </c>
      <c r="O99" s="45">
        <f>+Table1[[#This Row],[Overs]]*6/Table1[[#This Row],[Wickets]]</f>
        <v>24</v>
      </c>
      <c r="P99" s="45">
        <f>Table1[[#This Row],[Runs2]]/Table1[[#This Row],[Wickets]]</f>
        <v>17</v>
      </c>
      <c r="Q99" s="45">
        <f>+(+Table1[[#This Row],[Caught]]+Table1[[#This Row],[Stumped]])/Table1[[#This Row],[Matches]]</f>
        <v>0.23076923076923078</v>
      </c>
      <c r="R99" s="89"/>
    </row>
    <row r="100" spans="1:18" x14ac:dyDescent="0.2">
      <c r="A100" s="4" t="str">
        <f>+'2019'!A389</f>
        <v>Vyas Bhavesh</v>
      </c>
      <c r="B100" s="13">
        <f>+'2025'!B389+'2024'!B389+'2023'!B389+'2022'!B389+'2021'!B389+'2020'!B389+'2019'!B389+'2018'!B389+'2017'!B389+'2016'!B389+'2015'!B389+'2014'!B389+'2013'!B389+'2012'!B389+'2011'!B389+'2010'!B389+'2009'!B389+'2008'!B389+'1988-2007'!B389</f>
        <v>13</v>
      </c>
      <c r="C100" s="13">
        <f>+'2025'!C389+'2024'!C389+'2023'!C389+'2022'!C389+'2021'!C389+'2020'!C389+'2019'!C389+'2018'!C389+'2017'!C389+'2016'!C389+'2015'!C389+'2014'!C389+'2013'!C389+'2012'!C389+'2011'!C389+'2010'!C389+'2009'!C389+'2008'!C389+'1988-2007'!C389</f>
        <v>13</v>
      </c>
      <c r="D100" s="13">
        <f>+'2025'!D389+'2024'!D389+'2023'!D389+'2022'!D389+'2021'!D389+'2020'!D389+'2019'!D389+'2018'!D389+'2017'!D389+'2016'!D389+'2015'!D389+'2014'!D389+'2013'!D389+'2012'!D389+'2011'!D389+'2010'!D389+'2009'!D389+'2008'!D389+'1988-2007'!D389</f>
        <v>1</v>
      </c>
      <c r="E100" s="13">
        <f>+'2025'!E389+'2024'!E389+'2023'!E389+'2022'!E389+'2021'!E389+'2020'!E389+'2019'!E389+'2018'!E389+'2017'!E389+'2016'!E389+'2015'!E389+'2014'!E389+'2013'!E389+'2012'!E389+'2011'!E389+'2010'!E389+'2009'!E389+'2008'!E389+'1988-2007'!E389</f>
        <v>372</v>
      </c>
      <c r="F100" s="13">
        <f>+'2025'!F389+'2024'!F389+'2023'!F389+'2022'!F389+'2021'!F389+'2020'!F389+'2019'!F389+'2018'!F389+'2017'!F389+'2016'!F389+'2015'!F389+'2014'!F389+'2013'!F389+'2012'!F389+'2011'!F389+'2010'!F389+'2009'!F389+'2008'!F389+'1988-2007'!F389</f>
        <v>7</v>
      </c>
      <c r="G100" s="13">
        <f>+'2025'!G389+'2024'!G389+'2023'!G389+'2022'!G389+'2021'!G389+'2020'!G389+'2019'!G389+'2018'!G389+'2017'!G389+'2016'!G389+'2015'!G389+'2014'!G389+'2013'!G389+'2012'!G389+'2011'!G389+'2010'!G389+'2009'!G389+'2008'!G389+'1988-2007'!G389</f>
        <v>43.1666666666666</v>
      </c>
      <c r="H100" s="13">
        <f>+'2025'!H389+'2024'!H389+'2023'!H389+'2022'!H389+'2021'!H389+'2020'!H389+'2019'!H389+'2018'!H389+'2017'!H389+'2016'!H389+'2015'!H389+'2014'!H389+'2013'!H389+'2012'!H389+'2011'!H389+'2010'!H389+'2009'!H389+'2008'!H389+'1988-2007'!H389</f>
        <v>8</v>
      </c>
      <c r="I100" s="13">
        <f>+'2025'!I389+'2024'!I389+'2023'!I389+'2022'!I389+'2021'!I389+'2020'!I389+'2019'!I389+'2018'!I389+'2017'!I389+'2016'!I389+'2015'!I389+'2014'!I389+'2013'!I389+'2012'!I389+'2011'!I389+'2010'!I389+'2009'!I389+'2008'!I389+'1988-2007'!I389</f>
        <v>140</v>
      </c>
      <c r="J100" s="13">
        <f>+'2025'!J389+'2024'!J389+'2023'!J389+'2022'!J389+'2021'!J389+'2020'!J389+'2019'!J389+'2018'!J389+'2017'!J389+'2016'!J389+'2015'!J389+'2014'!J389+'2013'!J389+'2012'!J389+'2011'!J389+'2010'!J389+'2009'!J389+'2008'!J389+'1988-2007'!J389</f>
        <v>7</v>
      </c>
      <c r="K100" s="32">
        <f>+'2025'!L389+'2024'!L389+'2023'!L389+'2022'!L389+'2021'!L389+'2020'!L389+'2019'!L389+'2018'!L389+'2017'!L389+'2016'!L389+'2015'!L389+'2014'!L389+'2013'!L389+'2012'!L389+'2011'!L389+'2010'!L389+'2009'!L389+'2008'!L389+'1988-2007'!L389</f>
        <v>0</v>
      </c>
      <c r="L100" s="32">
        <f>+Table1[[#This Row],[Caught]]+Table1[[#This Row],[Stumped]]</f>
        <v>7</v>
      </c>
      <c r="M100" s="45">
        <f>+Table1[[#This Row],[Runs]]/(+Table1[[#This Row],[Innings]]-Table1[[#This Row],[Not out]])</f>
        <v>31</v>
      </c>
      <c r="N100" s="45">
        <f>Table1[[#This Row],[Runs2]]/Table1[[#This Row],[Overs]]</f>
        <v>3.2432432432432483</v>
      </c>
      <c r="O100" s="45">
        <f>+Table1[[#This Row],[Overs]]*6/Table1[[#This Row],[Wickets]]</f>
        <v>36.999999999999943</v>
      </c>
      <c r="P100" s="45">
        <f>Table1[[#This Row],[Runs2]]/Table1[[#This Row],[Wickets]]</f>
        <v>20</v>
      </c>
      <c r="Q100" s="45">
        <f>+(+Table1[[#This Row],[Caught]]+Table1[[#This Row],[Stumped]])/Table1[[#This Row],[Matches]]</f>
        <v>0.53846153846153844</v>
      </c>
      <c r="R100" s="89"/>
    </row>
    <row r="101" spans="1:18" x14ac:dyDescent="0.2">
      <c r="A101" s="4" t="str">
        <f>+'2019'!A404</f>
        <v>Wright Chris</v>
      </c>
      <c r="B101" s="13">
        <f>+'2025'!B404+'2024'!B404+'2023'!B404+'2022'!B404+'2021'!B404+'2020'!B404+'2019'!B404+'2018'!B404+'2017'!B404+'2016'!B404+'2015'!B404+'2014'!B404+'2013'!B404+'2012'!B404+'2011'!B404+'2010'!B404+'2009'!B404+'2008'!B404+'1988-2007'!B404</f>
        <v>13</v>
      </c>
      <c r="C101" s="13">
        <f>+'2025'!C404+'2024'!C404+'2023'!C404+'2022'!C404+'2021'!C404+'2020'!C404+'2019'!C404+'2018'!C404+'2017'!C404+'2016'!C404+'2015'!C404+'2014'!C404+'2013'!C404+'2012'!C404+'2011'!C404+'2010'!C404+'2009'!C404+'2008'!C404+'1988-2007'!C404</f>
        <v>12</v>
      </c>
      <c r="D101" s="13">
        <f>+'2025'!D404+'2024'!D404+'2023'!D404+'2022'!D404+'2021'!D404+'2020'!D404+'2019'!D404+'2018'!D404+'2017'!D404+'2016'!D404+'2015'!D404+'2014'!D404+'2013'!D404+'2012'!D404+'2011'!D404+'2010'!D404+'2009'!D404+'2008'!D404+'1988-2007'!D404</f>
        <v>2</v>
      </c>
      <c r="E101" s="13">
        <f>+'2025'!E404+'2024'!E404+'2023'!E404+'2022'!E404+'2021'!E404+'2020'!E404+'2019'!E404+'2018'!E404+'2017'!E404+'2016'!E404+'2015'!E404+'2014'!E404+'2013'!E404+'2012'!E404+'2011'!E404+'2010'!E404+'2009'!E404+'2008'!E404+'1988-2007'!E404</f>
        <v>235</v>
      </c>
      <c r="F101" s="13">
        <f>+'2025'!F404+'2024'!F404+'2023'!F404+'2022'!F404+'2021'!F404+'2020'!F404+'2019'!F404+'2018'!F404+'2017'!F404+'2016'!F404+'2015'!F404+'2014'!F404+'2013'!F404+'2012'!F404+'2011'!F404+'2010'!F404+'2009'!F404+'2008'!F404+'1988-2007'!F404</f>
        <v>1</v>
      </c>
      <c r="G101" s="13">
        <f>+'2025'!G404+'2024'!G404+'2023'!G404+'2022'!G404+'2021'!G404+'2020'!G404+'2019'!G404+'2018'!G404+'2017'!G404+'2016'!G404+'2015'!G404+'2014'!G404+'2013'!G404+'2012'!G404+'2011'!G404+'2010'!G404+'2009'!G404+'2008'!G404+'1988-2007'!G404</f>
        <v>62</v>
      </c>
      <c r="H101" s="13">
        <f>+'2025'!H404+'2024'!H404+'2023'!H404+'2022'!H404+'2021'!H404+'2020'!H404+'2019'!H404+'2018'!H404+'2017'!H404+'2016'!H404+'2015'!H404+'2014'!H404+'2013'!H404+'2012'!H404+'2011'!H404+'2010'!H404+'2009'!H404+'2008'!H404+'1988-2007'!H404</f>
        <v>7</v>
      </c>
      <c r="I101" s="13">
        <f>+'2025'!I404+'2024'!I404+'2023'!I404+'2022'!I404+'2021'!I404+'2020'!I404+'2019'!I404+'2018'!I404+'2017'!I404+'2016'!I404+'2015'!I404+'2014'!I404+'2013'!I404+'2012'!I404+'2011'!I404+'2010'!I404+'2009'!I404+'2008'!I404+'1988-2007'!I404</f>
        <v>227</v>
      </c>
      <c r="J101" s="13">
        <f>+'2025'!J404+'2024'!J404+'2023'!J404+'2022'!J404+'2021'!J404+'2020'!J404+'2019'!J404+'2018'!J404+'2017'!J404+'2016'!J404+'2015'!J404+'2014'!J404+'2013'!J404+'2012'!J404+'2011'!J404+'2010'!J404+'2009'!J404+'2008'!J404+'1988-2007'!J404</f>
        <v>23</v>
      </c>
      <c r="K101" s="32">
        <f>+'2025'!L404+'2024'!L404+'2023'!L404+'2022'!L404+'2021'!L404+'2020'!L404+'2019'!L404+'2018'!L404+'2017'!L404+'2016'!L404+'2015'!L404+'2014'!L404+'2013'!L404+'2012'!L404+'2011'!L404+'2010'!L404+'2009'!L404+'2008'!L404+'1988-2007'!L404</f>
        <v>0</v>
      </c>
      <c r="L101" s="32">
        <f>+Table1[[#This Row],[Caught]]+Table1[[#This Row],[Stumped]]</f>
        <v>1</v>
      </c>
      <c r="M101" s="45">
        <f>+Table1[[#This Row],[Runs]]/(+Table1[[#This Row],[Innings]]-Table1[[#This Row],[Not out]])</f>
        <v>23.5</v>
      </c>
      <c r="N101" s="45">
        <f>Table1[[#This Row],[Runs2]]/Table1[[#This Row],[Overs]]</f>
        <v>3.661290322580645</v>
      </c>
      <c r="O101" s="45">
        <f>+Table1[[#This Row],[Overs]]*6/Table1[[#This Row],[Wickets]]</f>
        <v>16.173913043478262</v>
      </c>
      <c r="P101" s="45">
        <f>Table1[[#This Row],[Runs2]]/Table1[[#This Row],[Wickets]]</f>
        <v>9.8695652173913047</v>
      </c>
      <c r="Q101" s="45">
        <f>+(+Table1[[#This Row],[Caught]]+Table1[[#This Row],[Stumped]])/Table1[[#This Row],[Matches]]</f>
        <v>7.6923076923076927E-2</v>
      </c>
      <c r="R101" s="89"/>
    </row>
    <row r="102" spans="1:18" x14ac:dyDescent="0.2">
      <c r="A102" s="4" t="str">
        <f>+'2019'!A407</f>
        <v>Wright Laurie</v>
      </c>
      <c r="B102" s="13">
        <f>+'2025'!B407+'2024'!B407+'2023'!B407+'2022'!B407+'2021'!B407+'2020'!B407+'2019'!B407+'2018'!B407+'2017'!B407+'2016'!B407+'2015'!B407+'2014'!B407+'2013'!B407+'2012'!B407+'2011'!B407+'2010'!B407+'2009'!B407+'2008'!B407+'1988-2007'!B407</f>
        <v>13</v>
      </c>
      <c r="C102" s="13">
        <f>+'2025'!C407+'2024'!C407+'2023'!C407+'2022'!C407+'2021'!C407+'2020'!C407+'2019'!C407+'2018'!C407+'2017'!C407+'2016'!C407+'2015'!C407+'2014'!C407+'2013'!C407+'2012'!C407+'2011'!C407+'2010'!C407+'2009'!C407+'2008'!C407+'1988-2007'!C407</f>
        <v>9</v>
      </c>
      <c r="D102" s="13">
        <f>+'2025'!D407+'2024'!D407+'2023'!D407+'2022'!D407+'2021'!D407+'2020'!D407+'2019'!D407+'2018'!D407+'2017'!D407+'2016'!D407+'2015'!D407+'2014'!D407+'2013'!D407+'2012'!D407+'2011'!D407+'2010'!D407+'2009'!D407+'2008'!D407+'1988-2007'!D407</f>
        <v>5</v>
      </c>
      <c r="E102" s="13">
        <f>+'2025'!E407+'2024'!E407+'2023'!E407+'2022'!E407+'2021'!E407+'2020'!E407+'2019'!E407+'2018'!E407+'2017'!E407+'2016'!E407+'2015'!E407+'2014'!E407+'2013'!E407+'2012'!E407+'2011'!E407+'2010'!E407+'2009'!E407+'2008'!E407+'1988-2007'!E407</f>
        <v>96</v>
      </c>
      <c r="F102" s="13">
        <f>+'2025'!F407+'2024'!F407+'2023'!F407+'2022'!F407+'2021'!F407+'2020'!F407+'2019'!F407+'2018'!F407+'2017'!F407+'2016'!F407+'2015'!F407+'2014'!F407+'2013'!F407+'2012'!F407+'2011'!F407+'2010'!F407+'2009'!F407+'2008'!F407+'1988-2007'!F407</f>
        <v>2</v>
      </c>
      <c r="G102" s="13">
        <f>+'2025'!G407+'2024'!G407+'2023'!G407+'2022'!G407+'2021'!G407+'2020'!G407+'2019'!G407+'2018'!G407+'2017'!G407+'2016'!G407+'2015'!G407+'2014'!G407+'2013'!G407+'2012'!G407+'2011'!G407+'2010'!G407+'2009'!G407+'2008'!G407+'1988-2007'!G407</f>
        <v>3</v>
      </c>
      <c r="H102" s="13">
        <f>+'2025'!H407+'2024'!H407+'2023'!H407+'2022'!H407+'2021'!H407+'2020'!H407+'2019'!H407+'2018'!H407+'2017'!H407+'2016'!H407+'2015'!H407+'2014'!H407+'2013'!H407+'2012'!H407+'2011'!H407+'2010'!H407+'2009'!H407+'2008'!H407+'1988-2007'!H407</f>
        <v>0</v>
      </c>
      <c r="I102" s="13">
        <f>+'2025'!I407+'2024'!I407+'2023'!I407+'2022'!I407+'2021'!I407+'2020'!I407+'2019'!I407+'2018'!I407+'2017'!I407+'2016'!I407+'2015'!I407+'2014'!I407+'2013'!I407+'2012'!I407+'2011'!I407+'2010'!I407+'2009'!I407+'2008'!I407+'1988-2007'!I407</f>
        <v>21</v>
      </c>
      <c r="J102" s="13">
        <f>+'2025'!J407+'2024'!J407+'2023'!J407+'2022'!J407+'2021'!J407+'2020'!J407+'2019'!J407+'2018'!J407+'2017'!J407+'2016'!J407+'2015'!J407+'2014'!J407+'2013'!J407+'2012'!J407+'2011'!J407+'2010'!J407+'2009'!J407+'2008'!J407+'1988-2007'!J407</f>
        <v>3</v>
      </c>
      <c r="K102" s="32">
        <f>+'2025'!L407+'2024'!L407+'2023'!L407+'2022'!L407+'2021'!L407+'2020'!L407+'2019'!L407+'2018'!L407+'2017'!L407+'2016'!L407+'2015'!L407+'2014'!L407+'2013'!L407+'2012'!L407+'2011'!L407+'2010'!L407+'2009'!L407+'2008'!L407+'1988-2007'!L407</f>
        <v>8</v>
      </c>
      <c r="L102" s="32">
        <f>+Table1[[#This Row],[Caught]]+Table1[[#This Row],[Stumped]]</f>
        <v>10</v>
      </c>
      <c r="M102" s="45">
        <f>+Table1[[#This Row],[Runs]]/(+Table1[[#This Row],[Innings]]-Table1[[#This Row],[Not out]])</f>
        <v>24</v>
      </c>
      <c r="N102" s="45">
        <f>Table1[[#This Row],[Runs2]]/Table1[[#This Row],[Overs]]</f>
        <v>7</v>
      </c>
      <c r="O102" s="45">
        <f>+Table1[[#This Row],[Overs]]*6/Table1[[#This Row],[Wickets]]</f>
        <v>6</v>
      </c>
      <c r="P102" s="45">
        <f>Table1[[#This Row],[Runs2]]/Table1[[#This Row],[Wickets]]</f>
        <v>7</v>
      </c>
      <c r="Q102" s="45">
        <f>+(+Table1[[#This Row],[Caught]]+Table1[[#This Row],[Stumped]])/Table1[[#This Row],[Matches]]</f>
        <v>0.76923076923076927</v>
      </c>
      <c r="R102" s="89"/>
    </row>
    <row r="103" spans="1:18" x14ac:dyDescent="0.2">
      <c r="A103" s="4" t="str">
        <f>+'2019'!A25</f>
        <v>Bandla Chandhu</v>
      </c>
      <c r="B103" s="13">
        <f>+'2025'!B25+'2024'!B25+'2023'!B25+'2022'!B25+'2021'!B25+'2020'!B25+'2019'!B25+'2018'!B25+'2017'!B25+'2016'!B25+'2015'!B25+'2014'!B25+'2013'!B25+'2012'!B25+'2011'!B25+'2010'!B25+'2009'!B25+'2008'!B25+'1988-2007'!B25</f>
        <v>12</v>
      </c>
      <c r="C103" s="13">
        <f>+'2025'!C25+'2024'!C25+'2023'!C25+'2022'!C25+'2021'!C25+'2020'!C25+'2019'!C25+'2018'!C25+'2017'!C25+'2016'!C25+'2015'!C25+'2014'!C25+'2013'!C25+'2012'!C25+'2011'!C25+'2010'!C25+'2009'!C25+'2008'!C25+'1988-2007'!C25</f>
        <v>8</v>
      </c>
      <c r="D103" s="13">
        <f>+'2025'!D25+'2024'!D25+'2023'!D25+'2022'!D25+'2021'!D25+'2020'!D25+'2019'!D25+'2018'!D25+'2017'!D25+'2016'!D25+'2015'!D25+'2014'!D25+'2013'!D25+'2012'!D25+'2011'!D25+'2010'!D25+'2009'!D25+'2008'!D25+'1988-2007'!D25</f>
        <v>1</v>
      </c>
      <c r="E103" s="13">
        <f>+'2025'!E25+'2024'!E25+'2023'!E25+'2022'!E25+'2021'!E25+'2020'!E25+'2019'!E25+'2018'!E25+'2017'!E25+'2016'!E25+'2015'!E25+'2014'!E25+'2013'!E25+'2012'!E25+'2011'!E25+'2010'!E25+'2009'!E25+'2008'!E25+'1988-2007'!E25</f>
        <v>46</v>
      </c>
      <c r="F103" s="13">
        <f>+'2025'!F25+'2024'!F25+'2023'!F25+'2022'!F25+'2021'!F25+'2020'!F25+'2019'!F25+'2018'!F25+'2017'!F25+'2016'!F25+'2015'!F25+'2014'!F25+'2013'!F25+'2012'!F25+'2011'!F25+'2010'!F25+'2009'!F25+'2008'!F25+'1988-2007'!F25</f>
        <v>0</v>
      </c>
      <c r="G103" s="13">
        <f>+'2025'!G25+'2024'!G25+'2023'!G25+'2022'!G25+'2021'!G25+'2020'!G25+'2019'!G25+'2018'!G25+'2017'!G25+'2016'!G25+'2015'!G25+'2014'!G25+'2013'!G25+'2012'!G25+'2011'!G25+'2010'!G25+'2009'!G25+'2008'!G25+'1988-2007'!G25</f>
        <v>59</v>
      </c>
      <c r="H103" s="13">
        <f>+'2025'!H25+'2024'!H25+'2023'!H25+'2022'!H25+'2021'!H25+'2020'!H25+'2019'!H25+'2018'!H25+'2017'!H25+'2016'!H25+'2015'!H25+'2014'!H25+'2013'!H25+'2012'!H25+'2011'!H25+'2010'!H25+'2009'!H25+'2008'!H25+'1988-2007'!H25</f>
        <v>6</v>
      </c>
      <c r="I103" s="13">
        <f>+'2025'!I25+'2024'!I25+'2023'!I25+'2022'!I25+'2021'!I25+'2020'!I25+'2019'!I25+'2018'!I25+'2017'!I25+'2016'!I25+'2015'!I25+'2014'!I25+'2013'!I25+'2012'!I25+'2011'!I25+'2010'!I25+'2009'!I25+'2008'!I25+'1988-2007'!I25</f>
        <v>226</v>
      </c>
      <c r="J103" s="13">
        <f>+'2025'!J25+'2024'!J25+'2023'!J25+'2022'!J25+'2021'!J25+'2020'!J25+'2019'!J25+'2018'!J25+'2017'!J25+'2016'!J25+'2015'!J25+'2014'!J25+'2013'!J25+'2012'!J25+'2011'!J25+'2010'!J25+'2009'!J25+'2008'!J25+'1988-2007'!J25</f>
        <v>10</v>
      </c>
      <c r="K103" s="32">
        <f>+'2025'!L25+'2024'!L25+'2023'!L25+'2022'!L25+'2021'!L25+'2020'!L25+'2019'!L25+'2018'!L25+'2017'!L25+'2016'!L25+'2015'!L25+'2014'!L25+'2013'!L25+'2012'!L25+'2011'!L25+'2010'!L25+'2009'!L25+'2008'!L25+'1988-2007'!L25</f>
        <v>0</v>
      </c>
      <c r="L103" s="32">
        <f>+Table1[[#This Row],[Caught]]+Table1[[#This Row],[Stumped]]</f>
        <v>0</v>
      </c>
      <c r="M103" s="45">
        <f>+Table1[[#This Row],[Runs]]/(+Table1[[#This Row],[Innings]]-Table1[[#This Row],[Not out]])</f>
        <v>6.5714285714285712</v>
      </c>
      <c r="N103" s="45">
        <f>Table1[[#This Row],[Runs2]]/Table1[[#This Row],[Overs]]</f>
        <v>3.8305084745762712</v>
      </c>
      <c r="O103" s="45">
        <f>+Table1[[#This Row],[Overs]]*6/Table1[[#This Row],[Wickets]]</f>
        <v>35.4</v>
      </c>
      <c r="P103" s="45">
        <f>Table1[[#This Row],[Runs2]]/Table1[[#This Row],[Wickets]]</f>
        <v>22.6</v>
      </c>
      <c r="Q103" s="45">
        <f>+(+Table1[[#This Row],[Caught]]+Table1[[#This Row],[Stumped]])/Table1[[#This Row],[Matches]]</f>
        <v>0</v>
      </c>
      <c r="R103" s="89"/>
    </row>
    <row r="104" spans="1:18" x14ac:dyDescent="0.2">
      <c r="A104" s="4" t="str">
        <f>+'2019'!A34</f>
        <v>Bhatt Neepam</v>
      </c>
      <c r="B104" s="13">
        <f>+'2025'!B34+'2024'!B34+'2023'!B34+'2022'!B34+'2021'!B34+'2020'!B34+'2019'!B34+'2018'!B34+'2017'!B34+'2016'!B34+'2015'!B34+'2014'!B34+'2013'!B34+'2012'!B34+'2011'!B34+'2010'!B34+'2009'!B34+'2008'!B34+'1988-2007'!B34</f>
        <v>12</v>
      </c>
      <c r="C104" s="13">
        <f>+'2025'!C34+'2024'!C34+'2023'!C34+'2022'!C34+'2021'!C34+'2020'!C34+'2019'!C34+'2018'!C34+'2017'!C34+'2016'!C34+'2015'!C34+'2014'!C34+'2013'!C34+'2012'!C34+'2011'!C34+'2010'!C34+'2009'!C34+'2008'!C34+'1988-2007'!C34</f>
        <v>11</v>
      </c>
      <c r="D104" s="13">
        <f>+'2025'!D34+'2024'!D34+'2023'!D34+'2022'!D34+'2021'!D34+'2020'!D34+'2019'!D34+'2018'!D34+'2017'!D34+'2016'!D34+'2015'!D34+'2014'!D34+'2013'!D34+'2012'!D34+'2011'!D34+'2010'!D34+'2009'!D34+'2008'!D34+'1988-2007'!D34</f>
        <v>1</v>
      </c>
      <c r="E104" s="13">
        <f>+'2025'!E34+'2024'!E34+'2023'!E34+'2022'!E34+'2021'!E34+'2020'!E34+'2019'!E34+'2018'!E34+'2017'!E34+'2016'!E34+'2015'!E34+'2014'!E34+'2013'!E34+'2012'!E34+'2011'!E34+'2010'!E34+'2009'!E34+'2008'!E34+'1988-2007'!E34</f>
        <v>222</v>
      </c>
      <c r="F104" s="13">
        <f>+'2025'!F34+'2024'!F34+'2023'!F34+'2022'!F34+'2021'!F34+'2020'!F34+'2019'!F34+'2018'!F34+'2017'!F34+'2016'!F34+'2015'!F34+'2014'!F34+'2013'!F34+'2012'!F34+'2011'!F34+'2010'!F34+'2009'!F34+'2008'!F34+'1988-2007'!F34</f>
        <v>3</v>
      </c>
      <c r="G104" s="13">
        <f>+'2025'!G34+'2024'!G34+'2023'!G34+'2022'!G34+'2021'!G34+'2020'!G34+'2019'!G34+'2018'!G34+'2017'!G34+'2016'!G34+'2015'!G34+'2014'!G34+'2013'!G34+'2012'!G34+'2011'!G34+'2010'!G34+'2009'!G34+'2008'!G34+'1988-2007'!G34</f>
        <v>49</v>
      </c>
      <c r="H104" s="13">
        <f>+'2025'!H34+'2024'!H34+'2023'!H34+'2022'!H34+'2021'!H34+'2020'!H34+'2019'!H34+'2018'!H34+'2017'!H34+'2016'!H34+'2015'!H34+'2014'!H34+'2013'!H34+'2012'!H34+'2011'!H34+'2010'!H34+'2009'!H34+'2008'!H34+'1988-2007'!H34</f>
        <v>7</v>
      </c>
      <c r="I104" s="13">
        <f>+'2025'!I34+'2024'!I34+'2023'!I34+'2022'!I34+'2021'!I34+'2020'!I34+'2019'!I34+'2018'!I34+'2017'!I34+'2016'!I34+'2015'!I34+'2014'!I34+'2013'!I34+'2012'!I34+'2011'!I34+'2010'!I34+'2009'!I34+'2008'!I34+'1988-2007'!I34</f>
        <v>183</v>
      </c>
      <c r="J104" s="13">
        <f>+'2025'!J34+'2024'!J34+'2023'!J34+'2022'!J34+'2021'!J34+'2020'!J34+'2019'!J34+'2018'!J34+'2017'!J34+'2016'!J34+'2015'!J34+'2014'!J34+'2013'!J34+'2012'!J34+'2011'!J34+'2010'!J34+'2009'!J34+'2008'!J34+'1988-2007'!J34</f>
        <v>8</v>
      </c>
      <c r="K104" s="32">
        <f>+'2025'!L34+'2024'!L34+'2023'!L34+'2022'!L34+'2021'!L34+'2020'!L34+'2019'!L34+'2018'!L34+'2017'!L34+'2016'!L34+'2015'!L34+'2014'!L34+'2013'!L34+'2012'!L34+'2011'!L34+'2010'!L34+'2009'!L34+'2008'!L34+'1988-2007'!L34</f>
        <v>0</v>
      </c>
      <c r="L104" s="32">
        <f>+Table1[[#This Row],[Caught]]+Table1[[#This Row],[Stumped]]</f>
        <v>3</v>
      </c>
      <c r="M104" s="45">
        <f>+Table1[[#This Row],[Runs]]/(+Table1[[#This Row],[Innings]]-Table1[[#This Row],[Not out]])</f>
        <v>22.2</v>
      </c>
      <c r="N104" s="45">
        <f>Table1[[#This Row],[Runs2]]/Table1[[#This Row],[Overs]]</f>
        <v>3.7346938775510203</v>
      </c>
      <c r="O104" s="45">
        <f>+Table1[[#This Row],[Overs]]*6/Table1[[#This Row],[Wickets]]</f>
        <v>36.75</v>
      </c>
      <c r="P104" s="45">
        <f>Table1[[#This Row],[Runs2]]/Table1[[#This Row],[Wickets]]</f>
        <v>22.875</v>
      </c>
      <c r="Q104" s="45">
        <f>+(+Table1[[#This Row],[Caught]]+Table1[[#This Row],[Stumped]])/Table1[[#This Row],[Matches]]</f>
        <v>0.25</v>
      </c>
      <c r="R104" s="89"/>
    </row>
    <row r="105" spans="1:18" x14ac:dyDescent="0.2">
      <c r="A105" s="4" t="str">
        <f>+'2019'!A329</f>
        <v>Rix Simon</v>
      </c>
      <c r="B105" s="13">
        <f>+'2025'!B329+'2024'!B329+'2023'!B329+'2022'!B329+'2021'!B329+'2020'!B329+'2019'!B329+'2018'!B329+'2017'!B329+'2016'!B329+'2015'!B329+'2014'!B329+'2013'!B329+'2012'!B329+'2011'!B329+'2010'!B329+'2009'!B329+'2008'!B329+'1988-2007'!B329</f>
        <v>12</v>
      </c>
      <c r="C105" s="13">
        <f>+'2025'!C329+'2024'!C329+'2023'!C329+'2022'!C329+'2021'!C329+'2020'!C329+'2019'!C329+'2018'!C329+'2017'!C329+'2016'!C329+'2015'!C329+'2014'!C329+'2013'!C329+'2012'!C329+'2011'!C329+'2010'!C329+'2009'!C329+'2008'!C329+'1988-2007'!C329</f>
        <v>11</v>
      </c>
      <c r="D105" s="13">
        <f>+'2025'!D329+'2024'!D329+'2023'!D329+'2022'!D329+'2021'!D329+'2020'!D329+'2019'!D329+'2018'!D329+'2017'!D329+'2016'!D329+'2015'!D329+'2014'!D329+'2013'!D329+'2012'!D329+'2011'!D329+'2010'!D329+'2009'!D329+'2008'!D329+'1988-2007'!D329</f>
        <v>3</v>
      </c>
      <c r="E105" s="13">
        <f>+'2025'!E329+'2024'!E329+'2023'!E329+'2022'!E329+'2021'!E329+'2020'!E329+'2019'!E329+'2018'!E329+'2017'!E329+'2016'!E329+'2015'!E329+'2014'!E329+'2013'!E329+'2012'!E329+'2011'!E329+'2010'!E329+'2009'!E329+'2008'!E329+'1988-2007'!E329</f>
        <v>86</v>
      </c>
      <c r="F105" s="13">
        <f>+'2025'!F329+'2024'!F329+'2023'!F329+'2022'!F329+'2021'!F329+'2020'!F329+'2019'!F329+'2018'!F329+'2017'!F329+'2016'!F329+'2015'!F329+'2014'!F329+'2013'!F329+'2012'!F329+'2011'!F329+'2010'!F329+'2009'!F329+'2008'!F329+'1988-2007'!F329</f>
        <v>1</v>
      </c>
      <c r="G105" s="13">
        <f>+'2025'!G329+'2024'!G329+'2023'!G329+'2022'!G329+'2021'!G329+'2020'!G329+'2019'!G329+'2018'!G329+'2017'!G329+'2016'!G329+'2015'!G329+'2014'!G329+'2013'!G329+'2012'!G329+'2011'!G329+'2010'!G329+'2009'!G329+'2008'!G329+'1988-2007'!G329</f>
        <v>41.3333333333333</v>
      </c>
      <c r="H105" s="13">
        <f>+'2025'!H329+'2024'!H329+'2023'!H329+'2022'!H329+'2021'!H329+'2020'!H329+'2019'!H329+'2018'!H329+'2017'!H329+'2016'!H329+'2015'!H329+'2014'!H329+'2013'!H329+'2012'!H329+'2011'!H329+'2010'!H329+'2009'!H329+'2008'!H329+'1988-2007'!H329</f>
        <v>1</v>
      </c>
      <c r="I105" s="13">
        <f>+'2025'!I329+'2024'!I329+'2023'!I329+'2022'!I329+'2021'!I329+'2020'!I329+'2019'!I329+'2018'!I329+'2017'!I329+'2016'!I329+'2015'!I329+'2014'!I329+'2013'!I329+'2012'!I329+'2011'!I329+'2010'!I329+'2009'!I329+'2008'!I329+'1988-2007'!I329</f>
        <v>225</v>
      </c>
      <c r="J105" s="13">
        <f>+'2025'!J329+'2024'!J329+'2023'!J329+'2022'!J329+'2021'!J329+'2020'!J329+'2019'!J329+'2018'!J329+'2017'!J329+'2016'!J329+'2015'!J329+'2014'!J329+'2013'!J329+'2012'!J329+'2011'!J329+'2010'!J329+'2009'!J329+'2008'!J329+'1988-2007'!J329</f>
        <v>11</v>
      </c>
      <c r="K105" s="32">
        <f>+'2025'!L329+'2024'!L329+'2023'!L329+'2022'!L329+'2021'!L329+'2020'!L329+'2019'!L329+'2018'!L329+'2017'!L329+'2016'!L329+'2015'!L329+'2014'!L329+'2013'!L329+'2012'!L329+'2011'!L329+'2010'!L329+'2009'!L329+'2008'!L329+'1988-2007'!L329</f>
        <v>0</v>
      </c>
      <c r="L105" s="32">
        <f>+Table1[[#This Row],[Caught]]+Table1[[#This Row],[Stumped]]</f>
        <v>1</v>
      </c>
      <c r="M105" s="45">
        <f>+Table1[[#This Row],[Runs]]/(+Table1[[#This Row],[Innings]]-Table1[[#This Row],[Not out]])</f>
        <v>10.75</v>
      </c>
      <c r="N105" s="45">
        <f>Table1[[#This Row],[Runs2]]/Table1[[#This Row],[Overs]]</f>
        <v>5.4435483870967785</v>
      </c>
      <c r="O105" s="45">
        <f>+Table1[[#This Row],[Overs]]*6/Table1[[#This Row],[Wickets]]</f>
        <v>22.545454545454529</v>
      </c>
      <c r="P105" s="45">
        <f>Table1[[#This Row],[Runs2]]/Table1[[#This Row],[Wickets]]</f>
        <v>20.454545454545453</v>
      </c>
      <c r="Q105" s="45">
        <f>+(+Table1[[#This Row],[Caught]]+Table1[[#This Row],[Stumped]])/Table1[[#This Row],[Matches]]</f>
        <v>8.3333333333333329E-2</v>
      </c>
      <c r="R105" s="89"/>
    </row>
    <row r="106" spans="1:18" x14ac:dyDescent="0.2">
      <c r="A106" s="4" t="str">
        <f>+'2019'!A112</f>
        <v>Farr Roger</v>
      </c>
      <c r="B106" s="13">
        <f>+'2025'!B112+'2024'!B112+'2023'!B112+'2022'!B112+'2021'!B112+'2020'!B112+'2019'!B112+'2018'!B112+'2017'!B112+'2016'!B112+'2015'!B112+'2014'!B112+'2013'!B112+'2012'!B112+'2011'!B112+'2010'!B112+'2009'!B112+'2008'!B112+'1988-2007'!B112</f>
        <v>11</v>
      </c>
      <c r="C106" s="13">
        <f>+'2025'!C112+'2024'!C112+'2023'!C112+'2022'!C112+'2021'!C112+'2020'!C112+'2019'!C112+'2018'!C112+'2017'!C112+'2016'!C112+'2015'!C112+'2014'!C112+'2013'!C112+'2012'!C112+'2011'!C112+'2010'!C112+'2009'!C112+'2008'!C112+'1988-2007'!C112</f>
        <v>8</v>
      </c>
      <c r="D106" s="13">
        <f>+'2025'!D112+'2024'!D112+'2023'!D112+'2022'!D112+'2021'!D112+'2020'!D112+'2019'!D112+'2018'!D112+'2017'!D112+'2016'!D112+'2015'!D112+'2014'!D112+'2013'!D112+'2012'!D112+'2011'!D112+'2010'!D112+'2009'!D112+'2008'!D112+'1988-2007'!D112</f>
        <v>3</v>
      </c>
      <c r="E106" s="13">
        <f>+'2025'!E112+'2024'!E112+'2023'!E112+'2022'!E112+'2021'!E112+'2020'!E112+'2019'!E112+'2018'!E112+'2017'!E112+'2016'!E112+'2015'!E112+'2014'!E112+'2013'!E112+'2012'!E112+'2011'!E112+'2010'!E112+'2009'!E112+'2008'!E112+'1988-2007'!E112</f>
        <v>35</v>
      </c>
      <c r="F106" s="13">
        <f>+'2025'!F112+'2024'!F112+'2023'!F112+'2022'!F112+'2021'!F112+'2020'!F112+'2019'!F112+'2018'!F112+'2017'!F112+'2016'!F112+'2015'!F112+'2014'!F112+'2013'!F112+'2012'!F112+'2011'!F112+'2010'!F112+'2009'!F112+'2008'!F112+'1988-2007'!F112</f>
        <v>1</v>
      </c>
      <c r="G106" s="13">
        <f>+'2025'!G112+'2024'!G112+'2023'!G112+'2022'!G112+'2021'!G112+'2020'!G112+'2019'!G112+'2018'!G112+'2017'!G112+'2016'!G112+'2015'!G112+'2014'!G112+'2013'!G112+'2012'!G112+'2011'!G112+'2010'!G112+'2009'!G112+'2008'!G112+'1988-2007'!G112</f>
        <v>5</v>
      </c>
      <c r="H106" s="13">
        <f>+'2025'!H112+'2024'!H112+'2023'!H112+'2022'!H112+'2021'!H112+'2020'!H112+'2019'!H112+'2018'!H112+'2017'!H112+'2016'!H112+'2015'!H112+'2014'!H112+'2013'!H112+'2012'!H112+'2011'!H112+'2010'!H112+'2009'!H112+'2008'!H112+'1988-2007'!H112</f>
        <v>0</v>
      </c>
      <c r="I106" s="13">
        <f>+'2025'!I112+'2024'!I112+'2023'!I112+'2022'!I112+'2021'!I112+'2020'!I112+'2019'!I112+'2018'!I112+'2017'!I112+'2016'!I112+'2015'!I112+'2014'!I112+'2013'!I112+'2012'!I112+'2011'!I112+'2010'!I112+'2009'!I112+'2008'!I112+'1988-2007'!I112</f>
        <v>28</v>
      </c>
      <c r="J106" s="13">
        <f>+'2025'!J112+'2024'!J112+'2023'!J112+'2022'!J112+'2021'!J112+'2020'!J112+'2019'!J112+'2018'!J112+'2017'!J112+'2016'!J112+'2015'!J112+'2014'!J112+'2013'!J112+'2012'!J112+'2011'!J112+'2010'!J112+'2009'!J112+'2008'!J112+'1988-2007'!J112</f>
        <v>1</v>
      </c>
      <c r="K106" s="32">
        <f>+'2025'!L112+'2024'!L112+'2023'!L112+'2022'!L112+'2021'!L112+'2020'!L112+'2019'!L112+'2018'!L112+'2017'!L112+'2016'!L112+'2015'!L112+'2014'!L112+'2013'!L112+'2012'!L112+'2011'!L112+'2010'!L112+'2009'!L112+'2008'!L112+'1988-2007'!L112</f>
        <v>0</v>
      </c>
      <c r="L106" s="32">
        <f>+Table1[[#This Row],[Caught]]+Table1[[#This Row],[Stumped]]</f>
        <v>1</v>
      </c>
      <c r="M106" s="45">
        <f>+Table1[[#This Row],[Runs]]/(+Table1[[#This Row],[Innings]]-Table1[[#This Row],[Not out]])</f>
        <v>7</v>
      </c>
      <c r="N106" s="45">
        <f>Table1[[#This Row],[Runs2]]/Table1[[#This Row],[Overs]]</f>
        <v>5.6</v>
      </c>
      <c r="O106" s="45">
        <f>+Table1[[#This Row],[Overs]]*6/Table1[[#This Row],[Wickets]]</f>
        <v>30</v>
      </c>
      <c r="P106" s="45">
        <f>Table1[[#This Row],[Runs2]]/Table1[[#This Row],[Wickets]]</f>
        <v>28</v>
      </c>
      <c r="Q106" s="45">
        <f>+(+Table1[[#This Row],[Caught]]+Table1[[#This Row],[Stumped]])/Table1[[#This Row],[Matches]]</f>
        <v>9.0909090909090912E-2</v>
      </c>
      <c r="R106" s="89"/>
    </row>
    <row r="107" spans="1:18" x14ac:dyDescent="0.2">
      <c r="A107" s="4" t="str">
        <f>+'2019'!A118</f>
        <v>Flack Laurence</v>
      </c>
      <c r="B107" s="13">
        <f>+'2025'!B118+'2024'!B118+'2023'!B118+'2022'!B118+'2021'!B118+'2020'!B118+'2019'!B118+'2018'!B118+'2017'!B118+'2016'!B118+'2015'!B118+'2014'!B118+'2013'!B118+'2012'!B118+'2011'!B118+'2010'!B118+'2009'!B118+'2008'!B118+'1988-2007'!B118</f>
        <v>11</v>
      </c>
      <c r="C107" s="13">
        <f>+'2025'!C118+'2024'!C118+'2023'!C118+'2022'!C118+'2021'!C118+'2020'!C118+'2019'!C118+'2018'!C118+'2017'!C118+'2016'!C118+'2015'!C118+'2014'!C118+'2013'!C118+'2012'!C118+'2011'!C118+'2010'!C118+'2009'!C118+'2008'!C118+'1988-2007'!C118</f>
        <v>9</v>
      </c>
      <c r="D107" s="13">
        <f>+'2025'!D118+'2024'!D118+'2023'!D118+'2022'!D118+'2021'!D118+'2020'!D118+'2019'!D118+'2018'!D118+'2017'!D118+'2016'!D118+'2015'!D118+'2014'!D118+'2013'!D118+'2012'!D118+'2011'!D118+'2010'!D118+'2009'!D118+'2008'!D118+'1988-2007'!D118</f>
        <v>2</v>
      </c>
      <c r="E107" s="13">
        <f>+'2025'!E118+'2024'!E118+'2023'!E118+'2022'!E118+'2021'!E118+'2020'!E118+'2019'!E118+'2018'!E118+'2017'!E118+'2016'!E118+'2015'!E118+'2014'!E118+'2013'!E118+'2012'!E118+'2011'!E118+'2010'!E118+'2009'!E118+'2008'!E118+'1988-2007'!E118</f>
        <v>19</v>
      </c>
      <c r="F107" s="13">
        <f>+'2025'!F118+'2024'!F118+'2023'!F118+'2022'!F118+'2021'!F118+'2020'!F118+'2019'!F118+'2018'!F118+'2017'!F118+'2016'!F118+'2015'!F118+'2014'!F118+'2013'!F118+'2012'!F118+'2011'!F118+'2010'!F118+'2009'!F118+'2008'!F118+'1988-2007'!F118</f>
        <v>0</v>
      </c>
      <c r="G107" s="13">
        <f>+'2025'!G118+'2024'!G118+'2023'!G118+'2022'!G118+'2021'!G118+'2020'!G118+'2019'!G118+'2018'!G118+'2017'!G118+'2016'!G118+'2015'!G118+'2014'!G118+'2013'!G118+'2012'!G118+'2011'!G118+'2010'!G118+'2009'!G118+'2008'!G118+'1988-2007'!G118</f>
        <v>4</v>
      </c>
      <c r="H107" s="13">
        <f>+'2025'!H118+'2024'!H118+'2023'!H118+'2022'!H118+'2021'!H118+'2020'!H118+'2019'!H118+'2018'!H118+'2017'!H118+'2016'!H118+'2015'!H118+'2014'!H118+'2013'!H118+'2012'!H118+'2011'!H118+'2010'!H118+'2009'!H118+'2008'!H118+'1988-2007'!H118</f>
        <v>0</v>
      </c>
      <c r="I107" s="13">
        <f>+'2025'!I118+'2024'!I118+'2023'!I118+'2022'!I118+'2021'!I118+'2020'!I118+'2019'!I118+'2018'!I118+'2017'!I118+'2016'!I118+'2015'!I118+'2014'!I118+'2013'!I118+'2012'!I118+'2011'!I118+'2010'!I118+'2009'!I118+'2008'!I118+'1988-2007'!I118</f>
        <v>13</v>
      </c>
      <c r="J107" s="13">
        <f>+'2025'!J118+'2024'!J118+'2023'!J118+'2022'!J118+'2021'!J118+'2020'!J118+'2019'!J118+'2018'!J118+'2017'!J118+'2016'!J118+'2015'!J118+'2014'!J118+'2013'!J118+'2012'!J118+'2011'!J118+'2010'!J118+'2009'!J118+'2008'!J118+'1988-2007'!J118</f>
        <v>0</v>
      </c>
      <c r="K107" s="32">
        <f>+'2025'!L118+'2024'!L118+'2023'!L118+'2022'!L118+'2021'!L118+'2020'!L118+'2019'!L118+'2018'!L118+'2017'!L118+'2016'!L118+'2015'!L118+'2014'!L118+'2013'!L118+'2012'!L118+'2011'!L118+'2010'!L118+'2009'!L118+'2008'!L118+'1988-2007'!L118</f>
        <v>0</v>
      </c>
      <c r="L107" s="32">
        <f>+Table1[[#This Row],[Caught]]+Table1[[#This Row],[Stumped]]</f>
        <v>0</v>
      </c>
      <c r="M107" s="45">
        <f>+Table1[[#This Row],[Runs]]/(+Table1[[#This Row],[Innings]]-Table1[[#This Row],[Not out]])</f>
        <v>2.7142857142857144</v>
      </c>
      <c r="N107" s="45">
        <f>Table1[[#This Row],[Runs2]]/Table1[[#This Row],[Overs]]</f>
        <v>3.25</v>
      </c>
      <c r="O107" s="45" t="e">
        <f>+Table1[[#This Row],[Overs]]*6/Table1[[#This Row],[Wickets]]</f>
        <v>#DIV/0!</v>
      </c>
      <c r="P107" s="45" t="e">
        <f>Table1[[#This Row],[Runs2]]/Table1[[#This Row],[Wickets]]</f>
        <v>#DIV/0!</v>
      </c>
      <c r="Q107" s="45">
        <f>+(+Table1[[#This Row],[Caught]]+Table1[[#This Row],[Stumped]])/Table1[[#This Row],[Matches]]</f>
        <v>0</v>
      </c>
      <c r="R107" s="89"/>
    </row>
    <row r="108" spans="1:18" x14ac:dyDescent="0.2">
      <c r="A108" s="4" t="str">
        <f>+'2019'!A221</f>
        <v>Lalam Patrudu</v>
      </c>
      <c r="B108" s="13">
        <f>+'2025'!B221+'2024'!B221+'2023'!B221+'2022'!B221+'2021'!B221+'2020'!B221+'2019'!B221+'2018'!B221+'2017'!B221+'2016'!B221+'2015'!B221+'2014'!B221+'2013'!B221+'2012'!B221+'2011'!B221+'2010'!B221+'2009'!B221+'2008'!B221+'1988-2007'!B221</f>
        <v>11</v>
      </c>
      <c r="C108" s="13">
        <f>+'2025'!C221+'2024'!C221+'2023'!C221+'2022'!C221+'2021'!C221+'2020'!C221+'2019'!C221+'2018'!C221+'2017'!C221+'2016'!C221+'2015'!C221+'2014'!C221+'2013'!C221+'2012'!C221+'2011'!C221+'2010'!C221+'2009'!C221+'2008'!C221+'1988-2007'!C221</f>
        <v>8</v>
      </c>
      <c r="D108" s="13">
        <f>+'2025'!D221+'2024'!D221+'2023'!D221+'2022'!D221+'2021'!D221+'2020'!D221+'2019'!D221+'2018'!D221+'2017'!D221+'2016'!D221+'2015'!D221+'2014'!D221+'2013'!D221+'2012'!D221+'2011'!D221+'2010'!D221+'2009'!D221+'2008'!D221+'1988-2007'!D221</f>
        <v>2</v>
      </c>
      <c r="E108" s="13">
        <f>+'2025'!E221+'2024'!E221+'2023'!E221+'2022'!E221+'2021'!E221+'2020'!E221+'2019'!E221+'2018'!E221+'2017'!E221+'2016'!E221+'2015'!E221+'2014'!E221+'2013'!E221+'2012'!E221+'2011'!E221+'2010'!E221+'2009'!E221+'2008'!E221+'1988-2007'!E221</f>
        <v>173</v>
      </c>
      <c r="F108" s="13">
        <f>+'2025'!F221+'2024'!F221+'2023'!F221+'2022'!F221+'2021'!F221+'2020'!F221+'2019'!F221+'2018'!F221+'2017'!F221+'2016'!F221+'2015'!F221+'2014'!F221+'2013'!F221+'2012'!F221+'2011'!F221+'2010'!F221+'2009'!F221+'2008'!F221+'1988-2007'!F221</f>
        <v>4</v>
      </c>
      <c r="G108" s="13">
        <f>+'2025'!G221+'2024'!G221+'2023'!G221+'2022'!G221+'2021'!G221+'2020'!G221+'2019'!G221+'2018'!G221+'2017'!G221+'2016'!G221+'2015'!G221+'2014'!G221+'2013'!G221+'2012'!G221+'2011'!G221+'2010'!G221+'2009'!G221+'2008'!G221+'1988-2007'!G221</f>
        <v>31</v>
      </c>
      <c r="H108" s="13">
        <f>+'2025'!H221+'2024'!H221+'2023'!H221+'2022'!H221+'2021'!H221+'2020'!H221+'2019'!H221+'2018'!H221+'2017'!H221+'2016'!H221+'2015'!H221+'2014'!H221+'2013'!H221+'2012'!H221+'2011'!H221+'2010'!H221+'2009'!H221+'2008'!H221+'1988-2007'!H221</f>
        <v>2</v>
      </c>
      <c r="I108" s="13">
        <f>+'2025'!I221+'2024'!I221+'2023'!I221+'2022'!I221+'2021'!I221+'2020'!I221+'2019'!I221+'2018'!I221+'2017'!I221+'2016'!I221+'2015'!I221+'2014'!I221+'2013'!I221+'2012'!I221+'2011'!I221+'2010'!I221+'2009'!I221+'2008'!I221+'1988-2007'!I221</f>
        <v>102</v>
      </c>
      <c r="J108" s="13">
        <f>+'2025'!J221+'2024'!J221+'2023'!J221+'2022'!J221+'2021'!J221+'2020'!J221+'2019'!J221+'2018'!J221+'2017'!J221+'2016'!J221+'2015'!J221+'2014'!J221+'2013'!J221+'2012'!J221+'2011'!J221+'2010'!J221+'2009'!J221+'2008'!J221+'1988-2007'!J221</f>
        <v>7</v>
      </c>
      <c r="K108" s="32">
        <f>+'2025'!L221+'2024'!L221+'2023'!L221+'2022'!L221+'2021'!L221+'2020'!L221+'2019'!L221+'2018'!L221+'2017'!L221+'2016'!L221+'2015'!L221+'2014'!L221+'2013'!L221+'2012'!L221+'2011'!L221+'2010'!L221+'2009'!L221+'2008'!L221+'1988-2007'!L221</f>
        <v>0</v>
      </c>
      <c r="L108" s="32">
        <f>+Table1[[#This Row],[Caught]]+Table1[[#This Row],[Stumped]]</f>
        <v>4</v>
      </c>
      <c r="M108" s="45">
        <f>+Table1[[#This Row],[Runs]]/(+Table1[[#This Row],[Innings]]-Table1[[#This Row],[Not out]])</f>
        <v>28.833333333333332</v>
      </c>
      <c r="N108" s="45">
        <f>Table1[[#This Row],[Runs2]]/Table1[[#This Row],[Overs]]</f>
        <v>3.2903225806451615</v>
      </c>
      <c r="O108" s="45">
        <f>+Table1[[#This Row],[Overs]]*6/Table1[[#This Row],[Wickets]]</f>
        <v>26.571428571428573</v>
      </c>
      <c r="P108" s="45">
        <f>Table1[[#This Row],[Runs2]]/Table1[[#This Row],[Wickets]]</f>
        <v>14.571428571428571</v>
      </c>
      <c r="Q108" s="45">
        <f>+(+Table1[[#This Row],[Caught]]+Table1[[#This Row],[Stumped]])/Table1[[#This Row],[Matches]]</f>
        <v>0.36363636363636365</v>
      </c>
      <c r="R108" s="89"/>
    </row>
    <row r="109" spans="1:18" x14ac:dyDescent="0.2">
      <c r="A109" s="4" t="str">
        <f>+'2019'!A353</f>
        <v>Sherwani Faraz</v>
      </c>
      <c r="B109" s="13">
        <f>+'2025'!B353+'2024'!B353+'2023'!B353+'2022'!B353+'2021'!B353+'2020'!B353+'2019'!B353+'2018'!B353+'2017'!B353+'2016'!B353+'2015'!B353+'2014'!B353+'2013'!B353+'2012'!B353+'2011'!B353+'2010'!B353+'2009'!B353+'2008'!B353+'1988-2007'!B353</f>
        <v>11</v>
      </c>
      <c r="C109" s="13">
        <f>+'2025'!C353+'2024'!C353+'2023'!C353+'2022'!C353+'2021'!C353+'2020'!C353+'2019'!C353+'2018'!C353+'2017'!C353+'2016'!C353+'2015'!C353+'2014'!C353+'2013'!C353+'2012'!C353+'2011'!C353+'2010'!C353+'2009'!C353+'2008'!C353+'1988-2007'!C353</f>
        <v>10</v>
      </c>
      <c r="D109" s="13">
        <f>+'2025'!D353+'2024'!D353+'2023'!D353+'2022'!D353+'2021'!D353+'2020'!D353+'2019'!D353+'2018'!D353+'2017'!D353+'2016'!D353+'2015'!D353+'2014'!D353+'2013'!D353+'2012'!D353+'2011'!D353+'2010'!D353+'2009'!D353+'2008'!D353+'1988-2007'!D353</f>
        <v>4</v>
      </c>
      <c r="E109" s="13">
        <f>+'2025'!E353+'2024'!E353+'2023'!E353+'2022'!E353+'2021'!E353+'2020'!E353+'2019'!E353+'2018'!E353+'2017'!E353+'2016'!E353+'2015'!E353+'2014'!E353+'2013'!E353+'2012'!E353+'2011'!E353+'2010'!E353+'2009'!E353+'2008'!E353+'1988-2007'!E353</f>
        <v>74</v>
      </c>
      <c r="F109" s="13">
        <f>+'2025'!F353+'2024'!F353+'2023'!F353+'2022'!F353+'2021'!F353+'2020'!F353+'2019'!F353+'2018'!F353+'2017'!F353+'2016'!F353+'2015'!F353+'2014'!F353+'2013'!F353+'2012'!F353+'2011'!F353+'2010'!F353+'2009'!F353+'2008'!F353+'1988-2007'!F353</f>
        <v>1</v>
      </c>
      <c r="G109" s="13">
        <f>+'2025'!G353+'2024'!G353+'2023'!G353+'2022'!G353+'2021'!G353+'2020'!G353+'2019'!G353+'2018'!G353+'2017'!G353+'2016'!G353+'2015'!G353+'2014'!G353+'2013'!G353+'2012'!G353+'2011'!G353+'2010'!G353+'2009'!G353+'2008'!G353+'1988-2007'!G353</f>
        <v>1.8333333333300001</v>
      </c>
      <c r="H109" s="13">
        <f>+'2025'!H353+'2024'!H353+'2023'!H353+'2022'!H353+'2021'!H353+'2020'!H353+'2019'!H353+'2018'!H353+'2017'!H353+'2016'!H353+'2015'!H353+'2014'!H353+'2013'!H353+'2012'!H353+'2011'!H353+'2010'!H353+'2009'!H353+'2008'!H353+'1988-2007'!H353</f>
        <v>1</v>
      </c>
      <c r="I109" s="13">
        <f>+'2025'!I353+'2024'!I353+'2023'!I353+'2022'!I353+'2021'!I353+'2020'!I353+'2019'!I353+'2018'!I353+'2017'!I353+'2016'!I353+'2015'!I353+'2014'!I353+'2013'!I353+'2012'!I353+'2011'!I353+'2010'!I353+'2009'!I353+'2008'!I353+'1988-2007'!I353</f>
        <v>0</v>
      </c>
      <c r="J109" s="13">
        <f>+'2025'!J353+'2024'!J353+'2023'!J353+'2022'!J353+'2021'!J353+'2020'!J353+'2019'!J353+'2018'!J353+'2017'!J353+'2016'!J353+'2015'!J353+'2014'!J353+'2013'!J353+'2012'!J353+'2011'!J353+'2010'!J353+'2009'!J353+'2008'!J353+'1988-2007'!J353</f>
        <v>0</v>
      </c>
      <c r="K109" s="32">
        <f>+'2025'!L353+'2024'!L353+'2023'!L353+'2022'!L353+'2021'!L353+'2020'!L353+'2019'!L353+'2018'!L353+'2017'!L353+'2016'!L353+'2015'!L353+'2014'!L353+'2013'!L353+'2012'!L353+'2011'!L353+'2010'!L353+'2009'!L353+'2008'!L353+'1988-2007'!L353</f>
        <v>0</v>
      </c>
      <c r="L109" s="32">
        <f>+Table1[[#This Row],[Caught]]+Table1[[#This Row],[Stumped]]</f>
        <v>1</v>
      </c>
      <c r="M109" s="45">
        <f>+Table1[[#This Row],[Runs]]/(+Table1[[#This Row],[Innings]]-Table1[[#This Row],[Not out]])</f>
        <v>12.333333333333334</v>
      </c>
      <c r="N109" s="45">
        <f>Table1[[#This Row],[Runs2]]/Table1[[#This Row],[Overs]]</f>
        <v>0</v>
      </c>
      <c r="O109" s="45" t="e">
        <f>+Table1[[#This Row],[Overs]]*6/Table1[[#This Row],[Wickets]]</f>
        <v>#DIV/0!</v>
      </c>
      <c r="P109" s="45" t="e">
        <f>Table1[[#This Row],[Runs2]]/Table1[[#This Row],[Wickets]]</f>
        <v>#DIV/0!</v>
      </c>
      <c r="Q109" s="45">
        <f>+(+Table1[[#This Row],[Caught]]+Table1[[#This Row],[Stumped]])/Table1[[#This Row],[Matches]]</f>
        <v>9.0909090909090912E-2</v>
      </c>
      <c r="R109" s="89"/>
    </row>
    <row r="110" spans="1:18" x14ac:dyDescent="0.2">
      <c r="A110" s="4" t="str">
        <f>+'2019'!A55</f>
        <v>Butt Graham</v>
      </c>
      <c r="B110" s="13">
        <f>+'2025'!B55+'2024'!B55+'2023'!B55+'2022'!B55+'2021'!B55+'2020'!B55+'2019'!B55+'2018'!B55+'2017'!B55+'2016'!B55+'2015'!B55+'2014'!B55+'2013'!B55+'2012'!B55+'2011'!B55+'2010'!B55+'2009'!B55+'2008'!B55+'1988-2007'!B55</f>
        <v>10</v>
      </c>
      <c r="C110" s="13">
        <f>+'2025'!C55+'2024'!C55+'2023'!C55+'2022'!C55+'2021'!C55+'2020'!C55+'2019'!C55+'2018'!C55+'2017'!C55+'2016'!C55+'2015'!C55+'2014'!C55+'2013'!C55+'2012'!C55+'2011'!C55+'2010'!C55+'2009'!C55+'2008'!C55+'1988-2007'!C55</f>
        <v>8</v>
      </c>
      <c r="D110" s="13">
        <f>+'2025'!D55+'2024'!D55+'2023'!D55+'2022'!D55+'2021'!D55+'2020'!D55+'2019'!D55+'2018'!D55+'2017'!D55+'2016'!D55+'2015'!D55+'2014'!D55+'2013'!D55+'2012'!D55+'2011'!D55+'2010'!D55+'2009'!D55+'2008'!D55+'1988-2007'!D55</f>
        <v>3</v>
      </c>
      <c r="E110" s="13">
        <f>+'2025'!E55+'2024'!E55+'2023'!E55+'2022'!E55+'2021'!E55+'2020'!E55+'2019'!E55+'2018'!E55+'2017'!E55+'2016'!E55+'2015'!E55+'2014'!E55+'2013'!E55+'2012'!E55+'2011'!E55+'2010'!E55+'2009'!E55+'2008'!E55+'1988-2007'!E55</f>
        <v>4</v>
      </c>
      <c r="F110" s="13">
        <f>+'2025'!F55+'2024'!F55+'2023'!F55+'2022'!F55+'2021'!F55+'2020'!F55+'2019'!F55+'2018'!F55+'2017'!F55+'2016'!F55+'2015'!F55+'2014'!F55+'2013'!F55+'2012'!F55+'2011'!F55+'2010'!F55+'2009'!F55+'2008'!F55+'1988-2007'!F55</f>
        <v>2</v>
      </c>
      <c r="G110" s="13">
        <f>+'2025'!G55+'2024'!G55+'2023'!G55+'2022'!G55+'2021'!G55+'2020'!G55+'2019'!G55+'2018'!G55+'2017'!G55+'2016'!G55+'2015'!G55+'2014'!G55+'2013'!G55+'2012'!G55+'2011'!G55+'2010'!G55+'2009'!G55+'2008'!G55+'1988-2007'!G55</f>
        <v>41</v>
      </c>
      <c r="H110" s="13">
        <f>+'2025'!H55+'2024'!H55+'2023'!H55+'2022'!H55+'2021'!H55+'2020'!H55+'2019'!H55+'2018'!H55+'2017'!H55+'2016'!H55+'2015'!H55+'2014'!H55+'2013'!H55+'2012'!H55+'2011'!H55+'2010'!H55+'2009'!H55+'2008'!H55+'1988-2007'!H55</f>
        <v>2</v>
      </c>
      <c r="I110" s="13">
        <f>+'2025'!I55+'2024'!I55+'2023'!I55+'2022'!I55+'2021'!I55+'2020'!I55+'2019'!I55+'2018'!I55+'2017'!I55+'2016'!I55+'2015'!I55+'2014'!I55+'2013'!I55+'2012'!I55+'2011'!I55+'2010'!I55+'2009'!I55+'2008'!I55+'1988-2007'!I55</f>
        <v>216</v>
      </c>
      <c r="J110" s="13">
        <f>+'2025'!J55+'2024'!J55+'2023'!J55+'2022'!J55+'2021'!J55+'2020'!J55+'2019'!J55+'2018'!J55+'2017'!J55+'2016'!J55+'2015'!J55+'2014'!J55+'2013'!J55+'2012'!J55+'2011'!J55+'2010'!J55+'2009'!J55+'2008'!J55+'1988-2007'!J55</f>
        <v>10</v>
      </c>
      <c r="K110" s="32">
        <f>+'2025'!L55+'2024'!L55+'2023'!L55+'2022'!L55+'2021'!L55+'2020'!L55+'2019'!L55+'2018'!L55+'2017'!L55+'2016'!L55+'2015'!L55+'2014'!L55+'2013'!L55+'2012'!L55+'2011'!L55+'2010'!L55+'2009'!L55+'2008'!L55+'1988-2007'!L55</f>
        <v>0</v>
      </c>
      <c r="L110" s="32">
        <f>+Table1[[#This Row],[Caught]]+Table1[[#This Row],[Stumped]]</f>
        <v>2</v>
      </c>
      <c r="M110" s="45">
        <f>+Table1[[#This Row],[Runs]]/(+Table1[[#This Row],[Innings]]-Table1[[#This Row],[Not out]])</f>
        <v>0.8</v>
      </c>
      <c r="N110" s="45">
        <f>Table1[[#This Row],[Runs2]]/Table1[[#This Row],[Overs]]</f>
        <v>5.2682926829268295</v>
      </c>
      <c r="O110" s="45">
        <f>+Table1[[#This Row],[Overs]]*6/Table1[[#This Row],[Wickets]]</f>
        <v>24.6</v>
      </c>
      <c r="P110" s="45">
        <f>Table1[[#This Row],[Runs2]]/Table1[[#This Row],[Wickets]]</f>
        <v>21.6</v>
      </c>
      <c r="Q110" s="45">
        <f>+(+Table1[[#This Row],[Caught]]+Table1[[#This Row],[Stumped]])/Table1[[#This Row],[Matches]]</f>
        <v>0.2</v>
      </c>
      <c r="R110" s="89"/>
    </row>
    <row r="111" spans="1:18" x14ac:dyDescent="0.2">
      <c r="A111" s="4" t="str">
        <f>+'2019'!A410</f>
        <v>Young Alex</v>
      </c>
      <c r="B111" s="13">
        <f>+'2025'!B410+'2024'!B410+'2023'!B410+'2022'!B410+'2021'!B410+'2020'!B410+'2019'!B410+'2018'!B410+'2017'!B410+'2016'!B410+'2015'!B410+'2014'!B410+'2013'!B410+'2012'!B410+'2011'!B410+'2010'!B410+'2009'!B410+'2008'!B410+'1988-2007'!B410</f>
        <v>10</v>
      </c>
      <c r="C111" s="13">
        <f>+'2025'!C410+'2024'!C410+'2023'!C410+'2022'!C410+'2021'!C410+'2020'!C410+'2019'!C410+'2018'!C410+'2017'!C410+'2016'!C410+'2015'!C410+'2014'!C410+'2013'!C410+'2012'!C410+'2011'!C410+'2010'!C410+'2009'!C410+'2008'!C410+'1988-2007'!C410</f>
        <v>9</v>
      </c>
      <c r="D111" s="13">
        <f>+'2025'!D410+'2024'!D410+'2023'!D410+'2022'!D410+'2021'!D410+'2020'!D410+'2019'!D410+'2018'!D410+'2017'!D410+'2016'!D410+'2015'!D410+'2014'!D410+'2013'!D410+'2012'!D410+'2011'!D410+'2010'!D410+'2009'!D410+'2008'!D410+'1988-2007'!D410</f>
        <v>0</v>
      </c>
      <c r="E111" s="13">
        <f>+'2025'!E410+'2024'!E410+'2023'!E410+'2022'!E410+'2021'!E410+'2020'!E410+'2019'!E410+'2018'!E410+'2017'!E410+'2016'!E410+'2015'!E410+'2014'!E410+'2013'!E410+'2012'!E410+'2011'!E410+'2010'!E410+'2009'!E410+'2008'!E410+'1988-2007'!E410</f>
        <v>101</v>
      </c>
      <c r="F111" s="13">
        <f>+'2025'!F410+'2024'!F410+'2023'!F410+'2022'!F410+'2021'!F410+'2020'!F410+'2019'!F410+'2018'!F410+'2017'!F410+'2016'!F410+'2015'!F410+'2014'!F410+'2013'!F410+'2012'!F410+'2011'!F410+'2010'!F410+'2009'!F410+'2008'!F410+'1988-2007'!F410</f>
        <v>1</v>
      </c>
      <c r="G111" s="13">
        <f>+'2025'!G410+'2024'!G410+'2023'!G410+'2022'!G410+'2021'!G410+'2020'!G410+'2019'!G410+'2018'!G410+'2017'!G410+'2016'!G410+'2015'!G410+'2014'!G410+'2013'!G410+'2012'!G410+'2011'!G410+'2010'!G410+'2009'!G410+'2008'!G410+'1988-2007'!G410</f>
        <v>2</v>
      </c>
      <c r="H111" s="13">
        <f>+'2025'!H410+'2024'!H410+'2023'!H410+'2022'!H410+'2021'!H410+'2020'!H410+'2019'!H410+'2018'!H410+'2017'!H410+'2016'!H410+'2015'!H410+'2014'!H410+'2013'!H410+'2012'!H410+'2011'!H410+'2010'!H410+'2009'!H410+'2008'!H410+'1988-2007'!H410</f>
        <v>0</v>
      </c>
      <c r="I111" s="13">
        <f>+'2025'!I410+'2024'!I410+'2023'!I410+'2022'!I410+'2021'!I410+'2020'!I410+'2019'!I410+'2018'!I410+'2017'!I410+'2016'!I410+'2015'!I410+'2014'!I410+'2013'!I410+'2012'!I410+'2011'!I410+'2010'!I410+'2009'!I410+'2008'!I410+'1988-2007'!I410</f>
        <v>17</v>
      </c>
      <c r="J111" s="13">
        <f>+'2025'!J410+'2024'!J410+'2023'!J410+'2022'!J410+'2021'!J410+'2020'!J410+'2019'!J410+'2018'!J410+'2017'!J410+'2016'!J410+'2015'!J410+'2014'!J410+'2013'!J410+'2012'!J410+'2011'!J410+'2010'!J410+'2009'!J410+'2008'!J410+'1988-2007'!J410</f>
        <v>1</v>
      </c>
      <c r="K111" s="32">
        <f>+'2025'!L410+'2024'!L410+'2023'!L410+'2022'!L410+'2021'!L410+'2020'!L410+'2019'!L410+'2018'!L410+'2017'!L410+'2016'!L410+'2015'!L410+'2014'!L410+'2013'!L410+'2012'!L410+'2011'!L410+'2010'!L410+'2009'!L410+'2008'!L410+'1988-2007'!L410</f>
        <v>0</v>
      </c>
      <c r="L111" s="32">
        <f>+Table1[[#This Row],[Caught]]+Table1[[#This Row],[Stumped]]</f>
        <v>1</v>
      </c>
      <c r="M111" s="45">
        <f>+Table1[[#This Row],[Runs]]/(+Table1[[#This Row],[Innings]]-Table1[[#This Row],[Not out]])</f>
        <v>11.222222222222221</v>
      </c>
      <c r="N111" s="45">
        <f>Table1[[#This Row],[Runs2]]/Table1[[#This Row],[Overs]]</f>
        <v>8.5</v>
      </c>
      <c r="O111" s="45">
        <f>+Table1[[#This Row],[Overs]]*6/Table1[[#This Row],[Wickets]]</f>
        <v>12</v>
      </c>
      <c r="P111" s="45">
        <f>Table1[[#This Row],[Runs2]]/Table1[[#This Row],[Wickets]]</f>
        <v>17</v>
      </c>
      <c r="Q111" s="45">
        <f>+(+Table1[[#This Row],[Caught]]+Table1[[#This Row],[Stumped]])/Table1[[#This Row],[Matches]]</f>
        <v>0.1</v>
      </c>
      <c r="R111" s="89"/>
    </row>
    <row r="112" spans="1:18" x14ac:dyDescent="0.2">
      <c r="A112" s="4" t="str">
        <f>+'2019'!A5</f>
        <v>Ahmed Zahid</v>
      </c>
      <c r="B112" s="13">
        <f>+'2025'!B5+'2024'!B5+'2023'!B5+'2022'!B5+'2021'!B5+'2020'!B5+'2019'!B5+'2018'!B5+'2017'!B5+'2016'!B5+'2015'!B5+'2014'!B5+'2013'!B5+'2012'!B5+'2011'!B5+'2010'!B5+'2009'!B5+'2008'!B5+'1988-2007'!B5</f>
        <v>9</v>
      </c>
      <c r="C112" s="13">
        <f>+'2025'!C5+'2024'!C5+'2023'!C5+'2022'!C5+'2021'!C5+'2020'!C5+'2019'!C5+'2018'!C5+'2017'!C5+'2016'!C5+'2015'!C5+'2014'!C5+'2013'!C5+'2012'!C5+'2011'!C5+'2010'!C5+'2009'!C5+'2008'!C5+'1988-2007'!C5</f>
        <v>8</v>
      </c>
      <c r="D112" s="13">
        <f>+'2025'!D5+'2024'!D5+'2023'!D5+'2022'!D5+'2021'!D5+'2020'!D5+'2019'!D5+'2018'!D5+'2017'!D5+'2016'!D5+'2015'!D5+'2014'!D5+'2013'!D5+'2012'!D5+'2011'!D5+'2010'!D5+'2009'!D5+'2008'!D5+'1988-2007'!D5</f>
        <v>4</v>
      </c>
      <c r="E112" s="13">
        <f>+'2025'!E5+'2024'!E5+'2023'!E5+'2022'!E5+'2021'!E5+'2020'!E5+'2019'!E5+'2018'!E5+'2017'!E5+'2016'!E5+'2015'!E5+'2014'!E5+'2013'!E5+'2012'!E5+'2011'!E5+'2010'!E5+'2009'!E5+'2008'!E5+'1988-2007'!E5</f>
        <v>269</v>
      </c>
      <c r="F112" s="13">
        <f>+'2025'!F5+'2024'!F5+'2023'!F5+'2022'!F5+'2021'!F5+'2020'!F5+'2019'!F5+'2018'!F5+'2017'!F5+'2016'!F5+'2015'!F5+'2014'!F5+'2013'!F5+'2012'!F5+'2011'!F5+'2010'!F5+'2009'!F5+'2008'!F5+'1988-2007'!F5</f>
        <v>1</v>
      </c>
      <c r="G112" s="13">
        <f>+'2025'!G5+'2024'!G5+'2023'!G5+'2022'!G5+'2021'!G5+'2020'!G5+'2019'!G5+'2018'!G5+'2017'!G5+'2016'!G5+'2015'!G5+'2014'!G5+'2013'!G5+'2012'!G5+'2011'!G5+'2010'!G5+'2009'!G5+'2008'!G5+'1988-2007'!G5</f>
        <v>31</v>
      </c>
      <c r="H112" s="13">
        <f>+'2025'!H5+'2024'!H5+'2023'!H5+'2022'!H5+'2021'!H5+'2020'!H5+'2019'!H5+'2018'!H5+'2017'!H5+'2016'!H5+'2015'!H5+'2014'!H5+'2013'!H5+'2012'!H5+'2011'!H5+'2010'!H5+'2009'!H5+'2008'!H5+'1988-2007'!H5</f>
        <v>7</v>
      </c>
      <c r="I112" s="13">
        <f>+'2025'!I5+'2024'!I5+'2023'!I5+'2022'!I5+'2021'!I5+'2020'!I5+'2019'!I5+'2018'!I5+'2017'!I5+'2016'!I5+'2015'!I5+'2014'!I5+'2013'!I5+'2012'!I5+'2011'!I5+'2010'!I5+'2009'!I5+'2008'!I5+'1988-2007'!I5</f>
        <v>110</v>
      </c>
      <c r="J112" s="13">
        <f>+'2025'!J5+'2024'!J5+'2023'!J5+'2022'!J5+'2021'!J5+'2020'!J5+'2019'!J5+'2018'!J5+'2017'!J5+'2016'!J5+'2015'!J5+'2014'!J5+'2013'!J5+'2012'!J5+'2011'!J5+'2010'!J5+'2009'!J5+'2008'!J5+'1988-2007'!J5</f>
        <v>7</v>
      </c>
      <c r="K112" s="32">
        <f>+'2025'!L5+'2024'!L5+'2023'!L5+'2022'!L5+'2021'!L5+'2020'!L5+'2019'!L5+'2018'!L5+'2017'!L5+'2016'!L5+'2015'!L5+'2014'!L5+'2013'!L5+'2012'!L5+'2011'!L5+'2010'!L5+'2009'!L5+'2008'!L5+'1988-2007'!L5</f>
        <v>0</v>
      </c>
      <c r="L112" s="32">
        <f>+Table1[[#This Row],[Caught]]+Table1[[#This Row],[Stumped]]</f>
        <v>1</v>
      </c>
      <c r="M112" s="45">
        <f>+Table1[[#This Row],[Runs]]/(+Table1[[#This Row],[Innings]]-Table1[[#This Row],[Not out]])</f>
        <v>67.25</v>
      </c>
      <c r="N112" s="45">
        <f>Table1[[#This Row],[Runs2]]/Table1[[#This Row],[Overs]]</f>
        <v>3.5483870967741935</v>
      </c>
      <c r="O112" s="45">
        <f>+Table1[[#This Row],[Overs]]*6/Table1[[#This Row],[Wickets]]</f>
        <v>26.571428571428573</v>
      </c>
      <c r="P112" s="45">
        <f>Table1[[#This Row],[Runs2]]/Table1[[#This Row],[Wickets]]</f>
        <v>15.714285714285714</v>
      </c>
      <c r="Q112" s="45">
        <f>+(+Table1[[#This Row],[Caught]]+Table1[[#This Row],[Stumped]])/Table1[[#This Row],[Matches]]</f>
        <v>0.1111111111111111</v>
      </c>
      <c r="R112" s="89"/>
    </row>
    <row r="113" spans="1:18" x14ac:dyDescent="0.2">
      <c r="A113" s="4" t="str">
        <f>+'2019'!A178</f>
        <v>Jolin Milton</v>
      </c>
      <c r="B113" s="13">
        <f>+'2025'!B178+'2024'!B178+'2023'!B178+'2022'!B178+'2021'!B178+'2020'!B178+'2019'!B178+'2018'!B178+'2017'!B178+'2016'!B178+'2015'!B178+'2014'!B178+'2013'!B178+'2012'!B178+'2011'!B178+'2010'!B178+'2009'!B178+'2008'!B178+'1988-2007'!B178</f>
        <v>9</v>
      </c>
      <c r="C113" s="13">
        <f>+'2025'!C178+'2024'!C178+'2023'!C178+'2022'!C178+'2021'!C178+'2020'!C178+'2019'!C178+'2018'!C178+'2017'!C178+'2016'!C178+'2015'!C178+'2014'!C178+'2013'!C178+'2012'!C178+'2011'!C178+'2010'!C178+'2009'!C178+'2008'!C178+'1988-2007'!C178</f>
        <v>6</v>
      </c>
      <c r="D113" s="13">
        <f>+'2025'!D178+'2024'!D178+'2023'!D178+'2022'!D178+'2021'!D178+'2020'!D178+'2019'!D178+'2018'!D178+'2017'!D178+'2016'!D178+'2015'!D178+'2014'!D178+'2013'!D178+'2012'!D178+'2011'!D178+'2010'!D178+'2009'!D178+'2008'!D178+'1988-2007'!D178</f>
        <v>1</v>
      </c>
      <c r="E113" s="13">
        <f>+'2025'!E178+'2024'!E178+'2023'!E178+'2022'!E178+'2021'!E178+'2020'!E178+'2019'!E178+'2018'!E178+'2017'!E178+'2016'!E178+'2015'!E178+'2014'!E178+'2013'!E178+'2012'!E178+'2011'!E178+'2010'!E178+'2009'!E178+'2008'!E178+'1988-2007'!E178</f>
        <v>23</v>
      </c>
      <c r="F113" s="13">
        <f>+'2025'!F178+'2024'!F178+'2023'!F178+'2022'!F178+'2021'!F178+'2020'!F178+'2019'!F178+'2018'!F178+'2017'!F178+'2016'!F178+'2015'!F178+'2014'!F178+'2013'!F178+'2012'!F178+'2011'!F178+'2010'!F178+'2009'!F178+'2008'!F178+'1988-2007'!F178</f>
        <v>8</v>
      </c>
      <c r="G113" s="13">
        <f>+'2025'!G178+'2024'!G178+'2023'!G178+'2022'!G178+'2021'!G178+'2020'!G178+'2019'!G178+'2018'!G178+'2017'!G178+'2016'!G178+'2015'!G178+'2014'!G178+'2013'!G178+'2012'!G178+'2011'!G178+'2010'!G178+'2009'!G178+'2008'!G178+'1988-2007'!G178</f>
        <v>12</v>
      </c>
      <c r="H113" s="13">
        <f>+'2025'!H178+'2024'!H178+'2023'!H178+'2022'!H178+'2021'!H178+'2020'!H178+'2019'!H178+'2018'!H178+'2017'!H178+'2016'!H178+'2015'!H178+'2014'!H178+'2013'!H178+'2012'!H178+'2011'!H178+'2010'!H178+'2009'!H178+'2008'!H178+'1988-2007'!H178</f>
        <v>1</v>
      </c>
      <c r="I113" s="13">
        <f>+'2025'!I178+'2024'!I178+'2023'!I178+'2022'!I178+'2021'!I178+'2020'!I178+'2019'!I178+'2018'!I178+'2017'!I178+'2016'!I178+'2015'!I178+'2014'!I178+'2013'!I178+'2012'!I178+'2011'!I178+'2010'!I178+'2009'!I178+'2008'!I178+'1988-2007'!I178</f>
        <v>57</v>
      </c>
      <c r="J113" s="13">
        <f>+'2025'!J178+'2024'!J178+'2023'!J178+'2022'!J178+'2021'!J178+'2020'!J178+'2019'!J178+'2018'!J178+'2017'!J178+'2016'!J178+'2015'!J178+'2014'!J178+'2013'!J178+'2012'!J178+'2011'!J178+'2010'!J178+'2009'!J178+'2008'!J178+'1988-2007'!J178</f>
        <v>6</v>
      </c>
      <c r="K113" s="32">
        <f>+'2025'!L178+'2024'!L178+'2023'!L178+'2022'!L178+'2021'!L178+'2020'!L178+'2019'!L178+'2018'!L178+'2017'!L178+'2016'!L178+'2015'!L178+'2014'!L178+'2013'!L178+'2012'!L178+'2011'!L178+'2010'!L178+'2009'!L178+'2008'!L178+'1988-2007'!L178</f>
        <v>0</v>
      </c>
      <c r="L113" s="32">
        <f>+Table1[[#This Row],[Caught]]+Table1[[#This Row],[Stumped]]</f>
        <v>8</v>
      </c>
      <c r="M113" s="45">
        <f>+Table1[[#This Row],[Runs]]/(+Table1[[#This Row],[Innings]]-Table1[[#This Row],[Not out]])</f>
        <v>4.5999999999999996</v>
      </c>
      <c r="N113" s="45">
        <f>Table1[[#This Row],[Runs2]]/Table1[[#This Row],[Overs]]</f>
        <v>4.75</v>
      </c>
      <c r="O113" s="45">
        <f>+Table1[[#This Row],[Overs]]*6/Table1[[#This Row],[Wickets]]</f>
        <v>12</v>
      </c>
      <c r="P113" s="45">
        <f>Table1[[#This Row],[Runs2]]/Table1[[#This Row],[Wickets]]</f>
        <v>9.5</v>
      </c>
      <c r="Q113" s="45">
        <f>+(+Table1[[#This Row],[Caught]]+Table1[[#This Row],[Stumped]])/Table1[[#This Row],[Matches]]</f>
        <v>0.88888888888888884</v>
      </c>
      <c r="R113" s="89"/>
    </row>
    <row r="114" spans="1:18" x14ac:dyDescent="0.2">
      <c r="A114" s="4" t="str">
        <f>+'2019'!A227</f>
        <v>Lewis Chris</v>
      </c>
      <c r="B114" s="13">
        <f>+'2025'!B227+'2024'!B227+'2023'!B227+'2022'!B227+'2021'!B227+'2020'!B227+'2019'!B227+'2018'!B227+'2017'!B227+'2016'!B227+'2015'!B227+'2014'!B227+'2013'!B227+'2012'!B227+'2011'!B227+'2010'!B227+'2009'!B227+'2008'!B227+'1988-2007'!B227</f>
        <v>9</v>
      </c>
      <c r="C114" s="13">
        <f>+'2025'!C227+'2024'!C227+'2023'!C227+'2022'!C227+'2021'!C227+'2020'!C227+'2019'!C227+'2018'!C227+'2017'!C227+'2016'!C227+'2015'!C227+'2014'!C227+'2013'!C227+'2012'!C227+'2011'!C227+'2010'!C227+'2009'!C227+'2008'!C227+'1988-2007'!C227</f>
        <v>9</v>
      </c>
      <c r="D114" s="13">
        <f>+'2025'!D227+'2024'!D227+'2023'!D227+'2022'!D227+'2021'!D227+'2020'!D227+'2019'!D227+'2018'!D227+'2017'!D227+'2016'!D227+'2015'!D227+'2014'!D227+'2013'!D227+'2012'!D227+'2011'!D227+'2010'!D227+'2009'!D227+'2008'!D227+'1988-2007'!D227</f>
        <v>1</v>
      </c>
      <c r="E114" s="13">
        <f>+'2025'!E227+'2024'!E227+'2023'!E227+'2022'!E227+'2021'!E227+'2020'!E227+'2019'!E227+'2018'!E227+'2017'!E227+'2016'!E227+'2015'!E227+'2014'!E227+'2013'!E227+'2012'!E227+'2011'!E227+'2010'!E227+'2009'!E227+'2008'!E227+'1988-2007'!E227</f>
        <v>56</v>
      </c>
      <c r="F114" s="13">
        <f>+'2025'!F227+'2024'!F227+'2023'!F227+'2022'!F227+'2021'!F227+'2020'!F227+'2019'!F227+'2018'!F227+'2017'!F227+'2016'!F227+'2015'!F227+'2014'!F227+'2013'!F227+'2012'!F227+'2011'!F227+'2010'!F227+'2009'!F227+'2008'!F227+'1988-2007'!F227</f>
        <v>2</v>
      </c>
      <c r="G114" s="13">
        <f>+'2025'!G227+'2024'!G227+'2023'!G227+'2022'!G227+'2021'!G227+'2020'!G227+'2019'!G227+'2018'!G227+'2017'!G227+'2016'!G227+'2015'!G227+'2014'!G227+'2013'!G227+'2012'!G227+'2011'!G227+'2010'!G227+'2009'!G227+'2008'!G227+'1988-2007'!G227</f>
        <v>10</v>
      </c>
      <c r="H114" s="13">
        <f>+'2025'!H227+'2024'!H227+'2023'!H227+'2022'!H227+'2021'!H227+'2020'!H227+'2019'!H227+'2018'!H227+'2017'!H227+'2016'!H227+'2015'!H227+'2014'!H227+'2013'!H227+'2012'!H227+'2011'!H227+'2010'!H227+'2009'!H227+'2008'!H227+'1988-2007'!H227</f>
        <v>0</v>
      </c>
      <c r="I114" s="13">
        <f>+'2025'!I227+'2024'!I227+'2023'!I227+'2022'!I227+'2021'!I227+'2020'!I227+'2019'!I227+'2018'!I227+'2017'!I227+'2016'!I227+'2015'!I227+'2014'!I227+'2013'!I227+'2012'!I227+'2011'!I227+'2010'!I227+'2009'!I227+'2008'!I227+'1988-2007'!I227</f>
        <v>59</v>
      </c>
      <c r="J114" s="13">
        <f>+'2025'!J227+'2024'!J227+'2023'!J227+'2022'!J227+'2021'!J227+'2020'!J227+'2019'!J227+'2018'!J227+'2017'!J227+'2016'!J227+'2015'!J227+'2014'!J227+'2013'!J227+'2012'!J227+'2011'!J227+'2010'!J227+'2009'!J227+'2008'!J227+'1988-2007'!J227</f>
        <v>1</v>
      </c>
      <c r="K114" s="32">
        <f>+'2025'!L227+'2024'!L227+'2023'!L227+'2022'!L227+'2021'!L227+'2020'!L227+'2019'!L227+'2018'!L227+'2017'!L227+'2016'!L227+'2015'!L227+'2014'!L227+'2013'!L227+'2012'!L227+'2011'!L227+'2010'!L227+'2009'!L227+'2008'!L227+'1988-2007'!L227</f>
        <v>0</v>
      </c>
      <c r="L114" s="32">
        <f>+Table1[[#This Row],[Caught]]+Table1[[#This Row],[Stumped]]</f>
        <v>2</v>
      </c>
      <c r="M114" s="45">
        <f>+Table1[[#This Row],[Runs]]/(+Table1[[#This Row],[Innings]]-Table1[[#This Row],[Not out]])</f>
        <v>7</v>
      </c>
      <c r="N114" s="45">
        <f>Table1[[#This Row],[Runs2]]/Table1[[#This Row],[Overs]]</f>
        <v>5.9</v>
      </c>
      <c r="O114" s="45">
        <f>+Table1[[#This Row],[Overs]]*6/Table1[[#This Row],[Wickets]]</f>
        <v>60</v>
      </c>
      <c r="P114" s="45">
        <f>Table1[[#This Row],[Runs2]]/Table1[[#This Row],[Wickets]]</f>
        <v>59</v>
      </c>
      <c r="Q114" s="45">
        <f>+(+Table1[[#This Row],[Caught]]+Table1[[#This Row],[Stumped]])/Table1[[#This Row],[Matches]]</f>
        <v>0.22222222222222221</v>
      </c>
      <c r="R114" s="89"/>
    </row>
    <row r="115" spans="1:18" x14ac:dyDescent="0.2">
      <c r="A115" s="4" t="str">
        <f>+'2019'!A238</f>
        <v>Mangineni Ramkrishna</v>
      </c>
      <c r="B115" s="13">
        <f>+'2025'!B238+'2024'!B238+'2023'!B238+'2022'!B238+'2021'!B238+'2020'!B238+'2019'!B238+'2018'!B238+'2017'!B238+'2016'!B238+'2015'!B238+'2014'!B238+'2013'!B238+'2012'!B238+'2011'!B238+'2010'!B238+'2009'!B238+'2008'!B238+'1988-2007'!B238</f>
        <v>9</v>
      </c>
      <c r="C115" s="13">
        <f>+'2025'!C238+'2024'!C238+'2023'!C238+'2022'!C238+'2021'!C238+'2020'!C238+'2019'!C238+'2018'!C238+'2017'!C238+'2016'!C238+'2015'!C238+'2014'!C238+'2013'!C238+'2012'!C238+'2011'!C238+'2010'!C238+'2009'!C238+'2008'!C238+'1988-2007'!C238</f>
        <v>6</v>
      </c>
      <c r="D115" s="13">
        <f>+'2025'!D238+'2024'!D238+'2023'!D238+'2022'!D238+'2021'!D238+'2020'!D238+'2019'!D238+'2018'!D238+'2017'!D238+'2016'!D238+'2015'!D238+'2014'!D238+'2013'!D238+'2012'!D238+'2011'!D238+'2010'!D238+'2009'!D238+'2008'!D238+'1988-2007'!D238</f>
        <v>2</v>
      </c>
      <c r="E115" s="13">
        <f>+'2025'!E238+'2024'!E238+'2023'!E238+'2022'!E238+'2021'!E238+'2020'!E238+'2019'!E238+'2018'!E238+'2017'!E238+'2016'!E238+'2015'!E238+'2014'!E238+'2013'!E238+'2012'!E238+'2011'!E238+'2010'!E238+'2009'!E238+'2008'!E238+'1988-2007'!E238</f>
        <v>30</v>
      </c>
      <c r="F115" s="13">
        <f>+'2025'!F238+'2024'!F238+'2023'!F238+'2022'!F238+'2021'!F238+'2020'!F238+'2019'!F238+'2018'!F238+'2017'!F238+'2016'!F238+'2015'!F238+'2014'!F238+'2013'!F238+'2012'!F238+'2011'!F238+'2010'!F238+'2009'!F238+'2008'!F238+'1988-2007'!F238</f>
        <v>0</v>
      </c>
      <c r="G115" s="13">
        <f>+'2025'!G238+'2024'!G238+'2023'!G238+'2022'!G238+'2021'!G238+'2020'!G238+'2019'!G238+'2018'!G238+'2017'!G238+'2016'!G238+'2015'!G238+'2014'!G238+'2013'!G238+'2012'!G238+'2011'!G238+'2010'!G238+'2009'!G238+'2008'!G238+'1988-2007'!G238</f>
        <v>33</v>
      </c>
      <c r="H115" s="13">
        <f>+'2025'!H238+'2024'!H238+'2023'!H238+'2022'!H238+'2021'!H238+'2020'!H238+'2019'!H238+'2018'!H238+'2017'!H238+'2016'!H238+'2015'!H238+'2014'!H238+'2013'!H238+'2012'!H238+'2011'!H238+'2010'!H238+'2009'!H238+'2008'!H238+'1988-2007'!H238</f>
        <v>6</v>
      </c>
      <c r="I115" s="13">
        <f>+'2025'!I238+'2024'!I238+'2023'!I238+'2022'!I238+'2021'!I238+'2020'!I238+'2019'!I238+'2018'!I238+'2017'!I238+'2016'!I238+'2015'!I238+'2014'!I238+'2013'!I238+'2012'!I238+'2011'!I238+'2010'!I238+'2009'!I238+'2008'!I238+'1988-2007'!I238</f>
        <v>98</v>
      </c>
      <c r="J115" s="13">
        <f>+'2025'!J238+'2024'!J238+'2023'!J238+'2022'!J238+'2021'!J238+'2020'!J238+'2019'!J238+'2018'!J238+'2017'!J238+'2016'!J238+'2015'!J238+'2014'!J238+'2013'!J238+'2012'!J238+'2011'!J238+'2010'!J238+'2009'!J238+'2008'!J238+'1988-2007'!J238</f>
        <v>13</v>
      </c>
      <c r="K115" s="32">
        <f>+'2025'!L238+'2024'!L238+'2023'!L238+'2022'!L238+'2021'!L238+'2020'!L238+'2019'!L238+'2018'!L238+'2017'!L238+'2016'!L238+'2015'!L238+'2014'!L238+'2013'!L238+'2012'!L238+'2011'!L238+'2010'!L238+'2009'!L238+'2008'!L238+'1988-2007'!L238</f>
        <v>0</v>
      </c>
      <c r="L115" s="32">
        <f>+Table1[[#This Row],[Caught]]+Table1[[#This Row],[Stumped]]</f>
        <v>0</v>
      </c>
      <c r="M115" s="45">
        <f>+Table1[[#This Row],[Runs]]/(+Table1[[#This Row],[Innings]]-Table1[[#This Row],[Not out]])</f>
        <v>7.5</v>
      </c>
      <c r="N115" s="45">
        <f>Table1[[#This Row],[Runs2]]/Table1[[#This Row],[Overs]]</f>
        <v>2.9696969696969697</v>
      </c>
      <c r="O115" s="45">
        <f>+Table1[[#This Row],[Overs]]*6/Table1[[#This Row],[Wickets]]</f>
        <v>15.23076923076923</v>
      </c>
      <c r="P115" s="45">
        <f>Table1[[#This Row],[Runs2]]/Table1[[#This Row],[Wickets]]</f>
        <v>7.5384615384615383</v>
      </c>
      <c r="Q115" s="45">
        <f>+(+Table1[[#This Row],[Caught]]+Table1[[#This Row],[Stumped]])/Table1[[#This Row],[Matches]]</f>
        <v>0</v>
      </c>
      <c r="R115" s="89"/>
    </row>
    <row r="116" spans="1:18" x14ac:dyDescent="0.2">
      <c r="A116" s="4" t="str">
        <f>+'2019'!A264</f>
        <v>Naik Pritesh</v>
      </c>
      <c r="B116" s="13">
        <f>+'2025'!B264+'2024'!B264+'2023'!B264+'2022'!B264+'2021'!B264+'2020'!B264+'2019'!B264+'2018'!B264+'2017'!B264+'2016'!B264+'2015'!B264+'2014'!B264+'2013'!B264+'2012'!B264+'2011'!B264+'2010'!B264+'2009'!B264+'2008'!B264+'1988-2007'!B264</f>
        <v>9</v>
      </c>
      <c r="C116" s="13">
        <f>+'2025'!C264+'2024'!C264+'2023'!C264+'2022'!C264+'2021'!C264+'2020'!C264+'2019'!C264+'2018'!C264+'2017'!C264+'2016'!C264+'2015'!C264+'2014'!C264+'2013'!C264+'2012'!C264+'2011'!C264+'2010'!C264+'2009'!C264+'2008'!C264+'1988-2007'!C264</f>
        <v>7</v>
      </c>
      <c r="D116" s="13">
        <f>+'2025'!D264+'2024'!D264+'2023'!D264+'2022'!D264+'2021'!D264+'2020'!D264+'2019'!D264+'2018'!D264+'2017'!D264+'2016'!D264+'2015'!D264+'2014'!D264+'2013'!D264+'2012'!D264+'2011'!D264+'2010'!D264+'2009'!D264+'2008'!D264+'1988-2007'!D264</f>
        <v>2</v>
      </c>
      <c r="E116" s="13">
        <f>+'2025'!E264+'2024'!E264+'2023'!E264+'2022'!E264+'2021'!E264+'2020'!E264+'2019'!E264+'2018'!E264+'2017'!E264+'2016'!E264+'2015'!E264+'2014'!E264+'2013'!E264+'2012'!E264+'2011'!E264+'2010'!E264+'2009'!E264+'2008'!E264+'1988-2007'!E264</f>
        <v>69</v>
      </c>
      <c r="F116" s="13">
        <f>+'2025'!F264+'2024'!F264+'2023'!F264+'2022'!F264+'2021'!F264+'2020'!F264+'2019'!F264+'2018'!F264+'2017'!F264+'2016'!F264+'2015'!F264+'2014'!F264+'2013'!F264+'2012'!F264+'2011'!F264+'2010'!F264+'2009'!F264+'2008'!F264+'1988-2007'!F264</f>
        <v>2</v>
      </c>
      <c r="G116" s="13">
        <f>+'2025'!G264+'2024'!G264+'2023'!G264+'2022'!G264+'2021'!G264+'2020'!G264+'2019'!G264+'2018'!G264+'2017'!G264+'2016'!G264+'2015'!G264+'2014'!G264+'2013'!G264+'2012'!G264+'2011'!G264+'2010'!G264+'2009'!G264+'2008'!G264+'1988-2007'!G264</f>
        <v>16</v>
      </c>
      <c r="H116" s="13">
        <f>+'2025'!H264+'2024'!H264+'2023'!H264+'2022'!H264+'2021'!H264+'2020'!H264+'2019'!H264+'2018'!H264+'2017'!H264+'2016'!H264+'2015'!H264+'2014'!H264+'2013'!H264+'2012'!H264+'2011'!H264+'2010'!H264+'2009'!H264+'2008'!H264+'1988-2007'!H264</f>
        <v>6</v>
      </c>
      <c r="I116" s="13">
        <f>+'2025'!I264+'2024'!I264+'2023'!I264+'2022'!I264+'2021'!I264+'2020'!I264+'2019'!I264+'2018'!I264+'2017'!I264+'2016'!I264+'2015'!I264+'2014'!I264+'2013'!I264+'2012'!I264+'2011'!I264+'2010'!I264+'2009'!I264+'2008'!I264+'1988-2007'!I264</f>
        <v>41</v>
      </c>
      <c r="J116" s="13">
        <f>+'2025'!J264+'2024'!J264+'2023'!J264+'2022'!J264+'2021'!J264+'2020'!J264+'2019'!J264+'2018'!J264+'2017'!J264+'2016'!J264+'2015'!J264+'2014'!J264+'2013'!J264+'2012'!J264+'2011'!J264+'2010'!J264+'2009'!J264+'2008'!J264+'1988-2007'!J264</f>
        <v>2</v>
      </c>
      <c r="K116" s="32">
        <f>+'2025'!L264+'2024'!L264+'2023'!L264+'2022'!L264+'2021'!L264+'2020'!L264+'2019'!L264+'2018'!L264+'2017'!L264+'2016'!L264+'2015'!L264+'2014'!L264+'2013'!L264+'2012'!L264+'2011'!L264+'2010'!L264+'2009'!L264+'2008'!L264+'1988-2007'!L264</f>
        <v>0</v>
      </c>
      <c r="L116" s="32">
        <f>+Table1[[#This Row],[Caught]]+Table1[[#This Row],[Stumped]]</f>
        <v>2</v>
      </c>
      <c r="M116" s="89">
        <f>+Table1[[#This Row],[Runs]]/(+Table1[[#This Row],[Innings]]-Table1[[#This Row],[Not out]])</f>
        <v>13.8</v>
      </c>
      <c r="N116" s="89">
        <f>Table1[[#This Row],[Runs2]]/Table1[[#This Row],[Overs]]</f>
        <v>2.5625</v>
      </c>
      <c r="O116" s="89">
        <f>+Table1[[#This Row],[Overs]]*6/Table1[[#This Row],[Wickets]]</f>
        <v>48</v>
      </c>
      <c r="P116" s="89">
        <f>Table1[[#This Row],[Runs2]]/Table1[[#This Row],[Wickets]]</f>
        <v>20.5</v>
      </c>
      <c r="Q116" s="89">
        <f>+(+Table1[[#This Row],[Caught]]+Table1[[#This Row],[Stumped]])/Table1[[#This Row],[Matches]]</f>
        <v>0.22222222222222221</v>
      </c>
      <c r="R116" s="89"/>
    </row>
    <row r="117" spans="1:18" x14ac:dyDescent="0.2">
      <c r="A117" s="4" t="str">
        <f>+'2019'!A390</f>
        <v>Vyas Haresh</v>
      </c>
      <c r="B117" s="13">
        <f>+'2025'!B390+'2024'!B390+'2023'!B390+'2022'!B390+'2021'!B390+'2020'!B390+'2019'!B390+'2018'!B390+'2017'!B390+'2016'!B390+'2015'!B390+'2014'!B390+'2013'!B390+'2012'!B390+'2011'!B390+'2010'!B390+'2009'!B390+'2008'!B390+'1988-2007'!B390</f>
        <v>9</v>
      </c>
      <c r="C117" s="13">
        <f>+'2025'!C390+'2024'!C390+'2023'!C390+'2022'!C390+'2021'!C390+'2020'!C390+'2019'!C390+'2018'!C390+'2017'!C390+'2016'!C390+'2015'!C390+'2014'!C390+'2013'!C390+'2012'!C390+'2011'!C390+'2010'!C390+'2009'!C390+'2008'!C390+'1988-2007'!C390</f>
        <v>7</v>
      </c>
      <c r="D117" s="13">
        <f>+'2025'!D390+'2024'!D390+'2023'!D390+'2022'!D390+'2021'!D390+'2020'!D390+'2019'!D390+'2018'!D390+'2017'!D390+'2016'!D390+'2015'!D390+'2014'!D390+'2013'!D390+'2012'!D390+'2011'!D390+'2010'!D390+'2009'!D390+'2008'!D390+'1988-2007'!D390</f>
        <v>1</v>
      </c>
      <c r="E117" s="13">
        <f>+'2025'!E390+'2024'!E390+'2023'!E390+'2022'!E390+'2021'!E390+'2020'!E390+'2019'!E390+'2018'!E390+'2017'!E390+'2016'!E390+'2015'!E390+'2014'!E390+'2013'!E390+'2012'!E390+'2011'!E390+'2010'!E390+'2009'!E390+'2008'!E390+'1988-2007'!E390</f>
        <v>17</v>
      </c>
      <c r="F117" s="13">
        <f>+'2025'!F390+'2024'!F390+'2023'!F390+'2022'!F390+'2021'!F390+'2020'!F390+'2019'!F390+'2018'!F390+'2017'!F390+'2016'!F390+'2015'!F390+'2014'!F390+'2013'!F390+'2012'!F390+'2011'!F390+'2010'!F390+'2009'!F390+'2008'!F390+'1988-2007'!F390</f>
        <v>0</v>
      </c>
      <c r="G117" s="13">
        <f>+'2025'!G390+'2024'!G390+'2023'!G390+'2022'!G390+'2021'!G390+'2020'!G390+'2019'!G390+'2018'!G390+'2017'!G390+'2016'!G390+'2015'!G390+'2014'!G390+'2013'!G390+'2012'!G390+'2011'!G390+'2010'!G390+'2009'!G390+'2008'!G390+'1988-2007'!G390</f>
        <v>35</v>
      </c>
      <c r="H117" s="13">
        <f>+'2025'!H390+'2024'!H390+'2023'!H390+'2022'!H390+'2021'!H390+'2020'!H390+'2019'!H390+'2018'!H390+'2017'!H390+'2016'!H390+'2015'!H390+'2014'!H390+'2013'!H390+'2012'!H390+'2011'!H390+'2010'!H390+'2009'!H390+'2008'!H390+'1988-2007'!H390</f>
        <v>1</v>
      </c>
      <c r="I117" s="13">
        <f>+'2025'!I390+'2024'!I390+'2023'!I390+'2022'!I390+'2021'!I390+'2020'!I390+'2019'!I390+'2018'!I390+'2017'!I390+'2016'!I390+'2015'!I390+'2014'!I390+'2013'!I390+'2012'!I390+'2011'!I390+'2010'!I390+'2009'!I390+'2008'!I390+'1988-2007'!I390</f>
        <v>145</v>
      </c>
      <c r="J117" s="13">
        <f>+'2025'!J390+'2024'!J390+'2023'!J390+'2022'!J390+'2021'!J390+'2020'!J390+'2019'!J390+'2018'!J390+'2017'!J390+'2016'!J390+'2015'!J390+'2014'!J390+'2013'!J390+'2012'!J390+'2011'!J390+'2010'!J390+'2009'!J390+'2008'!J390+'1988-2007'!J390</f>
        <v>6</v>
      </c>
      <c r="K117" s="32">
        <f>+'2025'!L390+'2024'!L390+'2023'!L390+'2022'!L390+'2021'!L390+'2020'!L390+'2019'!L390+'2018'!L390+'2017'!L390+'2016'!L390+'2015'!L390+'2014'!L390+'2013'!L390+'2012'!L390+'2011'!L390+'2010'!L390+'2009'!L390+'2008'!L390+'1988-2007'!L390</f>
        <v>0</v>
      </c>
      <c r="L117" s="32">
        <f>+Table1[[#This Row],[Caught]]+Table1[[#This Row],[Stumped]]</f>
        <v>0</v>
      </c>
      <c r="M117" s="45">
        <f>+Table1[[#This Row],[Runs]]/(+Table1[[#This Row],[Innings]]-Table1[[#This Row],[Not out]])</f>
        <v>2.8333333333333335</v>
      </c>
      <c r="N117" s="45">
        <f>Table1[[#This Row],[Runs2]]/Table1[[#This Row],[Overs]]</f>
        <v>4.1428571428571432</v>
      </c>
      <c r="O117" s="45">
        <f>+Table1[[#This Row],[Overs]]*6/Table1[[#This Row],[Wickets]]</f>
        <v>35</v>
      </c>
      <c r="P117" s="45">
        <f>Table1[[#This Row],[Runs2]]/Table1[[#This Row],[Wickets]]</f>
        <v>24.166666666666668</v>
      </c>
      <c r="Q117" s="45">
        <f>+(+Table1[[#This Row],[Caught]]+Table1[[#This Row],[Stumped]])/Table1[[#This Row],[Matches]]</f>
        <v>0</v>
      </c>
      <c r="R117" s="89"/>
    </row>
    <row r="118" spans="1:18" x14ac:dyDescent="0.2">
      <c r="A118" s="4" t="str">
        <f>+'2019'!A17</f>
        <v>Ashton Bob</v>
      </c>
      <c r="B118" s="13">
        <f>+'2025'!B17+'2024'!B17+'2023'!B17+'2022'!B17+'2021'!B17+'2020'!B17+'2019'!B17+'2018'!B17+'2017'!B17+'2016'!B17+'2015'!B17+'2014'!B17+'2013'!B17+'2012'!B17+'2011'!B17+'2010'!B17+'2009'!B17+'2008'!B17+'1988-2007'!B17</f>
        <v>8</v>
      </c>
      <c r="C118" s="13">
        <f>+'2025'!C17+'2024'!C17+'2023'!C17+'2022'!C17+'2021'!C17+'2020'!C17+'2019'!C17+'2018'!C17+'2017'!C17+'2016'!C17+'2015'!C17+'2014'!C17+'2013'!C17+'2012'!C17+'2011'!C17+'2010'!C17+'2009'!C17+'2008'!C17+'1988-2007'!C17</f>
        <v>8</v>
      </c>
      <c r="D118" s="13">
        <f>+'2025'!D17+'2024'!D17+'2023'!D17+'2022'!D17+'2021'!D17+'2020'!D17+'2019'!D17+'2018'!D17+'2017'!D17+'2016'!D17+'2015'!D17+'2014'!D17+'2013'!D17+'2012'!D17+'2011'!D17+'2010'!D17+'2009'!D17+'2008'!D17+'1988-2007'!D17</f>
        <v>1</v>
      </c>
      <c r="E118" s="13">
        <f>+'2025'!E17+'2024'!E17+'2023'!E17+'2022'!E17+'2021'!E17+'2020'!E17+'2019'!E17+'2018'!E17+'2017'!E17+'2016'!E17+'2015'!E17+'2014'!E17+'2013'!E17+'2012'!E17+'2011'!E17+'2010'!E17+'2009'!E17+'2008'!E17+'1988-2007'!E17</f>
        <v>151</v>
      </c>
      <c r="F118" s="13">
        <f>+'2025'!F17+'2024'!F17+'2023'!F17+'2022'!F17+'2021'!F17+'2020'!F17+'2019'!F17+'2018'!F17+'2017'!F17+'2016'!F17+'2015'!F17+'2014'!F17+'2013'!F17+'2012'!F17+'2011'!F17+'2010'!F17+'2009'!F17+'2008'!F17+'1988-2007'!F17</f>
        <v>0</v>
      </c>
      <c r="G118" s="13">
        <f>+'2025'!G17+'2024'!G17+'2023'!G17+'2022'!G17+'2021'!G17+'2020'!G17+'2019'!G17+'2018'!G17+'2017'!G17+'2016'!G17+'2015'!G17+'2014'!G17+'2013'!G17+'2012'!G17+'2011'!G17+'2010'!G17+'2009'!G17+'2008'!G17+'1988-2007'!G17</f>
        <v>58.3333333333333</v>
      </c>
      <c r="H118" s="13">
        <f>+'2025'!H17+'2024'!H17+'2023'!H17+'2022'!H17+'2021'!H17+'2020'!H17+'2019'!H17+'2018'!H17+'2017'!H17+'2016'!H17+'2015'!H17+'2014'!H17+'2013'!H17+'2012'!H17+'2011'!H17+'2010'!H17+'2009'!H17+'2008'!H17+'1988-2007'!H17</f>
        <v>5</v>
      </c>
      <c r="I118" s="13">
        <f>+'2025'!I17+'2024'!I17+'2023'!I17+'2022'!I17+'2021'!I17+'2020'!I17+'2019'!I17+'2018'!I17+'2017'!I17+'2016'!I17+'2015'!I17+'2014'!I17+'2013'!I17+'2012'!I17+'2011'!I17+'2010'!I17+'2009'!I17+'2008'!I17+'1988-2007'!I17</f>
        <v>225</v>
      </c>
      <c r="J118" s="13">
        <f>+'2025'!J17+'2024'!J17+'2023'!J17+'2022'!J17+'2021'!J17+'2020'!J17+'2019'!J17+'2018'!J17+'2017'!J17+'2016'!J17+'2015'!J17+'2014'!J17+'2013'!J17+'2012'!J17+'2011'!J17+'2010'!J17+'2009'!J17+'2008'!J17+'1988-2007'!J17</f>
        <v>12</v>
      </c>
      <c r="K118" s="32">
        <f>+'2025'!L17+'2024'!L17+'2023'!L17+'2022'!L17+'2021'!L17+'2020'!L17+'2019'!L17+'2018'!L17+'2017'!L17+'2016'!L17+'2015'!L17+'2014'!L17+'2013'!L17+'2012'!L17+'2011'!L17+'2010'!L17+'2009'!L17+'2008'!L17+'1988-2007'!L17</f>
        <v>0</v>
      </c>
      <c r="L118" s="32">
        <f>+Table1[[#This Row],[Caught]]+Table1[[#This Row],[Stumped]]</f>
        <v>0</v>
      </c>
      <c r="M118" s="45">
        <f>+Table1[[#This Row],[Runs]]/(+Table1[[#This Row],[Innings]]-Table1[[#This Row],[Not out]])</f>
        <v>21.571428571428573</v>
      </c>
      <c r="N118" s="45">
        <f>Table1[[#This Row],[Runs2]]/Table1[[#This Row],[Overs]]</f>
        <v>3.8571428571428594</v>
      </c>
      <c r="O118" s="45">
        <f>+Table1[[#This Row],[Overs]]*6/Table1[[#This Row],[Wickets]]</f>
        <v>29.166666666666647</v>
      </c>
      <c r="P118" s="45">
        <f>Table1[[#This Row],[Runs2]]/Table1[[#This Row],[Wickets]]</f>
        <v>18.75</v>
      </c>
      <c r="Q118" s="45">
        <f>+(+Table1[[#This Row],[Caught]]+Table1[[#This Row],[Stumped]])/Table1[[#This Row],[Matches]]</f>
        <v>0</v>
      </c>
      <c r="R118" s="89"/>
    </row>
    <row r="119" spans="1:18" x14ac:dyDescent="0.2">
      <c r="A119" s="4" t="str">
        <f>+'2019'!A92</f>
        <v>de la Perrelle Michael</v>
      </c>
      <c r="B119" s="13">
        <f>+'2025'!B92+'2024'!B92+'2023'!B92+'2022'!B92+'2021'!B92+'2020'!B92+'2019'!B92+'2018'!B92+'2017'!B92+'2016'!B92+'2015'!B92+'2014'!B92+'2013'!B92+'2012'!B92+'2011'!B92+'2010'!B92+'2009'!B92+'2008'!B92+'1988-2007'!B92</f>
        <v>8</v>
      </c>
      <c r="C119" s="13">
        <f>+'2025'!C92+'2024'!C92+'2023'!C92+'2022'!C92+'2021'!C92+'2020'!C92+'2019'!C92+'2018'!C92+'2017'!C92+'2016'!C92+'2015'!C92+'2014'!C92+'2013'!C92+'2012'!C92+'2011'!C92+'2010'!C92+'2009'!C92+'2008'!C92+'1988-2007'!C92</f>
        <v>8</v>
      </c>
      <c r="D119" s="13">
        <f>+'2025'!D92+'2024'!D92+'2023'!D92+'2022'!D92+'2021'!D92+'2020'!D92+'2019'!D92+'2018'!D92+'2017'!D92+'2016'!D92+'2015'!D92+'2014'!D92+'2013'!D92+'2012'!D92+'2011'!D92+'2010'!D92+'2009'!D92+'2008'!D92+'1988-2007'!D92</f>
        <v>3</v>
      </c>
      <c r="E119" s="13">
        <f>+'2025'!E92+'2024'!E92+'2023'!E92+'2022'!E92+'2021'!E92+'2020'!E92+'2019'!E92+'2018'!E92+'2017'!E92+'2016'!E92+'2015'!E92+'2014'!E92+'2013'!E92+'2012'!E92+'2011'!E92+'2010'!E92+'2009'!E92+'2008'!E92+'1988-2007'!E92</f>
        <v>131</v>
      </c>
      <c r="F119" s="13">
        <f>+'2025'!F92+'2024'!F92+'2023'!F92+'2022'!F92+'2021'!F92+'2020'!F92+'2019'!F92+'2018'!F92+'2017'!F92+'2016'!F92+'2015'!F92+'2014'!F92+'2013'!F92+'2012'!F92+'2011'!F92+'2010'!F92+'2009'!F92+'2008'!F92+'1988-2007'!F92</f>
        <v>3</v>
      </c>
      <c r="G119" s="13">
        <f>+'2025'!G92+'2024'!G92+'2023'!G92+'2022'!G92+'2021'!G92+'2020'!G92+'2019'!G92+'2018'!G92+'2017'!G92+'2016'!G92+'2015'!G92+'2014'!G92+'2013'!G92+'2012'!G92+'2011'!G92+'2010'!G92+'2009'!G92+'2008'!G92+'1988-2007'!G92</f>
        <v>31.166666666666</v>
      </c>
      <c r="H119" s="13">
        <f>+'2025'!H92+'2024'!H92+'2023'!H92+'2022'!H92+'2021'!H92+'2020'!H92+'2019'!H92+'2018'!H92+'2017'!H92+'2016'!H92+'2015'!H92+'2014'!H92+'2013'!H92+'2012'!H92+'2011'!H92+'2010'!H92+'2009'!H92+'2008'!H92+'1988-2007'!H92</f>
        <v>5</v>
      </c>
      <c r="I119" s="13">
        <f>+'2025'!I92+'2024'!I92+'2023'!I92+'2022'!I92+'2021'!I92+'2020'!I92+'2019'!I92+'2018'!I92+'2017'!I92+'2016'!I92+'2015'!I92+'2014'!I92+'2013'!I92+'2012'!I92+'2011'!I92+'2010'!I92+'2009'!I92+'2008'!I92+'1988-2007'!I92</f>
        <v>114</v>
      </c>
      <c r="J119" s="13">
        <f>+'2025'!J92+'2024'!J92+'2023'!J92+'2022'!J92+'2021'!J92+'2020'!J92+'2019'!J92+'2018'!J92+'2017'!J92+'2016'!J92+'2015'!J92+'2014'!J92+'2013'!J92+'2012'!J92+'2011'!J92+'2010'!J92+'2009'!J92+'2008'!J92+'1988-2007'!J92</f>
        <v>7</v>
      </c>
      <c r="K119" s="32">
        <f>+'2025'!L92+'2024'!L92+'2023'!L92+'2022'!L92+'2021'!L92+'2020'!L92+'2019'!L92+'2018'!L92+'2017'!L92+'2016'!L92+'2015'!L92+'2014'!L92+'2013'!L92+'2012'!L92+'2011'!L92+'2010'!L92+'2009'!L92+'2008'!L92+'1988-2007'!L92</f>
        <v>0</v>
      </c>
      <c r="L119" s="32">
        <f>+Table1[[#This Row],[Caught]]+Table1[[#This Row],[Stumped]]</f>
        <v>3</v>
      </c>
      <c r="M119" s="45">
        <f>+Table1[[#This Row],[Runs]]/(+Table1[[#This Row],[Innings]]-Table1[[#This Row],[Not out]])</f>
        <v>26.2</v>
      </c>
      <c r="N119" s="45">
        <f>Table1[[#This Row],[Runs2]]/Table1[[#This Row],[Overs]]</f>
        <v>3.6577540106952653</v>
      </c>
      <c r="O119" s="45">
        <f>+Table1[[#This Row],[Overs]]*6/Table1[[#This Row],[Wickets]]</f>
        <v>26.714285714285143</v>
      </c>
      <c r="P119" s="45">
        <f>Table1[[#This Row],[Runs2]]/Table1[[#This Row],[Wickets]]</f>
        <v>16.285714285714285</v>
      </c>
      <c r="Q119" s="45">
        <f>+(+Table1[[#This Row],[Caught]]+Table1[[#This Row],[Stumped]])/Table1[[#This Row],[Matches]]</f>
        <v>0.375</v>
      </c>
      <c r="R119" s="89"/>
    </row>
    <row r="120" spans="1:18" x14ac:dyDescent="0.2">
      <c r="A120" s="4" t="str">
        <f>+'2019'!A378</f>
        <v>Thoms Dane</v>
      </c>
      <c r="B120" s="13">
        <f>+'2025'!B378+'2024'!B378+'2023'!B378+'2022'!B378+'2021'!B378+'2020'!B378+'2019'!B378+'2018'!B378+'2017'!B378+'2016'!B378+'2015'!B378+'2014'!B378+'2013'!B378+'2012'!B378+'2011'!B378+'2010'!B378+'2009'!B378+'2008'!B378+'1988-2007'!B378</f>
        <v>8</v>
      </c>
      <c r="C120" s="13">
        <f>+'2025'!C378+'2024'!C378+'2023'!C378+'2022'!C378+'2021'!C378+'2020'!C378+'2019'!C378+'2018'!C378+'2017'!C378+'2016'!C378+'2015'!C378+'2014'!C378+'2013'!C378+'2012'!C378+'2011'!C378+'2010'!C378+'2009'!C378+'2008'!C378+'1988-2007'!C378</f>
        <v>8</v>
      </c>
      <c r="D120" s="13">
        <f>+'2025'!D378+'2024'!D378+'2023'!D378+'2022'!D378+'2021'!D378+'2020'!D378+'2019'!D378+'2018'!D378+'2017'!D378+'2016'!D378+'2015'!D378+'2014'!D378+'2013'!D378+'2012'!D378+'2011'!D378+'2010'!D378+'2009'!D378+'2008'!D378+'1988-2007'!D378</f>
        <v>2</v>
      </c>
      <c r="E120" s="13">
        <f>+'2025'!E378+'2024'!E378+'2023'!E378+'2022'!E378+'2021'!E378+'2020'!E378+'2019'!E378+'2018'!E378+'2017'!E378+'2016'!E378+'2015'!E378+'2014'!E378+'2013'!E378+'2012'!E378+'2011'!E378+'2010'!E378+'2009'!E378+'2008'!E378+'1988-2007'!E378</f>
        <v>90</v>
      </c>
      <c r="F120" s="13">
        <f>+'2025'!F378+'2024'!F378+'2023'!F378+'2022'!F378+'2021'!F378+'2020'!F378+'2019'!F378+'2018'!F378+'2017'!F378+'2016'!F378+'2015'!F378+'2014'!F378+'2013'!F378+'2012'!F378+'2011'!F378+'2010'!F378+'2009'!F378+'2008'!F378+'1988-2007'!F378</f>
        <v>3</v>
      </c>
      <c r="G120" s="13">
        <f>+'2025'!G378+'2024'!G378+'2023'!G378+'2022'!G378+'2021'!G378+'2020'!G378+'2019'!G378+'2018'!G378+'2017'!G378+'2016'!G378+'2015'!G378+'2014'!G378+'2013'!G378+'2012'!G378+'2011'!G378+'2010'!G378+'2009'!G378+'2008'!G378+'1988-2007'!G378</f>
        <v>2</v>
      </c>
      <c r="H120" s="13">
        <f>+'2025'!H378+'2024'!H378+'2023'!H378+'2022'!H378+'2021'!H378+'2020'!H378+'2019'!H378+'2018'!H378+'2017'!H378+'2016'!H378+'2015'!H378+'2014'!H378+'2013'!H378+'2012'!H378+'2011'!H378+'2010'!H378+'2009'!H378+'2008'!H378+'1988-2007'!H378</f>
        <v>0</v>
      </c>
      <c r="I120" s="13">
        <f>+'2025'!I378+'2024'!I378+'2023'!I378+'2022'!I378+'2021'!I378+'2020'!I378+'2019'!I378+'2018'!I378+'2017'!I378+'2016'!I378+'2015'!I378+'2014'!I378+'2013'!I378+'2012'!I378+'2011'!I378+'2010'!I378+'2009'!I378+'2008'!I378+'1988-2007'!I378</f>
        <v>12</v>
      </c>
      <c r="J120" s="13">
        <f>+'2025'!J378+'2024'!J378+'2023'!J378+'2022'!J378+'2021'!J378+'2020'!J378+'2019'!J378+'2018'!J378+'2017'!J378+'2016'!J378+'2015'!J378+'2014'!J378+'2013'!J378+'2012'!J378+'2011'!J378+'2010'!J378+'2009'!J378+'2008'!J378+'1988-2007'!J378</f>
        <v>0</v>
      </c>
      <c r="K120" s="32">
        <f>+'2025'!L378+'2024'!L378+'2023'!L378+'2022'!L378+'2021'!L378+'2020'!L378+'2019'!L378+'2018'!L378+'2017'!L378+'2016'!L378+'2015'!L378+'2014'!L378+'2013'!L378+'2012'!L378+'2011'!L378+'2010'!L378+'2009'!L378+'2008'!L378+'1988-2007'!L378</f>
        <v>1</v>
      </c>
      <c r="L120" s="32">
        <f>+Table1[[#This Row],[Caught]]+Table1[[#This Row],[Stumped]]</f>
        <v>4</v>
      </c>
      <c r="M120" s="45">
        <f>+Table1[[#This Row],[Runs]]/(+Table1[[#This Row],[Innings]]-Table1[[#This Row],[Not out]])</f>
        <v>15</v>
      </c>
      <c r="N120" s="45">
        <f>Table1[[#This Row],[Runs2]]/Table1[[#This Row],[Overs]]</f>
        <v>6</v>
      </c>
      <c r="O120" s="45" t="e">
        <f>+Table1[[#This Row],[Overs]]*6/Table1[[#This Row],[Wickets]]</f>
        <v>#DIV/0!</v>
      </c>
      <c r="P120" s="45" t="e">
        <f>Table1[[#This Row],[Runs2]]/Table1[[#This Row],[Wickets]]</f>
        <v>#DIV/0!</v>
      </c>
      <c r="Q120" s="45">
        <f>+(+Table1[[#This Row],[Caught]]+Table1[[#This Row],[Stumped]])/Table1[[#This Row],[Matches]]</f>
        <v>0.5</v>
      </c>
      <c r="R120" s="89"/>
    </row>
    <row r="121" spans="1:18" x14ac:dyDescent="0.2">
      <c r="A121" s="4" t="str">
        <f>+'2019'!A427</f>
        <v>Dutta Anirban</v>
      </c>
      <c r="B121" s="13">
        <f>+'2025'!B427+'2024'!B427+'2023'!B427+'2022'!B427+'2021'!B427+'2020'!B427+'2019'!B427+'2018'!B427+'2017'!B427+'2016'!B427+'2015'!B427+'2014'!B427+'2013'!B427+'2012'!B427+'2011'!B427+'2010'!B427+'2009'!B427+'2008'!B427+'1988-2007'!B427</f>
        <v>8</v>
      </c>
      <c r="C121" s="13">
        <f>+'2025'!C427+'2024'!C427+'2023'!C427+'2022'!C427+'2021'!C427+'2020'!C427+'2019'!C427+'2018'!C427+'2017'!C427+'2016'!C427+'2015'!C427+'2014'!C427+'2013'!C427+'2012'!C427+'2011'!C427+'2010'!C427+'2009'!C427+'2008'!C427+'1988-2007'!C427</f>
        <v>3</v>
      </c>
      <c r="D121" s="13">
        <f>+'2025'!D427+'2024'!D427+'2023'!D427+'2022'!D427+'2021'!D427+'2020'!D427+'2019'!D427+'2018'!D427+'2017'!D427+'2016'!D427+'2015'!D427+'2014'!D427+'2013'!D427+'2012'!D427+'2011'!D427+'2010'!D427+'2009'!D427+'2008'!D427+'1988-2007'!D427</f>
        <v>0</v>
      </c>
      <c r="E121" s="13">
        <f>+'2025'!E427+'2024'!E427+'2023'!E427+'2022'!E427+'2021'!E427+'2020'!E427+'2019'!E427+'2018'!E427+'2017'!E427+'2016'!E427+'2015'!E427+'2014'!E427+'2013'!E427+'2012'!E427+'2011'!E427+'2010'!E427+'2009'!E427+'2008'!E427+'1988-2007'!E427</f>
        <v>12</v>
      </c>
      <c r="F121" s="13">
        <f>+'2025'!F427+'2024'!F427+'2023'!F427+'2022'!F427+'2021'!F427+'2020'!F427+'2019'!F427+'2018'!F427+'2017'!F427+'2016'!F427+'2015'!F427+'2014'!F427+'2013'!F427+'2012'!F427+'2011'!F427+'2010'!F427+'2009'!F427+'2008'!F427+'1988-2007'!F427</f>
        <v>1</v>
      </c>
      <c r="G121" s="13">
        <f>+'2025'!G427+'2024'!G427+'2023'!G427+'2022'!G427+'2021'!G427+'2020'!G427+'2019'!G427+'2018'!G427+'2017'!G427+'2016'!G427+'2015'!G427+'2014'!G427+'2013'!G427+'2012'!G427+'2011'!G427+'2010'!G427+'2009'!G427+'2008'!G427+'1988-2007'!G427</f>
        <v>15.333333333333321</v>
      </c>
      <c r="H121" s="13">
        <f>+'2025'!H427+'2024'!H427+'2023'!H427+'2022'!H427+'2021'!H427+'2020'!H427+'2019'!H427+'2018'!H427+'2017'!H427+'2016'!H427+'2015'!H427+'2014'!H427+'2013'!H427+'2012'!H427+'2011'!H427+'2010'!H427+'2009'!H427+'2008'!H427+'1988-2007'!H427</f>
        <v>1</v>
      </c>
      <c r="I121" s="13">
        <f>+'2025'!I427+'2024'!I427+'2023'!I427+'2022'!I427+'2021'!I427+'2020'!I427+'2019'!I427+'2018'!I427+'2017'!I427+'2016'!I427+'2015'!I427+'2014'!I427+'2013'!I427+'2012'!I427+'2011'!I427+'2010'!I427+'2009'!I427+'2008'!I427+'1988-2007'!I427</f>
        <v>76</v>
      </c>
      <c r="J121" s="13">
        <f>+'2025'!J427+'2024'!J427+'2023'!J427+'2022'!J427+'2021'!J427+'2020'!J427+'2019'!J427+'2018'!J427+'2017'!J427+'2016'!J427+'2015'!J427+'2014'!J427+'2013'!J427+'2012'!J427+'2011'!J427+'2010'!J427+'2009'!J427+'2008'!J427+'1988-2007'!J427</f>
        <v>4</v>
      </c>
      <c r="K121" s="32">
        <f>+'2025'!L427+'2024'!L427+'2023'!L427+'2022'!L427+'2021'!L427+'2020'!L427+'2019'!L427+'2018'!L427+'2017'!L427+'2016'!L427+'2015'!L427+'2014'!L427+'2013'!L427+'2012'!L427+'2011'!L427+'2010'!L427+'2009'!L427+'2008'!L427+'1988-2007'!L427</f>
        <v>0</v>
      </c>
      <c r="L121" s="32">
        <f>+Table1[[#This Row],[Caught]]+Table1[[#This Row],[Stumped]]</f>
        <v>1</v>
      </c>
      <c r="M121" s="89">
        <f>+Table1[[#This Row],[Runs]]/(+Table1[[#This Row],[Innings]]-Table1[[#This Row],[Not out]])</f>
        <v>4</v>
      </c>
      <c r="N121" s="89">
        <f>Table1[[#This Row],[Runs2]]/Table1[[#This Row],[Overs]]</f>
        <v>4.956521739130439</v>
      </c>
      <c r="O121" s="89">
        <f>+Table1[[#This Row],[Overs]]*6/Table1[[#This Row],[Wickets]]</f>
        <v>22.999999999999982</v>
      </c>
      <c r="P121" s="89">
        <f>Table1[[#This Row],[Runs2]]/Table1[[#This Row],[Wickets]]</f>
        <v>19</v>
      </c>
      <c r="Q121" s="89">
        <f>+(+Table1[[#This Row],[Caught]]+Table1[[#This Row],[Stumped]])/Table1[[#This Row],[Matches]]</f>
        <v>0.125</v>
      </c>
      <c r="R121" s="89"/>
    </row>
    <row r="122" spans="1:18" x14ac:dyDescent="0.2">
      <c r="A122" s="4" t="str">
        <f>+'2019'!A442</f>
        <v>Chowdhary Venkateswarlua</v>
      </c>
      <c r="B122" s="13">
        <f>+'2025'!B442+'2024'!B442+'2023'!B442+'2022'!B442+'2021'!B442+'2020'!B442+'2019'!B442+'2018'!B442+'2017'!B442+'2016'!B442+'2015'!B442+'2014'!B442+'2013'!B442+'2012'!B442+'2011'!B442+'2010'!B442+'2009'!B442+'2008'!B442+'1988-2007'!B442</f>
        <v>8</v>
      </c>
      <c r="C122" s="13">
        <f>+'2025'!C442+'2024'!C442+'2023'!C442+'2022'!C442+'2021'!C442+'2020'!C442+'2019'!C442+'2018'!C442+'2017'!C442+'2016'!C442+'2015'!C442+'2014'!C442+'2013'!C442+'2012'!C442+'2011'!C442+'2010'!C442+'2009'!C442+'2008'!C442+'1988-2007'!C442</f>
        <v>5</v>
      </c>
      <c r="D122" s="13">
        <f>+'2025'!D442+'2024'!D442+'2023'!D442+'2022'!D442+'2021'!D442+'2020'!D442+'2019'!D442+'2018'!D442+'2017'!D442+'2016'!D442+'2015'!D442+'2014'!D442+'2013'!D442+'2012'!D442+'2011'!D442+'2010'!D442+'2009'!D442+'2008'!D442+'1988-2007'!D442</f>
        <v>2</v>
      </c>
      <c r="E122" s="13">
        <f>+'2025'!E442+'2024'!E442+'2023'!E442+'2022'!E442+'2021'!E442+'2020'!E442+'2019'!E442+'2018'!E442+'2017'!E442+'2016'!E442+'2015'!E442+'2014'!E442+'2013'!E442+'2012'!E442+'2011'!E442+'2010'!E442+'2009'!E442+'2008'!E442+'1988-2007'!E442</f>
        <v>143</v>
      </c>
      <c r="F122" s="13">
        <f>+'2025'!F442+'2024'!F442+'2023'!F442+'2022'!F442+'2021'!F442+'2020'!F442+'2019'!F442+'2018'!F442+'2017'!F442+'2016'!F442+'2015'!F442+'2014'!F442+'2013'!F442+'2012'!F442+'2011'!F442+'2010'!F442+'2009'!F442+'2008'!F442+'1988-2007'!F442</f>
        <v>1</v>
      </c>
      <c r="G122" s="13">
        <f>+'2025'!G442+'2024'!G442+'2023'!G442+'2022'!G442+'2021'!G442+'2020'!G442+'2019'!G442+'2018'!G442+'2017'!G442+'2016'!G442+'2015'!G442+'2014'!G442+'2013'!G442+'2012'!G442+'2011'!G442+'2010'!G442+'2009'!G442+'2008'!G442+'1988-2007'!G442</f>
        <v>24</v>
      </c>
      <c r="H122" s="13">
        <f>+'2025'!H442+'2024'!H442+'2023'!H442+'2022'!H442+'2021'!H442+'2020'!H442+'2019'!H442+'2018'!H442+'2017'!H442+'2016'!H442+'2015'!H442+'2014'!H442+'2013'!H442+'2012'!H442+'2011'!H442+'2010'!H442+'2009'!H442+'2008'!H442+'1988-2007'!H442</f>
        <v>4</v>
      </c>
      <c r="I122" s="13">
        <f>+'2025'!I442+'2024'!I442+'2023'!I442+'2022'!I442+'2021'!I442+'2020'!I442+'2019'!I442+'2018'!I442+'2017'!I442+'2016'!I442+'2015'!I442+'2014'!I442+'2013'!I442+'2012'!I442+'2011'!I442+'2010'!I442+'2009'!I442+'2008'!I442+'1988-2007'!I442</f>
        <v>73</v>
      </c>
      <c r="J122" s="13">
        <f>+'2025'!J442+'2024'!J442+'2023'!J442+'2022'!J442+'2021'!J442+'2020'!J442+'2019'!J442+'2018'!J442+'2017'!J442+'2016'!J442+'2015'!J442+'2014'!J442+'2013'!J442+'2012'!J442+'2011'!J442+'2010'!J442+'2009'!J442+'2008'!J442+'1988-2007'!J442</f>
        <v>5</v>
      </c>
      <c r="K122" s="32">
        <f>+'2025'!L442+'2024'!L442+'2023'!L442+'2022'!L442+'2021'!L442+'2020'!L442+'2019'!L442+'2018'!L442+'2017'!L442+'2016'!L442+'2015'!L442+'2014'!L442+'2013'!L442+'2012'!L442+'2011'!L442+'2010'!L442+'2009'!L442+'2008'!L442+'1988-2007'!L442</f>
        <v>0</v>
      </c>
      <c r="L122" s="32">
        <f>+Table1[[#This Row],[Caught]]+Table1[[#This Row],[Stumped]]</f>
        <v>1</v>
      </c>
      <c r="M122" s="2"/>
      <c r="N122" s="2"/>
      <c r="O122" s="2"/>
      <c r="P122" s="2"/>
      <c r="Q122" s="2"/>
      <c r="R122" s="89"/>
    </row>
    <row r="123" spans="1:18" x14ac:dyDescent="0.2">
      <c r="A123" s="4" t="str">
        <f>+'2019'!A30</f>
        <v>Beepath Damian</v>
      </c>
      <c r="B123" s="13">
        <f>+'2025'!B30+'2024'!B30+'2023'!B30+'2022'!B30+'2021'!B30+'2020'!B30+'2019'!B30+'2018'!B30+'2017'!B30+'2016'!B30+'2015'!B30+'2014'!B30+'2013'!B30+'2012'!B30+'2011'!B30+'2010'!B30+'2009'!B30+'2008'!B30+'1988-2007'!B30</f>
        <v>7</v>
      </c>
      <c r="C123" s="13">
        <f>+'2025'!C30+'2024'!C30+'2023'!C30+'2022'!C30+'2021'!C30+'2020'!C30+'2019'!C30+'2018'!C30+'2017'!C30+'2016'!C30+'2015'!C30+'2014'!C30+'2013'!C30+'2012'!C30+'2011'!C30+'2010'!C30+'2009'!C30+'2008'!C30+'1988-2007'!C30</f>
        <v>3</v>
      </c>
      <c r="D123" s="13">
        <f>+'2025'!D30+'2024'!D30+'2023'!D30+'2022'!D30+'2021'!D30+'2020'!D30+'2019'!D30+'2018'!D30+'2017'!D30+'2016'!D30+'2015'!D30+'2014'!D30+'2013'!D30+'2012'!D30+'2011'!D30+'2010'!D30+'2009'!D30+'2008'!D30+'1988-2007'!D30</f>
        <v>0</v>
      </c>
      <c r="E123" s="13">
        <f>+'2025'!E30+'2024'!E30+'2023'!E30+'2022'!E30+'2021'!E30+'2020'!E30+'2019'!E30+'2018'!E30+'2017'!E30+'2016'!E30+'2015'!E30+'2014'!E30+'2013'!E30+'2012'!E30+'2011'!E30+'2010'!E30+'2009'!E30+'2008'!E30+'1988-2007'!E30</f>
        <v>4</v>
      </c>
      <c r="F123" s="13">
        <f>+'2025'!F30+'2024'!F30+'2023'!F30+'2022'!F30+'2021'!F30+'2020'!F30+'2019'!F30+'2018'!F30+'2017'!F30+'2016'!F30+'2015'!F30+'2014'!F30+'2013'!F30+'2012'!F30+'2011'!F30+'2010'!F30+'2009'!F30+'2008'!F30+'1988-2007'!F30</f>
        <v>1</v>
      </c>
      <c r="G123" s="13">
        <f>+'2025'!G30+'2024'!G30+'2023'!G30+'2022'!G30+'2021'!G30+'2020'!G30+'2019'!G30+'2018'!G30+'2017'!G30+'2016'!G30+'2015'!G30+'2014'!G30+'2013'!G30+'2012'!G30+'2011'!G30+'2010'!G30+'2009'!G30+'2008'!G30+'1988-2007'!G30</f>
        <v>0</v>
      </c>
      <c r="H123" s="13">
        <f>+'2025'!H30+'2024'!H30+'2023'!H30+'2022'!H30+'2021'!H30+'2020'!H30+'2019'!H30+'2018'!H30+'2017'!H30+'2016'!H30+'2015'!H30+'2014'!H30+'2013'!H30+'2012'!H30+'2011'!H30+'2010'!H30+'2009'!H30+'2008'!H30+'1988-2007'!H30</f>
        <v>0</v>
      </c>
      <c r="I123" s="13">
        <f>+'2025'!I30+'2024'!I30+'2023'!I30+'2022'!I30+'2021'!I30+'2020'!I30+'2019'!I30+'2018'!I30+'2017'!I30+'2016'!I30+'2015'!I30+'2014'!I30+'2013'!I30+'2012'!I30+'2011'!I30+'2010'!I30+'2009'!I30+'2008'!I30+'1988-2007'!I30</f>
        <v>0</v>
      </c>
      <c r="J123" s="13">
        <f>+'2025'!J30+'2024'!J30+'2023'!J30+'2022'!J30+'2021'!J30+'2020'!J30+'2019'!J30+'2018'!J30+'2017'!J30+'2016'!J30+'2015'!J30+'2014'!J30+'2013'!J30+'2012'!J30+'2011'!J30+'2010'!J30+'2009'!J30+'2008'!J30+'1988-2007'!J30</f>
        <v>0</v>
      </c>
      <c r="K123" s="32">
        <f>+'2025'!L30+'2024'!L30+'2023'!L30+'2022'!L30+'2021'!L30+'2020'!L30+'2019'!L30+'2018'!L30+'2017'!L30+'2016'!L30+'2015'!L30+'2014'!L30+'2013'!L30+'2012'!L30+'2011'!L30+'2010'!L30+'2009'!L30+'2008'!L30+'1988-2007'!L30</f>
        <v>0</v>
      </c>
      <c r="L123" s="32">
        <f>+Table1[[#This Row],[Caught]]+Table1[[#This Row],[Stumped]]</f>
        <v>1</v>
      </c>
      <c r="M123" s="45">
        <f>+Table1[[#This Row],[Runs]]/(+Table1[[#This Row],[Innings]]-Table1[[#This Row],[Not out]])</f>
        <v>1.3333333333333333</v>
      </c>
      <c r="N123" s="45" t="e">
        <f>Table1[[#This Row],[Runs2]]/Table1[[#This Row],[Overs]]</f>
        <v>#DIV/0!</v>
      </c>
      <c r="O123" s="45" t="e">
        <f>+Table1[[#This Row],[Overs]]*6/Table1[[#This Row],[Wickets]]</f>
        <v>#DIV/0!</v>
      </c>
      <c r="P123" s="45" t="e">
        <f>Table1[[#This Row],[Runs2]]/Table1[[#This Row],[Wickets]]</f>
        <v>#DIV/0!</v>
      </c>
      <c r="Q123" s="45">
        <f>+(+Table1[[#This Row],[Caught]]+Table1[[#This Row],[Stumped]])/Table1[[#This Row],[Matches]]</f>
        <v>0.14285714285714285</v>
      </c>
      <c r="R123" s="89"/>
    </row>
    <row r="124" spans="1:18" x14ac:dyDescent="0.2">
      <c r="A124" s="4" t="str">
        <f>+'2019'!A87</f>
        <v>Dallas Ian</v>
      </c>
      <c r="B124" s="13">
        <f>+'2025'!B87+'2024'!B87+'2023'!B87+'2022'!B87+'2021'!B87+'2020'!B87+'2019'!B87+'2018'!B87+'2017'!B87+'2016'!B87+'2015'!B87+'2014'!B87+'2013'!B87+'2012'!B87+'2011'!B87+'2010'!B87+'2009'!B87+'2008'!B87+'1988-2007'!B87</f>
        <v>7</v>
      </c>
      <c r="C124" s="13">
        <f>+'2025'!C87+'2024'!C87+'2023'!C87+'2022'!C87+'2021'!C87+'2020'!C87+'2019'!C87+'2018'!C87+'2017'!C87+'2016'!C87+'2015'!C87+'2014'!C87+'2013'!C87+'2012'!C87+'2011'!C87+'2010'!C87+'2009'!C87+'2008'!C87+'1988-2007'!C87</f>
        <v>6</v>
      </c>
      <c r="D124" s="13">
        <f>+'2025'!D87+'2024'!D87+'2023'!D87+'2022'!D87+'2021'!D87+'2020'!D87+'2019'!D87+'2018'!D87+'2017'!D87+'2016'!D87+'2015'!D87+'2014'!D87+'2013'!D87+'2012'!D87+'2011'!D87+'2010'!D87+'2009'!D87+'2008'!D87+'1988-2007'!D87</f>
        <v>2</v>
      </c>
      <c r="E124" s="13">
        <f>+'2025'!E87+'2024'!E87+'2023'!E87+'2022'!E87+'2021'!E87+'2020'!E87+'2019'!E87+'2018'!E87+'2017'!E87+'2016'!E87+'2015'!E87+'2014'!E87+'2013'!E87+'2012'!E87+'2011'!E87+'2010'!E87+'2009'!E87+'2008'!E87+'1988-2007'!E87</f>
        <v>242</v>
      </c>
      <c r="F124" s="13">
        <f>+'2025'!F87+'2024'!F87+'2023'!F87+'2022'!F87+'2021'!F87+'2020'!F87+'2019'!F87+'2018'!F87+'2017'!F87+'2016'!F87+'2015'!F87+'2014'!F87+'2013'!F87+'2012'!F87+'2011'!F87+'2010'!F87+'2009'!F87+'2008'!F87+'1988-2007'!F87</f>
        <v>4</v>
      </c>
      <c r="G124" s="13">
        <f>+'2025'!G87+'2024'!G87+'2023'!G87+'2022'!G87+'2021'!G87+'2020'!G87+'2019'!G87+'2018'!G87+'2017'!G87+'2016'!G87+'2015'!G87+'2014'!G87+'2013'!G87+'2012'!G87+'2011'!G87+'2010'!G87+'2009'!G87+'2008'!G87+'1988-2007'!G87</f>
        <v>0</v>
      </c>
      <c r="H124" s="13">
        <f>+'2025'!H87+'2024'!H87+'2023'!H87+'2022'!H87+'2021'!H87+'2020'!H87+'2019'!H87+'2018'!H87+'2017'!H87+'2016'!H87+'2015'!H87+'2014'!H87+'2013'!H87+'2012'!H87+'2011'!H87+'2010'!H87+'2009'!H87+'2008'!H87+'1988-2007'!H87</f>
        <v>0</v>
      </c>
      <c r="I124" s="13">
        <f>+'2025'!I87+'2024'!I87+'2023'!I87+'2022'!I87+'2021'!I87+'2020'!I87+'2019'!I87+'2018'!I87+'2017'!I87+'2016'!I87+'2015'!I87+'2014'!I87+'2013'!I87+'2012'!I87+'2011'!I87+'2010'!I87+'2009'!I87+'2008'!I87+'1988-2007'!I87</f>
        <v>0</v>
      </c>
      <c r="J124" s="13">
        <f>+'2025'!J87+'2024'!J87+'2023'!J87+'2022'!J87+'2021'!J87+'2020'!J87+'2019'!J87+'2018'!J87+'2017'!J87+'2016'!J87+'2015'!J87+'2014'!J87+'2013'!J87+'2012'!J87+'2011'!J87+'2010'!J87+'2009'!J87+'2008'!J87+'1988-2007'!J87</f>
        <v>0</v>
      </c>
      <c r="K124" s="32">
        <f>+'2025'!L87+'2024'!L87+'2023'!L87+'2022'!L87+'2021'!L87+'2020'!L87+'2019'!L87+'2018'!L87+'2017'!L87+'2016'!L87+'2015'!L87+'2014'!L87+'2013'!L87+'2012'!L87+'2011'!L87+'2010'!L87+'2009'!L87+'2008'!L87+'1988-2007'!L87</f>
        <v>0</v>
      </c>
      <c r="L124" s="32">
        <f>+Table1[[#This Row],[Caught]]+Table1[[#This Row],[Stumped]]</f>
        <v>4</v>
      </c>
      <c r="M124" s="45">
        <f>+Table1[[#This Row],[Runs]]/(+Table1[[#This Row],[Innings]]-Table1[[#This Row],[Not out]])</f>
        <v>60.5</v>
      </c>
      <c r="N124" s="45" t="e">
        <f>Table1[[#This Row],[Runs2]]/Table1[[#This Row],[Overs]]</f>
        <v>#DIV/0!</v>
      </c>
      <c r="O124" s="45" t="e">
        <f>+Table1[[#This Row],[Overs]]*6/Table1[[#This Row],[Wickets]]</f>
        <v>#DIV/0!</v>
      </c>
      <c r="P124" s="45" t="e">
        <f>Table1[[#This Row],[Runs2]]/Table1[[#This Row],[Wickets]]</f>
        <v>#DIV/0!</v>
      </c>
      <c r="Q124" s="45">
        <f>+(+Table1[[#This Row],[Caught]]+Table1[[#This Row],[Stumped]])/Table1[[#This Row],[Matches]]</f>
        <v>0.5714285714285714</v>
      </c>
      <c r="R124" s="89"/>
    </row>
    <row r="125" spans="1:18" x14ac:dyDescent="0.2">
      <c r="A125" s="4" t="str">
        <f>+'2019'!A100</f>
        <v>Devunuri Santosh</v>
      </c>
      <c r="B125" s="13">
        <f>+'2025'!B100+'2024'!B100+'2023'!B100+'2022'!B100+'2021'!B100+'2020'!B100+'2019'!B100+'2018'!B100+'2017'!B100+'2016'!B100+'2015'!B100+'2014'!B100+'2013'!B100+'2012'!B100+'2011'!B100+'2010'!B100+'2009'!B100+'2008'!B100+'1988-2007'!B100</f>
        <v>7</v>
      </c>
      <c r="C125" s="13">
        <f>+'2025'!C100+'2024'!C100+'2023'!C100+'2022'!C100+'2021'!C100+'2020'!C100+'2019'!C100+'2018'!C100+'2017'!C100+'2016'!C100+'2015'!C100+'2014'!C100+'2013'!C100+'2012'!C100+'2011'!C100+'2010'!C100+'2009'!C100+'2008'!C100+'1988-2007'!C100</f>
        <v>7</v>
      </c>
      <c r="D125" s="13">
        <f>+'2025'!D100+'2024'!D100+'2023'!D100+'2022'!D100+'2021'!D100+'2020'!D100+'2019'!D100+'2018'!D100+'2017'!D100+'2016'!D100+'2015'!D100+'2014'!D100+'2013'!D100+'2012'!D100+'2011'!D100+'2010'!D100+'2009'!D100+'2008'!D100+'1988-2007'!D100</f>
        <v>1</v>
      </c>
      <c r="E125" s="13">
        <f>+'2025'!E100+'2024'!E100+'2023'!E100+'2022'!E100+'2021'!E100+'2020'!E100+'2019'!E100+'2018'!E100+'2017'!E100+'2016'!E100+'2015'!E100+'2014'!E100+'2013'!E100+'2012'!E100+'2011'!E100+'2010'!E100+'2009'!E100+'2008'!E100+'1988-2007'!E100</f>
        <v>35</v>
      </c>
      <c r="F125" s="13">
        <f>+'2025'!F100+'2024'!F100+'2023'!F100+'2022'!F100+'2021'!F100+'2020'!F100+'2019'!F100+'2018'!F100+'2017'!F100+'2016'!F100+'2015'!F100+'2014'!F100+'2013'!F100+'2012'!F100+'2011'!F100+'2010'!F100+'2009'!F100+'2008'!F100+'1988-2007'!F100</f>
        <v>3</v>
      </c>
      <c r="G125" s="13">
        <f>+'2025'!G100+'2024'!G100+'2023'!G100+'2022'!G100+'2021'!G100+'2020'!G100+'2019'!G100+'2018'!G100+'2017'!G100+'2016'!G100+'2015'!G100+'2014'!G100+'2013'!G100+'2012'!G100+'2011'!G100+'2010'!G100+'2009'!G100+'2008'!G100+'1988-2007'!G100</f>
        <v>11</v>
      </c>
      <c r="H125" s="13">
        <f>+'2025'!H100+'2024'!H100+'2023'!H100+'2022'!H100+'2021'!H100+'2020'!H100+'2019'!H100+'2018'!H100+'2017'!H100+'2016'!H100+'2015'!H100+'2014'!H100+'2013'!H100+'2012'!H100+'2011'!H100+'2010'!H100+'2009'!H100+'2008'!H100+'1988-2007'!H100</f>
        <v>0</v>
      </c>
      <c r="I125" s="13">
        <f>+'2025'!I100+'2024'!I100+'2023'!I100+'2022'!I100+'2021'!I100+'2020'!I100+'2019'!I100+'2018'!I100+'2017'!I100+'2016'!I100+'2015'!I100+'2014'!I100+'2013'!I100+'2012'!I100+'2011'!I100+'2010'!I100+'2009'!I100+'2008'!I100+'1988-2007'!I100</f>
        <v>56</v>
      </c>
      <c r="J125" s="13">
        <f>+'2025'!J100+'2024'!J100+'2023'!J100+'2022'!J100+'2021'!J100+'2020'!J100+'2019'!J100+'2018'!J100+'2017'!J100+'2016'!J100+'2015'!J100+'2014'!J100+'2013'!J100+'2012'!J100+'2011'!J100+'2010'!J100+'2009'!J100+'2008'!J100+'1988-2007'!J100</f>
        <v>4</v>
      </c>
      <c r="K125" s="32">
        <f>+'2025'!L100+'2024'!L100+'2023'!L100+'2022'!L100+'2021'!L100+'2020'!L100+'2019'!L100+'2018'!L100+'2017'!L100+'2016'!L100+'2015'!L100+'2014'!L100+'2013'!L100+'2012'!L100+'2011'!L100+'2010'!L100+'2009'!L100+'2008'!L100+'1988-2007'!L100</f>
        <v>0</v>
      </c>
      <c r="L125" s="32">
        <f>+Table1[[#This Row],[Caught]]+Table1[[#This Row],[Stumped]]</f>
        <v>3</v>
      </c>
      <c r="M125" s="45">
        <f>+Table1[[#This Row],[Runs]]/(+Table1[[#This Row],[Innings]]-Table1[[#This Row],[Not out]])</f>
        <v>5.833333333333333</v>
      </c>
      <c r="N125" s="45">
        <f>Table1[[#This Row],[Runs2]]/Table1[[#This Row],[Overs]]</f>
        <v>5.0909090909090908</v>
      </c>
      <c r="O125" s="45">
        <f>+Table1[[#This Row],[Overs]]*6/Table1[[#This Row],[Wickets]]</f>
        <v>16.5</v>
      </c>
      <c r="P125" s="45">
        <f>Table1[[#This Row],[Runs2]]/Table1[[#This Row],[Wickets]]</f>
        <v>14</v>
      </c>
      <c r="Q125" s="45">
        <f>+(+Table1[[#This Row],[Caught]]+Table1[[#This Row],[Stumped]])/Table1[[#This Row],[Matches]]</f>
        <v>0.42857142857142855</v>
      </c>
      <c r="R125" s="89"/>
    </row>
    <row r="126" spans="1:18" x14ac:dyDescent="0.2">
      <c r="A126" s="4" t="str">
        <f>+'2019'!A182</f>
        <v>Jones Steve</v>
      </c>
      <c r="B126" s="13">
        <f>+'2025'!B182+'2024'!B182+'2023'!B182+'2022'!B182+'2021'!B182+'2020'!B182+'2019'!B182+'2018'!B182+'2017'!B182+'2016'!B182+'2015'!B182+'2014'!B182+'2013'!B182+'2012'!B182+'2011'!B182+'2010'!B182+'2009'!B182+'2008'!B182+'1988-2007'!B182</f>
        <v>7</v>
      </c>
      <c r="C126" s="13">
        <f>+'2025'!C182+'2024'!C182+'2023'!C182+'2022'!C182+'2021'!C182+'2020'!C182+'2019'!C182+'2018'!C182+'2017'!C182+'2016'!C182+'2015'!C182+'2014'!C182+'2013'!C182+'2012'!C182+'2011'!C182+'2010'!C182+'2009'!C182+'2008'!C182+'1988-2007'!C182</f>
        <v>7</v>
      </c>
      <c r="D126" s="13">
        <f>+'2025'!D182+'2024'!D182+'2023'!D182+'2022'!D182+'2021'!D182+'2020'!D182+'2019'!D182+'2018'!D182+'2017'!D182+'2016'!D182+'2015'!D182+'2014'!D182+'2013'!D182+'2012'!D182+'2011'!D182+'2010'!D182+'2009'!D182+'2008'!D182+'1988-2007'!D182</f>
        <v>1</v>
      </c>
      <c r="E126" s="13">
        <f>+'2025'!E182+'2024'!E182+'2023'!E182+'2022'!E182+'2021'!E182+'2020'!E182+'2019'!E182+'2018'!E182+'2017'!E182+'2016'!E182+'2015'!E182+'2014'!E182+'2013'!E182+'2012'!E182+'2011'!E182+'2010'!E182+'2009'!E182+'2008'!E182+'1988-2007'!E182</f>
        <v>287</v>
      </c>
      <c r="F126" s="13">
        <f>+'2025'!F182+'2024'!F182+'2023'!F182+'2022'!F182+'2021'!F182+'2020'!F182+'2019'!F182+'2018'!F182+'2017'!F182+'2016'!F182+'2015'!F182+'2014'!F182+'2013'!F182+'2012'!F182+'2011'!F182+'2010'!F182+'2009'!F182+'2008'!F182+'1988-2007'!F182</f>
        <v>3</v>
      </c>
      <c r="G126" s="13">
        <f>+'2025'!G182+'2024'!G182+'2023'!G182+'2022'!G182+'2021'!G182+'2020'!G182+'2019'!G182+'2018'!G182+'2017'!G182+'2016'!G182+'2015'!G182+'2014'!G182+'2013'!G182+'2012'!G182+'2011'!G182+'2010'!G182+'2009'!G182+'2008'!G182+'1988-2007'!G182</f>
        <v>30</v>
      </c>
      <c r="H126" s="13">
        <f>+'2025'!H182+'2024'!H182+'2023'!H182+'2022'!H182+'2021'!H182+'2020'!H182+'2019'!H182+'2018'!H182+'2017'!H182+'2016'!H182+'2015'!H182+'2014'!H182+'2013'!H182+'2012'!H182+'2011'!H182+'2010'!H182+'2009'!H182+'2008'!H182+'1988-2007'!H182</f>
        <v>2</v>
      </c>
      <c r="I126" s="13">
        <f>+'2025'!I182+'2024'!I182+'2023'!I182+'2022'!I182+'2021'!I182+'2020'!I182+'2019'!I182+'2018'!I182+'2017'!I182+'2016'!I182+'2015'!I182+'2014'!I182+'2013'!I182+'2012'!I182+'2011'!I182+'2010'!I182+'2009'!I182+'2008'!I182+'1988-2007'!I182</f>
        <v>127</v>
      </c>
      <c r="J126" s="13">
        <f>+'2025'!J182+'2024'!J182+'2023'!J182+'2022'!J182+'2021'!J182+'2020'!J182+'2019'!J182+'2018'!J182+'2017'!J182+'2016'!J182+'2015'!J182+'2014'!J182+'2013'!J182+'2012'!J182+'2011'!J182+'2010'!J182+'2009'!J182+'2008'!J182+'1988-2007'!J182</f>
        <v>10</v>
      </c>
      <c r="K126" s="32">
        <f>+'2025'!L182+'2024'!L182+'2023'!L182+'2022'!L182+'2021'!L182+'2020'!L182+'2019'!L182+'2018'!L182+'2017'!L182+'2016'!L182+'2015'!L182+'2014'!L182+'2013'!L182+'2012'!L182+'2011'!L182+'2010'!L182+'2009'!L182+'2008'!L182+'1988-2007'!L182</f>
        <v>0</v>
      </c>
      <c r="L126" s="32">
        <f>+Table1[[#This Row],[Caught]]+Table1[[#This Row],[Stumped]]</f>
        <v>3</v>
      </c>
      <c r="M126" s="45">
        <f>+Table1[[#This Row],[Runs]]/(+Table1[[#This Row],[Innings]]-Table1[[#This Row],[Not out]])</f>
        <v>47.833333333333336</v>
      </c>
      <c r="N126" s="45">
        <f>Table1[[#This Row],[Runs2]]/Table1[[#This Row],[Overs]]</f>
        <v>4.2333333333333334</v>
      </c>
      <c r="O126" s="45">
        <f>+Table1[[#This Row],[Overs]]*6/Table1[[#This Row],[Wickets]]</f>
        <v>18</v>
      </c>
      <c r="P126" s="45">
        <f>Table1[[#This Row],[Runs2]]/Table1[[#This Row],[Wickets]]</f>
        <v>12.7</v>
      </c>
      <c r="Q126" s="45">
        <f>+(+Table1[[#This Row],[Caught]]+Table1[[#This Row],[Stumped]])/Table1[[#This Row],[Matches]]</f>
        <v>0.42857142857142855</v>
      </c>
      <c r="R126" s="89"/>
    </row>
    <row r="127" spans="1:18" x14ac:dyDescent="0.2">
      <c r="A127" s="4" t="str">
        <f>+'2019'!A206</f>
        <v>Knock Mark</v>
      </c>
      <c r="B127" s="13">
        <f>+'2025'!B206+'2024'!B206+'2023'!B206+'2022'!B206+'2021'!B206+'2020'!B206+'2019'!B206+'2018'!B206+'2017'!B206+'2016'!B206+'2015'!B206+'2014'!B206+'2013'!B206+'2012'!B206+'2011'!B206+'2010'!B206+'2009'!B206+'2008'!B206+'1988-2007'!B206</f>
        <v>7</v>
      </c>
      <c r="C127" s="13">
        <f>+'2025'!C206+'2024'!C206+'2023'!C206+'2022'!C206+'2021'!C206+'2020'!C206+'2019'!C206+'2018'!C206+'2017'!C206+'2016'!C206+'2015'!C206+'2014'!C206+'2013'!C206+'2012'!C206+'2011'!C206+'2010'!C206+'2009'!C206+'2008'!C206+'1988-2007'!C206</f>
        <v>6</v>
      </c>
      <c r="D127" s="13">
        <f>+'2025'!D206+'2024'!D206+'2023'!D206+'2022'!D206+'2021'!D206+'2020'!D206+'2019'!D206+'2018'!D206+'2017'!D206+'2016'!D206+'2015'!D206+'2014'!D206+'2013'!D206+'2012'!D206+'2011'!D206+'2010'!D206+'2009'!D206+'2008'!D206+'1988-2007'!D206</f>
        <v>0</v>
      </c>
      <c r="E127" s="13">
        <f>+'2025'!E206+'2024'!E206+'2023'!E206+'2022'!E206+'2021'!E206+'2020'!E206+'2019'!E206+'2018'!E206+'2017'!E206+'2016'!E206+'2015'!E206+'2014'!E206+'2013'!E206+'2012'!E206+'2011'!E206+'2010'!E206+'2009'!E206+'2008'!E206+'1988-2007'!E206</f>
        <v>67</v>
      </c>
      <c r="F127" s="13">
        <f>+'2025'!F206+'2024'!F206+'2023'!F206+'2022'!F206+'2021'!F206+'2020'!F206+'2019'!F206+'2018'!F206+'2017'!F206+'2016'!F206+'2015'!F206+'2014'!F206+'2013'!F206+'2012'!F206+'2011'!F206+'2010'!F206+'2009'!F206+'2008'!F206+'1988-2007'!F206</f>
        <v>1</v>
      </c>
      <c r="G127" s="13">
        <f>+'2025'!G206+'2024'!G206+'2023'!G206+'2022'!G206+'2021'!G206+'2020'!G206+'2019'!G206+'2018'!G206+'2017'!G206+'2016'!G206+'2015'!G206+'2014'!G206+'2013'!G206+'2012'!G206+'2011'!G206+'2010'!G206+'2009'!G206+'2008'!G206+'1988-2007'!G206</f>
        <v>29</v>
      </c>
      <c r="H127" s="13">
        <f>+'2025'!H206+'2024'!H206+'2023'!H206+'2022'!H206+'2021'!H206+'2020'!H206+'2019'!H206+'2018'!H206+'2017'!H206+'2016'!H206+'2015'!H206+'2014'!H206+'2013'!H206+'2012'!H206+'2011'!H206+'2010'!H206+'2009'!H206+'2008'!H206+'1988-2007'!H206</f>
        <v>0</v>
      </c>
      <c r="I127" s="13">
        <f>+'2025'!I206+'2024'!I206+'2023'!I206+'2022'!I206+'2021'!I206+'2020'!I206+'2019'!I206+'2018'!I206+'2017'!I206+'2016'!I206+'2015'!I206+'2014'!I206+'2013'!I206+'2012'!I206+'2011'!I206+'2010'!I206+'2009'!I206+'2008'!I206+'1988-2007'!I206</f>
        <v>162</v>
      </c>
      <c r="J127" s="13">
        <f>+'2025'!J206+'2024'!J206+'2023'!J206+'2022'!J206+'2021'!J206+'2020'!J206+'2019'!J206+'2018'!J206+'2017'!J206+'2016'!J206+'2015'!J206+'2014'!J206+'2013'!J206+'2012'!J206+'2011'!J206+'2010'!J206+'2009'!J206+'2008'!J206+'1988-2007'!J206</f>
        <v>8</v>
      </c>
      <c r="K127" s="32">
        <f>+'2025'!L206+'2024'!L206+'2023'!L206+'2022'!L206+'2021'!L206+'2020'!L206+'2019'!L206+'2018'!L206+'2017'!L206+'2016'!L206+'2015'!L206+'2014'!L206+'2013'!L206+'2012'!L206+'2011'!L206+'2010'!L206+'2009'!L206+'2008'!L206+'1988-2007'!L206</f>
        <v>0</v>
      </c>
      <c r="L127" s="32">
        <f>+Table1[[#This Row],[Caught]]+Table1[[#This Row],[Stumped]]</f>
        <v>1</v>
      </c>
      <c r="M127" s="45">
        <f>+Table1[[#This Row],[Runs]]/(+Table1[[#This Row],[Innings]]-Table1[[#This Row],[Not out]])</f>
        <v>11.166666666666666</v>
      </c>
      <c r="N127" s="45">
        <f>Table1[[#This Row],[Runs2]]/Table1[[#This Row],[Overs]]</f>
        <v>5.5862068965517242</v>
      </c>
      <c r="O127" s="45">
        <f>+Table1[[#This Row],[Overs]]*6/Table1[[#This Row],[Wickets]]</f>
        <v>21.75</v>
      </c>
      <c r="P127" s="45">
        <f>Table1[[#This Row],[Runs2]]/Table1[[#This Row],[Wickets]]</f>
        <v>20.25</v>
      </c>
      <c r="Q127" s="45">
        <f>+(+Table1[[#This Row],[Caught]]+Table1[[#This Row],[Stumped]])/Table1[[#This Row],[Matches]]</f>
        <v>0.14285714285714285</v>
      </c>
      <c r="R127" s="89"/>
    </row>
    <row r="128" spans="1:18" x14ac:dyDescent="0.2">
      <c r="A128" s="4" t="str">
        <f>+'2019'!A259</f>
        <v>Moore Gary</v>
      </c>
      <c r="B128" s="13">
        <f>+'2025'!B259+'2024'!B259+'2023'!B259+'2022'!B259+'2021'!B259+'2020'!B259+'2019'!B259+'2018'!B259+'2017'!B259+'2016'!B259+'2015'!B259+'2014'!B259+'2013'!B259+'2012'!B259+'2011'!B259+'2010'!B259+'2009'!B259+'2008'!B259+'1988-2007'!B259</f>
        <v>7</v>
      </c>
      <c r="C128" s="13">
        <f>+'2025'!C259+'2024'!C259+'2023'!C259+'2022'!C259+'2021'!C259+'2020'!C259+'2019'!C259+'2018'!C259+'2017'!C259+'2016'!C259+'2015'!C259+'2014'!C259+'2013'!C259+'2012'!C259+'2011'!C259+'2010'!C259+'2009'!C259+'2008'!C259+'1988-2007'!C259</f>
        <v>6</v>
      </c>
      <c r="D128" s="13">
        <f>+'2025'!D259+'2024'!D259+'2023'!D259+'2022'!D259+'2021'!D259+'2020'!D259+'2019'!D259+'2018'!D259+'2017'!D259+'2016'!D259+'2015'!D259+'2014'!D259+'2013'!D259+'2012'!D259+'2011'!D259+'2010'!D259+'2009'!D259+'2008'!D259+'1988-2007'!D259</f>
        <v>1</v>
      </c>
      <c r="E128" s="13">
        <f>+'2025'!E259+'2024'!E259+'2023'!E259+'2022'!E259+'2021'!E259+'2020'!E259+'2019'!E259+'2018'!E259+'2017'!E259+'2016'!E259+'2015'!E259+'2014'!E259+'2013'!E259+'2012'!E259+'2011'!E259+'2010'!E259+'2009'!E259+'2008'!E259+'1988-2007'!E259</f>
        <v>38</v>
      </c>
      <c r="F128" s="13">
        <f>+'2025'!F259+'2024'!F259+'2023'!F259+'2022'!F259+'2021'!F259+'2020'!F259+'2019'!F259+'2018'!F259+'2017'!F259+'2016'!F259+'2015'!F259+'2014'!F259+'2013'!F259+'2012'!F259+'2011'!F259+'2010'!F259+'2009'!F259+'2008'!F259+'1988-2007'!F259</f>
        <v>2</v>
      </c>
      <c r="G128" s="13">
        <f>+'2025'!G259+'2024'!G259+'2023'!G259+'2022'!G259+'2021'!G259+'2020'!G259+'2019'!G259+'2018'!G259+'2017'!G259+'2016'!G259+'2015'!G259+'2014'!G259+'2013'!G259+'2012'!G259+'2011'!G259+'2010'!G259+'2009'!G259+'2008'!G259+'1988-2007'!G259</f>
        <v>41</v>
      </c>
      <c r="H128" s="13">
        <f>+'2025'!H259+'2024'!H259+'2023'!H259+'2022'!H259+'2021'!H259+'2020'!H259+'2019'!H259+'2018'!H259+'2017'!H259+'2016'!H259+'2015'!H259+'2014'!H259+'2013'!H259+'2012'!H259+'2011'!H259+'2010'!H259+'2009'!H259+'2008'!H259+'1988-2007'!H259</f>
        <v>6</v>
      </c>
      <c r="I128" s="13">
        <f>+'2025'!I259+'2024'!I259+'2023'!I259+'2022'!I259+'2021'!I259+'2020'!I259+'2019'!I259+'2018'!I259+'2017'!I259+'2016'!I259+'2015'!I259+'2014'!I259+'2013'!I259+'2012'!I259+'2011'!I259+'2010'!I259+'2009'!I259+'2008'!I259+'1988-2007'!I259</f>
        <v>198</v>
      </c>
      <c r="J128" s="13">
        <f>+'2025'!J259+'2024'!J259+'2023'!J259+'2022'!J259+'2021'!J259+'2020'!J259+'2019'!J259+'2018'!J259+'2017'!J259+'2016'!J259+'2015'!J259+'2014'!J259+'2013'!J259+'2012'!J259+'2011'!J259+'2010'!J259+'2009'!J259+'2008'!J259+'1988-2007'!J259</f>
        <v>3</v>
      </c>
      <c r="K128" s="32">
        <f>+'2025'!L259+'2024'!L259+'2023'!L259+'2022'!L259+'2021'!L259+'2020'!L259+'2019'!L259+'2018'!L259+'2017'!L259+'2016'!L259+'2015'!L259+'2014'!L259+'2013'!L259+'2012'!L259+'2011'!L259+'2010'!L259+'2009'!L259+'2008'!L259+'1988-2007'!L259</f>
        <v>0</v>
      </c>
      <c r="L128" s="32">
        <f>+Table1[[#This Row],[Caught]]+Table1[[#This Row],[Stumped]]</f>
        <v>2</v>
      </c>
      <c r="M128" s="45">
        <f>+Table1[[#This Row],[Runs]]/(+Table1[[#This Row],[Innings]]-Table1[[#This Row],[Not out]])</f>
        <v>7.6</v>
      </c>
      <c r="N128" s="45">
        <f>Table1[[#This Row],[Runs2]]/Table1[[#This Row],[Overs]]</f>
        <v>4.8292682926829267</v>
      </c>
      <c r="O128" s="45">
        <f>+Table1[[#This Row],[Overs]]*6/Table1[[#This Row],[Wickets]]</f>
        <v>82</v>
      </c>
      <c r="P128" s="45">
        <f>Table1[[#This Row],[Runs2]]/Table1[[#This Row],[Wickets]]</f>
        <v>66</v>
      </c>
      <c r="Q128" s="45">
        <f>+(+Table1[[#This Row],[Caught]]+Table1[[#This Row],[Stumped]])/Table1[[#This Row],[Matches]]</f>
        <v>0.2857142857142857</v>
      </c>
      <c r="R128" s="89"/>
    </row>
    <row r="129" spans="1:18" x14ac:dyDescent="0.2">
      <c r="A129" s="4" t="str">
        <f>+'2019'!A292</f>
        <v>Patel Rakesh</v>
      </c>
      <c r="B129" s="13">
        <f>+'2025'!B292+'2024'!B292+'2023'!B292+'2022'!B292+'2021'!B292+'2020'!B292+'2019'!B292+'2018'!B292+'2017'!B292+'2016'!B292+'2015'!B292+'2014'!B292+'2013'!B292+'2012'!B292+'2011'!B292+'2010'!B292+'2009'!B292+'2008'!B292+'1988-2007'!B292</f>
        <v>7</v>
      </c>
      <c r="C129" s="13">
        <f>+'2025'!C292+'2024'!C292+'2023'!C292+'2022'!C292+'2021'!C292+'2020'!C292+'2019'!C292+'2018'!C292+'2017'!C292+'2016'!C292+'2015'!C292+'2014'!C292+'2013'!C292+'2012'!C292+'2011'!C292+'2010'!C292+'2009'!C292+'2008'!C292+'1988-2007'!C292</f>
        <v>6</v>
      </c>
      <c r="D129" s="13">
        <f>+'2025'!D292+'2024'!D292+'2023'!D292+'2022'!D292+'2021'!D292+'2020'!D292+'2019'!D292+'2018'!D292+'2017'!D292+'2016'!D292+'2015'!D292+'2014'!D292+'2013'!D292+'2012'!D292+'2011'!D292+'2010'!D292+'2009'!D292+'2008'!D292+'1988-2007'!D292</f>
        <v>2</v>
      </c>
      <c r="E129" s="13">
        <f>+'2025'!E292+'2024'!E292+'2023'!E292+'2022'!E292+'2021'!E292+'2020'!E292+'2019'!E292+'2018'!E292+'2017'!E292+'2016'!E292+'2015'!E292+'2014'!E292+'2013'!E292+'2012'!E292+'2011'!E292+'2010'!E292+'2009'!E292+'2008'!E292+'1988-2007'!E292</f>
        <v>246</v>
      </c>
      <c r="F129" s="13">
        <f>+'2025'!F292+'2024'!F292+'2023'!F292+'2022'!F292+'2021'!F292+'2020'!F292+'2019'!F292+'2018'!F292+'2017'!F292+'2016'!F292+'2015'!F292+'2014'!F292+'2013'!F292+'2012'!F292+'2011'!F292+'2010'!F292+'2009'!F292+'2008'!F292+'1988-2007'!F292</f>
        <v>4</v>
      </c>
      <c r="G129" s="13">
        <f>+'2025'!G292+'2024'!G292+'2023'!G292+'2022'!G292+'2021'!G292+'2020'!G292+'2019'!G292+'2018'!G292+'2017'!G292+'2016'!G292+'2015'!G292+'2014'!G292+'2013'!G292+'2012'!G292+'2011'!G292+'2010'!G292+'2009'!G292+'2008'!G292+'1988-2007'!G292</f>
        <v>42</v>
      </c>
      <c r="H129" s="13">
        <f>+'2025'!H292+'2024'!H292+'2023'!H292+'2022'!H292+'2021'!H292+'2020'!H292+'2019'!H292+'2018'!H292+'2017'!H292+'2016'!H292+'2015'!H292+'2014'!H292+'2013'!H292+'2012'!H292+'2011'!H292+'2010'!H292+'2009'!H292+'2008'!H292+'1988-2007'!H292</f>
        <v>5</v>
      </c>
      <c r="I129" s="13">
        <f>+'2025'!I292+'2024'!I292+'2023'!I292+'2022'!I292+'2021'!I292+'2020'!I292+'2019'!I292+'2018'!I292+'2017'!I292+'2016'!I292+'2015'!I292+'2014'!I292+'2013'!I292+'2012'!I292+'2011'!I292+'2010'!I292+'2009'!I292+'2008'!I292+'1988-2007'!I292</f>
        <v>139</v>
      </c>
      <c r="J129" s="13">
        <f>+'2025'!J292+'2024'!J292+'2023'!J292+'2022'!J292+'2021'!J292+'2020'!J292+'2019'!J292+'2018'!J292+'2017'!J292+'2016'!J292+'2015'!J292+'2014'!J292+'2013'!J292+'2012'!J292+'2011'!J292+'2010'!J292+'2009'!J292+'2008'!J292+'1988-2007'!J292</f>
        <v>6</v>
      </c>
      <c r="K129" s="32">
        <f>+'2025'!L292+'2024'!L292+'2023'!L292+'2022'!L292+'2021'!L292+'2020'!L292+'2019'!L292+'2018'!L292+'2017'!L292+'2016'!L292+'2015'!L292+'2014'!L292+'2013'!L292+'2012'!L292+'2011'!L292+'2010'!L292+'2009'!L292+'2008'!L292+'1988-2007'!L292</f>
        <v>0</v>
      </c>
      <c r="L129" s="32">
        <f>+Table1[[#This Row],[Caught]]+Table1[[#This Row],[Stumped]]</f>
        <v>4</v>
      </c>
      <c r="M129" s="45">
        <f>+Table1[[#This Row],[Runs]]/(+Table1[[#This Row],[Innings]]-Table1[[#This Row],[Not out]])</f>
        <v>61.5</v>
      </c>
      <c r="N129" s="45">
        <f>Table1[[#This Row],[Runs2]]/Table1[[#This Row],[Overs]]</f>
        <v>3.3095238095238093</v>
      </c>
      <c r="O129" s="45">
        <f>+Table1[[#This Row],[Overs]]*6/Table1[[#This Row],[Wickets]]</f>
        <v>42</v>
      </c>
      <c r="P129" s="45">
        <f>Table1[[#This Row],[Runs2]]/Table1[[#This Row],[Wickets]]</f>
        <v>23.166666666666668</v>
      </c>
      <c r="Q129" s="45">
        <f>+(+Table1[[#This Row],[Caught]]+Table1[[#This Row],[Stumped]])/Table1[[#This Row],[Matches]]</f>
        <v>0.5714285714285714</v>
      </c>
      <c r="R129" s="89"/>
    </row>
    <row r="130" spans="1:18" x14ac:dyDescent="0.2">
      <c r="A130" s="4" t="str">
        <f>+'2019'!A313</f>
        <v>Qureshi Nauman</v>
      </c>
      <c r="B130" s="13">
        <f>+'2025'!B313+'2024'!B313+'2023'!B313+'2022'!B313+'2021'!B313+'2020'!B313+'2019'!B313+'2018'!B313+'2017'!B313+'2016'!B313+'2015'!B313+'2014'!B313+'2013'!B313+'2012'!B313+'2011'!B313+'2010'!B313+'2009'!B313+'2008'!B313+'1988-2007'!B313</f>
        <v>7</v>
      </c>
      <c r="C130" s="13">
        <f>+'2025'!C313+'2024'!C313+'2023'!C313+'2022'!C313+'2021'!C313+'2020'!C313+'2019'!C313+'2018'!C313+'2017'!C313+'2016'!C313+'2015'!C313+'2014'!C313+'2013'!C313+'2012'!C313+'2011'!C313+'2010'!C313+'2009'!C313+'2008'!C313+'1988-2007'!C313</f>
        <v>3</v>
      </c>
      <c r="D130" s="13">
        <f>+'2025'!D313+'2024'!D313+'2023'!D313+'2022'!D313+'2021'!D313+'2020'!D313+'2019'!D313+'2018'!D313+'2017'!D313+'2016'!D313+'2015'!D313+'2014'!D313+'2013'!D313+'2012'!D313+'2011'!D313+'2010'!D313+'2009'!D313+'2008'!D313+'1988-2007'!D313</f>
        <v>2</v>
      </c>
      <c r="E130" s="13">
        <f>+'2025'!E313+'2024'!E313+'2023'!E313+'2022'!E313+'2021'!E313+'2020'!E313+'2019'!E313+'2018'!E313+'2017'!E313+'2016'!E313+'2015'!E313+'2014'!E313+'2013'!E313+'2012'!E313+'2011'!E313+'2010'!E313+'2009'!E313+'2008'!E313+'1988-2007'!E313</f>
        <v>32</v>
      </c>
      <c r="F130" s="13">
        <f>+'2025'!F313+'2024'!F313+'2023'!F313+'2022'!F313+'2021'!F313+'2020'!F313+'2019'!F313+'2018'!F313+'2017'!F313+'2016'!F313+'2015'!F313+'2014'!F313+'2013'!F313+'2012'!F313+'2011'!F313+'2010'!F313+'2009'!F313+'2008'!F313+'1988-2007'!F313</f>
        <v>3</v>
      </c>
      <c r="G130" s="13">
        <f>+'2025'!G313+'2024'!G313+'2023'!G313+'2022'!G313+'2021'!G313+'2020'!G313+'2019'!G313+'2018'!G313+'2017'!G313+'2016'!G313+'2015'!G313+'2014'!G313+'2013'!G313+'2012'!G313+'2011'!G313+'2010'!G313+'2009'!G313+'2008'!G313+'1988-2007'!G313</f>
        <v>6</v>
      </c>
      <c r="H130" s="13">
        <f>+'2025'!H313+'2024'!H313+'2023'!H313+'2022'!H313+'2021'!H313+'2020'!H313+'2019'!H313+'2018'!H313+'2017'!H313+'2016'!H313+'2015'!H313+'2014'!H313+'2013'!H313+'2012'!H313+'2011'!H313+'2010'!H313+'2009'!H313+'2008'!H313+'1988-2007'!H313</f>
        <v>0</v>
      </c>
      <c r="I130" s="13">
        <f>+'2025'!I313+'2024'!I313+'2023'!I313+'2022'!I313+'2021'!I313+'2020'!I313+'2019'!I313+'2018'!I313+'2017'!I313+'2016'!I313+'2015'!I313+'2014'!I313+'2013'!I313+'2012'!I313+'2011'!I313+'2010'!I313+'2009'!I313+'2008'!I313+'1988-2007'!I313</f>
        <v>30</v>
      </c>
      <c r="J130" s="13">
        <f>+'2025'!J313+'2024'!J313+'2023'!J313+'2022'!J313+'2021'!J313+'2020'!J313+'2019'!J313+'2018'!J313+'2017'!J313+'2016'!J313+'2015'!J313+'2014'!J313+'2013'!J313+'2012'!J313+'2011'!J313+'2010'!J313+'2009'!J313+'2008'!J313+'1988-2007'!J313</f>
        <v>4</v>
      </c>
      <c r="K130" s="32">
        <f>+'2025'!L313+'2024'!L313+'2023'!L313+'2022'!L313+'2021'!L313+'2020'!L313+'2019'!L313+'2018'!L313+'2017'!L313+'2016'!L313+'2015'!L313+'2014'!L313+'2013'!L313+'2012'!L313+'2011'!L313+'2010'!L313+'2009'!L313+'2008'!L313+'1988-2007'!L313</f>
        <v>0</v>
      </c>
      <c r="L130" s="32">
        <f>+Table1[[#This Row],[Caught]]+Table1[[#This Row],[Stumped]]</f>
        <v>3</v>
      </c>
      <c r="M130" s="45">
        <f>+Table1[[#This Row],[Runs]]/(+Table1[[#This Row],[Innings]]-Table1[[#This Row],[Not out]])</f>
        <v>32</v>
      </c>
      <c r="N130" s="45">
        <f>Table1[[#This Row],[Runs2]]/Table1[[#This Row],[Overs]]</f>
        <v>5</v>
      </c>
      <c r="O130" s="45">
        <f>+Table1[[#This Row],[Overs]]*6/Table1[[#This Row],[Wickets]]</f>
        <v>9</v>
      </c>
      <c r="P130" s="45">
        <f>Table1[[#This Row],[Runs2]]/Table1[[#This Row],[Wickets]]</f>
        <v>7.5</v>
      </c>
      <c r="Q130" s="45">
        <f>+(+Table1[[#This Row],[Caught]]+Table1[[#This Row],[Stumped]])/Table1[[#This Row],[Matches]]</f>
        <v>0.42857142857142855</v>
      </c>
      <c r="R130" s="89"/>
    </row>
    <row r="131" spans="1:18" x14ac:dyDescent="0.2">
      <c r="A131" s="4" t="str">
        <f>+'2019'!A330</f>
        <v>Robinson Andy</v>
      </c>
      <c r="B131" s="13">
        <f>+'2025'!B330+'2024'!B330+'2023'!B330+'2022'!B330+'2021'!B330+'2020'!B330+'2019'!B330+'2018'!B330+'2017'!B330+'2016'!B330+'2015'!B330+'2014'!B330+'2013'!B330+'2012'!B330+'2011'!B330+'2010'!B330+'2009'!B330+'2008'!B330+'1988-2007'!B330</f>
        <v>7</v>
      </c>
      <c r="C131" s="13">
        <f>+'2025'!C330+'2024'!C330+'2023'!C330+'2022'!C330+'2021'!C330+'2020'!C330+'2019'!C330+'2018'!C330+'2017'!C330+'2016'!C330+'2015'!C330+'2014'!C330+'2013'!C330+'2012'!C330+'2011'!C330+'2010'!C330+'2009'!C330+'2008'!C330+'1988-2007'!C330</f>
        <v>6</v>
      </c>
      <c r="D131" s="13">
        <f>+'2025'!D330+'2024'!D330+'2023'!D330+'2022'!D330+'2021'!D330+'2020'!D330+'2019'!D330+'2018'!D330+'2017'!D330+'2016'!D330+'2015'!D330+'2014'!D330+'2013'!D330+'2012'!D330+'2011'!D330+'2010'!D330+'2009'!D330+'2008'!D330+'1988-2007'!D330</f>
        <v>2</v>
      </c>
      <c r="E131" s="13">
        <f>+'2025'!E330+'2024'!E330+'2023'!E330+'2022'!E330+'2021'!E330+'2020'!E330+'2019'!E330+'2018'!E330+'2017'!E330+'2016'!E330+'2015'!E330+'2014'!E330+'2013'!E330+'2012'!E330+'2011'!E330+'2010'!E330+'2009'!E330+'2008'!E330+'1988-2007'!E330</f>
        <v>63</v>
      </c>
      <c r="F131" s="13">
        <f>+'2025'!F330+'2024'!F330+'2023'!F330+'2022'!F330+'2021'!F330+'2020'!F330+'2019'!F330+'2018'!F330+'2017'!F330+'2016'!F330+'2015'!F330+'2014'!F330+'2013'!F330+'2012'!F330+'2011'!F330+'2010'!F330+'2009'!F330+'2008'!F330+'1988-2007'!F330</f>
        <v>1</v>
      </c>
      <c r="G131" s="13">
        <f>+'2025'!G330+'2024'!G330+'2023'!G330+'2022'!G330+'2021'!G330+'2020'!G330+'2019'!G330+'2018'!G330+'2017'!G330+'2016'!G330+'2015'!G330+'2014'!G330+'2013'!G330+'2012'!G330+'2011'!G330+'2010'!G330+'2009'!G330+'2008'!G330+'1988-2007'!G330</f>
        <v>0</v>
      </c>
      <c r="H131" s="13">
        <f>+'2025'!H330+'2024'!H330+'2023'!H330+'2022'!H330+'2021'!H330+'2020'!H330+'2019'!H330+'2018'!H330+'2017'!H330+'2016'!H330+'2015'!H330+'2014'!H330+'2013'!H330+'2012'!H330+'2011'!H330+'2010'!H330+'2009'!H330+'2008'!H330+'1988-2007'!H330</f>
        <v>0</v>
      </c>
      <c r="I131" s="13">
        <f>+'2025'!I330+'2024'!I330+'2023'!I330+'2022'!I330+'2021'!I330+'2020'!I330+'2019'!I330+'2018'!I330+'2017'!I330+'2016'!I330+'2015'!I330+'2014'!I330+'2013'!I330+'2012'!I330+'2011'!I330+'2010'!I330+'2009'!I330+'2008'!I330+'1988-2007'!I330</f>
        <v>0</v>
      </c>
      <c r="J131" s="13">
        <f>+'2025'!J330+'2024'!J330+'2023'!J330+'2022'!J330+'2021'!J330+'2020'!J330+'2019'!J330+'2018'!J330+'2017'!J330+'2016'!J330+'2015'!J330+'2014'!J330+'2013'!J330+'2012'!J330+'2011'!J330+'2010'!J330+'2009'!J330+'2008'!J330+'1988-2007'!J330</f>
        <v>0</v>
      </c>
      <c r="K131" s="32">
        <f>+'2025'!L330+'2024'!L330+'2023'!L330+'2022'!L330+'2021'!L330+'2020'!L330+'2019'!L330+'2018'!L330+'2017'!L330+'2016'!L330+'2015'!L330+'2014'!L330+'2013'!L330+'2012'!L330+'2011'!L330+'2010'!L330+'2009'!L330+'2008'!L330+'1988-2007'!L330</f>
        <v>1</v>
      </c>
      <c r="L131" s="32">
        <f>+Table1[[#This Row],[Caught]]+Table1[[#This Row],[Stumped]]</f>
        <v>2</v>
      </c>
      <c r="M131" s="45">
        <f>+Table1[[#This Row],[Runs]]/(+Table1[[#This Row],[Innings]]-Table1[[#This Row],[Not out]])</f>
        <v>15.75</v>
      </c>
      <c r="N131" s="45" t="e">
        <f>Table1[[#This Row],[Runs2]]/Table1[[#This Row],[Overs]]</f>
        <v>#DIV/0!</v>
      </c>
      <c r="O131" s="45" t="e">
        <f>+Table1[[#This Row],[Overs]]*6/Table1[[#This Row],[Wickets]]</f>
        <v>#DIV/0!</v>
      </c>
      <c r="P131" s="45" t="e">
        <f>Table1[[#This Row],[Runs2]]/Table1[[#This Row],[Wickets]]</f>
        <v>#DIV/0!</v>
      </c>
      <c r="Q131" s="45">
        <f>+(+Table1[[#This Row],[Caught]]+Table1[[#This Row],[Stumped]])/Table1[[#This Row],[Matches]]</f>
        <v>0.2857142857142857</v>
      </c>
      <c r="R131" s="89"/>
    </row>
    <row r="132" spans="1:18" x14ac:dyDescent="0.2">
      <c r="A132" s="4" t="str">
        <f>+'2019'!A3</f>
        <v>Aguirre Tomal</v>
      </c>
      <c r="B132" s="13">
        <f>+'2025'!B3+'2024'!B3+'2023'!B3+'2022'!B3+'2021'!B3+'2020'!B3+'2019'!B3+'2018'!B3+'2017'!B3+'2016'!B3+'2015'!B3+'2014'!B3+'2013'!B3+'2012'!B3+'2011'!B3+'2010'!B3+'2009'!B3+'2008'!B3+'1988-2007'!B3</f>
        <v>6</v>
      </c>
      <c r="C132" s="13">
        <f>+'2025'!C3+'2024'!C3+'2023'!C3+'2022'!C3+'2021'!C3+'2020'!C3+'2019'!C3+'2018'!C3+'2017'!C3+'2016'!C3+'2015'!C3+'2014'!C3+'2013'!C3+'2012'!C3+'2011'!C3+'2010'!C3+'2009'!C3+'2008'!C3+'1988-2007'!C3</f>
        <v>4</v>
      </c>
      <c r="D132" s="13">
        <f>+'2025'!D3+'2024'!D3+'2023'!D3+'2022'!D3+'2021'!D3+'2020'!D3+'2019'!D3+'2018'!D3+'2017'!D3+'2016'!D3+'2015'!D3+'2014'!D3+'2013'!D3+'2012'!D3+'2011'!D3+'2010'!D3+'2009'!D3+'2008'!D3+'1988-2007'!D3</f>
        <v>2</v>
      </c>
      <c r="E132" s="13">
        <f>+'2025'!E3+'2024'!E3+'2023'!E3+'2022'!E3+'2021'!E3+'2020'!E3+'2019'!E3+'2018'!E3+'2017'!E3+'2016'!E3+'2015'!E3+'2014'!E3+'2013'!E3+'2012'!E3+'2011'!E3+'2010'!E3+'2009'!E3+'2008'!E3+'1988-2007'!E3</f>
        <v>75</v>
      </c>
      <c r="F132" s="13">
        <f>+'2025'!F3+'2024'!F3+'2023'!F3+'2022'!F3+'2021'!F3+'2020'!F3+'2019'!F3+'2018'!F3+'2017'!F3+'2016'!F3+'2015'!F3+'2014'!F3+'2013'!F3+'2012'!F3+'2011'!F3+'2010'!F3+'2009'!F3+'2008'!F3+'1988-2007'!F3</f>
        <v>1</v>
      </c>
      <c r="G132" s="13">
        <f>+'2025'!G3+'2024'!G3+'2023'!G3+'2022'!G3+'2021'!G3+'2020'!G3+'2019'!G3+'2018'!G3+'2017'!G3+'2016'!G3+'2015'!G3+'2014'!G3+'2013'!G3+'2012'!G3+'2011'!G3+'2010'!G3+'2009'!G3+'2008'!G3+'1988-2007'!G3</f>
        <v>10</v>
      </c>
      <c r="H132" s="13">
        <f>+'2025'!H3+'2024'!H3+'2023'!H3+'2022'!H3+'2021'!H3+'2020'!H3+'2019'!H3+'2018'!H3+'2017'!H3+'2016'!H3+'2015'!H3+'2014'!H3+'2013'!H3+'2012'!H3+'2011'!H3+'2010'!H3+'2009'!H3+'2008'!H3+'1988-2007'!H3</f>
        <v>0</v>
      </c>
      <c r="I132" s="13">
        <f>+'2025'!I3+'2024'!I3+'2023'!I3+'2022'!I3+'2021'!I3+'2020'!I3+'2019'!I3+'2018'!I3+'2017'!I3+'2016'!I3+'2015'!I3+'2014'!I3+'2013'!I3+'2012'!I3+'2011'!I3+'2010'!I3+'2009'!I3+'2008'!I3+'1988-2007'!I3</f>
        <v>72</v>
      </c>
      <c r="J132" s="13">
        <f>+'2025'!J3+'2024'!J3+'2023'!J3+'2022'!J3+'2021'!J3+'2020'!J3+'2019'!J3+'2018'!J3+'2017'!J3+'2016'!J3+'2015'!J3+'2014'!J3+'2013'!J3+'2012'!J3+'2011'!J3+'2010'!J3+'2009'!J3+'2008'!J3+'1988-2007'!J3</f>
        <v>3</v>
      </c>
      <c r="K132" s="32">
        <f>+'2025'!L3+'2024'!L3+'2023'!L3+'2022'!L3+'2021'!L3+'2020'!L3+'2019'!L3+'2018'!L3+'2017'!L3+'2016'!L3+'2015'!L3+'2014'!L3+'2013'!L3+'2012'!L3+'2011'!L3+'2010'!L3+'2009'!L3+'2008'!L3+'1988-2007'!L3</f>
        <v>0</v>
      </c>
      <c r="L132" s="32">
        <f>+Table1[[#This Row],[Caught]]+Table1[[#This Row],[Stumped]]</f>
        <v>1</v>
      </c>
      <c r="M132" s="45">
        <f>+Table1[[#This Row],[Runs]]/(+Table1[[#This Row],[Innings]]-Table1[[#This Row],[Not out]])</f>
        <v>37.5</v>
      </c>
      <c r="N132" s="45">
        <f>Table1[[#This Row],[Runs2]]/Table1[[#This Row],[Overs]]</f>
        <v>7.2</v>
      </c>
      <c r="O132" s="45">
        <f>+Table1[[#This Row],[Overs]]*6/Table1[[#This Row],[Wickets]]</f>
        <v>20</v>
      </c>
      <c r="P132" s="45">
        <f>Table1[[#This Row],[Runs2]]/Table1[[#This Row],[Wickets]]</f>
        <v>24</v>
      </c>
      <c r="Q132" s="45">
        <f>+(+Table1[[#This Row],[Caught]]+Table1[[#This Row],[Stumped]])/Table1[[#This Row],[Matches]]</f>
        <v>0.16666666666666666</v>
      </c>
      <c r="R132" s="89"/>
    </row>
    <row r="133" spans="1:18" x14ac:dyDescent="0.2">
      <c r="A133" s="4" t="str">
        <f>+'2019'!A82</f>
        <v>Culasy Aabid</v>
      </c>
      <c r="B133" s="13">
        <f>+'2025'!B82+'2024'!B82+'2023'!B82+'2022'!B82+'2021'!B82+'2020'!B82+'2019'!B82+'2018'!B82+'2017'!B82+'2016'!B82+'2015'!B82+'2014'!B82+'2013'!B82+'2012'!B82+'2011'!B82+'2010'!B82+'2009'!B82+'2008'!B82+'1988-2007'!B82</f>
        <v>6</v>
      </c>
      <c r="C133" s="13">
        <f>+'2025'!C82+'2024'!C82+'2023'!C82+'2022'!C82+'2021'!C82+'2020'!C82+'2019'!C82+'2018'!C82+'2017'!C82+'2016'!C82+'2015'!C82+'2014'!C82+'2013'!C82+'2012'!C82+'2011'!C82+'2010'!C82+'2009'!C82+'2008'!C82+'1988-2007'!C82</f>
        <v>4</v>
      </c>
      <c r="D133" s="13">
        <f>+'2025'!D82+'2024'!D82+'2023'!D82+'2022'!D82+'2021'!D82+'2020'!D82+'2019'!D82+'2018'!D82+'2017'!D82+'2016'!D82+'2015'!D82+'2014'!D82+'2013'!D82+'2012'!D82+'2011'!D82+'2010'!D82+'2009'!D82+'2008'!D82+'1988-2007'!D82</f>
        <v>2</v>
      </c>
      <c r="E133" s="13">
        <f>+'2025'!E82+'2024'!E82+'2023'!E82+'2022'!E82+'2021'!E82+'2020'!E82+'2019'!E82+'2018'!E82+'2017'!E82+'2016'!E82+'2015'!E82+'2014'!E82+'2013'!E82+'2012'!E82+'2011'!E82+'2010'!E82+'2009'!E82+'2008'!E82+'1988-2007'!E82</f>
        <v>4</v>
      </c>
      <c r="F133" s="13">
        <f>+'2025'!F82+'2024'!F82+'2023'!F82+'2022'!F82+'2021'!F82+'2020'!F82+'2019'!F82+'2018'!F82+'2017'!F82+'2016'!F82+'2015'!F82+'2014'!F82+'2013'!F82+'2012'!F82+'2011'!F82+'2010'!F82+'2009'!F82+'2008'!F82+'1988-2007'!F82</f>
        <v>5</v>
      </c>
      <c r="G133" s="13">
        <f>+'2025'!G82+'2024'!G82+'2023'!G82+'2022'!G82+'2021'!G82+'2020'!G82+'2019'!G82+'2018'!G82+'2017'!G82+'2016'!G82+'2015'!G82+'2014'!G82+'2013'!G82+'2012'!G82+'2011'!G82+'2010'!G82+'2009'!G82+'2008'!G82+'1988-2007'!G82</f>
        <v>1</v>
      </c>
      <c r="H133" s="13">
        <f>+'2025'!H82+'2024'!H82+'2023'!H82+'2022'!H82+'2021'!H82+'2020'!H82+'2019'!H82+'2018'!H82+'2017'!H82+'2016'!H82+'2015'!H82+'2014'!H82+'2013'!H82+'2012'!H82+'2011'!H82+'2010'!H82+'2009'!H82+'2008'!H82+'1988-2007'!H82</f>
        <v>0</v>
      </c>
      <c r="I133" s="13">
        <f>+'2025'!I82+'2024'!I82+'2023'!I82+'2022'!I82+'2021'!I82+'2020'!I82+'2019'!I82+'2018'!I82+'2017'!I82+'2016'!I82+'2015'!I82+'2014'!I82+'2013'!I82+'2012'!I82+'2011'!I82+'2010'!I82+'2009'!I82+'2008'!I82+'1988-2007'!I82</f>
        <v>13</v>
      </c>
      <c r="J133" s="13">
        <f>+'2025'!J82+'2024'!J82+'2023'!J82+'2022'!J82+'2021'!J82+'2020'!J82+'2019'!J82+'2018'!J82+'2017'!J82+'2016'!J82+'2015'!J82+'2014'!J82+'2013'!J82+'2012'!J82+'2011'!J82+'2010'!J82+'2009'!J82+'2008'!J82+'1988-2007'!J82</f>
        <v>0</v>
      </c>
      <c r="K133" s="32">
        <f>+'2025'!L82+'2024'!L82+'2023'!L82+'2022'!L82+'2021'!L82+'2020'!L82+'2019'!L82+'2018'!L82+'2017'!L82+'2016'!L82+'2015'!L82+'2014'!L82+'2013'!L82+'2012'!L82+'2011'!L82+'2010'!L82+'2009'!L82+'2008'!L82+'1988-2007'!L82</f>
        <v>1</v>
      </c>
      <c r="L133" s="32">
        <f>+Table1[[#This Row],[Caught]]+Table1[[#This Row],[Stumped]]</f>
        <v>6</v>
      </c>
      <c r="M133" s="45">
        <f>+Table1[[#This Row],[Runs]]/(+Table1[[#This Row],[Innings]]-Table1[[#This Row],[Not out]])</f>
        <v>2</v>
      </c>
      <c r="N133" s="45">
        <f>Table1[[#This Row],[Runs2]]/Table1[[#This Row],[Overs]]</f>
        <v>13</v>
      </c>
      <c r="O133" s="45" t="e">
        <f>+Table1[[#This Row],[Overs]]*6/Table1[[#This Row],[Wickets]]</f>
        <v>#DIV/0!</v>
      </c>
      <c r="P133" s="45" t="e">
        <f>Table1[[#This Row],[Runs2]]/Table1[[#This Row],[Wickets]]</f>
        <v>#DIV/0!</v>
      </c>
      <c r="Q133" s="45">
        <f>+(+Table1[[#This Row],[Caught]]+Table1[[#This Row],[Stumped]])/Table1[[#This Row],[Matches]]</f>
        <v>1</v>
      </c>
      <c r="R133" s="89"/>
    </row>
    <row r="134" spans="1:18" x14ac:dyDescent="0.2">
      <c r="A134" s="4" t="str">
        <f>+'2019'!A314</f>
        <v>Raghothamreddy Gaddam</v>
      </c>
      <c r="B134" s="13">
        <f>+'2025'!B314+'2024'!B314+'2023'!B314+'2022'!B314+'2021'!B314+'2020'!B314+'2019'!B314+'2018'!B314+'2017'!B314+'2016'!B314+'2015'!B314+'2014'!B314+'2013'!B314+'2012'!B314+'2011'!B314+'2010'!B314+'2009'!B314+'2008'!B314+'1988-2007'!B314</f>
        <v>6</v>
      </c>
      <c r="C134" s="13">
        <f>+'2025'!C314+'2024'!C314+'2023'!C314+'2022'!C314+'2021'!C314+'2020'!C314+'2019'!C314+'2018'!C314+'2017'!C314+'2016'!C314+'2015'!C314+'2014'!C314+'2013'!C314+'2012'!C314+'2011'!C314+'2010'!C314+'2009'!C314+'2008'!C314+'1988-2007'!C314</f>
        <v>6</v>
      </c>
      <c r="D134" s="13">
        <f>+'2025'!D314+'2024'!D314+'2023'!D314+'2022'!D314+'2021'!D314+'2020'!D314+'2019'!D314+'2018'!D314+'2017'!D314+'2016'!D314+'2015'!D314+'2014'!D314+'2013'!D314+'2012'!D314+'2011'!D314+'2010'!D314+'2009'!D314+'2008'!D314+'1988-2007'!D314</f>
        <v>1</v>
      </c>
      <c r="E134" s="13">
        <f>+'2025'!E314+'2024'!E314+'2023'!E314+'2022'!E314+'2021'!E314+'2020'!E314+'2019'!E314+'2018'!E314+'2017'!E314+'2016'!E314+'2015'!E314+'2014'!E314+'2013'!E314+'2012'!E314+'2011'!E314+'2010'!E314+'2009'!E314+'2008'!E314+'1988-2007'!E314</f>
        <v>65</v>
      </c>
      <c r="F134" s="13">
        <f>+'2025'!F314+'2024'!F314+'2023'!F314+'2022'!F314+'2021'!F314+'2020'!F314+'2019'!F314+'2018'!F314+'2017'!F314+'2016'!F314+'2015'!F314+'2014'!F314+'2013'!F314+'2012'!F314+'2011'!F314+'2010'!F314+'2009'!F314+'2008'!F314+'1988-2007'!F314</f>
        <v>0</v>
      </c>
      <c r="G134" s="13">
        <f>+'2025'!G314+'2024'!G314+'2023'!G314+'2022'!G314+'2021'!G314+'2020'!G314+'2019'!G314+'2018'!G314+'2017'!G314+'2016'!G314+'2015'!G314+'2014'!G314+'2013'!G314+'2012'!G314+'2011'!G314+'2010'!G314+'2009'!G314+'2008'!G314+'1988-2007'!G314</f>
        <v>37</v>
      </c>
      <c r="H134" s="13">
        <f>+'2025'!H314+'2024'!H314+'2023'!H314+'2022'!H314+'2021'!H314+'2020'!H314+'2019'!H314+'2018'!H314+'2017'!H314+'2016'!H314+'2015'!H314+'2014'!H314+'2013'!H314+'2012'!H314+'2011'!H314+'2010'!H314+'2009'!H314+'2008'!H314+'1988-2007'!H314</f>
        <v>7</v>
      </c>
      <c r="I134" s="13">
        <f>+'2025'!I314+'2024'!I314+'2023'!I314+'2022'!I314+'2021'!I314+'2020'!I314+'2019'!I314+'2018'!I314+'2017'!I314+'2016'!I314+'2015'!I314+'2014'!I314+'2013'!I314+'2012'!I314+'2011'!I314+'2010'!I314+'2009'!I314+'2008'!I314+'1988-2007'!I314</f>
        <v>112</v>
      </c>
      <c r="J134" s="13">
        <f>+'2025'!J314+'2024'!J314+'2023'!J314+'2022'!J314+'2021'!J314+'2020'!J314+'2019'!J314+'2018'!J314+'2017'!J314+'2016'!J314+'2015'!J314+'2014'!J314+'2013'!J314+'2012'!J314+'2011'!J314+'2010'!J314+'2009'!J314+'2008'!J314+'1988-2007'!J314</f>
        <v>8</v>
      </c>
      <c r="K134" s="32">
        <f>+'2025'!L314+'2024'!L314+'2023'!L314+'2022'!L314+'2021'!L314+'2020'!L314+'2019'!L314+'2018'!L314+'2017'!L314+'2016'!L314+'2015'!L314+'2014'!L314+'2013'!L314+'2012'!L314+'2011'!L314+'2010'!L314+'2009'!L314+'2008'!L314+'1988-2007'!L314</f>
        <v>0</v>
      </c>
      <c r="L134" s="32">
        <f>+Table1[[#This Row],[Caught]]+Table1[[#This Row],[Stumped]]</f>
        <v>0</v>
      </c>
      <c r="M134" s="45">
        <f>+Table1[[#This Row],[Runs]]/(+Table1[[#This Row],[Innings]]-Table1[[#This Row],[Not out]])</f>
        <v>13</v>
      </c>
      <c r="N134" s="45">
        <f>Table1[[#This Row],[Runs2]]/Table1[[#This Row],[Overs]]</f>
        <v>3.0270270270270272</v>
      </c>
      <c r="O134" s="45">
        <f>+Table1[[#This Row],[Overs]]*6/Table1[[#This Row],[Wickets]]</f>
        <v>27.75</v>
      </c>
      <c r="P134" s="45">
        <f>Table1[[#This Row],[Runs2]]/Table1[[#This Row],[Wickets]]</f>
        <v>14</v>
      </c>
      <c r="Q134" s="45">
        <f>+(+Table1[[#This Row],[Caught]]+Table1[[#This Row],[Stumped]])/Table1[[#This Row],[Matches]]</f>
        <v>0</v>
      </c>
      <c r="R134" s="89"/>
    </row>
    <row r="135" spans="1:18" x14ac:dyDescent="0.2">
      <c r="A135" s="4" t="str">
        <f>+'2019'!A340</f>
        <v>Sangaralingam Vinayagam</v>
      </c>
      <c r="B135" s="13">
        <f>+'2025'!B340+'2024'!B340+'2023'!B340+'2022'!B340+'2021'!B340+'2020'!B340+'2019'!B340+'2018'!B340+'2017'!B340+'2016'!B340+'2015'!B340+'2014'!B340+'2013'!B340+'2012'!B340+'2011'!B340+'2010'!B340+'2009'!B340+'2008'!B340+'1988-2007'!B340</f>
        <v>6</v>
      </c>
      <c r="C135" s="13">
        <f>+'2025'!C340+'2024'!C340+'2023'!C340+'2022'!C340+'2021'!C340+'2020'!C340+'2019'!C340+'2018'!C340+'2017'!C340+'2016'!C340+'2015'!C340+'2014'!C340+'2013'!C340+'2012'!C340+'2011'!C340+'2010'!C340+'2009'!C340+'2008'!C340+'1988-2007'!C340</f>
        <v>5</v>
      </c>
      <c r="D135" s="13">
        <f>+'2025'!D340+'2024'!D340+'2023'!D340+'2022'!D340+'2021'!D340+'2020'!D340+'2019'!D340+'2018'!D340+'2017'!D340+'2016'!D340+'2015'!D340+'2014'!D340+'2013'!D340+'2012'!D340+'2011'!D340+'2010'!D340+'2009'!D340+'2008'!D340+'1988-2007'!D340</f>
        <v>2</v>
      </c>
      <c r="E135" s="13">
        <f>+'2025'!E340+'2024'!E340+'2023'!E340+'2022'!E340+'2021'!E340+'2020'!E340+'2019'!E340+'2018'!E340+'2017'!E340+'2016'!E340+'2015'!E340+'2014'!E340+'2013'!E340+'2012'!E340+'2011'!E340+'2010'!E340+'2009'!E340+'2008'!E340+'1988-2007'!E340</f>
        <v>16</v>
      </c>
      <c r="F135" s="13">
        <f>+'2025'!F340+'2024'!F340+'2023'!F340+'2022'!F340+'2021'!F340+'2020'!F340+'2019'!F340+'2018'!F340+'2017'!F340+'2016'!F340+'2015'!F340+'2014'!F340+'2013'!F340+'2012'!F340+'2011'!F340+'2010'!F340+'2009'!F340+'2008'!F340+'1988-2007'!F340</f>
        <v>0</v>
      </c>
      <c r="G135" s="13">
        <f>+'2025'!G340+'2024'!G340+'2023'!G340+'2022'!G340+'2021'!G340+'2020'!G340+'2019'!G340+'2018'!G340+'2017'!G340+'2016'!G340+'2015'!G340+'2014'!G340+'2013'!G340+'2012'!G340+'2011'!G340+'2010'!G340+'2009'!G340+'2008'!G340+'1988-2007'!G340</f>
        <v>26</v>
      </c>
      <c r="H135" s="13">
        <f>+'2025'!H340+'2024'!H340+'2023'!H340+'2022'!H340+'2021'!H340+'2020'!H340+'2019'!H340+'2018'!H340+'2017'!H340+'2016'!H340+'2015'!H340+'2014'!H340+'2013'!H340+'2012'!H340+'2011'!H340+'2010'!H340+'2009'!H340+'2008'!H340+'1988-2007'!H340</f>
        <v>1</v>
      </c>
      <c r="I135" s="13">
        <f>+'2025'!I340+'2024'!I340+'2023'!I340+'2022'!I340+'2021'!I340+'2020'!I340+'2019'!I340+'2018'!I340+'2017'!I340+'2016'!I340+'2015'!I340+'2014'!I340+'2013'!I340+'2012'!I340+'2011'!I340+'2010'!I340+'2009'!I340+'2008'!I340+'1988-2007'!I340</f>
        <v>123</v>
      </c>
      <c r="J135" s="13">
        <f>+'2025'!J340+'2024'!J340+'2023'!J340+'2022'!J340+'2021'!J340+'2020'!J340+'2019'!J340+'2018'!J340+'2017'!J340+'2016'!J340+'2015'!J340+'2014'!J340+'2013'!J340+'2012'!J340+'2011'!J340+'2010'!J340+'2009'!J340+'2008'!J340+'1988-2007'!J340</f>
        <v>5</v>
      </c>
      <c r="K135" s="32">
        <f>+'2025'!L340+'2024'!L340+'2023'!L340+'2022'!L340+'2021'!L340+'2020'!L340+'2019'!L340+'2018'!L340+'2017'!L340+'2016'!L340+'2015'!L340+'2014'!L340+'2013'!L340+'2012'!L340+'2011'!L340+'2010'!L340+'2009'!L340+'2008'!L340+'1988-2007'!L340</f>
        <v>0</v>
      </c>
      <c r="L135" s="32">
        <f>+Table1[[#This Row],[Caught]]+Table1[[#This Row],[Stumped]]</f>
        <v>0</v>
      </c>
      <c r="M135" s="45">
        <f>+Table1[[#This Row],[Runs]]/(+Table1[[#This Row],[Innings]]-Table1[[#This Row],[Not out]])</f>
        <v>5.333333333333333</v>
      </c>
      <c r="N135" s="45">
        <f>Table1[[#This Row],[Runs2]]/Table1[[#This Row],[Overs]]</f>
        <v>4.7307692307692308</v>
      </c>
      <c r="O135" s="45">
        <f>+Table1[[#This Row],[Overs]]*6/Table1[[#This Row],[Wickets]]</f>
        <v>31.2</v>
      </c>
      <c r="P135" s="45">
        <f>Table1[[#This Row],[Runs2]]/Table1[[#This Row],[Wickets]]</f>
        <v>24.6</v>
      </c>
      <c r="Q135" s="45">
        <f>+(+Table1[[#This Row],[Caught]]+Table1[[#This Row],[Stumped]])/Table1[[#This Row],[Matches]]</f>
        <v>0</v>
      </c>
      <c r="R135" s="89"/>
    </row>
    <row r="136" spans="1:18" x14ac:dyDescent="0.2">
      <c r="A136" s="4" t="str">
        <f>+'2019'!A348</f>
        <v>Shaikh Vasi</v>
      </c>
      <c r="B136" s="13">
        <f>+'2025'!B348+'2024'!B348+'2023'!B348+'2022'!B348+'2021'!B348+'2020'!B348+'2019'!B348+'2018'!B348+'2017'!B348+'2016'!B348+'2015'!B348+'2014'!B348+'2013'!B348+'2012'!B348+'2011'!B348+'2010'!B348+'2009'!B348+'2008'!B348+'1988-2007'!B348</f>
        <v>6</v>
      </c>
      <c r="C136" s="13">
        <f>+'2025'!C348+'2024'!C348+'2023'!C348+'2022'!C348+'2021'!C348+'2020'!C348+'2019'!C348+'2018'!C348+'2017'!C348+'2016'!C348+'2015'!C348+'2014'!C348+'2013'!C348+'2012'!C348+'2011'!C348+'2010'!C348+'2009'!C348+'2008'!C348+'1988-2007'!C348</f>
        <v>4</v>
      </c>
      <c r="D136" s="13">
        <f>+'2025'!D348+'2024'!D348+'2023'!D348+'2022'!D348+'2021'!D348+'2020'!D348+'2019'!D348+'2018'!D348+'2017'!D348+'2016'!D348+'2015'!D348+'2014'!D348+'2013'!D348+'2012'!D348+'2011'!D348+'2010'!D348+'2009'!D348+'2008'!D348+'1988-2007'!D348</f>
        <v>0</v>
      </c>
      <c r="E136" s="13">
        <f>+'2025'!E348+'2024'!E348+'2023'!E348+'2022'!E348+'2021'!E348+'2020'!E348+'2019'!E348+'2018'!E348+'2017'!E348+'2016'!E348+'2015'!E348+'2014'!E348+'2013'!E348+'2012'!E348+'2011'!E348+'2010'!E348+'2009'!E348+'2008'!E348+'1988-2007'!E348</f>
        <v>102</v>
      </c>
      <c r="F136" s="13">
        <f>+'2025'!F348+'2024'!F348+'2023'!F348+'2022'!F348+'2021'!F348+'2020'!F348+'2019'!F348+'2018'!F348+'2017'!F348+'2016'!F348+'2015'!F348+'2014'!F348+'2013'!F348+'2012'!F348+'2011'!F348+'2010'!F348+'2009'!F348+'2008'!F348+'1988-2007'!F348</f>
        <v>1</v>
      </c>
      <c r="G136" s="13">
        <f>+'2025'!G348+'2024'!G348+'2023'!G348+'2022'!G348+'2021'!G348+'2020'!G348+'2019'!G348+'2018'!G348+'2017'!G348+'2016'!G348+'2015'!G348+'2014'!G348+'2013'!G348+'2012'!G348+'2011'!G348+'2010'!G348+'2009'!G348+'2008'!G348+'1988-2007'!G348</f>
        <v>40</v>
      </c>
      <c r="H136" s="13">
        <f>+'2025'!H348+'2024'!H348+'2023'!H348+'2022'!H348+'2021'!H348+'2020'!H348+'2019'!H348+'2018'!H348+'2017'!H348+'2016'!H348+'2015'!H348+'2014'!H348+'2013'!H348+'2012'!H348+'2011'!H348+'2010'!H348+'2009'!H348+'2008'!H348+'1988-2007'!H348</f>
        <v>7</v>
      </c>
      <c r="I136" s="13">
        <f>+'2025'!I348+'2024'!I348+'2023'!I348+'2022'!I348+'2021'!I348+'2020'!I348+'2019'!I348+'2018'!I348+'2017'!I348+'2016'!I348+'2015'!I348+'2014'!I348+'2013'!I348+'2012'!I348+'2011'!I348+'2010'!I348+'2009'!I348+'2008'!I348+'1988-2007'!I348</f>
        <v>131</v>
      </c>
      <c r="J136" s="13">
        <f>+'2025'!J348+'2024'!J348+'2023'!J348+'2022'!J348+'2021'!J348+'2020'!J348+'2019'!J348+'2018'!J348+'2017'!J348+'2016'!J348+'2015'!J348+'2014'!J348+'2013'!J348+'2012'!J348+'2011'!J348+'2010'!J348+'2009'!J348+'2008'!J348+'1988-2007'!J348</f>
        <v>5</v>
      </c>
      <c r="K136" s="32">
        <f>+'2025'!L348+'2024'!L348+'2023'!L348+'2022'!L348+'2021'!L348+'2020'!L348+'2019'!L348+'2018'!L348+'2017'!L348+'2016'!L348+'2015'!L348+'2014'!L348+'2013'!L348+'2012'!L348+'2011'!L348+'2010'!L348+'2009'!L348+'2008'!L348+'1988-2007'!L348</f>
        <v>0</v>
      </c>
      <c r="L136" s="32">
        <f>+Table1[[#This Row],[Caught]]+Table1[[#This Row],[Stumped]]</f>
        <v>1</v>
      </c>
      <c r="M136" s="45">
        <f>+Table1[[#This Row],[Runs]]/(+Table1[[#This Row],[Innings]]-Table1[[#This Row],[Not out]])</f>
        <v>25.5</v>
      </c>
      <c r="N136" s="45">
        <f>Table1[[#This Row],[Runs2]]/Table1[[#This Row],[Overs]]</f>
        <v>3.2749999999999999</v>
      </c>
      <c r="O136" s="45">
        <f>+Table1[[#This Row],[Overs]]*6/Table1[[#This Row],[Wickets]]</f>
        <v>48</v>
      </c>
      <c r="P136" s="45">
        <f>Table1[[#This Row],[Runs2]]/Table1[[#This Row],[Wickets]]</f>
        <v>26.2</v>
      </c>
      <c r="Q136" s="45">
        <f>+(+Table1[[#This Row],[Caught]]+Table1[[#This Row],[Stumped]])/Table1[[#This Row],[Matches]]</f>
        <v>0.16666666666666666</v>
      </c>
      <c r="R136" s="89"/>
    </row>
    <row r="137" spans="1:18" x14ac:dyDescent="0.2">
      <c r="A137" s="4" t="str">
        <f>+'2019'!A358</f>
        <v>Singh Suraj</v>
      </c>
      <c r="B137" s="13">
        <f>+'2025'!B358+'2024'!B358+'2023'!B358+'2022'!B358+'2021'!B358+'2020'!B358+'2019'!B358+'2018'!B358+'2017'!B358+'2016'!B358+'2015'!B358+'2014'!B358+'2013'!B358+'2012'!B358+'2011'!B358+'2010'!B358+'2009'!B358+'2008'!B358+'1988-2007'!B358</f>
        <v>6</v>
      </c>
      <c r="C137" s="13">
        <f>+'2025'!C358+'2024'!C358+'2023'!C358+'2022'!C358+'2021'!C358+'2020'!C358+'2019'!C358+'2018'!C358+'2017'!C358+'2016'!C358+'2015'!C358+'2014'!C358+'2013'!C358+'2012'!C358+'2011'!C358+'2010'!C358+'2009'!C358+'2008'!C358+'1988-2007'!C358</f>
        <v>3</v>
      </c>
      <c r="D137" s="13">
        <f>+'2025'!D358+'2024'!D358+'2023'!D358+'2022'!D358+'2021'!D358+'2020'!D358+'2019'!D358+'2018'!D358+'2017'!D358+'2016'!D358+'2015'!D358+'2014'!D358+'2013'!D358+'2012'!D358+'2011'!D358+'2010'!D358+'2009'!D358+'2008'!D358+'1988-2007'!D358</f>
        <v>2</v>
      </c>
      <c r="E137" s="13">
        <f>+'2025'!E358+'2024'!E358+'2023'!E358+'2022'!E358+'2021'!E358+'2020'!E358+'2019'!E358+'2018'!E358+'2017'!E358+'2016'!E358+'2015'!E358+'2014'!E358+'2013'!E358+'2012'!E358+'2011'!E358+'2010'!E358+'2009'!E358+'2008'!E358+'1988-2007'!E358</f>
        <v>24</v>
      </c>
      <c r="F137" s="13">
        <f>+'2025'!F358+'2024'!F358+'2023'!F358+'2022'!F358+'2021'!F358+'2020'!F358+'2019'!F358+'2018'!F358+'2017'!F358+'2016'!F358+'2015'!F358+'2014'!F358+'2013'!F358+'2012'!F358+'2011'!F358+'2010'!F358+'2009'!F358+'2008'!F358+'1988-2007'!F358</f>
        <v>1</v>
      </c>
      <c r="G137" s="13">
        <f>+'2025'!G358+'2024'!G358+'2023'!G358+'2022'!G358+'2021'!G358+'2020'!G358+'2019'!G358+'2018'!G358+'2017'!G358+'2016'!G358+'2015'!G358+'2014'!G358+'2013'!G358+'2012'!G358+'2011'!G358+'2010'!G358+'2009'!G358+'2008'!G358+'1988-2007'!G358</f>
        <v>18.666666666000001</v>
      </c>
      <c r="H137" s="13">
        <f>+'2025'!H358+'2024'!H358+'2023'!H358+'2022'!H358+'2021'!H358+'2020'!H358+'2019'!H358+'2018'!H358+'2017'!H358+'2016'!H358+'2015'!H358+'2014'!H358+'2013'!H358+'2012'!H358+'2011'!H358+'2010'!H358+'2009'!H358+'2008'!H358+'1988-2007'!H358</f>
        <v>1</v>
      </c>
      <c r="I137" s="13">
        <f>+'2025'!I358+'2024'!I358+'2023'!I358+'2022'!I358+'2021'!I358+'2020'!I358+'2019'!I358+'2018'!I358+'2017'!I358+'2016'!I358+'2015'!I358+'2014'!I358+'2013'!I358+'2012'!I358+'2011'!I358+'2010'!I358+'2009'!I358+'2008'!I358+'1988-2007'!I358</f>
        <v>71</v>
      </c>
      <c r="J137" s="13">
        <f>+'2025'!J358+'2024'!J358+'2023'!J358+'2022'!J358+'2021'!J358+'2020'!J358+'2019'!J358+'2018'!J358+'2017'!J358+'2016'!J358+'2015'!J358+'2014'!J358+'2013'!J358+'2012'!J358+'2011'!J358+'2010'!J358+'2009'!J358+'2008'!J358+'1988-2007'!J358</f>
        <v>2</v>
      </c>
      <c r="K137" s="32">
        <f>+'2025'!L358+'2024'!L358+'2023'!L358+'2022'!L358+'2021'!L358+'2020'!L358+'2019'!L358+'2018'!L358+'2017'!L358+'2016'!L358+'2015'!L358+'2014'!L358+'2013'!L358+'2012'!L358+'2011'!L358+'2010'!L358+'2009'!L358+'2008'!L358+'1988-2007'!L358</f>
        <v>0</v>
      </c>
      <c r="L137" s="32">
        <f>+Table1[[#This Row],[Caught]]+Table1[[#This Row],[Stumped]]</f>
        <v>1</v>
      </c>
      <c r="M137" s="45">
        <f>+Table1[[#This Row],[Runs]]/(+Table1[[#This Row],[Innings]]-Table1[[#This Row],[Not out]])</f>
        <v>24</v>
      </c>
      <c r="N137" s="45">
        <f>Table1[[#This Row],[Runs2]]/Table1[[#This Row],[Overs]]</f>
        <v>3.8035714287072704</v>
      </c>
      <c r="O137" s="45">
        <f>+Table1[[#This Row],[Overs]]*6/Table1[[#This Row],[Wickets]]</f>
        <v>55.999999998000007</v>
      </c>
      <c r="P137" s="45">
        <f>Table1[[#This Row],[Runs2]]/Table1[[#This Row],[Wickets]]</f>
        <v>35.5</v>
      </c>
      <c r="Q137" s="45">
        <f>+(+Table1[[#This Row],[Caught]]+Table1[[#This Row],[Stumped]])/Table1[[#This Row],[Matches]]</f>
        <v>0.16666666666666666</v>
      </c>
      <c r="R137" s="89"/>
    </row>
    <row r="138" spans="1:18" x14ac:dyDescent="0.2">
      <c r="A138" s="4" t="str">
        <f>+'2019'!A361</f>
        <v>Snelling Joel</v>
      </c>
      <c r="B138" s="13">
        <f>+'2025'!B361+'2024'!B361+'2023'!B361+'2022'!B361+'2021'!B361+'2020'!B361+'2019'!B361+'2018'!B361+'2017'!B361+'2016'!B361+'2015'!B361+'2014'!B361+'2013'!B361+'2012'!B361+'2011'!B361+'2010'!B361+'2009'!B361+'2008'!B361+'1988-2007'!B361</f>
        <v>6</v>
      </c>
      <c r="C138" s="13">
        <f>+'2025'!C361+'2024'!C361+'2023'!C361+'2022'!C361+'2021'!C361+'2020'!C361+'2019'!C361+'2018'!C361+'2017'!C361+'2016'!C361+'2015'!C361+'2014'!C361+'2013'!C361+'2012'!C361+'2011'!C361+'2010'!C361+'2009'!C361+'2008'!C361+'1988-2007'!C361</f>
        <v>5</v>
      </c>
      <c r="D138" s="13">
        <f>+'2025'!D361+'2024'!D361+'2023'!D361+'2022'!D361+'2021'!D361+'2020'!D361+'2019'!D361+'2018'!D361+'2017'!D361+'2016'!D361+'2015'!D361+'2014'!D361+'2013'!D361+'2012'!D361+'2011'!D361+'2010'!D361+'2009'!D361+'2008'!D361+'1988-2007'!D361</f>
        <v>2</v>
      </c>
      <c r="E138" s="13">
        <f>+'2025'!E361+'2024'!E361+'2023'!E361+'2022'!E361+'2021'!E361+'2020'!E361+'2019'!E361+'2018'!E361+'2017'!E361+'2016'!E361+'2015'!E361+'2014'!E361+'2013'!E361+'2012'!E361+'2011'!E361+'2010'!E361+'2009'!E361+'2008'!E361+'1988-2007'!E361</f>
        <v>21</v>
      </c>
      <c r="F138" s="13">
        <f>+'2025'!F361+'2024'!F361+'2023'!F361+'2022'!F361+'2021'!F361+'2020'!F361+'2019'!F361+'2018'!F361+'2017'!F361+'2016'!F361+'2015'!F361+'2014'!F361+'2013'!F361+'2012'!F361+'2011'!F361+'2010'!F361+'2009'!F361+'2008'!F361+'1988-2007'!F361</f>
        <v>1</v>
      </c>
      <c r="G138" s="13">
        <f>+'2025'!G361+'2024'!G361+'2023'!G361+'2022'!G361+'2021'!G361+'2020'!G361+'2019'!G361+'2018'!G361+'2017'!G361+'2016'!G361+'2015'!G361+'2014'!G361+'2013'!G361+'2012'!G361+'2011'!G361+'2010'!G361+'2009'!G361+'2008'!G361+'1988-2007'!G361</f>
        <v>29</v>
      </c>
      <c r="H138" s="13">
        <f>+'2025'!H361+'2024'!H361+'2023'!H361+'2022'!H361+'2021'!H361+'2020'!H361+'2019'!H361+'2018'!H361+'2017'!H361+'2016'!H361+'2015'!H361+'2014'!H361+'2013'!H361+'2012'!H361+'2011'!H361+'2010'!H361+'2009'!H361+'2008'!H361+'1988-2007'!H361</f>
        <v>5</v>
      </c>
      <c r="I138" s="13">
        <f>+'2025'!I361+'2024'!I361+'2023'!I361+'2022'!I361+'2021'!I361+'2020'!I361+'2019'!I361+'2018'!I361+'2017'!I361+'2016'!I361+'2015'!I361+'2014'!I361+'2013'!I361+'2012'!I361+'2011'!I361+'2010'!I361+'2009'!I361+'2008'!I361+'1988-2007'!I361</f>
        <v>107</v>
      </c>
      <c r="J138" s="13">
        <f>+'2025'!J361+'2024'!J361+'2023'!J361+'2022'!J361+'2021'!J361+'2020'!J361+'2019'!J361+'2018'!J361+'2017'!J361+'2016'!J361+'2015'!J361+'2014'!J361+'2013'!J361+'2012'!J361+'2011'!J361+'2010'!J361+'2009'!J361+'2008'!J361+'1988-2007'!J361</f>
        <v>5</v>
      </c>
      <c r="K138" s="32">
        <f>+'2025'!L361+'2024'!L361+'2023'!L361+'2022'!L361+'2021'!L361+'2020'!L361+'2019'!L361+'2018'!L361+'2017'!L361+'2016'!L361+'2015'!L361+'2014'!L361+'2013'!L361+'2012'!L361+'2011'!L361+'2010'!L361+'2009'!L361+'2008'!L361+'1988-2007'!L361</f>
        <v>0</v>
      </c>
      <c r="L138" s="32">
        <f>+Table1[[#This Row],[Caught]]+Table1[[#This Row],[Stumped]]</f>
        <v>1</v>
      </c>
      <c r="M138" s="45">
        <f>+Table1[[#This Row],[Runs]]/(+Table1[[#This Row],[Innings]]-Table1[[#This Row],[Not out]])</f>
        <v>7</v>
      </c>
      <c r="N138" s="45">
        <f>Table1[[#This Row],[Runs2]]/Table1[[#This Row],[Overs]]</f>
        <v>3.6896551724137931</v>
      </c>
      <c r="O138" s="45">
        <f>+Table1[[#This Row],[Overs]]*6/Table1[[#This Row],[Wickets]]</f>
        <v>34.799999999999997</v>
      </c>
      <c r="P138" s="45">
        <f>Table1[[#This Row],[Runs2]]/Table1[[#This Row],[Wickets]]</f>
        <v>21.4</v>
      </c>
      <c r="Q138" s="45">
        <f>+(+Table1[[#This Row],[Caught]]+Table1[[#This Row],[Stumped]])/Table1[[#This Row],[Matches]]</f>
        <v>0.16666666666666666</v>
      </c>
      <c r="R138" s="89"/>
    </row>
    <row r="139" spans="1:18" x14ac:dyDescent="0.2">
      <c r="A139" s="4" t="str">
        <f>+'2019'!A43</f>
        <v>Brackley Luke</v>
      </c>
      <c r="B139" s="13">
        <f>+'2025'!B43+'2024'!B43+'2023'!B43+'2022'!B43+'2021'!B43+'2020'!B43+'2019'!B43+'2018'!B43+'2017'!B43+'2016'!B43+'2015'!B43+'2014'!B43+'2013'!B43+'2012'!B43+'2011'!B43+'2010'!B43+'2009'!B43+'2008'!B43+'1988-2007'!B43</f>
        <v>5</v>
      </c>
      <c r="C139" s="13">
        <f>+'2025'!C43+'2024'!C43+'2023'!C43+'2022'!C43+'2021'!C43+'2020'!C43+'2019'!C43+'2018'!C43+'2017'!C43+'2016'!C43+'2015'!C43+'2014'!C43+'2013'!C43+'2012'!C43+'2011'!C43+'2010'!C43+'2009'!C43+'2008'!C43+'1988-2007'!C43</f>
        <v>3</v>
      </c>
      <c r="D139" s="13">
        <f>+'2025'!D43+'2024'!D43+'2023'!D43+'2022'!D43+'2021'!D43+'2020'!D43+'2019'!D43+'2018'!D43+'2017'!D43+'2016'!D43+'2015'!D43+'2014'!D43+'2013'!D43+'2012'!D43+'2011'!D43+'2010'!D43+'2009'!D43+'2008'!D43+'1988-2007'!D43</f>
        <v>2</v>
      </c>
      <c r="E139" s="13">
        <f>+'2025'!E43+'2024'!E43+'2023'!E43+'2022'!E43+'2021'!E43+'2020'!E43+'2019'!E43+'2018'!E43+'2017'!E43+'2016'!E43+'2015'!E43+'2014'!E43+'2013'!E43+'2012'!E43+'2011'!E43+'2010'!E43+'2009'!E43+'2008'!E43+'1988-2007'!E43</f>
        <v>6</v>
      </c>
      <c r="F139" s="13">
        <f>+'2025'!F43+'2024'!F43+'2023'!F43+'2022'!F43+'2021'!F43+'2020'!F43+'2019'!F43+'2018'!F43+'2017'!F43+'2016'!F43+'2015'!F43+'2014'!F43+'2013'!F43+'2012'!F43+'2011'!F43+'2010'!F43+'2009'!F43+'2008'!F43+'1988-2007'!F43</f>
        <v>1</v>
      </c>
      <c r="G139" s="13">
        <f>+'2025'!G43+'2024'!G43+'2023'!G43+'2022'!G43+'2021'!G43+'2020'!G43+'2019'!G43+'2018'!G43+'2017'!G43+'2016'!G43+'2015'!G43+'2014'!G43+'2013'!G43+'2012'!G43+'2011'!G43+'2010'!G43+'2009'!G43+'2008'!G43+'1988-2007'!G43</f>
        <v>3</v>
      </c>
      <c r="H139" s="13">
        <f>+'2025'!H43+'2024'!H43+'2023'!H43+'2022'!H43+'2021'!H43+'2020'!H43+'2019'!H43+'2018'!H43+'2017'!H43+'2016'!H43+'2015'!H43+'2014'!H43+'2013'!H43+'2012'!H43+'2011'!H43+'2010'!H43+'2009'!H43+'2008'!H43+'1988-2007'!H43</f>
        <v>0</v>
      </c>
      <c r="I139" s="13">
        <f>+'2025'!I43+'2024'!I43+'2023'!I43+'2022'!I43+'2021'!I43+'2020'!I43+'2019'!I43+'2018'!I43+'2017'!I43+'2016'!I43+'2015'!I43+'2014'!I43+'2013'!I43+'2012'!I43+'2011'!I43+'2010'!I43+'2009'!I43+'2008'!I43+'1988-2007'!I43</f>
        <v>22</v>
      </c>
      <c r="J139" s="13">
        <f>+'2025'!J43+'2024'!J43+'2023'!J43+'2022'!J43+'2021'!J43+'2020'!J43+'2019'!J43+'2018'!J43+'2017'!J43+'2016'!J43+'2015'!J43+'2014'!J43+'2013'!J43+'2012'!J43+'2011'!J43+'2010'!J43+'2009'!J43+'2008'!J43+'1988-2007'!J43</f>
        <v>0</v>
      </c>
      <c r="K139" s="32">
        <f>+'2025'!L43+'2024'!L43+'2023'!L43+'2022'!L43+'2021'!L43+'2020'!L43+'2019'!L43+'2018'!L43+'2017'!L43+'2016'!L43+'2015'!L43+'2014'!L43+'2013'!L43+'2012'!L43+'2011'!L43+'2010'!L43+'2009'!L43+'2008'!L43+'1988-2007'!L43</f>
        <v>0</v>
      </c>
      <c r="L139" s="32">
        <f>+Table1[[#This Row],[Caught]]+Table1[[#This Row],[Stumped]]</f>
        <v>1</v>
      </c>
      <c r="M139" s="45">
        <f>+Table1[[#This Row],[Runs]]/(+Table1[[#This Row],[Innings]]-Table1[[#This Row],[Not out]])</f>
        <v>6</v>
      </c>
      <c r="N139" s="45">
        <f>Table1[[#This Row],[Runs2]]/Table1[[#This Row],[Overs]]</f>
        <v>7.333333333333333</v>
      </c>
      <c r="O139" s="45" t="e">
        <f>+Table1[[#This Row],[Overs]]*6/Table1[[#This Row],[Wickets]]</f>
        <v>#DIV/0!</v>
      </c>
      <c r="P139" s="45" t="e">
        <f>Table1[[#This Row],[Runs2]]/Table1[[#This Row],[Wickets]]</f>
        <v>#DIV/0!</v>
      </c>
      <c r="Q139" s="45">
        <f>+(+Table1[[#This Row],[Caught]]+Table1[[#This Row],[Stumped]])/Table1[[#This Row],[Matches]]</f>
        <v>0.2</v>
      </c>
      <c r="R139" s="89"/>
    </row>
    <row r="140" spans="1:18" x14ac:dyDescent="0.2">
      <c r="A140" s="4" t="str">
        <f>+'2019'!A60</f>
        <v>Chalamalasetti Nagaraju</v>
      </c>
      <c r="B140" s="13">
        <f>+'2025'!B60+'2024'!B60+'2023'!B60+'2022'!B60+'2021'!B60+'2020'!B60+'2019'!B60+'2018'!B60+'2017'!B60+'2016'!B60+'2015'!B60+'2014'!B60+'2013'!B60+'2012'!B60+'2011'!B60+'2010'!B60+'2009'!B60+'2008'!B60+'1988-2007'!B60</f>
        <v>5</v>
      </c>
      <c r="C140" s="13">
        <f>+'2025'!C60+'2024'!C60+'2023'!C60+'2022'!C60+'2021'!C60+'2020'!C60+'2019'!C60+'2018'!C60+'2017'!C60+'2016'!C60+'2015'!C60+'2014'!C60+'2013'!C60+'2012'!C60+'2011'!C60+'2010'!C60+'2009'!C60+'2008'!C60+'1988-2007'!C60</f>
        <v>5</v>
      </c>
      <c r="D140" s="13">
        <f>+'2025'!D60+'2024'!D60+'2023'!D60+'2022'!D60+'2021'!D60+'2020'!D60+'2019'!D60+'2018'!D60+'2017'!D60+'2016'!D60+'2015'!D60+'2014'!D60+'2013'!D60+'2012'!D60+'2011'!D60+'2010'!D60+'2009'!D60+'2008'!D60+'1988-2007'!D60</f>
        <v>1</v>
      </c>
      <c r="E140" s="13">
        <f>+'2025'!E60+'2024'!E60+'2023'!E60+'2022'!E60+'2021'!E60+'2020'!E60+'2019'!E60+'2018'!E60+'2017'!E60+'2016'!E60+'2015'!E60+'2014'!E60+'2013'!E60+'2012'!E60+'2011'!E60+'2010'!E60+'2009'!E60+'2008'!E60+'1988-2007'!E60</f>
        <v>70</v>
      </c>
      <c r="F140" s="13">
        <f>+'2025'!F60+'2024'!F60+'2023'!F60+'2022'!F60+'2021'!F60+'2020'!F60+'2019'!F60+'2018'!F60+'2017'!F60+'2016'!F60+'2015'!F60+'2014'!F60+'2013'!F60+'2012'!F60+'2011'!F60+'2010'!F60+'2009'!F60+'2008'!F60+'1988-2007'!F60</f>
        <v>2</v>
      </c>
      <c r="G140" s="13">
        <f>+'2025'!G60+'2024'!G60+'2023'!G60+'2022'!G60+'2021'!G60+'2020'!G60+'2019'!G60+'2018'!G60+'2017'!G60+'2016'!G60+'2015'!G60+'2014'!G60+'2013'!G60+'2012'!G60+'2011'!G60+'2010'!G60+'2009'!G60+'2008'!G60+'1988-2007'!G60</f>
        <v>4</v>
      </c>
      <c r="H140" s="13">
        <f>+'2025'!H60+'2024'!H60+'2023'!H60+'2022'!H60+'2021'!H60+'2020'!H60+'2019'!H60+'2018'!H60+'2017'!H60+'2016'!H60+'2015'!H60+'2014'!H60+'2013'!H60+'2012'!H60+'2011'!H60+'2010'!H60+'2009'!H60+'2008'!H60+'1988-2007'!H60</f>
        <v>0</v>
      </c>
      <c r="I140" s="13">
        <f>+'2025'!I60+'2024'!I60+'2023'!I60+'2022'!I60+'2021'!I60+'2020'!I60+'2019'!I60+'2018'!I60+'2017'!I60+'2016'!I60+'2015'!I60+'2014'!I60+'2013'!I60+'2012'!I60+'2011'!I60+'2010'!I60+'2009'!I60+'2008'!I60+'1988-2007'!I60</f>
        <v>35</v>
      </c>
      <c r="J140" s="13">
        <f>+'2025'!J60+'2024'!J60+'2023'!J60+'2022'!J60+'2021'!J60+'2020'!J60+'2019'!J60+'2018'!J60+'2017'!J60+'2016'!J60+'2015'!J60+'2014'!J60+'2013'!J60+'2012'!J60+'2011'!J60+'2010'!J60+'2009'!J60+'2008'!J60+'1988-2007'!J60</f>
        <v>1</v>
      </c>
      <c r="K140" s="32">
        <f>+'2025'!L60+'2024'!L60+'2023'!L60+'2022'!L60+'2021'!L60+'2020'!L60+'2019'!L60+'2018'!L60+'2017'!L60+'2016'!L60+'2015'!L60+'2014'!L60+'2013'!L60+'2012'!L60+'2011'!L60+'2010'!L60+'2009'!L60+'2008'!L60+'1988-2007'!L60</f>
        <v>0</v>
      </c>
      <c r="L140" s="32">
        <f>+Table1[[#This Row],[Caught]]+Table1[[#This Row],[Stumped]]</f>
        <v>2</v>
      </c>
      <c r="M140" s="45">
        <f>+Table1[[#This Row],[Runs]]/(+Table1[[#This Row],[Innings]]-Table1[[#This Row],[Not out]])</f>
        <v>17.5</v>
      </c>
      <c r="N140" s="45">
        <f>Table1[[#This Row],[Runs2]]/Table1[[#This Row],[Overs]]</f>
        <v>8.75</v>
      </c>
      <c r="O140" s="45">
        <f>+Table1[[#This Row],[Overs]]*6/Table1[[#This Row],[Wickets]]</f>
        <v>24</v>
      </c>
      <c r="P140" s="45">
        <f>Table1[[#This Row],[Runs2]]/Table1[[#This Row],[Wickets]]</f>
        <v>35</v>
      </c>
      <c r="Q140" s="45">
        <f>+(+Table1[[#This Row],[Caught]]+Table1[[#This Row],[Stumped]])/Table1[[#This Row],[Matches]]</f>
        <v>0.4</v>
      </c>
      <c r="R140" s="89"/>
    </row>
    <row r="141" spans="1:18" x14ac:dyDescent="0.2">
      <c r="A141" s="4" t="str">
        <f>+'2019'!A61</f>
        <v>Charatla Bhuvan</v>
      </c>
      <c r="B141" s="13">
        <f>+'2025'!B61+'2024'!B61+'2023'!B61+'2022'!B61+'2021'!B61+'2020'!B61+'2019'!B61+'2018'!B61+'2017'!B61+'2016'!B61+'2015'!B61+'2014'!B61+'2013'!B61+'2012'!B61+'2011'!B61+'2010'!B61+'2009'!B61+'2008'!B61+'1988-2007'!B61</f>
        <v>5</v>
      </c>
      <c r="C141" s="13">
        <f>+'2025'!C61+'2024'!C61+'2023'!C61+'2022'!C61+'2021'!C61+'2020'!C61+'2019'!C61+'2018'!C61+'2017'!C61+'2016'!C61+'2015'!C61+'2014'!C61+'2013'!C61+'2012'!C61+'2011'!C61+'2010'!C61+'2009'!C61+'2008'!C61+'1988-2007'!C61</f>
        <v>4</v>
      </c>
      <c r="D141" s="13">
        <f>+'2025'!D61+'2024'!D61+'2023'!D61+'2022'!D61+'2021'!D61+'2020'!D61+'2019'!D61+'2018'!D61+'2017'!D61+'2016'!D61+'2015'!D61+'2014'!D61+'2013'!D61+'2012'!D61+'2011'!D61+'2010'!D61+'2009'!D61+'2008'!D61+'1988-2007'!D61</f>
        <v>2</v>
      </c>
      <c r="E141" s="13">
        <f>+'2025'!E61+'2024'!E61+'2023'!E61+'2022'!E61+'2021'!E61+'2020'!E61+'2019'!E61+'2018'!E61+'2017'!E61+'2016'!E61+'2015'!E61+'2014'!E61+'2013'!E61+'2012'!E61+'2011'!E61+'2010'!E61+'2009'!E61+'2008'!E61+'1988-2007'!E61</f>
        <v>116</v>
      </c>
      <c r="F141" s="13">
        <f>+'2025'!F61+'2024'!F61+'2023'!F61+'2022'!F61+'2021'!F61+'2020'!F61+'2019'!F61+'2018'!F61+'2017'!F61+'2016'!F61+'2015'!F61+'2014'!F61+'2013'!F61+'2012'!F61+'2011'!F61+'2010'!F61+'2009'!F61+'2008'!F61+'1988-2007'!F61</f>
        <v>1</v>
      </c>
      <c r="G141" s="13">
        <f>+'2025'!G61+'2024'!G61+'2023'!G61+'2022'!G61+'2021'!G61+'2020'!G61+'2019'!G61+'2018'!G61+'2017'!G61+'2016'!G61+'2015'!G61+'2014'!G61+'2013'!G61+'2012'!G61+'2011'!G61+'2010'!G61+'2009'!G61+'2008'!G61+'1988-2007'!G61</f>
        <v>22</v>
      </c>
      <c r="H141" s="13">
        <f>+'2025'!H61+'2024'!H61+'2023'!H61+'2022'!H61+'2021'!H61+'2020'!H61+'2019'!H61+'2018'!H61+'2017'!H61+'2016'!H61+'2015'!H61+'2014'!H61+'2013'!H61+'2012'!H61+'2011'!H61+'2010'!H61+'2009'!H61+'2008'!H61+'1988-2007'!H61</f>
        <v>1</v>
      </c>
      <c r="I141" s="13">
        <f>+'2025'!I61+'2024'!I61+'2023'!I61+'2022'!I61+'2021'!I61+'2020'!I61+'2019'!I61+'2018'!I61+'2017'!I61+'2016'!I61+'2015'!I61+'2014'!I61+'2013'!I61+'2012'!I61+'2011'!I61+'2010'!I61+'2009'!I61+'2008'!I61+'1988-2007'!I61</f>
        <v>65</v>
      </c>
      <c r="J141" s="13">
        <f>+'2025'!J61+'2024'!J61+'2023'!J61+'2022'!J61+'2021'!J61+'2020'!J61+'2019'!J61+'2018'!J61+'2017'!J61+'2016'!J61+'2015'!J61+'2014'!J61+'2013'!J61+'2012'!J61+'2011'!J61+'2010'!J61+'2009'!J61+'2008'!J61+'1988-2007'!J61</f>
        <v>5</v>
      </c>
      <c r="K141" s="32">
        <f>+'2025'!L61+'2024'!L61+'2023'!L61+'2022'!L61+'2021'!L61+'2020'!L61+'2019'!L61+'2018'!L61+'2017'!L61+'2016'!L61+'2015'!L61+'2014'!L61+'2013'!L61+'2012'!L61+'2011'!L61+'2010'!L61+'2009'!L61+'2008'!L61+'1988-2007'!L61</f>
        <v>0</v>
      </c>
      <c r="L141" s="32">
        <f>+Table1[[#This Row],[Caught]]+Table1[[#This Row],[Stumped]]</f>
        <v>1</v>
      </c>
      <c r="M141" s="45">
        <f>+Table1[[#This Row],[Runs]]/(+Table1[[#This Row],[Innings]]-Table1[[#This Row],[Not out]])</f>
        <v>58</v>
      </c>
      <c r="N141" s="45">
        <f>Table1[[#This Row],[Runs2]]/Table1[[#This Row],[Overs]]</f>
        <v>2.9545454545454546</v>
      </c>
      <c r="O141" s="45">
        <f>+Table1[[#This Row],[Overs]]*6/Table1[[#This Row],[Wickets]]</f>
        <v>26.4</v>
      </c>
      <c r="P141" s="45">
        <f>Table1[[#This Row],[Runs2]]/Table1[[#This Row],[Wickets]]</f>
        <v>13</v>
      </c>
      <c r="Q141" s="45">
        <f>+(+Table1[[#This Row],[Caught]]+Table1[[#This Row],[Stumped]])/Table1[[#This Row],[Matches]]</f>
        <v>0.2</v>
      </c>
      <c r="R141" s="89"/>
    </row>
    <row r="142" spans="1:18" x14ac:dyDescent="0.2">
      <c r="A142" s="4" t="str">
        <f>+'2019'!A77</f>
        <v>Corbett Luke</v>
      </c>
      <c r="B142" s="13">
        <f>+'2025'!B77+'2024'!B77+'2023'!B77+'2022'!B77+'2021'!B77+'2020'!B77+'2019'!B77+'2018'!B77+'2017'!B77+'2016'!B77+'2015'!B77+'2014'!B77+'2013'!B77+'2012'!B77+'2011'!B77+'2010'!B77+'2009'!B77+'2008'!B77+'1988-2007'!B77</f>
        <v>5</v>
      </c>
      <c r="C142" s="13">
        <f>+'2025'!C77+'2024'!C77+'2023'!C77+'2022'!C77+'2021'!C77+'2020'!C77+'2019'!C77+'2018'!C77+'2017'!C77+'2016'!C77+'2015'!C77+'2014'!C77+'2013'!C77+'2012'!C77+'2011'!C77+'2010'!C77+'2009'!C77+'2008'!C77+'1988-2007'!C77</f>
        <v>4</v>
      </c>
      <c r="D142" s="13">
        <f>+'2025'!D77+'2024'!D77+'2023'!D77+'2022'!D77+'2021'!D77+'2020'!D77+'2019'!D77+'2018'!D77+'2017'!D77+'2016'!D77+'2015'!D77+'2014'!D77+'2013'!D77+'2012'!D77+'2011'!D77+'2010'!D77+'2009'!D77+'2008'!D77+'1988-2007'!D77</f>
        <v>0</v>
      </c>
      <c r="E142" s="13">
        <f>+'2025'!E77+'2024'!E77+'2023'!E77+'2022'!E77+'2021'!E77+'2020'!E77+'2019'!E77+'2018'!E77+'2017'!E77+'2016'!E77+'2015'!E77+'2014'!E77+'2013'!E77+'2012'!E77+'2011'!E77+'2010'!E77+'2009'!E77+'2008'!E77+'1988-2007'!E77</f>
        <v>26</v>
      </c>
      <c r="F142" s="13">
        <f>+'2025'!F77+'2024'!F77+'2023'!F77+'2022'!F77+'2021'!F77+'2020'!F77+'2019'!F77+'2018'!F77+'2017'!F77+'2016'!F77+'2015'!F77+'2014'!F77+'2013'!F77+'2012'!F77+'2011'!F77+'2010'!F77+'2009'!F77+'2008'!F77+'1988-2007'!F77</f>
        <v>0</v>
      </c>
      <c r="G142" s="13">
        <f>+'2025'!G77+'2024'!G77+'2023'!G77+'2022'!G77+'2021'!G77+'2020'!G77+'2019'!G77+'2018'!G77+'2017'!G77+'2016'!G77+'2015'!G77+'2014'!G77+'2013'!G77+'2012'!G77+'2011'!G77+'2010'!G77+'2009'!G77+'2008'!G77+'1988-2007'!G77</f>
        <v>0</v>
      </c>
      <c r="H142" s="13">
        <f>+'2025'!H77+'2024'!H77+'2023'!H77+'2022'!H77+'2021'!H77+'2020'!H77+'2019'!H77+'2018'!H77+'2017'!H77+'2016'!H77+'2015'!H77+'2014'!H77+'2013'!H77+'2012'!H77+'2011'!H77+'2010'!H77+'2009'!H77+'2008'!H77+'1988-2007'!H77</f>
        <v>0</v>
      </c>
      <c r="I142" s="13">
        <f>+'2025'!I77+'2024'!I77+'2023'!I77+'2022'!I77+'2021'!I77+'2020'!I77+'2019'!I77+'2018'!I77+'2017'!I77+'2016'!I77+'2015'!I77+'2014'!I77+'2013'!I77+'2012'!I77+'2011'!I77+'2010'!I77+'2009'!I77+'2008'!I77+'1988-2007'!I77</f>
        <v>0</v>
      </c>
      <c r="J142" s="13">
        <f>+'2025'!J77+'2024'!J77+'2023'!J77+'2022'!J77+'2021'!J77+'2020'!J77+'2019'!J77+'2018'!J77+'2017'!J77+'2016'!J77+'2015'!J77+'2014'!J77+'2013'!J77+'2012'!J77+'2011'!J77+'2010'!J77+'2009'!J77+'2008'!J77+'1988-2007'!J77</f>
        <v>0</v>
      </c>
      <c r="K142" s="32">
        <f>+'2025'!L77+'2024'!L77+'2023'!L77+'2022'!L77+'2021'!L77+'2020'!L77+'2019'!L77+'2018'!L77+'2017'!L77+'2016'!L77+'2015'!L77+'2014'!L77+'2013'!L77+'2012'!L77+'2011'!L77+'2010'!L77+'2009'!L77+'2008'!L77+'1988-2007'!L77</f>
        <v>0</v>
      </c>
      <c r="L142" s="32">
        <f>+Table1[[#This Row],[Caught]]+Table1[[#This Row],[Stumped]]</f>
        <v>0</v>
      </c>
      <c r="M142" s="45">
        <f>+Table1[[#This Row],[Runs]]/(+Table1[[#This Row],[Innings]]-Table1[[#This Row],[Not out]])</f>
        <v>6.5</v>
      </c>
      <c r="N142" s="45" t="e">
        <f>Table1[[#This Row],[Runs2]]/Table1[[#This Row],[Overs]]</f>
        <v>#DIV/0!</v>
      </c>
      <c r="O142" s="45" t="e">
        <f>+Table1[[#This Row],[Overs]]*6/Table1[[#This Row],[Wickets]]</f>
        <v>#DIV/0!</v>
      </c>
      <c r="P142" s="45" t="e">
        <f>Table1[[#This Row],[Runs2]]/Table1[[#This Row],[Wickets]]</f>
        <v>#DIV/0!</v>
      </c>
      <c r="Q142" s="45">
        <f>+(+Table1[[#This Row],[Caught]]+Table1[[#This Row],[Stumped]])/Table1[[#This Row],[Matches]]</f>
        <v>0</v>
      </c>
      <c r="R142" s="89"/>
    </row>
    <row r="143" spans="1:18" x14ac:dyDescent="0.2">
      <c r="A143" s="4" t="str">
        <f>+'2019'!A142</f>
        <v>Grey George</v>
      </c>
      <c r="B143" s="13">
        <f>+'2025'!B142+'2024'!B142+'2023'!B142+'2022'!B142+'2021'!B142+'2020'!B142+'2019'!B142+'2018'!B142+'2017'!B142+'2016'!B142+'2015'!B142+'2014'!B142+'2013'!B142+'2012'!B142+'2011'!B142+'2010'!B142+'2009'!B142+'2008'!B142+'1988-2007'!B142</f>
        <v>5</v>
      </c>
      <c r="C143" s="13">
        <f>+'2025'!C142+'2024'!C142+'2023'!C142+'2022'!C142+'2021'!C142+'2020'!C142+'2019'!C142+'2018'!C142+'2017'!C142+'2016'!C142+'2015'!C142+'2014'!C142+'2013'!C142+'2012'!C142+'2011'!C142+'2010'!C142+'2009'!C142+'2008'!C142+'1988-2007'!C142</f>
        <v>5</v>
      </c>
      <c r="D143" s="13">
        <f>+'2025'!D142+'2024'!D142+'2023'!D142+'2022'!D142+'2021'!D142+'2020'!D142+'2019'!D142+'2018'!D142+'2017'!D142+'2016'!D142+'2015'!D142+'2014'!D142+'2013'!D142+'2012'!D142+'2011'!D142+'2010'!D142+'2009'!D142+'2008'!D142+'1988-2007'!D142</f>
        <v>1</v>
      </c>
      <c r="E143" s="13">
        <f>+'2025'!E142+'2024'!E142+'2023'!E142+'2022'!E142+'2021'!E142+'2020'!E142+'2019'!E142+'2018'!E142+'2017'!E142+'2016'!E142+'2015'!E142+'2014'!E142+'2013'!E142+'2012'!E142+'2011'!E142+'2010'!E142+'2009'!E142+'2008'!E142+'1988-2007'!E142</f>
        <v>3</v>
      </c>
      <c r="F143" s="13">
        <f>+'2025'!F142+'2024'!F142+'2023'!F142+'2022'!F142+'2021'!F142+'2020'!F142+'2019'!F142+'2018'!F142+'2017'!F142+'2016'!F142+'2015'!F142+'2014'!F142+'2013'!F142+'2012'!F142+'2011'!F142+'2010'!F142+'2009'!F142+'2008'!F142+'1988-2007'!F142</f>
        <v>1</v>
      </c>
      <c r="G143" s="13">
        <f>+'2025'!G142+'2024'!G142+'2023'!G142+'2022'!G142+'2021'!G142+'2020'!G142+'2019'!G142+'2018'!G142+'2017'!G142+'2016'!G142+'2015'!G142+'2014'!G142+'2013'!G142+'2012'!G142+'2011'!G142+'2010'!G142+'2009'!G142+'2008'!G142+'1988-2007'!G142</f>
        <v>0</v>
      </c>
      <c r="H143" s="13">
        <f>+'2025'!H142+'2024'!H142+'2023'!H142+'2022'!H142+'2021'!H142+'2020'!H142+'2019'!H142+'2018'!H142+'2017'!H142+'2016'!H142+'2015'!H142+'2014'!H142+'2013'!H142+'2012'!H142+'2011'!H142+'2010'!H142+'2009'!H142+'2008'!H142+'1988-2007'!H142</f>
        <v>0</v>
      </c>
      <c r="I143" s="13">
        <f>+'2025'!I142+'2024'!I142+'2023'!I142+'2022'!I142+'2021'!I142+'2020'!I142+'2019'!I142+'2018'!I142+'2017'!I142+'2016'!I142+'2015'!I142+'2014'!I142+'2013'!I142+'2012'!I142+'2011'!I142+'2010'!I142+'2009'!I142+'2008'!I142+'1988-2007'!I142</f>
        <v>0</v>
      </c>
      <c r="J143" s="13">
        <f>+'2025'!J142+'2024'!J142+'2023'!J142+'2022'!J142+'2021'!J142+'2020'!J142+'2019'!J142+'2018'!J142+'2017'!J142+'2016'!J142+'2015'!J142+'2014'!J142+'2013'!J142+'2012'!J142+'2011'!J142+'2010'!J142+'2009'!J142+'2008'!J142+'1988-2007'!J142</f>
        <v>0</v>
      </c>
      <c r="K143" s="32">
        <f>+'2025'!L142+'2024'!L142+'2023'!L142+'2022'!L142+'2021'!L142+'2020'!L142+'2019'!L142+'2018'!L142+'2017'!L142+'2016'!L142+'2015'!L142+'2014'!L142+'2013'!L142+'2012'!L142+'2011'!L142+'2010'!L142+'2009'!L142+'2008'!L142+'1988-2007'!L142</f>
        <v>0</v>
      </c>
      <c r="L143" s="32">
        <f>+Table1[[#This Row],[Caught]]+Table1[[#This Row],[Stumped]]</f>
        <v>1</v>
      </c>
      <c r="M143" s="45">
        <f>+Table1[[#This Row],[Runs]]/(+Table1[[#This Row],[Innings]]-Table1[[#This Row],[Not out]])</f>
        <v>0.75</v>
      </c>
      <c r="N143" s="45" t="e">
        <f>Table1[[#This Row],[Runs2]]/Table1[[#This Row],[Overs]]</f>
        <v>#DIV/0!</v>
      </c>
      <c r="O143" s="45" t="e">
        <f>+Table1[[#This Row],[Overs]]*6/Table1[[#This Row],[Wickets]]</f>
        <v>#DIV/0!</v>
      </c>
      <c r="P143" s="45" t="e">
        <f>Table1[[#This Row],[Runs2]]/Table1[[#This Row],[Wickets]]</f>
        <v>#DIV/0!</v>
      </c>
      <c r="Q143" s="45">
        <f>+(+Table1[[#This Row],[Caught]]+Table1[[#This Row],[Stumped]])/Table1[[#This Row],[Matches]]</f>
        <v>0.2</v>
      </c>
      <c r="R143" s="89"/>
    </row>
    <row r="144" spans="1:18" x14ac:dyDescent="0.2">
      <c r="A144" s="4" t="str">
        <f>+'2019'!A146</f>
        <v>Haddow-Allen Tristan</v>
      </c>
      <c r="B144" s="13">
        <f>+'2025'!B146+'2024'!B146+'2023'!B146+'2022'!B146+'2021'!B146+'2020'!B146+'2019'!B146+'2018'!B146+'2017'!B146+'2016'!B146+'2015'!B146+'2014'!B146+'2013'!B146+'2012'!B146+'2011'!B146+'2010'!B146+'2009'!B146+'2008'!B146+'1988-2007'!B146</f>
        <v>5</v>
      </c>
      <c r="C144" s="13">
        <f>+'2025'!C146+'2024'!C146+'2023'!C146+'2022'!C146+'2021'!C146+'2020'!C146+'2019'!C146+'2018'!C146+'2017'!C146+'2016'!C146+'2015'!C146+'2014'!C146+'2013'!C146+'2012'!C146+'2011'!C146+'2010'!C146+'2009'!C146+'2008'!C146+'1988-2007'!C146</f>
        <v>5</v>
      </c>
      <c r="D144" s="13">
        <f>+'2025'!D146+'2024'!D146+'2023'!D146+'2022'!D146+'2021'!D146+'2020'!D146+'2019'!D146+'2018'!D146+'2017'!D146+'2016'!D146+'2015'!D146+'2014'!D146+'2013'!D146+'2012'!D146+'2011'!D146+'2010'!D146+'2009'!D146+'2008'!D146+'1988-2007'!D146</f>
        <v>0</v>
      </c>
      <c r="E144" s="13">
        <f>+'2025'!E146+'2024'!E146+'2023'!E146+'2022'!E146+'2021'!E146+'2020'!E146+'2019'!E146+'2018'!E146+'2017'!E146+'2016'!E146+'2015'!E146+'2014'!E146+'2013'!E146+'2012'!E146+'2011'!E146+'2010'!E146+'2009'!E146+'2008'!E146+'1988-2007'!E146</f>
        <v>62</v>
      </c>
      <c r="F144" s="13">
        <f>+'2025'!F146+'2024'!F146+'2023'!F146+'2022'!F146+'2021'!F146+'2020'!F146+'2019'!F146+'2018'!F146+'2017'!F146+'2016'!F146+'2015'!F146+'2014'!F146+'2013'!F146+'2012'!F146+'2011'!F146+'2010'!F146+'2009'!F146+'2008'!F146+'1988-2007'!F146</f>
        <v>1</v>
      </c>
      <c r="G144" s="13">
        <f>+'2025'!G146+'2024'!G146+'2023'!G146+'2022'!G146+'2021'!G146+'2020'!G146+'2019'!G146+'2018'!G146+'2017'!G146+'2016'!G146+'2015'!G146+'2014'!G146+'2013'!G146+'2012'!G146+'2011'!G146+'2010'!G146+'2009'!G146+'2008'!G146+'1988-2007'!G146</f>
        <v>28</v>
      </c>
      <c r="H144" s="13">
        <f>+'2025'!H146+'2024'!H146+'2023'!H146+'2022'!H146+'2021'!H146+'2020'!H146+'2019'!H146+'2018'!H146+'2017'!H146+'2016'!H146+'2015'!H146+'2014'!H146+'2013'!H146+'2012'!H146+'2011'!H146+'2010'!H146+'2009'!H146+'2008'!H146+'1988-2007'!H146</f>
        <v>4</v>
      </c>
      <c r="I144" s="13">
        <f>+'2025'!I146+'2024'!I146+'2023'!I146+'2022'!I146+'2021'!I146+'2020'!I146+'2019'!I146+'2018'!I146+'2017'!I146+'2016'!I146+'2015'!I146+'2014'!I146+'2013'!I146+'2012'!I146+'2011'!I146+'2010'!I146+'2009'!I146+'2008'!I146+'1988-2007'!I146</f>
        <v>76</v>
      </c>
      <c r="J144" s="13">
        <f>+'2025'!J146+'2024'!J146+'2023'!J146+'2022'!J146+'2021'!J146+'2020'!J146+'2019'!J146+'2018'!J146+'2017'!J146+'2016'!J146+'2015'!J146+'2014'!J146+'2013'!J146+'2012'!J146+'2011'!J146+'2010'!J146+'2009'!J146+'2008'!J146+'1988-2007'!J146</f>
        <v>9</v>
      </c>
      <c r="K144" s="32">
        <f>+'2025'!L146+'2024'!L146+'2023'!L146+'2022'!L146+'2021'!L146+'2020'!L146+'2019'!L146+'2018'!L146+'2017'!L146+'2016'!L146+'2015'!L146+'2014'!L146+'2013'!L146+'2012'!L146+'2011'!L146+'2010'!L146+'2009'!L146+'2008'!L146+'1988-2007'!L146</f>
        <v>0</v>
      </c>
      <c r="L144" s="32">
        <f>+Table1[[#This Row],[Caught]]+Table1[[#This Row],[Stumped]]</f>
        <v>1</v>
      </c>
      <c r="M144" s="45">
        <f>+Table1[[#This Row],[Runs]]/(+Table1[[#This Row],[Innings]]-Table1[[#This Row],[Not out]])</f>
        <v>12.4</v>
      </c>
      <c r="N144" s="45">
        <f>Table1[[#This Row],[Runs2]]/Table1[[#This Row],[Overs]]</f>
        <v>2.7142857142857144</v>
      </c>
      <c r="O144" s="45">
        <f>+Table1[[#This Row],[Overs]]*6/Table1[[#This Row],[Wickets]]</f>
        <v>18.666666666666668</v>
      </c>
      <c r="P144" s="45">
        <f>Table1[[#This Row],[Runs2]]/Table1[[#This Row],[Wickets]]</f>
        <v>8.4444444444444446</v>
      </c>
      <c r="Q144" s="45">
        <f>+(+Table1[[#This Row],[Caught]]+Table1[[#This Row],[Stumped]])/Table1[[#This Row],[Matches]]</f>
        <v>0.2</v>
      </c>
      <c r="R144" s="89"/>
    </row>
    <row r="145" spans="1:18" x14ac:dyDescent="0.2">
      <c r="A145" s="4" t="str">
        <f>+'2019'!A148</f>
        <v>Hancock Mark</v>
      </c>
      <c r="B145" s="13">
        <f>+'2025'!B148+'2024'!B148+'2023'!B148+'2022'!B148+'2021'!B148+'2020'!B148+'2019'!B148+'2018'!B148+'2017'!B148+'2016'!B148+'2015'!B148+'2014'!B148+'2013'!B148+'2012'!B148+'2011'!B148+'2010'!B148+'2009'!B148+'2008'!B148+'1988-2007'!B148</f>
        <v>5</v>
      </c>
      <c r="C145" s="13">
        <f>+'2025'!C148+'2024'!C148+'2023'!C148+'2022'!C148+'2021'!C148+'2020'!C148+'2019'!C148+'2018'!C148+'2017'!C148+'2016'!C148+'2015'!C148+'2014'!C148+'2013'!C148+'2012'!C148+'2011'!C148+'2010'!C148+'2009'!C148+'2008'!C148+'1988-2007'!C148</f>
        <v>4</v>
      </c>
      <c r="D145" s="13">
        <f>+'2025'!D148+'2024'!D148+'2023'!D148+'2022'!D148+'2021'!D148+'2020'!D148+'2019'!D148+'2018'!D148+'2017'!D148+'2016'!D148+'2015'!D148+'2014'!D148+'2013'!D148+'2012'!D148+'2011'!D148+'2010'!D148+'2009'!D148+'2008'!D148+'1988-2007'!D148</f>
        <v>0</v>
      </c>
      <c r="E145" s="13">
        <f>+'2025'!E148+'2024'!E148+'2023'!E148+'2022'!E148+'2021'!E148+'2020'!E148+'2019'!E148+'2018'!E148+'2017'!E148+'2016'!E148+'2015'!E148+'2014'!E148+'2013'!E148+'2012'!E148+'2011'!E148+'2010'!E148+'2009'!E148+'2008'!E148+'1988-2007'!E148</f>
        <v>15</v>
      </c>
      <c r="F145" s="13">
        <f>+'2025'!F148+'2024'!F148+'2023'!F148+'2022'!F148+'2021'!F148+'2020'!F148+'2019'!F148+'2018'!F148+'2017'!F148+'2016'!F148+'2015'!F148+'2014'!F148+'2013'!F148+'2012'!F148+'2011'!F148+'2010'!F148+'2009'!F148+'2008'!F148+'1988-2007'!F148</f>
        <v>2</v>
      </c>
      <c r="G145" s="13">
        <f>+'2025'!G148+'2024'!G148+'2023'!G148+'2022'!G148+'2021'!G148+'2020'!G148+'2019'!G148+'2018'!G148+'2017'!G148+'2016'!G148+'2015'!G148+'2014'!G148+'2013'!G148+'2012'!G148+'2011'!G148+'2010'!G148+'2009'!G148+'2008'!G148+'1988-2007'!G148</f>
        <v>0</v>
      </c>
      <c r="H145" s="13">
        <f>+'2025'!H148+'2024'!H148+'2023'!H148+'2022'!H148+'2021'!H148+'2020'!H148+'2019'!H148+'2018'!H148+'2017'!H148+'2016'!H148+'2015'!H148+'2014'!H148+'2013'!H148+'2012'!H148+'2011'!H148+'2010'!H148+'2009'!H148+'2008'!H148+'1988-2007'!H148</f>
        <v>0</v>
      </c>
      <c r="I145" s="13">
        <f>+'2025'!I148+'2024'!I148+'2023'!I148+'2022'!I148+'2021'!I148+'2020'!I148+'2019'!I148+'2018'!I148+'2017'!I148+'2016'!I148+'2015'!I148+'2014'!I148+'2013'!I148+'2012'!I148+'2011'!I148+'2010'!I148+'2009'!I148+'2008'!I148+'1988-2007'!I148</f>
        <v>0</v>
      </c>
      <c r="J145" s="13">
        <f>+'2025'!J148+'2024'!J148+'2023'!J148+'2022'!J148+'2021'!J148+'2020'!J148+'2019'!J148+'2018'!J148+'2017'!J148+'2016'!J148+'2015'!J148+'2014'!J148+'2013'!J148+'2012'!J148+'2011'!J148+'2010'!J148+'2009'!J148+'2008'!J148+'1988-2007'!J148</f>
        <v>0</v>
      </c>
      <c r="K145" s="32">
        <f>+'2025'!L148+'2024'!L148+'2023'!L148+'2022'!L148+'2021'!L148+'2020'!L148+'2019'!L148+'2018'!L148+'2017'!L148+'2016'!L148+'2015'!L148+'2014'!L148+'2013'!L148+'2012'!L148+'2011'!L148+'2010'!L148+'2009'!L148+'2008'!L148+'1988-2007'!L148</f>
        <v>0</v>
      </c>
      <c r="L145" s="32">
        <f>+Table1[[#This Row],[Caught]]+Table1[[#This Row],[Stumped]]</f>
        <v>2</v>
      </c>
      <c r="M145" s="45">
        <f>+Table1[[#This Row],[Runs]]/(+Table1[[#This Row],[Innings]]-Table1[[#This Row],[Not out]])</f>
        <v>3.75</v>
      </c>
      <c r="N145" s="45" t="e">
        <f>Table1[[#This Row],[Runs2]]/Table1[[#This Row],[Overs]]</f>
        <v>#DIV/0!</v>
      </c>
      <c r="O145" s="45" t="e">
        <f>+Table1[[#This Row],[Overs]]*6/Table1[[#This Row],[Wickets]]</f>
        <v>#DIV/0!</v>
      </c>
      <c r="P145" s="45" t="e">
        <f>Table1[[#This Row],[Runs2]]/Table1[[#This Row],[Wickets]]</f>
        <v>#DIV/0!</v>
      </c>
      <c r="Q145" s="45">
        <f>+(+Table1[[#This Row],[Caught]]+Table1[[#This Row],[Stumped]])/Table1[[#This Row],[Matches]]</f>
        <v>0.4</v>
      </c>
      <c r="R145" s="89"/>
    </row>
    <row r="146" spans="1:18" x14ac:dyDescent="0.2">
      <c r="A146" s="4" t="str">
        <f>+'2019'!A179</f>
        <v>Jones Colin</v>
      </c>
      <c r="B146" s="13">
        <f>+'2025'!B179+'2024'!B179+'2023'!B179+'2022'!B179+'2021'!B179+'2020'!B179+'2019'!B179+'2018'!B179+'2017'!B179+'2016'!B179+'2015'!B179+'2014'!B179+'2013'!B179+'2012'!B179+'2011'!B179+'2010'!B179+'2009'!B179+'2008'!B179+'1988-2007'!B179</f>
        <v>5</v>
      </c>
      <c r="C146" s="13">
        <f>+'2025'!C179+'2024'!C179+'2023'!C179+'2022'!C179+'2021'!C179+'2020'!C179+'2019'!C179+'2018'!C179+'2017'!C179+'2016'!C179+'2015'!C179+'2014'!C179+'2013'!C179+'2012'!C179+'2011'!C179+'2010'!C179+'2009'!C179+'2008'!C179+'1988-2007'!C179</f>
        <v>2</v>
      </c>
      <c r="D146" s="13">
        <f>+'2025'!D179+'2024'!D179+'2023'!D179+'2022'!D179+'2021'!D179+'2020'!D179+'2019'!D179+'2018'!D179+'2017'!D179+'2016'!D179+'2015'!D179+'2014'!D179+'2013'!D179+'2012'!D179+'2011'!D179+'2010'!D179+'2009'!D179+'2008'!D179+'1988-2007'!D179</f>
        <v>2</v>
      </c>
      <c r="E146" s="13">
        <f>+'2025'!E179+'2024'!E179+'2023'!E179+'2022'!E179+'2021'!E179+'2020'!E179+'2019'!E179+'2018'!E179+'2017'!E179+'2016'!E179+'2015'!E179+'2014'!E179+'2013'!E179+'2012'!E179+'2011'!E179+'2010'!E179+'2009'!E179+'2008'!E179+'1988-2007'!E179</f>
        <v>6</v>
      </c>
      <c r="F146" s="13">
        <f>+'2025'!F179+'2024'!F179+'2023'!F179+'2022'!F179+'2021'!F179+'2020'!F179+'2019'!F179+'2018'!F179+'2017'!F179+'2016'!F179+'2015'!F179+'2014'!F179+'2013'!F179+'2012'!F179+'2011'!F179+'2010'!F179+'2009'!F179+'2008'!F179+'1988-2007'!F179</f>
        <v>0</v>
      </c>
      <c r="G146" s="13">
        <f>+'2025'!G179+'2024'!G179+'2023'!G179+'2022'!G179+'2021'!G179+'2020'!G179+'2019'!G179+'2018'!G179+'2017'!G179+'2016'!G179+'2015'!G179+'2014'!G179+'2013'!G179+'2012'!G179+'2011'!G179+'2010'!G179+'2009'!G179+'2008'!G179+'1988-2007'!G179</f>
        <v>19</v>
      </c>
      <c r="H146" s="13">
        <f>+'2025'!H179+'2024'!H179+'2023'!H179+'2022'!H179+'2021'!H179+'2020'!H179+'2019'!H179+'2018'!H179+'2017'!H179+'2016'!H179+'2015'!H179+'2014'!H179+'2013'!H179+'2012'!H179+'2011'!H179+'2010'!H179+'2009'!H179+'2008'!H179+'1988-2007'!H179</f>
        <v>0</v>
      </c>
      <c r="I146" s="13">
        <f>+'2025'!I179+'2024'!I179+'2023'!I179+'2022'!I179+'2021'!I179+'2020'!I179+'2019'!I179+'2018'!I179+'2017'!I179+'2016'!I179+'2015'!I179+'2014'!I179+'2013'!I179+'2012'!I179+'2011'!I179+'2010'!I179+'2009'!I179+'2008'!I179+'1988-2007'!I179</f>
        <v>99</v>
      </c>
      <c r="J146" s="13">
        <f>+'2025'!J179+'2024'!J179+'2023'!J179+'2022'!J179+'2021'!J179+'2020'!J179+'2019'!J179+'2018'!J179+'2017'!J179+'2016'!J179+'2015'!J179+'2014'!J179+'2013'!J179+'2012'!J179+'2011'!J179+'2010'!J179+'2009'!J179+'2008'!J179+'1988-2007'!J179</f>
        <v>1</v>
      </c>
      <c r="K146" s="32">
        <f>+'2025'!L179+'2024'!L179+'2023'!L179+'2022'!L179+'2021'!L179+'2020'!L179+'2019'!L179+'2018'!L179+'2017'!L179+'2016'!L179+'2015'!L179+'2014'!L179+'2013'!L179+'2012'!L179+'2011'!L179+'2010'!L179+'2009'!L179+'2008'!L179+'1988-2007'!L179</f>
        <v>0</v>
      </c>
      <c r="L146" s="32">
        <f>+Table1[[#This Row],[Caught]]+Table1[[#This Row],[Stumped]]</f>
        <v>0</v>
      </c>
      <c r="M146" s="45" t="e">
        <f>+Table1[[#This Row],[Runs]]/(+Table1[[#This Row],[Innings]]-Table1[[#This Row],[Not out]])</f>
        <v>#DIV/0!</v>
      </c>
      <c r="N146" s="45">
        <f>Table1[[#This Row],[Runs2]]/Table1[[#This Row],[Overs]]</f>
        <v>5.2105263157894735</v>
      </c>
      <c r="O146" s="45">
        <f>+Table1[[#This Row],[Overs]]*6/Table1[[#This Row],[Wickets]]</f>
        <v>114</v>
      </c>
      <c r="P146" s="45">
        <f>Table1[[#This Row],[Runs2]]/Table1[[#This Row],[Wickets]]</f>
        <v>99</v>
      </c>
      <c r="Q146" s="45">
        <f>+(+Table1[[#This Row],[Caught]]+Table1[[#This Row],[Stumped]])/Table1[[#This Row],[Matches]]</f>
        <v>0</v>
      </c>
      <c r="R146" s="89"/>
    </row>
    <row r="147" spans="1:18" x14ac:dyDescent="0.2">
      <c r="A147" s="4" t="str">
        <f>+'2019'!A197</f>
        <v>Khan Ameer</v>
      </c>
      <c r="B147" s="13">
        <f>+'2025'!B197+'2024'!B197+'2023'!B197+'2022'!B197+'2021'!B197+'2020'!B197+'2019'!B197+'2018'!B197+'2017'!B197+'2016'!B197+'2015'!B197+'2014'!B197+'2013'!B197+'2012'!B197+'2011'!B197+'2010'!B197+'2009'!B197+'2008'!B197+'1988-2007'!B197</f>
        <v>5</v>
      </c>
      <c r="C147" s="13">
        <f>+'2025'!C197+'2024'!C197+'2023'!C197+'2022'!C197+'2021'!C197+'2020'!C197+'2019'!C197+'2018'!C197+'2017'!C197+'2016'!C197+'2015'!C197+'2014'!C197+'2013'!C197+'2012'!C197+'2011'!C197+'2010'!C197+'2009'!C197+'2008'!C197+'1988-2007'!C197</f>
        <v>5</v>
      </c>
      <c r="D147" s="13">
        <f>+'2025'!D197+'2024'!D197+'2023'!D197+'2022'!D197+'2021'!D197+'2020'!D197+'2019'!D197+'2018'!D197+'2017'!D197+'2016'!D197+'2015'!D197+'2014'!D197+'2013'!D197+'2012'!D197+'2011'!D197+'2010'!D197+'2009'!D197+'2008'!D197+'1988-2007'!D197</f>
        <v>1</v>
      </c>
      <c r="E147" s="13">
        <f>+'2025'!E197+'2024'!E197+'2023'!E197+'2022'!E197+'2021'!E197+'2020'!E197+'2019'!E197+'2018'!E197+'2017'!E197+'2016'!E197+'2015'!E197+'2014'!E197+'2013'!E197+'2012'!E197+'2011'!E197+'2010'!E197+'2009'!E197+'2008'!E197+'1988-2007'!E197</f>
        <v>63</v>
      </c>
      <c r="F147" s="13">
        <f>+'2025'!F197+'2024'!F197+'2023'!F197+'2022'!F197+'2021'!F197+'2020'!F197+'2019'!F197+'2018'!F197+'2017'!F197+'2016'!F197+'2015'!F197+'2014'!F197+'2013'!F197+'2012'!F197+'2011'!F197+'2010'!F197+'2009'!F197+'2008'!F197+'1988-2007'!F197</f>
        <v>2</v>
      </c>
      <c r="G147" s="13">
        <f>+'2025'!G197+'2024'!G197+'2023'!G197+'2022'!G197+'2021'!G197+'2020'!G197+'2019'!G197+'2018'!G197+'2017'!G197+'2016'!G197+'2015'!G197+'2014'!G197+'2013'!G197+'2012'!G197+'2011'!G197+'2010'!G197+'2009'!G197+'2008'!G197+'1988-2007'!G197</f>
        <v>7.8333333333333304</v>
      </c>
      <c r="H147" s="13">
        <f>+'2025'!H197+'2024'!H197+'2023'!H197+'2022'!H197+'2021'!H197+'2020'!H197+'2019'!H197+'2018'!H197+'2017'!H197+'2016'!H197+'2015'!H197+'2014'!H197+'2013'!H197+'2012'!H197+'2011'!H197+'2010'!H197+'2009'!H197+'2008'!H197+'1988-2007'!H197</f>
        <v>0</v>
      </c>
      <c r="I147" s="13">
        <f>+'2025'!I197+'2024'!I197+'2023'!I197+'2022'!I197+'2021'!I197+'2020'!I197+'2019'!I197+'2018'!I197+'2017'!I197+'2016'!I197+'2015'!I197+'2014'!I197+'2013'!I197+'2012'!I197+'2011'!I197+'2010'!I197+'2009'!I197+'2008'!I197+'1988-2007'!I197</f>
        <v>48</v>
      </c>
      <c r="J147" s="13">
        <f>+'2025'!J197+'2024'!J197+'2023'!J197+'2022'!J197+'2021'!J197+'2020'!J197+'2019'!J197+'2018'!J197+'2017'!J197+'2016'!J197+'2015'!J197+'2014'!J197+'2013'!J197+'2012'!J197+'2011'!J197+'2010'!J197+'2009'!J197+'2008'!J197+'1988-2007'!J197</f>
        <v>2</v>
      </c>
      <c r="K147" s="32">
        <f>+'2025'!L197+'2024'!L197+'2023'!L197+'2022'!L197+'2021'!L197+'2020'!L197+'2019'!L197+'2018'!L197+'2017'!L197+'2016'!L197+'2015'!L197+'2014'!L197+'2013'!L197+'2012'!L197+'2011'!L197+'2010'!L197+'2009'!L197+'2008'!L197+'1988-2007'!L197</f>
        <v>0</v>
      </c>
      <c r="L147" s="32">
        <f>+Table1[[#This Row],[Caught]]+Table1[[#This Row],[Stumped]]</f>
        <v>2</v>
      </c>
      <c r="M147" s="45">
        <f>+Table1[[#This Row],[Runs]]/(+Table1[[#This Row],[Innings]]-Table1[[#This Row],[Not out]])</f>
        <v>15.75</v>
      </c>
      <c r="N147" s="45">
        <f>Table1[[#This Row],[Runs2]]/Table1[[#This Row],[Overs]]</f>
        <v>6.1276595744680877</v>
      </c>
      <c r="O147" s="45">
        <f>+Table1[[#This Row],[Overs]]*6/Table1[[#This Row],[Wickets]]</f>
        <v>23.499999999999993</v>
      </c>
      <c r="P147" s="45">
        <f>Table1[[#This Row],[Runs2]]/Table1[[#This Row],[Wickets]]</f>
        <v>24</v>
      </c>
      <c r="Q147" s="45">
        <f>+(+Table1[[#This Row],[Caught]]+Table1[[#This Row],[Stumped]])/Table1[[#This Row],[Matches]]</f>
        <v>0.4</v>
      </c>
      <c r="R147" s="89"/>
    </row>
    <row r="148" spans="1:18" x14ac:dyDescent="0.2">
      <c r="A148" s="4" t="str">
        <f>+'2019'!A199</f>
        <v>Khan Hamid</v>
      </c>
      <c r="B148" s="13">
        <f>+'2025'!B199+'2024'!B199+'2023'!B199+'2022'!B199+'2021'!B199+'2020'!B199+'2019'!B199+'2018'!B199+'2017'!B199+'2016'!B199+'2015'!B199+'2014'!B199+'2013'!B199+'2012'!B199+'2011'!B199+'2010'!B199+'2009'!B199+'2008'!B199+'1988-2007'!B199</f>
        <v>5</v>
      </c>
      <c r="C148" s="13">
        <f>+'2025'!C199+'2024'!C199+'2023'!C199+'2022'!C199+'2021'!C199+'2020'!C199+'2019'!C199+'2018'!C199+'2017'!C199+'2016'!C199+'2015'!C199+'2014'!C199+'2013'!C199+'2012'!C199+'2011'!C199+'2010'!C199+'2009'!C199+'2008'!C199+'1988-2007'!C199</f>
        <v>4</v>
      </c>
      <c r="D148" s="13">
        <f>+'2025'!D199+'2024'!D199+'2023'!D199+'2022'!D199+'2021'!D199+'2020'!D199+'2019'!D199+'2018'!D199+'2017'!D199+'2016'!D199+'2015'!D199+'2014'!D199+'2013'!D199+'2012'!D199+'2011'!D199+'2010'!D199+'2009'!D199+'2008'!D199+'1988-2007'!D199</f>
        <v>0</v>
      </c>
      <c r="E148" s="13">
        <f>+'2025'!E199+'2024'!E199+'2023'!E199+'2022'!E199+'2021'!E199+'2020'!E199+'2019'!E199+'2018'!E199+'2017'!E199+'2016'!E199+'2015'!E199+'2014'!E199+'2013'!E199+'2012'!E199+'2011'!E199+'2010'!E199+'2009'!E199+'2008'!E199+'1988-2007'!E199</f>
        <v>124</v>
      </c>
      <c r="F148" s="13">
        <f>+'2025'!F199+'2024'!F199+'2023'!F199+'2022'!F199+'2021'!F199+'2020'!F199+'2019'!F199+'2018'!F199+'2017'!F199+'2016'!F199+'2015'!F199+'2014'!F199+'2013'!F199+'2012'!F199+'2011'!F199+'2010'!F199+'2009'!F199+'2008'!F199+'1988-2007'!F199</f>
        <v>1</v>
      </c>
      <c r="G148" s="13">
        <f>+'2025'!G199+'2024'!G199+'2023'!G199+'2022'!G199+'2021'!G199+'2020'!G199+'2019'!G199+'2018'!G199+'2017'!G199+'2016'!G199+'2015'!G199+'2014'!G199+'2013'!G199+'2012'!G199+'2011'!G199+'2010'!G199+'2009'!G199+'2008'!G199+'1988-2007'!G199</f>
        <v>4</v>
      </c>
      <c r="H148" s="13">
        <f>+'2025'!H199+'2024'!H199+'2023'!H199+'2022'!H199+'2021'!H199+'2020'!H199+'2019'!H199+'2018'!H199+'2017'!H199+'2016'!H199+'2015'!H199+'2014'!H199+'2013'!H199+'2012'!H199+'2011'!H199+'2010'!H199+'2009'!H199+'2008'!H199+'1988-2007'!H199</f>
        <v>0</v>
      </c>
      <c r="I148" s="13">
        <f>+'2025'!I199+'2024'!I199+'2023'!I199+'2022'!I199+'2021'!I199+'2020'!I199+'2019'!I199+'2018'!I199+'2017'!I199+'2016'!I199+'2015'!I199+'2014'!I199+'2013'!I199+'2012'!I199+'2011'!I199+'2010'!I199+'2009'!I199+'2008'!I199+'1988-2007'!I199</f>
        <v>26</v>
      </c>
      <c r="J148" s="13">
        <f>+'2025'!J199+'2024'!J199+'2023'!J199+'2022'!J199+'2021'!J199+'2020'!J199+'2019'!J199+'2018'!J199+'2017'!J199+'2016'!J199+'2015'!J199+'2014'!J199+'2013'!J199+'2012'!J199+'2011'!J199+'2010'!J199+'2009'!J199+'2008'!J199+'1988-2007'!J199</f>
        <v>0</v>
      </c>
      <c r="K148" s="32">
        <f>+'2025'!L199+'2024'!L199+'2023'!L199+'2022'!L199+'2021'!L199+'2020'!L199+'2019'!L199+'2018'!L199+'2017'!L199+'2016'!L199+'2015'!L199+'2014'!L199+'2013'!L199+'2012'!L199+'2011'!L199+'2010'!L199+'2009'!L199+'2008'!L199+'1988-2007'!L199</f>
        <v>0</v>
      </c>
      <c r="L148" s="32">
        <f>+Table1[[#This Row],[Caught]]+Table1[[#This Row],[Stumped]]</f>
        <v>1</v>
      </c>
      <c r="M148" s="45">
        <f>+Table1[[#This Row],[Runs]]/(+Table1[[#This Row],[Innings]]-Table1[[#This Row],[Not out]])</f>
        <v>31</v>
      </c>
      <c r="N148" s="45">
        <f>Table1[[#This Row],[Runs2]]/Table1[[#This Row],[Overs]]</f>
        <v>6.5</v>
      </c>
      <c r="O148" s="45" t="e">
        <f>+Table1[[#This Row],[Overs]]*6/Table1[[#This Row],[Wickets]]</f>
        <v>#DIV/0!</v>
      </c>
      <c r="P148" s="45" t="e">
        <f>Table1[[#This Row],[Runs2]]/Table1[[#This Row],[Wickets]]</f>
        <v>#DIV/0!</v>
      </c>
      <c r="Q148" s="45">
        <f>+(+Table1[[#This Row],[Caught]]+Table1[[#This Row],[Stumped]])/Table1[[#This Row],[Matches]]</f>
        <v>0.2</v>
      </c>
      <c r="R148" s="89"/>
    </row>
    <row r="149" spans="1:18" x14ac:dyDescent="0.2">
      <c r="A149" s="4" t="str">
        <f>+'2019'!A204</f>
        <v>Khan Waleed</v>
      </c>
      <c r="B149" s="13">
        <f>+'2025'!B204+'2024'!B204+'2023'!B204+'2022'!B204+'2021'!B204+'2020'!B204+'2019'!B204+'2018'!B204+'2017'!B204+'2016'!B204+'2015'!B204+'2014'!B204+'2013'!B204+'2012'!B204+'2011'!B204+'2010'!B204+'2009'!B204+'2008'!B204+'1988-2007'!B204</f>
        <v>5</v>
      </c>
      <c r="C149" s="13">
        <f>+'2025'!C204+'2024'!C204+'2023'!C204+'2022'!C204+'2021'!C204+'2020'!C204+'2019'!C204+'2018'!C204+'2017'!C204+'2016'!C204+'2015'!C204+'2014'!C204+'2013'!C204+'2012'!C204+'2011'!C204+'2010'!C204+'2009'!C204+'2008'!C204+'1988-2007'!C204</f>
        <v>5</v>
      </c>
      <c r="D149" s="13">
        <f>+'2025'!D204+'2024'!D204+'2023'!D204+'2022'!D204+'2021'!D204+'2020'!D204+'2019'!D204+'2018'!D204+'2017'!D204+'2016'!D204+'2015'!D204+'2014'!D204+'2013'!D204+'2012'!D204+'2011'!D204+'2010'!D204+'2009'!D204+'2008'!D204+'1988-2007'!D204</f>
        <v>1</v>
      </c>
      <c r="E149" s="13">
        <f>+'2025'!E204+'2024'!E204+'2023'!E204+'2022'!E204+'2021'!E204+'2020'!E204+'2019'!E204+'2018'!E204+'2017'!E204+'2016'!E204+'2015'!E204+'2014'!E204+'2013'!E204+'2012'!E204+'2011'!E204+'2010'!E204+'2009'!E204+'2008'!E204+'1988-2007'!E204</f>
        <v>28</v>
      </c>
      <c r="F149" s="13">
        <f>+'2025'!F204+'2024'!F204+'2023'!F204+'2022'!F204+'2021'!F204+'2020'!F204+'2019'!F204+'2018'!F204+'2017'!F204+'2016'!F204+'2015'!F204+'2014'!F204+'2013'!F204+'2012'!F204+'2011'!F204+'2010'!F204+'2009'!F204+'2008'!F204+'1988-2007'!F204</f>
        <v>1</v>
      </c>
      <c r="G149" s="13">
        <f>+'2025'!G204+'2024'!G204+'2023'!G204+'2022'!G204+'2021'!G204+'2020'!G204+'2019'!G204+'2018'!G204+'2017'!G204+'2016'!G204+'2015'!G204+'2014'!G204+'2013'!G204+'2012'!G204+'2011'!G204+'2010'!G204+'2009'!G204+'2008'!G204+'1988-2007'!G204</f>
        <v>17</v>
      </c>
      <c r="H149" s="13">
        <f>+'2025'!H204+'2024'!H204+'2023'!H204+'2022'!H204+'2021'!H204+'2020'!H204+'2019'!H204+'2018'!H204+'2017'!H204+'2016'!H204+'2015'!H204+'2014'!H204+'2013'!H204+'2012'!H204+'2011'!H204+'2010'!H204+'2009'!H204+'2008'!H204+'1988-2007'!H204</f>
        <v>0</v>
      </c>
      <c r="I149" s="13">
        <f>+'2025'!I204+'2024'!I204+'2023'!I204+'2022'!I204+'2021'!I204+'2020'!I204+'2019'!I204+'2018'!I204+'2017'!I204+'2016'!I204+'2015'!I204+'2014'!I204+'2013'!I204+'2012'!I204+'2011'!I204+'2010'!I204+'2009'!I204+'2008'!I204+'1988-2007'!I204</f>
        <v>104</v>
      </c>
      <c r="J149" s="13">
        <f>+'2025'!J204+'2024'!J204+'2023'!J204+'2022'!J204+'2021'!J204+'2020'!J204+'2019'!J204+'2018'!J204+'2017'!J204+'2016'!J204+'2015'!J204+'2014'!J204+'2013'!J204+'2012'!J204+'2011'!J204+'2010'!J204+'2009'!J204+'2008'!J204+'1988-2007'!J204</f>
        <v>1</v>
      </c>
      <c r="K149" s="32">
        <f>+'2025'!L204+'2024'!L204+'2023'!L204+'2022'!L204+'2021'!L204+'2020'!L204+'2019'!L204+'2018'!L204+'2017'!L204+'2016'!L204+'2015'!L204+'2014'!L204+'2013'!L204+'2012'!L204+'2011'!L204+'2010'!L204+'2009'!L204+'2008'!L204+'1988-2007'!L204</f>
        <v>0</v>
      </c>
      <c r="L149" s="32">
        <f>+Table1[[#This Row],[Caught]]+Table1[[#This Row],[Stumped]]</f>
        <v>1</v>
      </c>
      <c r="M149" s="45">
        <f>+Table1[[#This Row],[Runs]]/(+Table1[[#This Row],[Innings]]-Table1[[#This Row],[Not out]])</f>
        <v>7</v>
      </c>
      <c r="N149" s="45">
        <f>Table1[[#This Row],[Runs2]]/Table1[[#This Row],[Overs]]</f>
        <v>6.117647058823529</v>
      </c>
      <c r="O149" s="45">
        <f>+Table1[[#This Row],[Overs]]*6/Table1[[#This Row],[Wickets]]</f>
        <v>102</v>
      </c>
      <c r="P149" s="45">
        <f>Table1[[#This Row],[Runs2]]/Table1[[#This Row],[Wickets]]</f>
        <v>104</v>
      </c>
      <c r="Q149" s="45">
        <f>+(+Table1[[#This Row],[Caught]]+Table1[[#This Row],[Stumped]])/Table1[[#This Row],[Matches]]</f>
        <v>0.2</v>
      </c>
      <c r="R149" s="89"/>
    </row>
    <row r="150" spans="1:18" x14ac:dyDescent="0.2">
      <c r="A150" s="4" t="str">
        <f>+'2019'!A251</f>
        <v>Mishra Himanshu</v>
      </c>
      <c r="B150" s="13">
        <f>+'2025'!B251+'2024'!B251+'2023'!B251+'2022'!B251+'2021'!B251+'2020'!B251+'2019'!B251+'2018'!B251+'2017'!B251+'2016'!B251+'2015'!B251+'2014'!B251+'2013'!B251+'2012'!B251+'2011'!B251+'2010'!B251+'2009'!B251+'2008'!B251+'1988-2007'!B251</f>
        <v>5</v>
      </c>
      <c r="C150" s="13">
        <f>+'2025'!C251+'2024'!C251+'2023'!C251+'2022'!C251+'2021'!C251+'2020'!C251+'2019'!C251+'2018'!C251+'2017'!C251+'2016'!C251+'2015'!C251+'2014'!C251+'2013'!C251+'2012'!C251+'2011'!C251+'2010'!C251+'2009'!C251+'2008'!C251+'1988-2007'!C251</f>
        <v>5</v>
      </c>
      <c r="D150" s="13">
        <f>+'2025'!D251+'2024'!D251+'2023'!D251+'2022'!D251+'2021'!D251+'2020'!D251+'2019'!D251+'2018'!D251+'2017'!D251+'2016'!D251+'2015'!D251+'2014'!D251+'2013'!D251+'2012'!D251+'2011'!D251+'2010'!D251+'2009'!D251+'2008'!D251+'1988-2007'!D251</f>
        <v>1</v>
      </c>
      <c r="E150" s="13">
        <f>+'2025'!E251+'2024'!E251+'2023'!E251+'2022'!E251+'2021'!E251+'2020'!E251+'2019'!E251+'2018'!E251+'2017'!E251+'2016'!E251+'2015'!E251+'2014'!E251+'2013'!E251+'2012'!E251+'2011'!E251+'2010'!E251+'2009'!E251+'2008'!E251+'1988-2007'!E251</f>
        <v>57</v>
      </c>
      <c r="F150" s="13">
        <f>+'2025'!F251+'2024'!F251+'2023'!F251+'2022'!F251+'2021'!F251+'2020'!F251+'2019'!F251+'2018'!F251+'2017'!F251+'2016'!F251+'2015'!F251+'2014'!F251+'2013'!F251+'2012'!F251+'2011'!F251+'2010'!F251+'2009'!F251+'2008'!F251+'1988-2007'!F251</f>
        <v>1</v>
      </c>
      <c r="G150" s="13">
        <f>+'2025'!G251+'2024'!G251+'2023'!G251+'2022'!G251+'2021'!G251+'2020'!G251+'2019'!G251+'2018'!G251+'2017'!G251+'2016'!G251+'2015'!G251+'2014'!G251+'2013'!G251+'2012'!G251+'2011'!G251+'2010'!G251+'2009'!G251+'2008'!G251+'1988-2007'!G251</f>
        <v>0</v>
      </c>
      <c r="H150" s="13">
        <f>+'2025'!H251+'2024'!H251+'2023'!H251+'2022'!H251+'2021'!H251+'2020'!H251+'2019'!H251+'2018'!H251+'2017'!H251+'2016'!H251+'2015'!H251+'2014'!H251+'2013'!H251+'2012'!H251+'2011'!H251+'2010'!H251+'2009'!H251+'2008'!H251+'1988-2007'!H251</f>
        <v>0</v>
      </c>
      <c r="I150" s="13">
        <f>+'2025'!I251+'2024'!I251+'2023'!I251+'2022'!I251+'2021'!I251+'2020'!I251+'2019'!I251+'2018'!I251+'2017'!I251+'2016'!I251+'2015'!I251+'2014'!I251+'2013'!I251+'2012'!I251+'2011'!I251+'2010'!I251+'2009'!I251+'2008'!I251+'1988-2007'!I251</f>
        <v>0</v>
      </c>
      <c r="J150" s="13">
        <f>+'2025'!J251+'2024'!J251+'2023'!J251+'2022'!J251+'2021'!J251+'2020'!J251+'2019'!J251+'2018'!J251+'2017'!J251+'2016'!J251+'2015'!J251+'2014'!J251+'2013'!J251+'2012'!J251+'2011'!J251+'2010'!J251+'2009'!J251+'2008'!J251+'1988-2007'!J251</f>
        <v>0</v>
      </c>
      <c r="K150" s="32">
        <f>+'2025'!L251+'2024'!L251+'2023'!L251+'2022'!L251+'2021'!L251+'2020'!L251+'2019'!L251+'2018'!L251+'2017'!L251+'2016'!L251+'2015'!L251+'2014'!L251+'2013'!L251+'2012'!L251+'2011'!L251+'2010'!L251+'2009'!L251+'2008'!L251+'1988-2007'!L251</f>
        <v>1</v>
      </c>
      <c r="L150" s="32">
        <f>+Table1[[#This Row],[Caught]]+Table1[[#This Row],[Stumped]]</f>
        <v>2</v>
      </c>
      <c r="M150" s="45">
        <f>+Table1[[#This Row],[Runs]]/(+Table1[[#This Row],[Innings]]-Table1[[#This Row],[Not out]])</f>
        <v>14.25</v>
      </c>
      <c r="N150" s="45" t="e">
        <f>Table1[[#This Row],[Runs2]]/Table1[[#This Row],[Overs]]</f>
        <v>#DIV/0!</v>
      </c>
      <c r="O150" s="45" t="e">
        <f>+Table1[[#This Row],[Overs]]*6/Table1[[#This Row],[Wickets]]</f>
        <v>#DIV/0!</v>
      </c>
      <c r="P150" s="45" t="e">
        <f>Table1[[#This Row],[Runs2]]/Table1[[#This Row],[Wickets]]</f>
        <v>#DIV/0!</v>
      </c>
      <c r="Q150" s="45">
        <f>+(+Table1[[#This Row],[Caught]]+Table1[[#This Row],[Stumped]])/Table1[[#This Row],[Matches]]</f>
        <v>0.4</v>
      </c>
      <c r="R150" s="89"/>
    </row>
    <row r="151" spans="1:18" x14ac:dyDescent="0.2">
      <c r="A151" s="4" t="str">
        <f>+'2019'!A288</f>
        <v>Patel Prakash</v>
      </c>
      <c r="B151" s="13">
        <f>+'2025'!B288+'2024'!B288+'2023'!B288+'2022'!B288+'2021'!B288+'2020'!B288+'2019'!B288+'2018'!B288+'2017'!B288+'2016'!B288+'2015'!B288+'2014'!B288+'2013'!B288+'2012'!B288+'2011'!B288+'2010'!B288+'2009'!B288+'2008'!B288+'1988-2007'!B288</f>
        <v>5</v>
      </c>
      <c r="C151" s="13">
        <f>+'2025'!C288+'2024'!C288+'2023'!C288+'2022'!C288+'2021'!C288+'2020'!C288+'2019'!C288+'2018'!C288+'2017'!C288+'2016'!C288+'2015'!C288+'2014'!C288+'2013'!C288+'2012'!C288+'2011'!C288+'2010'!C288+'2009'!C288+'2008'!C288+'1988-2007'!C288</f>
        <v>5</v>
      </c>
      <c r="D151" s="13">
        <f>+'2025'!D288+'2024'!D288+'2023'!D288+'2022'!D288+'2021'!D288+'2020'!D288+'2019'!D288+'2018'!D288+'2017'!D288+'2016'!D288+'2015'!D288+'2014'!D288+'2013'!D288+'2012'!D288+'2011'!D288+'2010'!D288+'2009'!D288+'2008'!D288+'1988-2007'!D288</f>
        <v>1</v>
      </c>
      <c r="E151" s="13">
        <f>+'2025'!E288+'2024'!E288+'2023'!E288+'2022'!E288+'2021'!E288+'2020'!E288+'2019'!E288+'2018'!E288+'2017'!E288+'2016'!E288+'2015'!E288+'2014'!E288+'2013'!E288+'2012'!E288+'2011'!E288+'2010'!E288+'2009'!E288+'2008'!E288+'1988-2007'!E288</f>
        <v>17</v>
      </c>
      <c r="F151" s="13">
        <f>+'2025'!F288+'2024'!F288+'2023'!F288+'2022'!F288+'2021'!F288+'2020'!F288+'2019'!F288+'2018'!F288+'2017'!F288+'2016'!F288+'2015'!F288+'2014'!F288+'2013'!F288+'2012'!F288+'2011'!F288+'2010'!F288+'2009'!F288+'2008'!F288+'1988-2007'!F288</f>
        <v>4</v>
      </c>
      <c r="G151" s="13">
        <f>+'2025'!G288+'2024'!G288+'2023'!G288+'2022'!G288+'2021'!G288+'2020'!G288+'2019'!G288+'2018'!G288+'2017'!G288+'2016'!G288+'2015'!G288+'2014'!G288+'2013'!G288+'2012'!G288+'2011'!G288+'2010'!G288+'2009'!G288+'2008'!G288+'1988-2007'!G288</f>
        <v>8</v>
      </c>
      <c r="H151" s="13">
        <f>+'2025'!H288+'2024'!H288+'2023'!H288+'2022'!H288+'2021'!H288+'2020'!H288+'2019'!H288+'2018'!H288+'2017'!H288+'2016'!H288+'2015'!H288+'2014'!H288+'2013'!H288+'2012'!H288+'2011'!H288+'2010'!H288+'2009'!H288+'2008'!H288+'1988-2007'!H288</f>
        <v>2</v>
      </c>
      <c r="I151" s="13">
        <f>+'2025'!I288+'2024'!I288+'2023'!I288+'2022'!I288+'2021'!I288+'2020'!I288+'2019'!I288+'2018'!I288+'2017'!I288+'2016'!I288+'2015'!I288+'2014'!I288+'2013'!I288+'2012'!I288+'2011'!I288+'2010'!I288+'2009'!I288+'2008'!I288+'1988-2007'!I288</f>
        <v>27</v>
      </c>
      <c r="J151" s="13">
        <f>+'2025'!J288+'2024'!J288+'2023'!J288+'2022'!J288+'2021'!J288+'2020'!J288+'2019'!J288+'2018'!J288+'2017'!J288+'2016'!J288+'2015'!J288+'2014'!J288+'2013'!J288+'2012'!J288+'2011'!J288+'2010'!J288+'2009'!J288+'2008'!J288+'1988-2007'!J288</f>
        <v>4</v>
      </c>
      <c r="K151" s="32">
        <f>+'2025'!L288+'2024'!L288+'2023'!L288+'2022'!L288+'2021'!L288+'2020'!L288+'2019'!L288+'2018'!L288+'2017'!L288+'2016'!L288+'2015'!L288+'2014'!L288+'2013'!L288+'2012'!L288+'2011'!L288+'2010'!L288+'2009'!L288+'2008'!L288+'1988-2007'!L288</f>
        <v>0</v>
      </c>
      <c r="L151" s="32">
        <f>+Table1[[#This Row],[Caught]]+Table1[[#This Row],[Stumped]]</f>
        <v>4</v>
      </c>
      <c r="M151" s="45">
        <f>+Table1[[#This Row],[Runs]]/(+Table1[[#This Row],[Innings]]-Table1[[#This Row],[Not out]])</f>
        <v>4.25</v>
      </c>
      <c r="N151" s="45">
        <f>Table1[[#This Row],[Runs2]]/Table1[[#This Row],[Overs]]</f>
        <v>3.375</v>
      </c>
      <c r="O151" s="45">
        <f>+Table1[[#This Row],[Overs]]*6/Table1[[#This Row],[Wickets]]</f>
        <v>12</v>
      </c>
      <c r="P151" s="45">
        <f>Table1[[#This Row],[Runs2]]/Table1[[#This Row],[Wickets]]</f>
        <v>6.75</v>
      </c>
      <c r="Q151" s="45">
        <f>+(+Table1[[#This Row],[Caught]]+Table1[[#This Row],[Stumped]])/Table1[[#This Row],[Matches]]</f>
        <v>0.8</v>
      </c>
      <c r="R151" s="89"/>
    </row>
    <row r="152" spans="1:18" x14ac:dyDescent="0.2">
      <c r="A152" s="4" t="str">
        <f>+'2019'!A405</f>
        <v>Wright George</v>
      </c>
      <c r="B152" s="13">
        <f>+'2025'!B405+'2024'!B405+'2023'!B405+'2022'!B405+'2021'!B405+'2020'!B405+'2019'!B405+'2018'!B405+'2017'!B405+'2016'!B405+'2015'!B405+'2014'!B405+'2013'!B405+'2012'!B405+'2011'!B405+'2010'!B405+'2009'!B405+'2008'!B405+'1988-2007'!B405</f>
        <v>5</v>
      </c>
      <c r="C152" s="13">
        <f>+'2025'!C405+'2024'!C405+'2023'!C405+'2022'!C405+'2021'!C405+'2020'!C405+'2019'!C405+'2018'!C405+'2017'!C405+'2016'!C405+'2015'!C405+'2014'!C405+'2013'!C405+'2012'!C405+'2011'!C405+'2010'!C405+'2009'!C405+'2008'!C405+'1988-2007'!C405</f>
        <v>5</v>
      </c>
      <c r="D152" s="13">
        <f>+'2025'!D405+'2024'!D405+'2023'!D405+'2022'!D405+'2021'!D405+'2020'!D405+'2019'!D405+'2018'!D405+'2017'!D405+'2016'!D405+'2015'!D405+'2014'!D405+'2013'!D405+'2012'!D405+'2011'!D405+'2010'!D405+'2009'!D405+'2008'!D405+'1988-2007'!D405</f>
        <v>0</v>
      </c>
      <c r="E152" s="13">
        <f>+'2025'!E405+'2024'!E405+'2023'!E405+'2022'!E405+'2021'!E405+'2020'!E405+'2019'!E405+'2018'!E405+'2017'!E405+'2016'!E405+'2015'!E405+'2014'!E405+'2013'!E405+'2012'!E405+'2011'!E405+'2010'!E405+'2009'!E405+'2008'!E405+'1988-2007'!E405</f>
        <v>196</v>
      </c>
      <c r="F152" s="13">
        <f>+'2025'!F405+'2024'!F405+'2023'!F405+'2022'!F405+'2021'!F405+'2020'!F405+'2019'!F405+'2018'!F405+'2017'!F405+'2016'!F405+'2015'!F405+'2014'!F405+'2013'!F405+'2012'!F405+'2011'!F405+'2010'!F405+'2009'!F405+'2008'!F405+'1988-2007'!F405</f>
        <v>1</v>
      </c>
      <c r="G152" s="13">
        <f>+'2025'!G405+'2024'!G405+'2023'!G405+'2022'!G405+'2021'!G405+'2020'!G405+'2019'!G405+'2018'!G405+'2017'!G405+'2016'!G405+'2015'!G405+'2014'!G405+'2013'!G405+'2012'!G405+'2011'!G405+'2010'!G405+'2009'!G405+'2008'!G405+'1988-2007'!G405</f>
        <v>0</v>
      </c>
      <c r="H152" s="13">
        <f>+'2025'!H405+'2024'!H405+'2023'!H405+'2022'!H405+'2021'!H405+'2020'!H405+'2019'!H405+'2018'!H405+'2017'!H405+'2016'!H405+'2015'!H405+'2014'!H405+'2013'!H405+'2012'!H405+'2011'!H405+'2010'!H405+'2009'!H405+'2008'!H405+'1988-2007'!H405</f>
        <v>0</v>
      </c>
      <c r="I152" s="13">
        <f>+'2025'!I405+'2024'!I405+'2023'!I405+'2022'!I405+'2021'!I405+'2020'!I405+'2019'!I405+'2018'!I405+'2017'!I405+'2016'!I405+'2015'!I405+'2014'!I405+'2013'!I405+'2012'!I405+'2011'!I405+'2010'!I405+'2009'!I405+'2008'!I405+'1988-2007'!I405</f>
        <v>0</v>
      </c>
      <c r="J152" s="13">
        <f>+'2025'!J405+'2024'!J405+'2023'!J405+'2022'!J405+'2021'!J405+'2020'!J405+'2019'!J405+'2018'!J405+'2017'!J405+'2016'!J405+'2015'!J405+'2014'!J405+'2013'!J405+'2012'!J405+'2011'!J405+'2010'!J405+'2009'!J405+'2008'!J405+'1988-2007'!J405</f>
        <v>0</v>
      </c>
      <c r="K152" s="32">
        <f>+'2025'!L405+'2024'!L405+'2023'!L405+'2022'!L405+'2021'!L405+'2020'!L405+'2019'!L405+'2018'!L405+'2017'!L405+'2016'!L405+'2015'!L405+'2014'!L405+'2013'!L405+'2012'!L405+'2011'!L405+'2010'!L405+'2009'!L405+'2008'!L405+'1988-2007'!L405</f>
        <v>0</v>
      </c>
      <c r="L152" s="32">
        <f>+Table1[[#This Row],[Caught]]+Table1[[#This Row],[Stumped]]</f>
        <v>1</v>
      </c>
      <c r="M152" s="45">
        <f>+Table1[[#This Row],[Runs]]/(+Table1[[#This Row],[Innings]]-Table1[[#This Row],[Not out]])</f>
        <v>39.200000000000003</v>
      </c>
      <c r="N152" s="45" t="e">
        <f>Table1[[#This Row],[Runs2]]/Table1[[#This Row],[Overs]]</f>
        <v>#DIV/0!</v>
      </c>
      <c r="O152" s="45" t="e">
        <f>+Table1[[#This Row],[Overs]]*6/Table1[[#This Row],[Wickets]]</f>
        <v>#DIV/0!</v>
      </c>
      <c r="P152" s="45" t="e">
        <f>Table1[[#This Row],[Runs2]]/Table1[[#This Row],[Wickets]]</f>
        <v>#DIV/0!</v>
      </c>
      <c r="Q152" s="45">
        <f>+(+Table1[[#This Row],[Caught]]+Table1[[#This Row],[Stumped]])/Table1[[#This Row],[Matches]]</f>
        <v>0.2</v>
      </c>
      <c r="R152" s="89"/>
    </row>
    <row r="153" spans="1:18" x14ac:dyDescent="0.2">
      <c r="A153" s="4" t="str">
        <f>+'2019'!A425</f>
        <v>Dhatric Chandu</v>
      </c>
      <c r="B153" s="13">
        <f>+'2025'!B425+'2024'!B425+'2023'!B425+'2022'!B425+'2021'!B425+'2020'!B425+'2019'!B425+'2018'!B425+'2017'!B425+'2016'!B425+'2015'!B425+'2014'!B425+'2013'!B425+'2012'!B425+'2011'!B425+'2010'!B425+'2009'!B425+'2008'!B425+'1988-2007'!B425</f>
        <v>5</v>
      </c>
      <c r="C153" s="13">
        <f>+'2025'!C425+'2024'!C425+'2023'!C425+'2022'!C425+'2021'!C425+'2020'!C425+'2019'!C425+'2018'!C425+'2017'!C425+'2016'!C425+'2015'!C425+'2014'!C425+'2013'!C425+'2012'!C425+'2011'!C425+'2010'!C425+'2009'!C425+'2008'!C425+'1988-2007'!C425</f>
        <v>4</v>
      </c>
      <c r="D153" s="13">
        <f>+'2025'!D425+'2024'!D425+'2023'!D425+'2022'!D425+'2021'!D425+'2020'!D425+'2019'!D425+'2018'!D425+'2017'!D425+'2016'!D425+'2015'!D425+'2014'!D425+'2013'!D425+'2012'!D425+'2011'!D425+'2010'!D425+'2009'!D425+'2008'!D425+'1988-2007'!D425</f>
        <v>3</v>
      </c>
      <c r="E153" s="13">
        <f>+'2025'!E425+'2024'!E425+'2023'!E425+'2022'!E425+'2021'!E425+'2020'!E425+'2019'!E425+'2018'!E425+'2017'!E425+'2016'!E425+'2015'!E425+'2014'!E425+'2013'!E425+'2012'!E425+'2011'!E425+'2010'!E425+'2009'!E425+'2008'!E425+'1988-2007'!E425</f>
        <v>30</v>
      </c>
      <c r="F153" s="13">
        <f>+'2025'!F425+'2024'!F425+'2023'!F425+'2022'!F425+'2021'!F425+'2020'!F425+'2019'!F425+'2018'!F425+'2017'!F425+'2016'!F425+'2015'!F425+'2014'!F425+'2013'!F425+'2012'!F425+'2011'!F425+'2010'!F425+'2009'!F425+'2008'!F425+'1988-2007'!F425</f>
        <v>3</v>
      </c>
      <c r="G153" s="13">
        <f>+'2025'!G425+'2024'!G425+'2023'!G425+'2022'!G425+'2021'!G425+'2020'!G425+'2019'!G425+'2018'!G425+'2017'!G425+'2016'!G425+'2015'!G425+'2014'!G425+'2013'!G425+'2012'!G425+'2011'!G425+'2010'!G425+'2009'!G425+'2008'!G425+'1988-2007'!G425</f>
        <v>18</v>
      </c>
      <c r="H153" s="13">
        <f>+'2025'!H425+'2024'!H425+'2023'!H425+'2022'!H425+'2021'!H425+'2020'!H425+'2019'!H425+'2018'!H425+'2017'!H425+'2016'!H425+'2015'!H425+'2014'!H425+'2013'!H425+'2012'!H425+'2011'!H425+'2010'!H425+'2009'!H425+'2008'!H425+'1988-2007'!H425</f>
        <v>3</v>
      </c>
      <c r="I153" s="13">
        <f>+'2025'!I425+'2024'!I425+'2023'!I425+'2022'!I425+'2021'!I425+'2020'!I425+'2019'!I425+'2018'!I425+'2017'!I425+'2016'!I425+'2015'!I425+'2014'!I425+'2013'!I425+'2012'!I425+'2011'!I425+'2010'!I425+'2009'!I425+'2008'!I425+'1988-2007'!I425</f>
        <v>52</v>
      </c>
      <c r="J153" s="13">
        <f>+'2025'!J425+'2024'!J425+'2023'!J425+'2022'!J425+'2021'!J425+'2020'!J425+'2019'!J425+'2018'!J425+'2017'!J425+'2016'!J425+'2015'!J425+'2014'!J425+'2013'!J425+'2012'!J425+'2011'!J425+'2010'!J425+'2009'!J425+'2008'!J425+'1988-2007'!J425</f>
        <v>7</v>
      </c>
      <c r="K153" s="32">
        <f>+'2025'!L425+'2024'!L425+'2023'!L425+'2022'!L425+'2021'!L425+'2020'!L425+'2019'!L425+'2018'!L425+'2017'!L425+'2016'!L425+'2015'!L425+'2014'!L425+'2013'!L425+'2012'!L425+'2011'!L425+'2010'!L425+'2009'!L425+'2008'!L425+'1988-2007'!L425</f>
        <v>0</v>
      </c>
      <c r="L153" s="32">
        <f>+Table1[[#This Row],[Caught]]+Table1[[#This Row],[Stumped]]</f>
        <v>3</v>
      </c>
      <c r="M153" s="45">
        <f>+Table1[[#This Row],[Runs]]/(+Table1[[#This Row],[Innings]]-Table1[[#This Row],[Not out]])</f>
        <v>30</v>
      </c>
      <c r="N153" s="45">
        <f>Table1[[#This Row],[Runs2]]/Table1[[#This Row],[Overs]]</f>
        <v>2.8888888888888888</v>
      </c>
      <c r="O153" s="45">
        <f>+Table1[[#This Row],[Overs]]*6/Table1[[#This Row],[Wickets]]</f>
        <v>15.428571428571429</v>
      </c>
      <c r="P153" s="45">
        <f>Table1[[#This Row],[Runs2]]/Table1[[#This Row],[Wickets]]</f>
        <v>7.4285714285714288</v>
      </c>
      <c r="Q153" s="45">
        <f>+(+Table1[[#This Row],[Caught]]+Table1[[#This Row],[Stumped]])/Table1[[#This Row],[Matches]]</f>
        <v>0.6</v>
      </c>
      <c r="R153" s="89"/>
    </row>
    <row r="154" spans="1:18" x14ac:dyDescent="0.2">
      <c r="A154" s="4" t="str">
        <f>+'2019'!A65</f>
        <v>Chayya Vivek</v>
      </c>
      <c r="B154" s="13">
        <f>+'2025'!B65+'2024'!B65+'2023'!B65+'2022'!B65+'2021'!B65+'2020'!B65+'2019'!B65+'2018'!B65+'2017'!B65+'2016'!B65+'2015'!B65+'2014'!B65+'2013'!B65+'2012'!B65+'2011'!B65+'2010'!B65+'2009'!B65+'2008'!B65+'1988-2007'!B65</f>
        <v>4</v>
      </c>
      <c r="C154" s="13">
        <f>+'2025'!C65+'2024'!C65+'2023'!C65+'2022'!C65+'2021'!C65+'2020'!C65+'2019'!C65+'2018'!C65+'2017'!C65+'2016'!C65+'2015'!C65+'2014'!C65+'2013'!C65+'2012'!C65+'2011'!C65+'2010'!C65+'2009'!C65+'2008'!C65+'1988-2007'!C65</f>
        <v>3</v>
      </c>
      <c r="D154" s="13">
        <f>+'2025'!D65+'2024'!D65+'2023'!D65+'2022'!D65+'2021'!D65+'2020'!D65+'2019'!D65+'2018'!D65+'2017'!D65+'2016'!D65+'2015'!D65+'2014'!D65+'2013'!D65+'2012'!D65+'2011'!D65+'2010'!D65+'2009'!D65+'2008'!D65+'1988-2007'!D65</f>
        <v>1</v>
      </c>
      <c r="E154" s="13">
        <f>+'2025'!E65+'2024'!E65+'2023'!E65+'2022'!E65+'2021'!E65+'2020'!E65+'2019'!E65+'2018'!E65+'2017'!E65+'2016'!E65+'2015'!E65+'2014'!E65+'2013'!E65+'2012'!E65+'2011'!E65+'2010'!E65+'2009'!E65+'2008'!E65+'1988-2007'!E65</f>
        <v>14</v>
      </c>
      <c r="F154" s="13">
        <f>+'2025'!F65+'2024'!F65+'2023'!F65+'2022'!F65+'2021'!F65+'2020'!F65+'2019'!F65+'2018'!F65+'2017'!F65+'2016'!F65+'2015'!F65+'2014'!F65+'2013'!F65+'2012'!F65+'2011'!F65+'2010'!F65+'2009'!F65+'2008'!F65+'1988-2007'!F65</f>
        <v>1</v>
      </c>
      <c r="G154" s="13">
        <f>+'2025'!G65+'2024'!G65+'2023'!G65+'2022'!G65+'2021'!G65+'2020'!G65+'2019'!G65+'2018'!G65+'2017'!G65+'2016'!G65+'2015'!G65+'2014'!G65+'2013'!G65+'2012'!G65+'2011'!G65+'2010'!G65+'2009'!G65+'2008'!G65+'1988-2007'!G65</f>
        <v>4</v>
      </c>
      <c r="H154" s="13">
        <f>+'2025'!H65+'2024'!H65+'2023'!H65+'2022'!H65+'2021'!H65+'2020'!H65+'2019'!H65+'2018'!H65+'2017'!H65+'2016'!H65+'2015'!H65+'2014'!H65+'2013'!H65+'2012'!H65+'2011'!H65+'2010'!H65+'2009'!H65+'2008'!H65+'1988-2007'!H65</f>
        <v>0</v>
      </c>
      <c r="I154" s="13">
        <f>+'2025'!I65+'2024'!I65+'2023'!I65+'2022'!I65+'2021'!I65+'2020'!I65+'2019'!I65+'2018'!I65+'2017'!I65+'2016'!I65+'2015'!I65+'2014'!I65+'2013'!I65+'2012'!I65+'2011'!I65+'2010'!I65+'2009'!I65+'2008'!I65+'1988-2007'!I65</f>
        <v>18</v>
      </c>
      <c r="J154" s="13">
        <f>+'2025'!J65+'2024'!J65+'2023'!J65+'2022'!J65+'2021'!J65+'2020'!J65+'2019'!J65+'2018'!J65+'2017'!J65+'2016'!J65+'2015'!J65+'2014'!J65+'2013'!J65+'2012'!J65+'2011'!J65+'2010'!J65+'2009'!J65+'2008'!J65+'1988-2007'!J65</f>
        <v>1</v>
      </c>
      <c r="K154" s="32">
        <f>+'2025'!L65+'2024'!L65+'2023'!L65+'2022'!L65+'2021'!L65+'2020'!L65+'2019'!L65+'2018'!L65+'2017'!L65+'2016'!L65+'2015'!L65+'2014'!L65+'2013'!L65+'2012'!L65+'2011'!L65+'2010'!L65+'2009'!L65+'2008'!L65+'1988-2007'!L65</f>
        <v>0</v>
      </c>
      <c r="L154" s="32">
        <f>+Table1[[#This Row],[Caught]]+Table1[[#This Row],[Stumped]]</f>
        <v>1</v>
      </c>
      <c r="M154" s="45">
        <f>+Table1[[#This Row],[Runs]]/(+Table1[[#This Row],[Innings]]-Table1[[#This Row],[Not out]])</f>
        <v>7</v>
      </c>
      <c r="N154" s="45">
        <f>Table1[[#This Row],[Runs2]]/Table1[[#This Row],[Overs]]</f>
        <v>4.5</v>
      </c>
      <c r="O154" s="45">
        <f>+Table1[[#This Row],[Overs]]*6/Table1[[#This Row],[Wickets]]</f>
        <v>24</v>
      </c>
      <c r="P154" s="45">
        <f>Table1[[#This Row],[Runs2]]/Table1[[#This Row],[Wickets]]</f>
        <v>18</v>
      </c>
      <c r="Q154" s="45">
        <f>+(+Table1[[#This Row],[Caught]]+Table1[[#This Row],[Stumped]])/Table1[[#This Row],[Matches]]</f>
        <v>0.25</v>
      </c>
      <c r="R154" s="89"/>
    </row>
    <row r="155" spans="1:18" x14ac:dyDescent="0.2">
      <c r="A155" s="4" t="str">
        <f>+'2019'!A67</f>
        <v>Chintam Suresh</v>
      </c>
      <c r="B155" s="13">
        <f>+'2025'!B67+'2024'!B67+'2023'!B67+'2022'!B67+'2021'!B67+'2020'!B67+'2019'!B67+'2018'!B67+'2017'!B67+'2016'!B67+'2015'!B67+'2014'!B67+'2013'!B67+'2012'!B67+'2011'!B67+'2010'!B67+'2009'!B67+'2008'!B67+'1988-2007'!B67</f>
        <v>4</v>
      </c>
      <c r="C155" s="13">
        <f>+'2025'!C67+'2024'!C67+'2023'!C67+'2022'!C67+'2021'!C67+'2020'!C67+'2019'!C67+'2018'!C67+'2017'!C67+'2016'!C67+'2015'!C67+'2014'!C67+'2013'!C67+'2012'!C67+'2011'!C67+'2010'!C67+'2009'!C67+'2008'!C67+'1988-2007'!C67</f>
        <v>4</v>
      </c>
      <c r="D155" s="13">
        <f>+'2025'!D67+'2024'!D67+'2023'!D67+'2022'!D67+'2021'!D67+'2020'!D67+'2019'!D67+'2018'!D67+'2017'!D67+'2016'!D67+'2015'!D67+'2014'!D67+'2013'!D67+'2012'!D67+'2011'!D67+'2010'!D67+'2009'!D67+'2008'!D67+'1988-2007'!D67</f>
        <v>1</v>
      </c>
      <c r="E155" s="13">
        <f>+'2025'!E67+'2024'!E67+'2023'!E67+'2022'!E67+'2021'!E67+'2020'!E67+'2019'!E67+'2018'!E67+'2017'!E67+'2016'!E67+'2015'!E67+'2014'!E67+'2013'!E67+'2012'!E67+'2011'!E67+'2010'!E67+'2009'!E67+'2008'!E67+'1988-2007'!E67</f>
        <v>43</v>
      </c>
      <c r="F155" s="13">
        <f>+'2025'!F67+'2024'!F67+'2023'!F67+'2022'!F67+'2021'!F67+'2020'!F67+'2019'!F67+'2018'!F67+'2017'!F67+'2016'!F67+'2015'!F67+'2014'!F67+'2013'!F67+'2012'!F67+'2011'!F67+'2010'!F67+'2009'!F67+'2008'!F67+'1988-2007'!F67</f>
        <v>0</v>
      </c>
      <c r="G155" s="13">
        <f>+'2025'!G67+'2024'!G67+'2023'!G67+'2022'!G67+'2021'!G67+'2020'!G67+'2019'!G67+'2018'!G67+'2017'!G67+'2016'!G67+'2015'!G67+'2014'!G67+'2013'!G67+'2012'!G67+'2011'!G67+'2010'!G67+'2009'!G67+'2008'!G67+'1988-2007'!G67</f>
        <v>0</v>
      </c>
      <c r="H155" s="13">
        <f>+'2025'!H67+'2024'!H67+'2023'!H67+'2022'!H67+'2021'!H67+'2020'!H67+'2019'!H67+'2018'!H67+'2017'!H67+'2016'!H67+'2015'!H67+'2014'!H67+'2013'!H67+'2012'!H67+'2011'!H67+'2010'!H67+'2009'!H67+'2008'!H67+'1988-2007'!H67</f>
        <v>0</v>
      </c>
      <c r="I155" s="13">
        <f>+'2025'!I67+'2024'!I67+'2023'!I67+'2022'!I67+'2021'!I67+'2020'!I67+'2019'!I67+'2018'!I67+'2017'!I67+'2016'!I67+'2015'!I67+'2014'!I67+'2013'!I67+'2012'!I67+'2011'!I67+'2010'!I67+'2009'!I67+'2008'!I67+'1988-2007'!I67</f>
        <v>0</v>
      </c>
      <c r="J155" s="13">
        <f>+'2025'!J67+'2024'!J67+'2023'!J67+'2022'!J67+'2021'!J67+'2020'!J67+'2019'!J67+'2018'!J67+'2017'!J67+'2016'!J67+'2015'!J67+'2014'!J67+'2013'!J67+'2012'!J67+'2011'!J67+'2010'!J67+'2009'!J67+'2008'!J67+'1988-2007'!J67</f>
        <v>0</v>
      </c>
      <c r="K155" s="32">
        <f>+'2025'!L67+'2024'!L67+'2023'!L67+'2022'!L67+'2021'!L67+'2020'!L67+'2019'!L67+'2018'!L67+'2017'!L67+'2016'!L67+'2015'!L67+'2014'!L67+'2013'!L67+'2012'!L67+'2011'!L67+'2010'!L67+'2009'!L67+'2008'!L67+'1988-2007'!L67</f>
        <v>1</v>
      </c>
      <c r="L155" s="32">
        <f>+Table1[[#This Row],[Caught]]+Table1[[#This Row],[Stumped]]</f>
        <v>1</v>
      </c>
      <c r="M155" s="45">
        <f>+Table1[[#This Row],[Runs]]/(+Table1[[#This Row],[Innings]]-Table1[[#This Row],[Not out]])</f>
        <v>14.333333333333334</v>
      </c>
      <c r="N155" s="45" t="e">
        <f>Table1[[#This Row],[Runs2]]/Table1[[#This Row],[Overs]]</f>
        <v>#DIV/0!</v>
      </c>
      <c r="O155" s="45" t="e">
        <f>+Table1[[#This Row],[Overs]]*6/Table1[[#This Row],[Wickets]]</f>
        <v>#DIV/0!</v>
      </c>
      <c r="P155" s="45" t="e">
        <f>Table1[[#This Row],[Runs2]]/Table1[[#This Row],[Wickets]]</f>
        <v>#DIV/0!</v>
      </c>
      <c r="Q155" s="45">
        <f>+(+Table1[[#This Row],[Caught]]+Table1[[#This Row],[Stumped]])/Table1[[#This Row],[Matches]]</f>
        <v>0.25</v>
      </c>
      <c r="R155" s="89"/>
    </row>
    <row r="156" spans="1:18" x14ac:dyDescent="0.2">
      <c r="A156" s="4" t="str">
        <f>+'2019'!A69</f>
        <v>Clark Morgan</v>
      </c>
      <c r="B156" s="13">
        <f>+'2025'!B69+'2024'!B69+'2023'!B69+'2022'!B69+'2021'!B69+'2020'!B69+'2019'!B69+'2018'!B69+'2017'!B69+'2016'!B69+'2015'!B69+'2014'!B69+'2013'!B69+'2012'!B69+'2011'!B69+'2010'!B69+'2009'!B69+'2008'!B69+'1988-2007'!B69</f>
        <v>4</v>
      </c>
      <c r="C156" s="13">
        <f>+'2025'!C69+'2024'!C69+'2023'!C69+'2022'!C69+'2021'!C69+'2020'!C69+'2019'!C69+'2018'!C69+'2017'!C69+'2016'!C69+'2015'!C69+'2014'!C69+'2013'!C69+'2012'!C69+'2011'!C69+'2010'!C69+'2009'!C69+'2008'!C69+'1988-2007'!C69</f>
        <v>4</v>
      </c>
      <c r="D156" s="13">
        <f>+'2025'!D69+'2024'!D69+'2023'!D69+'2022'!D69+'2021'!D69+'2020'!D69+'2019'!D69+'2018'!D69+'2017'!D69+'2016'!D69+'2015'!D69+'2014'!D69+'2013'!D69+'2012'!D69+'2011'!D69+'2010'!D69+'2009'!D69+'2008'!D69+'1988-2007'!D69</f>
        <v>0</v>
      </c>
      <c r="E156" s="13">
        <f>+'2025'!E69+'2024'!E69+'2023'!E69+'2022'!E69+'2021'!E69+'2020'!E69+'2019'!E69+'2018'!E69+'2017'!E69+'2016'!E69+'2015'!E69+'2014'!E69+'2013'!E69+'2012'!E69+'2011'!E69+'2010'!E69+'2009'!E69+'2008'!E69+'1988-2007'!E69</f>
        <v>141</v>
      </c>
      <c r="F156" s="13">
        <f>+'2025'!F69+'2024'!F69+'2023'!F69+'2022'!F69+'2021'!F69+'2020'!F69+'2019'!F69+'2018'!F69+'2017'!F69+'2016'!F69+'2015'!F69+'2014'!F69+'2013'!F69+'2012'!F69+'2011'!F69+'2010'!F69+'2009'!F69+'2008'!F69+'1988-2007'!F69</f>
        <v>2</v>
      </c>
      <c r="G156" s="13">
        <f>+'2025'!G69+'2024'!G69+'2023'!G69+'2022'!G69+'2021'!G69+'2020'!G69+'2019'!G69+'2018'!G69+'2017'!G69+'2016'!G69+'2015'!G69+'2014'!G69+'2013'!G69+'2012'!G69+'2011'!G69+'2010'!G69+'2009'!G69+'2008'!G69+'1988-2007'!G69</f>
        <v>23</v>
      </c>
      <c r="H156" s="13">
        <f>+'2025'!H69+'2024'!H69+'2023'!H69+'2022'!H69+'2021'!H69+'2020'!H69+'2019'!H69+'2018'!H69+'2017'!H69+'2016'!H69+'2015'!H69+'2014'!H69+'2013'!H69+'2012'!H69+'2011'!H69+'2010'!H69+'2009'!H69+'2008'!H69+'1988-2007'!H69</f>
        <v>3</v>
      </c>
      <c r="I156" s="13">
        <f>+'2025'!I69+'2024'!I69+'2023'!I69+'2022'!I69+'2021'!I69+'2020'!I69+'2019'!I69+'2018'!I69+'2017'!I69+'2016'!I69+'2015'!I69+'2014'!I69+'2013'!I69+'2012'!I69+'2011'!I69+'2010'!I69+'2009'!I69+'2008'!I69+'1988-2007'!I69</f>
        <v>101</v>
      </c>
      <c r="J156" s="13">
        <f>+'2025'!J69+'2024'!J69+'2023'!J69+'2022'!J69+'2021'!J69+'2020'!J69+'2019'!J69+'2018'!J69+'2017'!J69+'2016'!J69+'2015'!J69+'2014'!J69+'2013'!J69+'2012'!J69+'2011'!J69+'2010'!J69+'2009'!J69+'2008'!J69+'1988-2007'!J69</f>
        <v>4</v>
      </c>
      <c r="K156" s="32">
        <f>+'2025'!L69+'2024'!L69+'2023'!L69+'2022'!L69+'2021'!L69+'2020'!L69+'2019'!L69+'2018'!L69+'2017'!L69+'2016'!L69+'2015'!L69+'2014'!L69+'2013'!L69+'2012'!L69+'2011'!L69+'2010'!L69+'2009'!L69+'2008'!L69+'1988-2007'!L69</f>
        <v>0</v>
      </c>
      <c r="L156" s="32">
        <f>+Table1[[#This Row],[Caught]]+Table1[[#This Row],[Stumped]]</f>
        <v>2</v>
      </c>
      <c r="M156" s="45">
        <f>+Table1[[#This Row],[Runs]]/(+Table1[[#This Row],[Innings]]-Table1[[#This Row],[Not out]])</f>
        <v>35.25</v>
      </c>
      <c r="N156" s="45">
        <f>Table1[[#This Row],[Runs2]]/Table1[[#This Row],[Overs]]</f>
        <v>4.3913043478260869</v>
      </c>
      <c r="O156" s="45">
        <f>+Table1[[#This Row],[Overs]]*6/Table1[[#This Row],[Wickets]]</f>
        <v>34.5</v>
      </c>
      <c r="P156" s="45">
        <f>Table1[[#This Row],[Runs2]]/Table1[[#This Row],[Wickets]]</f>
        <v>25.25</v>
      </c>
      <c r="Q156" s="45">
        <f>+(+Table1[[#This Row],[Caught]]+Table1[[#This Row],[Stumped]])/Table1[[#This Row],[Matches]]</f>
        <v>0.5</v>
      </c>
      <c r="R156" s="89"/>
    </row>
    <row r="157" spans="1:18" x14ac:dyDescent="0.2">
      <c r="A157" s="4" t="str">
        <f>+'2019'!A74</f>
        <v>Colley Ian</v>
      </c>
      <c r="B157" s="13">
        <f>+'2025'!B74+'2024'!B74+'2023'!B74+'2022'!B74+'2021'!B74+'2020'!B74+'2019'!B74+'2018'!B74+'2017'!B74+'2016'!B74+'2015'!B74+'2014'!B74+'2013'!B74+'2012'!B74+'2011'!B74+'2010'!B74+'2009'!B74+'2008'!B74+'1988-2007'!B74</f>
        <v>4</v>
      </c>
      <c r="C157" s="13">
        <f>+'2025'!C74+'2024'!C74+'2023'!C74+'2022'!C74+'2021'!C74+'2020'!C74+'2019'!C74+'2018'!C74+'2017'!C74+'2016'!C74+'2015'!C74+'2014'!C74+'2013'!C74+'2012'!C74+'2011'!C74+'2010'!C74+'2009'!C74+'2008'!C74+'1988-2007'!C74</f>
        <v>2</v>
      </c>
      <c r="D157" s="13">
        <f>+'2025'!D74+'2024'!D74+'2023'!D74+'2022'!D74+'2021'!D74+'2020'!D74+'2019'!D74+'2018'!D74+'2017'!D74+'2016'!D74+'2015'!D74+'2014'!D74+'2013'!D74+'2012'!D74+'2011'!D74+'2010'!D74+'2009'!D74+'2008'!D74+'1988-2007'!D74</f>
        <v>1</v>
      </c>
      <c r="E157" s="13">
        <f>+'2025'!E74+'2024'!E74+'2023'!E74+'2022'!E74+'2021'!E74+'2020'!E74+'2019'!E74+'2018'!E74+'2017'!E74+'2016'!E74+'2015'!E74+'2014'!E74+'2013'!E74+'2012'!E74+'2011'!E74+'2010'!E74+'2009'!E74+'2008'!E74+'1988-2007'!E74</f>
        <v>0</v>
      </c>
      <c r="F157" s="13">
        <f>+'2025'!F74+'2024'!F74+'2023'!F74+'2022'!F74+'2021'!F74+'2020'!F74+'2019'!F74+'2018'!F74+'2017'!F74+'2016'!F74+'2015'!F74+'2014'!F74+'2013'!F74+'2012'!F74+'2011'!F74+'2010'!F74+'2009'!F74+'2008'!F74+'1988-2007'!F74</f>
        <v>0</v>
      </c>
      <c r="G157" s="13">
        <f>+'2025'!G74+'2024'!G74+'2023'!G74+'2022'!G74+'2021'!G74+'2020'!G74+'2019'!G74+'2018'!G74+'2017'!G74+'2016'!G74+'2015'!G74+'2014'!G74+'2013'!G74+'2012'!G74+'2011'!G74+'2010'!G74+'2009'!G74+'2008'!G74+'1988-2007'!G74</f>
        <v>2</v>
      </c>
      <c r="H157" s="13">
        <f>+'2025'!H74+'2024'!H74+'2023'!H74+'2022'!H74+'2021'!H74+'2020'!H74+'2019'!H74+'2018'!H74+'2017'!H74+'2016'!H74+'2015'!H74+'2014'!H74+'2013'!H74+'2012'!H74+'2011'!H74+'2010'!H74+'2009'!H74+'2008'!H74+'1988-2007'!H74</f>
        <v>0</v>
      </c>
      <c r="I157" s="13">
        <f>+'2025'!I74+'2024'!I74+'2023'!I74+'2022'!I74+'2021'!I74+'2020'!I74+'2019'!I74+'2018'!I74+'2017'!I74+'2016'!I74+'2015'!I74+'2014'!I74+'2013'!I74+'2012'!I74+'2011'!I74+'2010'!I74+'2009'!I74+'2008'!I74+'1988-2007'!I74</f>
        <v>15</v>
      </c>
      <c r="J157" s="13">
        <f>+'2025'!J74+'2024'!J74+'2023'!J74+'2022'!J74+'2021'!J74+'2020'!J74+'2019'!J74+'2018'!J74+'2017'!J74+'2016'!J74+'2015'!J74+'2014'!J74+'2013'!J74+'2012'!J74+'2011'!J74+'2010'!J74+'2009'!J74+'2008'!J74+'1988-2007'!J74</f>
        <v>0</v>
      </c>
      <c r="K157" s="32">
        <f>+'2025'!L74+'2024'!L74+'2023'!L74+'2022'!L74+'2021'!L74+'2020'!L74+'2019'!L74+'2018'!L74+'2017'!L74+'2016'!L74+'2015'!L74+'2014'!L74+'2013'!L74+'2012'!L74+'2011'!L74+'2010'!L74+'2009'!L74+'2008'!L74+'1988-2007'!L74</f>
        <v>0</v>
      </c>
      <c r="L157" s="32">
        <f>+Table1[[#This Row],[Caught]]+Table1[[#This Row],[Stumped]]</f>
        <v>0</v>
      </c>
      <c r="M157" s="45">
        <f>+Table1[[#This Row],[Runs]]/(+Table1[[#This Row],[Innings]]-Table1[[#This Row],[Not out]])</f>
        <v>0</v>
      </c>
      <c r="N157" s="45">
        <f>Table1[[#This Row],[Runs2]]/Table1[[#This Row],[Overs]]</f>
        <v>7.5</v>
      </c>
      <c r="O157" s="45" t="e">
        <f>+Table1[[#This Row],[Overs]]*6/Table1[[#This Row],[Wickets]]</f>
        <v>#DIV/0!</v>
      </c>
      <c r="P157" s="45" t="e">
        <f>Table1[[#This Row],[Runs2]]/Table1[[#This Row],[Wickets]]</f>
        <v>#DIV/0!</v>
      </c>
      <c r="Q157" s="45">
        <f>+(+Table1[[#This Row],[Caught]]+Table1[[#This Row],[Stumped]])/Table1[[#This Row],[Matches]]</f>
        <v>0</v>
      </c>
      <c r="R157" s="89"/>
    </row>
    <row r="158" spans="1:18" x14ac:dyDescent="0.2">
      <c r="A158" s="4" t="str">
        <f>+'2019'!A75</f>
        <v>Comfort John</v>
      </c>
      <c r="B158" s="13">
        <f>+'2025'!B75+'2024'!B75+'2023'!B75+'2022'!B75+'2021'!B75+'2020'!B75+'2019'!B75+'2018'!B75+'2017'!B75+'2016'!B75+'2015'!B75+'2014'!B75+'2013'!B75+'2012'!B75+'2011'!B75+'2010'!B75+'2009'!B75+'2008'!B75+'1988-2007'!B75</f>
        <v>4</v>
      </c>
      <c r="C158" s="13">
        <f>+'2025'!C75+'2024'!C75+'2023'!C75+'2022'!C75+'2021'!C75+'2020'!C75+'2019'!C75+'2018'!C75+'2017'!C75+'2016'!C75+'2015'!C75+'2014'!C75+'2013'!C75+'2012'!C75+'2011'!C75+'2010'!C75+'2009'!C75+'2008'!C75+'1988-2007'!C75</f>
        <v>4</v>
      </c>
      <c r="D158" s="13">
        <f>+'2025'!D75+'2024'!D75+'2023'!D75+'2022'!D75+'2021'!D75+'2020'!D75+'2019'!D75+'2018'!D75+'2017'!D75+'2016'!D75+'2015'!D75+'2014'!D75+'2013'!D75+'2012'!D75+'2011'!D75+'2010'!D75+'2009'!D75+'2008'!D75+'1988-2007'!D75</f>
        <v>1</v>
      </c>
      <c r="E158" s="13">
        <f>+'2025'!E75+'2024'!E75+'2023'!E75+'2022'!E75+'2021'!E75+'2020'!E75+'2019'!E75+'2018'!E75+'2017'!E75+'2016'!E75+'2015'!E75+'2014'!E75+'2013'!E75+'2012'!E75+'2011'!E75+'2010'!E75+'2009'!E75+'2008'!E75+'1988-2007'!E75</f>
        <v>33</v>
      </c>
      <c r="F158" s="13">
        <f>+'2025'!F75+'2024'!F75+'2023'!F75+'2022'!F75+'2021'!F75+'2020'!F75+'2019'!F75+'2018'!F75+'2017'!F75+'2016'!F75+'2015'!F75+'2014'!F75+'2013'!F75+'2012'!F75+'2011'!F75+'2010'!F75+'2009'!F75+'2008'!F75+'1988-2007'!F75</f>
        <v>3</v>
      </c>
      <c r="G158" s="13">
        <f>+'2025'!G75+'2024'!G75+'2023'!G75+'2022'!G75+'2021'!G75+'2020'!G75+'2019'!G75+'2018'!G75+'2017'!G75+'2016'!G75+'2015'!G75+'2014'!G75+'2013'!G75+'2012'!G75+'2011'!G75+'2010'!G75+'2009'!G75+'2008'!G75+'1988-2007'!G75</f>
        <v>16</v>
      </c>
      <c r="H158" s="13">
        <f>+'2025'!H75+'2024'!H75+'2023'!H75+'2022'!H75+'2021'!H75+'2020'!H75+'2019'!H75+'2018'!H75+'2017'!H75+'2016'!H75+'2015'!H75+'2014'!H75+'2013'!H75+'2012'!H75+'2011'!H75+'2010'!H75+'2009'!H75+'2008'!H75+'1988-2007'!H75</f>
        <v>1</v>
      </c>
      <c r="I158" s="13">
        <f>+'2025'!I75+'2024'!I75+'2023'!I75+'2022'!I75+'2021'!I75+'2020'!I75+'2019'!I75+'2018'!I75+'2017'!I75+'2016'!I75+'2015'!I75+'2014'!I75+'2013'!I75+'2012'!I75+'2011'!I75+'2010'!I75+'2009'!I75+'2008'!I75+'1988-2007'!I75</f>
        <v>66</v>
      </c>
      <c r="J158" s="13">
        <f>+'2025'!J75+'2024'!J75+'2023'!J75+'2022'!J75+'2021'!J75+'2020'!J75+'2019'!J75+'2018'!J75+'2017'!J75+'2016'!J75+'2015'!J75+'2014'!J75+'2013'!J75+'2012'!J75+'2011'!J75+'2010'!J75+'2009'!J75+'2008'!J75+'1988-2007'!J75</f>
        <v>5</v>
      </c>
      <c r="K158" s="32">
        <f>+'2025'!L75+'2024'!L75+'2023'!L75+'2022'!L75+'2021'!L75+'2020'!L75+'2019'!L75+'2018'!L75+'2017'!L75+'2016'!L75+'2015'!L75+'2014'!L75+'2013'!L75+'2012'!L75+'2011'!L75+'2010'!L75+'2009'!L75+'2008'!L75+'1988-2007'!L75</f>
        <v>0</v>
      </c>
      <c r="L158" s="32">
        <f>+Table1[[#This Row],[Caught]]+Table1[[#This Row],[Stumped]]</f>
        <v>3</v>
      </c>
      <c r="M158" s="45">
        <f>+Table1[[#This Row],[Runs]]/(+Table1[[#This Row],[Innings]]-Table1[[#This Row],[Not out]])</f>
        <v>11</v>
      </c>
      <c r="N158" s="45">
        <f>Table1[[#This Row],[Runs2]]/Table1[[#This Row],[Overs]]</f>
        <v>4.125</v>
      </c>
      <c r="O158" s="45">
        <f>+Table1[[#This Row],[Overs]]*6/Table1[[#This Row],[Wickets]]</f>
        <v>19.2</v>
      </c>
      <c r="P158" s="45">
        <f>Table1[[#This Row],[Runs2]]/Table1[[#This Row],[Wickets]]</f>
        <v>13.2</v>
      </c>
      <c r="Q158" s="45">
        <f>+(+Table1[[#This Row],[Caught]]+Table1[[#This Row],[Stumped]])/Table1[[#This Row],[Matches]]</f>
        <v>0.75</v>
      </c>
      <c r="R158" s="89"/>
    </row>
    <row r="159" spans="1:18" x14ac:dyDescent="0.2">
      <c r="A159" s="4" t="str">
        <f>+'2019'!A80</f>
        <v>Crotty Pat</v>
      </c>
      <c r="B159" s="13">
        <f>+'2025'!B80+'2024'!B80+'2023'!B80+'2022'!B80+'2021'!B80+'2020'!B80+'2019'!B80+'2018'!B80+'2017'!B80+'2016'!B80+'2015'!B80+'2014'!B80+'2013'!B80+'2012'!B80+'2011'!B80+'2010'!B80+'2009'!B80+'2008'!B80+'1988-2007'!B80</f>
        <v>4</v>
      </c>
      <c r="C159" s="13">
        <f>+'2025'!C80+'2024'!C80+'2023'!C80+'2022'!C80+'2021'!C80+'2020'!C80+'2019'!C80+'2018'!C80+'2017'!C80+'2016'!C80+'2015'!C80+'2014'!C80+'2013'!C80+'2012'!C80+'2011'!C80+'2010'!C80+'2009'!C80+'2008'!C80+'1988-2007'!C80</f>
        <v>3</v>
      </c>
      <c r="D159" s="13">
        <f>+'2025'!D80+'2024'!D80+'2023'!D80+'2022'!D80+'2021'!D80+'2020'!D80+'2019'!D80+'2018'!D80+'2017'!D80+'2016'!D80+'2015'!D80+'2014'!D80+'2013'!D80+'2012'!D80+'2011'!D80+'2010'!D80+'2009'!D80+'2008'!D80+'1988-2007'!D80</f>
        <v>0</v>
      </c>
      <c r="E159" s="13">
        <f>+'2025'!E80+'2024'!E80+'2023'!E80+'2022'!E80+'2021'!E80+'2020'!E80+'2019'!E80+'2018'!E80+'2017'!E80+'2016'!E80+'2015'!E80+'2014'!E80+'2013'!E80+'2012'!E80+'2011'!E80+'2010'!E80+'2009'!E80+'2008'!E80+'1988-2007'!E80</f>
        <v>17</v>
      </c>
      <c r="F159" s="13">
        <f>+'2025'!F80+'2024'!F80+'2023'!F80+'2022'!F80+'2021'!F80+'2020'!F80+'2019'!F80+'2018'!F80+'2017'!F80+'2016'!F80+'2015'!F80+'2014'!F80+'2013'!F80+'2012'!F80+'2011'!F80+'2010'!F80+'2009'!F80+'2008'!F80+'1988-2007'!F80</f>
        <v>1</v>
      </c>
      <c r="G159" s="13">
        <f>+'2025'!G80+'2024'!G80+'2023'!G80+'2022'!G80+'2021'!G80+'2020'!G80+'2019'!G80+'2018'!G80+'2017'!G80+'2016'!G80+'2015'!G80+'2014'!G80+'2013'!G80+'2012'!G80+'2011'!G80+'2010'!G80+'2009'!G80+'2008'!G80+'1988-2007'!G80</f>
        <v>0</v>
      </c>
      <c r="H159" s="13">
        <f>+'2025'!H80+'2024'!H80+'2023'!H80+'2022'!H80+'2021'!H80+'2020'!H80+'2019'!H80+'2018'!H80+'2017'!H80+'2016'!H80+'2015'!H80+'2014'!H80+'2013'!H80+'2012'!H80+'2011'!H80+'2010'!H80+'2009'!H80+'2008'!H80+'1988-2007'!H80</f>
        <v>0</v>
      </c>
      <c r="I159" s="13">
        <f>+'2025'!I80+'2024'!I80+'2023'!I80+'2022'!I80+'2021'!I80+'2020'!I80+'2019'!I80+'2018'!I80+'2017'!I80+'2016'!I80+'2015'!I80+'2014'!I80+'2013'!I80+'2012'!I80+'2011'!I80+'2010'!I80+'2009'!I80+'2008'!I80+'1988-2007'!I80</f>
        <v>0</v>
      </c>
      <c r="J159" s="13">
        <f>+'2025'!J80+'2024'!J80+'2023'!J80+'2022'!J80+'2021'!J80+'2020'!J80+'2019'!J80+'2018'!J80+'2017'!J80+'2016'!J80+'2015'!J80+'2014'!J80+'2013'!J80+'2012'!J80+'2011'!J80+'2010'!J80+'2009'!J80+'2008'!J80+'1988-2007'!J80</f>
        <v>0</v>
      </c>
      <c r="K159" s="32">
        <f>+'2025'!L80+'2024'!L80+'2023'!L80+'2022'!L80+'2021'!L80+'2020'!L80+'2019'!L80+'2018'!L80+'2017'!L80+'2016'!L80+'2015'!L80+'2014'!L80+'2013'!L80+'2012'!L80+'2011'!L80+'2010'!L80+'2009'!L80+'2008'!L80+'1988-2007'!L80</f>
        <v>0</v>
      </c>
      <c r="L159" s="32">
        <f>+Table1[[#This Row],[Caught]]+Table1[[#This Row],[Stumped]]</f>
        <v>1</v>
      </c>
      <c r="M159" s="45">
        <f>+Table1[[#This Row],[Runs]]/(+Table1[[#This Row],[Innings]]-Table1[[#This Row],[Not out]])</f>
        <v>5.666666666666667</v>
      </c>
      <c r="N159" s="45" t="e">
        <f>Table1[[#This Row],[Runs2]]/Table1[[#This Row],[Overs]]</f>
        <v>#DIV/0!</v>
      </c>
      <c r="O159" s="45" t="e">
        <f>+Table1[[#This Row],[Overs]]*6/Table1[[#This Row],[Wickets]]</f>
        <v>#DIV/0!</v>
      </c>
      <c r="P159" s="45" t="e">
        <f>Table1[[#This Row],[Runs2]]/Table1[[#This Row],[Wickets]]</f>
        <v>#DIV/0!</v>
      </c>
      <c r="Q159" s="45">
        <f>+(+Table1[[#This Row],[Caught]]+Table1[[#This Row],[Stumped]])/Table1[[#This Row],[Matches]]</f>
        <v>0.25</v>
      </c>
      <c r="R159" s="89"/>
    </row>
    <row r="160" spans="1:18" x14ac:dyDescent="0.2">
      <c r="A160" s="4" t="str">
        <f>+'2019'!A117</f>
        <v>Flack Bill</v>
      </c>
      <c r="B160" s="13">
        <f>+'2025'!B117+'2024'!B117+'2023'!B117+'2022'!B117+'2021'!B117+'2020'!B117+'2019'!B117+'2018'!B117+'2017'!B117+'2016'!B117+'2015'!B117+'2014'!B117+'2013'!B117+'2012'!B117+'2011'!B117+'2010'!B117+'2009'!B117+'2008'!B117+'1988-2007'!B117</f>
        <v>4</v>
      </c>
      <c r="C160" s="13">
        <f>+'2025'!C117+'2024'!C117+'2023'!C117+'2022'!C117+'2021'!C117+'2020'!C117+'2019'!C117+'2018'!C117+'2017'!C117+'2016'!C117+'2015'!C117+'2014'!C117+'2013'!C117+'2012'!C117+'2011'!C117+'2010'!C117+'2009'!C117+'2008'!C117+'1988-2007'!C117</f>
        <v>3</v>
      </c>
      <c r="D160" s="13">
        <f>+'2025'!D117+'2024'!D117+'2023'!D117+'2022'!D117+'2021'!D117+'2020'!D117+'2019'!D117+'2018'!D117+'2017'!D117+'2016'!D117+'2015'!D117+'2014'!D117+'2013'!D117+'2012'!D117+'2011'!D117+'2010'!D117+'2009'!D117+'2008'!D117+'1988-2007'!D117</f>
        <v>0</v>
      </c>
      <c r="E160" s="13">
        <f>+'2025'!E117+'2024'!E117+'2023'!E117+'2022'!E117+'2021'!E117+'2020'!E117+'2019'!E117+'2018'!E117+'2017'!E117+'2016'!E117+'2015'!E117+'2014'!E117+'2013'!E117+'2012'!E117+'2011'!E117+'2010'!E117+'2009'!E117+'2008'!E117+'1988-2007'!E117</f>
        <v>7</v>
      </c>
      <c r="F160" s="13">
        <f>+'2025'!F117+'2024'!F117+'2023'!F117+'2022'!F117+'2021'!F117+'2020'!F117+'2019'!F117+'2018'!F117+'2017'!F117+'2016'!F117+'2015'!F117+'2014'!F117+'2013'!F117+'2012'!F117+'2011'!F117+'2010'!F117+'2009'!F117+'2008'!F117+'1988-2007'!F117</f>
        <v>2</v>
      </c>
      <c r="G160" s="13">
        <f>+'2025'!G117+'2024'!G117+'2023'!G117+'2022'!G117+'2021'!G117+'2020'!G117+'2019'!G117+'2018'!G117+'2017'!G117+'2016'!G117+'2015'!G117+'2014'!G117+'2013'!G117+'2012'!G117+'2011'!G117+'2010'!G117+'2009'!G117+'2008'!G117+'1988-2007'!G117</f>
        <v>25</v>
      </c>
      <c r="H160" s="13">
        <f>+'2025'!H117+'2024'!H117+'2023'!H117+'2022'!H117+'2021'!H117+'2020'!H117+'2019'!H117+'2018'!H117+'2017'!H117+'2016'!H117+'2015'!H117+'2014'!H117+'2013'!H117+'2012'!H117+'2011'!H117+'2010'!H117+'2009'!H117+'2008'!H117+'1988-2007'!H117</f>
        <v>2</v>
      </c>
      <c r="I160" s="13">
        <f>+'2025'!I117+'2024'!I117+'2023'!I117+'2022'!I117+'2021'!I117+'2020'!I117+'2019'!I117+'2018'!I117+'2017'!I117+'2016'!I117+'2015'!I117+'2014'!I117+'2013'!I117+'2012'!I117+'2011'!I117+'2010'!I117+'2009'!I117+'2008'!I117+'1988-2007'!I117</f>
        <v>104</v>
      </c>
      <c r="J160" s="13">
        <f>+'2025'!J117+'2024'!J117+'2023'!J117+'2022'!J117+'2021'!J117+'2020'!J117+'2019'!J117+'2018'!J117+'2017'!J117+'2016'!J117+'2015'!J117+'2014'!J117+'2013'!J117+'2012'!J117+'2011'!J117+'2010'!J117+'2009'!J117+'2008'!J117+'1988-2007'!J117</f>
        <v>9</v>
      </c>
      <c r="K160" s="32">
        <f>+'2025'!L117+'2024'!L117+'2023'!L117+'2022'!L117+'2021'!L117+'2020'!L117+'2019'!L117+'2018'!L117+'2017'!L117+'2016'!L117+'2015'!L117+'2014'!L117+'2013'!L117+'2012'!L117+'2011'!L117+'2010'!L117+'2009'!L117+'2008'!L117+'1988-2007'!L117</f>
        <v>0</v>
      </c>
      <c r="L160" s="32">
        <f>+Table1[[#This Row],[Caught]]+Table1[[#This Row],[Stumped]]</f>
        <v>2</v>
      </c>
      <c r="M160" s="45">
        <f>+Table1[[#This Row],[Runs]]/(+Table1[[#This Row],[Innings]]-Table1[[#This Row],[Not out]])</f>
        <v>2.3333333333333335</v>
      </c>
      <c r="N160" s="45">
        <f>Table1[[#This Row],[Runs2]]/Table1[[#This Row],[Overs]]</f>
        <v>4.16</v>
      </c>
      <c r="O160" s="45">
        <f>+Table1[[#This Row],[Overs]]*6/Table1[[#This Row],[Wickets]]</f>
        <v>16.666666666666668</v>
      </c>
      <c r="P160" s="45">
        <f>Table1[[#This Row],[Runs2]]/Table1[[#This Row],[Wickets]]</f>
        <v>11.555555555555555</v>
      </c>
      <c r="Q160" s="45">
        <f>+(+Table1[[#This Row],[Caught]]+Table1[[#This Row],[Stumped]])/Table1[[#This Row],[Matches]]</f>
        <v>0.5</v>
      </c>
      <c r="R160" s="89"/>
    </row>
    <row r="161" spans="1:18" x14ac:dyDescent="0.2">
      <c r="A161" s="4" t="str">
        <f>+'2019'!A139</f>
        <v>Gorantla Pathi</v>
      </c>
      <c r="B161" s="13">
        <f>+'2025'!B139+'2024'!B139+'2023'!B139+'2022'!B139+'2021'!B139+'2020'!B139+'2019'!B139+'2018'!B139+'2017'!B139+'2016'!B139+'2015'!B139+'2014'!B139+'2013'!B139+'2012'!B139+'2011'!B139+'2010'!B139+'2009'!B139+'2008'!B139+'1988-2007'!B139</f>
        <v>4</v>
      </c>
      <c r="C161" s="13">
        <f>+'2025'!C139+'2024'!C139+'2023'!C139+'2022'!C139+'2021'!C139+'2020'!C139+'2019'!C139+'2018'!C139+'2017'!C139+'2016'!C139+'2015'!C139+'2014'!C139+'2013'!C139+'2012'!C139+'2011'!C139+'2010'!C139+'2009'!C139+'2008'!C139+'1988-2007'!C139</f>
        <v>1</v>
      </c>
      <c r="D161" s="13">
        <f>+'2025'!D139+'2024'!D139+'2023'!D139+'2022'!D139+'2021'!D139+'2020'!D139+'2019'!D139+'2018'!D139+'2017'!D139+'2016'!D139+'2015'!D139+'2014'!D139+'2013'!D139+'2012'!D139+'2011'!D139+'2010'!D139+'2009'!D139+'2008'!D139+'1988-2007'!D139</f>
        <v>0</v>
      </c>
      <c r="E161" s="13">
        <f>+'2025'!E139+'2024'!E139+'2023'!E139+'2022'!E139+'2021'!E139+'2020'!E139+'2019'!E139+'2018'!E139+'2017'!E139+'2016'!E139+'2015'!E139+'2014'!E139+'2013'!E139+'2012'!E139+'2011'!E139+'2010'!E139+'2009'!E139+'2008'!E139+'1988-2007'!E139</f>
        <v>20</v>
      </c>
      <c r="F161" s="13">
        <f>+'2025'!F139+'2024'!F139+'2023'!F139+'2022'!F139+'2021'!F139+'2020'!F139+'2019'!F139+'2018'!F139+'2017'!F139+'2016'!F139+'2015'!F139+'2014'!F139+'2013'!F139+'2012'!F139+'2011'!F139+'2010'!F139+'2009'!F139+'2008'!F139+'1988-2007'!F139</f>
        <v>0</v>
      </c>
      <c r="G161" s="13">
        <f>+'2025'!G139+'2024'!G139+'2023'!G139+'2022'!G139+'2021'!G139+'2020'!G139+'2019'!G139+'2018'!G139+'2017'!G139+'2016'!G139+'2015'!G139+'2014'!G139+'2013'!G139+'2012'!G139+'2011'!G139+'2010'!G139+'2009'!G139+'2008'!G139+'1988-2007'!G139</f>
        <v>20</v>
      </c>
      <c r="H161" s="13">
        <f>+'2025'!H139+'2024'!H139+'2023'!H139+'2022'!H139+'2021'!H139+'2020'!H139+'2019'!H139+'2018'!H139+'2017'!H139+'2016'!H139+'2015'!H139+'2014'!H139+'2013'!H139+'2012'!H139+'2011'!H139+'2010'!H139+'2009'!H139+'2008'!H139+'1988-2007'!H139</f>
        <v>7</v>
      </c>
      <c r="I161" s="13">
        <f>+'2025'!I139+'2024'!I139+'2023'!I139+'2022'!I139+'2021'!I139+'2020'!I139+'2019'!I139+'2018'!I139+'2017'!I139+'2016'!I139+'2015'!I139+'2014'!I139+'2013'!I139+'2012'!I139+'2011'!I139+'2010'!I139+'2009'!I139+'2008'!I139+'1988-2007'!I139</f>
        <v>43</v>
      </c>
      <c r="J161" s="13">
        <f>+'2025'!J139+'2024'!J139+'2023'!J139+'2022'!J139+'2021'!J139+'2020'!J139+'2019'!J139+'2018'!J139+'2017'!J139+'2016'!J139+'2015'!J139+'2014'!J139+'2013'!J139+'2012'!J139+'2011'!J139+'2010'!J139+'2009'!J139+'2008'!J139+'1988-2007'!J139</f>
        <v>4</v>
      </c>
      <c r="K161" s="32">
        <f>+'2025'!L139+'2024'!L139+'2023'!L139+'2022'!L139+'2021'!L139+'2020'!L139+'2019'!L139+'2018'!L139+'2017'!L139+'2016'!L139+'2015'!L139+'2014'!L139+'2013'!L139+'2012'!L139+'2011'!L139+'2010'!L139+'2009'!L139+'2008'!L139+'1988-2007'!L139</f>
        <v>0</v>
      </c>
      <c r="L161" s="32">
        <f>+Table1[[#This Row],[Caught]]+Table1[[#This Row],[Stumped]]</f>
        <v>0</v>
      </c>
      <c r="M161" s="45">
        <f>+Table1[[#This Row],[Runs]]/(+Table1[[#This Row],[Innings]]-Table1[[#This Row],[Not out]])</f>
        <v>20</v>
      </c>
      <c r="N161" s="45">
        <f>Table1[[#This Row],[Runs2]]/Table1[[#This Row],[Overs]]</f>
        <v>2.15</v>
      </c>
      <c r="O161" s="45">
        <f>+Table1[[#This Row],[Overs]]*6/Table1[[#This Row],[Wickets]]</f>
        <v>30</v>
      </c>
      <c r="P161" s="45">
        <f>Table1[[#This Row],[Runs2]]/Table1[[#This Row],[Wickets]]</f>
        <v>10.75</v>
      </c>
      <c r="Q161" s="45">
        <f>+(+Table1[[#This Row],[Caught]]+Table1[[#This Row],[Stumped]])/Table1[[#This Row],[Matches]]</f>
        <v>0</v>
      </c>
      <c r="R161" s="89"/>
    </row>
    <row r="162" spans="1:18" x14ac:dyDescent="0.2">
      <c r="A162" s="4" t="str">
        <f>+'2019'!A171</f>
        <v>Hylden David</v>
      </c>
      <c r="B162" s="13">
        <f>+'2025'!B171+'2024'!B171+'2023'!B171+'2022'!B171+'2021'!B171+'2020'!B171+'2019'!B171+'2018'!B171+'2017'!B171+'2016'!B171+'2015'!B171+'2014'!B171+'2013'!B171+'2012'!B171+'2011'!B171+'2010'!B171+'2009'!B171+'2008'!B171+'1988-2007'!B171</f>
        <v>4</v>
      </c>
      <c r="C162" s="13">
        <f>+'2025'!C171+'2024'!C171+'2023'!C171+'2022'!C171+'2021'!C171+'2020'!C171+'2019'!C171+'2018'!C171+'2017'!C171+'2016'!C171+'2015'!C171+'2014'!C171+'2013'!C171+'2012'!C171+'2011'!C171+'2010'!C171+'2009'!C171+'2008'!C171+'1988-2007'!C171</f>
        <v>1</v>
      </c>
      <c r="D162" s="13">
        <f>+'2025'!D171+'2024'!D171+'2023'!D171+'2022'!D171+'2021'!D171+'2020'!D171+'2019'!D171+'2018'!D171+'2017'!D171+'2016'!D171+'2015'!D171+'2014'!D171+'2013'!D171+'2012'!D171+'2011'!D171+'2010'!D171+'2009'!D171+'2008'!D171+'1988-2007'!D171</f>
        <v>0</v>
      </c>
      <c r="E162" s="13">
        <f>+'2025'!E171+'2024'!E171+'2023'!E171+'2022'!E171+'2021'!E171+'2020'!E171+'2019'!E171+'2018'!E171+'2017'!E171+'2016'!E171+'2015'!E171+'2014'!E171+'2013'!E171+'2012'!E171+'2011'!E171+'2010'!E171+'2009'!E171+'2008'!E171+'1988-2007'!E171</f>
        <v>5</v>
      </c>
      <c r="F162" s="13">
        <f>+'2025'!F171+'2024'!F171+'2023'!F171+'2022'!F171+'2021'!F171+'2020'!F171+'2019'!F171+'2018'!F171+'2017'!F171+'2016'!F171+'2015'!F171+'2014'!F171+'2013'!F171+'2012'!F171+'2011'!F171+'2010'!F171+'2009'!F171+'2008'!F171+'1988-2007'!F171</f>
        <v>1</v>
      </c>
      <c r="G162" s="13">
        <f>+'2025'!G171+'2024'!G171+'2023'!G171+'2022'!G171+'2021'!G171+'2020'!G171+'2019'!G171+'2018'!G171+'2017'!G171+'2016'!G171+'2015'!G171+'2014'!G171+'2013'!G171+'2012'!G171+'2011'!G171+'2010'!G171+'2009'!G171+'2008'!G171+'1988-2007'!G171</f>
        <v>6</v>
      </c>
      <c r="H162" s="13">
        <f>+'2025'!H171+'2024'!H171+'2023'!H171+'2022'!H171+'2021'!H171+'2020'!H171+'2019'!H171+'2018'!H171+'2017'!H171+'2016'!H171+'2015'!H171+'2014'!H171+'2013'!H171+'2012'!H171+'2011'!H171+'2010'!H171+'2009'!H171+'2008'!H171+'1988-2007'!H171</f>
        <v>0</v>
      </c>
      <c r="I162" s="13">
        <f>+'2025'!I171+'2024'!I171+'2023'!I171+'2022'!I171+'2021'!I171+'2020'!I171+'2019'!I171+'2018'!I171+'2017'!I171+'2016'!I171+'2015'!I171+'2014'!I171+'2013'!I171+'2012'!I171+'2011'!I171+'2010'!I171+'2009'!I171+'2008'!I171+'1988-2007'!I171</f>
        <v>38</v>
      </c>
      <c r="J162" s="13">
        <f>+'2025'!J171+'2024'!J171+'2023'!J171+'2022'!J171+'2021'!J171+'2020'!J171+'2019'!J171+'2018'!J171+'2017'!J171+'2016'!J171+'2015'!J171+'2014'!J171+'2013'!J171+'2012'!J171+'2011'!J171+'2010'!J171+'2009'!J171+'2008'!J171+'1988-2007'!J171</f>
        <v>2</v>
      </c>
      <c r="K162" s="32">
        <f>+'2025'!L171+'2024'!L171+'2023'!L171+'2022'!L171+'2021'!L171+'2020'!L171+'2019'!L171+'2018'!L171+'2017'!L171+'2016'!L171+'2015'!L171+'2014'!L171+'2013'!L171+'2012'!L171+'2011'!L171+'2010'!L171+'2009'!L171+'2008'!L171+'1988-2007'!L171</f>
        <v>0</v>
      </c>
      <c r="L162" s="32">
        <f>+Table1[[#This Row],[Caught]]+Table1[[#This Row],[Stumped]]</f>
        <v>1</v>
      </c>
      <c r="M162" s="45">
        <f>+Table1[[#This Row],[Runs]]/(+Table1[[#This Row],[Innings]]-Table1[[#This Row],[Not out]])</f>
        <v>5</v>
      </c>
      <c r="N162" s="45">
        <f>Table1[[#This Row],[Runs2]]/Table1[[#This Row],[Overs]]</f>
        <v>6.333333333333333</v>
      </c>
      <c r="O162" s="45">
        <f>+Table1[[#This Row],[Overs]]*6/Table1[[#This Row],[Wickets]]</f>
        <v>18</v>
      </c>
      <c r="P162" s="45">
        <f>Table1[[#This Row],[Runs2]]/Table1[[#This Row],[Wickets]]</f>
        <v>19</v>
      </c>
      <c r="Q162" s="45">
        <f>+(+Table1[[#This Row],[Caught]]+Table1[[#This Row],[Stumped]])/Table1[[#This Row],[Matches]]</f>
        <v>0.25</v>
      </c>
      <c r="R162" s="89"/>
    </row>
    <row r="163" spans="1:18" x14ac:dyDescent="0.2">
      <c r="A163" s="4" t="str">
        <f>+'2019'!A196</f>
        <v>Khalid Owais</v>
      </c>
      <c r="B163" s="13">
        <f>+'2025'!B196+'2024'!B196+'2023'!B196+'2022'!B196+'2021'!B196+'2020'!B196+'2019'!B196+'2018'!B196+'2017'!B196+'2016'!B196+'2015'!B196+'2014'!B196+'2013'!B196+'2012'!B196+'2011'!B196+'2010'!B196+'2009'!B196+'2008'!B196+'1988-2007'!B196</f>
        <v>4</v>
      </c>
      <c r="C163" s="13">
        <f>+'2025'!C196+'2024'!C196+'2023'!C196+'2022'!C196+'2021'!C196+'2020'!C196+'2019'!C196+'2018'!C196+'2017'!C196+'2016'!C196+'2015'!C196+'2014'!C196+'2013'!C196+'2012'!C196+'2011'!C196+'2010'!C196+'2009'!C196+'2008'!C196+'1988-2007'!C196</f>
        <v>4</v>
      </c>
      <c r="D163" s="13">
        <f>+'2025'!D196+'2024'!D196+'2023'!D196+'2022'!D196+'2021'!D196+'2020'!D196+'2019'!D196+'2018'!D196+'2017'!D196+'2016'!D196+'2015'!D196+'2014'!D196+'2013'!D196+'2012'!D196+'2011'!D196+'2010'!D196+'2009'!D196+'2008'!D196+'1988-2007'!D196</f>
        <v>1</v>
      </c>
      <c r="E163" s="13">
        <f>+'2025'!E196+'2024'!E196+'2023'!E196+'2022'!E196+'2021'!E196+'2020'!E196+'2019'!E196+'2018'!E196+'2017'!E196+'2016'!E196+'2015'!E196+'2014'!E196+'2013'!E196+'2012'!E196+'2011'!E196+'2010'!E196+'2009'!E196+'2008'!E196+'1988-2007'!E196</f>
        <v>117</v>
      </c>
      <c r="F163" s="13">
        <f>+'2025'!F196+'2024'!F196+'2023'!F196+'2022'!F196+'2021'!F196+'2020'!F196+'2019'!F196+'2018'!F196+'2017'!F196+'2016'!F196+'2015'!F196+'2014'!F196+'2013'!F196+'2012'!F196+'2011'!F196+'2010'!F196+'2009'!F196+'2008'!F196+'1988-2007'!F196</f>
        <v>3</v>
      </c>
      <c r="G163" s="13">
        <f>+'2025'!G196+'2024'!G196+'2023'!G196+'2022'!G196+'2021'!G196+'2020'!G196+'2019'!G196+'2018'!G196+'2017'!G196+'2016'!G196+'2015'!G196+'2014'!G196+'2013'!G196+'2012'!G196+'2011'!G196+'2010'!G196+'2009'!G196+'2008'!G196+'1988-2007'!G196</f>
        <v>23.666666666659999</v>
      </c>
      <c r="H163" s="13">
        <f>+'2025'!H196+'2024'!H196+'2023'!H196+'2022'!H196+'2021'!H196+'2020'!H196+'2019'!H196+'2018'!H196+'2017'!H196+'2016'!H196+'2015'!H196+'2014'!H196+'2013'!H196+'2012'!H196+'2011'!H196+'2010'!H196+'2009'!H196+'2008'!H196+'1988-2007'!H196</f>
        <v>9</v>
      </c>
      <c r="I163" s="13">
        <f>+'2025'!I196+'2024'!I196+'2023'!I196+'2022'!I196+'2021'!I196+'2020'!I196+'2019'!I196+'2018'!I196+'2017'!I196+'2016'!I196+'2015'!I196+'2014'!I196+'2013'!I196+'2012'!I196+'2011'!I196+'2010'!I196+'2009'!I196+'2008'!I196+'1988-2007'!I196</f>
        <v>53</v>
      </c>
      <c r="J163" s="13">
        <f>+'2025'!J196+'2024'!J196+'2023'!J196+'2022'!J196+'2021'!J196+'2020'!J196+'2019'!J196+'2018'!J196+'2017'!J196+'2016'!J196+'2015'!J196+'2014'!J196+'2013'!J196+'2012'!J196+'2011'!J196+'2010'!J196+'2009'!J196+'2008'!J196+'1988-2007'!J196</f>
        <v>5</v>
      </c>
      <c r="K163" s="32">
        <f>+'2025'!L196+'2024'!L196+'2023'!L196+'2022'!L196+'2021'!L196+'2020'!L196+'2019'!L196+'2018'!L196+'2017'!L196+'2016'!L196+'2015'!L196+'2014'!L196+'2013'!L196+'2012'!L196+'2011'!L196+'2010'!L196+'2009'!L196+'2008'!L196+'1988-2007'!L196</f>
        <v>0</v>
      </c>
      <c r="L163" s="32">
        <f>+Table1[[#This Row],[Caught]]+Table1[[#This Row],[Stumped]]</f>
        <v>3</v>
      </c>
      <c r="M163" s="45">
        <f>+Table1[[#This Row],[Runs]]/(+Table1[[#This Row],[Innings]]-Table1[[#This Row],[Not out]])</f>
        <v>39</v>
      </c>
      <c r="N163" s="45">
        <f>Table1[[#This Row],[Runs2]]/Table1[[#This Row],[Overs]]</f>
        <v>2.2394366197189406</v>
      </c>
      <c r="O163" s="45">
        <f>+Table1[[#This Row],[Overs]]*6/Table1[[#This Row],[Wickets]]</f>
        <v>28.399999999991998</v>
      </c>
      <c r="P163" s="45">
        <f>Table1[[#This Row],[Runs2]]/Table1[[#This Row],[Wickets]]</f>
        <v>10.6</v>
      </c>
      <c r="Q163" s="45">
        <f>+(+Table1[[#This Row],[Caught]]+Table1[[#This Row],[Stumped]])/Table1[[#This Row],[Matches]]</f>
        <v>0.75</v>
      </c>
      <c r="R163" s="89"/>
    </row>
    <row r="164" spans="1:18" x14ac:dyDescent="0.2">
      <c r="A164" s="4" t="str">
        <f>+'2019'!A225</f>
        <v>Leeder Mark</v>
      </c>
      <c r="B164" s="13">
        <f>+'2025'!B225+'2024'!B225+'2023'!B225+'2022'!B225+'2021'!B225+'2020'!B225+'2019'!B225+'2018'!B225+'2017'!B225+'2016'!B225+'2015'!B225+'2014'!B225+'2013'!B225+'2012'!B225+'2011'!B225+'2010'!B225+'2009'!B225+'2008'!B225+'1988-2007'!B225</f>
        <v>4</v>
      </c>
      <c r="C164" s="13">
        <f>+'2025'!C225+'2024'!C225+'2023'!C225+'2022'!C225+'2021'!C225+'2020'!C225+'2019'!C225+'2018'!C225+'2017'!C225+'2016'!C225+'2015'!C225+'2014'!C225+'2013'!C225+'2012'!C225+'2011'!C225+'2010'!C225+'2009'!C225+'2008'!C225+'1988-2007'!C225</f>
        <v>4</v>
      </c>
      <c r="D164" s="13">
        <f>+'2025'!D225+'2024'!D225+'2023'!D225+'2022'!D225+'2021'!D225+'2020'!D225+'2019'!D225+'2018'!D225+'2017'!D225+'2016'!D225+'2015'!D225+'2014'!D225+'2013'!D225+'2012'!D225+'2011'!D225+'2010'!D225+'2009'!D225+'2008'!D225+'1988-2007'!D225</f>
        <v>3</v>
      </c>
      <c r="E164" s="13">
        <f>+'2025'!E225+'2024'!E225+'2023'!E225+'2022'!E225+'2021'!E225+'2020'!E225+'2019'!E225+'2018'!E225+'2017'!E225+'2016'!E225+'2015'!E225+'2014'!E225+'2013'!E225+'2012'!E225+'2011'!E225+'2010'!E225+'2009'!E225+'2008'!E225+'1988-2007'!E225</f>
        <v>33</v>
      </c>
      <c r="F164" s="13">
        <f>+'2025'!F225+'2024'!F225+'2023'!F225+'2022'!F225+'2021'!F225+'2020'!F225+'2019'!F225+'2018'!F225+'2017'!F225+'2016'!F225+'2015'!F225+'2014'!F225+'2013'!F225+'2012'!F225+'2011'!F225+'2010'!F225+'2009'!F225+'2008'!F225+'1988-2007'!F225</f>
        <v>0</v>
      </c>
      <c r="G164" s="13">
        <f>+'2025'!G225+'2024'!G225+'2023'!G225+'2022'!G225+'2021'!G225+'2020'!G225+'2019'!G225+'2018'!G225+'2017'!G225+'2016'!G225+'2015'!G225+'2014'!G225+'2013'!G225+'2012'!G225+'2011'!G225+'2010'!G225+'2009'!G225+'2008'!G225+'1988-2007'!G225</f>
        <v>24</v>
      </c>
      <c r="H164" s="13">
        <f>+'2025'!H225+'2024'!H225+'2023'!H225+'2022'!H225+'2021'!H225+'2020'!H225+'2019'!H225+'2018'!H225+'2017'!H225+'2016'!H225+'2015'!H225+'2014'!H225+'2013'!H225+'2012'!H225+'2011'!H225+'2010'!H225+'2009'!H225+'2008'!H225+'1988-2007'!H225</f>
        <v>7</v>
      </c>
      <c r="I164" s="13">
        <f>+'2025'!I225+'2024'!I225+'2023'!I225+'2022'!I225+'2021'!I225+'2020'!I225+'2019'!I225+'2018'!I225+'2017'!I225+'2016'!I225+'2015'!I225+'2014'!I225+'2013'!I225+'2012'!I225+'2011'!I225+'2010'!I225+'2009'!I225+'2008'!I225+'1988-2007'!I225</f>
        <v>73</v>
      </c>
      <c r="J164" s="13">
        <f>+'2025'!J225+'2024'!J225+'2023'!J225+'2022'!J225+'2021'!J225+'2020'!J225+'2019'!J225+'2018'!J225+'2017'!J225+'2016'!J225+'2015'!J225+'2014'!J225+'2013'!J225+'2012'!J225+'2011'!J225+'2010'!J225+'2009'!J225+'2008'!J225+'1988-2007'!J225</f>
        <v>8</v>
      </c>
      <c r="K164" s="32">
        <f>+'2025'!L225+'2024'!L225+'2023'!L225+'2022'!L225+'2021'!L225+'2020'!L225+'2019'!L225+'2018'!L225+'2017'!L225+'2016'!L225+'2015'!L225+'2014'!L225+'2013'!L225+'2012'!L225+'2011'!L225+'2010'!L225+'2009'!L225+'2008'!L225+'1988-2007'!L225</f>
        <v>0</v>
      </c>
      <c r="L164" s="32">
        <f>+Table1[[#This Row],[Caught]]+Table1[[#This Row],[Stumped]]</f>
        <v>0</v>
      </c>
      <c r="M164" s="2"/>
      <c r="N164" s="2"/>
      <c r="O164" s="2"/>
      <c r="P164" s="2"/>
      <c r="Q164" s="2"/>
      <c r="R164" s="89"/>
    </row>
    <row r="165" spans="1:18" x14ac:dyDescent="0.2">
      <c r="A165" s="4" t="str">
        <f>+'2019'!A258</f>
        <v>Moor Pete</v>
      </c>
      <c r="B165" s="13">
        <f>+'2025'!B258+'2024'!B258+'2023'!B258+'2022'!B258+'2021'!B258+'2020'!B258+'2019'!B258+'2018'!B258+'2017'!B258+'2016'!B258+'2015'!B258+'2014'!B258+'2013'!B258+'2012'!B258+'2011'!B258+'2010'!B258+'2009'!B258+'2008'!B258+'1988-2007'!B258</f>
        <v>4</v>
      </c>
      <c r="C165" s="13">
        <f>+'2025'!C258+'2024'!C258+'2023'!C258+'2022'!C258+'2021'!C258+'2020'!C258+'2019'!C258+'2018'!C258+'2017'!C258+'2016'!C258+'2015'!C258+'2014'!C258+'2013'!C258+'2012'!C258+'2011'!C258+'2010'!C258+'2009'!C258+'2008'!C258+'1988-2007'!C258</f>
        <v>4</v>
      </c>
      <c r="D165" s="13">
        <f>+'2025'!D258+'2024'!D258+'2023'!D258+'2022'!D258+'2021'!D258+'2020'!D258+'2019'!D258+'2018'!D258+'2017'!D258+'2016'!D258+'2015'!D258+'2014'!D258+'2013'!D258+'2012'!D258+'2011'!D258+'2010'!D258+'2009'!D258+'2008'!D258+'1988-2007'!D258</f>
        <v>1</v>
      </c>
      <c r="E165" s="13">
        <f>+'2025'!E258+'2024'!E258+'2023'!E258+'2022'!E258+'2021'!E258+'2020'!E258+'2019'!E258+'2018'!E258+'2017'!E258+'2016'!E258+'2015'!E258+'2014'!E258+'2013'!E258+'2012'!E258+'2011'!E258+'2010'!E258+'2009'!E258+'2008'!E258+'1988-2007'!E258</f>
        <v>37</v>
      </c>
      <c r="F165" s="13">
        <f>+'2025'!F258+'2024'!F258+'2023'!F258+'2022'!F258+'2021'!F258+'2020'!F258+'2019'!F258+'2018'!F258+'2017'!F258+'2016'!F258+'2015'!F258+'2014'!F258+'2013'!F258+'2012'!F258+'2011'!F258+'2010'!F258+'2009'!F258+'2008'!F258+'1988-2007'!F258</f>
        <v>0</v>
      </c>
      <c r="G165" s="13">
        <f>+'2025'!G258+'2024'!G258+'2023'!G258+'2022'!G258+'2021'!G258+'2020'!G258+'2019'!G258+'2018'!G258+'2017'!G258+'2016'!G258+'2015'!G258+'2014'!G258+'2013'!G258+'2012'!G258+'2011'!G258+'2010'!G258+'2009'!G258+'2008'!G258+'1988-2007'!G258</f>
        <v>7</v>
      </c>
      <c r="H165" s="13">
        <f>+'2025'!H258+'2024'!H258+'2023'!H258+'2022'!H258+'2021'!H258+'2020'!H258+'2019'!H258+'2018'!H258+'2017'!H258+'2016'!H258+'2015'!H258+'2014'!H258+'2013'!H258+'2012'!H258+'2011'!H258+'2010'!H258+'2009'!H258+'2008'!H258+'1988-2007'!H258</f>
        <v>0</v>
      </c>
      <c r="I165" s="13">
        <f>+'2025'!I258+'2024'!I258+'2023'!I258+'2022'!I258+'2021'!I258+'2020'!I258+'2019'!I258+'2018'!I258+'2017'!I258+'2016'!I258+'2015'!I258+'2014'!I258+'2013'!I258+'2012'!I258+'2011'!I258+'2010'!I258+'2009'!I258+'2008'!I258+'1988-2007'!I258</f>
        <v>48</v>
      </c>
      <c r="J165" s="13">
        <f>+'2025'!J258+'2024'!J258+'2023'!J258+'2022'!J258+'2021'!J258+'2020'!J258+'2019'!J258+'2018'!J258+'2017'!J258+'2016'!J258+'2015'!J258+'2014'!J258+'2013'!J258+'2012'!J258+'2011'!J258+'2010'!J258+'2009'!J258+'2008'!J258+'1988-2007'!J258</f>
        <v>2</v>
      </c>
      <c r="K165" s="32">
        <f>+'2025'!L258+'2024'!L258+'2023'!L258+'2022'!L258+'2021'!L258+'2020'!L258+'2019'!L258+'2018'!L258+'2017'!L258+'2016'!L258+'2015'!L258+'2014'!L258+'2013'!L258+'2012'!L258+'2011'!L258+'2010'!L258+'2009'!L258+'2008'!L258+'1988-2007'!L258</f>
        <v>0</v>
      </c>
      <c r="L165" s="32">
        <f>+Table1[[#This Row],[Caught]]+Table1[[#This Row],[Stumped]]</f>
        <v>0</v>
      </c>
      <c r="M165" s="45">
        <f>+Table1[[#This Row],[Runs]]/(+Table1[[#This Row],[Innings]]-Table1[[#This Row],[Not out]])</f>
        <v>12.333333333333334</v>
      </c>
      <c r="N165" s="45">
        <f>Table1[[#This Row],[Runs2]]/Table1[[#This Row],[Overs]]</f>
        <v>6.8571428571428568</v>
      </c>
      <c r="O165" s="45">
        <f>+Table1[[#This Row],[Overs]]*6/Table1[[#This Row],[Wickets]]</f>
        <v>21</v>
      </c>
      <c r="P165" s="45">
        <f>Table1[[#This Row],[Runs2]]/Table1[[#This Row],[Wickets]]</f>
        <v>24</v>
      </c>
      <c r="Q165" s="45">
        <f>+(+Table1[[#This Row],[Caught]]+Table1[[#This Row],[Stumped]])/Table1[[#This Row],[Matches]]</f>
        <v>0</v>
      </c>
      <c r="R165" s="89"/>
    </row>
    <row r="166" spans="1:18" x14ac:dyDescent="0.2">
      <c r="A166" s="4" t="str">
        <f>+'2019'!A267</f>
        <v>Nanda A</v>
      </c>
      <c r="B166" s="13">
        <f>+'2025'!B267+'2024'!B267+'2023'!B267+'2022'!B267+'2021'!B267+'2020'!B267+'2019'!B267+'2018'!B267+'2017'!B267+'2016'!B267+'2015'!B267+'2014'!B267+'2013'!B267+'2012'!B267+'2011'!B267+'2010'!B267+'2009'!B267+'2008'!B267+'1988-2007'!B267</f>
        <v>4</v>
      </c>
      <c r="C166" s="13">
        <f>+'2025'!C267+'2024'!C267+'2023'!C267+'2022'!C267+'2021'!C267+'2020'!C267+'2019'!C267+'2018'!C267+'2017'!C267+'2016'!C267+'2015'!C267+'2014'!C267+'2013'!C267+'2012'!C267+'2011'!C267+'2010'!C267+'2009'!C267+'2008'!C267+'1988-2007'!C267</f>
        <v>2</v>
      </c>
      <c r="D166" s="13">
        <f>+'2025'!D267+'2024'!D267+'2023'!D267+'2022'!D267+'2021'!D267+'2020'!D267+'2019'!D267+'2018'!D267+'2017'!D267+'2016'!D267+'2015'!D267+'2014'!D267+'2013'!D267+'2012'!D267+'2011'!D267+'2010'!D267+'2009'!D267+'2008'!D267+'1988-2007'!D267</f>
        <v>0</v>
      </c>
      <c r="E166" s="13">
        <f>+'2025'!E267+'2024'!E267+'2023'!E267+'2022'!E267+'2021'!E267+'2020'!E267+'2019'!E267+'2018'!E267+'2017'!E267+'2016'!E267+'2015'!E267+'2014'!E267+'2013'!E267+'2012'!E267+'2011'!E267+'2010'!E267+'2009'!E267+'2008'!E267+'1988-2007'!E267</f>
        <v>13</v>
      </c>
      <c r="F166" s="13">
        <f>+'2025'!F267+'2024'!F267+'2023'!F267+'2022'!F267+'2021'!F267+'2020'!F267+'2019'!F267+'2018'!F267+'2017'!F267+'2016'!F267+'2015'!F267+'2014'!F267+'2013'!F267+'2012'!F267+'2011'!F267+'2010'!F267+'2009'!F267+'2008'!F267+'1988-2007'!F267</f>
        <v>3</v>
      </c>
      <c r="G166" s="13">
        <f>+'2025'!G267+'2024'!G267+'2023'!G267+'2022'!G267+'2021'!G267+'2020'!G267+'2019'!G267+'2018'!G267+'2017'!G267+'2016'!G267+'2015'!G267+'2014'!G267+'2013'!G267+'2012'!G267+'2011'!G267+'2010'!G267+'2009'!G267+'2008'!G267+'1988-2007'!G267</f>
        <v>1</v>
      </c>
      <c r="H166" s="13">
        <f>+'2025'!H267+'2024'!H267+'2023'!H267+'2022'!H267+'2021'!H267+'2020'!H267+'2019'!H267+'2018'!H267+'2017'!H267+'2016'!H267+'2015'!H267+'2014'!H267+'2013'!H267+'2012'!H267+'2011'!H267+'2010'!H267+'2009'!H267+'2008'!H267+'1988-2007'!H267</f>
        <v>0</v>
      </c>
      <c r="I166" s="13">
        <f>+'2025'!I267+'2024'!I267+'2023'!I267+'2022'!I267+'2021'!I267+'2020'!I267+'2019'!I267+'2018'!I267+'2017'!I267+'2016'!I267+'2015'!I267+'2014'!I267+'2013'!I267+'2012'!I267+'2011'!I267+'2010'!I267+'2009'!I267+'2008'!I267+'1988-2007'!I267</f>
        <v>6</v>
      </c>
      <c r="J166" s="13">
        <f>+'2025'!J267+'2024'!J267+'2023'!J267+'2022'!J267+'2021'!J267+'2020'!J267+'2019'!J267+'2018'!J267+'2017'!J267+'2016'!J267+'2015'!J267+'2014'!J267+'2013'!J267+'2012'!J267+'2011'!J267+'2010'!J267+'2009'!J267+'2008'!J267+'1988-2007'!J267</f>
        <v>0</v>
      </c>
      <c r="K166" s="32">
        <f>+'2025'!L267+'2024'!L267+'2023'!L267+'2022'!L267+'2021'!L267+'2020'!L267+'2019'!L267+'2018'!L267+'2017'!L267+'2016'!L267+'2015'!L267+'2014'!L267+'2013'!L267+'2012'!L267+'2011'!L267+'2010'!L267+'2009'!L267+'2008'!L267+'1988-2007'!L267</f>
        <v>0</v>
      </c>
      <c r="L166" s="32">
        <f>+Table1[[#This Row],[Caught]]+Table1[[#This Row],[Stumped]]</f>
        <v>3</v>
      </c>
      <c r="M166" s="45">
        <f>+Table1[[#This Row],[Runs]]/(+Table1[[#This Row],[Innings]]-Table1[[#This Row],[Not out]])</f>
        <v>6.5</v>
      </c>
      <c r="N166" s="45">
        <f>Table1[[#This Row],[Runs2]]/Table1[[#This Row],[Overs]]</f>
        <v>6</v>
      </c>
      <c r="O166" s="45" t="e">
        <f>+Table1[[#This Row],[Overs]]*6/Table1[[#This Row],[Wickets]]</f>
        <v>#DIV/0!</v>
      </c>
      <c r="P166" s="45" t="e">
        <f>Table1[[#This Row],[Runs2]]/Table1[[#This Row],[Wickets]]</f>
        <v>#DIV/0!</v>
      </c>
      <c r="Q166" s="45">
        <f>+(+Table1[[#This Row],[Caught]]+Table1[[#This Row],[Stumped]])/Table1[[#This Row],[Matches]]</f>
        <v>0.75</v>
      </c>
      <c r="R166" s="89"/>
    </row>
    <row r="167" spans="1:18" x14ac:dyDescent="0.2">
      <c r="A167" s="4" t="str">
        <f>+'2019'!A268</f>
        <v>Narasimha Vikram</v>
      </c>
      <c r="B167" s="13">
        <f>+'2025'!B268+'2024'!B268+'2023'!B268+'2022'!B268+'2021'!B268+'2020'!B268+'2019'!B268+'2018'!B268+'2017'!B268+'2016'!B268+'2015'!B268+'2014'!B268+'2013'!B268+'2012'!B268+'2011'!B268+'2010'!B268+'2009'!B268+'2008'!B268+'1988-2007'!B268</f>
        <v>4</v>
      </c>
      <c r="C167" s="13">
        <f>+'2025'!C268+'2024'!C268+'2023'!C268+'2022'!C268+'2021'!C268+'2020'!C268+'2019'!C268+'2018'!C268+'2017'!C268+'2016'!C268+'2015'!C268+'2014'!C268+'2013'!C268+'2012'!C268+'2011'!C268+'2010'!C268+'2009'!C268+'2008'!C268+'1988-2007'!C268</f>
        <v>4</v>
      </c>
      <c r="D167" s="13">
        <f>+'2025'!D268+'2024'!D268+'2023'!D268+'2022'!D268+'2021'!D268+'2020'!D268+'2019'!D268+'2018'!D268+'2017'!D268+'2016'!D268+'2015'!D268+'2014'!D268+'2013'!D268+'2012'!D268+'2011'!D268+'2010'!D268+'2009'!D268+'2008'!D268+'1988-2007'!D268</f>
        <v>1</v>
      </c>
      <c r="E167" s="13">
        <f>+'2025'!E268+'2024'!E268+'2023'!E268+'2022'!E268+'2021'!E268+'2020'!E268+'2019'!E268+'2018'!E268+'2017'!E268+'2016'!E268+'2015'!E268+'2014'!E268+'2013'!E268+'2012'!E268+'2011'!E268+'2010'!E268+'2009'!E268+'2008'!E268+'1988-2007'!E268</f>
        <v>17</v>
      </c>
      <c r="F167" s="13">
        <f>+'2025'!F268+'2024'!F268+'2023'!F268+'2022'!F268+'2021'!F268+'2020'!F268+'2019'!F268+'2018'!F268+'2017'!F268+'2016'!F268+'2015'!F268+'2014'!F268+'2013'!F268+'2012'!F268+'2011'!F268+'2010'!F268+'2009'!F268+'2008'!F268+'1988-2007'!F268</f>
        <v>2</v>
      </c>
      <c r="G167" s="13">
        <f>+'2025'!G268+'2024'!G268+'2023'!G268+'2022'!G268+'2021'!G268+'2020'!G268+'2019'!G268+'2018'!G268+'2017'!G268+'2016'!G268+'2015'!G268+'2014'!G268+'2013'!G268+'2012'!G268+'2011'!G268+'2010'!G268+'2009'!G268+'2008'!G268+'1988-2007'!G268</f>
        <v>0</v>
      </c>
      <c r="H167" s="13">
        <f>+'2025'!H268+'2024'!H268+'2023'!H268+'2022'!H268+'2021'!H268+'2020'!H268+'2019'!H268+'2018'!H268+'2017'!H268+'2016'!H268+'2015'!H268+'2014'!H268+'2013'!H268+'2012'!H268+'2011'!H268+'2010'!H268+'2009'!H268+'2008'!H268+'1988-2007'!H268</f>
        <v>0</v>
      </c>
      <c r="I167" s="13">
        <f>+'2025'!I268+'2024'!I268+'2023'!I268+'2022'!I268+'2021'!I268+'2020'!I268+'2019'!I268+'2018'!I268+'2017'!I268+'2016'!I268+'2015'!I268+'2014'!I268+'2013'!I268+'2012'!I268+'2011'!I268+'2010'!I268+'2009'!I268+'2008'!I268+'1988-2007'!I268</f>
        <v>0</v>
      </c>
      <c r="J167" s="13">
        <f>+'2025'!J268+'2024'!J268+'2023'!J268+'2022'!J268+'2021'!J268+'2020'!J268+'2019'!J268+'2018'!J268+'2017'!J268+'2016'!J268+'2015'!J268+'2014'!J268+'2013'!J268+'2012'!J268+'2011'!J268+'2010'!J268+'2009'!J268+'2008'!J268+'1988-2007'!J268</f>
        <v>0</v>
      </c>
      <c r="K167" s="32">
        <f>+'2025'!L268+'2024'!L268+'2023'!L268+'2022'!L268+'2021'!L268+'2020'!L268+'2019'!L268+'2018'!L268+'2017'!L268+'2016'!L268+'2015'!L268+'2014'!L268+'2013'!L268+'2012'!L268+'2011'!L268+'2010'!L268+'2009'!L268+'2008'!L268+'1988-2007'!L268</f>
        <v>0</v>
      </c>
      <c r="L167" s="32">
        <f>+Table1[[#This Row],[Caught]]+Table1[[#This Row],[Stumped]]</f>
        <v>2</v>
      </c>
      <c r="M167" s="45">
        <f>+Table1[[#This Row],[Runs]]/(+Table1[[#This Row],[Innings]]-Table1[[#This Row],[Not out]])</f>
        <v>5.666666666666667</v>
      </c>
      <c r="N167" s="45" t="e">
        <f>Table1[[#This Row],[Runs2]]/Table1[[#This Row],[Overs]]</f>
        <v>#DIV/0!</v>
      </c>
      <c r="O167" s="45" t="e">
        <f>+Table1[[#This Row],[Overs]]*6/Table1[[#This Row],[Wickets]]</f>
        <v>#DIV/0!</v>
      </c>
      <c r="P167" s="45" t="e">
        <f>Table1[[#This Row],[Runs2]]/Table1[[#This Row],[Wickets]]</f>
        <v>#DIV/0!</v>
      </c>
      <c r="Q167" s="45">
        <f>+(+Table1[[#This Row],[Caught]]+Table1[[#This Row],[Stumped]])/Table1[[#This Row],[Matches]]</f>
        <v>0.5</v>
      </c>
      <c r="R167" s="89"/>
    </row>
    <row r="168" spans="1:18" x14ac:dyDescent="0.2">
      <c r="A168" s="4" t="str">
        <f>+'2019'!A278</f>
        <v>Patel Dhilon</v>
      </c>
      <c r="B168" s="13">
        <f>+'2025'!B278+'2024'!B278+'2023'!B278+'2022'!B278+'2021'!B278+'2020'!B278+'2019'!B278+'2018'!B278+'2017'!B278+'2016'!B278+'2015'!B278+'2014'!B278+'2013'!B278+'2012'!B278+'2011'!B278+'2010'!B278+'2009'!B278+'2008'!B278+'1988-2007'!B278</f>
        <v>4</v>
      </c>
      <c r="C168" s="13">
        <f>+'2025'!C278+'2024'!C278+'2023'!C278+'2022'!C278+'2021'!C278+'2020'!C278+'2019'!C278+'2018'!C278+'2017'!C278+'2016'!C278+'2015'!C278+'2014'!C278+'2013'!C278+'2012'!C278+'2011'!C278+'2010'!C278+'2009'!C278+'2008'!C278+'1988-2007'!C278</f>
        <v>3</v>
      </c>
      <c r="D168" s="13">
        <f>+'2025'!D278+'2024'!D278+'2023'!D278+'2022'!D278+'2021'!D278+'2020'!D278+'2019'!D278+'2018'!D278+'2017'!D278+'2016'!D278+'2015'!D278+'2014'!D278+'2013'!D278+'2012'!D278+'2011'!D278+'2010'!D278+'2009'!D278+'2008'!D278+'1988-2007'!D278</f>
        <v>0</v>
      </c>
      <c r="E168" s="13">
        <f>+'2025'!E278+'2024'!E278+'2023'!E278+'2022'!E278+'2021'!E278+'2020'!E278+'2019'!E278+'2018'!E278+'2017'!E278+'2016'!E278+'2015'!E278+'2014'!E278+'2013'!E278+'2012'!E278+'2011'!E278+'2010'!E278+'2009'!E278+'2008'!E278+'1988-2007'!E278</f>
        <v>9</v>
      </c>
      <c r="F168" s="13">
        <f>+'2025'!F278+'2024'!F278+'2023'!F278+'2022'!F278+'2021'!F278+'2020'!F278+'2019'!F278+'2018'!F278+'2017'!F278+'2016'!F278+'2015'!F278+'2014'!F278+'2013'!F278+'2012'!F278+'2011'!F278+'2010'!F278+'2009'!F278+'2008'!F278+'1988-2007'!F278</f>
        <v>0</v>
      </c>
      <c r="G168" s="13">
        <f>+'2025'!G278+'2024'!G278+'2023'!G278+'2022'!G278+'2021'!G278+'2020'!G278+'2019'!G278+'2018'!G278+'2017'!G278+'2016'!G278+'2015'!G278+'2014'!G278+'2013'!G278+'2012'!G278+'2011'!G278+'2010'!G278+'2009'!G278+'2008'!G278+'1988-2007'!G278</f>
        <v>5.5</v>
      </c>
      <c r="H168" s="13">
        <f>+'2025'!H278+'2024'!H278+'2023'!H278+'2022'!H278+'2021'!H278+'2020'!H278+'2019'!H278+'2018'!H278+'2017'!H278+'2016'!H278+'2015'!H278+'2014'!H278+'2013'!H278+'2012'!H278+'2011'!H278+'2010'!H278+'2009'!H278+'2008'!H278+'1988-2007'!H278</f>
        <v>0</v>
      </c>
      <c r="I168" s="13">
        <f>+'2025'!I278+'2024'!I278+'2023'!I278+'2022'!I278+'2021'!I278+'2020'!I278+'2019'!I278+'2018'!I278+'2017'!I278+'2016'!I278+'2015'!I278+'2014'!I278+'2013'!I278+'2012'!I278+'2011'!I278+'2010'!I278+'2009'!I278+'2008'!I278+'1988-2007'!I278</f>
        <v>44</v>
      </c>
      <c r="J168" s="13">
        <f>+'2025'!J278+'2024'!J278+'2023'!J278+'2022'!J278+'2021'!J278+'2020'!J278+'2019'!J278+'2018'!J278+'2017'!J278+'2016'!J278+'2015'!J278+'2014'!J278+'2013'!J278+'2012'!J278+'2011'!J278+'2010'!J278+'2009'!J278+'2008'!J278+'1988-2007'!J278</f>
        <v>2</v>
      </c>
      <c r="K168" s="32">
        <f>+'2025'!L278+'2024'!L278+'2023'!L278+'2022'!L278+'2021'!L278+'2020'!L278+'2019'!L278+'2018'!L278+'2017'!L278+'2016'!L278+'2015'!L278+'2014'!L278+'2013'!L278+'2012'!L278+'2011'!L278+'2010'!L278+'2009'!L278+'2008'!L278+'1988-2007'!L278</f>
        <v>0</v>
      </c>
      <c r="L168" s="32">
        <f>+Table1[[#This Row],[Caught]]+Table1[[#This Row],[Stumped]]</f>
        <v>0</v>
      </c>
      <c r="M168" s="45">
        <f>+Table1[[#This Row],[Runs]]/(+Table1[[#This Row],[Innings]]-Table1[[#This Row],[Not out]])</f>
        <v>3</v>
      </c>
      <c r="N168" s="45">
        <f>Table1[[#This Row],[Runs2]]/Table1[[#This Row],[Overs]]</f>
        <v>8</v>
      </c>
      <c r="O168" s="45">
        <f>+Table1[[#This Row],[Overs]]*6/Table1[[#This Row],[Wickets]]</f>
        <v>16.5</v>
      </c>
      <c r="P168" s="45">
        <f>Table1[[#This Row],[Runs2]]/Table1[[#This Row],[Wickets]]</f>
        <v>22</v>
      </c>
      <c r="Q168" s="45">
        <f>+(+Table1[[#This Row],[Caught]]+Table1[[#This Row],[Stumped]])/Table1[[#This Row],[Matches]]</f>
        <v>0</v>
      </c>
      <c r="R168" s="89"/>
    </row>
    <row r="169" spans="1:18" x14ac:dyDescent="0.2">
      <c r="A169" s="4" t="str">
        <f>+'2019'!A369</f>
        <v>Stratford Mick</v>
      </c>
      <c r="B169" s="13">
        <f>+'2025'!B369+'2024'!B369+'2023'!B369+'2022'!B369+'2021'!B369+'2020'!B369+'2019'!B369+'2018'!B369+'2017'!B369+'2016'!B369+'2015'!B369+'2014'!B369+'2013'!B369+'2012'!B369+'2011'!B369+'2010'!B369+'2009'!B369+'2008'!B369+'1988-2007'!B369</f>
        <v>4</v>
      </c>
      <c r="C169" s="13">
        <f>+'2025'!C369+'2024'!C369+'2023'!C369+'2022'!C369+'2021'!C369+'2020'!C369+'2019'!C369+'2018'!C369+'2017'!C369+'2016'!C369+'2015'!C369+'2014'!C369+'2013'!C369+'2012'!C369+'2011'!C369+'2010'!C369+'2009'!C369+'2008'!C369+'1988-2007'!C369</f>
        <v>3</v>
      </c>
      <c r="D169" s="13">
        <f>+'2025'!D369+'2024'!D369+'2023'!D369+'2022'!D369+'2021'!D369+'2020'!D369+'2019'!D369+'2018'!D369+'2017'!D369+'2016'!D369+'2015'!D369+'2014'!D369+'2013'!D369+'2012'!D369+'2011'!D369+'2010'!D369+'2009'!D369+'2008'!D369+'1988-2007'!D369</f>
        <v>0</v>
      </c>
      <c r="E169" s="13">
        <f>+'2025'!E369+'2024'!E369+'2023'!E369+'2022'!E369+'2021'!E369+'2020'!E369+'2019'!E369+'2018'!E369+'2017'!E369+'2016'!E369+'2015'!E369+'2014'!E369+'2013'!E369+'2012'!E369+'2011'!E369+'2010'!E369+'2009'!E369+'2008'!E369+'1988-2007'!E369</f>
        <v>0</v>
      </c>
      <c r="F169" s="13">
        <f>+'2025'!F369+'2024'!F369+'2023'!F369+'2022'!F369+'2021'!F369+'2020'!F369+'2019'!F369+'2018'!F369+'2017'!F369+'2016'!F369+'2015'!F369+'2014'!F369+'2013'!F369+'2012'!F369+'2011'!F369+'2010'!F369+'2009'!F369+'2008'!F369+'1988-2007'!F369</f>
        <v>0</v>
      </c>
      <c r="G169" s="13">
        <f>+'2025'!G369+'2024'!G369+'2023'!G369+'2022'!G369+'2021'!G369+'2020'!G369+'2019'!G369+'2018'!G369+'2017'!G369+'2016'!G369+'2015'!G369+'2014'!G369+'2013'!G369+'2012'!G369+'2011'!G369+'2010'!G369+'2009'!G369+'2008'!G369+'1988-2007'!G369</f>
        <v>0</v>
      </c>
      <c r="H169" s="13">
        <f>+'2025'!H369+'2024'!H369+'2023'!H369+'2022'!H369+'2021'!H369+'2020'!H369+'2019'!H369+'2018'!H369+'2017'!H369+'2016'!H369+'2015'!H369+'2014'!H369+'2013'!H369+'2012'!H369+'2011'!H369+'2010'!H369+'2009'!H369+'2008'!H369+'1988-2007'!H369</f>
        <v>0</v>
      </c>
      <c r="I169" s="13">
        <f>+'2025'!I369+'2024'!I369+'2023'!I369+'2022'!I369+'2021'!I369+'2020'!I369+'2019'!I369+'2018'!I369+'2017'!I369+'2016'!I369+'2015'!I369+'2014'!I369+'2013'!I369+'2012'!I369+'2011'!I369+'2010'!I369+'2009'!I369+'2008'!I369+'1988-2007'!I369</f>
        <v>0</v>
      </c>
      <c r="J169" s="13">
        <f>+'2025'!J369+'2024'!J369+'2023'!J369+'2022'!J369+'2021'!J369+'2020'!J369+'2019'!J369+'2018'!J369+'2017'!J369+'2016'!J369+'2015'!J369+'2014'!J369+'2013'!J369+'2012'!J369+'2011'!J369+'2010'!J369+'2009'!J369+'2008'!J369+'1988-2007'!J369</f>
        <v>0</v>
      </c>
      <c r="K169" s="32">
        <f>+'2025'!L369+'2024'!L369+'2023'!L369+'2022'!L369+'2021'!L369+'2020'!L369+'2019'!L369+'2018'!L369+'2017'!L369+'2016'!L369+'2015'!L369+'2014'!L369+'2013'!L369+'2012'!L369+'2011'!L369+'2010'!L369+'2009'!L369+'2008'!L369+'1988-2007'!L369</f>
        <v>0</v>
      </c>
      <c r="L169" s="32">
        <f>+Table1[[#This Row],[Caught]]+Table1[[#This Row],[Stumped]]</f>
        <v>0</v>
      </c>
      <c r="M169" s="45">
        <f>+Table1[[#This Row],[Runs]]/(+Table1[[#This Row],[Innings]]-Table1[[#This Row],[Not out]])</f>
        <v>0</v>
      </c>
      <c r="N169" s="45" t="e">
        <f>Table1[[#This Row],[Runs2]]/Table1[[#This Row],[Overs]]</f>
        <v>#DIV/0!</v>
      </c>
      <c r="O169" s="45" t="e">
        <f>+Table1[[#This Row],[Overs]]*6/Table1[[#This Row],[Wickets]]</f>
        <v>#DIV/0!</v>
      </c>
      <c r="P169" s="45" t="e">
        <f>Table1[[#This Row],[Runs2]]/Table1[[#This Row],[Wickets]]</f>
        <v>#DIV/0!</v>
      </c>
      <c r="Q169" s="45">
        <f>+(+Table1[[#This Row],[Caught]]+Table1[[#This Row],[Stumped]])/Table1[[#This Row],[Matches]]</f>
        <v>0</v>
      </c>
      <c r="R169" s="89"/>
    </row>
    <row r="170" spans="1:18" x14ac:dyDescent="0.2">
      <c r="A170" s="4" t="str">
        <f>+'2019'!A408</f>
        <v>Wylie Peter</v>
      </c>
      <c r="B170" s="13">
        <f>+'2025'!B408+'2024'!B408+'2023'!B408+'2022'!B408+'2021'!B408+'2020'!B408+'2019'!B408+'2018'!B408+'2017'!B408+'2016'!B408+'2015'!B408+'2014'!B408+'2013'!B408+'2012'!B408+'2011'!B408+'2010'!B408+'2009'!B408+'2008'!B408+'1988-2007'!B408</f>
        <v>4</v>
      </c>
      <c r="C170" s="13">
        <f>+'2025'!C408+'2024'!C408+'2023'!C408+'2022'!C408+'2021'!C408+'2020'!C408+'2019'!C408+'2018'!C408+'2017'!C408+'2016'!C408+'2015'!C408+'2014'!C408+'2013'!C408+'2012'!C408+'2011'!C408+'2010'!C408+'2009'!C408+'2008'!C408+'1988-2007'!C408</f>
        <v>3</v>
      </c>
      <c r="D170" s="13">
        <f>+'2025'!D408+'2024'!D408+'2023'!D408+'2022'!D408+'2021'!D408+'2020'!D408+'2019'!D408+'2018'!D408+'2017'!D408+'2016'!D408+'2015'!D408+'2014'!D408+'2013'!D408+'2012'!D408+'2011'!D408+'2010'!D408+'2009'!D408+'2008'!D408+'1988-2007'!D408</f>
        <v>0</v>
      </c>
      <c r="E170" s="13">
        <f>+'2025'!E408+'2024'!E408+'2023'!E408+'2022'!E408+'2021'!E408+'2020'!E408+'2019'!E408+'2018'!E408+'2017'!E408+'2016'!E408+'2015'!E408+'2014'!E408+'2013'!E408+'2012'!E408+'2011'!E408+'2010'!E408+'2009'!E408+'2008'!E408+'1988-2007'!E408</f>
        <v>11</v>
      </c>
      <c r="F170" s="13">
        <f>+'2025'!F408+'2024'!F408+'2023'!F408+'2022'!F408+'2021'!F408+'2020'!F408+'2019'!F408+'2018'!F408+'2017'!F408+'2016'!F408+'2015'!F408+'2014'!F408+'2013'!F408+'2012'!F408+'2011'!F408+'2010'!F408+'2009'!F408+'2008'!F408+'1988-2007'!F408</f>
        <v>2</v>
      </c>
      <c r="G170" s="13">
        <f>+'2025'!G408+'2024'!G408+'2023'!G408+'2022'!G408+'2021'!G408+'2020'!G408+'2019'!G408+'2018'!G408+'2017'!G408+'2016'!G408+'2015'!G408+'2014'!G408+'2013'!G408+'2012'!G408+'2011'!G408+'2010'!G408+'2009'!G408+'2008'!G408+'1988-2007'!G408</f>
        <v>0</v>
      </c>
      <c r="H170" s="13">
        <f>+'2025'!H408+'2024'!H408+'2023'!H408+'2022'!H408+'2021'!H408+'2020'!H408+'2019'!H408+'2018'!H408+'2017'!H408+'2016'!H408+'2015'!H408+'2014'!H408+'2013'!H408+'2012'!H408+'2011'!H408+'2010'!H408+'2009'!H408+'2008'!H408+'1988-2007'!H408</f>
        <v>0</v>
      </c>
      <c r="I170" s="13">
        <f>+'2025'!I408+'2024'!I408+'2023'!I408+'2022'!I408+'2021'!I408+'2020'!I408+'2019'!I408+'2018'!I408+'2017'!I408+'2016'!I408+'2015'!I408+'2014'!I408+'2013'!I408+'2012'!I408+'2011'!I408+'2010'!I408+'2009'!I408+'2008'!I408+'1988-2007'!I408</f>
        <v>0</v>
      </c>
      <c r="J170" s="13">
        <f>+'2025'!J408+'2024'!J408+'2023'!J408+'2022'!J408+'2021'!J408+'2020'!J408+'2019'!J408+'2018'!J408+'2017'!J408+'2016'!J408+'2015'!J408+'2014'!J408+'2013'!J408+'2012'!J408+'2011'!J408+'2010'!J408+'2009'!J408+'2008'!J408+'1988-2007'!J408</f>
        <v>0</v>
      </c>
      <c r="K170" s="32">
        <f>+'2025'!L408+'2024'!L408+'2023'!L408+'2022'!L408+'2021'!L408+'2020'!L408+'2019'!L408+'2018'!L408+'2017'!L408+'2016'!L408+'2015'!L408+'2014'!L408+'2013'!L408+'2012'!L408+'2011'!L408+'2010'!L408+'2009'!L408+'2008'!L408+'1988-2007'!L408</f>
        <v>0</v>
      </c>
      <c r="L170" s="32">
        <f>+Table1[[#This Row],[Caught]]+Table1[[#This Row],[Stumped]]</f>
        <v>2</v>
      </c>
      <c r="M170" s="45">
        <f>+Table1[[#This Row],[Runs]]/(+Table1[[#This Row],[Innings]]-Table1[[#This Row],[Not out]])</f>
        <v>3.6666666666666665</v>
      </c>
      <c r="N170" s="45" t="e">
        <f>Table1[[#This Row],[Runs2]]/Table1[[#This Row],[Overs]]</f>
        <v>#DIV/0!</v>
      </c>
      <c r="O170" s="45" t="e">
        <f>+Table1[[#This Row],[Overs]]*6/Table1[[#This Row],[Wickets]]</f>
        <v>#DIV/0!</v>
      </c>
      <c r="P170" s="45" t="e">
        <f>Table1[[#This Row],[Runs2]]/Table1[[#This Row],[Wickets]]</f>
        <v>#DIV/0!</v>
      </c>
      <c r="Q170" s="45">
        <f>+(+Table1[[#This Row],[Caught]]+Table1[[#This Row],[Stumped]])/Table1[[#This Row],[Matches]]</f>
        <v>0.5</v>
      </c>
      <c r="R170" s="89"/>
    </row>
    <row r="171" spans="1:18" x14ac:dyDescent="0.2">
      <c r="A171" s="4" t="str">
        <f>+'2019'!A409</f>
        <v>Yates Doug</v>
      </c>
      <c r="B171" s="13">
        <f>+'2025'!B409+'2024'!B409+'2023'!B409+'2022'!B409+'2021'!B409+'2020'!B409+'2019'!B409+'2018'!B409+'2017'!B409+'2016'!B409+'2015'!B409+'2014'!B409+'2013'!B409+'2012'!B409+'2011'!B409+'2010'!B409+'2009'!B409+'2008'!B409+'1988-2007'!B409</f>
        <v>4</v>
      </c>
      <c r="C171" s="13">
        <f>+'2025'!C409+'2024'!C409+'2023'!C409+'2022'!C409+'2021'!C409+'2020'!C409+'2019'!C409+'2018'!C409+'2017'!C409+'2016'!C409+'2015'!C409+'2014'!C409+'2013'!C409+'2012'!C409+'2011'!C409+'2010'!C409+'2009'!C409+'2008'!C409+'1988-2007'!C409</f>
        <v>3</v>
      </c>
      <c r="D171" s="13">
        <f>+'2025'!D409+'2024'!D409+'2023'!D409+'2022'!D409+'2021'!D409+'2020'!D409+'2019'!D409+'2018'!D409+'2017'!D409+'2016'!D409+'2015'!D409+'2014'!D409+'2013'!D409+'2012'!D409+'2011'!D409+'2010'!D409+'2009'!D409+'2008'!D409+'1988-2007'!D409</f>
        <v>0</v>
      </c>
      <c r="E171" s="13">
        <f>+'2025'!E409+'2024'!E409+'2023'!E409+'2022'!E409+'2021'!E409+'2020'!E409+'2019'!E409+'2018'!E409+'2017'!E409+'2016'!E409+'2015'!E409+'2014'!E409+'2013'!E409+'2012'!E409+'2011'!E409+'2010'!E409+'2009'!E409+'2008'!E409+'1988-2007'!E409</f>
        <v>12</v>
      </c>
      <c r="F171" s="13">
        <f>+'2025'!F409+'2024'!F409+'2023'!F409+'2022'!F409+'2021'!F409+'2020'!F409+'2019'!F409+'2018'!F409+'2017'!F409+'2016'!F409+'2015'!F409+'2014'!F409+'2013'!F409+'2012'!F409+'2011'!F409+'2010'!F409+'2009'!F409+'2008'!F409+'1988-2007'!F409</f>
        <v>0</v>
      </c>
      <c r="G171" s="13">
        <f>+'2025'!G409+'2024'!G409+'2023'!G409+'2022'!G409+'2021'!G409+'2020'!G409+'2019'!G409+'2018'!G409+'2017'!G409+'2016'!G409+'2015'!G409+'2014'!G409+'2013'!G409+'2012'!G409+'2011'!G409+'2010'!G409+'2009'!G409+'2008'!G409+'1988-2007'!G409</f>
        <v>1.3333333333333</v>
      </c>
      <c r="H171" s="13">
        <f>+'2025'!H409+'2024'!H409+'2023'!H409+'2022'!H409+'2021'!H409+'2020'!H409+'2019'!H409+'2018'!H409+'2017'!H409+'2016'!H409+'2015'!H409+'2014'!H409+'2013'!H409+'2012'!H409+'2011'!H409+'2010'!H409+'2009'!H409+'2008'!H409+'1988-2007'!H409</f>
        <v>0</v>
      </c>
      <c r="I171" s="13">
        <f>+'2025'!I409+'2024'!I409+'2023'!I409+'2022'!I409+'2021'!I409+'2020'!I409+'2019'!I409+'2018'!I409+'2017'!I409+'2016'!I409+'2015'!I409+'2014'!I409+'2013'!I409+'2012'!I409+'2011'!I409+'2010'!I409+'2009'!I409+'2008'!I409+'1988-2007'!I409</f>
        <v>12</v>
      </c>
      <c r="J171" s="13">
        <f>+'2025'!J409+'2024'!J409+'2023'!J409+'2022'!J409+'2021'!J409+'2020'!J409+'2019'!J409+'2018'!J409+'2017'!J409+'2016'!J409+'2015'!J409+'2014'!J409+'2013'!J409+'2012'!J409+'2011'!J409+'2010'!J409+'2009'!J409+'2008'!J409+'1988-2007'!J409</f>
        <v>0</v>
      </c>
      <c r="K171" s="32">
        <f>+'2025'!L409+'2024'!L409+'2023'!L409+'2022'!L409+'2021'!L409+'2020'!L409+'2019'!L409+'2018'!L409+'2017'!L409+'2016'!L409+'2015'!L409+'2014'!L409+'2013'!L409+'2012'!L409+'2011'!L409+'2010'!L409+'2009'!L409+'2008'!L409+'1988-2007'!L409</f>
        <v>0</v>
      </c>
      <c r="L171" s="32">
        <f>+Table1[[#This Row],[Caught]]+Table1[[#This Row],[Stumped]]</f>
        <v>0</v>
      </c>
      <c r="M171" s="45">
        <f>+Table1[[#This Row],[Runs]]/(+Table1[[#This Row],[Innings]]-Table1[[#This Row],[Not out]])</f>
        <v>4</v>
      </c>
      <c r="N171" s="45">
        <f>Table1[[#This Row],[Runs2]]/Table1[[#This Row],[Overs]]</f>
        <v>9.0000000000002256</v>
      </c>
      <c r="O171" s="45" t="e">
        <f>+Table1[[#This Row],[Overs]]*6/Table1[[#This Row],[Wickets]]</f>
        <v>#DIV/0!</v>
      </c>
      <c r="P171" s="45" t="e">
        <f>Table1[[#This Row],[Runs2]]/Table1[[#This Row],[Wickets]]</f>
        <v>#DIV/0!</v>
      </c>
      <c r="Q171" s="45">
        <f>+(+Table1[[#This Row],[Caught]]+Table1[[#This Row],[Stumped]])/Table1[[#This Row],[Matches]]</f>
        <v>0</v>
      </c>
      <c r="R171" s="89"/>
    </row>
    <row r="172" spans="1:18" x14ac:dyDescent="0.2">
      <c r="A172" s="4" t="str">
        <f>+'2019'!A421</f>
        <v>Vemula Nikil</v>
      </c>
      <c r="B172" s="13">
        <f>+'2025'!B421+'2024'!B421+'2023'!B421+'2022'!B421+'2021'!B421+'2020'!B421+'2019'!B421+'2018'!B421+'2017'!B421+'2016'!B421+'2015'!B421+'2014'!B421+'2013'!B421+'2012'!B421+'2011'!B421+'2010'!B421+'2009'!B421+'2008'!B421+'1988-2007'!B421</f>
        <v>4</v>
      </c>
      <c r="C172" s="13">
        <f>+'2025'!C421+'2024'!C421+'2023'!C421+'2022'!C421+'2021'!C421+'2020'!C421+'2019'!C421+'2018'!C421+'2017'!C421+'2016'!C421+'2015'!C421+'2014'!C421+'2013'!C421+'2012'!C421+'2011'!C421+'2010'!C421+'2009'!C421+'2008'!C421+'1988-2007'!C421</f>
        <v>2</v>
      </c>
      <c r="D172" s="13">
        <f>+'2025'!D421+'2024'!D421+'2023'!D421+'2022'!D421+'2021'!D421+'2020'!D421+'2019'!D421+'2018'!D421+'2017'!D421+'2016'!D421+'2015'!D421+'2014'!D421+'2013'!D421+'2012'!D421+'2011'!D421+'2010'!D421+'2009'!D421+'2008'!D421+'1988-2007'!D421</f>
        <v>0</v>
      </c>
      <c r="E172" s="13">
        <f>+'2025'!E421+'2024'!E421+'2023'!E421+'2022'!E421+'2021'!E421+'2020'!E421+'2019'!E421+'2018'!E421+'2017'!E421+'2016'!E421+'2015'!E421+'2014'!E421+'2013'!E421+'2012'!E421+'2011'!E421+'2010'!E421+'2009'!E421+'2008'!E421+'1988-2007'!E421</f>
        <v>7</v>
      </c>
      <c r="F172" s="13">
        <f>+'2025'!F421+'2024'!F421+'2023'!F421+'2022'!F421+'2021'!F421+'2020'!F421+'2019'!F421+'2018'!F421+'2017'!F421+'2016'!F421+'2015'!F421+'2014'!F421+'2013'!F421+'2012'!F421+'2011'!F421+'2010'!F421+'2009'!F421+'2008'!F421+'1988-2007'!F421</f>
        <v>3</v>
      </c>
      <c r="G172" s="13">
        <f>+'2025'!G421+'2024'!G421+'2023'!G421+'2022'!G421+'2021'!G421+'2020'!G421+'2019'!G421+'2018'!G421+'2017'!G421+'2016'!G421+'2015'!G421+'2014'!G421+'2013'!G421+'2012'!G421+'2011'!G421+'2010'!G421+'2009'!G421+'2008'!G421+'1988-2007'!G421</f>
        <v>6</v>
      </c>
      <c r="H172" s="13">
        <f>+'2025'!H421+'2024'!H421+'2023'!H421+'2022'!H421+'2021'!H421+'2020'!H421+'2019'!H421+'2018'!H421+'2017'!H421+'2016'!H421+'2015'!H421+'2014'!H421+'2013'!H421+'2012'!H421+'2011'!H421+'2010'!H421+'2009'!H421+'2008'!H421+'1988-2007'!H421</f>
        <v>0</v>
      </c>
      <c r="I172" s="13">
        <f>+'2025'!I421+'2024'!I421+'2023'!I421+'2022'!I421+'2021'!I421+'2020'!I421+'2019'!I421+'2018'!I421+'2017'!I421+'2016'!I421+'2015'!I421+'2014'!I421+'2013'!I421+'2012'!I421+'2011'!I421+'2010'!I421+'2009'!I421+'2008'!I421+'1988-2007'!I421</f>
        <v>56</v>
      </c>
      <c r="J172" s="13">
        <f>+'2025'!J421+'2024'!J421+'2023'!J421+'2022'!J421+'2021'!J421+'2020'!J421+'2019'!J421+'2018'!J421+'2017'!J421+'2016'!J421+'2015'!J421+'2014'!J421+'2013'!J421+'2012'!J421+'2011'!J421+'2010'!J421+'2009'!J421+'2008'!J421+'1988-2007'!J421</f>
        <v>0</v>
      </c>
      <c r="K172" s="32">
        <f>+'2025'!L421+'2024'!L421+'2023'!L421+'2022'!L421+'2021'!L421+'2020'!L421+'2019'!L421+'2018'!L421+'2017'!L421+'2016'!L421+'2015'!L421+'2014'!L421+'2013'!L421+'2012'!L421+'2011'!L421+'2010'!L421+'2009'!L421+'2008'!L421+'1988-2007'!L421</f>
        <v>0</v>
      </c>
      <c r="L172" s="32">
        <f>+Table1[[#This Row],[Caught]]+Table1[[#This Row],[Stumped]]</f>
        <v>3</v>
      </c>
      <c r="M172" s="45">
        <f>+Table1[[#This Row],[Runs]]/(+Table1[[#This Row],[Innings]]-Table1[[#This Row],[Not out]])</f>
        <v>3.5</v>
      </c>
      <c r="N172" s="45">
        <f>Table1[[#This Row],[Runs2]]/Table1[[#This Row],[Overs]]</f>
        <v>9.3333333333333339</v>
      </c>
      <c r="O172" s="45" t="e">
        <f>+Table1[[#This Row],[Overs]]*6/Table1[[#This Row],[Wickets]]</f>
        <v>#DIV/0!</v>
      </c>
      <c r="P172" s="45" t="e">
        <f>Table1[[#This Row],[Runs2]]/Table1[[#This Row],[Wickets]]</f>
        <v>#DIV/0!</v>
      </c>
      <c r="Q172" s="45">
        <f>+(+Table1[[#This Row],[Caught]]+Table1[[#This Row],[Stumped]])/Table1[[#This Row],[Matches]]</f>
        <v>0.75</v>
      </c>
      <c r="R172" s="89"/>
    </row>
    <row r="173" spans="1:18" x14ac:dyDescent="0.2">
      <c r="A173" s="4" t="str">
        <f>+'2019'!A8</f>
        <v>Ali Ashad</v>
      </c>
      <c r="B173" s="13">
        <f>+'2025'!B8+'2024'!B8+'2023'!B8+'2022'!B8+'2021'!B8+'2020'!B8+'2019'!B8+'2018'!B8+'2017'!B8+'2016'!B8+'2015'!B8+'2014'!B8+'2013'!B8+'2012'!B8+'2011'!B8+'2010'!B8+'2009'!B8+'2008'!B8+'1988-2007'!B8</f>
        <v>3</v>
      </c>
      <c r="C173" s="13">
        <f>+'2025'!C8+'2024'!C8+'2023'!C8+'2022'!C8+'2021'!C8+'2020'!C8+'2019'!C8+'2018'!C8+'2017'!C8+'2016'!C8+'2015'!C8+'2014'!C8+'2013'!C8+'2012'!C8+'2011'!C8+'2010'!C8+'2009'!C8+'2008'!C8+'1988-2007'!C8</f>
        <v>2</v>
      </c>
      <c r="D173" s="13">
        <f>+'2025'!D8+'2024'!D8+'2023'!D8+'2022'!D8+'2021'!D8+'2020'!D8+'2019'!D8+'2018'!D8+'2017'!D8+'2016'!D8+'2015'!D8+'2014'!D8+'2013'!D8+'2012'!D8+'2011'!D8+'2010'!D8+'2009'!D8+'2008'!D8+'1988-2007'!D8</f>
        <v>0</v>
      </c>
      <c r="E173" s="13">
        <f>+'2025'!E8+'2024'!E8+'2023'!E8+'2022'!E8+'2021'!E8+'2020'!E8+'2019'!E8+'2018'!E8+'2017'!E8+'2016'!E8+'2015'!E8+'2014'!E8+'2013'!E8+'2012'!E8+'2011'!E8+'2010'!E8+'2009'!E8+'2008'!E8+'1988-2007'!E8</f>
        <v>9</v>
      </c>
      <c r="F173" s="13">
        <f>+'2025'!F8+'2024'!F8+'2023'!F8+'2022'!F8+'2021'!F8+'2020'!F8+'2019'!F8+'2018'!F8+'2017'!F8+'2016'!F8+'2015'!F8+'2014'!F8+'2013'!F8+'2012'!F8+'2011'!F8+'2010'!F8+'2009'!F8+'2008'!F8+'1988-2007'!F8</f>
        <v>0</v>
      </c>
      <c r="G173" s="13">
        <f>+'2025'!G8+'2024'!G8+'2023'!G8+'2022'!G8+'2021'!G8+'2020'!G8+'2019'!G8+'2018'!G8+'2017'!G8+'2016'!G8+'2015'!G8+'2014'!G8+'2013'!G8+'2012'!G8+'2011'!G8+'2010'!G8+'2009'!G8+'2008'!G8+'1988-2007'!G8</f>
        <v>2</v>
      </c>
      <c r="H173" s="13">
        <f>+'2025'!H8+'2024'!H8+'2023'!H8+'2022'!H8+'2021'!H8+'2020'!H8+'2019'!H8+'2018'!H8+'2017'!H8+'2016'!H8+'2015'!H8+'2014'!H8+'2013'!H8+'2012'!H8+'2011'!H8+'2010'!H8+'2009'!H8+'2008'!H8+'1988-2007'!H8</f>
        <v>0</v>
      </c>
      <c r="I173" s="13">
        <f>+'2025'!I8+'2024'!I8+'2023'!I8+'2022'!I8+'2021'!I8+'2020'!I8+'2019'!I8+'2018'!I8+'2017'!I8+'2016'!I8+'2015'!I8+'2014'!I8+'2013'!I8+'2012'!I8+'2011'!I8+'2010'!I8+'2009'!I8+'2008'!I8+'1988-2007'!I8</f>
        <v>19</v>
      </c>
      <c r="J173" s="13">
        <f>+'2025'!J8+'2024'!J8+'2023'!J8+'2022'!J8+'2021'!J8+'2020'!J8+'2019'!J8+'2018'!J8+'2017'!J8+'2016'!J8+'2015'!J8+'2014'!J8+'2013'!J8+'2012'!J8+'2011'!J8+'2010'!J8+'2009'!J8+'2008'!J8+'1988-2007'!J8</f>
        <v>1</v>
      </c>
      <c r="K173" s="32">
        <f>+'2025'!L8+'2024'!L8+'2023'!L8+'2022'!L8+'2021'!L8+'2020'!L8+'2019'!L8+'2018'!L8+'2017'!L8+'2016'!L8+'2015'!L8+'2014'!L8+'2013'!L8+'2012'!L8+'2011'!L8+'2010'!L8+'2009'!L8+'2008'!L8+'1988-2007'!L8</f>
        <v>0</v>
      </c>
      <c r="L173" s="32">
        <f>+Table1[[#This Row],[Caught]]+Table1[[#This Row],[Stumped]]</f>
        <v>0</v>
      </c>
      <c r="M173" s="45">
        <f>+Table1[[#This Row],[Runs]]/(+Table1[[#This Row],[Innings]]-Table1[[#This Row],[Not out]])</f>
        <v>4.5</v>
      </c>
      <c r="N173" s="45">
        <f>Table1[[#This Row],[Runs2]]/Table1[[#This Row],[Overs]]</f>
        <v>9.5</v>
      </c>
      <c r="O173" s="45">
        <f>+Table1[[#This Row],[Overs]]*6/Table1[[#This Row],[Wickets]]</f>
        <v>12</v>
      </c>
      <c r="P173" s="45">
        <f>Table1[[#This Row],[Runs2]]/Table1[[#This Row],[Wickets]]</f>
        <v>19</v>
      </c>
      <c r="Q173" s="45">
        <f>+(+Table1[[#This Row],[Caught]]+Table1[[#This Row],[Stumped]])/Table1[[#This Row],[Matches]]</f>
        <v>0</v>
      </c>
      <c r="R173" s="89"/>
    </row>
    <row r="174" spans="1:18" x14ac:dyDescent="0.2">
      <c r="A174" s="4" t="str">
        <f>+'2019'!A9</f>
        <v>Allamneni Raghu</v>
      </c>
      <c r="B174" s="13">
        <f>+'2025'!B9+'2024'!B9+'2023'!B9+'2022'!B9+'2021'!B9+'2020'!B9+'2019'!B9+'2018'!B9+'2017'!B9+'2016'!B9+'2015'!B9+'2014'!B9+'2013'!B9+'2012'!B9+'2011'!B9+'2010'!B9+'2009'!B9+'2008'!B9+'1988-2007'!B9</f>
        <v>3</v>
      </c>
      <c r="C174" s="13">
        <f>+'2025'!C9+'2024'!C9+'2023'!C9+'2022'!C9+'2021'!C9+'2020'!C9+'2019'!C9+'2018'!C9+'2017'!C9+'2016'!C9+'2015'!C9+'2014'!C9+'2013'!C9+'2012'!C9+'2011'!C9+'2010'!C9+'2009'!C9+'2008'!C9+'1988-2007'!C9</f>
        <v>3</v>
      </c>
      <c r="D174" s="13">
        <f>+'2025'!D9+'2024'!D9+'2023'!D9+'2022'!D9+'2021'!D9+'2020'!D9+'2019'!D9+'2018'!D9+'2017'!D9+'2016'!D9+'2015'!D9+'2014'!D9+'2013'!D9+'2012'!D9+'2011'!D9+'2010'!D9+'2009'!D9+'2008'!D9+'1988-2007'!D9</f>
        <v>1</v>
      </c>
      <c r="E174" s="13">
        <f>+'2025'!E9+'2024'!E9+'2023'!E9+'2022'!E9+'2021'!E9+'2020'!E9+'2019'!E9+'2018'!E9+'2017'!E9+'2016'!E9+'2015'!E9+'2014'!E9+'2013'!E9+'2012'!E9+'2011'!E9+'2010'!E9+'2009'!E9+'2008'!E9+'1988-2007'!E9</f>
        <v>0</v>
      </c>
      <c r="F174" s="13">
        <f>+'2025'!F9+'2024'!F9+'2023'!F9+'2022'!F9+'2021'!F9+'2020'!F9+'2019'!F9+'2018'!F9+'2017'!F9+'2016'!F9+'2015'!F9+'2014'!F9+'2013'!F9+'2012'!F9+'2011'!F9+'2010'!F9+'2009'!F9+'2008'!F9+'1988-2007'!F9</f>
        <v>0</v>
      </c>
      <c r="G174" s="13">
        <f>+'2025'!G9+'2024'!G9+'2023'!G9+'2022'!G9+'2021'!G9+'2020'!G9+'2019'!G9+'2018'!G9+'2017'!G9+'2016'!G9+'2015'!G9+'2014'!G9+'2013'!G9+'2012'!G9+'2011'!G9+'2010'!G9+'2009'!G9+'2008'!G9+'1988-2007'!G9</f>
        <v>9</v>
      </c>
      <c r="H174" s="13">
        <f>+'2025'!H9+'2024'!H9+'2023'!H9+'2022'!H9+'2021'!H9+'2020'!H9+'2019'!H9+'2018'!H9+'2017'!H9+'2016'!H9+'2015'!H9+'2014'!H9+'2013'!H9+'2012'!H9+'2011'!H9+'2010'!H9+'2009'!H9+'2008'!H9+'1988-2007'!H9</f>
        <v>1</v>
      </c>
      <c r="I174" s="13">
        <f>+'2025'!I9+'2024'!I9+'2023'!I9+'2022'!I9+'2021'!I9+'2020'!I9+'2019'!I9+'2018'!I9+'2017'!I9+'2016'!I9+'2015'!I9+'2014'!I9+'2013'!I9+'2012'!I9+'2011'!I9+'2010'!I9+'2009'!I9+'2008'!I9+'1988-2007'!I9</f>
        <v>52</v>
      </c>
      <c r="J174" s="13">
        <f>+'2025'!J9+'2024'!J9+'2023'!J9+'2022'!J9+'2021'!J9+'2020'!J9+'2019'!J9+'2018'!J9+'2017'!J9+'2016'!J9+'2015'!J9+'2014'!J9+'2013'!J9+'2012'!J9+'2011'!J9+'2010'!J9+'2009'!J9+'2008'!J9+'1988-2007'!J9</f>
        <v>1</v>
      </c>
      <c r="K174" s="32">
        <f>+'2025'!L9+'2024'!L9+'2023'!L9+'2022'!L9+'2021'!L9+'2020'!L9+'2019'!L9+'2018'!L9+'2017'!L9+'2016'!L9+'2015'!L9+'2014'!L9+'2013'!L9+'2012'!L9+'2011'!L9+'2010'!L9+'2009'!L9+'2008'!L9+'1988-2007'!L9</f>
        <v>0</v>
      </c>
      <c r="L174" s="32">
        <f>+Table1[[#This Row],[Caught]]+Table1[[#This Row],[Stumped]]</f>
        <v>0</v>
      </c>
      <c r="Q174" s="45"/>
      <c r="R174" s="89"/>
    </row>
    <row r="175" spans="1:18" x14ac:dyDescent="0.2">
      <c r="A175" s="4" t="str">
        <f>+'2019'!A16</f>
        <v>Arthur Charles</v>
      </c>
      <c r="B175" s="13">
        <f>+'2025'!B16+'2024'!B16+'2023'!B16+'2022'!B16+'2021'!B16+'2020'!B16+'2019'!B16+'2018'!B16+'2017'!B16+'2016'!B16+'2015'!B16+'2014'!B16+'2013'!B16+'2012'!B16+'2011'!B16+'2010'!B16+'2009'!B16+'2008'!B16+'1988-2007'!B16</f>
        <v>3</v>
      </c>
      <c r="C175" s="13">
        <f>+'2025'!C16+'2024'!C16+'2023'!C16+'2022'!C16+'2021'!C16+'2020'!C16+'2019'!C16+'2018'!C16+'2017'!C16+'2016'!C16+'2015'!C16+'2014'!C16+'2013'!C16+'2012'!C16+'2011'!C16+'2010'!C16+'2009'!C16+'2008'!C16+'1988-2007'!C16</f>
        <v>3</v>
      </c>
      <c r="D175" s="13">
        <f>+'2025'!D16+'2024'!D16+'2023'!D16+'2022'!D16+'2021'!D16+'2020'!D16+'2019'!D16+'2018'!D16+'2017'!D16+'2016'!D16+'2015'!D16+'2014'!D16+'2013'!D16+'2012'!D16+'2011'!D16+'2010'!D16+'2009'!D16+'2008'!D16+'1988-2007'!D16</f>
        <v>0</v>
      </c>
      <c r="E175" s="13">
        <f>+'2025'!E16+'2024'!E16+'2023'!E16+'2022'!E16+'2021'!E16+'2020'!E16+'2019'!E16+'2018'!E16+'2017'!E16+'2016'!E16+'2015'!E16+'2014'!E16+'2013'!E16+'2012'!E16+'2011'!E16+'2010'!E16+'2009'!E16+'2008'!E16+'1988-2007'!E16</f>
        <v>36</v>
      </c>
      <c r="F175" s="13">
        <f>+'2025'!F16+'2024'!F16+'2023'!F16+'2022'!F16+'2021'!F16+'2020'!F16+'2019'!F16+'2018'!F16+'2017'!F16+'2016'!F16+'2015'!F16+'2014'!F16+'2013'!F16+'2012'!F16+'2011'!F16+'2010'!F16+'2009'!F16+'2008'!F16+'1988-2007'!F16</f>
        <v>1</v>
      </c>
      <c r="G175" s="13">
        <f>+'2025'!G16+'2024'!G16+'2023'!G16+'2022'!G16+'2021'!G16+'2020'!G16+'2019'!G16+'2018'!G16+'2017'!G16+'2016'!G16+'2015'!G16+'2014'!G16+'2013'!G16+'2012'!G16+'2011'!G16+'2010'!G16+'2009'!G16+'2008'!G16+'1988-2007'!G16</f>
        <v>1</v>
      </c>
      <c r="H175" s="13">
        <f>+'2025'!H16+'2024'!H16+'2023'!H16+'2022'!H16+'2021'!H16+'2020'!H16+'2019'!H16+'2018'!H16+'2017'!H16+'2016'!H16+'2015'!H16+'2014'!H16+'2013'!H16+'2012'!H16+'2011'!H16+'2010'!H16+'2009'!H16+'2008'!H16+'1988-2007'!H16</f>
        <v>0</v>
      </c>
      <c r="I175" s="13">
        <f>+'2025'!I16+'2024'!I16+'2023'!I16+'2022'!I16+'2021'!I16+'2020'!I16+'2019'!I16+'2018'!I16+'2017'!I16+'2016'!I16+'2015'!I16+'2014'!I16+'2013'!I16+'2012'!I16+'2011'!I16+'2010'!I16+'2009'!I16+'2008'!I16+'1988-2007'!I16</f>
        <v>4</v>
      </c>
      <c r="J175" s="13">
        <f>+'2025'!J16+'2024'!J16+'2023'!J16+'2022'!J16+'2021'!J16+'2020'!J16+'2019'!J16+'2018'!J16+'2017'!J16+'2016'!J16+'2015'!J16+'2014'!J16+'2013'!J16+'2012'!J16+'2011'!J16+'2010'!J16+'2009'!J16+'2008'!J16+'1988-2007'!J16</f>
        <v>2</v>
      </c>
      <c r="K175" s="32">
        <f>+'2025'!L16+'2024'!L16+'2023'!L16+'2022'!L16+'2021'!L16+'2020'!L16+'2019'!L16+'2018'!L16+'2017'!L16+'2016'!L16+'2015'!L16+'2014'!L16+'2013'!L16+'2012'!L16+'2011'!L16+'2010'!L16+'2009'!L16+'2008'!L16+'1988-2007'!L16</f>
        <v>0</v>
      </c>
      <c r="L175" s="32">
        <f>+Table1[[#This Row],[Caught]]+Table1[[#This Row],[Stumped]]</f>
        <v>1</v>
      </c>
      <c r="M175" s="45">
        <f>+Table1[[#This Row],[Runs]]/(+Table1[[#This Row],[Innings]]-Table1[[#This Row],[Not out]])</f>
        <v>12</v>
      </c>
      <c r="N175" s="45">
        <f>Table1[[#This Row],[Runs2]]/Table1[[#This Row],[Overs]]</f>
        <v>4</v>
      </c>
      <c r="O175" s="45">
        <f>+Table1[[#This Row],[Overs]]*6/Table1[[#This Row],[Wickets]]</f>
        <v>3</v>
      </c>
      <c r="P175" s="45">
        <f>Table1[[#This Row],[Runs2]]/Table1[[#This Row],[Wickets]]</f>
        <v>2</v>
      </c>
      <c r="Q175" s="45">
        <f>+(+Table1[[#This Row],[Caught]]+Table1[[#This Row],[Stumped]])/Table1[[#This Row],[Matches]]</f>
        <v>0.33333333333333331</v>
      </c>
      <c r="R175" s="89"/>
    </row>
    <row r="176" spans="1:18" x14ac:dyDescent="0.2">
      <c r="A176" s="4" t="str">
        <f>+'2019'!A20</f>
        <v>Babar Ed</v>
      </c>
      <c r="B176" s="13">
        <f>+'2025'!B20+'2024'!B20+'2023'!B20+'2022'!B20+'2021'!B20+'2020'!B20+'2019'!B20+'2018'!B20+'2017'!B20+'2016'!B20+'2015'!B20+'2014'!B20+'2013'!B20+'2012'!B20+'2011'!B20+'2010'!B20+'2009'!B20+'2008'!B20+'1988-2007'!B20</f>
        <v>3</v>
      </c>
      <c r="C176" s="13">
        <f>+'2025'!C20+'2024'!C20+'2023'!C20+'2022'!C20+'2021'!C20+'2020'!C20+'2019'!C20+'2018'!C20+'2017'!C20+'2016'!C20+'2015'!C20+'2014'!C20+'2013'!C20+'2012'!C20+'2011'!C20+'2010'!C20+'2009'!C20+'2008'!C20+'1988-2007'!C20</f>
        <v>3</v>
      </c>
      <c r="D176" s="13">
        <f>+'2025'!D20+'2024'!D20+'2023'!D20+'2022'!D20+'2021'!D20+'2020'!D20+'2019'!D20+'2018'!D20+'2017'!D20+'2016'!D20+'2015'!D20+'2014'!D20+'2013'!D20+'2012'!D20+'2011'!D20+'2010'!D20+'2009'!D20+'2008'!D20+'1988-2007'!D20</f>
        <v>1</v>
      </c>
      <c r="E176" s="13">
        <f>+'2025'!E20+'2024'!E20+'2023'!E20+'2022'!E20+'2021'!E20+'2020'!E20+'2019'!E20+'2018'!E20+'2017'!E20+'2016'!E20+'2015'!E20+'2014'!E20+'2013'!E20+'2012'!E20+'2011'!E20+'2010'!E20+'2009'!E20+'2008'!E20+'1988-2007'!E20</f>
        <v>16</v>
      </c>
      <c r="F176" s="13">
        <f>+'2025'!F20+'2024'!F20+'2023'!F20+'2022'!F20+'2021'!F20+'2020'!F20+'2019'!F20+'2018'!F20+'2017'!F20+'2016'!F20+'2015'!F20+'2014'!F20+'2013'!F20+'2012'!F20+'2011'!F20+'2010'!F20+'2009'!F20+'2008'!F20+'1988-2007'!F20</f>
        <v>1</v>
      </c>
      <c r="G176" s="13">
        <f>+'2025'!G20+'2024'!G20+'2023'!G20+'2022'!G20+'2021'!G20+'2020'!G20+'2019'!G20+'2018'!G20+'2017'!G20+'2016'!G20+'2015'!G20+'2014'!G20+'2013'!G20+'2012'!G20+'2011'!G20+'2010'!G20+'2009'!G20+'2008'!G20+'1988-2007'!G20</f>
        <v>13</v>
      </c>
      <c r="H176" s="13">
        <f>+'2025'!H20+'2024'!H20+'2023'!H20+'2022'!H20+'2021'!H20+'2020'!H20+'2019'!H20+'2018'!H20+'2017'!H20+'2016'!H20+'2015'!H20+'2014'!H20+'2013'!H20+'2012'!H20+'2011'!H20+'2010'!H20+'2009'!H20+'2008'!H20+'1988-2007'!H20</f>
        <v>1</v>
      </c>
      <c r="I176" s="13">
        <f>+'2025'!I20+'2024'!I20+'2023'!I20+'2022'!I20+'2021'!I20+'2020'!I20+'2019'!I20+'2018'!I20+'2017'!I20+'2016'!I20+'2015'!I20+'2014'!I20+'2013'!I20+'2012'!I20+'2011'!I20+'2010'!I20+'2009'!I20+'2008'!I20+'1988-2007'!I20</f>
        <v>51</v>
      </c>
      <c r="J176" s="13">
        <f>+'2025'!J20+'2024'!J20+'2023'!J20+'2022'!J20+'2021'!J20+'2020'!J20+'2019'!J20+'2018'!J20+'2017'!J20+'2016'!J20+'2015'!J20+'2014'!J20+'2013'!J20+'2012'!J20+'2011'!J20+'2010'!J20+'2009'!J20+'2008'!J20+'1988-2007'!J20</f>
        <v>6</v>
      </c>
      <c r="K176" s="32">
        <f>+'2025'!L20+'2024'!L20+'2023'!L20+'2022'!L20+'2021'!L20+'2020'!L20+'2019'!L20+'2018'!L20+'2017'!L20+'2016'!L20+'2015'!L20+'2014'!L20+'2013'!L20+'2012'!L20+'2011'!L20+'2010'!L20+'2009'!L20+'2008'!L20+'1988-2007'!L20</f>
        <v>0</v>
      </c>
      <c r="L176" s="32">
        <f>+Table1[[#This Row],[Caught]]+Table1[[#This Row],[Stumped]]</f>
        <v>1</v>
      </c>
      <c r="M176" s="45">
        <f>+Table1[[#This Row],[Runs]]/(+Table1[[#This Row],[Innings]]-Table1[[#This Row],[Not out]])</f>
        <v>8</v>
      </c>
      <c r="N176" s="45">
        <f>Table1[[#This Row],[Runs2]]/Table1[[#This Row],[Overs]]</f>
        <v>3.9230769230769229</v>
      </c>
      <c r="O176" s="45">
        <f>+Table1[[#This Row],[Overs]]*6/Table1[[#This Row],[Wickets]]</f>
        <v>13</v>
      </c>
      <c r="P176" s="45">
        <f>Table1[[#This Row],[Runs2]]/Table1[[#This Row],[Wickets]]</f>
        <v>8.5</v>
      </c>
      <c r="Q176" s="45">
        <f>+(+Table1[[#This Row],[Caught]]+Table1[[#This Row],[Stumped]])/Table1[[#This Row],[Matches]]</f>
        <v>0.33333333333333331</v>
      </c>
      <c r="R176" s="89"/>
    </row>
    <row r="177" spans="1:18" x14ac:dyDescent="0.2">
      <c r="A177" s="4" t="str">
        <f>+'2019'!A42</f>
        <v>Bowden Zachary</v>
      </c>
      <c r="B177" s="13">
        <f>+'2025'!B42+'2024'!B42+'2023'!B42+'2022'!B42+'2021'!B42+'2020'!B42+'2019'!B42+'2018'!B42+'2017'!B42+'2016'!B42+'2015'!B42+'2014'!B42+'2013'!B42+'2012'!B42+'2011'!B42+'2010'!B42+'2009'!B42+'2008'!B42+'1988-2007'!B42</f>
        <v>3</v>
      </c>
      <c r="C177" s="13">
        <f>+'2025'!C42+'2024'!C42+'2023'!C42+'2022'!C42+'2021'!C42+'2020'!C42+'2019'!C42+'2018'!C42+'2017'!C42+'2016'!C42+'2015'!C42+'2014'!C42+'2013'!C42+'2012'!C42+'2011'!C42+'2010'!C42+'2009'!C42+'2008'!C42+'1988-2007'!C42</f>
        <v>2</v>
      </c>
      <c r="D177" s="13">
        <f>+'2025'!D42+'2024'!D42+'2023'!D42+'2022'!D42+'2021'!D42+'2020'!D42+'2019'!D42+'2018'!D42+'2017'!D42+'2016'!D42+'2015'!D42+'2014'!D42+'2013'!D42+'2012'!D42+'2011'!D42+'2010'!D42+'2009'!D42+'2008'!D42+'1988-2007'!D42</f>
        <v>0</v>
      </c>
      <c r="E177" s="13">
        <f>+'2025'!E42+'2024'!E42+'2023'!E42+'2022'!E42+'2021'!E42+'2020'!E42+'2019'!E42+'2018'!E42+'2017'!E42+'2016'!E42+'2015'!E42+'2014'!E42+'2013'!E42+'2012'!E42+'2011'!E42+'2010'!E42+'2009'!E42+'2008'!E42+'1988-2007'!E42</f>
        <v>1</v>
      </c>
      <c r="F177" s="13">
        <f>+'2025'!F42+'2024'!F42+'2023'!F42+'2022'!F42+'2021'!F42+'2020'!F42+'2019'!F42+'2018'!F42+'2017'!F42+'2016'!F42+'2015'!F42+'2014'!F42+'2013'!F42+'2012'!F42+'2011'!F42+'2010'!F42+'2009'!F42+'2008'!F42+'1988-2007'!F42</f>
        <v>2</v>
      </c>
      <c r="G177" s="13">
        <f>+'2025'!G42+'2024'!G42+'2023'!G42+'2022'!G42+'2021'!G42+'2020'!G42+'2019'!G42+'2018'!G42+'2017'!G42+'2016'!G42+'2015'!G42+'2014'!G42+'2013'!G42+'2012'!G42+'2011'!G42+'2010'!G42+'2009'!G42+'2008'!G42+'1988-2007'!G42</f>
        <v>0</v>
      </c>
      <c r="H177" s="13">
        <f>+'2025'!H42+'2024'!H42+'2023'!H42+'2022'!H42+'2021'!H42+'2020'!H42+'2019'!H42+'2018'!H42+'2017'!H42+'2016'!H42+'2015'!H42+'2014'!H42+'2013'!H42+'2012'!H42+'2011'!H42+'2010'!H42+'2009'!H42+'2008'!H42+'1988-2007'!H42</f>
        <v>0</v>
      </c>
      <c r="I177" s="13">
        <f>+'2025'!I42+'2024'!I42+'2023'!I42+'2022'!I42+'2021'!I42+'2020'!I42+'2019'!I42+'2018'!I42+'2017'!I42+'2016'!I42+'2015'!I42+'2014'!I42+'2013'!I42+'2012'!I42+'2011'!I42+'2010'!I42+'2009'!I42+'2008'!I42+'1988-2007'!I42</f>
        <v>0</v>
      </c>
      <c r="J177" s="13">
        <f>+'2025'!J42+'2024'!J42+'2023'!J42+'2022'!J42+'2021'!J42+'2020'!J42+'2019'!J42+'2018'!J42+'2017'!J42+'2016'!J42+'2015'!J42+'2014'!J42+'2013'!J42+'2012'!J42+'2011'!J42+'2010'!J42+'2009'!J42+'2008'!J42+'1988-2007'!J42</f>
        <v>0</v>
      </c>
      <c r="K177" s="32">
        <f>+'2025'!L42+'2024'!L42+'2023'!L42+'2022'!L42+'2021'!L42+'2020'!L42+'2019'!L42+'2018'!L42+'2017'!L42+'2016'!L42+'2015'!L42+'2014'!L42+'2013'!L42+'2012'!L42+'2011'!L42+'2010'!L42+'2009'!L42+'2008'!L42+'1988-2007'!L42</f>
        <v>1</v>
      </c>
      <c r="L177" s="32">
        <f>+Table1[[#This Row],[Caught]]+Table1[[#This Row],[Stumped]]</f>
        <v>3</v>
      </c>
      <c r="M177" s="45">
        <f>+Table1[[#This Row],[Runs]]/(+Table1[[#This Row],[Innings]]-Table1[[#This Row],[Not out]])</f>
        <v>0.5</v>
      </c>
      <c r="N177" s="45" t="e">
        <f>Table1[[#This Row],[Runs2]]/Table1[[#This Row],[Overs]]</f>
        <v>#DIV/0!</v>
      </c>
      <c r="O177" s="45" t="e">
        <f>+Table1[[#This Row],[Overs]]*6/Table1[[#This Row],[Wickets]]</f>
        <v>#DIV/0!</v>
      </c>
      <c r="P177" s="45" t="e">
        <f>Table1[[#This Row],[Runs2]]/Table1[[#This Row],[Wickets]]</f>
        <v>#DIV/0!</v>
      </c>
      <c r="Q177" s="45">
        <f>+(+Table1[[#This Row],[Caught]]+Table1[[#This Row],[Stumped]])/Table1[[#This Row],[Matches]]</f>
        <v>1</v>
      </c>
      <c r="R177" s="89"/>
    </row>
    <row r="178" spans="1:18" x14ac:dyDescent="0.2">
      <c r="A178" s="4" t="str">
        <f>+'2019'!A49</f>
        <v>Burford Lee</v>
      </c>
      <c r="B178" s="13">
        <f>+'2025'!B49+'2024'!B49+'2023'!B49+'2022'!B49+'2021'!B49+'2020'!B49+'2019'!B49+'2018'!B49+'2017'!B49+'2016'!B49+'2015'!B49+'2014'!B49+'2013'!B49+'2012'!B49+'2011'!B49+'2010'!B49+'2009'!B49+'2008'!B49+'1988-2007'!B49</f>
        <v>3</v>
      </c>
      <c r="C178" s="13">
        <f>+'2025'!C49+'2024'!C49+'2023'!C49+'2022'!C49+'2021'!C49+'2020'!C49+'2019'!C49+'2018'!C49+'2017'!C49+'2016'!C49+'2015'!C49+'2014'!C49+'2013'!C49+'2012'!C49+'2011'!C49+'2010'!C49+'2009'!C49+'2008'!C49+'1988-2007'!C49</f>
        <v>2</v>
      </c>
      <c r="D178" s="13">
        <f>+'2025'!D49+'2024'!D49+'2023'!D49+'2022'!D49+'2021'!D49+'2020'!D49+'2019'!D49+'2018'!D49+'2017'!D49+'2016'!D49+'2015'!D49+'2014'!D49+'2013'!D49+'2012'!D49+'2011'!D49+'2010'!D49+'2009'!D49+'2008'!D49+'1988-2007'!D49</f>
        <v>1</v>
      </c>
      <c r="E178" s="13">
        <f>+'2025'!E49+'2024'!E49+'2023'!E49+'2022'!E49+'2021'!E49+'2020'!E49+'2019'!E49+'2018'!E49+'2017'!E49+'2016'!E49+'2015'!E49+'2014'!E49+'2013'!E49+'2012'!E49+'2011'!E49+'2010'!E49+'2009'!E49+'2008'!E49+'1988-2007'!E49</f>
        <v>21</v>
      </c>
      <c r="F178" s="13">
        <f>+'2025'!F49+'2024'!F49+'2023'!F49+'2022'!F49+'2021'!F49+'2020'!F49+'2019'!F49+'2018'!F49+'2017'!F49+'2016'!F49+'2015'!F49+'2014'!F49+'2013'!F49+'2012'!F49+'2011'!F49+'2010'!F49+'2009'!F49+'2008'!F49+'1988-2007'!F49</f>
        <v>0</v>
      </c>
      <c r="G178" s="13">
        <f>+'2025'!G49+'2024'!G49+'2023'!G49+'2022'!G49+'2021'!G49+'2020'!G49+'2019'!G49+'2018'!G49+'2017'!G49+'2016'!G49+'2015'!G49+'2014'!G49+'2013'!G49+'2012'!G49+'2011'!G49+'2010'!G49+'2009'!G49+'2008'!G49+'1988-2007'!G49</f>
        <v>1</v>
      </c>
      <c r="H178" s="13">
        <f>+'2025'!H49+'2024'!H49+'2023'!H49+'2022'!H49+'2021'!H49+'2020'!H49+'2019'!H49+'2018'!H49+'2017'!H49+'2016'!H49+'2015'!H49+'2014'!H49+'2013'!H49+'2012'!H49+'2011'!H49+'2010'!H49+'2009'!H49+'2008'!H49+'1988-2007'!H49</f>
        <v>0</v>
      </c>
      <c r="I178" s="13">
        <f>+'2025'!I49+'2024'!I49+'2023'!I49+'2022'!I49+'2021'!I49+'2020'!I49+'2019'!I49+'2018'!I49+'2017'!I49+'2016'!I49+'2015'!I49+'2014'!I49+'2013'!I49+'2012'!I49+'2011'!I49+'2010'!I49+'2009'!I49+'2008'!I49+'1988-2007'!I49</f>
        <v>10</v>
      </c>
      <c r="J178" s="13">
        <f>+'2025'!J49+'2024'!J49+'2023'!J49+'2022'!J49+'2021'!J49+'2020'!J49+'2019'!J49+'2018'!J49+'2017'!J49+'2016'!J49+'2015'!J49+'2014'!J49+'2013'!J49+'2012'!J49+'2011'!J49+'2010'!J49+'2009'!J49+'2008'!J49+'1988-2007'!J49</f>
        <v>0</v>
      </c>
      <c r="K178" s="32">
        <f>+'2025'!L49+'2024'!L49+'2023'!L49+'2022'!L49+'2021'!L49+'2020'!L49+'2019'!L49+'2018'!L49+'2017'!L49+'2016'!L49+'2015'!L49+'2014'!L49+'2013'!L49+'2012'!L49+'2011'!L49+'2010'!L49+'2009'!L49+'2008'!L49+'1988-2007'!L49</f>
        <v>0</v>
      </c>
      <c r="L178" s="32">
        <f>+Table1[[#This Row],[Caught]]+Table1[[#This Row],[Stumped]]</f>
        <v>0</v>
      </c>
      <c r="M178" s="45">
        <f>+Table1[[#This Row],[Runs]]/(+Table1[[#This Row],[Innings]]-Table1[[#This Row],[Not out]])</f>
        <v>21</v>
      </c>
      <c r="N178" s="45">
        <f>Table1[[#This Row],[Runs2]]/Table1[[#This Row],[Overs]]</f>
        <v>10</v>
      </c>
      <c r="O178" s="45" t="e">
        <f>+Table1[[#This Row],[Overs]]*6/Table1[[#This Row],[Wickets]]</f>
        <v>#DIV/0!</v>
      </c>
      <c r="P178" s="45" t="e">
        <f>Table1[[#This Row],[Runs2]]/Table1[[#This Row],[Wickets]]</f>
        <v>#DIV/0!</v>
      </c>
      <c r="Q178" s="45">
        <f>+(+Table1[[#This Row],[Caught]]+Table1[[#This Row],[Stumped]])/Table1[[#This Row],[Matches]]</f>
        <v>0</v>
      </c>
      <c r="R178" s="89"/>
    </row>
    <row r="179" spans="1:18" x14ac:dyDescent="0.2">
      <c r="A179" s="4" t="str">
        <f>+'2019'!A50</f>
        <v>Burgess Richard</v>
      </c>
      <c r="B179" s="13">
        <f>+'2025'!B50+'2024'!B50+'2023'!B50+'2022'!B50+'2021'!B50+'2020'!B50+'2019'!B50+'2018'!B50+'2017'!B50+'2016'!B50+'2015'!B50+'2014'!B50+'2013'!B50+'2012'!B50+'2011'!B50+'2010'!B50+'2009'!B50+'2008'!B50+'1988-2007'!B50</f>
        <v>3</v>
      </c>
      <c r="C179" s="13">
        <f>+'2025'!C50+'2024'!C50+'2023'!C50+'2022'!C50+'2021'!C50+'2020'!C50+'2019'!C50+'2018'!C50+'2017'!C50+'2016'!C50+'2015'!C50+'2014'!C50+'2013'!C50+'2012'!C50+'2011'!C50+'2010'!C50+'2009'!C50+'2008'!C50+'1988-2007'!C50</f>
        <v>3</v>
      </c>
      <c r="D179" s="13">
        <f>+'2025'!D50+'2024'!D50+'2023'!D50+'2022'!D50+'2021'!D50+'2020'!D50+'2019'!D50+'2018'!D50+'2017'!D50+'2016'!D50+'2015'!D50+'2014'!D50+'2013'!D50+'2012'!D50+'2011'!D50+'2010'!D50+'2009'!D50+'2008'!D50+'1988-2007'!D50</f>
        <v>0</v>
      </c>
      <c r="E179" s="13">
        <f>+'2025'!E50+'2024'!E50+'2023'!E50+'2022'!E50+'2021'!E50+'2020'!E50+'2019'!E50+'2018'!E50+'2017'!E50+'2016'!E50+'2015'!E50+'2014'!E50+'2013'!E50+'2012'!E50+'2011'!E50+'2010'!E50+'2009'!E50+'2008'!E50+'1988-2007'!E50</f>
        <v>1</v>
      </c>
      <c r="F179" s="13">
        <f>+'2025'!F50+'2024'!F50+'2023'!F50+'2022'!F50+'2021'!F50+'2020'!F50+'2019'!F50+'2018'!F50+'2017'!F50+'2016'!F50+'2015'!F50+'2014'!F50+'2013'!F50+'2012'!F50+'2011'!F50+'2010'!F50+'2009'!F50+'2008'!F50+'1988-2007'!F50</f>
        <v>0</v>
      </c>
      <c r="G179" s="13">
        <f>+'2025'!G50+'2024'!G50+'2023'!G50+'2022'!G50+'2021'!G50+'2020'!G50+'2019'!G50+'2018'!G50+'2017'!G50+'2016'!G50+'2015'!G50+'2014'!G50+'2013'!G50+'2012'!G50+'2011'!G50+'2010'!G50+'2009'!G50+'2008'!G50+'1988-2007'!G50</f>
        <v>4</v>
      </c>
      <c r="H179" s="13">
        <f>+'2025'!H50+'2024'!H50+'2023'!H50+'2022'!H50+'2021'!H50+'2020'!H50+'2019'!H50+'2018'!H50+'2017'!H50+'2016'!H50+'2015'!H50+'2014'!H50+'2013'!H50+'2012'!H50+'2011'!H50+'2010'!H50+'2009'!H50+'2008'!H50+'1988-2007'!H50</f>
        <v>0</v>
      </c>
      <c r="I179" s="13">
        <f>+'2025'!I50+'2024'!I50+'2023'!I50+'2022'!I50+'2021'!I50+'2020'!I50+'2019'!I50+'2018'!I50+'2017'!I50+'2016'!I50+'2015'!I50+'2014'!I50+'2013'!I50+'2012'!I50+'2011'!I50+'2010'!I50+'2009'!I50+'2008'!I50+'1988-2007'!I50</f>
        <v>37</v>
      </c>
      <c r="J179" s="13">
        <f>+'2025'!J50+'2024'!J50+'2023'!J50+'2022'!J50+'2021'!J50+'2020'!J50+'2019'!J50+'2018'!J50+'2017'!J50+'2016'!J50+'2015'!J50+'2014'!J50+'2013'!J50+'2012'!J50+'2011'!J50+'2010'!J50+'2009'!J50+'2008'!J50+'1988-2007'!J50</f>
        <v>2</v>
      </c>
      <c r="K179" s="32">
        <f>+'2025'!L50+'2024'!L50+'2023'!L50+'2022'!L50+'2021'!L50+'2020'!L50+'2019'!L50+'2018'!L50+'2017'!L50+'2016'!L50+'2015'!L50+'2014'!L50+'2013'!L50+'2012'!L50+'2011'!L50+'2010'!L50+'2009'!L50+'2008'!L50+'1988-2007'!L50</f>
        <v>0</v>
      </c>
      <c r="L179" s="32">
        <f>+Table1[[#This Row],[Caught]]+Table1[[#This Row],[Stumped]]</f>
        <v>0</v>
      </c>
      <c r="M179" s="45">
        <f>+Table1[[#This Row],[Runs]]/(+Table1[[#This Row],[Innings]]-Table1[[#This Row],[Not out]])</f>
        <v>0.33333333333333331</v>
      </c>
      <c r="N179" s="45">
        <f>Table1[[#This Row],[Runs2]]/Table1[[#This Row],[Overs]]</f>
        <v>9.25</v>
      </c>
      <c r="O179" s="45">
        <f>+Table1[[#This Row],[Overs]]*6/Table1[[#This Row],[Wickets]]</f>
        <v>12</v>
      </c>
      <c r="P179" s="45">
        <f>Table1[[#This Row],[Runs2]]/Table1[[#This Row],[Wickets]]</f>
        <v>18.5</v>
      </c>
      <c r="Q179" s="45">
        <f>+(+Table1[[#This Row],[Caught]]+Table1[[#This Row],[Stumped]])/Table1[[#This Row],[Matches]]</f>
        <v>0</v>
      </c>
      <c r="R179" s="89"/>
    </row>
    <row r="180" spans="1:18" x14ac:dyDescent="0.2">
      <c r="A180" s="4" t="str">
        <f>+'2019'!A68</f>
        <v>Christensen Paul</v>
      </c>
      <c r="B180" s="13">
        <f>+'2025'!B68+'2024'!B68+'2023'!B68+'2022'!B68+'2021'!B68+'2020'!B68+'2019'!B68+'2018'!B68+'2017'!B68+'2016'!B68+'2015'!B68+'2014'!B68+'2013'!B68+'2012'!B68+'2011'!B68+'2010'!B68+'2009'!B68+'2008'!B68+'1988-2007'!B68</f>
        <v>3</v>
      </c>
      <c r="C180" s="13">
        <f>+'2025'!C68+'2024'!C68+'2023'!C68+'2022'!C68+'2021'!C68+'2020'!C68+'2019'!C68+'2018'!C68+'2017'!C68+'2016'!C68+'2015'!C68+'2014'!C68+'2013'!C68+'2012'!C68+'2011'!C68+'2010'!C68+'2009'!C68+'2008'!C68+'1988-2007'!C68</f>
        <v>3</v>
      </c>
      <c r="D180" s="13">
        <f>+'2025'!D68+'2024'!D68+'2023'!D68+'2022'!D68+'2021'!D68+'2020'!D68+'2019'!D68+'2018'!D68+'2017'!D68+'2016'!D68+'2015'!D68+'2014'!D68+'2013'!D68+'2012'!D68+'2011'!D68+'2010'!D68+'2009'!D68+'2008'!D68+'1988-2007'!D68</f>
        <v>1</v>
      </c>
      <c r="E180" s="13">
        <f>+'2025'!E68+'2024'!E68+'2023'!E68+'2022'!E68+'2021'!E68+'2020'!E68+'2019'!E68+'2018'!E68+'2017'!E68+'2016'!E68+'2015'!E68+'2014'!E68+'2013'!E68+'2012'!E68+'2011'!E68+'2010'!E68+'2009'!E68+'2008'!E68+'1988-2007'!E68</f>
        <v>79</v>
      </c>
      <c r="F180" s="13">
        <f>+'2025'!F68+'2024'!F68+'2023'!F68+'2022'!F68+'2021'!F68+'2020'!F68+'2019'!F68+'2018'!F68+'2017'!F68+'2016'!F68+'2015'!F68+'2014'!F68+'2013'!F68+'2012'!F68+'2011'!F68+'2010'!F68+'2009'!F68+'2008'!F68+'1988-2007'!F68</f>
        <v>2</v>
      </c>
      <c r="G180" s="13">
        <f>+'2025'!G68+'2024'!G68+'2023'!G68+'2022'!G68+'2021'!G68+'2020'!G68+'2019'!G68+'2018'!G68+'2017'!G68+'2016'!G68+'2015'!G68+'2014'!G68+'2013'!G68+'2012'!G68+'2011'!G68+'2010'!G68+'2009'!G68+'2008'!G68+'1988-2007'!G68</f>
        <v>9</v>
      </c>
      <c r="H180" s="13">
        <f>+'2025'!H68+'2024'!H68+'2023'!H68+'2022'!H68+'2021'!H68+'2020'!H68+'2019'!H68+'2018'!H68+'2017'!H68+'2016'!H68+'2015'!H68+'2014'!H68+'2013'!H68+'2012'!H68+'2011'!H68+'2010'!H68+'2009'!H68+'2008'!H68+'1988-2007'!H68</f>
        <v>0</v>
      </c>
      <c r="I180" s="13">
        <f>+'2025'!I68+'2024'!I68+'2023'!I68+'2022'!I68+'2021'!I68+'2020'!I68+'2019'!I68+'2018'!I68+'2017'!I68+'2016'!I68+'2015'!I68+'2014'!I68+'2013'!I68+'2012'!I68+'2011'!I68+'2010'!I68+'2009'!I68+'2008'!I68+'1988-2007'!I68</f>
        <v>49</v>
      </c>
      <c r="J180" s="13">
        <f>+'2025'!J68+'2024'!J68+'2023'!J68+'2022'!J68+'2021'!J68+'2020'!J68+'2019'!J68+'2018'!J68+'2017'!J68+'2016'!J68+'2015'!J68+'2014'!J68+'2013'!J68+'2012'!J68+'2011'!J68+'2010'!J68+'2009'!J68+'2008'!J68+'1988-2007'!J68</f>
        <v>2</v>
      </c>
      <c r="K180" s="32">
        <f>+'2025'!L68+'2024'!L68+'2023'!L68+'2022'!L68+'2021'!L68+'2020'!L68+'2019'!L68+'2018'!L68+'2017'!L68+'2016'!L68+'2015'!L68+'2014'!L68+'2013'!L68+'2012'!L68+'2011'!L68+'2010'!L68+'2009'!L68+'2008'!L68+'1988-2007'!L68</f>
        <v>0</v>
      </c>
      <c r="L180" s="32">
        <f>+Table1[[#This Row],[Caught]]+Table1[[#This Row],[Stumped]]</f>
        <v>2</v>
      </c>
      <c r="M180" s="45">
        <f>+Table1[[#This Row],[Runs]]/(+Table1[[#This Row],[Innings]]-Table1[[#This Row],[Not out]])</f>
        <v>39.5</v>
      </c>
      <c r="N180" s="45">
        <f>Table1[[#This Row],[Runs2]]/Table1[[#This Row],[Overs]]</f>
        <v>5.4444444444444446</v>
      </c>
      <c r="O180" s="45">
        <f>+Table1[[#This Row],[Overs]]*6/Table1[[#This Row],[Wickets]]</f>
        <v>27</v>
      </c>
      <c r="P180" s="45">
        <f>Table1[[#This Row],[Runs2]]/Table1[[#This Row],[Wickets]]</f>
        <v>24.5</v>
      </c>
      <c r="Q180" s="45">
        <f>+(+Table1[[#This Row],[Caught]]+Table1[[#This Row],[Stumped]])/Table1[[#This Row],[Matches]]</f>
        <v>0.66666666666666663</v>
      </c>
      <c r="R180" s="89"/>
    </row>
    <row r="181" spans="1:18" x14ac:dyDescent="0.2">
      <c r="A181" s="4" t="str">
        <f>+'2019'!A83</f>
        <v>Culasy Faisal</v>
      </c>
      <c r="B181" s="13">
        <f>+'2025'!B83+'2024'!B83+'2023'!B83+'2022'!B83+'2021'!B83+'2020'!B83+'2019'!B83+'2018'!B83+'2017'!B83+'2016'!B83+'2015'!B83+'2014'!B83+'2013'!B83+'2012'!B83+'2011'!B83+'2010'!B83+'2009'!B83+'2008'!B83+'1988-2007'!B83</f>
        <v>3</v>
      </c>
      <c r="C181" s="13">
        <f>+'2025'!C83+'2024'!C83+'2023'!C83+'2022'!C83+'2021'!C83+'2020'!C83+'2019'!C83+'2018'!C83+'2017'!C83+'2016'!C83+'2015'!C83+'2014'!C83+'2013'!C83+'2012'!C83+'2011'!C83+'2010'!C83+'2009'!C83+'2008'!C83+'1988-2007'!C83</f>
        <v>3</v>
      </c>
      <c r="D181" s="13">
        <f>+'2025'!D83+'2024'!D83+'2023'!D83+'2022'!D83+'2021'!D83+'2020'!D83+'2019'!D83+'2018'!D83+'2017'!D83+'2016'!D83+'2015'!D83+'2014'!D83+'2013'!D83+'2012'!D83+'2011'!D83+'2010'!D83+'2009'!D83+'2008'!D83+'1988-2007'!D83</f>
        <v>2</v>
      </c>
      <c r="E181" s="13">
        <f>+'2025'!E83+'2024'!E83+'2023'!E83+'2022'!E83+'2021'!E83+'2020'!E83+'2019'!E83+'2018'!E83+'2017'!E83+'2016'!E83+'2015'!E83+'2014'!E83+'2013'!E83+'2012'!E83+'2011'!E83+'2010'!E83+'2009'!E83+'2008'!E83+'1988-2007'!E83</f>
        <v>13</v>
      </c>
      <c r="F181" s="13">
        <f>+'2025'!F83+'2024'!F83+'2023'!F83+'2022'!F83+'2021'!F83+'2020'!F83+'2019'!F83+'2018'!F83+'2017'!F83+'2016'!F83+'2015'!F83+'2014'!F83+'2013'!F83+'2012'!F83+'2011'!F83+'2010'!F83+'2009'!F83+'2008'!F83+'1988-2007'!F83</f>
        <v>0</v>
      </c>
      <c r="G181" s="13">
        <f>+'2025'!G83+'2024'!G83+'2023'!G83+'2022'!G83+'2021'!G83+'2020'!G83+'2019'!G83+'2018'!G83+'2017'!G83+'2016'!G83+'2015'!G83+'2014'!G83+'2013'!G83+'2012'!G83+'2011'!G83+'2010'!G83+'2009'!G83+'2008'!G83+'1988-2007'!G83</f>
        <v>7</v>
      </c>
      <c r="H181" s="13">
        <f>+'2025'!H83+'2024'!H83+'2023'!H83+'2022'!H83+'2021'!H83+'2020'!H83+'2019'!H83+'2018'!H83+'2017'!H83+'2016'!H83+'2015'!H83+'2014'!H83+'2013'!H83+'2012'!H83+'2011'!H83+'2010'!H83+'2009'!H83+'2008'!H83+'1988-2007'!H83</f>
        <v>0</v>
      </c>
      <c r="I181" s="13">
        <f>+'2025'!I83+'2024'!I83+'2023'!I83+'2022'!I83+'2021'!I83+'2020'!I83+'2019'!I83+'2018'!I83+'2017'!I83+'2016'!I83+'2015'!I83+'2014'!I83+'2013'!I83+'2012'!I83+'2011'!I83+'2010'!I83+'2009'!I83+'2008'!I83+'1988-2007'!I83</f>
        <v>27</v>
      </c>
      <c r="J181" s="13">
        <f>+'2025'!J83+'2024'!J83+'2023'!J83+'2022'!J83+'2021'!J83+'2020'!J83+'2019'!J83+'2018'!J83+'2017'!J83+'2016'!J83+'2015'!J83+'2014'!J83+'2013'!J83+'2012'!J83+'2011'!J83+'2010'!J83+'2009'!J83+'2008'!J83+'1988-2007'!J83</f>
        <v>1</v>
      </c>
      <c r="K181" s="32">
        <f>+'2025'!L83+'2024'!L83+'2023'!L83+'2022'!L83+'2021'!L83+'2020'!L83+'2019'!L83+'2018'!L83+'2017'!L83+'2016'!L83+'2015'!L83+'2014'!L83+'2013'!L83+'2012'!L83+'2011'!L83+'2010'!L83+'2009'!L83+'2008'!L83+'1988-2007'!L83</f>
        <v>0</v>
      </c>
      <c r="L181" s="32">
        <f>+Table1[[#This Row],[Caught]]+Table1[[#This Row],[Stumped]]</f>
        <v>0</v>
      </c>
      <c r="M181" s="45">
        <f>+Table1[[#This Row],[Runs]]/(+Table1[[#This Row],[Innings]]-Table1[[#This Row],[Not out]])</f>
        <v>13</v>
      </c>
      <c r="N181" s="45">
        <f>Table1[[#This Row],[Runs2]]/Table1[[#This Row],[Overs]]</f>
        <v>3.8571428571428572</v>
      </c>
      <c r="O181" s="45">
        <f>+Table1[[#This Row],[Overs]]*6/Table1[[#This Row],[Wickets]]</f>
        <v>42</v>
      </c>
      <c r="P181" s="45">
        <f>Table1[[#This Row],[Runs2]]/Table1[[#This Row],[Wickets]]</f>
        <v>27</v>
      </c>
      <c r="Q181" s="45">
        <f>+(+Table1[[#This Row],[Caught]]+Table1[[#This Row],[Stumped]])/Table1[[#This Row],[Matches]]</f>
        <v>0</v>
      </c>
      <c r="R181" s="89"/>
    </row>
    <row r="182" spans="1:18" x14ac:dyDescent="0.2">
      <c r="A182" s="4" t="str">
        <f>+'2019'!A85</f>
        <v>Cullingford Nigel</v>
      </c>
      <c r="B182" s="13">
        <f>+'2025'!B85+'2024'!B85+'2023'!B85+'2022'!B85+'2021'!B85+'2020'!B85+'2019'!B85+'2018'!B85+'2017'!B85+'2016'!B85+'2015'!B85+'2014'!B85+'2013'!B85+'2012'!B85+'2011'!B85+'2010'!B85+'2009'!B85+'2008'!B85+'1988-2007'!B85</f>
        <v>3</v>
      </c>
      <c r="C182" s="13">
        <f>+'2025'!C85+'2024'!C85+'2023'!C85+'2022'!C85+'2021'!C85+'2020'!C85+'2019'!C85+'2018'!C85+'2017'!C85+'2016'!C85+'2015'!C85+'2014'!C85+'2013'!C85+'2012'!C85+'2011'!C85+'2010'!C85+'2009'!C85+'2008'!C85+'1988-2007'!C85</f>
        <v>3</v>
      </c>
      <c r="D182" s="13">
        <f>+'2025'!D85+'2024'!D85+'2023'!D85+'2022'!D85+'2021'!D85+'2020'!D85+'2019'!D85+'2018'!D85+'2017'!D85+'2016'!D85+'2015'!D85+'2014'!D85+'2013'!D85+'2012'!D85+'2011'!D85+'2010'!D85+'2009'!D85+'2008'!D85+'1988-2007'!D85</f>
        <v>0</v>
      </c>
      <c r="E182" s="13">
        <f>+'2025'!E85+'2024'!E85+'2023'!E85+'2022'!E85+'2021'!E85+'2020'!E85+'2019'!E85+'2018'!E85+'2017'!E85+'2016'!E85+'2015'!E85+'2014'!E85+'2013'!E85+'2012'!E85+'2011'!E85+'2010'!E85+'2009'!E85+'2008'!E85+'1988-2007'!E85</f>
        <v>18</v>
      </c>
      <c r="F182" s="13">
        <f>+'2025'!F85+'2024'!F85+'2023'!F85+'2022'!F85+'2021'!F85+'2020'!F85+'2019'!F85+'2018'!F85+'2017'!F85+'2016'!F85+'2015'!F85+'2014'!F85+'2013'!F85+'2012'!F85+'2011'!F85+'2010'!F85+'2009'!F85+'2008'!F85+'1988-2007'!F85</f>
        <v>1</v>
      </c>
      <c r="G182" s="13">
        <f>+'2025'!G85+'2024'!G85+'2023'!G85+'2022'!G85+'2021'!G85+'2020'!G85+'2019'!G85+'2018'!G85+'2017'!G85+'2016'!G85+'2015'!G85+'2014'!G85+'2013'!G85+'2012'!G85+'2011'!G85+'2010'!G85+'2009'!G85+'2008'!G85+'1988-2007'!G85</f>
        <v>3</v>
      </c>
      <c r="H182" s="13">
        <f>+'2025'!H85+'2024'!H85+'2023'!H85+'2022'!H85+'2021'!H85+'2020'!H85+'2019'!H85+'2018'!H85+'2017'!H85+'2016'!H85+'2015'!H85+'2014'!H85+'2013'!H85+'2012'!H85+'2011'!H85+'2010'!H85+'2009'!H85+'2008'!H85+'1988-2007'!H85</f>
        <v>0</v>
      </c>
      <c r="I182" s="13">
        <f>+'2025'!I85+'2024'!I85+'2023'!I85+'2022'!I85+'2021'!I85+'2020'!I85+'2019'!I85+'2018'!I85+'2017'!I85+'2016'!I85+'2015'!I85+'2014'!I85+'2013'!I85+'2012'!I85+'2011'!I85+'2010'!I85+'2009'!I85+'2008'!I85+'1988-2007'!I85</f>
        <v>16</v>
      </c>
      <c r="J182" s="13">
        <f>+'2025'!J85+'2024'!J85+'2023'!J85+'2022'!J85+'2021'!J85+'2020'!J85+'2019'!J85+'2018'!J85+'2017'!J85+'2016'!J85+'2015'!J85+'2014'!J85+'2013'!J85+'2012'!J85+'2011'!J85+'2010'!J85+'2009'!J85+'2008'!J85+'1988-2007'!J85</f>
        <v>0</v>
      </c>
      <c r="K182" s="32">
        <f>+'2025'!L85+'2024'!L85+'2023'!L85+'2022'!L85+'2021'!L85+'2020'!L85+'2019'!L85+'2018'!L85+'2017'!L85+'2016'!L85+'2015'!L85+'2014'!L85+'2013'!L85+'2012'!L85+'2011'!L85+'2010'!L85+'2009'!L85+'2008'!L85+'1988-2007'!L85</f>
        <v>0</v>
      </c>
      <c r="L182" s="32">
        <f>+Table1[[#This Row],[Caught]]+Table1[[#This Row],[Stumped]]</f>
        <v>1</v>
      </c>
      <c r="M182" s="45">
        <f>+Table1[[#This Row],[Runs]]/(+Table1[[#This Row],[Innings]]-Table1[[#This Row],[Not out]])</f>
        <v>6</v>
      </c>
      <c r="N182" s="45">
        <f>Table1[[#This Row],[Runs2]]/Table1[[#This Row],[Overs]]</f>
        <v>5.333333333333333</v>
      </c>
      <c r="O182" s="45" t="e">
        <f>+Table1[[#This Row],[Overs]]*6/Table1[[#This Row],[Wickets]]</f>
        <v>#DIV/0!</v>
      </c>
      <c r="P182" s="45" t="e">
        <f>Table1[[#This Row],[Runs2]]/Table1[[#This Row],[Wickets]]</f>
        <v>#DIV/0!</v>
      </c>
      <c r="Q182" s="45">
        <f>+(+Table1[[#This Row],[Caught]]+Table1[[#This Row],[Stumped]])/Table1[[#This Row],[Matches]]</f>
        <v>0.33333333333333331</v>
      </c>
      <c r="R182" s="89"/>
    </row>
    <row r="183" spans="1:18" x14ac:dyDescent="0.2">
      <c r="A183" s="4" t="str">
        <f>+'2019'!A120</f>
        <v>Folley Chris</v>
      </c>
      <c r="B183" s="13">
        <f>+'2025'!B120+'2024'!B120+'2023'!B120+'2022'!B120+'2021'!B120+'2020'!B120+'2019'!B120+'2018'!B120+'2017'!B120+'2016'!B120+'2015'!B120+'2014'!B120+'2013'!B120+'2012'!B120+'2011'!B120+'2010'!B120+'2009'!B120+'2008'!B120+'1988-2007'!B120</f>
        <v>3</v>
      </c>
      <c r="C183" s="13">
        <f>+'2025'!C120+'2024'!C120+'2023'!C120+'2022'!C120+'2021'!C120+'2020'!C120+'2019'!C120+'2018'!C120+'2017'!C120+'2016'!C120+'2015'!C120+'2014'!C120+'2013'!C120+'2012'!C120+'2011'!C120+'2010'!C120+'2009'!C120+'2008'!C120+'1988-2007'!C120</f>
        <v>3</v>
      </c>
      <c r="D183" s="13">
        <f>+'2025'!D120+'2024'!D120+'2023'!D120+'2022'!D120+'2021'!D120+'2020'!D120+'2019'!D120+'2018'!D120+'2017'!D120+'2016'!D120+'2015'!D120+'2014'!D120+'2013'!D120+'2012'!D120+'2011'!D120+'2010'!D120+'2009'!D120+'2008'!D120+'1988-2007'!D120</f>
        <v>1</v>
      </c>
      <c r="E183" s="13">
        <f>+'2025'!E120+'2024'!E120+'2023'!E120+'2022'!E120+'2021'!E120+'2020'!E120+'2019'!E120+'2018'!E120+'2017'!E120+'2016'!E120+'2015'!E120+'2014'!E120+'2013'!E120+'2012'!E120+'2011'!E120+'2010'!E120+'2009'!E120+'2008'!E120+'1988-2007'!E120</f>
        <v>70</v>
      </c>
      <c r="F183" s="13">
        <f>+'2025'!F120+'2024'!F120+'2023'!F120+'2022'!F120+'2021'!F120+'2020'!F120+'2019'!F120+'2018'!F120+'2017'!F120+'2016'!F120+'2015'!F120+'2014'!F120+'2013'!F120+'2012'!F120+'2011'!F120+'2010'!F120+'2009'!F120+'2008'!F120+'1988-2007'!F120</f>
        <v>0</v>
      </c>
      <c r="G183" s="13">
        <f>+'2025'!G120+'2024'!G120+'2023'!G120+'2022'!G120+'2021'!G120+'2020'!G120+'2019'!G120+'2018'!G120+'2017'!G120+'2016'!G120+'2015'!G120+'2014'!G120+'2013'!G120+'2012'!G120+'2011'!G120+'2010'!G120+'2009'!G120+'2008'!G120+'1988-2007'!G120</f>
        <v>11</v>
      </c>
      <c r="H183" s="13">
        <f>+'2025'!H120+'2024'!H120+'2023'!H120+'2022'!H120+'2021'!H120+'2020'!H120+'2019'!H120+'2018'!H120+'2017'!H120+'2016'!H120+'2015'!H120+'2014'!H120+'2013'!H120+'2012'!H120+'2011'!H120+'2010'!H120+'2009'!H120+'2008'!H120+'1988-2007'!H120</f>
        <v>0</v>
      </c>
      <c r="I183" s="13">
        <f>+'2025'!I120+'2024'!I120+'2023'!I120+'2022'!I120+'2021'!I120+'2020'!I120+'2019'!I120+'2018'!I120+'2017'!I120+'2016'!I120+'2015'!I120+'2014'!I120+'2013'!I120+'2012'!I120+'2011'!I120+'2010'!I120+'2009'!I120+'2008'!I120+'1988-2007'!I120</f>
        <v>36</v>
      </c>
      <c r="J183" s="13">
        <f>+'2025'!J120+'2024'!J120+'2023'!J120+'2022'!J120+'2021'!J120+'2020'!J120+'2019'!J120+'2018'!J120+'2017'!J120+'2016'!J120+'2015'!J120+'2014'!J120+'2013'!J120+'2012'!J120+'2011'!J120+'2010'!J120+'2009'!J120+'2008'!J120+'1988-2007'!J120</f>
        <v>4</v>
      </c>
      <c r="K183" s="32">
        <f>+'2025'!L120+'2024'!L120+'2023'!L120+'2022'!L120+'2021'!L120+'2020'!L120+'2019'!L120+'2018'!L120+'2017'!L120+'2016'!L120+'2015'!L120+'2014'!L120+'2013'!L120+'2012'!L120+'2011'!L120+'2010'!L120+'2009'!L120+'2008'!L120+'1988-2007'!L120</f>
        <v>0</v>
      </c>
      <c r="L183" s="32">
        <f>+Table1[[#This Row],[Caught]]+Table1[[#This Row],[Stumped]]</f>
        <v>0</v>
      </c>
      <c r="M183" s="45">
        <f>+Table1[[#This Row],[Runs]]/(+Table1[[#This Row],[Innings]]-Table1[[#This Row],[Not out]])</f>
        <v>35</v>
      </c>
      <c r="N183" s="45">
        <f>Table1[[#This Row],[Runs2]]/Table1[[#This Row],[Overs]]</f>
        <v>3.2727272727272729</v>
      </c>
      <c r="O183" s="45">
        <f>+Table1[[#This Row],[Overs]]*6/Table1[[#This Row],[Wickets]]</f>
        <v>16.5</v>
      </c>
      <c r="P183" s="45">
        <f>Table1[[#This Row],[Runs2]]/Table1[[#This Row],[Wickets]]</f>
        <v>9</v>
      </c>
      <c r="Q183" s="45">
        <f>+(+Table1[[#This Row],[Caught]]+Table1[[#This Row],[Stumped]])/Table1[[#This Row],[Matches]]</f>
        <v>0</v>
      </c>
      <c r="R183" s="89"/>
    </row>
    <row r="184" spans="1:18" x14ac:dyDescent="0.2">
      <c r="A184" s="4" t="str">
        <f>+'2019'!A126</f>
        <v>Fung Yu Himm</v>
      </c>
      <c r="B184" s="13">
        <f>+'2025'!B126+'2024'!B126+'2023'!B126+'2022'!B126+'2021'!B126+'2020'!B126+'2019'!B126+'2018'!B126+'2017'!B126+'2016'!B126+'2015'!B126+'2014'!B126+'2013'!B126+'2012'!B126+'2011'!B126+'2010'!B126+'2009'!B126+'2008'!B126+'1988-2007'!B126</f>
        <v>3</v>
      </c>
      <c r="C184" s="13">
        <f>+'2025'!C126+'2024'!C126+'2023'!C126+'2022'!C126+'2021'!C126+'2020'!C126+'2019'!C126+'2018'!C126+'2017'!C126+'2016'!C126+'2015'!C126+'2014'!C126+'2013'!C126+'2012'!C126+'2011'!C126+'2010'!C126+'2009'!C126+'2008'!C126+'1988-2007'!C126</f>
        <v>1</v>
      </c>
      <c r="D184" s="13">
        <f>+'2025'!D126+'2024'!D126+'2023'!D126+'2022'!D126+'2021'!D126+'2020'!D126+'2019'!D126+'2018'!D126+'2017'!D126+'2016'!D126+'2015'!D126+'2014'!D126+'2013'!D126+'2012'!D126+'2011'!D126+'2010'!D126+'2009'!D126+'2008'!D126+'1988-2007'!D126</f>
        <v>1</v>
      </c>
      <c r="E184" s="13">
        <f>+'2025'!E126+'2024'!E126+'2023'!E126+'2022'!E126+'2021'!E126+'2020'!E126+'2019'!E126+'2018'!E126+'2017'!E126+'2016'!E126+'2015'!E126+'2014'!E126+'2013'!E126+'2012'!E126+'2011'!E126+'2010'!E126+'2009'!E126+'2008'!E126+'1988-2007'!E126</f>
        <v>6</v>
      </c>
      <c r="F184" s="13">
        <f>+'2025'!F126+'2024'!F126+'2023'!F126+'2022'!F126+'2021'!F126+'2020'!F126+'2019'!F126+'2018'!F126+'2017'!F126+'2016'!F126+'2015'!F126+'2014'!F126+'2013'!F126+'2012'!F126+'2011'!F126+'2010'!F126+'2009'!F126+'2008'!F126+'1988-2007'!F126</f>
        <v>0</v>
      </c>
      <c r="G184" s="13">
        <f>+'2025'!G126+'2024'!G126+'2023'!G126+'2022'!G126+'2021'!G126+'2020'!G126+'2019'!G126+'2018'!G126+'2017'!G126+'2016'!G126+'2015'!G126+'2014'!G126+'2013'!G126+'2012'!G126+'2011'!G126+'2010'!G126+'2009'!G126+'2008'!G126+'1988-2007'!G126</f>
        <v>0</v>
      </c>
      <c r="H184" s="13">
        <f>+'2025'!H126+'2024'!H126+'2023'!H126+'2022'!H126+'2021'!H126+'2020'!H126+'2019'!H126+'2018'!H126+'2017'!H126+'2016'!H126+'2015'!H126+'2014'!H126+'2013'!H126+'2012'!H126+'2011'!H126+'2010'!H126+'2009'!H126+'2008'!H126+'1988-2007'!H126</f>
        <v>0</v>
      </c>
      <c r="I184" s="13">
        <f>+'2025'!I126+'2024'!I126+'2023'!I126+'2022'!I126+'2021'!I126+'2020'!I126+'2019'!I126+'2018'!I126+'2017'!I126+'2016'!I126+'2015'!I126+'2014'!I126+'2013'!I126+'2012'!I126+'2011'!I126+'2010'!I126+'2009'!I126+'2008'!I126+'1988-2007'!I126</f>
        <v>0</v>
      </c>
      <c r="J184" s="13">
        <f>+'2025'!J126+'2024'!J126+'2023'!J126+'2022'!J126+'2021'!J126+'2020'!J126+'2019'!J126+'2018'!J126+'2017'!J126+'2016'!J126+'2015'!J126+'2014'!J126+'2013'!J126+'2012'!J126+'2011'!J126+'2010'!J126+'2009'!J126+'2008'!J126+'1988-2007'!J126</f>
        <v>0</v>
      </c>
      <c r="K184" s="32">
        <f>+'2025'!L126+'2024'!L126+'2023'!L126+'2022'!L126+'2021'!L126+'2020'!L126+'2019'!L126+'2018'!L126+'2017'!L126+'2016'!L126+'2015'!L126+'2014'!L126+'2013'!L126+'2012'!L126+'2011'!L126+'2010'!L126+'2009'!L126+'2008'!L126+'1988-2007'!L126</f>
        <v>0</v>
      </c>
      <c r="L184" s="32">
        <f>+Table1[[#This Row],[Caught]]+Table1[[#This Row],[Stumped]]</f>
        <v>0</v>
      </c>
      <c r="M184" s="45" t="e">
        <f>+Table1[[#This Row],[Runs]]/(+Table1[[#This Row],[Innings]]-Table1[[#This Row],[Not out]])</f>
        <v>#DIV/0!</v>
      </c>
      <c r="N184" s="45" t="e">
        <f>Table1[[#This Row],[Runs2]]/Table1[[#This Row],[Overs]]</f>
        <v>#DIV/0!</v>
      </c>
      <c r="O184" s="45" t="e">
        <f>+Table1[[#This Row],[Overs]]*6/Table1[[#This Row],[Wickets]]</f>
        <v>#DIV/0!</v>
      </c>
      <c r="P184" s="45" t="e">
        <f>Table1[[#This Row],[Runs2]]/Table1[[#This Row],[Wickets]]</f>
        <v>#DIV/0!</v>
      </c>
      <c r="Q184" s="45">
        <f>+(+Table1[[#This Row],[Caught]]+Table1[[#This Row],[Stumped]])/Table1[[#This Row],[Matches]]</f>
        <v>0</v>
      </c>
      <c r="R184" s="89"/>
    </row>
    <row r="185" spans="1:18" x14ac:dyDescent="0.2">
      <c r="A185" s="4" t="str">
        <f>+'2019'!A138</f>
        <v>Golla Dhanu</v>
      </c>
      <c r="B185" s="13">
        <f>+'2025'!B138+'2024'!B138+'2023'!B138+'2022'!B138+'2021'!B138+'2020'!B138+'2019'!B138+'2018'!B138+'2017'!B138+'2016'!B138+'2015'!B138+'2014'!B138+'2013'!B138+'2012'!B138+'2011'!B138+'2010'!B138+'2009'!B138+'2008'!B138+'1988-2007'!B138</f>
        <v>3</v>
      </c>
      <c r="C185" s="13">
        <f>+'2025'!C138+'2024'!C138+'2023'!C138+'2022'!C138+'2021'!C138+'2020'!C138+'2019'!C138+'2018'!C138+'2017'!C138+'2016'!C138+'2015'!C138+'2014'!C138+'2013'!C138+'2012'!C138+'2011'!C138+'2010'!C138+'2009'!C138+'2008'!C138+'1988-2007'!C138</f>
        <v>2</v>
      </c>
      <c r="D185" s="13">
        <f>+'2025'!D138+'2024'!D138+'2023'!D138+'2022'!D138+'2021'!D138+'2020'!D138+'2019'!D138+'2018'!D138+'2017'!D138+'2016'!D138+'2015'!D138+'2014'!D138+'2013'!D138+'2012'!D138+'2011'!D138+'2010'!D138+'2009'!D138+'2008'!D138+'1988-2007'!D138</f>
        <v>0</v>
      </c>
      <c r="E185" s="13">
        <f>+'2025'!E138+'2024'!E138+'2023'!E138+'2022'!E138+'2021'!E138+'2020'!E138+'2019'!E138+'2018'!E138+'2017'!E138+'2016'!E138+'2015'!E138+'2014'!E138+'2013'!E138+'2012'!E138+'2011'!E138+'2010'!E138+'2009'!E138+'2008'!E138+'1988-2007'!E138</f>
        <v>36</v>
      </c>
      <c r="F185" s="13">
        <f>+'2025'!F138+'2024'!F138+'2023'!F138+'2022'!F138+'2021'!F138+'2020'!F138+'2019'!F138+'2018'!F138+'2017'!F138+'2016'!F138+'2015'!F138+'2014'!F138+'2013'!F138+'2012'!F138+'2011'!F138+'2010'!F138+'2009'!F138+'2008'!F138+'1988-2007'!F138</f>
        <v>3</v>
      </c>
      <c r="G185" s="13">
        <f>+'2025'!G138+'2024'!G138+'2023'!G138+'2022'!G138+'2021'!G138+'2020'!G138+'2019'!G138+'2018'!G138+'2017'!G138+'2016'!G138+'2015'!G138+'2014'!G138+'2013'!G138+'2012'!G138+'2011'!G138+'2010'!G138+'2009'!G138+'2008'!G138+'1988-2007'!G138</f>
        <v>9.5</v>
      </c>
      <c r="H185" s="13">
        <f>+'2025'!H138+'2024'!H138+'2023'!H138+'2022'!H138+'2021'!H138+'2020'!H138+'2019'!H138+'2018'!H138+'2017'!H138+'2016'!H138+'2015'!H138+'2014'!H138+'2013'!H138+'2012'!H138+'2011'!H138+'2010'!H138+'2009'!H138+'2008'!H138+'1988-2007'!H138</f>
        <v>1</v>
      </c>
      <c r="I185" s="13">
        <f>+'2025'!I138+'2024'!I138+'2023'!I138+'2022'!I138+'2021'!I138+'2020'!I138+'2019'!I138+'2018'!I138+'2017'!I138+'2016'!I138+'2015'!I138+'2014'!I138+'2013'!I138+'2012'!I138+'2011'!I138+'2010'!I138+'2009'!I138+'2008'!I138+'1988-2007'!I138</f>
        <v>53</v>
      </c>
      <c r="J185" s="13">
        <f>+'2025'!J138+'2024'!J138+'2023'!J138+'2022'!J138+'2021'!J138+'2020'!J138+'2019'!J138+'2018'!J138+'2017'!J138+'2016'!J138+'2015'!J138+'2014'!J138+'2013'!J138+'2012'!J138+'2011'!J138+'2010'!J138+'2009'!J138+'2008'!J138+'1988-2007'!J138</f>
        <v>0</v>
      </c>
      <c r="K185" s="32">
        <f>+'2025'!L138+'2024'!L138+'2023'!L138+'2022'!L138+'2021'!L138+'2020'!L138+'2019'!L138+'2018'!L138+'2017'!L138+'2016'!L138+'2015'!L138+'2014'!L138+'2013'!L138+'2012'!L138+'2011'!L138+'2010'!L138+'2009'!L138+'2008'!L138+'1988-2007'!L138</f>
        <v>0</v>
      </c>
      <c r="L185" s="32">
        <f>+Table1[[#This Row],[Caught]]+Table1[[#This Row],[Stumped]]</f>
        <v>3</v>
      </c>
      <c r="M185" s="45">
        <f>+Table1[[#This Row],[Runs]]/(+Table1[[#This Row],[Innings]]-Table1[[#This Row],[Not out]])</f>
        <v>18</v>
      </c>
      <c r="N185" s="45">
        <f>Table1[[#This Row],[Runs2]]/Table1[[#This Row],[Overs]]</f>
        <v>5.5789473684210522</v>
      </c>
      <c r="O185" s="45" t="e">
        <f>+Table1[[#This Row],[Overs]]*6/Table1[[#This Row],[Wickets]]</f>
        <v>#DIV/0!</v>
      </c>
      <c r="P185" s="45" t="e">
        <f>Table1[[#This Row],[Runs2]]/Table1[[#This Row],[Wickets]]</f>
        <v>#DIV/0!</v>
      </c>
      <c r="Q185" s="45">
        <f>+(+Table1[[#This Row],[Caught]]+Table1[[#This Row],[Stumped]])/Table1[[#This Row],[Matches]]</f>
        <v>1</v>
      </c>
      <c r="R185" s="89"/>
    </row>
    <row r="186" spans="1:18" x14ac:dyDescent="0.2">
      <c r="A186" s="4" t="str">
        <f>+'2019'!A165</f>
        <v>Hughes Keith</v>
      </c>
      <c r="B186" s="13">
        <f>+'2025'!B165+'2024'!B165+'2023'!B165+'2022'!B165+'2021'!B165+'2020'!B165+'2019'!B165+'2018'!B165+'2017'!B165+'2016'!B165+'2015'!B165+'2014'!B165+'2013'!B165+'2012'!B165+'2011'!B165+'2010'!B165+'2009'!B165+'2008'!B165+'1988-2007'!B165</f>
        <v>3</v>
      </c>
      <c r="C186" s="13">
        <f>+'2025'!C165+'2024'!C165+'2023'!C165+'2022'!C165+'2021'!C165+'2020'!C165+'2019'!C165+'2018'!C165+'2017'!C165+'2016'!C165+'2015'!C165+'2014'!C165+'2013'!C165+'2012'!C165+'2011'!C165+'2010'!C165+'2009'!C165+'2008'!C165+'1988-2007'!C165</f>
        <v>3</v>
      </c>
      <c r="D186" s="13">
        <f>+'2025'!D165+'2024'!D165+'2023'!D165+'2022'!D165+'2021'!D165+'2020'!D165+'2019'!D165+'2018'!D165+'2017'!D165+'2016'!D165+'2015'!D165+'2014'!D165+'2013'!D165+'2012'!D165+'2011'!D165+'2010'!D165+'2009'!D165+'2008'!D165+'1988-2007'!D165</f>
        <v>1</v>
      </c>
      <c r="E186" s="13">
        <f>+'2025'!E165+'2024'!E165+'2023'!E165+'2022'!E165+'2021'!E165+'2020'!E165+'2019'!E165+'2018'!E165+'2017'!E165+'2016'!E165+'2015'!E165+'2014'!E165+'2013'!E165+'2012'!E165+'2011'!E165+'2010'!E165+'2009'!E165+'2008'!E165+'1988-2007'!E165</f>
        <v>10</v>
      </c>
      <c r="F186" s="13">
        <f>+'2025'!F165+'2024'!F165+'2023'!F165+'2022'!F165+'2021'!F165+'2020'!F165+'2019'!F165+'2018'!F165+'2017'!F165+'2016'!F165+'2015'!F165+'2014'!F165+'2013'!F165+'2012'!F165+'2011'!F165+'2010'!F165+'2009'!F165+'2008'!F165+'1988-2007'!F165</f>
        <v>0</v>
      </c>
      <c r="G186" s="13">
        <f>+'2025'!G165+'2024'!G165+'2023'!G165+'2022'!G165+'2021'!G165+'2020'!G165+'2019'!G165+'2018'!G165+'2017'!G165+'2016'!G165+'2015'!G165+'2014'!G165+'2013'!G165+'2012'!G165+'2011'!G165+'2010'!G165+'2009'!G165+'2008'!G165+'1988-2007'!G165</f>
        <v>0</v>
      </c>
      <c r="H186" s="13">
        <f>+'2025'!H165+'2024'!H165+'2023'!H165+'2022'!H165+'2021'!H165+'2020'!H165+'2019'!H165+'2018'!H165+'2017'!H165+'2016'!H165+'2015'!H165+'2014'!H165+'2013'!H165+'2012'!H165+'2011'!H165+'2010'!H165+'2009'!H165+'2008'!H165+'1988-2007'!H165</f>
        <v>0</v>
      </c>
      <c r="I186" s="13">
        <f>+'2025'!I165+'2024'!I165+'2023'!I165+'2022'!I165+'2021'!I165+'2020'!I165+'2019'!I165+'2018'!I165+'2017'!I165+'2016'!I165+'2015'!I165+'2014'!I165+'2013'!I165+'2012'!I165+'2011'!I165+'2010'!I165+'2009'!I165+'2008'!I165+'1988-2007'!I165</f>
        <v>0</v>
      </c>
      <c r="J186" s="13">
        <f>+'2025'!J165+'2024'!J165+'2023'!J165+'2022'!J165+'2021'!J165+'2020'!J165+'2019'!J165+'2018'!J165+'2017'!J165+'2016'!J165+'2015'!J165+'2014'!J165+'2013'!J165+'2012'!J165+'2011'!J165+'2010'!J165+'2009'!J165+'2008'!J165+'1988-2007'!J165</f>
        <v>0</v>
      </c>
      <c r="K186" s="32">
        <f>+'2025'!L165+'2024'!L165+'2023'!L165+'2022'!L165+'2021'!L165+'2020'!L165+'2019'!L165+'2018'!L165+'2017'!L165+'2016'!L165+'2015'!L165+'2014'!L165+'2013'!L165+'2012'!L165+'2011'!L165+'2010'!L165+'2009'!L165+'2008'!L165+'1988-2007'!L165</f>
        <v>0</v>
      </c>
      <c r="L186" s="32">
        <f>+Table1[[#This Row],[Caught]]+Table1[[#This Row],[Stumped]]</f>
        <v>0</v>
      </c>
      <c r="M186" s="2">
        <f>+Table1[[#This Row],[Runs]]/(+Table1[[#This Row],[Innings]]-Table1[[#This Row],[Not out]])</f>
        <v>5</v>
      </c>
      <c r="N186" s="2" t="e">
        <f>Table1[[#This Row],[Runs2]]/Table1[[#This Row],[Overs]]</f>
        <v>#DIV/0!</v>
      </c>
      <c r="O186" s="2" t="e">
        <f>+Table1[[#This Row],[Overs]]*6/Table1[[#This Row],[Wickets]]</f>
        <v>#DIV/0!</v>
      </c>
      <c r="P186" s="2" t="e">
        <f>Table1[[#This Row],[Runs2]]/Table1[[#This Row],[Wickets]]</f>
        <v>#DIV/0!</v>
      </c>
      <c r="Q186" s="2">
        <f>+(+Table1[[#This Row],[Caught]]+Table1[[#This Row],[Stumped]])/Table1[[#This Row],[Matches]]</f>
        <v>0</v>
      </c>
      <c r="R186" s="89"/>
    </row>
    <row r="187" spans="1:18" x14ac:dyDescent="0.2">
      <c r="A187" s="4" t="str">
        <f>+'2019'!A167</f>
        <v>Hunt Robin</v>
      </c>
      <c r="B187" s="13">
        <f>+'2025'!B167+'2024'!B167+'2023'!B167+'2022'!B167+'2021'!B167+'2020'!B167+'2019'!B167+'2018'!B167+'2017'!B167+'2016'!B167+'2015'!B167+'2014'!B167+'2013'!B167+'2012'!B167+'2011'!B167+'2010'!B167+'2009'!B167+'2008'!B167+'1988-2007'!B167</f>
        <v>3</v>
      </c>
      <c r="C187" s="13">
        <f>+'2025'!C167+'2024'!C167+'2023'!C167+'2022'!C167+'2021'!C167+'2020'!C167+'2019'!C167+'2018'!C167+'2017'!C167+'2016'!C167+'2015'!C167+'2014'!C167+'2013'!C167+'2012'!C167+'2011'!C167+'2010'!C167+'2009'!C167+'2008'!C167+'1988-2007'!C167</f>
        <v>3</v>
      </c>
      <c r="D187" s="13">
        <f>+'2025'!D167+'2024'!D167+'2023'!D167+'2022'!D167+'2021'!D167+'2020'!D167+'2019'!D167+'2018'!D167+'2017'!D167+'2016'!D167+'2015'!D167+'2014'!D167+'2013'!D167+'2012'!D167+'2011'!D167+'2010'!D167+'2009'!D167+'2008'!D167+'1988-2007'!D167</f>
        <v>0</v>
      </c>
      <c r="E187" s="13">
        <f>+'2025'!E167+'2024'!E167+'2023'!E167+'2022'!E167+'2021'!E167+'2020'!E167+'2019'!E167+'2018'!E167+'2017'!E167+'2016'!E167+'2015'!E167+'2014'!E167+'2013'!E167+'2012'!E167+'2011'!E167+'2010'!E167+'2009'!E167+'2008'!E167+'1988-2007'!E167</f>
        <v>121</v>
      </c>
      <c r="F187" s="13">
        <f>+'2025'!F167+'2024'!F167+'2023'!F167+'2022'!F167+'2021'!F167+'2020'!F167+'2019'!F167+'2018'!F167+'2017'!F167+'2016'!F167+'2015'!F167+'2014'!F167+'2013'!F167+'2012'!F167+'2011'!F167+'2010'!F167+'2009'!F167+'2008'!F167+'1988-2007'!F167</f>
        <v>5</v>
      </c>
      <c r="G187" s="13">
        <f>+'2025'!G167+'2024'!G167+'2023'!G167+'2022'!G167+'2021'!G167+'2020'!G167+'2019'!G167+'2018'!G167+'2017'!G167+'2016'!G167+'2015'!G167+'2014'!G167+'2013'!G167+'2012'!G167+'2011'!G167+'2010'!G167+'2009'!G167+'2008'!G167+'1988-2007'!G167</f>
        <v>22</v>
      </c>
      <c r="H187" s="13">
        <f>+'2025'!H167+'2024'!H167+'2023'!H167+'2022'!H167+'2021'!H167+'2020'!H167+'2019'!H167+'2018'!H167+'2017'!H167+'2016'!H167+'2015'!H167+'2014'!H167+'2013'!H167+'2012'!H167+'2011'!H167+'2010'!H167+'2009'!H167+'2008'!H167+'1988-2007'!H167</f>
        <v>2</v>
      </c>
      <c r="I187" s="13">
        <f>+'2025'!I167+'2024'!I167+'2023'!I167+'2022'!I167+'2021'!I167+'2020'!I167+'2019'!I167+'2018'!I167+'2017'!I167+'2016'!I167+'2015'!I167+'2014'!I167+'2013'!I167+'2012'!I167+'2011'!I167+'2010'!I167+'2009'!I167+'2008'!I167+'1988-2007'!I167</f>
        <v>85</v>
      </c>
      <c r="J187" s="13">
        <f>+'2025'!J167+'2024'!J167+'2023'!J167+'2022'!J167+'2021'!J167+'2020'!J167+'2019'!J167+'2018'!J167+'2017'!J167+'2016'!J167+'2015'!J167+'2014'!J167+'2013'!J167+'2012'!J167+'2011'!J167+'2010'!J167+'2009'!J167+'2008'!J167+'1988-2007'!J167</f>
        <v>4</v>
      </c>
      <c r="K187" s="32">
        <f>+'2025'!L167+'2024'!L167+'2023'!L167+'2022'!L167+'2021'!L167+'2020'!L167+'2019'!L167+'2018'!L167+'2017'!L167+'2016'!L167+'2015'!L167+'2014'!L167+'2013'!L167+'2012'!L167+'2011'!L167+'2010'!L167+'2009'!L167+'2008'!L167+'1988-2007'!L167</f>
        <v>0</v>
      </c>
      <c r="L187" s="32">
        <f>+Table1[[#This Row],[Caught]]+Table1[[#This Row],[Stumped]]</f>
        <v>5</v>
      </c>
      <c r="M187" s="45">
        <f>+Table1[[#This Row],[Runs]]/(+Table1[[#This Row],[Innings]]-Table1[[#This Row],[Not out]])</f>
        <v>40.333333333333336</v>
      </c>
      <c r="N187" s="45">
        <f>Table1[[#This Row],[Runs2]]/Table1[[#This Row],[Overs]]</f>
        <v>3.8636363636363638</v>
      </c>
      <c r="O187" s="45">
        <f>+Table1[[#This Row],[Overs]]*6/Table1[[#This Row],[Wickets]]</f>
        <v>33</v>
      </c>
      <c r="P187" s="45">
        <f>Table1[[#This Row],[Runs2]]/Table1[[#This Row],[Wickets]]</f>
        <v>21.25</v>
      </c>
      <c r="Q187" s="45">
        <f>+(+Table1[[#This Row],[Caught]]+Table1[[#This Row],[Stumped]])/Table1[[#This Row],[Matches]]</f>
        <v>1.6666666666666667</v>
      </c>
      <c r="R187" s="89"/>
    </row>
    <row r="188" spans="1:18" x14ac:dyDescent="0.2">
      <c r="A188" s="4" t="str">
        <f>+'2019'!A177</f>
        <v>Jeyedevan Delesh</v>
      </c>
      <c r="B188" s="13">
        <f>+'2025'!B177+'2024'!B177+'2023'!B177+'2022'!B177+'2021'!B177+'2020'!B177+'2019'!B177+'2018'!B177+'2017'!B177+'2016'!B177+'2015'!B177+'2014'!B177+'2013'!B177+'2012'!B177+'2011'!B177+'2010'!B177+'2009'!B177+'2008'!B177+'1988-2007'!B177</f>
        <v>3</v>
      </c>
      <c r="C188" s="13">
        <f>+'2025'!C177+'2024'!C177+'2023'!C177+'2022'!C177+'2021'!C177+'2020'!C177+'2019'!C177+'2018'!C177+'2017'!C177+'2016'!C177+'2015'!C177+'2014'!C177+'2013'!C177+'2012'!C177+'2011'!C177+'2010'!C177+'2009'!C177+'2008'!C177+'1988-2007'!C177</f>
        <v>2</v>
      </c>
      <c r="D188" s="13">
        <f>+'2025'!D177+'2024'!D177+'2023'!D177+'2022'!D177+'2021'!D177+'2020'!D177+'2019'!D177+'2018'!D177+'2017'!D177+'2016'!D177+'2015'!D177+'2014'!D177+'2013'!D177+'2012'!D177+'2011'!D177+'2010'!D177+'2009'!D177+'2008'!D177+'1988-2007'!D177</f>
        <v>0</v>
      </c>
      <c r="E188" s="13">
        <f>+'2025'!E177+'2024'!E177+'2023'!E177+'2022'!E177+'2021'!E177+'2020'!E177+'2019'!E177+'2018'!E177+'2017'!E177+'2016'!E177+'2015'!E177+'2014'!E177+'2013'!E177+'2012'!E177+'2011'!E177+'2010'!E177+'2009'!E177+'2008'!E177+'1988-2007'!E177</f>
        <v>1</v>
      </c>
      <c r="F188" s="13">
        <f>+'2025'!F177+'2024'!F177+'2023'!F177+'2022'!F177+'2021'!F177+'2020'!F177+'2019'!F177+'2018'!F177+'2017'!F177+'2016'!F177+'2015'!F177+'2014'!F177+'2013'!F177+'2012'!F177+'2011'!F177+'2010'!F177+'2009'!F177+'2008'!F177+'1988-2007'!F177</f>
        <v>0</v>
      </c>
      <c r="G188" s="13">
        <f>+'2025'!G177+'2024'!G177+'2023'!G177+'2022'!G177+'2021'!G177+'2020'!G177+'2019'!G177+'2018'!G177+'2017'!G177+'2016'!G177+'2015'!G177+'2014'!G177+'2013'!G177+'2012'!G177+'2011'!G177+'2010'!G177+'2009'!G177+'2008'!G177+'1988-2007'!G177</f>
        <v>1</v>
      </c>
      <c r="H188" s="13">
        <f>+'2025'!H177+'2024'!H177+'2023'!H177+'2022'!H177+'2021'!H177+'2020'!H177+'2019'!H177+'2018'!H177+'2017'!H177+'2016'!H177+'2015'!H177+'2014'!H177+'2013'!H177+'2012'!H177+'2011'!H177+'2010'!H177+'2009'!H177+'2008'!H177+'1988-2007'!H177</f>
        <v>0</v>
      </c>
      <c r="I188" s="13">
        <f>+'2025'!I177+'2024'!I177+'2023'!I177+'2022'!I177+'2021'!I177+'2020'!I177+'2019'!I177+'2018'!I177+'2017'!I177+'2016'!I177+'2015'!I177+'2014'!I177+'2013'!I177+'2012'!I177+'2011'!I177+'2010'!I177+'2009'!I177+'2008'!I177+'1988-2007'!I177</f>
        <v>11</v>
      </c>
      <c r="J188" s="13">
        <f>+'2025'!J177+'2024'!J177+'2023'!J177+'2022'!J177+'2021'!J177+'2020'!J177+'2019'!J177+'2018'!J177+'2017'!J177+'2016'!J177+'2015'!J177+'2014'!J177+'2013'!J177+'2012'!J177+'2011'!J177+'2010'!J177+'2009'!J177+'2008'!J177+'1988-2007'!J177</f>
        <v>0</v>
      </c>
      <c r="K188" s="32">
        <f>+'2025'!L177+'2024'!L177+'2023'!L177+'2022'!L177+'2021'!L177+'2020'!L177+'2019'!L177+'2018'!L177+'2017'!L177+'2016'!L177+'2015'!L177+'2014'!L177+'2013'!L177+'2012'!L177+'2011'!L177+'2010'!L177+'2009'!L177+'2008'!L177+'1988-2007'!L177</f>
        <v>0</v>
      </c>
      <c r="L188" s="32">
        <f>+Table1[[#This Row],[Caught]]+Table1[[#This Row],[Stumped]]</f>
        <v>0</v>
      </c>
      <c r="M188" s="45">
        <f>+Table1[[#This Row],[Runs]]/(+Table1[[#This Row],[Innings]]-Table1[[#This Row],[Not out]])</f>
        <v>0.5</v>
      </c>
      <c r="N188" s="45">
        <f>Table1[[#This Row],[Runs2]]/Table1[[#This Row],[Overs]]</f>
        <v>11</v>
      </c>
      <c r="O188" s="45" t="e">
        <f>+Table1[[#This Row],[Overs]]*6/Table1[[#This Row],[Wickets]]</f>
        <v>#DIV/0!</v>
      </c>
      <c r="P188" s="45" t="e">
        <f>Table1[[#This Row],[Runs2]]/Table1[[#This Row],[Wickets]]</f>
        <v>#DIV/0!</v>
      </c>
      <c r="Q188" s="45">
        <f>+(+Table1[[#This Row],[Caught]]+Table1[[#This Row],[Stumped]])/Table1[[#This Row],[Matches]]</f>
        <v>0</v>
      </c>
      <c r="R188" s="89"/>
    </row>
    <row r="189" spans="1:18" x14ac:dyDescent="0.2">
      <c r="A189" s="4" t="str">
        <f>+'2019'!A203</f>
        <v>Khan Shezhad</v>
      </c>
      <c r="B189" s="13">
        <f>+'2025'!B203+'2024'!B203+'2023'!B203+'2022'!B203+'2021'!B203+'2020'!B203+'2019'!B203+'2018'!B203+'2017'!B203+'2016'!B203+'2015'!B203+'2014'!B203+'2013'!B203+'2012'!B203+'2011'!B203+'2010'!B203+'2009'!B203+'2008'!B203+'1988-2007'!B203</f>
        <v>3</v>
      </c>
      <c r="C189" s="13">
        <f>+'2025'!C203+'2024'!C203+'2023'!C203+'2022'!C203+'2021'!C203+'2020'!C203+'2019'!C203+'2018'!C203+'2017'!C203+'2016'!C203+'2015'!C203+'2014'!C203+'2013'!C203+'2012'!C203+'2011'!C203+'2010'!C203+'2009'!C203+'2008'!C203+'1988-2007'!C203</f>
        <v>3</v>
      </c>
      <c r="D189" s="13">
        <f>+'2025'!D203+'2024'!D203+'2023'!D203+'2022'!D203+'2021'!D203+'2020'!D203+'2019'!D203+'2018'!D203+'2017'!D203+'2016'!D203+'2015'!D203+'2014'!D203+'2013'!D203+'2012'!D203+'2011'!D203+'2010'!D203+'2009'!D203+'2008'!D203+'1988-2007'!D203</f>
        <v>0</v>
      </c>
      <c r="E189" s="13">
        <f>+'2025'!E203+'2024'!E203+'2023'!E203+'2022'!E203+'2021'!E203+'2020'!E203+'2019'!E203+'2018'!E203+'2017'!E203+'2016'!E203+'2015'!E203+'2014'!E203+'2013'!E203+'2012'!E203+'2011'!E203+'2010'!E203+'2009'!E203+'2008'!E203+'1988-2007'!E203</f>
        <v>11</v>
      </c>
      <c r="F189" s="13">
        <f>+'2025'!F203+'2024'!F203+'2023'!F203+'2022'!F203+'2021'!F203+'2020'!F203+'2019'!F203+'2018'!F203+'2017'!F203+'2016'!F203+'2015'!F203+'2014'!F203+'2013'!F203+'2012'!F203+'2011'!F203+'2010'!F203+'2009'!F203+'2008'!F203+'1988-2007'!F203</f>
        <v>1</v>
      </c>
      <c r="G189" s="13">
        <f>+'2025'!G203+'2024'!G203+'2023'!G203+'2022'!G203+'2021'!G203+'2020'!G203+'2019'!G203+'2018'!G203+'2017'!G203+'2016'!G203+'2015'!G203+'2014'!G203+'2013'!G203+'2012'!G203+'2011'!G203+'2010'!G203+'2009'!G203+'2008'!G203+'1988-2007'!G203</f>
        <v>14.5</v>
      </c>
      <c r="H189" s="13">
        <f>+'2025'!H203+'2024'!H203+'2023'!H203+'2022'!H203+'2021'!H203+'2020'!H203+'2019'!H203+'2018'!H203+'2017'!H203+'2016'!H203+'2015'!H203+'2014'!H203+'2013'!H203+'2012'!H203+'2011'!H203+'2010'!H203+'2009'!H203+'2008'!H203+'1988-2007'!H203</f>
        <v>1</v>
      </c>
      <c r="I189" s="13">
        <f>+'2025'!I203+'2024'!I203+'2023'!I203+'2022'!I203+'2021'!I203+'2020'!I203+'2019'!I203+'2018'!I203+'2017'!I203+'2016'!I203+'2015'!I203+'2014'!I203+'2013'!I203+'2012'!I203+'2011'!I203+'2010'!I203+'2009'!I203+'2008'!I203+'1988-2007'!I203</f>
        <v>70</v>
      </c>
      <c r="J189" s="13">
        <f>+'2025'!J203+'2024'!J203+'2023'!J203+'2022'!J203+'2021'!J203+'2020'!J203+'2019'!J203+'2018'!J203+'2017'!J203+'2016'!J203+'2015'!J203+'2014'!J203+'2013'!J203+'2012'!J203+'2011'!J203+'2010'!J203+'2009'!J203+'2008'!J203+'1988-2007'!J203</f>
        <v>2</v>
      </c>
      <c r="K189" s="32">
        <f>+'2025'!L203+'2024'!L203+'2023'!L203+'2022'!L203+'2021'!L203+'2020'!L203+'2019'!L203+'2018'!L203+'2017'!L203+'2016'!L203+'2015'!L203+'2014'!L203+'2013'!L203+'2012'!L203+'2011'!L203+'2010'!L203+'2009'!L203+'2008'!L203+'1988-2007'!L203</f>
        <v>0</v>
      </c>
      <c r="L189" s="32">
        <f>+Table1[[#This Row],[Caught]]+Table1[[#This Row],[Stumped]]</f>
        <v>1</v>
      </c>
      <c r="M189" s="45">
        <f>+Table1[[#This Row],[Runs]]/(+Table1[[#This Row],[Innings]]-Table1[[#This Row],[Not out]])</f>
        <v>3.6666666666666665</v>
      </c>
      <c r="N189" s="45">
        <f>Table1[[#This Row],[Runs2]]/Table1[[#This Row],[Overs]]</f>
        <v>4.8275862068965516</v>
      </c>
      <c r="O189" s="45">
        <f>+Table1[[#This Row],[Overs]]*6/Table1[[#This Row],[Wickets]]</f>
        <v>43.5</v>
      </c>
      <c r="P189" s="45">
        <f>Table1[[#This Row],[Runs2]]/Table1[[#This Row],[Wickets]]</f>
        <v>35</v>
      </c>
      <c r="Q189" s="45">
        <f>+(+Table1[[#This Row],[Caught]]+Table1[[#This Row],[Stumped]])/Table1[[#This Row],[Matches]]</f>
        <v>0.33333333333333331</v>
      </c>
      <c r="R189" s="89"/>
    </row>
    <row r="190" spans="1:18" x14ac:dyDescent="0.2">
      <c r="A190" s="4" t="str">
        <f>+'2019'!A213</f>
        <v>Kumar Pradeep</v>
      </c>
      <c r="B190" s="13">
        <f>+'2025'!B213+'2024'!B213+'2023'!B213+'2022'!B213+'2021'!B213+'2020'!B213+'2019'!B213+'2018'!B213+'2017'!B213+'2016'!B213+'2015'!B213+'2014'!B213+'2013'!B213+'2012'!B213+'2011'!B213+'2010'!B213+'2009'!B213+'2008'!B213+'1988-2007'!B213</f>
        <v>3</v>
      </c>
      <c r="C190" s="13">
        <f>+'2025'!C213+'2024'!C213+'2023'!C213+'2022'!C213+'2021'!C213+'2020'!C213+'2019'!C213+'2018'!C213+'2017'!C213+'2016'!C213+'2015'!C213+'2014'!C213+'2013'!C213+'2012'!C213+'2011'!C213+'2010'!C213+'2009'!C213+'2008'!C213+'1988-2007'!C213</f>
        <v>3</v>
      </c>
      <c r="D190" s="13">
        <f>+'2025'!D213+'2024'!D213+'2023'!D213+'2022'!D213+'2021'!D213+'2020'!D213+'2019'!D213+'2018'!D213+'2017'!D213+'2016'!D213+'2015'!D213+'2014'!D213+'2013'!D213+'2012'!D213+'2011'!D213+'2010'!D213+'2009'!D213+'2008'!D213+'1988-2007'!D213</f>
        <v>1</v>
      </c>
      <c r="E190" s="13">
        <f>+'2025'!E213+'2024'!E213+'2023'!E213+'2022'!E213+'2021'!E213+'2020'!E213+'2019'!E213+'2018'!E213+'2017'!E213+'2016'!E213+'2015'!E213+'2014'!E213+'2013'!E213+'2012'!E213+'2011'!E213+'2010'!E213+'2009'!E213+'2008'!E213+'1988-2007'!E213</f>
        <v>13</v>
      </c>
      <c r="F190" s="13">
        <f>+'2025'!F213+'2024'!F213+'2023'!F213+'2022'!F213+'2021'!F213+'2020'!F213+'2019'!F213+'2018'!F213+'2017'!F213+'2016'!F213+'2015'!F213+'2014'!F213+'2013'!F213+'2012'!F213+'2011'!F213+'2010'!F213+'2009'!F213+'2008'!F213+'1988-2007'!F213</f>
        <v>1</v>
      </c>
      <c r="G190" s="13">
        <f>+'2025'!G213+'2024'!G213+'2023'!G213+'2022'!G213+'2021'!G213+'2020'!G213+'2019'!G213+'2018'!G213+'2017'!G213+'2016'!G213+'2015'!G213+'2014'!G213+'2013'!G213+'2012'!G213+'2011'!G213+'2010'!G213+'2009'!G213+'2008'!G213+'1988-2007'!G213</f>
        <v>13.5</v>
      </c>
      <c r="H190" s="13">
        <f>+'2025'!H213+'2024'!H213+'2023'!H213+'2022'!H213+'2021'!H213+'2020'!H213+'2019'!H213+'2018'!H213+'2017'!H213+'2016'!H213+'2015'!H213+'2014'!H213+'2013'!H213+'2012'!H213+'2011'!H213+'2010'!H213+'2009'!H213+'2008'!H213+'1988-2007'!H213</f>
        <v>1</v>
      </c>
      <c r="I190" s="13">
        <f>+'2025'!I213+'2024'!I213+'2023'!I213+'2022'!I213+'2021'!I213+'2020'!I213+'2019'!I213+'2018'!I213+'2017'!I213+'2016'!I213+'2015'!I213+'2014'!I213+'2013'!I213+'2012'!I213+'2011'!I213+'2010'!I213+'2009'!I213+'2008'!I213+'1988-2007'!I213</f>
        <v>66</v>
      </c>
      <c r="J190" s="13">
        <f>+'2025'!J213+'2024'!J213+'2023'!J213+'2022'!J213+'2021'!J213+'2020'!J213+'2019'!J213+'2018'!J213+'2017'!J213+'2016'!J213+'2015'!J213+'2014'!J213+'2013'!J213+'2012'!J213+'2011'!J213+'2010'!J213+'2009'!J213+'2008'!J213+'1988-2007'!J213</f>
        <v>4</v>
      </c>
      <c r="K190" s="32">
        <f>+'2025'!L213+'2024'!L213+'2023'!L213+'2022'!L213+'2021'!L213+'2020'!L213+'2019'!L213+'2018'!L213+'2017'!L213+'2016'!L213+'2015'!L213+'2014'!L213+'2013'!L213+'2012'!L213+'2011'!L213+'2010'!L213+'2009'!L213+'2008'!L213+'1988-2007'!L213</f>
        <v>0</v>
      </c>
      <c r="L190" s="32">
        <f>+Table1[[#This Row],[Caught]]+Table1[[#This Row],[Stumped]]</f>
        <v>1</v>
      </c>
      <c r="M190" s="45">
        <f>+Table1[[#This Row],[Runs]]/(+Table1[[#This Row],[Innings]]-Table1[[#This Row],[Not out]])</f>
        <v>6.5</v>
      </c>
      <c r="N190" s="45">
        <f>Table1[[#This Row],[Runs2]]/Table1[[#This Row],[Overs]]</f>
        <v>4.8888888888888893</v>
      </c>
      <c r="O190" s="45">
        <f>+Table1[[#This Row],[Overs]]*6/Table1[[#This Row],[Wickets]]</f>
        <v>20.25</v>
      </c>
      <c r="P190" s="45">
        <f>Table1[[#This Row],[Runs2]]/Table1[[#This Row],[Wickets]]</f>
        <v>16.5</v>
      </c>
      <c r="Q190" s="45">
        <f>+(+Table1[[#This Row],[Caught]]+Table1[[#This Row],[Stumped]])/Table1[[#This Row],[Matches]]</f>
        <v>0.33333333333333331</v>
      </c>
      <c r="R190" s="89"/>
    </row>
    <row r="191" spans="1:18" x14ac:dyDescent="0.2">
      <c r="A191" s="4" t="str">
        <f>+'2019'!A229</f>
        <v>Litton Nick</v>
      </c>
      <c r="B191" s="13">
        <f>+'2025'!B229+'2024'!B229+'2023'!B229+'2022'!B229+'2021'!B229+'2020'!B229+'2019'!B229+'2018'!B229+'2017'!B229+'2016'!B229+'2015'!B229+'2014'!B229+'2013'!B229+'2012'!B229+'2011'!B229+'2010'!B229+'2009'!B229+'2008'!B229+'1988-2007'!B229</f>
        <v>3</v>
      </c>
      <c r="C191" s="13">
        <f>+'2025'!C229+'2024'!C229+'2023'!C229+'2022'!C229+'2021'!C229+'2020'!C229+'2019'!C229+'2018'!C229+'2017'!C229+'2016'!C229+'2015'!C229+'2014'!C229+'2013'!C229+'2012'!C229+'2011'!C229+'2010'!C229+'2009'!C229+'2008'!C229+'1988-2007'!C229</f>
        <v>3</v>
      </c>
      <c r="D191" s="13">
        <f>+'2025'!D229+'2024'!D229+'2023'!D229+'2022'!D229+'2021'!D229+'2020'!D229+'2019'!D229+'2018'!D229+'2017'!D229+'2016'!D229+'2015'!D229+'2014'!D229+'2013'!D229+'2012'!D229+'2011'!D229+'2010'!D229+'2009'!D229+'2008'!D229+'1988-2007'!D229</f>
        <v>0</v>
      </c>
      <c r="E191" s="13">
        <f>+'2025'!E229+'2024'!E229+'2023'!E229+'2022'!E229+'2021'!E229+'2020'!E229+'2019'!E229+'2018'!E229+'2017'!E229+'2016'!E229+'2015'!E229+'2014'!E229+'2013'!E229+'2012'!E229+'2011'!E229+'2010'!E229+'2009'!E229+'2008'!E229+'1988-2007'!E229</f>
        <v>54</v>
      </c>
      <c r="F191" s="13">
        <f>+'2025'!F229+'2024'!F229+'2023'!F229+'2022'!F229+'2021'!F229+'2020'!F229+'2019'!F229+'2018'!F229+'2017'!F229+'2016'!F229+'2015'!F229+'2014'!F229+'2013'!F229+'2012'!F229+'2011'!F229+'2010'!F229+'2009'!F229+'2008'!F229+'1988-2007'!F229</f>
        <v>2</v>
      </c>
      <c r="G191" s="13">
        <f>+'2025'!G229+'2024'!G229+'2023'!G229+'2022'!G229+'2021'!G229+'2020'!G229+'2019'!G229+'2018'!G229+'2017'!G229+'2016'!G229+'2015'!G229+'2014'!G229+'2013'!G229+'2012'!G229+'2011'!G229+'2010'!G229+'2009'!G229+'2008'!G229+'1988-2007'!G229</f>
        <v>13</v>
      </c>
      <c r="H191" s="13">
        <f>+'2025'!H229+'2024'!H229+'2023'!H229+'2022'!H229+'2021'!H229+'2020'!H229+'2019'!H229+'2018'!H229+'2017'!H229+'2016'!H229+'2015'!H229+'2014'!H229+'2013'!H229+'2012'!H229+'2011'!H229+'2010'!H229+'2009'!H229+'2008'!H229+'1988-2007'!H229</f>
        <v>0</v>
      </c>
      <c r="I191" s="13">
        <f>+'2025'!I229+'2024'!I229+'2023'!I229+'2022'!I229+'2021'!I229+'2020'!I229+'2019'!I229+'2018'!I229+'2017'!I229+'2016'!I229+'2015'!I229+'2014'!I229+'2013'!I229+'2012'!I229+'2011'!I229+'2010'!I229+'2009'!I229+'2008'!I229+'1988-2007'!I229</f>
        <v>56</v>
      </c>
      <c r="J191" s="13">
        <f>+'2025'!J229+'2024'!J229+'2023'!J229+'2022'!J229+'2021'!J229+'2020'!J229+'2019'!J229+'2018'!J229+'2017'!J229+'2016'!J229+'2015'!J229+'2014'!J229+'2013'!J229+'2012'!J229+'2011'!J229+'2010'!J229+'2009'!J229+'2008'!J229+'1988-2007'!J229</f>
        <v>3</v>
      </c>
      <c r="K191" s="32">
        <f>+'2025'!L229+'2024'!L229+'2023'!L229+'2022'!L229+'2021'!L229+'2020'!L229+'2019'!L229+'2018'!L229+'2017'!L229+'2016'!L229+'2015'!L229+'2014'!L229+'2013'!L229+'2012'!L229+'2011'!L229+'2010'!L229+'2009'!L229+'2008'!L229+'1988-2007'!L229</f>
        <v>0</v>
      </c>
      <c r="L191" s="32">
        <f>+Table1[[#This Row],[Caught]]+Table1[[#This Row],[Stumped]]</f>
        <v>2</v>
      </c>
      <c r="M191" s="45">
        <f>+Table1[[#This Row],[Runs]]/(+Table1[[#This Row],[Innings]]-Table1[[#This Row],[Not out]])</f>
        <v>18</v>
      </c>
      <c r="N191" s="45">
        <f>Table1[[#This Row],[Runs2]]/Table1[[#This Row],[Overs]]</f>
        <v>4.3076923076923075</v>
      </c>
      <c r="O191" s="45">
        <f>+Table1[[#This Row],[Overs]]*6/Table1[[#This Row],[Wickets]]</f>
        <v>26</v>
      </c>
      <c r="P191" s="45">
        <f>Table1[[#This Row],[Runs2]]/Table1[[#This Row],[Wickets]]</f>
        <v>18.666666666666668</v>
      </c>
      <c r="Q191" s="45">
        <f>+(+Table1[[#This Row],[Caught]]+Table1[[#This Row],[Stumped]])/Table1[[#This Row],[Matches]]</f>
        <v>0.66666666666666663</v>
      </c>
      <c r="R191" s="89"/>
    </row>
    <row r="192" spans="1:18" x14ac:dyDescent="0.2">
      <c r="A192" s="4" t="str">
        <f>+'2019'!A234</f>
        <v>Malik Farooq</v>
      </c>
      <c r="B192" s="13">
        <f>+'2025'!B234+'2024'!B234+'2023'!B234+'2022'!B234+'2021'!B234+'2020'!B234+'2019'!B234+'2018'!B234+'2017'!B234+'2016'!B234+'2015'!B234+'2014'!B234+'2013'!B234+'2012'!B234+'2011'!B234+'2010'!B234+'2009'!B234+'2008'!B234+'1988-2007'!B234</f>
        <v>3</v>
      </c>
      <c r="C192" s="13">
        <f>+'2025'!C234+'2024'!C234+'2023'!C234+'2022'!C234+'2021'!C234+'2020'!C234+'2019'!C234+'2018'!C234+'2017'!C234+'2016'!C234+'2015'!C234+'2014'!C234+'2013'!C234+'2012'!C234+'2011'!C234+'2010'!C234+'2009'!C234+'2008'!C234+'1988-2007'!C234</f>
        <v>2</v>
      </c>
      <c r="D192" s="13">
        <f>+'2025'!D234+'2024'!D234+'2023'!D234+'2022'!D234+'2021'!D234+'2020'!D234+'2019'!D234+'2018'!D234+'2017'!D234+'2016'!D234+'2015'!D234+'2014'!D234+'2013'!D234+'2012'!D234+'2011'!D234+'2010'!D234+'2009'!D234+'2008'!D234+'1988-2007'!D234</f>
        <v>0</v>
      </c>
      <c r="E192" s="13">
        <f>+'2025'!E234+'2024'!E234+'2023'!E234+'2022'!E234+'2021'!E234+'2020'!E234+'2019'!E234+'2018'!E234+'2017'!E234+'2016'!E234+'2015'!E234+'2014'!E234+'2013'!E234+'2012'!E234+'2011'!E234+'2010'!E234+'2009'!E234+'2008'!E234+'1988-2007'!E234</f>
        <v>4</v>
      </c>
      <c r="F192" s="13">
        <f>+'2025'!F234+'2024'!F234+'2023'!F234+'2022'!F234+'2021'!F234+'2020'!F234+'2019'!F234+'2018'!F234+'2017'!F234+'2016'!F234+'2015'!F234+'2014'!F234+'2013'!F234+'2012'!F234+'2011'!F234+'2010'!F234+'2009'!F234+'2008'!F234+'1988-2007'!F234</f>
        <v>0</v>
      </c>
      <c r="G192" s="13">
        <f>+'2025'!G234+'2024'!G234+'2023'!G234+'2022'!G234+'2021'!G234+'2020'!G234+'2019'!G234+'2018'!G234+'2017'!G234+'2016'!G234+'2015'!G234+'2014'!G234+'2013'!G234+'2012'!G234+'2011'!G234+'2010'!G234+'2009'!G234+'2008'!G234+'1988-2007'!G234</f>
        <v>14</v>
      </c>
      <c r="H192" s="13">
        <f>+'2025'!H234+'2024'!H234+'2023'!H234+'2022'!H234+'2021'!H234+'2020'!H234+'2019'!H234+'2018'!H234+'2017'!H234+'2016'!H234+'2015'!H234+'2014'!H234+'2013'!H234+'2012'!H234+'2011'!H234+'2010'!H234+'2009'!H234+'2008'!H234+'1988-2007'!H234</f>
        <v>0</v>
      </c>
      <c r="I192" s="13">
        <f>+'2025'!I234+'2024'!I234+'2023'!I234+'2022'!I234+'2021'!I234+'2020'!I234+'2019'!I234+'2018'!I234+'2017'!I234+'2016'!I234+'2015'!I234+'2014'!I234+'2013'!I234+'2012'!I234+'2011'!I234+'2010'!I234+'2009'!I234+'2008'!I234+'1988-2007'!I234</f>
        <v>64</v>
      </c>
      <c r="J192" s="13">
        <f>+'2025'!J234+'2024'!J234+'2023'!J234+'2022'!J234+'2021'!J234+'2020'!J234+'2019'!J234+'2018'!J234+'2017'!J234+'2016'!J234+'2015'!J234+'2014'!J234+'2013'!J234+'2012'!J234+'2011'!J234+'2010'!J234+'2009'!J234+'2008'!J234+'1988-2007'!J234</f>
        <v>3</v>
      </c>
      <c r="K192" s="32">
        <f>+'2025'!L234+'2024'!L234+'2023'!L234+'2022'!L234+'2021'!L234+'2020'!L234+'2019'!L234+'2018'!L234+'2017'!L234+'2016'!L234+'2015'!L234+'2014'!L234+'2013'!L234+'2012'!L234+'2011'!L234+'2010'!L234+'2009'!L234+'2008'!L234+'1988-2007'!L234</f>
        <v>0</v>
      </c>
      <c r="L192" s="32">
        <f>+Table1[[#This Row],[Caught]]+Table1[[#This Row],[Stumped]]</f>
        <v>0</v>
      </c>
      <c r="M192" s="45">
        <f>+Table1[[#This Row],[Runs]]/(+Table1[[#This Row],[Innings]]-Table1[[#This Row],[Not out]])</f>
        <v>2</v>
      </c>
      <c r="N192" s="45">
        <f>Table1[[#This Row],[Runs2]]/Table1[[#This Row],[Overs]]</f>
        <v>4.5714285714285712</v>
      </c>
      <c r="O192" s="45">
        <f>+Table1[[#This Row],[Overs]]*6/Table1[[#This Row],[Wickets]]</f>
        <v>28</v>
      </c>
      <c r="P192" s="45">
        <f>Table1[[#This Row],[Runs2]]/Table1[[#This Row],[Wickets]]</f>
        <v>21.333333333333332</v>
      </c>
      <c r="Q192" s="45">
        <f>+(+Table1[[#This Row],[Caught]]+Table1[[#This Row],[Stumped]])/Table1[[#This Row],[Matches]]</f>
        <v>0</v>
      </c>
      <c r="R192" s="89"/>
    </row>
    <row r="193" spans="1:18" x14ac:dyDescent="0.2">
      <c r="A193" s="4" t="str">
        <f>+'2019'!A240</f>
        <v>Martin Paul</v>
      </c>
      <c r="B193" s="13">
        <f>+'2025'!B240+'2024'!B240+'2023'!B240+'2022'!B240+'2021'!B240+'2020'!B240+'2019'!B240+'2018'!B240+'2017'!B240+'2016'!B240+'2015'!B240+'2014'!B240+'2013'!B240+'2012'!B240+'2011'!B240+'2010'!B240+'2009'!B240+'2008'!B240+'1988-2007'!B240</f>
        <v>3</v>
      </c>
      <c r="C193" s="13">
        <f>+'2025'!C240+'2024'!C240+'2023'!C240+'2022'!C240+'2021'!C240+'2020'!C240+'2019'!C240+'2018'!C240+'2017'!C240+'2016'!C240+'2015'!C240+'2014'!C240+'2013'!C240+'2012'!C240+'2011'!C240+'2010'!C240+'2009'!C240+'2008'!C240+'1988-2007'!C240</f>
        <v>2</v>
      </c>
      <c r="D193" s="13">
        <f>+'2025'!D240+'2024'!D240+'2023'!D240+'2022'!D240+'2021'!D240+'2020'!D240+'2019'!D240+'2018'!D240+'2017'!D240+'2016'!D240+'2015'!D240+'2014'!D240+'2013'!D240+'2012'!D240+'2011'!D240+'2010'!D240+'2009'!D240+'2008'!D240+'1988-2007'!D240</f>
        <v>0</v>
      </c>
      <c r="E193" s="13">
        <f>+'2025'!E240+'2024'!E240+'2023'!E240+'2022'!E240+'2021'!E240+'2020'!E240+'2019'!E240+'2018'!E240+'2017'!E240+'2016'!E240+'2015'!E240+'2014'!E240+'2013'!E240+'2012'!E240+'2011'!E240+'2010'!E240+'2009'!E240+'2008'!E240+'1988-2007'!E240</f>
        <v>0</v>
      </c>
      <c r="F193" s="13">
        <f>+'2025'!F240+'2024'!F240+'2023'!F240+'2022'!F240+'2021'!F240+'2020'!F240+'2019'!F240+'2018'!F240+'2017'!F240+'2016'!F240+'2015'!F240+'2014'!F240+'2013'!F240+'2012'!F240+'2011'!F240+'2010'!F240+'2009'!F240+'2008'!F240+'1988-2007'!F240</f>
        <v>2</v>
      </c>
      <c r="G193" s="13">
        <f>+'2025'!G240+'2024'!G240+'2023'!G240+'2022'!G240+'2021'!G240+'2020'!G240+'2019'!G240+'2018'!G240+'2017'!G240+'2016'!G240+'2015'!G240+'2014'!G240+'2013'!G240+'2012'!G240+'2011'!G240+'2010'!G240+'2009'!G240+'2008'!G240+'1988-2007'!G240</f>
        <v>0</v>
      </c>
      <c r="H193" s="13">
        <f>+'2025'!H240+'2024'!H240+'2023'!H240+'2022'!H240+'2021'!H240+'2020'!H240+'2019'!H240+'2018'!H240+'2017'!H240+'2016'!H240+'2015'!H240+'2014'!H240+'2013'!H240+'2012'!H240+'2011'!H240+'2010'!H240+'2009'!H240+'2008'!H240+'1988-2007'!H240</f>
        <v>0</v>
      </c>
      <c r="I193" s="13">
        <f>+'2025'!I240+'2024'!I240+'2023'!I240+'2022'!I240+'2021'!I240+'2020'!I240+'2019'!I240+'2018'!I240+'2017'!I240+'2016'!I240+'2015'!I240+'2014'!I240+'2013'!I240+'2012'!I240+'2011'!I240+'2010'!I240+'2009'!I240+'2008'!I240+'1988-2007'!I240</f>
        <v>0</v>
      </c>
      <c r="J193" s="13">
        <f>+'2025'!J240+'2024'!J240+'2023'!J240+'2022'!J240+'2021'!J240+'2020'!J240+'2019'!J240+'2018'!J240+'2017'!J240+'2016'!J240+'2015'!J240+'2014'!J240+'2013'!J240+'2012'!J240+'2011'!J240+'2010'!J240+'2009'!J240+'2008'!J240+'1988-2007'!J240</f>
        <v>0</v>
      </c>
      <c r="K193" s="32">
        <f>+'2025'!L240+'2024'!L240+'2023'!L240+'2022'!L240+'2021'!L240+'2020'!L240+'2019'!L240+'2018'!L240+'2017'!L240+'2016'!L240+'2015'!L240+'2014'!L240+'2013'!L240+'2012'!L240+'2011'!L240+'2010'!L240+'2009'!L240+'2008'!L240+'1988-2007'!L240</f>
        <v>0</v>
      </c>
      <c r="L193" s="32">
        <f>+Table1[[#This Row],[Caught]]+Table1[[#This Row],[Stumped]]</f>
        <v>2</v>
      </c>
      <c r="M193" s="45">
        <f>+Table1[[#This Row],[Runs]]/(+Table1[[#This Row],[Innings]]-Table1[[#This Row],[Not out]])</f>
        <v>0</v>
      </c>
      <c r="N193" s="45" t="e">
        <f>Table1[[#This Row],[Runs2]]/Table1[[#This Row],[Overs]]</f>
        <v>#DIV/0!</v>
      </c>
      <c r="O193" s="45" t="e">
        <f>+Table1[[#This Row],[Overs]]*6/Table1[[#This Row],[Wickets]]</f>
        <v>#DIV/0!</v>
      </c>
      <c r="P193" s="45" t="e">
        <f>Table1[[#This Row],[Runs2]]/Table1[[#This Row],[Wickets]]</f>
        <v>#DIV/0!</v>
      </c>
      <c r="Q193" s="45">
        <f>+(+Table1[[#This Row],[Caught]]+Table1[[#This Row],[Stumped]])/Table1[[#This Row],[Matches]]</f>
        <v>0.66666666666666663</v>
      </c>
      <c r="R193" s="89"/>
    </row>
    <row r="194" spans="1:18" x14ac:dyDescent="0.2">
      <c r="A194" s="4" t="str">
        <f>+'2019'!A276</f>
        <v>Patel Bhaven</v>
      </c>
      <c r="B194" s="13">
        <f>+'2025'!B276+'2024'!B276+'2023'!B276+'2022'!B276+'2021'!B276+'2020'!B276+'2019'!B276+'2018'!B276+'2017'!B276+'2016'!B276+'2015'!B276+'2014'!B276+'2013'!B276+'2012'!B276+'2011'!B276+'2010'!B276+'2009'!B276+'2008'!B276+'1988-2007'!B276</f>
        <v>3</v>
      </c>
      <c r="C194" s="13">
        <f>+'2025'!C276+'2024'!C276+'2023'!C276+'2022'!C276+'2021'!C276+'2020'!C276+'2019'!C276+'2018'!C276+'2017'!C276+'2016'!C276+'2015'!C276+'2014'!C276+'2013'!C276+'2012'!C276+'2011'!C276+'2010'!C276+'2009'!C276+'2008'!C276+'1988-2007'!C276</f>
        <v>1</v>
      </c>
      <c r="D194" s="13">
        <f>+'2025'!D276+'2024'!D276+'2023'!D276+'2022'!D276+'2021'!D276+'2020'!D276+'2019'!D276+'2018'!D276+'2017'!D276+'2016'!D276+'2015'!D276+'2014'!D276+'2013'!D276+'2012'!D276+'2011'!D276+'2010'!D276+'2009'!D276+'2008'!D276+'1988-2007'!D276</f>
        <v>0</v>
      </c>
      <c r="E194" s="13">
        <f>+'2025'!E276+'2024'!E276+'2023'!E276+'2022'!E276+'2021'!E276+'2020'!E276+'2019'!E276+'2018'!E276+'2017'!E276+'2016'!E276+'2015'!E276+'2014'!E276+'2013'!E276+'2012'!E276+'2011'!E276+'2010'!E276+'2009'!E276+'2008'!E276+'1988-2007'!E276</f>
        <v>4</v>
      </c>
      <c r="F194" s="13">
        <f>+'2025'!F276+'2024'!F276+'2023'!F276+'2022'!F276+'2021'!F276+'2020'!F276+'2019'!F276+'2018'!F276+'2017'!F276+'2016'!F276+'2015'!F276+'2014'!F276+'2013'!F276+'2012'!F276+'2011'!F276+'2010'!F276+'2009'!F276+'2008'!F276+'1988-2007'!F276</f>
        <v>0</v>
      </c>
      <c r="G194" s="13">
        <f>+'2025'!G276+'2024'!G276+'2023'!G276+'2022'!G276+'2021'!G276+'2020'!G276+'2019'!G276+'2018'!G276+'2017'!G276+'2016'!G276+'2015'!G276+'2014'!G276+'2013'!G276+'2012'!G276+'2011'!G276+'2010'!G276+'2009'!G276+'2008'!G276+'1988-2007'!G276</f>
        <v>4</v>
      </c>
      <c r="H194" s="13">
        <f>+'2025'!H276+'2024'!H276+'2023'!H276+'2022'!H276+'2021'!H276+'2020'!H276+'2019'!H276+'2018'!H276+'2017'!H276+'2016'!H276+'2015'!H276+'2014'!H276+'2013'!H276+'2012'!H276+'2011'!H276+'2010'!H276+'2009'!H276+'2008'!H276+'1988-2007'!H276</f>
        <v>0</v>
      </c>
      <c r="I194" s="13">
        <f>+'2025'!I276+'2024'!I276+'2023'!I276+'2022'!I276+'2021'!I276+'2020'!I276+'2019'!I276+'2018'!I276+'2017'!I276+'2016'!I276+'2015'!I276+'2014'!I276+'2013'!I276+'2012'!I276+'2011'!I276+'2010'!I276+'2009'!I276+'2008'!I276+'1988-2007'!I276</f>
        <v>29</v>
      </c>
      <c r="J194" s="13">
        <f>+'2025'!J276+'2024'!J276+'2023'!J276+'2022'!J276+'2021'!J276+'2020'!J276+'2019'!J276+'2018'!J276+'2017'!J276+'2016'!J276+'2015'!J276+'2014'!J276+'2013'!J276+'2012'!J276+'2011'!J276+'2010'!J276+'2009'!J276+'2008'!J276+'1988-2007'!J276</f>
        <v>2</v>
      </c>
      <c r="K194" s="32">
        <f>+'2025'!L276+'2024'!L276+'2023'!L276+'2022'!L276+'2021'!L276+'2020'!L276+'2019'!L276+'2018'!L276+'2017'!L276+'2016'!L276+'2015'!L276+'2014'!L276+'2013'!L276+'2012'!L276+'2011'!L276+'2010'!L276+'2009'!L276+'2008'!L276+'1988-2007'!L276</f>
        <v>0</v>
      </c>
      <c r="L194" s="32">
        <f>+Table1[[#This Row],[Caught]]+Table1[[#This Row],[Stumped]]</f>
        <v>0</v>
      </c>
      <c r="M194" s="45">
        <f>+Table1[[#This Row],[Runs]]/(+Table1[[#This Row],[Innings]]-Table1[[#This Row],[Not out]])</f>
        <v>4</v>
      </c>
      <c r="N194" s="45">
        <f>Table1[[#This Row],[Runs2]]/Table1[[#This Row],[Overs]]</f>
        <v>7.25</v>
      </c>
      <c r="O194" s="45">
        <f>+Table1[[#This Row],[Overs]]*6/Table1[[#This Row],[Wickets]]</f>
        <v>12</v>
      </c>
      <c r="P194" s="45">
        <f>Table1[[#This Row],[Runs2]]/Table1[[#This Row],[Wickets]]</f>
        <v>14.5</v>
      </c>
      <c r="Q194" s="45">
        <f>+(+Table1[[#This Row],[Caught]]+Table1[[#This Row],[Stumped]])/Table1[[#This Row],[Matches]]</f>
        <v>0</v>
      </c>
      <c r="R194" s="89"/>
    </row>
    <row r="195" spans="1:18" x14ac:dyDescent="0.2">
      <c r="A195" s="4" t="str">
        <f>+'2019'!A284</f>
        <v>Patel Karan</v>
      </c>
      <c r="B195" s="13">
        <f>+'2025'!B284+'2024'!B284+'2023'!B284+'2022'!B284+'2021'!B284+'2020'!B284+'2019'!B284+'2018'!B284+'2017'!B284+'2016'!B284+'2015'!B284+'2014'!B284+'2013'!B284+'2012'!B284+'2011'!B284+'2010'!B284+'2009'!B284+'2008'!B284+'1988-2007'!B284</f>
        <v>3</v>
      </c>
      <c r="C195" s="13">
        <f>+'2025'!C284+'2024'!C284+'2023'!C284+'2022'!C284+'2021'!C284+'2020'!C284+'2019'!C284+'2018'!C284+'2017'!C284+'2016'!C284+'2015'!C284+'2014'!C284+'2013'!C284+'2012'!C284+'2011'!C284+'2010'!C284+'2009'!C284+'2008'!C284+'1988-2007'!C284</f>
        <v>3</v>
      </c>
      <c r="D195" s="13">
        <f>+'2025'!D284+'2024'!D284+'2023'!D284+'2022'!D284+'2021'!D284+'2020'!D284+'2019'!D284+'2018'!D284+'2017'!D284+'2016'!D284+'2015'!D284+'2014'!D284+'2013'!D284+'2012'!D284+'2011'!D284+'2010'!D284+'2009'!D284+'2008'!D284+'1988-2007'!D284</f>
        <v>0</v>
      </c>
      <c r="E195" s="13">
        <f>+'2025'!E284+'2024'!E284+'2023'!E284+'2022'!E284+'2021'!E284+'2020'!E284+'2019'!E284+'2018'!E284+'2017'!E284+'2016'!E284+'2015'!E284+'2014'!E284+'2013'!E284+'2012'!E284+'2011'!E284+'2010'!E284+'2009'!E284+'2008'!E284+'1988-2007'!E284</f>
        <v>15</v>
      </c>
      <c r="F195" s="13">
        <f>+'2025'!F284+'2024'!F284+'2023'!F284+'2022'!F284+'2021'!F284+'2020'!F284+'2019'!F284+'2018'!F284+'2017'!F284+'2016'!F284+'2015'!F284+'2014'!F284+'2013'!F284+'2012'!F284+'2011'!F284+'2010'!F284+'2009'!F284+'2008'!F284+'1988-2007'!F284</f>
        <v>0</v>
      </c>
      <c r="G195" s="13">
        <f>+'2025'!G284+'2024'!G284+'2023'!G284+'2022'!G284+'2021'!G284+'2020'!G284+'2019'!G284+'2018'!G284+'2017'!G284+'2016'!G284+'2015'!G284+'2014'!G284+'2013'!G284+'2012'!G284+'2011'!G284+'2010'!G284+'2009'!G284+'2008'!G284+'1988-2007'!G284</f>
        <v>2</v>
      </c>
      <c r="H195" s="13">
        <f>+'2025'!H284+'2024'!H284+'2023'!H284+'2022'!H284+'2021'!H284+'2020'!H284+'2019'!H284+'2018'!H284+'2017'!H284+'2016'!H284+'2015'!H284+'2014'!H284+'2013'!H284+'2012'!H284+'2011'!H284+'2010'!H284+'2009'!H284+'2008'!H284+'1988-2007'!H284</f>
        <v>0</v>
      </c>
      <c r="I195" s="13">
        <f>+'2025'!I284+'2024'!I284+'2023'!I284+'2022'!I284+'2021'!I284+'2020'!I284+'2019'!I284+'2018'!I284+'2017'!I284+'2016'!I284+'2015'!I284+'2014'!I284+'2013'!I284+'2012'!I284+'2011'!I284+'2010'!I284+'2009'!I284+'2008'!I284+'1988-2007'!I284</f>
        <v>14</v>
      </c>
      <c r="J195" s="13">
        <f>+'2025'!J284+'2024'!J284+'2023'!J284+'2022'!J284+'2021'!J284+'2020'!J284+'2019'!J284+'2018'!J284+'2017'!J284+'2016'!J284+'2015'!J284+'2014'!J284+'2013'!J284+'2012'!J284+'2011'!J284+'2010'!J284+'2009'!J284+'2008'!J284+'1988-2007'!J284</f>
        <v>0</v>
      </c>
      <c r="K195" s="32">
        <f>+'2025'!L284+'2024'!L284+'2023'!L284+'2022'!L284+'2021'!L284+'2020'!L284+'2019'!L284+'2018'!L284+'2017'!L284+'2016'!L284+'2015'!L284+'2014'!L284+'2013'!L284+'2012'!L284+'2011'!L284+'2010'!L284+'2009'!L284+'2008'!L284+'1988-2007'!L284</f>
        <v>0</v>
      </c>
      <c r="L195" s="32">
        <f>+Table1[[#This Row],[Caught]]+Table1[[#This Row],[Stumped]]</f>
        <v>0</v>
      </c>
      <c r="M195" s="45">
        <f>+Table1[[#This Row],[Runs]]/(+Table1[[#This Row],[Innings]]-Table1[[#This Row],[Not out]])</f>
        <v>5</v>
      </c>
      <c r="N195" s="45">
        <f>Table1[[#This Row],[Runs2]]/Table1[[#This Row],[Overs]]</f>
        <v>7</v>
      </c>
      <c r="O195" s="45" t="e">
        <f>+Table1[[#This Row],[Overs]]*6/Table1[[#This Row],[Wickets]]</f>
        <v>#DIV/0!</v>
      </c>
      <c r="P195" s="45" t="e">
        <f>Table1[[#This Row],[Runs2]]/Table1[[#This Row],[Wickets]]</f>
        <v>#DIV/0!</v>
      </c>
      <c r="Q195" s="45">
        <f>+(+Table1[[#This Row],[Caught]]+Table1[[#This Row],[Stumped]])/Table1[[#This Row],[Matches]]</f>
        <v>0</v>
      </c>
      <c r="R195" s="89"/>
    </row>
    <row r="196" spans="1:18" x14ac:dyDescent="0.2">
      <c r="A196" s="4" t="str">
        <f>+'2019'!A301</f>
        <v>Pervez Hamza</v>
      </c>
      <c r="B196" s="13">
        <f>+'2025'!B301+'2024'!B301+'2023'!B301+'2022'!B301+'2021'!B301+'2020'!B301+'2019'!B301+'2018'!B301+'2017'!B301+'2016'!B301+'2015'!B301+'2014'!B301+'2013'!B301+'2012'!B301+'2011'!B301+'2010'!B301+'2009'!B301+'2008'!B301+'1988-2007'!B301</f>
        <v>3</v>
      </c>
      <c r="C196" s="13">
        <f>+'2025'!C301+'2024'!C301+'2023'!C301+'2022'!C301+'2021'!C301+'2020'!C301+'2019'!C301+'2018'!C301+'2017'!C301+'2016'!C301+'2015'!C301+'2014'!C301+'2013'!C301+'2012'!C301+'2011'!C301+'2010'!C301+'2009'!C301+'2008'!C301+'1988-2007'!C301</f>
        <v>2</v>
      </c>
      <c r="D196" s="13">
        <f>+'2025'!D301+'2024'!D301+'2023'!D301+'2022'!D301+'2021'!D301+'2020'!D301+'2019'!D301+'2018'!D301+'2017'!D301+'2016'!D301+'2015'!D301+'2014'!D301+'2013'!D301+'2012'!D301+'2011'!D301+'2010'!D301+'2009'!D301+'2008'!D301+'1988-2007'!D301</f>
        <v>0</v>
      </c>
      <c r="E196" s="13">
        <f>+'2025'!E301+'2024'!E301+'2023'!E301+'2022'!E301+'2021'!E301+'2020'!E301+'2019'!E301+'2018'!E301+'2017'!E301+'2016'!E301+'2015'!E301+'2014'!E301+'2013'!E301+'2012'!E301+'2011'!E301+'2010'!E301+'2009'!E301+'2008'!E301+'1988-2007'!E301</f>
        <v>1</v>
      </c>
      <c r="F196" s="13">
        <f>+'2025'!F301+'2024'!F301+'2023'!F301+'2022'!F301+'2021'!F301+'2020'!F301+'2019'!F301+'2018'!F301+'2017'!F301+'2016'!F301+'2015'!F301+'2014'!F301+'2013'!F301+'2012'!F301+'2011'!F301+'2010'!F301+'2009'!F301+'2008'!F301+'1988-2007'!F301</f>
        <v>0</v>
      </c>
      <c r="G196" s="13">
        <f>+'2025'!G301+'2024'!G301+'2023'!G301+'2022'!G301+'2021'!G301+'2020'!G301+'2019'!G301+'2018'!G301+'2017'!G301+'2016'!G301+'2015'!G301+'2014'!G301+'2013'!G301+'2012'!G301+'2011'!G301+'2010'!G301+'2009'!G301+'2008'!G301+'1988-2007'!G301</f>
        <v>1</v>
      </c>
      <c r="H196" s="13">
        <f>+'2025'!H301+'2024'!H301+'2023'!H301+'2022'!H301+'2021'!H301+'2020'!H301+'2019'!H301+'2018'!H301+'2017'!H301+'2016'!H301+'2015'!H301+'2014'!H301+'2013'!H301+'2012'!H301+'2011'!H301+'2010'!H301+'2009'!H301+'2008'!H301+'1988-2007'!H301</f>
        <v>0</v>
      </c>
      <c r="I196" s="13">
        <f>+'2025'!I301+'2024'!I301+'2023'!I301+'2022'!I301+'2021'!I301+'2020'!I301+'2019'!I301+'2018'!I301+'2017'!I301+'2016'!I301+'2015'!I301+'2014'!I301+'2013'!I301+'2012'!I301+'2011'!I301+'2010'!I301+'2009'!I301+'2008'!I301+'1988-2007'!I301</f>
        <v>8</v>
      </c>
      <c r="J196" s="13">
        <f>+'2025'!J301+'2024'!J301+'2023'!J301+'2022'!J301+'2021'!J301+'2020'!J301+'2019'!J301+'2018'!J301+'2017'!J301+'2016'!J301+'2015'!J301+'2014'!J301+'2013'!J301+'2012'!J301+'2011'!J301+'2010'!J301+'2009'!J301+'2008'!J301+'1988-2007'!J301</f>
        <v>0</v>
      </c>
      <c r="K196" s="32">
        <f>+'2025'!L301+'2024'!L301+'2023'!L301+'2022'!L301+'2021'!L301+'2020'!L301+'2019'!L301+'2018'!L301+'2017'!L301+'2016'!L301+'2015'!L301+'2014'!L301+'2013'!L301+'2012'!L301+'2011'!L301+'2010'!L301+'2009'!L301+'2008'!L301+'1988-2007'!L301</f>
        <v>0</v>
      </c>
      <c r="L196" s="32">
        <f>+Table1[[#This Row],[Caught]]+Table1[[#This Row],[Stumped]]</f>
        <v>0</v>
      </c>
      <c r="M196" s="45">
        <f>+Table1[[#This Row],[Runs]]/(+Table1[[#This Row],[Innings]]-Table1[[#This Row],[Not out]])</f>
        <v>0.5</v>
      </c>
      <c r="N196" s="45">
        <f>Table1[[#This Row],[Runs2]]/Table1[[#This Row],[Overs]]</f>
        <v>8</v>
      </c>
      <c r="O196" s="45" t="e">
        <f>+Table1[[#This Row],[Overs]]*6/Table1[[#This Row],[Wickets]]</f>
        <v>#DIV/0!</v>
      </c>
      <c r="P196" s="45" t="e">
        <f>Table1[[#This Row],[Runs2]]/Table1[[#This Row],[Wickets]]</f>
        <v>#DIV/0!</v>
      </c>
      <c r="Q196" s="45">
        <f>+(+Table1[[#This Row],[Caught]]+Table1[[#This Row],[Stumped]])/Table1[[#This Row],[Matches]]</f>
        <v>0</v>
      </c>
      <c r="R196" s="89"/>
    </row>
    <row r="197" spans="1:18" x14ac:dyDescent="0.2">
      <c r="A197" s="4" t="str">
        <f>+'2019'!A304</f>
        <v>Pinfield Scott</v>
      </c>
      <c r="B197" s="13">
        <f>+'2025'!B304+'2024'!B304+'2023'!B304+'2022'!B304+'2021'!B304+'2020'!B304+'2019'!B304+'2018'!B304+'2017'!B304+'2016'!B304+'2015'!B304+'2014'!B304+'2013'!B304+'2012'!B304+'2011'!B304+'2010'!B304+'2009'!B304+'2008'!B304+'1988-2007'!B304</f>
        <v>3</v>
      </c>
      <c r="C197" s="13">
        <f>+'2025'!C304+'2024'!C304+'2023'!C304+'2022'!C304+'2021'!C304+'2020'!C304+'2019'!C304+'2018'!C304+'2017'!C304+'2016'!C304+'2015'!C304+'2014'!C304+'2013'!C304+'2012'!C304+'2011'!C304+'2010'!C304+'2009'!C304+'2008'!C304+'1988-2007'!C304</f>
        <v>3</v>
      </c>
      <c r="D197" s="13">
        <f>+'2025'!D304+'2024'!D304+'2023'!D304+'2022'!D304+'2021'!D304+'2020'!D304+'2019'!D304+'2018'!D304+'2017'!D304+'2016'!D304+'2015'!D304+'2014'!D304+'2013'!D304+'2012'!D304+'2011'!D304+'2010'!D304+'2009'!D304+'2008'!D304+'1988-2007'!D304</f>
        <v>0</v>
      </c>
      <c r="E197" s="13">
        <f>+'2025'!E304+'2024'!E304+'2023'!E304+'2022'!E304+'2021'!E304+'2020'!E304+'2019'!E304+'2018'!E304+'2017'!E304+'2016'!E304+'2015'!E304+'2014'!E304+'2013'!E304+'2012'!E304+'2011'!E304+'2010'!E304+'2009'!E304+'2008'!E304+'1988-2007'!E304</f>
        <v>12</v>
      </c>
      <c r="F197" s="13">
        <f>+'2025'!F304+'2024'!F304+'2023'!F304+'2022'!F304+'2021'!F304+'2020'!F304+'2019'!F304+'2018'!F304+'2017'!F304+'2016'!F304+'2015'!F304+'2014'!F304+'2013'!F304+'2012'!F304+'2011'!F304+'2010'!F304+'2009'!F304+'2008'!F304+'1988-2007'!F304</f>
        <v>2</v>
      </c>
      <c r="G197" s="13">
        <f>+'2025'!G304+'2024'!G304+'2023'!G304+'2022'!G304+'2021'!G304+'2020'!G304+'2019'!G304+'2018'!G304+'2017'!G304+'2016'!G304+'2015'!G304+'2014'!G304+'2013'!G304+'2012'!G304+'2011'!G304+'2010'!G304+'2009'!G304+'2008'!G304+'1988-2007'!G304</f>
        <v>3</v>
      </c>
      <c r="H197" s="13">
        <f>+'2025'!H304+'2024'!H304+'2023'!H304+'2022'!H304+'2021'!H304+'2020'!H304+'2019'!H304+'2018'!H304+'2017'!H304+'2016'!H304+'2015'!H304+'2014'!H304+'2013'!H304+'2012'!H304+'2011'!H304+'2010'!H304+'2009'!H304+'2008'!H304+'1988-2007'!H304</f>
        <v>0</v>
      </c>
      <c r="I197" s="13">
        <f>+'2025'!I304+'2024'!I304+'2023'!I304+'2022'!I304+'2021'!I304+'2020'!I304+'2019'!I304+'2018'!I304+'2017'!I304+'2016'!I304+'2015'!I304+'2014'!I304+'2013'!I304+'2012'!I304+'2011'!I304+'2010'!I304+'2009'!I304+'2008'!I304+'1988-2007'!I304</f>
        <v>28</v>
      </c>
      <c r="J197" s="13">
        <f>+'2025'!J304+'2024'!J304+'2023'!J304+'2022'!J304+'2021'!J304+'2020'!J304+'2019'!J304+'2018'!J304+'2017'!J304+'2016'!J304+'2015'!J304+'2014'!J304+'2013'!J304+'2012'!J304+'2011'!J304+'2010'!J304+'2009'!J304+'2008'!J304+'1988-2007'!J304</f>
        <v>2</v>
      </c>
      <c r="K197" s="32">
        <f>+'2025'!L304+'2024'!L304+'2023'!L304+'2022'!L304+'2021'!L304+'2020'!L304+'2019'!L304+'2018'!L304+'2017'!L304+'2016'!L304+'2015'!L304+'2014'!L304+'2013'!L304+'2012'!L304+'2011'!L304+'2010'!L304+'2009'!L304+'2008'!L304+'1988-2007'!L304</f>
        <v>0</v>
      </c>
      <c r="L197" s="32">
        <f>+Table1[[#This Row],[Caught]]+Table1[[#This Row],[Stumped]]</f>
        <v>2</v>
      </c>
      <c r="M197" s="45">
        <f>+Table1[[#This Row],[Runs]]/(+Table1[[#This Row],[Innings]]-Table1[[#This Row],[Not out]])</f>
        <v>4</v>
      </c>
      <c r="N197" s="45">
        <f>Table1[[#This Row],[Runs2]]/Table1[[#This Row],[Overs]]</f>
        <v>9.3333333333333339</v>
      </c>
      <c r="O197" s="45">
        <f>+Table1[[#This Row],[Overs]]*6/Table1[[#This Row],[Wickets]]</f>
        <v>9</v>
      </c>
      <c r="P197" s="45">
        <f>Table1[[#This Row],[Runs2]]/Table1[[#This Row],[Wickets]]</f>
        <v>14</v>
      </c>
      <c r="Q197" s="45">
        <f>+(+Table1[[#This Row],[Caught]]+Table1[[#This Row],[Stumped]])/Table1[[#This Row],[Matches]]</f>
        <v>0.66666666666666663</v>
      </c>
      <c r="R197" s="89"/>
    </row>
    <row r="198" spans="1:18" x14ac:dyDescent="0.2">
      <c r="A198" s="4" t="str">
        <f>+'2019'!A308</f>
        <v>Porton Ian</v>
      </c>
      <c r="B198" s="13">
        <f>+'2025'!B308+'2024'!B308+'2023'!B308+'2022'!B308+'2021'!B308+'2020'!B308+'2019'!B308+'2018'!B308+'2017'!B308+'2016'!B308+'2015'!B308+'2014'!B308+'2013'!B308+'2012'!B308+'2011'!B308+'2010'!B308+'2009'!B308+'2008'!B308+'1988-2007'!B308</f>
        <v>3</v>
      </c>
      <c r="C198" s="13">
        <f>+'2025'!C308+'2024'!C308+'2023'!C308+'2022'!C308+'2021'!C308+'2020'!C308+'2019'!C308+'2018'!C308+'2017'!C308+'2016'!C308+'2015'!C308+'2014'!C308+'2013'!C308+'2012'!C308+'2011'!C308+'2010'!C308+'2009'!C308+'2008'!C308+'1988-2007'!C308</f>
        <v>3</v>
      </c>
      <c r="D198" s="13">
        <f>+'2025'!D308+'2024'!D308+'2023'!D308+'2022'!D308+'2021'!D308+'2020'!D308+'2019'!D308+'2018'!D308+'2017'!D308+'2016'!D308+'2015'!D308+'2014'!D308+'2013'!D308+'2012'!D308+'2011'!D308+'2010'!D308+'2009'!D308+'2008'!D308+'1988-2007'!D308</f>
        <v>0</v>
      </c>
      <c r="E198" s="13">
        <f>+'2025'!E308+'2024'!E308+'2023'!E308+'2022'!E308+'2021'!E308+'2020'!E308+'2019'!E308+'2018'!E308+'2017'!E308+'2016'!E308+'2015'!E308+'2014'!E308+'2013'!E308+'2012'!E308+'2011'!E308+'2010'!E308+'2009'!E308+'2008'!E308+'1988-2007'!E308</f>
        <v>15</v>
      </c>
      <c r="F198" s="13">
        <f>+'2025'!F308+'2024'!F308+'2023'!F308+'2022'!F308+'2021'!F308+'2020'!F308+'2019'!F308+'2018'!F308+'2017'!F308+'2016'!F308+'2015'!F308+'2014'!F308+'2013'!F308+'2012'!F308+'2011'!F308+'2010'!F308+'2009'!F308+'2008'!F308+'1988-2007'!F308</f>
        <v>0</v>
      </c>
      <c r="G198" s="13">
        <f>+'2025'!G308+'2024'!G308+'2023'!G308+'2022'!G308+'2021'!G308+'2020'!G308+'2019'!G308+'2018'!G308+'2017'!G308+'2016'!G308+'2015'!G308+'2014'!G308+'2013'!G308+'2012'!G308+'2011'!G308+'2010'!G308+'2009'!G308+'2008'!G308+'1988-2007'!G308</f>
        <v>3</v>
      </c>
      <c r="H198" s="13">
        <f>+'2025'!H308+'2024'!H308+'2023'!H308+'2022'!H308+'2021'!H308+'2020'!H308+'2019'!H308+'2018'!H308+'2017'!H308+'2016'!H308+'2015'!H308+'2014'!H308+'2013'!H308+'2012'!H308+'2011'!H308+'2010'!H308+'2009'!H308+'2008'!H308+'1988-2007'!H308</f>
        <v>0</v>
      </c>
      <c r="I198" s="13">
        <f>+'2025'!I308+'2024'!I308+'2023'!I308+'2022'!I308+'2021'!I308+'2020'!I308+'2019'!I308+'2018'!I308+'2017'!I308+'2016'!I308+'2015'!I308+'2014'!I308+'2013'!I308+'2012'!I308+'2011'!I308+'2010'!I308+'2009'!I308+'2008'!I308+'1988-2007'!I308</f>
        <v>15</v>
      </c>
      <c r="J198" s="13">
        <f>+'2025'!J308+'2024'!J308+'2023'!J308+'2022'!J308+'2021'!J308+'2020'!J308+'2019'!J308+'2018'!J308+'2017'!J308+'2016'!J308+'2015'!J308+'2014'!J308+'2013'!J308+'2012'!J308+'2011'!J308+'2010'!J308+'2009'!J308+'2008'!J308+'1988-2007'!J308</f>
        <v>0</v>
      </c>
      <c r="K198" s="32">
        <f>+'2025'!L308+'2024'!L308+'2023'!L308+'2022'!L308+'2021'!L308+'2020'!L308+'2019'!L308+'2018'!L308+'2017'!L308+'2016'!L308+'2015'!L308+'2014'!L308+'2013'!L308+'2012'!L308+'2011'!L308+'2010'!L308+'2009'!L308+'2008'!L308+'1988-2007'!L308</f>
        <v>1</v>
      </c>
      <c r="L198" s="32">
        <f>+Table1[[#This Row],[Caught]]+Table1[[#This Row],[Stumped]]</f>
        <v>1</v>
      </c>
      <c r="M198" s="45">
        <f>+Table1[[#This Row],[Runs]]/(+Table1[[#This Row],[Innings]]-Table1[[#This Row],[Not out]])</f>
        <v>5</v>
      </c>
      <c r="N198" s="45">
        <f>Table1[[#This Row],[Runs2]]/Table1[[#This Row],[Overs]]</f>
        <v>5</v>
      </c>
      <c r="O198" s="45" t="e">
        <f>+Table1[[#This Row],[Overs]]*6/Table1[[#This Row],[Wickets]]</f>
        <v>#DIV/0!</v>
      </c>
      <c r="P198" s="45" t="e">
        <f>Table1[[#This Row],[Runs2]]/Table1[[#This Row],[Wickets]]</f>
        <v>#DIV/0!</v>
      </c>
      <c r="Q198" s="45">
        <f>+(+Table1[[#This Row],[Caught]]+Table1[[#This Row],[Stumped]])/Table1[[#This Row],[Matches]]</f>
        <v>0.33333333333333331</v>
      </c>
      <c r="R198" s="89"/>
    </row>
    <row r="199" spans="1:18" x14ac:dyDescent="0.2">
      <c r="A199" s="4" t="str">
        <f>+'2019'!A310</f>
        <v>Price Russell</v>
      </c>
      <c r="B199" s="13">
        <f>+'2025'!B310+'2024'!B310+'2023'!B310+'2022'!B310+'2021'!B310+'2020'!B310+'2019'!B310+'2018'!B310+'2017'!B310+'2016'!B310+'2015'!B310+'2014'!B310+'2013'!B310+'2012'!B310+'2011'!B310+'2010'!B310+'2009'!B310+'2008'!B310+'1988-2007'!B310</f>
        <v>3</v>
      </c>
      <c r="C199" s="13">
        <f>+'2025'!C310+'2024'!C310+'2023'!C310+'2022'!C310+'2021'!C310+'2020'!C310+'2019'!C310+'2018'!C310+'2017'!C310+'2016'!C310+'2015'!C310+'2014'!C310+'2013'!C310+'2012'!C310+'2011'!C310+'2010'!C310+'2009'!C310+'2008'!C310+'1988-2007'!C310</f>
        <v>3</v>
      </c>
      <c r="D199" s="13">
        <f>+'2025'!D310+'2024'!D310+'2023'!D310+'2022'!D310+'2021'!D310+'2020'!D310+'2019'!D310+'2018'!D310+'2017'!D310+'2016'!D310+'2015'!D310+'2014'!D310+'2013'!D310+'2012'!D310+'2011'!D310+'2010'!D310+'2009'!D310+'2008'!D310+'1988-2007'!D310</f>
        <v>1</v>
      </c>
      <c r="E199" s="13">
        <f>+'2025'!E310+'2024'!E310+'2023'!E310+'2022'!E310+'2021'!E310+'2020'!E310+'2019'!E310+'2018'!E310+'2017'!E310+'2016'!E310+'2015'!E310+'2014'!E310+'2013'!E310+'2012'!E310+'2011'!E310+'2010'!E310+'2009'!E310+'2008'!E310+'1988-2007'!E310</f>
        <v>5</v>
      </c>
      <c r="F199" s="13">
        <f>+'2025'!F310+'2024'!F310+'2023'!F310+'2022'!F310+'2021'!F310+'2020'!F310+'2019'!F310+'2018'!F310+'2017'!F310+'2016'!F310+'2015'!F310+'2014'!F310+'2013'!F310+'2012'!F310+'2011'!F310+'2010'!F310+'2009'!F310+'2008'!F310+'1988-2007'!F310</f>
        <v>0</v>
      </c>
      <c r="G199" s="13">
        <f>+'2025'!G310+'2024'!G310+'2023'!G310+'2022'!G310+'2021'!G310+'2020'!G310+'2019'!G310+'2018'!G310+'2017'!G310+'2016'!G310+'2015'!G310+'2014'!G310+'2013'!G310+'2012'!G310+'2011'!G310+'2010'!G310+'2009'!G310+'2008'!G310+'1988-2007'!G310</f>
        <v>0</v>
      </c>
      <c r="H199" s="13">
        <f>+'2025'!H310+'2024'!H310+'2023'!H310+'2022'!H310+'2021'!H310+'2020'!H310+'2019'!H310+'2018'!H310+'2017'!H310+'2016'!H310+'2015'!H310+'2014'!H310+'2013'!H310+'2012'!H310+'2011'!H310+'2010'!H310+'2009'!H310+'2008'!H310+'1988-2007'!H310</f>
        <v>0</v>
      </c>
      <c r="I199" s="13">
        <f>+'2025'!I310+'2024'!I310+'2023'!I310+'2022'!I310+'2021'!I310+'2020'!I310+'2019'!I310+'2018'!I310+'2017'!I310+'2016'!I310+'2015'!I310+'2014'!I310+'2013'!I310+'2012'!I310+'2011'!I310+'2010'!I310+'2009'!I310+'2008'!I310+'1988-2007'!I310</f>
        <v>0</v>
      </c>
      <c r="J199" s="13">
        <f>+'2025'!J310+'2024'!J310+'2023'!J310+'2022'!J310+'2021'!J310+'2020'!J310+'2019'!J310+'2018'!J310+'2017'!J310+'2016'!J310+'2015'!J310+'2014'!J310+'2013'!J310+'2012'!J310+'2011'!J310+'2010'!J310+'2009'!J310+'2008'!J310+'1988-2007'!J310</f>
        <v>0</v>
      </c>
      <c r="K199" s="32">
        <f>+'2025'!L310+'2024'!L310+'2023'!L310+'2022'!L310+'2021'!L310+'2020'!L310+'2019'!L310+'2018'!L310+'2017'!L310+'2016'!L310+'2015'!L310+'2014'!L310+'2013'!L310+'2012'!L310+'2011'!L310+'2010'!L310+'2009'!L310+'2008'!L310+'1988-2007'!L310</f>
        <v>0</v>
      </c>
      <c r="L199" s="32">
        <f>+Table1[[#This Row],[Caught]]+Table1[[#This Row],[Stumped]]</f>
        <v>0</v>
      </c>
      <c r="M199" s="45">
        <f>+Table1[[#This Row],[Runs]]/(+Table1[[#This Row],[Innings]]-Table1[[#This Row],[Not out]])</f>
        <v>2.5</v>
      </c>
      <c r="N199" s="45" t="e">
        <f>Table1[[#This Row],[Runs2]]/Table1[[#This Row],[Overs]]</f>
        <v>#DIV/0!</v>
      </c>
      <c r="O199" s="45" t="e">
        <f>+Table1[[#This Row],[Overs]]*6/Table1[[#This Row],[Wickets]]</f>
        <v>#DIV/0!</v>
      </c>
      <c r="P199" s="45" t="e">
        <f>Table1[[#This Row],[Runs2]]/Table1[[#This Row],[Wickets]]</f>
        <v>#DIV/0!</v>
      </c>
      <c r="Q199" s="45">
        <f>+(+Table1[[#This Row],[Caught]]+Table1[[#This Row],[Stumped]])/Table1[[#This Row],[Matches]]</f>
        <v>0</v>
      </c>
      <c r="R199" s="89"/>
    </row>
    <row r="200" spans="1:18" x14ac:dyDescent="0.2">
      <c r="A200" s="4" t="str">
        <f>+'2019'!A317</f>
        <v>Rajagopolan Mukhund</v>
      </c>
      <c r="B200" s="13">
        <f>+'2025'!B317+'2024'!B317+'2023'!B317+'2022'!B317+'2021'!B317+'2020'!B317+'2019'!B317+'2018'!B317+'2017'!B317+'2016'!B317+'2015'!B317+'2014'!B317+'2013'!B317+'2012'!B317+'2011'!B317+'2010'!B317+'2009'!B317+'2008'!B317+'1988-2007'!B317</f>
        <v>3</v>
      </c>
      <c r="C200" s="13">
        <f>+'2025'!C317+'2024'!C317+'2023'!C317+'2022'!C317+'2021'!C317+'2020'!C317+'2019'!C317+'2018'!C317+'2017'!C317+'2016'!C317+'2015'!C317+'2014'!C317+'2013'!C317+'2012'!C317+'2011'!C317+'2010'!C317+'2009'!C317+'2008'!C317+'1988-2007'!C317</f>
        <v>3</v>
      </c>
      <c r="D200" s="13">
        <f>+'2025'!D317+'2024'!D317+'2023'!D317+'2022'!D317+'2021'!D317+'2020'!D317+'2019'!D317+'2018'!D317+'2017'!D317+'2016'!D317+'2015'!D317+'2014'!D317+'2013'!D317+'2012'!D317+'2011'!D317+'2010'!D317+'2009'!D317+'2008'!D317+'1988-2007'!D317</f>
        <v>2</v>
      </c>
      <c r="E200" s="13">
        <f>+'2025'!E317+'2024'!E317+'2023'!E317+'2022'!E317+'2021'!E317+'2020'!E317+'2019'!E317+'2018'!E317+'2017'!E317+'2016'!E317+'2015'!E317+'2014'!E317+'2013'!E317+'2012'!E317+'2011'!E317+'2010'!E317+'2009'!E317+'2008'!E317+'1988-2007'!E317</f>
        <v>14</v>
      </c>
      <c r="F200" s="13">
        <f>+'2025'!F317+'2024'!F317+'2023'!F317+'2022'!F317+'2021'!F317+'2020'!F317+'2019'!F317+'2018'!F317+'2017'!F317+'2016'!F317+'2015'!F317+'2014'!F317+'2013'!F317+'2012'!F317+'2011'!F317+'2010'!F317+'2009'!F317+'2008'!F317+'1988-2007'!F317</f>
        <v>0</v>
      </c>
      <c r="G200" s="13">
        <f>+'2025'!G317+'2024'!G317+'2023'!G317+'2022'!G317+'2021'!G317+'2020'!G317+'2019'!G317+'2018'!G317+'2017'!G317+'2016'!G317+'2015'!G317+'2014'!G317+'2013'!G317+'2012'!G317+'2011'!G317+'2010'!G317+'2009'!G317+'2008'!G317+'1988-2007'!G317</f>
        <v>16</v>
      </c>
      <c r="H200" s="13">
        <f>+'2025'!H317+'2024'!H317+'2023'!H317+'2022'!H317+'2021'!H317+'2020'!H317+'2019'!H317+'2018'!H317+'2017'!H317+'2016'!H317+'2015'!H317+'2014'!H317+'2013'!H317+'2012'!H317+'2011'!H317+'2010'!H317+'2009'!H317+'2008'!H317+'1988-2007'!H317</f>
        <v>0</v>
      </c>
      <c r="I200" s="13">
        <f>+'2025'!I317+'2024'!I317+'2023'!I317+'2022'!I317+'2021'!I317+'2020'!I317+'2019'!I317+'2018'!I317+'2017'!I317+'2016'!I317+'2015'!I317+'2014'!I317+'2013'!I317+'2012'!I317+'2011'!I317+'2010'!I317+'2009'!I317+'2008'!I317+'1988-2007'!I317</f>
        <v>55</v>
      </c>
      <c r="J200" s="13">
        <f>+'2025'!J317+'2024'!J317+'2023'!J317+'2022'!J317+'2021'!J317+'2020'!J317+'2019'!J317+'2018'!J317+'2017'!J317+'2016'!J317+'2015'!J317+'2014'!J317+'2013'!J317+'2012'!J317+'2011'!J317+'2010'!J317+'2009'!J317+'2008'!J317+'1988-2007'!J317</f>
        <v>4</v>
      </c>
      <c r="K200" s="32">
        <f>+'2025'!L317+'2024'!L317+'2023'!L317+'2022'!L317+'2021'!L317+'2020'!L317+'2019'!L317+'2018'!L317+'2017'!L317+'2016'!L317+'2015'!L317+'2014'!L317+'2013'!L317+'2012'!L317+'2011'!L317+'2010'!L317+'2009'!L317+'2008'!L317+'1988-2007'!L317</f>
        <v>0</v>
      </c>
      <c r="L200" s="32">
        <f>+Table1[[#This Row],[Caught]]+Table1[[#This Row],[Stumped]]</f>
        <v>0</v>
      </c>
      <c r="M200" s="45">
        <f>+Table1[[#This Row],[Runs]]/(+Table1[[#This Row],[Innings]]-Table1[[#This Row],[Not out]])</f>
        <v>14</v>
      </c>
      <c r="N200" s="45">
        <f>Table1[[#This Row],[Runs2]]/Table1[[#This Row],[Overs]]</f>
        <v>3.4375</v>
      </c>
      <c r="O200" s="45">
        <f>+Table1[[#This Row],[Overs]]*6/Table1[[#This Row],[Wickets]]</f>
        <v>24</v>
      </c>
      <c r="P200" s="45">
        <f>Table1[[#This Row],[Runs2]]/Table1[[#This Row],[Wickets]]</f>
        <v>13.75</v>
      </c>
      <c r="Q200" s="45">
        <f>+(+Table1[[#This Row],[Caught]]+Table1[[#This Row],[Stumped]])/Table1[[#This Row],[Matches]]</f>
        <v>0</v>
      </c>
      <c r="R200" s="89"/>
    </row>
    <row r="201" spans="1:18" x14ac:dyDescent="0.2">
      <c r="A201" s="4" t="str">
        <f>+'2019'!A320</f>
        <v>Ramaiah Madhu</v>
      </c>
      <c r="B201" s="13">
        <f>+'2025'!B320+'2024'!B320+'2023'!B320+'2022'!B320+'2021'!B320+'2020'!B320+'2019'!B320+'2018'!B320+'2017'!B320+'2016'!B320+'2015'!B320+'2014'!B320+'2013'!B320+'2012'!B320+'2011'!B320+'2010'!B320+'2009'!B320+'2008'!B320+'1988-2007'!B320</f>
        <v>3</v>
      </c>
      <c r="C201" s="13">
        <f>+'2025'!C320+'2024'!C320+'2023'!C320+'2022'!C320+'2021'!C320+'2020'!C320+'2019'!C320+'2018'!C320+'2017'!C320+'2016'!C320+'2015'!C320+'2014'!C320+'2013'!C320+'2012'!C320+'2011'!C320+'2010'!C320+'2009'!C320+'2008'!C320+'1988-2007'!C320</f>
        <v>2</v>
      </c>
      <c r="D201" s="13">
        <f>+'2025'!D320+'2024'!D320+'2023'!D320+'2022'!D320+'2021'!D320+'2020'!D320+'2019'!D320+'2018'!D320+'2017'!D320+'2016'!D320+'2015'!D320+'2014'!D320+'2013'!D320+'2012'!D320+'2011'!D320+'2010'!D320+'2009'!D320+'2008'!D320+'1988-2007'!D320</f>
        <v>1</v>
      </c>
      <c r="E201" s="13">
        <f>+'2025'!E320+'2024'!E320+'2023'!E320+'2022'!E320+'2021'!E320+'2020'!E320+'2019'!E320+'2018'!E320+'2017'!E320+'2016'!E320+'2015'!E320+'2014'!E320+'2013'!E320+'2012'!E320+'2011'!E320+'2010'!E320+'2009'!E320+'2008'!E320+'1988-2007'!E320</f>
        <v>84</v>
      </c>
      <c r="F201" s="13">
        <f>+'2025'!F320+'2024'!F320+'2023'!F320+'2022'!F320+'2021'!F320+'2020'!F320+'2019'!F320+'2018'!F320+'2017'!F320+'2016'!F320+'2015'!F320+'2014'!F320+'2013'!F320+'2012'!F320+'2011'!F320+'2010'!F320+'2009'!F320+'2008'!F320+'1988-2007'!F320</f>
        <v>1</v>
      </c>
      <c r="G201" s="13">
        <f>+'2025'!G320+'2024'!G320+'2023'!G320+'2022'!G320+'2021'!G320+'2020'!G320+'2019'!G320+'2018'!G320+'2017'!G320+'2016'!G320+'2015'!G320+'2014'!G320+'2013'!G320+'2012'!G320+'2011'!G320+'2010'!G320+'2009'!G320+'2008'!G320+'1988-2007'!G320</f>
        <v>4</v>
      </c>
      <c r="H201" s="13">
        <f>+'2025'!H320+'2024'!H320+'2023'!H320+'2022'!H320+'2021'!H320+'2020'!H320+'2019'!H320+'2018'!H320+'2017'!H320+'2016'!H320+'2015'!H320+'2014'!H320+'2013'!H320+'2012'!H320+'2011'!H320+'2010'!H320+'2009'!H320+'2008'!H320+'1988-2007'!H320</f>
        <v>0</v>
      </c>
      <c r="I201" s="13">
        <f>+'2025'!I320+'2024'!I320+'2023'!I320+'2022'!I320+'2021'!I320+'2020'!I320+'2019'!I320+'2018'!I320+'2017'!I320+'2016'!I320+'2015'!I320+'2014'!I320+'2013'!I320+'2012'!I320+'2011'!I320+'2010'!I320+'2009'!I320+'2008'!I320+'1988-2007'!I320</f>
        <v>35</v>
      </c>
      <c r="J201" s="13">
        <f>+'2025'!J320+'2024'!J320+'2023'!J320+'2022'!J320+'2021'!J320+'2020'!J320+'2019'!J320+'2018'!J320+'2017'!J320+'2016'!J320+'2015'!J320+'2014'!J320+'2013'!J320+'2012'!J320+'2011'!J320+'2010'!J320+'2009'!J320+'2008'!J320+'1988-2007'!J320</f>
        <v>0</v>
      </c>
      <c r="K201" s="32">
        <f>+'2025'!L320+'2024'!L320+'2023'!L320+'2022'!L320+'2021'!L320+'2020'!L320+'2019'!L320+'2018'!L320+'2017'!L320+'2016'!L320+'2015'!L320+'2014'!L320+'2013'!L320+'2012'!L320+'2011'!L320+'2010'!L320+'2009'!L320+'2008'!L320+'1988-2007'!L320</f>
        <v>0</v>
      </c>
      <c r="L201" s="32">
        <f>+Table1[[#This Row],[Caught]]+Table1[[#This Row],[Stumped]]</f>
        <v>1</v>
      </c>
      <c r="M201" s="45">
        <f>+Table1[[#This Row],[Runs]]/(+Table1[[#This Row],[Innings]]-Table1[[#This Row],[Not out]])</f>
        <v>84</v>
      </c>
      <c r="N201" s="45">
        <f>Table1[[#This Row],[Runs2]]/Table1[[#This Row],[Overs]]</f>
        <v>8.75</v>
      </c>
      <c r="O201" s="45" t="e">
        <f>+Table1[[#This Row],[Overs]]*6/Table1[[#This Row],[Wickets]]</f>
        <v>#DIV/0!</v>
      </c>
      <c r="P201" s="45" t="e">
        <f>Table1[[#This Row],[Runs2]]/Table1[[#This Row],[Wickets]]</f>
        <v>#DIV/0!</v>
      </c>
      <c r="Q201" s="45">
        <f>+(+Table1[[#This Row],[Caught]]+Table1[[#This Row],[Stumped]])/Table1[[#This Row],[Matches]]</f>
        <v>0.33333333333333331</v>
      </c>
      <c r="R201" s="89"/>
    </row>
    <row r="202" spans="1:18" x14ac:dyDescent="0.2">
      <c r="A202" s="4" t="str">
        <f>+'2019'!A335</f>
        <v>Russell Colin</v>
      </c>
      <c r="B202" s="13">
        <f>+'2025'!B335+'2024'!B335+'2023'!B335+'2022'!B335+'2021'!B335+'2020'!B335+'2019'!B335+'2018'!B335+'2017'!B335+'2016'!B335+'2015'!B335+'2014'!B335+'2013'!B335+'2012'!B335+'2011'!B335+'2010'!B335+'2009'!B335+'2008'!B335+'1988-2007'!B335</f>
        <v>3</v>
      </c>
      <c r="C202" s="13">
        <f>+'2025'!C335+'2024'!C335+'2023'!C335+'2022'!C335+'2021'!C335+'2020'!C335+'2019'!C335+'2018'!C335+'2017'!C335+'2016'!C335+'2015'!C335+'2014'!C335+'2013'!C335+'2012'!C335+'2011'!C335+'2010'!C335+'2009'!C335+'2008'!C335+'1988-2007'!C335</f>
        <v>3</v>
      </c>
      <c r="D202" s="13">
        <f>+'2025'!D335+'2024'!D335+'2023'!D335+'2022'!D335+'2021'!D335+'2020'!D335+'2019'!D335+'2018'!D335+'2017'!D335+'2016'!D335+'2015'!D335+'2014'!D335+'2013'!D335+'2012'!D335+'2011'!D335+'2010'!D335+'2009'!D335+'2008'!D335+'1988-2007'!D335</f>
        <v>1</v>
      </c>
      <c r="E202" s="13">
        <f>+'2025'!E335+'2024'!E335+'2023'!E335+'2022'!E335+'2021'!E335+'2020'!E335+'2019'!E335+'2018'!E335+'2017'!E335+'2016'!E335+'2015'!E335+'2014'!E335+'2013'!E335+'2012'!E335+'2011'!E335+'2010'!E335+'2009'!E335+'2008'!E335+'1988-2007'!E335</f>
        <v>24</v>
      </c>
      <c r="F202" s="13">
        <f>+'2025'!F335+'2024'!F335+'2023'!F335+'2022'!F335+'2021'!F335+'2020'!F335+'2019'!F335+'2018'!F335+'2017'!F335+'2016'!F335+'2015'!F335+'2014'!F335+'2013'!F335+'2012'!F335+'2011'!F335+'2010'!F335+'2009'!F335+'2008'!F335+'1988-2007'!F335</f>
        <v>1</v>
      </c>
      <c r="G202" s="13">
        <f>+'2025'!G335+'2024'!G335+'2023'!G335+'2022'!G335+'2021'!G335+'2020'!G335+'2019'!G335+'2018'!G335+'2017'!G335+'2016'!G335+'2015'!G335+'2014'!G335+'2013'!G335+'2012'!G335+'2011'!G335+'2010'!G335+'2009'!G335+'2008'!G335+'1988-2007'!G335</f>
        <v>7</v>
      </c>
      <c r="H202" s="13">
        <f>+'2025'!H335+'2024'!H335+'2023'!H335+'2022'!H335+'2021'!H335+'2020'!H335+'2019'!H335+'2018'!H335+'2017'!H335+'2016'!H335+'2015'!H335+'2014'!H335+'2013'!H335+'2012'!H335+'2011'!H335+'2010'!H335+'2009'!H335+'2008'!H335+'1988-2007'!H335</f>
        <v>0</v>
      </c>
      <c r="I202" s="13">
        <f>+'2025'!I335+'2024'!I335+'2023'!I335+'2022'!I335+'2021'!I335+'2020'!I335+'2019'!I335+'2018'!I335+'2017'!I335+'2016'!I335+'2015'!I335+'2014'!I335+'2013'!I335+'2012'!I335+'2011'!I335+'2010'!I335+'2009'!I335+'2008'!I335+'1988-2007'!I335</f>
        <v>29</v>
      </c>
      <c r="J202" s="13">
        <f>+'2025'!J335+'2024'!J335+'2023'!J335+'2022'!J335+'2021'!J335+'2020'!J335+'2019'!J335+'2018'!J335+'2017'!J335+'2016'!J335+'2015'!J335+'2014'!J335+'2013'!J335+'2012'!J335+'2011'!J335+'2010'!J335+'2009'!J335+'2008'!J335+'1988-2007'!J335</f>
        <v>3</v>
      </c>
      <c r="K202" s="32">
        <f>+'2025'!L335+'2024'!L335+'2023'!L335+'2022'!L335+'2021'!L335+'2020'!L335+'2019'!L335+'2018'!L335+'2017'!L335+'2016'!L335+'2015'!L335+'2014'!L335+'2013'!L335+'2012'!L335+'2011'!L335+'2010'!L335+'2009'!L335+'2008'!L335+'1988-2007'!L335</f>
        <v>0</v>
      </c>
      <c r="L202" s="32">
        <f>+Table1[[#This Row],[Caught]]+Table1[[#This Row],[Stumped]]</f>
        <v>1</v>
      </c>
      <c r="M202" s="45">
        <f>+Table1[[#This Row],[Runs]]/(+Table1[[#This Row],[Innings]]-Table1[[#This Row],[Not out]])</f>
        <v>12</v>
      </c>
      <c r="N202" s="45">
        <f>Table1[[#This Row],[Runs2]]/Table1[[#This Row],[Overs]]</f>
        <v>4.1428571428571432</v>
      </c>
      <c r="O202" s="45">
        <f>+Table1[[#This Row],[Overs]]*6/Table1[[#This Row],[Wickets]]</f>
        <v>14</v>
      </c>
      <c r="P202" s="45">
        <f>Table1[[#This Row],[Runs2]]/Table1[[#This Row],[Wickets]]</f>
        <v>9.6666666666666661</v>
      </c>
      <c r="Q202" s="45">
        <f>+(+Table1[[#This Row],[Caught]]+Table1[[#This Row],[Stumped]])/Table1[[#This Row],[Matches]]</f>
        <v>0.33333333333333331</v>
      </c>
      <c r="R202" s="89"/>
    </row>
    <row r="203" spans="1:18" x14ac:dyDescent="0.2">
      <c r="A203" s="4" t="str">
        <f>+'2019'!A350</f>
        <v>Sharma Rahul</v>
      </c>
      <c r="B203" s="13">
        <f>+'2025'!B350+'2024'!B350+'2023'!B350+'2022'!B350+'2021'!B350+'2020'!B350+'2019'!B350+'2018'!B350+'2017'!B350+'2016'!B350+'2015'!B350+'2014'!B350+'2013'!B350+'2012'!B350+'2011'!B350+'2010'!B350+'2009'!B350+'2008'!B350+'1988-2007'!B350</f>
        <v>3</v>
      </c>
      <c r="C203" s="13">
        <f>+'2025'!C350+'2024'!C350+'2023'!C350+'2022'!C350+'2021'!C350+'2020'!C350+'2019'!C350+'2018'!C350+'2017'!C350+'2016'!C350+'2015'!C350+'2014'!C350+'2013'!C350+'2012'!C350+'2011'!C350+'2010'!C350+'2009'!C350+'2008'!C350+'1988-2007'!C350</f>
        <v>3</v>
      </c>
      <c r="D203" s="13">
        <f>+'2025'!D350+'2024'!D350+'2023'!D350+'2022'!D350+'2021'!D350+'2020'!D350+'2019'!D350+'2018'!D350+'2017'!D350+'2016'!D350+'2015'!D350+'2014'!D350+'2013'!D350+'2012'!D350+'2011'!D350+'2010'!D350+'2009'!D350+'2008'!D350+'1988-2007'!D350</f>
        <v>1</v>
      </c>
      <c r="E203" s="13">
        <f>+'2025'!E350+'2024'!E350+'2023'!E350+'2022'!E350+'2021'!E350+'2020'!E350+'2019'!E350+'2018'!E350+'2017'!E350+'2016'!E350+'2015'!E350+'2014'!E350+'2013'!E350+'2012'!E350+'2011'!E350+'2010'!E350+'2009'!E350+'2008'!E350+'1988-2007'!E350</f>
        <v>3</v>
      </c>
      <c r="F203" s="13">
        <f>+'2025'!F350+'2024'!F350+'2023'!F350+'2022'!F350+'2021'!F350+'2020'!F350+'2019'!F350+'2018'!F350+'2017'!F350+'2016'!F350+'2015'!F350+'2014'!F350+'2013'!F350+'2012'!F350+'2011'!F350+'2010'!F350+'2009'!F350+'2008'!F350+'1988-2007'!F350</f>
        <v>1</v>
      </c>
      <c r="G203" s="13">
        <f>+'2025'!G350+'2024'!G350+'2023'!G350+'2022'!G350+'2021'!G350+'2020'!G350+'2019'!G350+'2018'!G350+'2017'!G350+'2016'!G350+'2015'!G350+'2014'!G350+'2013'!G350+'2012'!G350+'2011'!G350+'2010'!G350+'2009'!G350+'2008'!G350+'1988-2007'!G350</f>
        <v>6</v>
      </c>
      <c r="H203" s="13">
        <f>+'2025'!H350+'2024'!H350+'2023'!H350+'2022'!H350+'2021'!H350+'2020'!H350+'2019'!H350+'2018'!H350+'2017'!H350+'2016'!H350+'2015'!H350+'2014'!H350+'2013'!H350+'2012'!H350+'2011'!H350+'2010'!H350+'2009'!H350+'2008'!H350+'1988-2007'!H350</f>
        <v>1</v>
      </c>
      <c r="I203" s="13">
        <f>+'2025'!I350+'2024'!I350+'2023'!I350+'2022'!I350+'2021'!I350+'2020'!I350+'2019'!I350+'2018'!I350+'2017'!I350+'2016'!I350+'2015'!I350+'2014'!I350+'2013'!I350+'2012'!I350+'2011'!I350+'2010'!I350+'2009'!I350+'2008'!I350+'1988-2007'!I350</f>
        <v>17</v>
      </c>
      <c r="J203" s="13">
        <f>+'2025'!J350+'2024'!J350+'2023'!J350+'2022'!J350+'2021'!J350+'2020'!J350+'2019'!J350+'2018'!J350+'2017'!J350+'2016'!J350+'2015'!J350+'2014'!J350+'2013'!J350+'2012'!J350+'2011'!J350+'2010'!J350+'2009'!J350+'2008'!J350+'1988-2007'!J350</f>
        <v>1</v>
      </c>
      <c r="K203" s="32">
        <f>+'2025'!L350+'2024'!L350+'2023'!L350+'2022'!L350+'2021'!L350+'2020'!L350+'2019'!L350+'2018'!L350+'2017'!L350+'2016'!L350+'2015'!L350+'2014'!L350+'2013'!L350+'2012'!L350+'2011'!L350+'2010'!L350+'2009'!L350+'2008'!L350+'1988-2007'!L350</f>
        <v>0</v>
      </c>
      <c r="L203" s="32">
        <f>+Table1[[#This Row],[Caught]]+Table1[[#This Row],[Stumped]]</f>
        <v>1</v>
      </c>
      <c r="M203" s="45">
        <f>+Table1[[#This Row],[Runs]]/(+Table1[[#This Row],[Innings]]-Table1[[#This Row],[Not out]])</f>
        <v>1.5</v>
      </c>
      <c r="N203" s="45">
        <f>Table1[[#This Row],[Runs2]]/Table1[[#This Row],[Overs]]</f>
        <v>2.8333333333333335</v>
      </c>
      <c r="O203" s="45">
        <f>+Table1[[#This Row],[Overs]]*6/Table1[[#This Row],[Wickets]]</f>
        <v>36</v>
      </c>
      <c r="P203" s="45">
        <f>Table1[[#This Row],[Runs2]]/Table1[[#This Row],[Wickets]]</f>
        <v>17</v>
      </c>
      <c r="Q203" s="45">
        <f>+(+Table1[[#This Row],[Caught]]+Table1[[#This Row],[Stumped]])/Table1[[#This Row],[Matches]]</f>
        <v>0.33333333333333331</v>
      </c>
      <c r="R203" s="89"/>
    </row>
    <row r="204" spans="1:18" x14ac:dyDescent="0.2">
      <c r="A204" s="4" t="str">
        <f>+'2019'!A359</f>
        <v>Sirikonda Srikanth</v>
      </c>
      <c r="B204" s="13">
        <f>+'2025'!B359+'2024'!B359+'2023'!B359+'2022'!B359+'2021'!B359+'2020'!B359+'2019'!B359+'2018'!B359+'2017'!B359+'2016'!B359+'2015'!B359+'2014'!B359+'2013'!B359+'2012'!B359+'2011'!B359+'2010'!B359+'2009'!B359+'2008'!B359+'1988-2007'!B359</f>
        <v>3</v>
      </c>
      <c r="C204" s="13">
        <f>+'2025'!C359+'2024'!C359+'2023'!C359+'2022'!C359+'2021'!C359+'2020'!C359+'2019'!C359+'2018'!C359+'2017'!C359+'2016'!C359+'2015'!C359+'2014'!C359+'2013'!C359+'2012'!C359+'2011'!C359+'2010'!C359+'2009'!C359+'2008'!C359+'1988-2007'!C359</f>
        <v>1</v>
      </c>
      <c r="D204" s="13">
        <f>+'2025'!D359+'2024'!D359+'2023'!D359+'2022'!D359+'2021'!D359+'2020'!D359+'2019'!D359+'2018'!D359+'2017'!D359+'2016'!D359+'2015'!D359+'2014'!D359+'2013'!D359+'2012'!D359+'2011'!D359+'2010'!D359+'2009'!D359+'2008'!D359+'1988-2007'!D359</f>
        <v>1</v>
      </c>
      <c r="E204" s="13">
        <f>+'2025'!E359+'2024'!E359+'2023'!E359+'2022'!E359+'2021'!E359+'2020'!E359+'2019'!E359+'2018'!E359+'2017'!E359+'2016'!E359+'2015'!E359+'2014'!E359+'2013'!E359+'2012'!E359+'2011'!E359+'2010'!E359+'2009'!E359+'2008'!E359+'1988-2007'!E359</f>
        <v>2</v>
      </c>
      <c r="F204" s="13">
        <f>+'2025'!F359+'2024'!F359+'2023'!F359+'2022'!F359+'2021'!F359+'2020'!F359+'2019'!F359+'2018'!F359+'2017'!F359+'2016'!F359+'2015'!F359+'2014'!F359+'2013'!F359+'2012'!F359+'2011'!F359+'2010'!F359+'2009'!F359+'2008'!F359+'1988-2007'!F359</f>
        <v>0</v>
      </c>
      <c r="G204" s="13">
        <f>+'2025'!G359+'2024'!G359+'2023'!G359+'2022'!G359+'2021'!G359+'2020'!G359+'2019'!G359+'2018'!G359+'2017'!G359+'2016'!G359+'2015'!G359+'2014'!G359+'2013'!G359+'2012'!G359+'2011'!G359+'2010'!G359+'2009'!G359+'2008'!G359+'1988-2007'!G359</f>
        <v>12</v>
      </c>
      <c r="H204" s="13">
        <f>+'2025'!H359+'2024'!H359+'2023'!H359+'2022'!H359+'2021'!H359+'2020'!H359+'2019'!H359+'2018'!H359+'2017'!H359+'2016'!H359+'2015'!H359+'2014'!H359+'2013'!H359+'2012'!H359+'2011'!H359+'2010'!H359+'2009'!H359+'2008'!H359+'1988-2007'!H359</f>
        <v>1</v>
      </c>
      <c r="I204" s="13">
        <f>+'2025'!I359+'2024'!I359+'2023'!I359+'2022'!I359+'2021'!I359+'2020'!I359+'2019'!I359+'2018'!I359+'2017'!I359+'2016'!I359+'2015'!I359+'2014'!I359+'2013'!I359+'2012'!I359+'2011'!I359+'2010'!I359+'2009'!I359+'2008'!I359+'1988-2007'!I359</f>
        <v>37</v>
      </c>
      <c r="J204" s="13">
        <f>+'2025'!J359+'2024'!J359+'2023'!J359+'2022'!J359+'2021'!J359+'2020'!J359+'2019'!J359+'2018'!J359+'2017'!J359+'2016'!J359+'2015'!J359+'2014'!J359+'2013'!J359+'2012'!J359+'2011'!J359+'2010'!J359+'2009'!J359+'2008'!J359+'1988-2007'!J359</f>
        <v>4</v>
      </c>
      <c r="K204" s="32">
        <f>+'2025'!L359+'2024'!L359+'2023'!L359+'2022'!L359+'2021'!L359+'2020'!L359+'2019'!L359+'2018'!L359+'2017'!L359+'2016'!L359+'2015'!L359+'2014'!L359+'2013'!L359+'2012'!L359+'2011'!L359+'2010'!L359+'2009'!L359+'2008'!L359+'1988-2007'!L359</f>
        <v>0</v>
      </c>
      <c r="L204" s="32">
        <f>+Table1[[#This Row],[Caught]]+Table1[[#This Row],[Stumped]]</f>
        <v>0</v>
      </c>
      <c r="M204" s="45" t="e">
        <f>+Table1[[#This Row],[Runs]]/(+Table1[[#This Row],[Innings]]-Table1[[#This Row],[Not out]])</f>
        <v>#DIV/0!</v>
      </c>
      <c r="N204" s="45">
        <f>Table1[[#This Row],[Runs2]]/Table1[[#This Row],[Overs]]</f>
        <v>3.0833333333333335</v>
      </c>
      <c r="O204" s="45">
        <f>+Table1[[#This Row],[Overs]]*6/Table1[[#This Row],[Wickets]]</f>
        <v>18</v>
      </c>
      <c r="P204" s="45">
        <f>Table1[[#This Row],[Runs2]]/Table1[[#This Row],[Wickets]]</f>
        <v>9.25</v>
      </c>
      <c r="Q204" s="45">
        <f>+(+Table1[[#This Row],[Caught]]+Table1[[#This Row],[Stumped]])/Table1[[#This Row],[Matches]]</f>
        <v>0</v>
      </c>
      <c r="R204" s="89"/>
    </row>
    <row r="205" spans="1:18" x14ac:dyDescent="0.2">
      <c r="A205" s="4" t="str">
        <f>+'2019'!A367</f>
        <v>Soni Chirag</v>
      </c>
      <c r="B205" s="13">
        <f>+'2025'!B367+'2024'!B367+'2023'!B367+'2022'!B367+'2021'!B367+'2020'!B367+'2019'!B367+'2018'!B367+'2017'!B367+'2016'!B367+'2015'!B367+'2014'!B367+'2013'!B367+'2012'!B367+'2011'!B367+'2010'!B367+'2009'!B367+'2008'!B367+'1988-2007'!B367</f>
        <v>3</v>
      </c>
      <c r="C205" s="13">
        <f>+'2025'!C367+'2024'!C367+'2023'!C367+'2022'!C367+'2021'!C367+'2020'!C367+'2019'!C367+'2018'!C367+'2017'!C367+'2016'!C367+'2015'!C367+'2014'!C367+'2013'!C367+'2012'!C367+'2011'!C367+'2010'!C367+'2009'!C367+'2008'!C367+'1988-2007'!C367</f>
        <v>2</v>
      </c>
      <c r="D205" s="13">
        <f>+'2025'!D367+'2024'!D367+'2023'!D367+'2022'!D367+'2021'!D367+'2020'!D367+'2019'!D367+'2018'!D367+'2017'!D367+'2016'!D367+'2015'!D367+'2014'!D367+'2013'!D367+'2012'!D367+'2011'!D367+'2010'!D367+'2009'!D367+'2008'!D367+'1988-2007'!D367</f>
        <v>1</v>
      </c>
      <c r="E205" s="13">
        <f>+'2025'!E367+'2024'!E367+'2023'!E367+'2022'!E367+'2021'!E367+'2020'!E367+'2019'!E367+'2018'!E367+'2017'!E367+'2016'!E367+'2015'!E367+'2014'!E367+'2013'!E367+'2012'!E367+'2011'!E367+'2010'!E367+'2009'!E367+'2008'!E367+'1988-2007'!E367</f>
        <v>0</v>
      </c>
      <c r="F205" s="13">
        <f>+'2025'!F367+'2024'!F367+'2023'!F367+'2022'!F367+'2021'!F367+'2020'!F367+'2019'!F367+'2018'!F367+'2017'!F367+'2016'!F367+'2015'!F367+'2014'!F367+'2013'!F367+'2012'!F367+'2011'!F367+'2010'!F367+'2009'!F367+'2008'!F367+'1988-2007'!F367</f>
        <v>0</v>
      </c>
      <c r="G205" s="13">
        <f>+'2025'!G367+'2024'!G367+'2023'!G367+'2022'!G367+'2021'!G367+'2020'!G367+'2019'!G367+'2018'!G367+'2017'!G367+'2016'!G367+'2015'!G367+'2014'!G367+'2013'!G367+'2012'!G367+'2011'!G367+'2010'!G367+'2009'!G367+'2008'!G367+'1988-2007'!G367</f>
        <v>2</v>
      </c>
      <c r="H205" s="13">
        <f>+'2025'!H367+'2024'!H367+'2023'!H367+'2022'!H367+'2021'!H367+'2020'!H367+'2019'!H367+'2018'!H367+'2017'!H367+'2016'!H367+'2015'!H367+'2014'!H367+'2013'!H367+'2012'!H367+'2011'!H367+'2010'!H367+'2009'!H367+'2008'!H367+'1988-2007'!H367</f>
        <v>0</v>
      </c>
      <c r="I205" s="13">
        <f>+'2025'!I367+'2024'!I367+'2023'!I367+'2022'!I367+'2021'!I367+'2020'!I367+'2019'!I367+'2018'!I367+'2017'!I367+'2016'!I367+'2015'!I367+'2014'!I367+'2013'!I367+'2012'!I367+'2011'!I367+'2010'!I367+'2009'!I367+'2008'!I367+'1988-2007'!I367</f>
        <v>18</v>
      </c>
      <c r="J205" s="13">
        <f>+'2025'!J367+'2024'!J367+'2023'!J367+'2022'!J367+'2021'!J367+'2020'!J367+'2019'!J367+'2018'!J367+'2017'!J367+'2016'!J367+'2015'!J367+'2014'!J367+'2013'!J367+'2012'!J367+'2011'!J367+'2010'!J367+'2009'!J367+'2008'!J367+'1988-2007'!J367</f>
        <v>0</v>
      </c>
      <c r="K205" s="32">
        <f>+'2025'!L367+'2024'!L367+'2023'!L367+'2022'!L367+'2021'!L367+'2020'!L367+'2019'!L367+'2018'!L367+'2017'!L367+'2016'!L367+'2015'!L367+'2014'!L367+'2013'!L367+'2012'!L367+'2011'!L367+'2010'!L367+'2009'!L367+'2008'!L367+'1988-2007'!L367</f>
        <v>0</v>
      </c>
      <c r="L205" s="32">
        <f>+Table1[[#This Row],[Caught]]+Table1[[#This Row],[Stumped]]</f>
        <v>0</v>
      </c>
      <c r="M205" s="45">
        <f>+Table1[[#This Row],[Runs]]/(+Table1[[#This Row],[Innings]]-Table1[[#This Row],[Not out]])</f>
        <v>0</v>
      </c>
      <c r="N205" s="45">
        <f>Table1[[#This Row],[Runs2]]/Table1[[#This Row],[Overs]]</f>
        <v>9</v>
      </c>
      <c r="O205" s="45" t="e">
        <f>+Table1[[#This Row],[Overs]]*6/Table1[[#This Row],[Wickets]]</f>
        <v>#DIV/0!</v>
      </c>
      <c r="P205" s="45" t="e">
        <f>Table1[[#This Row],[Runs2]]/Table1[[#This Row],[Wickets]]</f>
        <v>#DIV/0!</v>
      </c>
      <c r="Q205" s="45">
        <f>+(+Table1[[#This Row],[Caught]]+Table1[[#This Row],[Stumped]])/Table1[[#This Row],[Matches]]</f>
        <v>0</v>
      </c>
      <c r="R205" s="89"/>
    </row>
    <row r="206" spans="1:18" x14ac:dyDescent="0.2">
      <c r="A206" s="4" t="str">
        <f>+'2019'!A391</f>
        <v>Vyas Shashi</v>
      </c>
      <c r="B206" s="13">
        <f>+'2025'!B391+'2024'!B391+'2023'!B391+'2022'!B391+'2021'!B391+'2020'!B391+'2019'!B391+'2018'!B391+'2017'!B391+'2016'!B391+'2015'!B391+'2014'!B391+'2013'!B391+'2012'!B391+'2011'!B391+'2010'!B391+'2009'!B391+'2008'!B391+'1988-2007'!B391</f>
        <v>3</v>
      </c>
      <c r="C206" s="13">
        <f>+'2025'!C391+'2024'!C391+'2023'!C391+'2022'!C391+'2021'!C391+'2020'!C391+'2019'!C391+'2018'!C391+'2017'!C391+'2016'!C391+'2015'!C391+'2014'!C391+'2013'!C391+'2012'!C391+'2011'!C391+'2010'!C391+'2009'!C391+'2008'!C391+'1988-2007'!C391</f>
        <v>3</v>
      </c>
      <c r="D206" s="13">
        <f>+'2025'!D391+'2024'!D391+'2023'!D391+'2022'!D391+'2021'!D391+'2020'!D391+'2019'!D391+'2018'!D391+'2017'!D391+'2016'!D391+'2015'!D391+'2014'!D391+'2013'!D391+'2012'!D391+'2011'!D391+'2010'!D391+'2009'!D391+'2008'!D391+'1988-2007'!D391</f>
        <v>0</v>
      </c>
      <c r="E206" s="13">
        <f>+'2025'!E391+'2024'!E391+'2023'!E391+'2022'!E391+'2021'!E391+'2020'!E391+'2019'!E391+'2018'!E391+'2017'!E391+'2016'!E391+'2015'!E391+'2014'!E391+'2013'!E391+'2012'!E391+'2011'!E391+'2010'!E391+'2009'!E391+'2008'!E391+'1988-2007'!E391</f>
        <v>10</v>
      </c>
      <c r="F206" s="13">
        <f>+'2025'!F391+'2024'!F391+'2023'!F391+'2022'!F391+'2021'!F391+'2020'!F391+'2019'!F391+'2018'!F391+'2017'!F391+'2016'!F391+'2015'!F391+'2014'!F391+'2013'!F391+'2012'!F391+'2011'!F391+'2010'!F391+'2009'!F391+'2008'!F391+'1988-2007'!F391</f>
        <v>0</v>
      </c>
      <c r="G206" s="13">
        <f>+'2025'!G391+'2024'!G391+'2023'!G391+'2022'!G391+'2021'!G391+'2020'!G391+'2019'!G391+'2018'!G391+'2017'!G391+'2016'!G391+'2015'!G391+'2014'!G391+'2013'!G391+'2012'!G391+'2011'!G391+'2010'!G391+'2009'!G391+'2008'!G391+'1988-2007'!G391</f>
        <v>7</v>
      </c>
      <c r="H206" s="13">
        <f>+'2025'!H391+'2024'!H391+'2023'!H391+'2022'!H391+'2021'!H391+'2020'!H391+'2019'!H391+'2018'!H391+'2017'!H391+'2016'!H391+'2015'!H391+'2014'!H391+'2013'!H391+'2012'!H391+'2011'!H391+'2010'!H391+'2009'!H391+'2008'!H391+'1988-2007'!H391</f>
        <v>0</v>
      </c>
      <c r="I206" s="13">
        <f>+'2025'!I391+'2024'!I391+'2023'!I391+'2022'!I391+'2021'!I391+'2020'!I391+'2019'!I391+'2018'!I391+'2017'!I391+'2016'!I391+'2015'!I391+'2014'!I391+'2013'!I391+'2012'!I391+'2011'!I391+'2010'!I391+'2009'!I391+'2008'!I391+'1988-2007'!I391</f>
        <v>33</v>
      </c>
      <c r="J206" s="13">
        <f>+'2025'!J391+'2024'!J391+'2023'!J391+'2022'!J391+'2021'!J391+'2020'!J391+'2019'!J391+'2018'!J391+'2017'!J391+'2016'!J391+'2015'!J391+'2014'!J391+'2013'!J391+'2012'!J391+'2011'!J391+'2010'!J391+'2009'!J391+'2008'!J391+'1988-2007'!J391</f>
        <v>2</v>
      </c>
      <c r="K206" s="32">
        <f>+'2025'!L391+'2024'!L391+'2023'!L391+'2022'!L391+'2021'!L391+'2020'!L391+'2019'!L391+'2018'!L391+'2017'!L391+'2016'!L391+'2015'!L391+'2014'!L391+'2013'!L391+'2012'!L391+'2011'!L391+'2010'!L391+'2009'!L391+'2008'!L391+'1988-2007'!L391</f>
        <v>0</v>
      </c>
      <c r="L206" s="32">
        <f>+Table1[[#This Row],[Caught]]+Table1[[#This Row],[Stumped]]</f>
        <v>0</v>
      </c>
      <c r="M206" s="45">
        <f>+Table1[[#This Row],[Runs]]/(+Table1[[#This Row],[Innings]]-Table1[[#This Row],[Not out]])</f>
        <v>3.3333333333333335</v>
      </c>
      <c r="N206" s="45">
        <f>Table1[[#This Row],[Runs2]]/Table1[[#This Row],[Overs]]</f>
        <v>4.7142857142857144</v>
      </c>
      <c r="O206" s="45">
        <f>+Table1[[#This Row],[Overs]]*6/Table1[[#This Row],[Wickets]]</f>
        <v>21</v>
      </c>
      <c r="P206" s="45">
        <f>Table1[[#This Row],[Runs2]]/Table1[[#This Row],[Wickets]]</f>
        <v>16.5</v>
      </c>
      <c r="Q206" s="45">
        <f>+(+Table1[[#This Row],[Caught]]+Table1[[#This Row],[Stumped]])/Table1[[#This Row],[Matches]]</f>
        <v>0</v>
      </c>
      <c r="R206" s="89"/>
    </row>
    <row r="207" spans="1:18" x14ac:dyDescent="0.2">
      <c r="A207" s="4" t="str">
        <f>+'2019'!A417</f>
        <v>Singh Amanpreet</v>
      </c>
      <c r="B207" s="13">
        <f>+'2025'!B417+'2024'!B417+'2023'!B417+'2022'!B417+'2021'!B417+'2020'!B417+'2019'!B417+'2018'!B417+'2017'!B417+'2016'!B417+'2015'!B417+'2014'!B417+'2013'!B417+'2012'!B417+'2011'!B417+'2010'!B417+'2009'!B417+'2008'!B417+'1988-2007'!B417</f>
        <v>3</v>
      </c>
      <c r="C207" s="13">
        <f>+'2025'!C417+'2024'!C417+'2023'!C417+'2022'!C417+'2021'!C417+'2020'!C417+'2019'!C417+'2018'!C417+'2017'!C417+'2016'!C417+'2015'!C417+'2014'!C417+'2013'!C417+'2012'!C417+'2011'!C417+'2010'!C417+'2009'!C417+'2008'!C417+'1988-2007'!C417</f>
        <v>3</v>
      </c>
      <c r="D207" s="13">
        <f>+'2025'!D417+'2024'!D417+'2023'!D417+'2022'!D417+'2021'!D417+'2020'!D417+'2019'!D417+'2018'!D417+'2017'!D417+'2016'!D417+'2015'!D417+'2014'!D417+'2013'!D417+'2012'!D417+'2011'!D417+'2010'!D417+'2009'!D417+'2008'!D417+'1988-2007'!D417</f>
        <v>2</v>
      </c>
      <c r="E207" s="13">
        <f>+'2025'!E417+'2024'!E417+'2023'!E417+'2022'!E417+'2021'!E417+'2020'!E417+'2019'!E417+'2018'!E417+'2017'!E417+'2016'!E417+'2015'!E417+'2014'!E417+'2013'!E417+'2012'!E417+'2011'!E417+'2010'!E417+'2009'!E417+'2008'!E417+'1988-2007'!E417</f>
        <v>84</v>
      </c>
      <c r="F207" s="13">
        <f>+'2025'!F417+'2024'!F417+'2023'!F417+'2022'!F417+'2021'!F417+'2020'!F417+'2019'!F417+'2018'!F417+'2017'!F417+'2016'!F417+'2015'!F417+'2014'!F417+'2013'!F417+'2012'!F417+'2011'!F417+'2010'!F417+'2009'!F417+'2008'!F417+'1988-2007'!F417</f>
        <v>0</v>
      </c>
      <c r="G207" s="13">
        <f>+'2025'!G417+'2024'!G417+'2023'!G417+'2022'!G417+'2021'!G417+'2020'!G417+'2019'!G417+'2018'!G417+'2017'!G417+'2016'!G417+'2015'!G417+'2014'!G417+'2013'!G417+'2012'!G417+'2011'!G417+'2010'!G417+'2009'!G417+'2008'!G417+'1988-2007'!G417</f>
        <v>14</v>
      </c>
      <c r="H207" s="13">
        <f>+'2025'!H417+'2024'!H417+'2023'!H417+'2022'!H417+'2021'!H417+'2020'!H417+'2019'!H417+'2018'!H417+'2017'!H417+'2016'!H417+'2015'!H417+'2014'!H417+'2013'!H417+'2012'!H417+'2011'!H417+'2010'!H417+'2009'!H417+'2008'!H417+'1988-2007'!H417</f>
        <v>1</v>
      </c>
      <c r="I207" s="13">
        <f>+'2025'!I417+'2024'!I417+'2023'!I417+'2022'!I417+'2021'!I417+'2020'!I417+'2019'!I417+'2018'!I417+'2017'!I417+'2016'!I417+'2015'!I417+'2014'!I417+'2013'!I417+'2012'!I417+'2011'!I417+'2010'!I417+'2009'!I417+'2008'!I417+'1988-2007'!I417</f>
        <v>74</v>
      </c>
      <c r="J207" s="13">
        <f>+'2025'!J417+'2024'!J417+'2023'!J417+'2022'!J417+'2021'!J417+'2020'!J417+'2019'!J417+'2018'!J417+'2017'!J417+'2016'!J417+'2015'!J417+'2014'!J417+'2013'!J417+'2012'!J417+'2011'!J417+'2010'!J417+'2009'!J417+'2008'!J417+'1988-2007'!J417</f>
        <v>4</v>
      </c>
      <c r="K207" s="32">
        <f>+'2025'!L417+'2024'!L417+'2023'!L417+'2022'!L417+'2021'!L417+'2020'!L417+'2019'!L417+'2018'!L417+'2017'!L417+'2016'!L417+'2015'!L417+'2014'!L417+'2013'!L417+'2012'!L417+'2011'!L417+'2010'!L417+'2009'!L417+'2008'!L417+'1988-2007'!L417</f>
        <v>0</v>
      </c>
      <c r="L207" s="32">
        <f>+Table1[[#This Row],[Caught]]+Table1[[#This Row],[Stumped]]</f>
        <v>0</v>
      </c>
      <c r="M207" s="45">
        <f>+Table1[[#This Row],[Runs]]/(+Table1[[#This Row],[Innings]]-Table1[[#This Row],[Not out]])</f>
        <v>84</v>
      </c>
      <c r="N207" s="45">
        <f>Table1[[#This Row],[Runs2]]/Table1[[#This Row],[Overs]]</f>
        <v>5.2857142857142856</v>
      </c>
      <c r="O207" s="45">
        <f>+Table1[[#This Row],[Overs]]*6/Table1[[#This Row],[Wickets]]</f>
        <v>21</v>
      </c>
      <c r="P207" s="45">
        <f>Table1[[#This Row],[Runs2]]/Table1[[#This Row],[Wickets]]</f>
        <v>18.5</v>
      </c>
      <c r="Q207" s="45">
        <f>+(+Table1[[#This Row],[Caught]]+Table1[[#This Row],[Stumped]])/Table1[[#This Row],[Matches]]</f>
        <v>0</v>
      </c>
      <c r="R207" s="89"/>
    </row>
    <row r="208" spans="1:18" x14ac:dyDescent="0.2">
      <c r="A208" s="4" t="str">
        <f>+'2019'!A422</f>
        <v>Wagharalkar Vinayak</v>
      </c>
      <c r="B208" s="13">
        <f>+'2025'!B422+'2024'!B422+'2023'!B422+'2022'!B422+'2021'!B422+'2020'!B422+'2019'!B422+'2018'!B422+'2017'!B422+'2016'!B422+'2015'!B422+'2014'!B422+'2013'!B422+'2012'!B422+'2011'!B422+'2010'!B422+'2009'!B422+'2008'!B422+'1988-2007'!B422</f>
        <v>3</v>
      </c>
      <c r="C208" s="13">
        <f>+'2025'!C422+'2024'!C422+'2023'!C422+'2022'!C422+'2021'!C422+'2020'!C422+'2019'!C422+'2018'!C422+'2017'!C422+'2016'!C422+'2015'!C422+'2014'!C422+'2013'!C422+'2012'!C422+'2011'!C422+'2010'!C422+'2009'!C422+'2008'!C422+'1988-2007'!C422</f>
        <v>1</v>
      </c>
      <c r="D208" s="13">
        <f>+'2025'!D422+'2024'!D422+'2023'!D422+'2022'!D422+'2021'!D422+'2020'!D422+'2019'!D422+'2018'!D422+'2017'!D422+'2016'!D422+'2015'!D422+'2014'!D422+'2013'!D422+'2012'!D422+'2011'!D422+'2010'!D422+'2009'!D422+'2008'!D422+'1988-2007'!D422</f>
        <v>0</v>
      </c>
      <c r="E208" s="13">
        <f>+'2025'!E422+'2024'!E422+'2023'!E422+'2022'!E422+'2021'!E422+'2020'!E422+'2019'!E422+'2018'!E422+'2017'!E422+'2016'!E422+'2015'!E422+'2014'!E422+'2013'!E422+'2012'!E422+'2011'!E422+'2010'!E422+'2009'!E422+'2008'!E422+'1988-2007'!E422</f>
        <v>11</v>
      </c>
      <c r="F208" s="13">
        <f>+'2025'!F422+'2024'!F422+'2023'!F422+'2022'!F422+'2021'!F422+'2020'!F422+'2019'!F422+'2018'!F422+'2017'!F422+'2016'!F422+'2015'!F422+'2014'!F422+'2013'!F422+'2012'!F422+'2011'!F422+'2010'!F422+'2009'!F422+'2008'!F422+'1988-2007'!F422</f>
        <v>0</v>
      </c>
      <c r="G208" s="13">
        <f>+'2025'!G422+'2024'!G422+'2023'!G422+'2022'!G422+'2021'!G422+'2020'!G422+'2019'!G422+'2018'!G422+'2017'!G422+'2016'!G422+'2015'!G422+'2014'!G422+'2013'!G422+'2012'!G422+'2011'!G422+'2010'!G422+'2009'!G422+'2008'!G422+'1988-2007'!G422</f>
        <v>0</v>
      </c>
      <c r="H208" s="13">
        <f>+'2025'!H422+'2024'!H422+'2023'!H422+'2022'!H422+'2021'!H422+'2020'!H422+'2019'!H422+'2018'!H422+'2017'!H422+'2016'!H422+'2015'!H422+'2014'!H422+'2013'!H422+'2012'!H422+'2011'!H422+'2010'!H422+'2009'!H422+'2008'!H422+'1988-2007'!H422</f>
        <v>0</v>
      </c>
      <c r="I208" s="13">
        <f>+'2025'!I422+'2024'!I422+'2023'!I422+'2022'!I422+'2021'!I422+'2020'!I422+'2019'!I422+'2018'!I422+'2017'!I422+'2016'!I422+'2015'!I422+'2014'!I422+'2013'!I422+'2012'!I422+'2011'!I422+'2010'!I422+'2009'!I422+'2008'!I422+'1988-2007'!I422</f>
        <v>0</v>
      </c>
      <c r="J208" s="13">
        <f>+'2025'!J422+'2024'!J422+'2023'!J422+'2022'!J422+'2021'!J422+'2020'!J422+'2019'!J422+'2018'!J422+'2017'!J422+'2016'!J422+'2015'!J422+'2014'!J422+'2013'!J422+'2012'!J422+'2011'!J422+'2010'!J422+'2009'!J422+'2008'!J422+'1988-2007'!J422</f>
        <v>0</v>
      </c>
      <c r="K208" s="32">
        <f>+'2025'!L422+'2024'!L422+'2023'!L422+'2022'!L422+'2021'!L422+'2020'!L422+'2019'!L422+'2018'!L422+'2017'!L422+'2016'!L422+'2015'!L422+'2014'!L422+'2013'!L422+'2012'!L422+'2011'!L422+'2010'!L422+'2009'!L422+'2008'!L422+'1988-2007'!L422</f>
        <v>0</v>
      </c>
      <c r="L208" s="32">
        <f>+Table1[[#This Row],[Caught]]+Table1[[#This Row],[Stumped]]</f>
        <v>0</v>
      </c>
      <c r="M208" s="45">
        <f>+Table1[[#This Row],[Runs]]/(+Table1[[#This Row],[Innings]]-Table1[[#This Row],[Not out]])</f>
        <v>11</v>
      </c>
      <c r="N208" s="45" t="e">
        <f>Table1[[#This Row],[Runs2]]/Table1[[#This Row],[Overs]]</f>
        <v>#DIV/0!</v>
      </c>
      <c r="O208" s="45" t="e">
        <f>+Table1[[#This Row],[Overs]]*6/Table1[[#This Row],[Wickets]]</f>
        <v>#DIV/0!</v>
      </c>
      <c r="P208" s="45" t="e">
        <f>Table1[[#This Row],[Runs2]]/Table1[[#This Row],[Wickets]]</f>
        <v>#DIV/0!</v>
      </c>
      <c r="Q208" s="45">
        <f>+(+Table1[[#This Row],[Caught]]+Table1[[#This Row],[Stumped]])/Table1[[#This Row],[Matches]]</f>
        <v>0</v>
      </c>
      <c r="R208" s="89"/>
    </row>
    <row r="209" spans="1:18" x14ac:dyDescent="0.2">
      <c r="A209" s="4" t="str">
        <f>+'2019'!A428</f>
        <v>Reddy Dayakar</v>
      </c>
      <c r="B209" s="13">
        <f>+'2025'!B428+'2024'!B428+'2023'!B428+'2022'!B428+'2021'!B428+'2020'!B428+'2019'!B428+'2018'!B428+'2017'!B428+'2016'!B428+'2015'!B428+'2014'!B428+'2013'!B428+'2012'!B428+'2011'!B428+'2010'!B428+'2009'!B428+'2008'!B428+'1988-2007'!B428</f>
        <v>3</v>
      </c>
      <c r="C209" s="13">
        <f>+'2025'!C428+'2024'!C428+'2023'!C428+'2022'!C428+'2021'!C428+'2020'!C428+'2019'!C428+'2018'!C428+'2017'!C428+'2016'!C428+'2015'!C428+'2014'!C428+'2013'!C428+'2012'!C428+'2011'!C428+'2010'!C428+'2009'!C428+'2008'!C428+'1988-2007'!C428</f>
        <v>0</v>
      </c>
      <c r="D209" s="13">
        <f>+'2025'!D428+'2024'!D428+'2023'!D428+'2022'!D428+'2021'!D428+'2020'!D428+'2019'!D428+'2018'!D428+'2017'!D428+'2016'!D428+'2015'!D428+'2014'!D428+'2013'!D428+'2012'!D428+'2011'!D428+'2010'!D428+'2009'!D428+'2008'!D428+'1988-2007'!D428</f>
        <v>0</v>
      </c>
      <c r="E209" s="13">
        <f>+'2025'!E428+'2024'!E428+'2023'!E428+'2022'!E428+'2021'!E428+'2020'!E428+'2019'!E428+'2018'!E428+'2017'!E428+'2016'!E428+'2015'!E428+'2014'!E428+'2013'!E428+'2012'!E428+'2011'!E428+'2010'!E428+'2009'!E428+'2008'!E428+'1988-2007'!E428</f>
        <v>0</v>
      </c>
      <c r="F209" s="13">
        <f>+'2025'!F428+'2024'!F428+'2023'!F428+'2022'!F428+'2021'!F428+'2020'!F428+'2019'!F428+'2018'!F428+'2017'!F428+'2016'!F428+'2015'!F428+'2014'!F428+'2013'!F428+'2012'!F428+'2011'!F428+'2010'!F428+'2009'!F428+'2008'!F428+'1988-2007'!F428</f>
        <v>1</v>
      </c>
      <c r="G209" s="13">
        <f>+'2025'!G428+'2024'!G428+'2023'!G428+'2022'!G428+'2021'!G428+'2020'!G428+'2019'!G428+'2018'!G428+'2017'!G428+'2016'!G428+'2015'!G428+'2014'!G428+'2013'!G428+'2012'!G428+'2011'!G428+'2010'!G428+'2009'!G428+'2008'!G428+'1988-2007'!G428</f>
        <v>10</v>
      </c>
      <c r="H209" s="13">
        <f>+'2025'!H428+'2024'!H428+'2023'!H428+'2022'!H428+'2021'!H428+'2020'!H428+'2019'!H428+'2018'!H428+'2017'!H428+'2016'!H428+'2015'!H428+'2014'!H428+'2013'!H428+'2012'!H428+'2011'!H428+'2010'!H428+'2009'!H428+'2008'!H428+'1988-2007'!H428</f>
        <v>0</v>
      </c>
      <c r="I209" s="13">
        <f>+'2025'!I428+'2024'!I428+'2023'!I428+'2022'!I428+'2021'!I428+'2020'!I428+'2019'!I428+'2018'!I428+'2017'!I428+'2016'!I428+'2015'!I428+'2014'!I428+'2013'!I428+'2012'!I428+'2011'!I428+'2010'!I428+'2009'!I428+'2008'!I428+'1988-2007'!I428</f>
        <v>70</v>
      </c>
      <c r="J209" s="13">
        <f>+'2025'!J428+'2024'!J428+'2023'!J428+'2022'!J428+'2021'!J428+'2020'!J428+'2019'!J428+'2018'!J428+'2017'!J428+'2016'!J428+'2015'!J428+'2014'!J428+'2013'!J428+'2012'!J428+'2011'!J428+'2010'!J428+'2009'!J428+'2008'!J428+'1988-2007'!J428</f>
        <v>1</v>
      </c>
      <c r="K209" s="32">
        <f>+'2025'!L428+'2024'!L428+'2023'!L428+'2022'!L428+'2021'!L428+'2020'!L428+'2019'!L428+'2018'!L428+'2017'!L428+'2016'!L428+'2015'!L428+'2014'!L428+'2013'!L428+'2012'!L428+'2011'!L428+'2010'!L428+'2009'!L428+'2008'!L428+'1988-2007'!L428</f>
        <v>0</v>
      </c>
      <c r="L209" s="32">
        <f>+Table1[[#This Row],[Caught]]+Table1[[#This Row],[Stumped]]</f>
        <v>1</v>
      </c>
      <c r="M209" s="45" t="e">
        <f>+Table1[[#This Row],[Runs]]/(+Table1[[#This Row],[Innings]]-Table1[[#This Row],[Not out]])</f>
        <v>#DIV/0!</v>
      </c>
      <c r="N209" s="45">
        <f>Table1[[#This Row],[Runs2]]/Table1[[#This Row],[Overs]]</f>
        <v>7</v>
      </c>
      <c r="O209" s="45">
        <f>+Table1[[#This Row],[Overs]]*6/Table1[[#This Row],[Wickets]]</f>
        <v>60</v>
      </c>
      <c r="P209" s="45">
        <f>Table1[[#This Row],[Runs2]]/Table1[[#This Row],[Wickets]]</f>
        <v>70</v>
      </c>
      <c r="Q209" s="45">
        <f>+(+Table1[[#This Row],[Caught]]+Table1[[#This Row],[Stumped]])/Table1[[#This Row],[Matches]]</f>
        <v>0.33333333333333331</v>
      </c>
      <c r="R209" s="89"/>
    </row>
    <row r="210" spans="1:18" x14ac:dyDescent="0.2">
      <c r="A210" s="4" t="str">
        <f>+'2019'!A438</f>
        <v>Ratnapuri Murali</v>
      </c>
      <c r="B210" s="13">
        <f>+'2025'!B438+'2024'!B438+'2023'!B438+'2022'!B438+'2021'!B438+'2020'!B438+'2019'!B438+'2018'!B438+'2017'!B438+'2016'!B438+'2015'!B438+'2014'!B438+'2013'!B438+'2012'!B438+'2011'!B438+'2010'!B438+'2009'!B438+'2008'!B438+'1988-2007'!B438</f>
        <v>3</v>
      </c>
      <c r="C210" s="13">
        <f>+'2025'!C438+'2024'!C438+'2023'!C438+'2022'!C438+'2021'!C438+'2020'!C438+'2019'!C438+'2018'!C438+'2017'!C438+'2016'!C438+'2015'!C438+'2014'!C438+'2013'!C438+'2012'!C438+'2011'!C438+'2010'!C438+'2009'!C438+'2008'!C438+'1988-2007'!C438</f>
        <v>2</v>
      </c>
      <c r="D210" s="13">
        <f>+'2025'!D438+'2024'!D438+'2023'!D438+'2022'!D438+'2021'!D438+'2020'!D438+'2019'!D438+'2018'!D438+'2017'!D438+'2016'!D438+'2015'!D438+'2014'!D438+'2013'!D438+'2012'!D438+'2011'!D438+'2010'!D438+'2009'!D438+'2008'!D438+'1988-2007'!D438</f>
        <v>1</v>
      </c>
      <c r="E210" s="13">
        <f>+'2025'!E438+'2024'!E438+'2023'!E438+'2022'!E438+'2021'!E438+'2020'!E438+'2019'!E438+'2018'!E438+'2017'!E438+'2016'!E438+'2015'!E438+'2014'!E438+'2013'!E438+'2012'!E438+'2011'!E438+'2010'!E438+'2009'!E438+'2008'!E438+'1988-2007'!E438</f>
        <v>23</v>
      </c>
      <c r="F210" s="13">
        <f>+'2025'!F438+'2024'!F438+'2023'!F438+'2022'!F438+'2021'!F438+'2020'!F438+'2019'!F438+'2018'!F438+'2017'!F438+'2016'!F438+'2015'!F438+'2014'!F438+'2013'!F438+'2012'!F438+'2011'!F438+'2010'!F438+'2009'!F438+'2008'!F438+'1988-2007'!F438</f>
        <v>0</v>
      </c>
      <c r="G210" s="13">
        <f>+'2025'!G438+'2024'!G438+'2023'!G438+'2022'!G438+'2021'!G438+'2020'!G438+'2019'!G438+'2018'!G438+'2017'!G438+'2016'!G438+'2015'!G438+'2014'!G438+'2013'!G438+'2012'!G438+'2011'!G438+'2010'!G438+'2009'!G438+'2008'!G438+'1988-2007'!G438</f>
        <v>10.33333333</v>
      </c>
      <c r="H210" s="13">
        <f>+'2025'!H438+'2024'!H438+'2023'!H438+'2022'!H438+'2021'!H438+'2020'!H438+'2019'!H438+'2018'!H438+'2017'!H438+'2016'!H438+'2015'!H438+'2014'!H438+'2013'!H438+'2012'!H438+'2011'!H438+'2010'!H438+'2009'!H438+'2008'!H438+'1988-2007'!H438</f>
        <v>1</v>
      </c>
      <c r="I210" s="13">
        <f>+'2025'!I438+'2024'!I438+'2023'!I438+'2022'!I438+'2021'!I438+'2020'!I438+'2019'!I438+'2018'!I438+'2017'!I438+'2016'!I438+'2015'!I438+'2014'!I438+'2013'!I438+'2012'!I438+'2011'!I438+'2010'!I438+'2009'!I438+'2008'!I438+'1988-2007'!I438</f>
        <v>42</v>
      </c>
      <c r="J210" s="13">
        <f>+'2025'!J438+'2024'!J438+'2023'!J438+'2022'!J438+'2021'!J438+'2020'!J438+'2019'!J438+'2018'!J438+'2017'!J438+'2016'!J438+'2015'!J438+'2014'!J438+'2013'!J438+'2012'!J438+'2011'!J438+'2010'!J438+'2009'!J438+'2008'!J438+'1988-2007'!J438</f>
        <v>5</v>
      </c>
      <c r="K210" s="32">
        <f>+'2025'!L438+'2024'!L438+'2023'!L438+'2022'!L438+'2021'!L438+'2020'!L438+'2019'!L438+'2018'!L438+'2017'!L438+'2016'!L438+'2015'!L438+'2014'!L438+'2013'!L438+'2012'!L438+'2011'!L438+'2010'!L438+'2009'!L438+'2008'!L438+'1988-2007'!L438</f>
        <v>0</v>
      </c>
      <c r="L210" s="32">
        <f>+Table1[[#This Row],[Caught]]+Table1[[#This Row],[Stumped]]</f>
        <v>0</v>
      </c>
      <c r="M210" s="45">
        <f>+Table1[[#This Row],[Runs]]/(+Table1[[#This Row],[Innings]]-Table1[[#This Row],[Not out]])</f>
        <v>23</v>
      </c>
      <c r="N210" s="45">
        <f>Table1[[#This Row],[Runs2]]/Table1[[#This Row],[Overs]]</f>
        <v>4.0645161303433923</v>
      </c>
      <c r="O210" s="45">
        <f>+Table1[[#This Row],[Overs]]*6/Table1[[#This Row],[Wickets]]</f>
        <v>12.399999996</v>
      </c>
      <c r="P210" s="45">
        <f>Table1[[#This Row],[Runs2]]/Table1[[#This Row],[Wickets]]</f>
        <v>8.4</v>
      </c>
      <c r="Q210" s="45">
        <f>+(+Table1[[#This Row],[Caught]]+Table1[[#This Row],[Stumped]])/Table1[[#This Row],[Matches]]</f>
        <v>0</v>
      </c>
      <c r="R210" s="89"/>
    </row>
    <row r="211" spans="1:18" x14ac:dyDescent="0.2">
      <c r="A211" s="4" t="str">
        <f>+'2019'!A441</f>
        <v>de Watteville Julius</v>
      </c>
      <c r="B211" s="13">
        <f>+'2025'!B441+'2024'!B441+'2023'!B441+'2022'!B441+'2021'!B441+'2020'!B441+'2019'!B441+'2018'!B441+'2017'!B441+'2016'!B441+'2015'!B441+'2014'!B441+'2013'!B441+'2012'!B441+'2011'!B441+'2010'!B441+'2009'!B441+'2008'!B441+'1988-2007'!B441</f>
        <v>3</v>
      </c>
      <c r="C211" s="13">
        <f>+'2025'!C441+'2024'!C441+'2023'!C441+'2022'!C441+'2021'!C441+'2020'!C441+'2019'!C441+'2018'!C441+'2017'!C441+'2016'!C441+'2015'!C441+'2014'!C441+'2013'!C441+'2012'!C441+'2011'!C441+'2010'!C441+'2009'!C441+'2008'!C441+'1988-2007'!C441</f>
        <v>3</v>
      </c>
      <c r="D211" s="13">
        <f>+'2025'!D441+'2024'!D441+'2023'!D441+'2022'!D441+'2021'!D441+'2020'!D441+'2019'!D441+'2018'!D441+'2017'!D441+'2016'!D441+'2015'!D441+'2014'!D441+'2013'!D441+'2012'!D441+'2011'!D441+'2010'!D441+'2009'!D441+'2008'!D441+'1988-2007'!D441</f>
        <v>1</v>
      </c>
      <c r="E211" s="13">
        <f>+'2025'!E441+'2024'!E441+'2023'!E441+'2022'!E441+'2021'!E441+'2020'!E441+'2019'!E441+'2018'!E441+'2017'!E441+'2016'!E441+'2015'!E441+'2014'!E441+'2013'!E441+'2012'!E441+'2011'!E441+'2010'!E441+'2009'!E441+'2008'!E441+'1988-2007'!E441</f>
        <v>76</v>
      </c>
      <c r="F211" s="13">
        <f>+'2025'!F441+'2024'!F441+'2023'!F441+'2022'!F441+'2021'!F441+'2020'!F441+'2019'!F441+'2018'!F441+'2017'!F441+'2016'!F441+'2015'!F441+'2014'!F441+'2013'!F441+'2012'!F441+'2011'!F441+'2010'!F441+'2009'!F441+'2008'!F441+'1988-2007'!F441</f>
        <v>1</v>
      </c>
      <c r="G211" s="13">
        <f>+'2025'!G441+'2024'!G441+'2023'!G441+'2022'!G441+'2021'!G441+'2020'!G441+'2019'!G441+'2018'!G441+'2017'!G441+'2016'!G441+'2015'!G441+'2014'!G441+'2013'!G441+'2012'!G441+'2011'!G441+'2010'!G441+'2009'!G441+'2008'!G441+'1988-2007'!G441</f>
        <v>5.3333333333333304</v>
      </c>
      <c r="H211" s="13">
        <f>+'2025'!H441+'2024'!H441+'2023'!H441+'2022'!H441+'2021'!H441+'2020'!H441+'2019'!H441+'2018'!H441+'2017'!H441+'2016'!H441+'2015'!H441+'2014'!H441+'2013'!H441+'2012'!H441+'2011'!H441+'2010'!H441+'2009'!H441+'2008'!H441+'1988-2007'!H441</f>
        <v>0</v>
      </c>
      <c r="I211" s="13">
        <f>+'2025'!I441+'2024'!I441+'2023'!I441+'2022'!I441+'2021'!I441+'2020'!I441+'2019'!I441+'2018'!I441+'2017'!I441+'2016'!I441+'2015'!I441+'2014'!I441+'2013'!I441+'2012'!I441+'2011'!I441+'2010'!I441+'2009'!I441+'2008'!I441+'1988-2007'!I441</f>
        <v>26</v>
      </c>
      <c r="J211" s="13">
        <f>+'2025'!J441+'2024'!J441+'2023'!J441+'2022'!J441+'2021'!J441+'2020'!J441+'2019'!J441+'2018'!J441+'2017'!J441+'2016'!J441+'2015'!J441+'2014'!J441+'2013'!J441+'2012'!J441+'2011'!J441+'2010'!J441+'2009'!J441+'2008'!J441+'1988-2007'!J441</f>
        <v>4</v>
      </c>
      <c r="K211" s="32">
        <f>+'2025'!L441+'2024'!L441+'2023'!L441+'2022'!L441+'2021'!L441+'2020'!L441+'2019'!L441+'2018'!L441+'2017'!L441+'2016'!L441+'2015'!L441+'2014'!L441+'2013'!L441+'2012'!L441+'2011'!L441+'2010'!L441+'2009'!L441+'2008'!L441+'1988-2007'!L441</f>
        <v>0</v>
      </c>
      <c r="L211" s="32">
        <f>+Table1[[#This Row],[Caught]]+Table1[[#This Row],[Stumped]]</f>
        <v>1</v>
      </c>
      <c r="M211" s="45">
        <f>+Table1[[#This Row],[Runs]]/(+Table1[[#This Row],[Innings]]-Table1[[#This Row],[Not out]])</f>
        <v>38</v>
      </c>
      <c r="N211" s="45">
        <f>Table1[[#This Row],[Runs2]]/Table1[[#This Row],[Overs]]</f>
        <v>4.8750000000000027</v>
      </c>
      <c r="O211" s="45">
        <f>+Table1[[#This Row],[Overs]]*6/Table1[[#This Row],[Wickets]]</f>
        <v>7.9999999999999956</v>
      </c>
      <c r="P211" s="45">
        <f>Table1[[#This Row],[Runs2]]/Table1[[#This Row],[Wickets]]</f>
        <v>6.5</v>
      </c>
      <c r="Q211" s="45">
        <f>+(+Table1[[#This Row],[Caught]]+Table1[[#This Row],[Stumped]])/Table1[[#This Row],[Matches]]</f>
        <v>0.33333333333333331</v>
      </c>
      <c r="R211" s="89"/>
    </row>
    <row r="212" spans="1:18" x14ac:dyDescent="0.2">
      <c r="A212" s="4" t="str">
        <f>+'2019'!A447</f>
        <v>Miglani Gaurav</v>
      </c>
      <c r="B212" s="13">
        <f>+'2025'!B447+'2024'!B447+'2023'!B447+'2022'!B447+'2021'!B447+'2020'!B447+'2019'!B447+'2018'!B447+'2017'!B447+'2016'!B447+'2015'!B447+'2014'!B447+'2013'!B447+'2012'!B447+'2011'!B447+'2010'!B447+'2009'!B447+'2008'!B447+'1988-2007'!B447</f>
        <v>3</v>
      </c>
      <c r="C212" s="13">
        <f>+'2025'!C447+'2024'!C447+'2023'!C447+'2022'!C447+'2021'!C447+'2020'!C447+'2019'!C447+'2018'!C447+'2017'!C447+'2016'!C447+'2015'!C447+'2014'!C447+'2013'!C447+'2012'!C447+'2011'!C447+'2010'!C447+'2009'!C447+'2008'!C447+'1988-2007'!C447</f>
        <v>1</v>
      </c>
      <c r="D212" s="13">
        <f>+'2025'!D447+'2024'!D447+'2023'!D447+'2022'!D447+'2021'!D447+'2020'!D447+'2019'!D447+'2018'!D447+'2017'!D447+'2016'!D447+'2015'!D447+'2014'!D447+'2013'!D447+'2012'!D447+'2011'!D447+'2010'!D447+'2009'!D447+'2008'!D447+'1988-2007'!D447</f>
        <v>1</v>
      </c>
      <c r="E212" s="13">
        <f>+'2025'!E447+'2024'!E447+'2023'!E447+'2022'!E447+'2021'!E447+'2020'!E447+'2019'!E447+'2018'!E447+'2017'!E447+'2016'!E447+'2015'!E447+'2014'!E447+'2013'!E447+'2012'!E447+'2011'!E447+'2010'!E447+'2009'!E447+'2008'!E447+'1988-2007'!E447</f>
        <v>21</v>
      </c>
      <c r="F212" s="13">
        <f>+'2025'!F447+'2024'!F447+'2023'!F447+'2022'!F447+'2021'!F447+'2020'!F447+'2019'!F447+'2018'!F447+'2017'!F447+'2016'!F447+'2015'!F447+'2014'!F447+'2013'!F447+'2012'!F447+'2011'!F447+'2010'!F447+'2009'!F447+'2008'!F447+'1988-2007'!F447</f>
        <v>1</v>
      </c>
      <c r="G212" s="13">
        <f>+'2025'!G447+'2024'!G447+'2023'!G447+'2022'!G447+'2021'!G447+'2020'!G447+'2019'!G447+'2018'!G447+'2017'!G447+'2016'!G447+'2015'!G447+'2014'!G447+'2013'!G447+'2012'!G447+'2011'!G447+'2010'!G447+'2009'!G447+'2008'!G447+'1988-2007'!G447</f>
        <v>11</v>
      </c>
      <c r="H212" s="13">
        <f>+'2025'!H447+'2024'!H447+'2023'!H447+'2022'!H447+'2021'!H447+'2020'!H447+'2019'!H447+'2018'!H447+'2017'!H447+'2016'!H447+'2015'!H447+'2014'!H447+'2013'!H447+'2012'!H447+'2011'!H447+'2010'!H447+'2009'!H447+'2008'!H447+'1988-2007'!H447</f>
        <v>2</v>
      </c>
      <c r="I212" s="13">
        <f>+'2025'!I447+'2024'!I447+'2023'!I447+'2022'!I447+'2021'!I447+'2020'!I447+'2019'!I447+'2018'!I447+'2017'!I447+'2016'!I447+'2015'!I447+'2014'!I447+'2013'!I447+'2012'!I447+'2011'!I447+'2010'!I447+'2009'!I447+'2008'!I447+'1988-2007'!I447</f>
        <v>52</v>
      </c>
      <c r="J212" s="13">
        <f>+'2025'!J447+'2024'!J447+'2023'!J447+'2022'!J447+'2021'!J447+'2020'!J447+'2019'!J447+'2018'!J447+'2017'!J447+'2016'!J447+'2015'!J447+'2014'!J447+'2013'!J447+'2012'!J447+'2011'!J447+'2010'!J447+'2009'!J447+'2008'!J447+'1988-2007'!J447</f>
        <v>7</v>
      </c>
      <c r="K212" s="32">
        <f>+'2025'!L447+'2024'!L447+'2023'!L447+'2022'!L447+'2021'!L447+'2020'!L447+'2019'!L447+'2018'!L447+'2017'!L447+'2016'!L447+'2015'!L447+'2014'!L447+'2013'!L447+'2012'!L447+'2011'!L447+'2010'!L447+'2009'!L447+'2008'!L447+'1988-2007'!L447</f>
        <v>0</v>
      </c>
      <c r="L212" s="32">
        <f>+Table1[[#This Row],[Caught]]+Table1[[#This Row],[Stumped]]</f>
        <v>1</v>
      </c>
      <c r="M212" s="45" t="e">
        <f>+Table1[[#This Row],[Runs]]/(+Table1[[#This Row],[Innings]]-Table1[[#This Row],[Not out]])</f>
        <v>#DIV/0!</v>
      </c>
      <c r="N212" s="45">
        <f>Table1[[#This Row],[Runs2]]/Table1[[#This Row],[Overs]]</f>
        <v>4.7272727272727275</v>
      </c>
      <c r="O212" s="45">
        <f>+Table1[[#This Row],[Overs]]*6/Table1[[#This Row],[Wickets]]</f>
        <v>9.4285714285714288</v>
      </c>
      <c r="P212" s="45">
        <f>Table1[[#This Row],[Runs2]]/Table1[[#This Row],[Wickets]]</f>
        <v>7.4285714285714288</v>
      </c>
      <c r="Q212" s="45">
        <f>+(+Table1[[#This Row],[Caught]]+Table1[[#This Row],[Stumped]])/Table1[[#This Row],[Matches]]</f>
        <v>0.33333333333333331</v>
      </c>
      <c r="R212" s="89"/>
    </row>
    <row r="213" spans="1:18" x14ac:dyDescent="0.2">
      <c r="A213" s="4" t="str">
        <f>+'2019'!A452</f>
        <v>Ahmed Sufiiyan</v>
      </c>
      <c r="B213" s="13">
        <f>+'2025'!B452+'2024'!B452+'2023'!B452+'2022'!B452+'2021'!B452+'2020'!B452+'2019'!B452+'2018'!B452+'2017'!B452+'2016'!B452+'2015'!B452+'2014'!B452+'2013'!B452+'2012'!B452+'2011'!B452+'2010'!B452+'2009'!B452+'2008'!B452+'1988-2007'!B452</f>
        <v>3</v>
      </c>
      <c r="C213" s="13">
        <f>+'2025'!C452+'2024'!C452+'2023'!C452+'2022'!C452+'2021'!C452+'2020'!C452+'2019'!C452+'2018'!C452+'2017'!C452+'2016'!C452+'2015'!C452+'2014'!C452+'2013'!C452+'2012'!C452+'2011'!C452+'2010'!C452+'2009'!C452+'2008'!C452+'1988-2007'!C452</f>
        <v>2</v>
      </c>
      <c r="D213" s="13">
        <f>+'2025'!D452+'2024'!D452+'2023'!D452+'2022'!D452+'2021'!D452+'2020'!D452+'2019'!D452+'2018'!D452+'2017'!D452+'2016'!D452+'2015'!D452+'2014'!D452+'2013'!D452+'2012'!D452+'2011'!D452+'2010'!D452+'2009'!D452+'2008'!D452+'1988-2007'!D452</f>
        <v>0</v>
      </c>
      <c r="E213" s="13">
        <f>+'2025'!E452+'2024'!E452+'2023'!E452+'2022'!E452+'2021'!E452+'2020'!E452+'2019'!E452+'2018'!E452+'2017'!E452+'2016'!E452+'2015'!E452+'2014'!E452+'2013'!E452+'2012'!E452+'2011'!E452+'2010'!E452+'2009'!E452+'2008'!E452+'1988-2007'!E452</f>
        <v>3</v>
      </c>
      <c r="F213" s="13">
        <f>+'2025'!F452+'2024'!F452+'2023'!F452+'2022'!F452+'2021'!F452+'2020'!F452+'2019'!F452+'2018'!F452+'2017'!F452+'2016'!F452+'2015'!F452+'2014'!F452+'2013'!F452+'2012'!F452+'2011'!F452+'2010'!F452+'2009'!F452+'2008'!F452+'1988-2007'!F452</f>
        <v>0</v>
      </c>
      <c r="G213" s="13">
        <f>+'2025'!G452+'2024'!G452+'2023'!G452+'2022'!G452+'2021'!G452+'2020'!G452+'2019'!G452+'2018'!G452+'2017'!G452+'2016'!G452+'2015'!G452+'2014'!G452+'2013'!G452+'2012'!G452+'2011'!G452+'2010'!G452+'2009'!G452+'2008'!G452+'1988-2007'!G452</f>
        <v>10.33333333333333</v>
      </c>
      <c r="H213" s="13">
        <f>+'2025'!H452+'2024'!H452+'2023'!H452+'2022'!H452+'2021'!H452+'2020'!H452+'2019'!H452+'2018'!H452+'2017'!H452+'2016'!H452+'2015'!H452+'2014'!H452+'2013'!H452+'2012'!H452+'2011'!H452+'2010'!H452+'2009'!H452+'2008'!H452+'1988-2007'!H452</f>
        <v>0</v>
      </c>
      <c r="I213" s="13">
        <f>+'2025'!I452+'2024'!I452+'2023'!I452+'2022'!I452+'2021'!I452+'2020'!I452+'2019'!I452+'2018'!I452+'2017'!I452+'2016'!I452+'2015'!I452+'2014'!I452+'2013'!I452+'2012'!I452+'2011'!I452+'2010'!I452+'2009'!I452+'2008'!I452+'1988-2007'!I452</f>
        <v>48</v>
      </c>
      <c r="J213" s="13">
        <f>+'2025'!J452+'2024'!J452+'2023'!J452+'2022'!J452+'2021'!J452+'2020'!J452+'2019'!J452+'2018'!J452+'2017'!J452+'2016'!J452+'2015'!J452+'2014'!J452+'2013'!J452+'2012'!J452+'2011'!J452+'2010'!J452+'2009'!J452+'2008'!J452+'1988-2007'!J452</f>
        <v>2</v>
      </c>
      <c r="K213" s="32">
        <f>+'2025'!L452+'2024'!L452+'2023'!L452+'2022'!L452+'2021'!L452+'2020'!L452+'2019'!L452+'2018'!L452+'2017'!L452+'2016'!L452+'2015'!L452+'2014'!L452+'2013'!L452+'2012'!L452+'2011'!L452+'2010'!L452+'2009'!L452+'2008'!L452+'1988-2007'!L452</f>
        <v>0</v>
      </c>
      <c r="L213" s="32">
        <f>+Table1[[#This Row],[Caught]]+Table1[[#This Row],[Stumped]]</f>
        <v>0</v>
      </c>
      <c r="M213" s="45">
        <f>+Table1[[#This Row],[Runs]]/(+Table1[[#This Row],[Innings]]-Table1[[#This Row],[Not out]])</f>
        <v>1.5</v>
      </c>
      <c r="N213" s="45">
        <f>Table1[[#This Row],[Runs2]]/Table1[[#This Row],[Overs]]</f>
        <v>4.6451612903225818</v>
      </c>
      <c r="O213" s="45">
        <f>+Table1[[#This Row],[Overs]]*6/Table1[[#This Row],[Wickets]]</f>
        <v>30.999999999999993</v>
      </c>
      <c r="P213" s="45">
        <f>Table1[[#This Row],[Runs2]]/Table1[[#This Row],[Wickets]]</f>
        <v>24</v>
      </c>
      <c r="Q213" s="45">
        <f>+(+Table1[[#This Row],[Caught]]+Table1[[#This Row],[Stumped]])/Table1[[#This Row],[Matches]]</f>
        <v>0</v>
      </c>
      <c r="R213" s="89"/>
    </row>
    <row r="214" spans="1:18" x14ac:dyDescent="0.2">
      <c r="A214" s="4" t="str">
        <f>+'2019'!A13</f>
        <v>Amirat Dominique</v>
      </c>
      <c r="B214" s="13">
        <f>+'2025'!B13+'2024'!B13+'2023'!B13+'2022'!B13+'2021'!B13+'2020'!B13+'2019'!B13+'2018'!B13+'2017'!B13+'2016'!B13+'2015'!B13+'2014'!B13+'2013'!B13+'2012'!B13+'2011'!B13+'2010'!B13+'2009'!B13+'2008'!B13+'1988-2007'!B13</f>
        <v>2</v>
      </c>
      <c r="C214" s="13">
        <f>+'2025'!C13+'2024'!C13+'2023'!C13+'2022'!C13+'2021'!C13+'2020'!C13+'2019'!C13+'2018'!C13+'2017'!C13+'2016'!C13+'2015'!C13+'2014'!C13+'2013'!C13+'2012'!C13+'2011'!C13+'2010'!C13+'2009'!C13+'2008'!C13+'1988-2007'!C13</f>
        <v>2</v>
      </c>
      <c r="D214" s="13">
        <f>+'2025'!D13+'2024'!D13+'2023'!D13+'2022'!D13+'2021'!D13+'2020'!D13+'2019'!D13+'2018'!D13+'2017'!D13+'2016'!D13+'2015'!D13+'2014'!D13+'2013'!D13+'2012'!D13+'2011'!D13+'2010'!D13+'2009'!D13+'2008'!D13+'1988-2007'!D13</f>
        <v>0</v>
      </c>
      <c r="E214" s="13">
        <f>+'2025'!E13+'2024'!E13+'2023'!E13+'2022'!E13+'2021'!E13+'2020'!E13+'2019'!E13+'2018'!E13+'2017'!E13+'2016'!E13+'2015'!E13+'2014'!E13+'2013'!E13+'2012'!E13+'2011'!E13+'2010'!E13+'2009'!E13+'2008'!E13+'1988-2007'!E13</f>
        <v>8</v>
      </c>
      <c r="F214" s="13">
        <f>+'2025'!F13+'2024'!F13+'2023'!F13+'2022'!F13+'2021'!F13+'2020'!F13+'2019'!F13+'2018'!F13+'2017'!F13+'2016'!F13+'2015'!F13+'2014'!F13+'2013'!F13+'2012'!F13+'2011'!F13+'2010'!F13+'2009'!F13+'2008'!F13+'1988-2007'!F13</f>
        <v>1</v>
      </c>
      <c r="G214" s="13">
        <f>+'2025'!G13+'2024'!G13+'2023'!G13+'2022'!G13+'2021'!G13+'2020'!G13+'2019'!G13+'2018'!G13+'2017'!G13+'2016'!G13+'2015'!G13+'2014'!G13+'2013'!G13+'2012'!G13+'2011'!G13+'2010'!G13+'2009'!G13+'2008'!G13+'1988-2007'!G13</f>
        <v>14</v>
      </c>
      <c r="H214" s="13">
        <f>+'2025'!H13+'2024'!H13+'2023'!H13+'2022'!H13+'2021'!H13+'2020'!H13+'2019'!H13+'2018'!H13+'2017'!H13+'2016'!H13+'2015'!H13+'2014'!H13+'2013'!H13+'2012'!H13+'2011'!H13+'2010'!H13+'2009'!H13+'2008'!H13+'1988-2007'!H13</f>
        <v>0</v>
      </c>
      <c r="I214" s="13">
        <f>+'2025'!I13+'2024'!I13+'2023'!I13+'2022'!I13+'2021'!I13+'2020'!I13+'2019'!I13+'2018'!I13+'2017'!I13+'2016'!I13+'2015'!I13+'2014'!I13+'2013'!I13+'2012'!I13+'2011'!I13+'2010'!I13+'2009'!I13+'2008'!I13+'1988-2007'!I13</f>
        <v>68</v>
      </c>
      <c r="J214" s="13">
        <f>+'2025'!J13+'2024'!J13+'2023'!J13+'2022'!J13+'2021'!J13+'2020'!J13+'2019'!J13+'2018'!J13+'2017'!J13+'2016'!J13+'2015'!J13+'2014'!J13+'2013'!J13+'2012'!J13+'2011'!J13+'2010'!J13+'2009'!J13+'2008'!J13+'1988-2007'!J13</f>
        <v>3</v>
      </c>
      <c r="K214" s="32">
        <f>+'2025'!L13+'2024'!L13+'2023'!L13+'2022'!L13+'2021'!L13+'2020'!L13+'2019'!L13+'2018'!L13+'2017'!L13+'2016'!L13+'2015'!L13+'2014'!L13+'2013'!L13+'2012'!L13+'2011'!L13+'2010'!L13+'2009'!L13+'2008'!L13+'1988-2007'!L13</f>
        <v>0</v>
      </c>
      <c r="L214" s="32">
        <f>+Table1[[#This Row],[Caught]]+Table1[[#This Row],[Stumped]]</f>
        <v>1</v>
      </c>
      <c r="M214" s="45">
        <f>+Table1[[#This Row],[Runs]]/(+Table1[[#This Row],[Innings]]-Table1[[#This Row],[Not out]])</f>
        <v>4</v>
      </c>
      <c r="N214" s="45">
        <f>Table1[[#This Row],[Runs2]]/Table1[[#This Row],[Overs]]</f>
        <v>4.8571428571428568</v>
      </c>
      <c r="O214" s="45">
        <f>+Table1[[#This Row],[Overs]]*6/Table1[[#This Row],[Wickets]]</f>
        <v>28</v>
      </c>
      <c r="P214" s="45">
        <f>Table1[[#This Row],[Runs2]]/Table1[[#This Row],[Wickets]]</f>
        <v>22.666666666666668</v>
      </c>
      <c r="Q214" s="45">
        <f>+(+Table1[[#This Row],[Caught]]+Table1[[#This Row],[Stumped]])/Table1[[#This Row],[Matches]]</f>
        <v>0.5</v>
      </c>
      <c r="R214" s="89"/>
    </row>
    <row r="215" spans="1:18" x14ac:dyDescent="0.2">
      <c r="A215" s="4" t="str">
        <f>+'2019'!A23</f>
        <v>Bagchi Saibal</v>
      </c>
      <c r="B215" s="13">
        <f>+'2025'!B23+'2024'!B23+'2023'!B23+'2022'!B23+'2021'!B23+'2020'!B23+'2019'!B23+'2018'!B23+'2017'!B23+'2016'!B23+'2015'!B23+'2014'!B23+'2013'!B23+'2012'!B23+'2011'!B23+'2010'!B23+'2009'!B23+'2008'!B23+'1988-2007'!B23</f>
        <v>2</v>
      </c>
      <c r="C215" s="13">
        <f>+'2025'!C23+'2024'!C23+'2023'!C23+'2022'!C23+'2021'!C23+'2020'!C23+'2019'!C23+'2018'!C23+'2017'!C23+'2016'!C23+'2015'!C23+'2014'!C23+'2013'!C23+'2012'!C23+'2011'!C23+'2010'!C23+'2009'!C23+'2008'!C23+'1988-2007'!C23</f>
        <v>2</v>
      </c>
      <c r="D215" s="13">
        <f>+'2025'!D23+'2024'!D23+'2023'!D23+'2022'!D23+'2021'!D23+'2020'!D23+'2019'!D23+'2018'!D23+'2017'!D23+'2016'!D23+'2015'!D23+'2014'!D23+'2013'!D23+'2012'!D23+'2011'!D23+'2010'!D23+'2009'!D23+'2008'!D23+'1988-2007'!D23</f>
        <v>1</v>
      </c>
      <c r="E215" s="13">
        <f>+'2025'!E23+'2024'!E23+'2023'!E23+'2022'!E23+'2021'!E23+'2020'!E23+'2019'!E23+'2018'!E23+'2017'!E23+'2016'!E23+'2015'!E23+'2014'!E23+'2013'!E23+'2012'!E23+'2011'!E23+'2010'!E23+'2009'!E23+'2008'!E23+'1988-2007'!E23</f>
        <v>10</v>
      </c>
      <c r="F215" s="13">
        <f>+'2025'!F23+'2024'!F23+'2023'!F23+'2022'!F23+'2021'!F23+'2020'!F23+'2019'!F23+'2018'!F23+'2017'!F23+'2016'!F23+'2015'!F23+'2014'!F23+'2013'!F23+'2012'!F23+'2011'!F23+'2010'!F23+'2009'!F23+'2008'!F23+'1988-2007'!F23</f>
        <v>0</v>
      </c>
      <c r="G215" s="13">
        <f>+'2025'!G23+'2024'!G23+'2023'!G23+'2022'!G23+'2021'!G23+'2020'!G23+'2019'!G23+'2018'!G23+'2017'!G23+'2016'!G23+'2015'!G23+'2014'!G23+'2013'!G23+'2012'!G23+'2011'!G23+'2010'!G23+'2009'!G23+'2008'!G23+'1988-2007'!G23</f>
        <v>2</v>
      </c>
      <c r="H215" s="13">
        <f>+'2025'!H23+'2024'!H23+'2023'!H23+'2022'!H23+'2021'!H23+'2020'!H23+'2019'!H23+'2018'!H23+'2017'!H23+'2016'!H23+'2015'!H23+'2014'!H23+'2013'!H23+'2012'!H23+'2011'!H23+'2010'!H23+'2009'!H23+'2008'!H23+'1988-2007'!H23</f>
        <v>0</v>
      </c>
      <c r="I215" s="13">
        <f>+'2025'!I23+'2024'!I23+'2023'!I23+'2022'!I23+'2021'!I23+'2020'!I23+'2019'!I23+'2018'!I23+'2017'!I23+'2016'!I23+'2015'!I23+'2014'!I23+'2013'!I23+'2012'!I23+'2011'!I23+'2010'!I23+'2009'!I23+'2008'!I23+'1988-2007'!I23</f>
        <v>6</v>
      </c>
      <c r="J215" s="13">
        <f>+'2025'!J23+'2024'!J23+'2023'!J23+'2022'!J23+'2021'!J23+'2020'!J23+'2019'!J23+'2018'!J23+'2017'!J23+'2016'!J23+'2015'!J23+'2014'!J23+'2013'!J23+'2012'!J23+'2011'!J23+'2010'!J23+'2009'!J23+'2008'!J23+'1988-2007'!J23</f>
        <v>0</v>
      </c>
      <c r="K215" s="32">
        <f>+'2025'!L23+'2024'!L23+'2023'!L23+'2022'!L23+'2021'!L23+'2020'!L23+'2019'!L23+'2018'!L23+'2017'!L23+'2016'!L23+'2015'!L23+'2014'!L23+'2013'!L23+'2012'!L23+'2011'!L23+'2010'!L23+'2009'!L23+'2008'!L23+'1988-2007'!L23</f>
        <v>0</v>
      </c>
      <c r="L215" s="32">
        <f>+Table1[[#This Row],[Caught]]+Table1[[#This Row],[Stumped]]</f>
        <v>0</v>
      </c>
      <c r="M215" s="45">
        <f>+Table1[[#This Row],[Runs]]/(+Table1[[#This Row],[Innings]]-Table1[[#This Row],[Not out]])</f>
        <v>10</v>
      </c>
      <c r="N215" s="45">
        <f>Table1[[#This Row],[Runs2]]/Table1[[#This Row],[Overs]]</f>
        <v>3</v>
      </c>
      <c r="O215" s="45" t="e">
        <f>+Table1[[#This Row],[Overs]]*6/Table1[[#This Row],[Wickets]]</f>
        <v>#DIV/0!</v>
      </c>
      <c r="P215" s="45" t="e">
        <f>Table1[[#This Row],[Runs2]]/Table1[[#This Row],[Wickets]]</f>
        <v>#DIV/0!</v>
      </c>
      <c r="Q215" s="45">
        <f>+(+Table1[[#This Row],[Caught]]+Table1[[#This Row],[Stumped]])/Table1[[#This Row],[Matches]]</f>
        <v>0</v>
      </c>
      <c r="R215" s="89"/>
    </row>
    <row r="216" spans="1:18" x14ac:dyDescent="0.2">
      <c r="A216" s="4" t="str">
        <f>+'2019'!A24</f>
        <v>Bailey Roydon</v>
      </c>
      <c r="B216" s="13">
        <f>+'2025'!B24+'2024'!B24+'2023'!B24+'2022'!B24+'2021'!B24+'2020'!B24+'2019'!B24+'2018'!B24+'2017'!B24+'2016'!B24+'2015'!B24+'2014'!B24+'2013'!B24+'2012'!B24+'2011'!B24+'2010'!B24+'2009'!B24+'2008'!B24+'1988-2007'!B24</f>
        <v>2</v>
      </c>
      <c r="C216" s="13">
        <f>+'2025'!C24+'2024'!C24+'2023'!C24+'2022'!C24+'2021'!C24+'2020'!C24+'2019'!C24+'2018'!C24+'2017'!C24+'2016'!C24+'2015'!C24+'2014'!C24+'2013'!C24+'2012'!C24+'2011'!C24+'2010'!C24+'2009'!C24+'2008'!C24+'1988-2007'!C24</f>
        <v>2</v>
      </c>
      <c r="D216" s="13">
        <f>+'2025'!D24+'2024'!D24+'2023'!D24+'2022'!D24+'2021'!D24+'2020'!D24+'2019'!D24+'2018'!D24+'2017'!D24+'2016'!D24+'2015'!D24+'2014'!D24+'2013'!D24+'2012'!D24+'2011'!D24+'2010'!D24+'2009'!D24+'2008'!D24+'1988-2007'!D24</f>
        <v>0</v>
      </c>
      <c r="E216" s="13">
        <f>+'2025'!E24+'2024'!E24+'2023'!E24+'2022'!E24+'2021'!E24+'2020'!E24+'2019'!E24+'2018'!E24+'2017'!E24+'2016'!E24+'2015'!E24+'2014'!E24+'2013'!E24+'2012'!E24+'2011'!E24+'2010'!E24+'2009'!E24+'2008'!E24+'1988-2007'!E24</f>
        <v>30</v>
      </c>
      <c r="F216" s="13">
        <f>+'2025'!F24+'2024'!F24+'2023'!F24+'2022'!F24+'2021'!F24+'2020'!F24+'2019'!F24+'2018'!F24+'2017'!F24+'2016'!F24+'2015'!F24+'2014'!F24+'2013'!F24+'2012'!F24+'2011'!F24+'2010'!F24+'2009'!F24+'2008'!F24+'1988-2007'!F24</f>
        <v>0</v>
      </c>
      <c r="G216" s="13">
        <f>+'2025'!G24+'2024'!G24+'2023'!G24+'2022'!G24+'2021'!G24+'2020'!G24+'2019'!G24+'2018'!G24+'2017'!G24+'2016'!G24+'2015'!G24+'2014'!G24+'2013'!G24+'2012'!G24+'2011'!G24+'2010'!G24+'2009'!G24+'2008'!G24+'1988-2007'!G24</f>
        <v>2</v>
      </c>
      <c r="H216" s="13">
        <f>+'2025'!H24+'2024'!H24+'2023'!H24+'2022'!H24+'2021'!H24+'2020'!H24+'2019'!H24+'2018'!H24+'2017'!H24+'2016'!H24+'2015'!H24+'2014'!H24+'2013'!H24+'2012'!H24+'2011'!H24+'2010'!H24+'2009'!H24+'2008'!H24+'1988-2007'!H24</f>
        <v>0</v>
      </c>
      <c r="I216" s="13">
        <f>+'2025'!I24+'2024'!I24+'2023'!I24+'2022'!I24+'2021'!I24+'2020'!I24+'2019'!I24+'2018'!I24+'2017'!I24+'2016'!I24+'2015'!I24+'2014'!I24+'2013'!I24+'2012'!I24+'2011'!I24+'2010'!I24+'2009'!I24+'2008'!I24+'1988-2007'!I24</f>
        <v>22</v>
      </c>
      <c r="J216" s="13">
        <f>+'2025'!J24+'2024'!J24+'2023'!J24+'2022'!J24+'2021'!J24+'2020'!J24+'2019'!J24+'2018'!J24+'2017'!J24+'2016'!J24+'2015'!J24+'2014'!J24+'2013'!J24+'2012'!J24+'2011'!J24+'2010'!J24+'2009'!J24+'2008'!J24+'1988-2007'!J24</f>
        <v>0</v>
      </c>
      <c r="K216" s="32">
        <f>+'2025'!L24+'2024'!L24+'2023'!L24+'2022'!L24+'2021'!L24+'2020'!L24+'2019'!L24+'2018'!L24+'2017'!L24+'2016'!L24+'2015'!L24+'2014'!L24+'2013'!L24+'2012'!L24+'2011'!L24+'2010'!L24+'2009'!L24+'2008'!L24+'1988-2007'!L24</f>
        <v>0</v>
      </c>
      <c r="L216" s="32">
        <f>+Table1[[#This Row],[Caught]]+Table1[[#This Row],[Stumped]]</f>
        <v>0</v>
      </c>
      <c r="M216" s="2"/>
      <c r="N216" s="2"/>
      <c r="O216" s="2"/>
      <c r="P216" s="2"/>
      <c r="Q216" s="2"/>
      <c r="R216" s="89"/>
    </row>
    <row r="217" spans="1:18" x14ac:dyDescent="0.2">
      <c r="A217" s="4" t="str">
        <f>+'2019'!A45</f>
        <v>Brookes Frank</v>
      </c>
      <c r="B217" s="13">
        <f>+'2025'!B45+'2024'!B45+'2023'!B45+'2022'!B45+'2021'!B45+'2020'!B45+'2019'!B45+'2018'!B45+'2017'!B45+'2016'!B45+'2015'!B45+'2014'!B45+'2013'!B45+'2012'!B45+'2011'!B45+'2010'!B45+'2009'!B45+'2008'!B45+'1988-2007'!B45</f>
        <v>2</v>
      </c>
      <c r="C217" s="13">
        <f>+'2025'!C45+'2024'!C45+'2023'!C45+'2022'!C45+'2021'!C45+'2020'!C45+'2019'!C45+'2018'!C45+'2017'!C45+'2016'!C45+'2015'!C45+'2014'!C45+'2013'!C45+'2012'!C45+'2011'!C45+'2010'!C45+'2009'!C45+'2008'!C45+'1988-2007'!C45</f>
        <v>1</v>
      </c>
      <c r="D217" s="13">
        <f>+'2025'!D45+'2024'!D45+'2023'!D45+'2022'!D45+'2021'!D45+'2020'!D45+'2019'!D45+'2018'!D45+'2017'!D45+'2016'!D45+'2015'!D45+'2014'!D45+'2013'!D45+'2012'!D45+'2011'!D45+'2010'!D45+'2009'!D45+'2008'!D45+'1988-2007'!D45</f>
        <v>1</v>
      </c>
      <c r="E217" s="13">
        <f>+'2025'!E45+'2024'!E45+'2023'!E45+'2022'!E45+'2021'!E45+'2020'!E45+'2019'!E45+'2018'!E45+'2017'!E45+'2016'!E45+'2015'!E45+'2014'!E45+'2013'!E45+'2012'!E45+'2011'!E45+'2010'!E45+'2009'!E45+'2008'!E45+'1988-2007'!E45</f>
        <v>4</v>
      </c>
      <c r="F217" s="13">
        <f>+'2025'!F45+'2024'!F45+'2023'!F45+'2022'!F45+'2021'!F45+'2020'!F45+'2019'!F45+'2018'!F45+'2017'!F45+'2016'!F45+'2015'!F45+'2014'!F45+'2013'!F45+'2012'!F45+'2011'!F45+'2010'!F45+'2009'!F45+'2008'!F45+'1988-2007'!F45</f>
        <v>0</v>
      </c>
      <c r="G217" s="13">
        <f>+'2025'!G45+'2024'!G45+'2023'!G45+'2022'!G45+'2021'!G45+'2020'!G45+'2019'!G45+'2018'!G45+'2017'!G45+'2016'!G45+'2015'!G45+'2014'!G45+'2013'!G45+'2012'!G45+'2011'!G45+'2010'!G45+'2009'!G45+'2008'!G45+'1988-2007'!G45</f>
        <v>6</v>
      </c>
      <c r="H217" s="13">
        <f>+'2025'!H45+'2024'!H45+'2023'!H45+'2022'!H45+'2021'!H45+'2020'!H45+'2019'!H45+'2018'!H45+'2017'!H45+'2016'!H45+'2015'!H45+'2014'!H45+'2013'!H45+'2012'!H45+'2011'!H45+'2010'!H45+'2009'!H45+'2008'!H45+'1988-2007'!H45</f>
        <v>3</v>
      </c>
      <c r="I217" s="13">
        <f>+'2025'!I45+'2024'!I45+'2023'!I45+'2022'!I45+'2021'!I45+'2020'!I45+'2019'!I45+'2018'!I45+'2017'!I45+'2016'!I45+'2015'!I45+'2014'!I45+'2013'!I45+'2012'!I45+'2011'!I45+'2010'!I45+'2009'!I45+'2008'!I45+'1988-2007'!I45</f>
        <v>13</v>
      </c>
      <c r="J217" s="13">
        <f>+'2025'!J45+'2024'!J45+'2023'!J45+'2022'!J45+'2021'!J45+'2020'!J45+'2019'!J45+'2018'!J45+'2017'!J45+'2016'!J45+'2015'!J45+'2014'!J45+'2013'!J45+'2012'!J45+'2011'!J45+'2010'!J45+'2009'!J45+'2008'!J45+'1988-2007'!J45</f>
        <v>1</v>
      </c>
      <c r="K217" s="32">
        <f>+'2025'!L45+'2024'!L45+'2023'!L45+'2022'!L45+'2021'!L45+'2020'!L45+'2019'!L45+'2018'!L45+'2017'!L45+'2016'!L45+'2015'!L45+'2014'!L45+'2013'!L45+'2012'!L45+'2011'!L45+'2010'!L45+'2009'!L45+'2008'!L45+'1988-2007'!L45</f>
        <v>0</v>
      </c>
      <c r="L217" s="32">
        <f>+Table1[[#This Row],[Caught]]+Table1[[#This Row],[Stumped]]</f>
        <v>0</v>
      </c>
      <c r="M217" s="45" t="e">
        <f>+Table1[[#This Row],[Runs]]/(+Table1[[#This Row],[Innings]]-Table1[[#This Row],[Not out]])</f>
        <v>#DIV/0!</v>
      </c>
      <c r="N217" s="45">
        <f>Table1[[#This Row],[Runs2]]/Table1[[#This Row],[Overs]]</f>
        <v>2.1666666666666665</v>
      </c>
      <c r="O217" s="45">
        <f>+Table1[[#This Row],[Overs]]*6/Table1[[#This Row],[Wickets]]</f>
        <v>36</v>
      </c>
      <c r="P217" s="45">
        <f>Table1[[#This Row],[Runs2]]/Table1[[#This Row],[Wickets]]</f>
        <v>13</v>
      </c>
      <c r="Q217" s="45">
        <f>+(+Table1[[#This Row],[Caught]]+Table1[[#This Row],[Stumped]])/Table1[[#This Row],[Matches]]</f>
        <v>0</v>
      </c>
      <c r="R217" s="89"/>
    </row>
    <row r="218" spans="1:18" x14ac:dyDescent="0.2">
      <c r="A218" s="4" t="str">
        <f>+'2019'!A46</f>
        <v>Bryan Craig</v>
      </c>
      <c r="B218" s="13">
        <f>+'2025'!B46+'2024'!B46+'2023'!B46+'2022'!B46+'2021'!B46+'2020'!B46+'2019'!B46+'2018'!B46+'2017'!B46+'2016'!B46+'2015'!B46+'2014'!B46+'2013'!B46+'2012'!B46+'2011'!B46+'2010'!B46+'2009'!B46+'2008'!B46+'1988-2007'!B46</f>
        <v>2</v>
      </c>
      <c r="C218" s="13">
        <f>+'2025'!C46+'2024'!C46+'2023'!C46+'2022'!C46+'2021'!C46+'2020'!C46+'2019'!C46+'2018'!C46+'2017'!C46+'2016'!C46+'2015'!C46+'2014'!C46+'2013'!C46+'2012'!C46+'2011'!C46+'2010'!C46+'2009'!C46+'2008'!C46+'1988-2007'!C46</f>
        <v>1</v>
      </c>
      <c r="D218" s="13">
        <f>+'2025'!D46+'2024'!D46+'2023'!D46+'2022'!D46+'2021'!D46+'2020'!D46+'2019'!D46+'2018'!D46+'2017'!D46+'2016'!D46+'2015'!D46+'2014'!D46+'2013'!D46+'2012'!D46+'2011'!D46+'2010'!D46+'2009'!D46+'2008'!D46+'1988-2007'!D46</f>
        <v>0</v>
      </c>
      <c r="E218" s="13">
        <f>+'2025'!E46+'2024'!E46+'2023'!E46+'2022'!E46+'2021'!E46+'2020'!E46+'2019'!E46+'2018'!E46+'2017'!E46+'2016'!E46+'2015'!E46+'2014'!E46+'2013'!E46+'2012'!E46+'2011'!E46+'2010'!E46+'2009'!E46+'2008'!E46+'1988-2007'!E46</f>
        <v>16</v>
      </c>
      <c r="F218" s="13">
        <f>+'2025'!F46+'2024'!F46+'2023'!F46+'2022'!F46+'2021'!F46+'2020'!F46+'2019'!F46+'2018'!F46+'2017'!F46+'2016'!F46+'2015'!F46+'2014'!F46+'2013'!F46+'2012'!F46+'2011'!F46+'2010'!F46+'2009'!F46+'2008'!F46+'1988-2007'!F46</f>
        <v>1</v>
      </c>
      <c r="G218" s="13">
        <f>+'2025'!G46+'2024'!G46+'2023'!G46+'2022'!G46+'2021'!G46+'2020'!G46+'2019'!G46+'2018'!G46+'2017'!G46+'2016'!G46+'2015'!G46+'2014'!G46+'2013'!G46+'2012'!G46+'2011'!G46+'2010'!G46+'2009'!G46+'2008'!G46+'1988-2007'!G46</f>
        <v>3</v>
      </c>
      <c r="H218" s="13">
        <f>+'2025'!H46+'2024'!H46+'2023'!H46+'2022'!H46+'2021'!H46+'2020'!H46+'2019'!H46+'2018'!H46+'2017'!H46+'2016'!H46+'2015'!H46+'2014'!H46+'2013'!H46+'2012'!H46+'2011'!H46+'2010'!H46+'2009'!H46+'2008'!H46+'1988-2007'!H46</f>
        <v>0</v>
      </c>
      <c r="I218" s="13">
        <f>+'2025'!I46+'2024'!I46+'2023'!I46+'2022'!I46+'2021'!I46+'2020'!I46+'2019'!I46+'2018'!I46+'2017'!I46+'2016'!I46+'2015'!I46+'2014'!I46+'2013'!I46+'2012'!I46+'2011'!I46+'2010'!I46+'2009'!I46+'2008'!I46+'1988-2007'!I46</f>
        <v>10</v>
      </c>
      <c r="J218" s="13">
        <f>+'2025'!J46+'2024'!J46+'2023'!J46+'2022'!J46+'2021'!J46+'2020'!J46+'2019'!J46+'2018'!J46+'2017'!J46+'2016'!J46+'2015'!J46+'2014'!J46+'2013'!J46+'2012'!J46+'2011'!J46+'2010'!J46+'2009'!J46+'2008'!J46+'1988-2007'!J46</f>
        <v>2</v>
      </c>
      <c r="K218" s="32">
        <f>+'2025'!L46+'2024'!L46+'2023'!L46+'2022'!L46+'2021'!L46+'2020'!L46+'2019'!L46+'2018'!L46+'2017'!L46+'2016'!L46+'2015'!L46+'2014'!L46+'2013'!L46+'2012'!L46+'2011'!L46+'2010'!L46+'2009'!L46+'2008'!L46+'1988-2007'!L46</f>
        <v>0</v>
      </c>
      <c r="L218" s="32">
        <f>+Table1[[#This Row],[Caught]]+Table1[[#This Row],[Stumped]]</f>
        <v>1</v>
      </c>
      <c r="M218" s="45">
        <f>+Table1[[#This Row],[Runs]]/(+Table1[[#This Row],[Innings]]-Table1[[#This Row],[Not out]])</f>
        <v>16</v>
      </c>
      <c r="N218" s="45">
        <f>Table1[[#This Row],[Runs2]]/Table1[[#This Row],[Overs]]</f>
        <v>3.3333333333333335</v>
      </c>
      <c r="O218" s="45">
        <f>+Table1[[#This Row],[Overs]]*6/Table1[[#This Row],[Wickets]]</f>
        <v>9</v>
      </c>
      <c r="P218" s="45">
        <f>Table1[[#This Row],[Runs2]]/Table1[[#This Row],[Wickets]]</f>
        <v>5</v>
      </c>
      <c r="Q218" s="45">
        <f>+(+Table1[[#This Row],[Caught]]+Table1[[#This Row],[Stumped]])/Table1[[#This Row],[Matches]]</f>
        <v>0.5</v>
      </c>
      <c r="R218" s="89"/>
    </row>
    <row r="219" spans="1:18" x14ac:dyDescent="0.2">
      <c r="A219" s="4" t="str">
        <f>+'2019'!A56</f>
        <v>Caffrey Larry</v>
      </c>
      <c r="B219" s="13">
        <f>+'2025'!B56+'2024'!B56+'2023'!B56+'2022'!B56+'2021'!B56+'2020'!B56+'2019'!B56+'2018'!B56+'2017'!B56+'2016'!B56+'2015'!B56+'2014'!B56+'2013'!B56+'2012'!B56+'2011'!B56+'2010'!B56+'2009'!B56+'2008'!B56+'1988-2007'!B56</f>
        <v>2</v>
      </c>
      <c r="C219" s="13">
        <f>+'2025'!C56+'2024'!C56+'2023'!C56+'2022'!C56+'2021'!C56+'2020'!C56+'2019'!C56+'2018'!C56+'2017'!C56+'2016'!C56+'2015'!C56+'2014'!C56+'2013'!C56+'2012'!C56+'2011'!C56+'2010'!C56+'2009'!C56+'2008'!C56+'1988-2007'!C56</f>
        <v>1</v>
      </c>
      <c r="D219" s="13">
        <f>+'2025'!D56+'2024'!D56+'2023'!D56+'2022'!D56+'2021'!D56+'2020'!D56+'2019'!D56+'2018'!D56+'2017'!D56+'2016'!D56+'2015'!D56+'2014'!D56+'2013'!D56+'2012'!D56+'2011'!D56+'2010'!D56+'2009'!D56+'2008'!D56+'1988-2007'!D56</f>
        <v>0</v>
      </c>
      <c r="E219" s="13">
        <f>+'2025'!E56+'2024'!E56+'2023'!E56+'2022'!E56+'2021'!E56+'2020'!E56+'2019'!E56+'2018'!E56+'2017'!E56+'2016'!E56+'2015'!E56+'2014'!E56+'2013'!E56+'2012'!E56+'2011'!E56+'2010'!E56+'2009'!E56+'2008'!E56+'1988-2007'!E56</f>
        <v>19</v>
      </c>
      <c r="F219" s="13">
        <f>+'2025'!F56+'2024'!F56+'2023'!F56+'2022'!F56+'2021'!F56+'2020'!F56+'2019'!F56+'2018'!F56+'2017'!F56+'2016'!F56+'2015'!F56+'2014'!F56+'2013'!F56+'2012'!F56+'2011'!F56+'2010'!F56+'2009'!F56+'2008'!F56+'1988-2007'!F56</f>
        <v>0</v>
      </c>
      <c r="G219" s="13">
        <f>+'2025'!G56+'2024'!G56+'2023'!G56+'2022'!G56+'2021'!G56+'2020'!G56+'2019'!G56+'2018'!G56+'2017'!G56+'2016'!G56+'2015'!G56+'2014'!G56+'2013'!G56+'2012'!G56+'2011'!G56+'2010'!G56+'2009'!G56+'2008'!G56+'1988-2007'!G56</f>
        <v>0</v>
      </c>
      <c r="H219" s="13">
        <f>+'2025'!H56+'2024'!H56+'2023'!H56+'2022'!H56+'2021'!H56+'2020'!H56+'2019'!H56+'2018'!H56+'2017'!H56+'2016'!H56+'2015'!H56+'2014'!H56+'2013'!H56+'2012'!H56+'2011'!H56+'2010'!H56+'2009'!H56+'2008'!H56+'1988-2007'!H56</f>
        <v>0</v>
      </c>
      <c r="I219" s="13">
        <f>+'2025'!I56+'2024'!I56+'2023'!I56+'2022'!I56+'2021'!I56+'2020'!I56+'2019'!I56+'2018'!I56+'2017'!I56+'2016'!I56+'2015'!I56+'2014'!I56+'2013'!I56+'2012'!I56+'2011'!I56+'2010'!I56+'2009'!I56+'2008'!I56+'1988-2007'!I56</f>
        <v>0</v>
      </c>
      <c r="J219" s="13">
        <f>+'2025'!J56+'2024'!J56+'2023'!J56+'2022'!J56+'2021'!J56+'2020'!J56+'2019'!J56+'2018'!J56+'2017'!J56+'2016'!J56+'2015'!J56+'2014'!J56+'2013'!J56+'2012'!J56+'2011'!J56+'2010'!J56+'2009'!J56+'2008'!J56+'1988-2007'!J56</f>
        <v>0</v>
      </c>
      <c r="K219" s="32">
        <f>+'2025'!L56+'2024'!L56+'2023'!L56+'2022'!L56+'2021'!L56+'2020'!L56+'2019'!L56+'2018'!L56+'2017'!L56+'2016'!L56+'2015'!L56+'2014'!L56+'2013'!L56+'2012'!L56+'2011'!L56+'2010'!L56+'2009'!L56+'2008'!L56+'1988-2007'!L56</f>
        <v>0</v>
      </c>
      <c r="L219" s="32">
        <f>+Table1[[#This Row],[Caught]]+Table1[[#This Row],[Stumped]]</f>
        <v>0</v>
      </c>
      <c r="M219" s="45">
        <f>+Table1[[#This Row],[Runs]]/(+Table1[[#This Row],[Innings]]-Table1[[#This Row],[Not out]])</f>
        <v>19</v>
      </c>
      <c r="N219" s="45" t="e">
        <f>Table1[[#This Row],[Runs2]]/Table1[[#This Row],[Overs]]</f>
        <v>#DIV/0!</v>
      </c>
      <c r="O219" s="45" t="e">
        <f>+Table1[[#This Row],[Overs]]*6/Table1[[#This Row],[Wickets]]</f>
        <v>#DIV/0!</v>
      </c>
      <c r="P219" s="45" t="e">
        <f>Table1[[#This Row],[Runs2]]/Table1[[#This Row],[Wickets]]</f>
        <v>#DIV/0!</v>
      </c>
      <c r="Q219" s="45">
        <f>+(+Table1[[#This Row],[Caught]]+Table1[[#This Row],[Stumped]])/Table1[[#This Row],[Matches]]</f>
        <v>0</v>
      </c>
      <c r="R219" s="89"/>
    </row>
    <row r="220" spans="1:18" x14ac:dyDescent="0.2">
      <c r="A220" s="4" t="str">
        <f>+'2019'!A59</f>
        <v>Chakravarthy Kalyan</v>
      </c>
      <c r="B220" s="13">
        <f>+'2025'!B59+'2024'!B59+'2023'!B59+'2022'!B59+'2021'!B59+'2020'!B59+'2019'!B59+'2018'!B59+'2017'!B59+'2016'!B59+'2015'!B59+'2014'!B59+'2013'!B59+'2012'!B59+'2011'!B59+'2010'!B59+'2009'!B59+'2008'!B59+'1988-2007'!B59</f>
        <v>2</v>
      </c>
      <c r="C220" s="13">
        <f>+'2025'!C59+'2024'!C59+'2023'!C59+'2022'!C59+'2021'!C59+'2020'!C59+'2019'!C59+'2018'!C59+'2017'!C59+'2016'!C59+'2015'!C59+'2014'!C59+'2013'!C59+'2012'!C59+'2011'!C59+'2010'!C59+'2009'!C59+'2008'!C59+'1988-2007'!C59</f>
        <v>2</v>
      </c>
      <c r="D220" s="13">
        <f>+'2025'!D59+'2024'!D59+'2023'!D59+'2022'!D59+'2021'!D59+'2020'!D59+'2019'!D59+'2018'!D59+'2017'!D59+'2016'!D59+'2015'!D59+'2014'!D59+'2013'!D59+'2012'!D59+'2011'!D59+'2010'!D59+'2009'!D59+'2008'!D59+'1988-2007'!D59</f>
        <v>0</v>
      </c>
      <c r="E220" s="13">
        <f>+'2025'!E59+'2024'!E59+'2023'!E59+'2022'!E59+'2021'!E59+'2020'!E59+'2019'!E59+'2018'!E59+'2017'!E59+'2016'!E59+'2015'!E59+'2014'!E59+'2013'!E59+'2012'!E59+'2011'!E59+'2010'!E59+'2009'!E59+'2008'!E59+'1988-2007'!E59</f>
        <v>5</v>
      </c>
      <c r="F220" s="13">
        <f>+'2025'!F59+'2024'!F59+'2023'!F59+'2022'!F59+'2021'!F59+'2020'!F59+'2019'!F59+'2018'!F59+'2017'!F59+'2016'!F59+'2015'!F59+'2014'!F59+'2013'!F59+'2012'!F59+'2011'!F59+'2010'!F59+'2009'!F59+'2008'!F59+'1988-2007'!F59</f>
        <v>0</v>
      </c>
      <c r="G220" s="13">
        <f>+'2025'!G59+'2024'!G59+'2023'!G59+'2022'!G59+'2021'!G59+'2020'!G59+'2019'!G59+'2018'!G59+'2017'!G59+'2016'!G59+'2015'!G59+'2014'!G59+'2013'!G59+'2012'!G59+'2011'!G59+'2010'!G59+'2009'!G59+'2008'!G59+'1988-2007'!G59</f>
        <v>0</v>
      </c>
      <c r="H220" s="13">
        <f>+'2025'!H59+'2024'!H59+'2023'!H59+'2022'!H59+'2021'!H59+'2020'!H59+'2019'!H59+'2018'!H59+'2017'!H59+'2016'!H59+'2015'!H59+'2014'!H59+'2013'!H59+'2012'!H59+'2011'!H59+'2010'!H59+'2009'!H59+'2008'!H59+'1988-2007'!H59</f>
        <v>0</v>
      </c>
      <c r="I220" s="13">
        <f>+'2025'!I59+'2024'!I59+'2023'!I59+'2022'!I59+'2021'!I59+'2020'!I59+'2019'!I59+'2018'!I59+'2017'!I59+'2016'!I59+'2015'!I59+'2014'!I59+'2013'!I59+'2012'!I59+'2011'!I59+'2010'!I59+'2009'!I59+'2008'!I59+'1988-2007'!I59</f>
        <v>0</v>
      </c>
      <c r="J220" s="13">
        <f>+'2025'!J59+'2024'!J59+'2023'!J59+'2022'!J59+'2021'!J59+'2020'!J59+'2019'!J59+'2018'!J59+'2017'!J59+'2016'!J59+'2015'!J59+'2014'!J59+'2013'!J59+'2012'!J59+'2011'!J59+'2010'!J59+'2009'!J59+'2008'!J59+'1988-2007'!J59</f>
        <v>0</v>
      </c>
      <c r="K220" s="32">
        <f>+'2025'!L59+'2024'!L59+'2023'!L59+'2022'!L59+'2021'!L59+'2020'!L59+'2019'!L59+'2018'!L59+'2017'!L59+'2016'!L59+'2015'!L59+'2014'!L59+'2013'!L59+'2012'!L59+'2011'!L59+'2010'!L59+'2009'!L59+'2008'!L59+'1988-2007'!L59</f>
        <v>0</v>
      </c>
      <c r="L220" s="32">
        <f>+Table1[[#This Row],[Caught]]+Table1[[#This Row],[Stumped]]</f>
        <v>0</v>
      </c>
      <c r="M220" s="45">
        <f>+Table1[[#This Row],[Runs]]/(+Table1[[#This Row],[Innings]]-Table1[[#This Row],[Not out]])</f>
        <v>2.5</v>
      </c>
      <c r="N220" s="45" t="e">
        <f>Table1[[#This Row],[Runs2]]/Table1[[#This Row],[Overs]]</f>
        <v>#DIV/0!</v>
      </c>
      <c r="O220" s="45" t="e">
        <f>+Table1[[#This Row],[Overs]]*6/Table1[[#This Row],[Wickets]]</f>
        <v>#DIV/0!</v>
      </c>
      <c r="P220" s="45" t="e">
        <f>Table1[[#This Row],[Runs2]]/Table1[[#This Row],[Wickets]]</f>
        <v>#DIV/0!</v>
      </c>
      <c r="Q220" s="45">
        <f>+(+Table1[[#This Row],[Caught]]+Table1[[#This Row],[Stumped]])/Table1[[#This Row],[Matches]]</f>
        <v>0</v>
      </c>
      <c r="R220" s="89"/>
    </row>
    <row r="221" spans="1:18" x14ac:dyDescent="0.2">
      <c r="A221" s="4" t="str">
        <f>+'2019'!A64</f>
        <v>Chawle Manoj</v>
      </c>
      <c r="B221" s="13">
        <f>+'2025'!B64+'2024'!B64+'2023'!B64+'2022'!B64+'2021'!B64+'2020'!B64+'2019'!B64+'2018'!B64+'2017'!B64+'2016'!B64+'2015'!B64+'2014'!B64+'2013'!B64+'2012'!B64+'2011'!B64+'2010'!B64+'2009'!B64+'2008'!B64+'1988-2007'!B64</f>
        <v>2</v>
      </c>
      <c r="C221" s="13">
        <f>+'2025'!C64+'2024'!C64+'2023'!C64+'2022'!C64+'2021'!C64+'2020'!C64+'2019'!C64+'2018'!C64+'2017'!C64+'2016'!C64+'2015'!C64+'2014'!C64+'2013'!C64+'2012'!C64+'2011'!C64+'2010'!C64+'2009'!C64+'2008'!C64+'1988-2007'!C64</f>
        <v>2</v>
      </c>
      <c r="D221" s="13">
        <f>+'2025'!D64+'2024'!D64+'2023'!D64+'2022'!D64+'2021'!D64+'2020'!D64+'2019'!D64+'2018'!D64+'2017'!D64+'2016'!D64+'2015'!D64+'2014'!D64+'2013'!D64+'2012'!D64+'2011'!D64+'2010'!D64+'2009'!D64+'2008'!D64+'1988-2007'!D64</f>
        <v>0</v>
      </c>
      <c r="E221" s="13">
        <f>+'2025'!E64+'2024'!E64+'2023'!E64+'2022'!E64+'2021'!E64+'2020'!E64+'2019'!E64+'2018'!E64+'2017'!E64+'2016'!E64+'2015'!E64+'2014'!E64+'2013'!E64+'2012'!E64+'2011'!E64+'2010'!E64+'2009'!E64+'2008'!E64+'1988-2007'!E64</f>
        <v>3</v>
      </c>
      <c r="F221" s="13">
        <f>+'2025'!F64+'2024'!F64+'2023'!F64+'2022'!F64+'2021'!F64+'2020'!F64+'2019'!F64+'2018'!F64+'2017'!F64+'2016'!F64+'2015'!F64+'2014'!F64+'2013'!F64+'2012'!F64+'2011'!F64+'2010'!F64+'2009'!F64+'2008'!F64+'1988-2007'!F64</f>
        <v>0</v>
      </c>
      <c r="G221" s="13">
        <f>+'2025'!G64+'2024'!G64+'2023'!G64+'2022'!G64+'2021'!G64+'2020'!G64+'2019'!G64+'2018'!G64+'2017'!G64+'2016'!G64+'2015'!G64+'2014'!G64+'2013'!G64+'2012'!G64+'2011'!G64+'2010'!G64+'2009'!G64+'2008'!G64+'1988-2007'!G64</f>
        <v>7</v>
      </c>
      <c r="H221" s="13">
        <f>+'2025'!H64+'2024'!H64+'2023'!H64+'2022'!H64+'2021'!H64+'2020'!H64+'2019'!H64+'2018'!H64+'2017'!H64+'2016'!H64+'2015'!H64+'2014'!H64+'2013'!H64+'2012'!H64+'2011'!H64+'2010'!H64+'2009'!H64+'2008'!H64+'1988-2007'!H64</f>
        <v>2</v>
      </c>
      <c r="I221" s="13">
        <f>+'2025'!I64+'2024'!I64+'2023'!I64+'2022'!I64+'2021'!I64+'2020'!I64+'2019'!I64+'2018'!I64+'2017'!I64+'2016'!I64+'2015'!I64+'2014'!I64+'2013'!I64+'2012'!I64+'2011'!I64+'2010'!I64+'2009'!I64+'2008'!I64+'1988-2007'!I64</f>
        <v>15</v>
      </c>
      <c r="J221" s="13">
        <f>+'2025'!J64+'2024'!J64+'2023'!J64+'2022'!J64+'2021'!J64+'2020'!J64+'2019'!J64+'2018'!J64+'2017'!J64+'2016'!J64+'2015'!J64+'2014'!J64+'2013'!J64+'2012'!J64+'2011'!J64+'2010'!J64+'2009'!J64+'2008'!J64+'1988-2007'!J64</f>
        <v>4</v>
      </c>
      <c r="K221" s="32">
        <f>+'2025'!L64+'2024'!L64+'2023'!L64+'2022'!L64+'2021'!L64+'2020'!L64+'2019'!L64+'2018'!L64+'2017'!L64+'2016'!L64+'2015'!L64+'2014'!L64+'2013'!L64+'2012'!L64+'2011'!L64+'2010'!L64+'2009'!L64+'2008'!L64+'1988-2007'!L64</f>
        <v>0</v>
      </c>
      <c r="L221" s="32">
        <f>+Table1[[#This Row],[Caught]]+Table1[[#This Row],[Stumped]]</f>
        <v>0</v>
      </c>
      <c r="M221" s="45">
        <f>+Table1[[#This Row],[Runs]]/(+Table1[[#This Row],[Innings]]-Table1[[#This Row],[Not out]])</f>
        <v>1.5</v>
      </c>
      <c r="N221" s="45">
        <f>Table1[[#This Row],[Runs2]]/Table1[[#This Row],[Overs]]</f>
        <v>2.1428571428571428</v>
      </c>
      <c r="O221" s="45">
        <f>+Table1[[#This Row],[Overs]]*6/Table1[[#This Row],[Wickets]]</f>
        <v>10.5</v>
      </c>
      <c r="P221" s="45">
        <f>Table1[[#This Row],[Runs2]]/Table1[[#This Row],[Wickets]]</f>
        <v>3.75</v>
      </c>
      <c r="Q221" s="45">
        <f>+(+Table1[[#This Row],[Caught]]+Table1[[#This Row],[Stumped]])/Table1[[#This Row],[Matches]]</f>
        <v>0</v>
      </c>
      <c r="R221" s="89"/>
    </row>
    <row r="222" spans="1:18" x14ac:dyDescent="0.2">
      <c r="A222" s="4" t="str">
        <f>+'2019'!A70</f>
        <v>Clarke Graeme</v>
      </c>
      <c r="B222" s="13">
        <f>+'2025'!B70+'2024'!B70+'2023'!B70+'2022'!B70+'2021'!B70+'2020'!B70+'2019'!B70+'2018'!B70+'2017'!B70+'2016'!B70+'2015'!B70+'2014'!B70+'2013'!B70+'2012'!B70+'2011'!B70+'2010'!B70+'2009'!B70+'2008'!B70+'1988-2007'!B70</f>
        <v>2</v>
      </c>
      <c r="C222" s="13">
        <f>+'2025'!C70+'2024'!C70+'2023'!C70+'2022'!C70+'2021'!C70+'2020'!C70+'2019'!C70+'2018'!C70+'2017'!C70+'2016'!C70+'2015'!C70+'2014'!C70+'2013'!C70+'2012'!C70+'2011'!C70+'2010'!C70+'2009'!C70+'2008'!C70+'1988-2007'!C70</f>
        <v>2</v>
      </c>
      <c r="D222" s="13">
        <f>+'2025'!D70+'2024'!D70+'2023'!D70+'2022'!D70+'2021'!D70+'2020'!D70+'2019'!D70+'2018'!D70+'2017'!D70+'2016'!D70+'2015'!D70+'2014'!D70+'2013'!D70+'2012'!D70+'2011'!D70+'2010'!D70+'2009'!D70+'2008'!D70+'1988-2007'!D70</f>
        <v>1</v>
      </c>
      <c r="E222" s="13">
        <f>+'2025'!E70+'2024'!E70+'2023'!E70+'2022'!E70+'2021'!E70+'2020'!E70+'2019'!E70+'2018'!E70+'2017'!E70+'2016'!E70+'2015'!E70+'2014'!E70+'2013'!E70+'2012'!E70+'2011'!E70+'2010'!E70+'2009'!E70+'2008'!E70+'1988-2007'!E70</f>
        <v>16</v>
      </c>
      <c r="F222" s="13">
        <f>+'2025'!F70+'2024'!F70+'2023'!F70+'2022'!F70+'2021'!F70+'2020'!F70+'2019'!F70+'2018'!F70+'2017'!F70+'2016'!F70+'2015'!F70+'2014'!F70+'2013'!F70+'2012'!F70+'2011'!F70+'2010'!F70+'2009'!F70+'2008'!F70+'1988-2007'!F70</f>
        <v>0</v>
      </c>
      <c r="G222" s="13">
        <f>+'2025'!G70+'2024'!G70+'2023'!G70+'2022'!G70+'2021'!G70+'2020'!G70+'2019'!G70+'2018'!G70+'2017'!G70+'2016'!G70+'2015'!G70+'2014'!G70+'2013'!G70+'2012'!G70+'2011'!G70+'2010'!G70+'2009'!G70+'2008'!G70+'1988-2007'!G70</f>
        <v>3</v>
      </c>
      <c r="H222" s="13">
        <f>+'2025'!H70+'2024'!H70+'2023'!H70+'2022'!H70+'2021'!H70+'2020'!H70+'2019'!H70+'2018'!H70+'2017'!H70+'2016'!H70+'2015'!H70+'2014'!H70+'2013'!H70+'2012'!H70+'2011'!H70+'2010'!H70+'2009'!H70+'2008'!H70+'1988-2007'!H70</f>
        <v>0</v>
      </c>
      <c r="I222" s="13">
        <f>+'2025'!I70+'2024'!I70+'2023'!I70+'2022'!I70+'2021'!I70+'2020'!I70+'2019'!I70+'2018'!I70+'2017'!I70+'2016'!I70+'2015'!I70+'2014'!I70+'2013'!I70+'2012'!I70+'2011'!I70+'2010'!I70+'2009'!I70+'2008'!I70+'1988-2007'!I70</f>
        <v>29</v>
      </c>
      <c r="J222" s="13">
        <f>+'2025'!J70+'2024'!J70+'2023'!J70+'2022'!J70+'2021'!J70+'2020'!J70+'2019'!J70+'2018'!J70+'2017'!J70+'2016'!J70+'2015'!J70+'2014'!J70+'2013'!J70+'2012'!J70+'2011'!J70+'2010'!J70+'2009'!J70+'2008'!J70+'1988-2007'!J70</f>
        <v>0</v>
      </c>
      <c r="K222" s="32">
        <f>+'2025'!L70+'2024'!L70+'2023'!L70+'2022'!L70+'2021'!L70+'2020'!L70+'2019'!L70+'2018'!L70+'2017'!L70+'2016'!L70+'2015'!L70+'2014'!L70+'2013'!L70+'2012'!L70+'2011'!L70+'2010'!L70+'2009'!L70+'2008'!L70+'1988-2007'!L70</f>
        <v>0</v>
      </c>
      <c r="L222" s="32">
        <f>+Table1[[#This Row],[Caught]]+Table1[[#This Row],[Stumped]]</f>
        <v>0</v>
      </c>
      <c r="M222" s="45">
        <f>+Table1[[#This Row],[Runs]]/(+Table1[[#This Row],[Innings]]-Table1[[#This Row],[Not out]])</f>
        <v>16</v>
      </c>
      <c r="N222" s="45">
        <f>Table1[[#This Row],[Runs2]]/Table1[[#This Row],[Overs]]</f>
        <v>9.6666666666666661</v>
      </c>
      <c r="O222" s="45" t="e">
        <f>+Table1[[#This Row],[Overs]]*6/Table1[[#This Row],[Wickets]]</f>
        <v>#DIV/0!</v>
      </c>
      <c r="P222" s="45" t="e">
        <f>Table1[[#This Row],[Runs2]]/Table1[[#This Row],[Wickets]]</f>
        <v>#DIV/0!</v>
      </c>
      <c r="Q222" s="45">
        <f>+(+Table1[[#This Row],[Caught]]+Table1[[#This Row],[Stumped]])/Table1[[#This Row],[Matches]]</f>
        <v>0</v>
      </c>
      <c r="R222" s="89"/>
    </row>
    <row r="223" spans="1:18" x14ac:dyDescent="0.2">
      <c r="A223" s="4" t="str">
        <f>+'2019'!A72</f>
        <v>Clements Adam</v>
      </c>
      <c r="B223" s="13">
        <f>+'2025'!B72+'2024'!B72+'2023'!B72+'2022'!B72+'2021'!B72+'2020'!B72+'2019'!B72+'2018'!B72+'2017'!B72+'2016'!B72+'2015'!B72+'2014'!B72+'2013'!B72+'2012'!B72+'2011'!B72+'2010'!B72+'2009'!B72+'2008'!B72+'1988-2007'!B72</f>
        <v>2</v>
      </c>
      <c r="C223" s="13">
        <f>+'2025'!C72+'2024'!C72+'2023'!C72+'2022'!C72+'2021'!C72+'2020'!C72+'2019'!C72+'2018'!C72+'2017'!C72+'2016'!C72+'2015'!C72+'2014'!C72+'2013'!C72+'2012'!C72+'2011'!C72+'2010'!C72+'2009'!C72+'2008'!C72+'1988-2007'!C72</f>
        <v>1</v>
      </c>
      <c r="D223" s="13">
        <f>+'2025'!D72+'2024'!D72+'2023'!D72+'2022'!D72+'2021'!D72+'2020'!D72+'2019'!D72+'2018'!D72+'2017'!D72+'2016'!D72+'2015'!D72+'2014'!D72+'2013'!D72+'2012'!D72+'2011'!D72+'2010'!D72+'2009'!D72+'2008'!D72+'1988-2007'!D72</f>
        <v>0</v>
      </c>
      <c r="E223" s="13">
        <f>+'2025'!E72+'2024'!E72+'2023'!E72+'2022'!E72+'2021'!E72+'2020'!E72+'2019'!E72+'2018'!E72+'2017'!E72+'2016'!E72+'2015'!E72+'2014'!E72+'2013'!E72+'2012'!E72+'2011'!E72+'2010'!E72+'2009'!E72+'2008'!E72+'1988-2007'!E72</f>
        <v>5</v>
      </c>
      <c r="F223" s="13">
        <f>+'2025'!F72+'2024'!F72+'2023'!F72+'2022'!F72+'2021'!F72+'2020'!F72+'2019'!F72+'2018'!F72+'2017'!F72+'2016'!F72+'2015'!F72+'2014'!F72+'2013'!F72+'2012'!F72+'2011'!F72+'2010'!F72+'2009'!F72+'2008'!F72+'1988-2007'!F72</f>
        <v>0</v>
      </c>
      <c r="G223" s="13">
        <f>+'2025'!G72+'2024'!G72+'2023'!G72+'2022'!G72+'2021'!G72+'2020'!G72+'2019'!G72+'2018'!G72+'2017'!G72+'2016'!G72+'2015'!G72+'2014'!G72+'2013'!G72+'2012'!G72+'2011'!G72+'2010'!G72+'2009'!G72+'2008'!G72+'1988-2007'!G72</f>
        <v>8</v>
      </c>
      <c r="H223" s="13">
        <f>+'2025'!H72+'2024'!H72+'2023'!H72+'2022'!H72+'2021'!H72+'2020'!H72+'2019'!H72+'2018'!H72+'2017'!H72+'2016'!H72+'2015'!H72+'2014'!H72+'2013'!H72+'2012'!H72+'2011'!H72+'2010'!H72+'2009'!H72+'2008'!H72+'1988-2007'!H72</f>
        <v>0</v>
      </c>
      <c r="I223" s="13">
        <f>+'2025'!I72+'2024'!I72+'2023'!I72+'2022'!I72+'2021'!I72+'2020'!I72+'2019'!I72+'2018'!I72+'2017'!I72+'2016'!I72+'2015'!I72+'2014'!I72+'2013'!I72+'2012'!I72+'2011'!I72+'2010'!I72+'2009'!I72+'2008'!I72+'1988-2007'!I72</f>
        <v>39</v>
      </c>
      <c r="J223" s="13">
        <f>+'2025'!J72+'2024'!J72+'2023'!J72+'2022'!J72+'2021'!J72+'2020'!J72+'2019'!J72+'2018'!J72+'2017'!J72+'2016'!J72+'2015'!J72+'2014'!J72+'2013'!J72+'2012'!J72+'2011'!J72+'2010'!J72+'2009'!J72+'2008'!J72+'1988-2007'!J72</f>
        <v>0</v>
      </c>
      <c r="K223" s="32">
        <f>+'2025'!L72+'2024'!L72+'2023'!L72+'2022'!L72+'2021'!L72+'2020'!L72+'2019'!L72+'2018'!L72+'2017'!L72+'2016'!L72+'2015'!L72+'2014'!L72+'2013'!L72+'2012'!L72+'2011'!L72+'2010'!L72+'2009'!L72+'2008'!L72+'1988-2007'!L72</f>
        <v>0</v>
      </c>
      <c r="L223" s="32">
        <f>+Table1[[#This Row],[Caught]]+Table1[[#This Row],[Stumped]]</f>
        <v>0</v>
      </c>
      <c r="M223" s="89">
        <f>+Table1[[#This Row],[Runs]]/(+Table1[[#This Row],[Innings]]-Table1[[#This Row],[Not out]])</f>
        <v>5</v>
      </c>
      <c r="N223" s="89">
        <f>Table1[[#This Row],[Runs2]]/Table1[[#This Row],[Overs]]</f>
        <v>4.875</v>
      </c>
      <c r="O223" s="89" t="e">
        <f>+Table1[[#This Row],[Overs]]*6/Table1[[#This Row],[Wickets]]</f>
        <v>#DIV/0!</v>
      </c>
      <c r="P223" s="89" t="e">
        <f>Table1[[#This Row],[Runs2]]/Table1[[#This Row],[Wickets]]</f>
        <v>#DIV/0!</v>
      </c>
      <c r="Q223" s="89">
        <f>+(+Table1[[#This Row],[Caught]]+Table1[[#This Row],[Stumped]])/Table1[[#This Row],[Matches]]</f>
        <v>0</v>
      </c>
      <c r="R223" s="89"/>
    </row>
    <row r="224" spans="1:18" x14ac:dyDescent="0.2">
      <c r="A224" s="4" t="str">
        <f>+'2019'!A78</f>
        <v>Couzens Ben</v>
      </c>
      <c r="B224" s="13">
        <f>+'2025'!B78+'2024'!B78+'2023'!B78+'2022'!B78+'2021'!B78+'2020'!B78+'2019'!B78+'2018'!B78+'2017'!B78+'2016'!B78+'2015'!B78+'2014'!B78+'2013'!B78+'2012'!B78+'2011'!B78+'2010'!B78+'2009'!B78+'2008'!B78+'1988-2007'!B78</f>
        <v>2</v>
      </c>
      <c r="C224" s="13">
        <f>+'2025'!C78+'2024'!C78+'2023'!C78+'2022'!C78+'2021'!C78+'2020'!C78+'2019'!C78+'2018'!C78+'2017'!C78+'2016'!C78+'2015'!C78+'2014'!C78+'2013'!C78+'2012'!C78+'2011'!C78+'2010'!C78+'2009'!C78+'2008'!C78+'1988-2007'!C78</f>
        <v>1</v>
      </c>
      <c r="D224" s="13">
        <f>+'2025'!D78+'2024'!D78+'2023'!D78+'2022'!D78+'2021'!D78+'2020'!D78+'2019'!D78+'2018'!D78+'2017'!D78+'2016'!D78+'2015'!D78+'2014'!D78+'2013'!D78+'2012'!D78+'2011'!D78+'2010'!D78+'2009'!D78+'2008'!D78+'1988-2007'!D78</f>
        <v>0</v>
      </c>
      <c r="E224" s="13">
        <f>+'2025'!E78+'2024'!E78+'2023'!E78+'2022'!E78+'2021'!E78+'2020'!E78+'2019'!E78+'2018'!E78+'2017'!E78+'2016'!E78+'2015'!E78+'2014'!E78+'2013'!E78+'2012'!E78+'2011'!E78+'2010'!E78+'2009'!E78+'2008'!E78+'1988-2007'!E78</f>
        <v>1</v>
      </c>
      <c r="F224" s="13">
        <f>+'2025'!F78+'2024'!F78+'2023'!F78+'2022'!F78+'2021'!F78+'2020'!F78+'2019'!F78+'2018'!F78+'2017'!F78+'2016'!F78+'2015'!F78+'2014'!F78+'2013'!F78+'2012'!F78+'2011'!F78+'2010'!F78+'2009'!F78+'2008'!F78+'1988-2007'!F78</f>
        <v>1</v>
      </c>
      <c r="G224" s="13">
        <f>+'2025'!G78+'2024'!G78+'2023'!G78+'2022'!G78+'2021'!G78+'2020'!G78+'2019'!G78+'2018'!G78+'2017'!G78+'2016'!G78+'2015'!G78+'2014'!G78+'2013'!G78+'2012'!G78+'2011'!G78+'2010'!G78+'2009'!G78+'2008'!G78+'1988-2007'!G78</f>
        <v>5</v>
      </c>
      <c r="H224" s="13">
        <f>+'2025'!H78+'2024'!H78+'2023'!H78+'2022'!H78+'2021'!H78+'2020'!H78+'2019'!H78+'2018'!H78+'2017'!H78+'2016'!H78+'2015'!H78+'2014'!H78+'2013'!H78+'2012'!H78+'2011'!H78+'2010'!H78+'2009'!H78+'2008'!H78+'1988-2007'!H78</f>
        <v>0</v>
      </c>
      <c r="I224" s="13">
        <f>+'2025'!I78+'2024'!I78+'2023'!I78+'2022'!I78+'2021'!I78+'2020'!I78+'2019'!I78+'2018'!I78+'2017'!I78+'2016'!I78+'2015'!I78+'2014'!I78+'2013'!I78+'2012'!I78+'2011'!I78+'2010'!I78+'2009'!I78+'2008'!I78+'1988-2007'!I78</f>
        <v>32</v>
      </c>
      <c r="J224" s="13">
        <f>+'2025'!J78+'2024'!J78+'2023'!J78+'2022'!J78+'2021'!J78+'2020'!J78+'2019'!J78+'2018'!J78+'2017'!J78+'2016'!J78+'2015'!J78+'2014'!J78+'2013'!J78+'2012'!J78+'2011'!J78+'2010'!J78+'2009'!J78+'2008'!J78+'1988-2007'!J78</f>
        <v>4</v>
      </c>
      <c r="K224" s="32">
        <f>+'2025'!L78+'2024'!L78+'2023'!L78+'2022'!L78+'2021'!L78+'2020'!L78+'2019'!L78+'2018'!L78+'2017'!L78+'2016'!L78+'2015'!L78+'2014'!L78+'2013'!L78+'2012'!L78+'2011'!L78+'2010'!L78+'2009'!L78+'2008'!L78+'1988-2007'!L78</f>
        <v>0</v>
      </c>
      <c r="L224" s="32">
        <f>+Table1[[#This Row],[Caught]]+Table1[[#This Row],[Stumped]]</f>
        <v>1</v>
      </c>
      <c r="M224" s="45">
        <f>+Table1[[#This Row],[Runs]]/(+Table1[[#This Row],[Innings]]-Table1[[#This Row],[Not out]])</f>
        <v>1</v>
      </c>
      <c r="N224" s="45">
        <f>Table1[[#This Row],[Runs2]]/Table1[[#This Row],[Overs]]</f>
        <v>6.4</v>
      </c>
      <c r="O224" s="45">
        <f>+Table1[[#This Row],[Overs]]*6/Table1[[#This Row],[Wickets]]</f>
        <v>7.5</v>
      </c>
      <c r="P224" s="45">
        <f>Table1[[#This Row],[Runs2]]/Table1[[#This Row],[Wickets]]</f>
        <v>8</v>
      </c>
      <c r="Q224" s="45">
        <f>+(+Table1[[#This Row],[Caught]]+Table1[[#This Row],[Stumped]])/Table1[[#This Row],[Matches]]</f>
        <v>0.5</v>
      </c>
      <c r="R224" s="89"/>
    </row>
    <row r="225" spans="1:18" x14ac:dyDescent="0.2">
      <c r="A225" s="4" t="str">
        <f>+'2019'!A88</f>
        <v>Dane Chris</v>
      </c>
      <c r="B225" s="13">
        <f>+'2025'!B88+'2024'!B88+'2023'!B88+'2022'!B88+'2021'!B88+'2020'!B88+'2019'!B88+'2018'!B88+'2017'!B88+'2016'!B88+'2015'!B88+'2014'!B88+'2013'!B88+'2012'!B88+'2011'!B88+'2010'!B88+'2009'!B88+'2008'!B88+'1988-2007'!B88</f>
        <v>2</v>
      </c>
      <c r="C225" s="13">
        <f>+'2025'!C88+'2024'!C88+'2023'!C88+'2022'!C88+'2021'!C88+'2020'!C88+'2019'!C88+'2018'!C88+'2017'!C88+'2016'!C88+'2015'!C88+'2014'!C88+'2013'!C88+'2012'!C88+'2011'!C88+'2010'!C88+'2009'!C88+'2008'!C88+'1988-2007'!C88</f>
        <v>2</v>
      </c>
      <c r="D225" s="13">
        <f>+'2025'!D88+'2024'!D88+'2023'!D88+'2022'!D88+'2021'!D88+'2020'!D88+'2019'!D88+'2018'!D88+'2017'!D88+'2016'!D88+'2015'!D88+'2014'!D88+'2013'!D88+'2012'!D88+'2011'!D88+'2010'!D88+'2009'!D88+'2008'!D88+'1988-2007'!D88</f>
        <v>0</v>
      </c>
      <c r="E225" s="13">
        <f>+'2025'!E88+'2024'!E88+'2023'!E88+'2022'!E88+'2021'!E88+'2020'!E88+'2019'!E88+'2018'!E88+'2017'!E88+'2016'!E88+'2015'!E88+'2014'!E88+'2013'!E88+'2012'!E88+'2011'!E88+'2010'!E88+'2009'!E88+'2008'!E88+'1988-2007'!E88</f>
        <v>30</v>
      </c>
      <c r="F225" s="13">
        <f>+'2025'!F88+'2024'!F88+'2023'!F88+'2022'!F88+'2021'!F88+'2020'!F88+'2019'!F88+'2018'!F88+'2017'!F88+'2016'!F88+'2015'!F88+'2014'!F88+'2013'!F88+'2012'!F88+'2011'!F88+'2010'!F88+'2009'!F88+'2008'!F88+'1988-2007'!F88</f>
        <v>1</v>
      </c>
      <c r="G225" s="13">
        <f>+'2025'!G88+'2024'!G88+'2023'!G88+'2022'!G88+'2021'!G88+'2020'!G88+'2019'!G88+'2018'!G88+'2017'!G88+'2016'!G88+'2015'!G88+'2014'!G88+'2013'!G88+'2012'!G88+'2011'!G88+'2010'!G88+'2009'!G88+'2008'!G88+'1988-2007'!G88</f>
        <v>9</v>
      </c>
      <c r="H225" s="13">
        <f>+'2025'!H88+'2024'!H88+'2023'!H88+'2022'!H88+'2021'!H88+'2020'!H88+'2019'!H88+'2018'!H88+'2017'!H88+'2016'!H88+'2015'!H88+'2014'!H88+'2013'!H88+'2012'!H88+'2011'!H88+'2010'!H88+'2009'!H88+'2008'!H88+'1988-2007'!H88</f>
        <v>3</v>
      </c>
      <c r="I225" s="13">
        <f>+'2025'!I88+'2024'!I88+'2023'!I88+'2022'!I88+'2021'!I88+'2020'!I88+'2019'!I88+'2018'!I88+'2017'!I88+'2016'!I88+'2015'!I88+'2014'!I88+'2013'!I88+'2012'!I88+'2011'!I88+'2010'!I88+'2009'!I88+'2008'!I88+'1988-2007'!I88</f>
        <v>24</v>
      </c>
      <c r="J225" s="13">
        <f>+'2025'!J88+'2024'!J88+'2023'!J88+'2022'!J88+'2021'!J88+'2020'!J88+'2019'!J88+'2018'!J88+'2017'!J88+'2016'!J88+'2015'!J88+'2014'!J88+'2013'!J88+'2012'!J88+'2011'!J88+'2010'!J88+'2009'!J88+'2008'!J88+'1988-2007'!J88</f>
        <v>5</v>
      </c>
      <c r="K225" s="32">
        <f>+'2025'!L88+'2024'!L88+'2023'!L88+'2022'!L88+'2021'!L88+'2020'!L88+'2019'!L88+'2018'!L88+'2017'!L88+'2016'!L88+'2015'!L88+'2014'!L88+'2013'!L88+'2012'!L88+'2011'!L88+'2010'!L88+'2009'!L88+'2008'!L88+'1988-2007'!L88</f>
        <v>0</v>
      </c>
      <c r="L225" s="32">
        <f>+Table1[[#This Row],[Caught]]+Table1[[#This Row],[Stumped]]</f>
        <v>1</v>
      </c>
      <c r="M225" s="45">
        <f>+Table1[[#This Row],[Runs]]/(+Table1[[#This Row],[Innings]]-Table1[[#This Row],[Not out]])</f>
        <v>15</v>
      </c>
      <c r="N225" s="45">
        <f>Table1[[#This Row],[Runs2]]/Table1[[#This Row],[Overs]]</f>
        <v>2.6666666666666665</v>
      </c>
      <c r="O225" s="45">
        <f>+Table1[[#This Row],[Overs]]*6/Table1[[#This Row],[Wickets]]</f>
        <v>10.8</v>
      </c>
      <c r="P225" s="45">
        <f>Table1[[#This Row],[Runs2]]/Table1[[#This Row],[Wickets]]</f>
        <v>4.8</v>
      </c>
      <c r="Q225" s="45">
        <f>+(+Table1[[#This Row],[Caught]]+Table1[[#This Row],[Stumped]])/Table1[[#This Row],[Matches]]</f>
        <v>0.5</v>
      </c>
      <c r="R225" s="89"/>
    </row>
    <row r="226" spans="1:18" x14ac:dyDescent="0.2">
      <c r="A226" s="4" t="str">
        <f>+'2019'!A95</f>
        <v>Desai Dhruv</v>
      </c>
      <c r="B226" s="13">
        <f>+'2025'!B95+'2024'!B95+'2023'!B95+'2022'!B95+'2021'!B95+'2020'!B95+'2019'!B95+'2018'!B95+'2017'!B95+'2016'!B95+'2015'!B95+'2014'!B95+'2013'!B95+'2012'!B95+'2011'!B95+'2010'!B95+'2009'!B95+'2008'!B95+'1988-2007'!B95</f>
        <v>2</v>
      </c>
      <c r="C226" s="13">
        <f>+'2025'!C95+'2024'!C95+'2023'!C95+'2022'!C95+'2021'!C95+'2020'!C95+'2019'!C95+'2018'!C95+'2017'!C95+'2016'!C95+'2015'!C95+'2014'!C95+'2013'!C95+'2012'!C95+'2011'!C95+'2010'!C95+'2009'!C95+'2008'!C95+'1988-2007'!C95</f>
        <v>2</v>
      </c>
      <c r="D226" s="13">
        <f>+'2025'!D95+'2024'!D95+'2023'!D95+'2022'!D95+'2021'!D95+'2020'!D95+'2019'!D95+'2018'!D95+'2017'!D95+'2016'!D95+'2015'!D95+'2014'!D95+'2013'!D95+'2012'!D95+'2011'!D95+'2010'!D95+'2009'!D95+'2008'!D95+'1988-2007'!D95</f>
        <v>1</v>
      </c>
      <c r="E226" s="13">
        <f>+'2025'!E95+'2024'!E95+'2023'!E95+'2022'!E95+'2021'!E95+'2020'!E95+'2019'!E95+'2018'!E95+'2017'!E95+'2016'!E95+'2015'!E95+'2014'!E95+'2013'!E95+'2012'!E95+'2011'!E95+'2010'!E95+'2009'!E95+'2008'!E95+'1988-2007'!E95</f>
        <v>23</v>
      </c>
      <c r="F226" s="13">
        <f>+'2025'!F95+'2024'!F95+'2023'!F95+'2022'!F95+'2021'!F95+'2020'!F95+'2019'!F95+'2018'!F95+'2017'!F95+'2016'!F95+'2015'!F95+'2014'!F95+'2013'!F95+'2012'!F95+'2011'!F95+'2010'!F95+'2009'!F95+'2008'!F95+'1988-2007'!F95</f>
        <v>0</v>
      </c>
      <c r="G226" s="13">
        <f>+'2025'!G95+'2024'!G95+'2023'!G95+'2022'!G95+'2021'!G95+'2020'!G95+'2019'!G95+'2018'!G95+'2017'!G95+'2016'!G95+'2015'!G95+'2014'!G95+'2013'!G95+'2012'!G95+'2011'!G95+'2010'!G95+'2009'!G95+'2008'!G95+'1988-2007'!G95</f>
        <v>9.3333333333333304</v>
      </c>
      <c r="H226" s="13">
        <f>+'2025'!H95+'2024'!H95+'2023'!H95+'2022'!H95+'2021'!H95+'2020'!H95+'2019'!H95+'2018'!H95+'2017'!H95+'2016'!H95+'2015'!H95+'2014'!H95+'2013'!H95+'2012'!H95+'2011'!H95+'2010'!H95+'2009'!H95+'2008'!H95+'1988-2007'!H95</f>
        <v>0</v>
      </c>
      <c r="I226" s="13">
        <f>+'2025'!I95+'2024'!I95+'2023'!I95+'2022'!I95+'2021'!I95+'2020'!I95+'2019'!I95+'2018'!I95+'2017'!I95+'2016'!I95+'2015'!I95+'2014'!I95+'2013'!I95+'2012'!I95+'2011'!I95+'2010'!I95+'2009'!I95+'2008'!I95+'1988-2007'!I95</f>
        <v>42</v>
      </c>
      <c r="J226" s="13">
        <f>+'2025'!J95+'2024'!J95+'2023'!J95+'2022'!J95+'2021'!J95+'2020'!J95+'2019'!J95+'2018'!J95+'2017'!J95+'2016'!J95+'2015'!J95+'2014'!J95+'2013'!J95+'2012'!J95+'2011'!J95+'2010'!J95+'2009'!J95+'2008'!J95+'1988-2007'!J95</f>
        <v>1</v>
      </c>
      <c r="K226" s="32">
        <f>+'2025'!L95+'2024'!L95+'2023'!L95+'2022'!L95+'2021'!L95+'2020'!L95+'2019'!L95+'2018'!L95+'2017'!L95+'2016'!L95+'2015'!L95+'2014'!L95+'2013'!L95+'2012'!L95+'2011'!L95+'2010'!L95+'2009'!L95+'2008'!L95+'1988-2007'!L95</f>
        <v>0</v>
      </c>
      <c r="L226" s="32">
        <f>+Table1[[#This Row],[Caught]]+Table1[[#This Row],[Stumped]]</f>
        <v>0</v>
      </c>
      <c r="M226" s="45">
        <f>+Table1[[#This Row],[Runs]]/(+Table1[[#This Row],[Innings]]-Table1[[#This Row],[Not out]])</f>
        <v>23</v>
      </c>
      <c r="N226" s="45">
        <f>Table1[[#This Row],[Runs2]]/Table1[[#This Row],[Overs]]</f>
        <v>4.5000000000000018</v>
      </c>
      <c r="O226" s="45">
        <f>+Table1[[#This Row],[Overs]]*6/Table1[[#This Row],[Wickets]]</f>
        <v>55.999999999999986</v>
      </c>
      <c r="P226" s="45">
        <f>Table1[[#This Row],[Runs2]]/Table1[[#This Row],[Wickets]]</f>
        <v>42</v>
      </c>
      <c r="Q226" s="45">
        <f>+(+Table1[[#This Row],[Caught]]+Table1[[#This Row],[Stumped]])/Table1[[#This Row],[Matches]]</f>
        <v>0</v>
      </c>
      <c r="R226" s="89"/>
    </row>
    <row r="227" spans="1:18" x14ac:dyDescent="0.2">
      <c r="A227" s="4" t="str">
        <f>+'2019'!A98</f>
        <v>Dev Sanjay</v>
      </c>
      <c r="B227" s="13">
        <f>+'2025'!B98+'2024'!B98+'2023'!B98+'2022'!B98+'2021'!B98+'2020'!B98+'2019'!B98+'2018'!B98+'2017'!B98+'2016'!B98+'2015'!B98+'2014'!B98+'2013'!B98+'2012'!B98+'2011'!B98+'2010'!B98+'2009'!B98+'2008'!B98+'1988-2007'!B98</f>
        <v>2</v>
      </c>
      <c r="C227" s="13">
        <f>+'2025'!C98+'2024'!C98+'2023'!C98+'2022'!C98+'2021'!C98+'2020'!C98+'2019'!C98+'2018'!C98+'2017'!C98+'2016'!C98+'2015'!C98+'2014'!C98+'2013'!C98+'2012'!C98+'2011'!C98+'2010'!C98+'2009'!C98+'2008'!C98+'1988-2007'!C98</f>
        <v>2</v>
      </c>
      <c r="D227" s="13">
        <f>+'2025'!D98+'2024'!D98+'2023'!D98+'2022'!D98+'2021'!D98+'2020'!D98+'2019'!D98+'2018'!D98+'2017'!D98+'2016'!D98+'2015'!D98+'2014'!D98+'2013'!D98+'2012'!D98+'2011'!D98+'2010'!D98+'2009'!D98+'2008'!D98+'1988-2007'!D98</f>
        <v>0</v>
      </c>
      <c r="E227" s="13">
        <f>+'2025'!E98+'2024'!E98+'2023'!E98+'2022'!E98+'2021'!E98+'2020'!E98+'2019'!E98+'2018'!E98+'2017'!E98+'2016'!E98+'2015'!E98+'2014'!E98+'2013'!E98+'2012'!E98+'2011'!E98+'2010'!E98+'2009'!E98+'2008'!E98+'1988-2007'!E98</f>
        <v>35</v>
      </c>
      <c r="F227" s="13">
        <f>+'2025'!F98+'2024'!F98+'2023'!F98+'2022'!F98+'2021'!F98+'2020'!F98+'2019'!F98+'2018'!F98+'2017'!F98+'2016'!F98+'2015'!F98+'2014'!F98+'2013'!F98+'2012'!F98+'2011'!F98+'2010'!F98+'2009'!F98+'2008'!F98+'1988-2007'!F98</f>
        <v>1</v>
      </c>
      <c r="G227" s="13">
        <f>+'2025'!G98+'2024'!G98+'2023'!G98+'2022'!G98+'2021'!G98+'2020'!G98+'2019'!G98+'2018'!G98+'2017'!G98+'2016'!G98+'2015'!G98+'2014'!G98+'2013'!G98+'2012'!G98+'2011'!G98+'2010'!G98+'2009'!G98+'2008'!G98+'1988-2007'!G98</f>
        <v>3</v>
      </c>
      <c r="H227" s="13">
        <f>+'2025'!H98+'2024'!H98+'2023'!H98+'2022'!H98+'2021'!H98+'2020'!H98+'2019'!H98+'2018'!H98+'2017'!H98+'2016'!H98+'2015'!H98+'2014'!H98+'2013'!H98+'2012'!H98+'2011'!H98+'2010'!H98+'2009'!H98+'2008'!H98+'1988-2007'!H98</f>
        <v>0</v>
      </c>
      <c r="I227" s="13">
        <f>+'2025'!I98+'2024'!I98+'2023'!I98+'2022'!I98+'2021'!I98+'2020'!I98+'2019'!I98+'2018'!I98+'2017'!I98+'2016'!I98+'2015'!I98+'2014'!I98+'2013'!I98+'2012'!I98+'2011'!I98+'2010'!I98+'2009'!I98+'2008'!I98+'1988-2007'!I98</f>
        <v>7</v>
      </c>
      <c r="J227" s="13">
        <f>+'2025'!J98+'2024'!J98+'2023'!J98+'2022'!J98+'2021'!J98+'2020'!J98+'2019'!J98+'2018'!J98+'2017'!J98+'2016'!J98+'2015'!J98+'2014'!J98+'2013'!J98+'2012'!J98+'2011'!J98+'2010'!J98+'2009'!J98+'2008'!J98+'1988-2007'!J98</f>
        <v>0</v>
      </c>
      <c r="K227" s="32">
        <f>+'2025'!L98+'2024'!L98+'2023'!L98+'2022'!L98+'2021'!L98+'2020'!L98+'2019'!L98+'2018'!L98+'2017'!L98+'2016'!L98+'2015'!L98+'2014'!L98+'2013'!L98+'2012'!L98+'2011'!L98+'2010'!L98+'2009'!L98+'2008'!L98+'1988-2007'!L98</f>
        <v>0</v>
      </c>
      <c r="L227" s="32">
        <f>+Table1[[#This Row],[Caught]]+Table1[[#This Row],[Stumped]]</f>
        <v>1</v>
      </c>
      <c r="M227" s="89">
        <f>+Table1[[#This Row],[Runs]]/(+Table1[[#This Row],[Innings]]-Table1[[#This Row],[Not out]])</f>
        <v>17.5</v>
      </c>
      <c r="N227" s="89">
        <f>Table1[[#This Row],[Runs2]]/Table1[[#This Row],[Overs]]</f>
        <v>2.3333333333333335</v>
      </c>
      <c r="O227" s="89" t="e">
        <f>+Table1[[#This Row],[Overs]]*6/Table1[[#This Row],[Wickets]]</f>
        <v>#DIV/0!</v>
      </c>
      <c r="P227" s="89" t="e">
        <f>Table1[[#This Row],[Runs2]]/Table1[[#This Row],[Wickets]]</f>
        <v>#DIV/0!</v>
      </c>
      <c r="Q227" s="89">
        <f>+(+Table1[[#This Row],[Caught]]+Table1[[#This Row],[Stumped]])/Table1[[#This Row],[Matches]]</f>
        <v>0.5</v>
      </c>
      <c r="R227" s="89"/>
    </row>
    <row r="228" spans="1:18" x14ac:dyDescent="0.2">
      <c r="A228" s="4" t="str">
        <f>+'2019'!A99</f>
        <v>Dev Vimel</v>
      </c>
      <c r="B228" s="13">
        <f>+'2025'!B99+'2024'!B99+'2023'!B99+'2022'!B99+'2021'!B99+'2020'!B99+'2019'!B99+'2018'!B99+'2017'!B99+'2016'!B99+'2015'!B99+'2014'!B99+'2013'!B99+'2012'!B99+'2011'!B99+'2010'!B99+'2009'!B99+'2008'!B99+'1988-2007'!B99</f>
        <v>2</v>
      </c>
      <c r="C228" s="13">
        <f>+'2025'!C99+'2024'!C99+'2023'!C99+'2022'!C99+'2021'!C99+'2020'!C99+'2019'!C99+'2018'!C99+'2017'!C99+'2016'!C99+'2015'!C99+'2014'!C99+'2013'!C99+'2012'!C99+'2011'!C99+'2010'!C99+'2009'!C99+'2008'!C99+'1988-2007'!C99</f>
        <v>1</v>
      </c>
      <c r="D228" s="13">
        <f>+'2025'!D99+'2024'!D99+'2023'!D99+'2022'!D99+'2021'!D99+'2020'!D99+'2019'!D99+'2018'!D99+'2017'!D99+'2016'!D99+'2015'!D99+'2014'!D99+'2013'!D99+'2012'!D99+'2011'!D99+'2010'!D99+'2009'!D99+'2008'!D99+'1988-2007'!D99</f>
        <v>1</v>
      </c>
      <c r="E228" s="13">
        <f>+'2025'!E99+'2024'!E99+'2023'!E99+'2022'!E99+'2021'!E99+'2020'!E99+'2019'!E99+'2018'!E99+'2017'!E99+'2016'!E99+'2015'!E99+'2014'!E99+'2013'!E99+'2012'!E99+'2011'!E99+'2010'!E99+'2009'!E99+'2008'!E99+'1988-2007'!E99</f>
        <v>0</v>
      </c>
      <c r="F228" s="13">
        <f>+'2025'!F99+'2024'!F99+'2023'!F99+'2022'!F99+'2021'!F99+'2020'!F99+'2019'!F99+'2018'!F99+'2017'!F99+'2016'!F99+'2015'!F99+'2014'!F99+'2013'!F99+'2012'!F99+'2011'!F99+'2010'!F99+'2009'!F99+'2008'!F99+'1988-2007'!F99</f>
        <v>0</v>
      </c>
      <c r="G228" s="13">
        <f>+'2025'!G99+'2024'!G99+'2023'!G99+'2022'!G99+'2021'!G99+'2020'!G99+'2019'!G99+'2018'!G99+'2017'!G99+'2016'!G99+'2015'!G99+'2014'!G99+'2013'!G99+'2012'!G99+'2011'!G99+'2010'!G99+'2009'!G99+'2008'!G99+'1988-2007'!G99</f>
        <v>12.8333333333333</v>
      </c>
      <c r="H228" s="13">
        <f>+'2025'!H99+'2024'!H99+'2023'!H99+'2022'!H99+'2021'!H99+'2020'!H99+'2019'!H99+'2018'!H99+'2017'!H99+'2016'!H99+'2015'!H99+'2014'!H99+'2013'!H99+'2012'!H99+'2011'!H99+'2010'!H99+'2009'!H99+'2008'!H99+'1988-2007'!H99</f>
        <v>1</v>
      </c>
      <c r="I228" s="13">
        <f>+'2025'!I99+'2024'!I99+'2023'!I99+'2022'!I99+'2021'!I99+'2020'!I99+'2019'!I99+'2018'!I99+'2017'!I99+'2016'!I99+'2015'!I99+'2014'!I99+'2013'!I99+'2012'!I99+'2011'!I99+'2010'!I99+'2009'!I99+'2008'!I99+'1988-2007'!I99</f>
        <v>51</v>
      </c>
      <c r="J228" s="13">
        <f>+'2025'!J99+'2024'!J99+'2023'!J99+'2022'!J99+'2021'!J99+'2020'!J99+'2019'!J99+'2018'!J99+'2017'!J99+'2016'!J99+'2015'!J99+'2014'!J99+'2013'!J99+'2012'!J99+'2011'!J99+'2010'!J99+'2009'!J99+'2008'!J99+'1988-2007'!J99</f>
        <v>1</v>
      </c>
      <c r="K228" s="32">
        <f>+'2025'!L99+'2024'!L99+'2023'!L99+'2022'!L99+'2021'!L99+'2020'!L99+'2019'!L99+'2018'!L99+'2017'!L99+'2016'!L99+'2015'!L99+'2014'!L99+'2013'!L99+'2012'!L99+'2011'!L99+'2010'!L99+'2009'!L99+'2008'!L99+'1988-2007'!L99</f>
        <v>0</v>
      </c>
      <c r="L228" s="32">
        <f>+Table1[[#This Row],[Caught]]+Table1[[#This Row],[Stumped]]</f>
        <v>0</v>
      </c>
      <c r="M228" s="45" t="e">
        <f>+Table1[[#This Row],[Runs]]/(+Table1[[#This Row],[Innings]]-Table1[[#This Row],[Not out]])</f>
        <v>#DIV/0!</v>
      </c>
      <c r="N228" s="45">
        <f>Table1[[#This Row],[Runs2]]/Table1[[#This Row],[Overs]]</f>
        <v>3.9740259740259845</v>
      </c>
      <c r="O228" s="45">
        <f>+Table1[[#This Row],[Overs]]*6/Table1[[#This Row],[Wickets]]</f>
        <v>76.999999999999801</v>
      </c>
      <c r="P228" s="45">
        <f>Table1[[#This Row],[Runs2]]/Table1[[#This Row],[Wickets]]</f>
        <v>51</v>
      </c>
      <c r="Q228" s="45">
        <f>+(+Table1[[#This Row],[Caught]]+Table1[[#This Row],[Stumped]])/Table1[[#This Row],[Matches]]</f>
        <v>0</v>
      </c>
      <c r="R228" s="89"/>
    </row>
    <row r="229" spans="1:18" x14ac:dyDescent="0.2">
      <c r="A229" s="4" t="str">
        <f>+'2019'!A116</f>
        <v>Fitzgerald Dave</v>
      </c>
      <c r="B229" s="13">
        <f>+'2025'!B116+'2024'!B116+'2023'!B116+'2022'!B116+'2021'!B116+'2020'!B116+'2019'!B116+'2018'!B116+'2017'!B116+'2016'!B116+'2015'!B116+'2014'!B116+'2013'!B116+'2012'!B116+'2011'!B116+'2010'!B116+'2009'!B116+'2008'!B116+'1988-2007'!B116</f>
        <v>2</v>
      </c>
      <c r="C229" s="13">
        <f>+'2025'!C116+'2024'!C116+'2023'!C116+'2022'!C116+'2021'!C116+'2020'!C116+'2019'!C116+'2018'!C116+'2017'!C116+'2016'!C116+'2015'!C116+'2014'!C116+'2013'!C116+'2012'!C116+'2011'!C116+'2010'!C116+'2009'!C116+'2008'!C116+'1988-2007'!C116</f>
        <v>1</v>
      </c>
      <c r="D229" s="13">
        <f>+'2025'!D116+'2024'!D116+'2023'!D116+'2022'!D116+'2021'!D116+'2020'!D116+'2019'!D116+'2018'!D116+'2017'!D116+'2016'!D116+'2015'!D116+'2014'!D116+'2013'!D116+'2012'!D116+'2011'!D116+'2010'!D116+'2009'!D116+'2008'!D116+'1988-2007'!D116</f>
        <v>0</v>
      </c>
      <c r="E229" s="13">
        <f>+'2025'!E116+'2024'!E116+'2023'!E116+'2022'!E116+'2021'!E116+'2020'!E116+'2019'!E116+'2018'!E116+'2017'!E116+'2016'!E116+'2015'!E116+'2014'!E116+'2013'!E116+'2012'!E116+'2011'!E116+'2010'!E116+'2009'!E116+'2008'!E116+'1988-2007'!E116</f>
        <v>19</v>
      </c>
      <c r="F229" s="13">
        <f>+'2025'!F116+'2024'!F116+'2023'!F116+'2022'!F116+'2021'!F116+'2020'!F116+'2019'!F116+'2018'!F116+'2017'!F116+'2016'!F116+'2015'!F116+'2014'!F116+'2013'!F116+'2012'!F116+'2011'!F116+'2010'!F116+'2009'!F116+'2008'!F116+'1988-2007'!F116</f>
        <v>0</v>
      </c>
      <c r="G229" s="13">
        <f>+'2025'!G116+'2024'!G116+'2023'!G116+'2022'!G116+'2021'!G116+'2020'!G116+'2019'!G116+'2018'!G116+'2017'!G116+'2016'!G116+'2015'!G116+'2014'!G116+'2013'!G116+'2012'!G116+'2011'!G116+'2010'!G116+'2009'!G116+'2008'!G116+'1988-2007'!G116</f>
        <v>0</v>
      </c>
      <c r="H229" s="13">
        <f>+'2025'!H116+'2024'!H116+'2023'!H116+'2022'!H116+'2021'!H116+'2020'!H116+'2019'!H116+'2018'!H116+'2017'!H116+'2016'!H116+'2015'!H116+'2014'!H116+'2013'!H116+'2012'!H116+'2011'!H116+'2010'!H116+'2009'!H116+'2008'!H116+'1988-2007'!H116</f>
        <v>0</v>
      </c>
      <c r="I229" s="13">
        <f>+'2025'!I116+'2024'!I116+'2023'!I116+'2022'!I116+'2021'!I116+'2020'!I116+'2019'!I116+'2018'!I116+'2017'!I116+'2016'!I116+'2015'!I116+'2014'!I116+'2013'!I116+'2012'!I116+'2011'!I116+'2010'!I116+'2009'!I116+'2008'!I116+'1988-2007'!I116</f>
        <v>0</v>
      </c>
      <c r="J229" s="13">
        <f>+'2025'!J116+'2024'!J116+'2023'!J116+'2022'!J116+'2021'!J116+'2020'!J116+'2019'!J116+'2018'!J116+'2017'!J116+'2016'!J116+'2015'!J116+'2014'!J116+'2013'!J116+'2012'!J116+'2011'!J116+'2010'!J116+'2009'!J116+'2008'!J116+'1988-2007'!J116</f>
        <v>0</v>
      </c>
      <c r="K229" s="32">
        <f>+'2025'!L116+'2024'!L116+'2023'!L116+'2022'!L116+'2021'!L116+'2020'!L116+'2019'!L116+'2018'!L116+'2017'!L116+'2016'!L116+'2015'!L116+'2014'!L116+'2013'!L116+'2012'!L116+'2011'!L116+'2010'!L116+'2009'!L116+'2008'!L116+'1988-2007'!L116</f>
        <v>0</v>
      </c>
      <c r="L229" s="32">
        <f>+Table1[[#This Row],[Caught]]+Table1[[#This Row],[Stumped]]</f>
        <v>0</v>
      </c>
      <c r="M229" s="45">
        <f>+Table1[[#This Row],[Runs]]/(+Table1[[#This Row],[Innings]]-Table1[[#This Row],[Not out]])</f>
        <v>19</v>
      </c>
      <c r="N229" s="45" t="e">
        <f>Table1[[#This Row],[Runs2]]/Table1[[#This Row],[Overs]]</f>
        <v>#DIV/0!</v>
      </c>
      <c r="O229" s="45" t="e">
        <f>+Table1[[#This Row],[Overs]]*6/Table1[[#This Row],[Wickets]]</f>
        <v>#DIV/0!</v>
      </c>
      <c r="P229" s="45" t="e">
        <f>Table1[[#This Row],[Runs2]]/Table1[[#This Row],[Wickets]]</f>
        <v>#DIV/0!</v>
      </c>
      <c r="Q229" s="45">
        <f>+(+Table1[[#This Row],[Caught]]+Table1[[#This Row],[Stumped]])/Table1[[#This Row],[Matches]]</f>
        <v>0</v>
      </c>
      <c r="R229" s="89"/>
    </row>
    <row r="230" spans="1:18" x14ac:dyDescent="0.2">
      <c r="A230" s="4" t="str">
        <f>+'2019'!A119</f>
        <v>Fleming Cammy</v>
      </c>
      <c r="B230" s="13">
        <f>+'2025'!B119+'2024'!B119+'2023'!B119+'2022'!B119+'2021'!B119+'2020'!B119+'2019'!B119+'2018'!B119+'2017'!B119+'2016'!B119+'2015'!B119+'2014'!B119+'2013'!B119+'2012'!B119+'2011'!B119+'2010'!B119+'2009'!B119+'2008'!B119+'1988-2007'!B119</f>
        <v>2</v>
      </c>
      <c r="C230" s="13">
        <f>+'2025'!C119+'2024'!C119+'2023'!C119+'2022'!C119+'2021'!C119+'2020'!C119+'2019'!C119+'2018'!C119+'2017'!C119+'2016'!C119+'2015'!C119+'2014'!C119+'2013'!C119+'2012'!C119+'2011'!C119+'2010'!C119+'2009'!C119+'2008'!C119+'1988-2007'!C119</f>
        <v>1</v>
      </c>
      <c r="D230" s="13">
        <f>+'2025'!D119+'2024'!D119+'2023'!D119+'2022'!D119+'2021'!D119+'2020'!D119+'2019'!D119+'2018'!D119+'2017'!D119+'2016'!D119+'2015'!D119+'2014'!D119+'2013'!D119+'2012'!D119+'2011'!D119+'2010'!D119+'2009'!D119+'2008'!D119+'1988-2007'!D119</f>
        <v>1</v>
      </c>
      <c r="E230" s="13">
        <f>+'2025'!E119+'2024'!E119+'2023'!E119+'2022'!E119+'2021'!E119+'2020'!E119+'2019'!E119+'2018'!E119+'2017'!E119+'2016'!E119+'2015'!E119+'2014'!E119+'2013'!E119+'2012'!E119+'2011'!E119+'2010'!E119+'2009'!E119+'2008'!E119+'1988-2007'!E119</f>
        <v>8</v>
      </c>
      <c r="F230" s="13">
        <f>+'2025'!F119+'2024'!F119+'2023'!F119+'2022'!F119+'2021'!F119+'2020'!F119+'2019'!F119+'2018'!F119+'2017'!F119+'2016'!F119+'2015'!F119+'2014'!F119+'2013'!F119+'2012'!F119+'2011'!F119+'2010'!F119+'2009'!F119+'2008'!F119+'1988-2007'!F119</f>
        <v>0</v>
      </c>
      <c r="G230" s="13">
        <f>+'2025'!G119+'2024'!G119+'2023'!G119+'2022'!G119+'2021'!G119+'2020'!G119+'2019'!G119+'2018'!G119+'2017'!G119+'2016'!G119+'2015'!G119+'2014'!G119+'2013'!G119+'2012'!G119+'2011'!G119+'2010'!G119+'2009'!G119+'2008'!G119+'1988-2007'!G119</f>
        <v>0</v>
      </c>
      <c r="H230" s="13">
        <f>+'2025'!H119+'2024'!H119+'2023'!H119+'2022'!H119+'2021'!H119+'2020'!H119+'2019'!H119+'2018'!H119+'2017'!H119+'2016'!H119+'2015'!H119+'2014'!H119+'2013'!H119+'2012'!H119+'2011'!H119+'2010'!H119+'2009'!H119+'2008'!H119+'1988-2007'!H119</f>
        <v>0</v>
      </c>
      <c r="I230" s="13">
        <f>+'2025'!I119+'2024'!I119+'2023'!I119+'2022'!I119+'2021'!I119+'2020'!I119+'2019'!I119+'2018'!I119+'2017'!I119+'2016'!I119+'2015'!I119+'2014'!I119+'2013'!I119+'2012'!I119+'2011'!I119+'2010'!I119+'2009'!I119+'2008'!I119+'1988-2007'!I119</f>
        <v>0</v>
      </c>
      <c r="J230" s="13">
        <f>+'2025'!J119+'2024'!J119+'2023'!J119+'2022'!J119+'2021'!J119+'2020'!J119+'2019'!J119+'2018'!J119+'2017'!J119+'2016'!J119+'2015'!J119+'2014'!J119+'2013'!J119+'2012'!J119+'2011'!J119+'2010'!J119+'2009'!J119+'2008'!J119+'1988-2007'!J119</f>
        <v>0</v>
      </c>
      <c r="K230" s="32">
        <f>+'2025'!L119+'2024'!L119+'2023'!L119+'2022'!L119+'2021'!L119+'2020'!L119+'2019'!L119+'2018'!L119+'2017'!L119+'2016'!L119+'2015'!L119+'2014'!L119+'2013'!L119+'2012'!L119+'2011'!L119+'2010'!L119+'2009'!L119+'2008'!L119+'1988-2007'!L119</f>
        <v>0</v>
      </c>
      <c r="L230" s="32">
        <f>+Table1[[#This Row],[Caught]]+Table1[[#This Row],[Stumped]]</f>
        <v>0</v>
      </c>
      <c r="M230" s="45" t="e">
        <f>+Table1[[#This Row],[Runs]]/(+Table1[[#This Row],[Innings]]-Table1[[#This Row],[Not out]])</f>
        <v>#DIV/0!</v>
      </c>
      <c r="N230" s="45" t="e">
        <f>Table1[[#This Row],[Runs2]]/Table1[[#This Row],[Overs]]</f>
        <v>#DIV/0!</v>
      </c>
      <c r="O230" s="45" t="e">
        <f>+Table1[[#This Row],[Overs]]*6/Table1[[#This Row],[Wickets]]</f>
        <v>#DIV/0!</v>
      </c>
      <c r="P230" s="45" t="e">
        <f>Table1[[#This Row],[Runs2]]/Table1[[#This Row],[Wickets]]</f>
        <v>#DIV/0!</v>
      </c>
      <c r="Q230" s="45">
        <f>+(+Table1[[#This Row],[Caught]]+Table1[[#This Row],[Stumped]])/Table1[[#This Row],[Matches]]</f>
        <v>0</v>
      </c>
      <c r="R230" s="89"/>
    </row>
    <row r="231" spans="1:18" x14ac:dyDescent="0.2">
      <c r="A231" s="4" t="str">
        <f>+'2019'!A134</f>
        <v>Gilkes Matthew</v>
      </c>
      <c r="B231" s="13">
        <f>+'2025'!B134+'2024'!B134+'2023'!B134+'2022'!B134+'2021'!B134+'2020'!B134+'2019'!B134+'2018'!B134+'2017'!B134+'2016'!B134+'2015'!B134+'2014'!B134+'2013'!B134+'2012'!B134+'2011'!B134+'2010'!B134+'2009'!B134+'2008'!B134+'1988-2007'!B134</f>
        <v>2</v>
      </c>
      <c r="C231" s="13">
        <f>+'2025'!C134+'2024'!C134+'2023'!C134+'2022'!C134+'2021'!C134+'2020'!C134+'2019'!C134+'2018'!C134+'2017'!C134+'2016'!C134+'2015'!C134+'2014'!C134+'2013'!C134+'2012'!C134+'2011'!C134+'2010'!C134+'2009'!C134+'2008'!C134+'1988-2007'!C134</f>
        <v>2</v>
      </c>
      <c r="D231" s="13">
        <f>+'2025'!D134+'2024'!D134+'2023'!D134+'2022'!D134+'2021'!D134+'2020'!D134+'2019'!D134+'2018'!D134+'2017'!D134+'2016'!D134+'2015'!D134+'2014'!D134+'2013'!D134+'2012'!D134+'2011'!D134+'2010'!D134+'2009'!D134+'2008'!D134+'1988-2007'!D134</f>
        <v>1</v>
      </c>
      <c r="E231" s="13">
        <f>+'2025'!E134+'2024'!E134+'2023'!E134+'2022'!E134+'2021'!E134+'2020'!E134+'2019'!E134+'2018'!E134+'2017'!E134+'2016'!E134+'2015'!E134+'2014'!E134+'2013'!E134+'2012'!E134+'2011'!E134+'2010'!E134+'2009'!E134+'2008'!E134+'1988-2007'!E134</f>
        <v>33</v>
      </c>
      <c r="F231" s="13">
        <f>+'2025'!F134+'2024'!F134+'2023'!F134+'2022'!F134+'2021'!F134+'2020'!F134+'2019'!F134+'2018'!F134+'2017'!F134+'2016'!F134+'2015'!F134+'2014'!F134+'2013'!F134+'2012'!F134+'2011'!F134+'2010'!F134+'2009'!F134+'2008'!F134+'1988-2007'!F134</f>
        <v>0</v>
      </c>
      <c r="G231" s="13">
        <f>+'2025'!G134+'2024'!G134+'2023'!G134+'2022'!G134+'2021'!G134+'2020'!G134+'2019'!G134+'2018'!G134+'2017'!G134+'2016'!G134+'2015'!G134+'2014'!G134+'2013'!G134+'2012'!G134+'2011'!G134+'2010'!G134+'2009'!G134+'2008'!G134+'1988-2007'!G134</f>
        <v>11</v>
      </c>
      <c r="H231" s="13">
        <f>+'2025'!H134+'2024'!H134+'2023'!H134+'2022'!H134+'2021'!H134+'2020'!H134+'2019'!H134+'2018'!H134+'2017'!H134+'2016'!H134+'2015'!H134+'2014'!H134+'2013'!H134+'2012'!H134+'2011'!H134+'2010'!H134+'2009'!H134+'2008'!H134+'1988-2007'!H134</f>
        <v>1</v>
      </c>
      <c r="I231" s="13">
        <f>+'2025'!I134+'2024'!I134+'2023'!I134+'2022'!I134+'2021'!I134+'2020'!I134+'2019'!I134+'2018'!I134+'2017'!I134+'2016'!I134+'2015'!I134+'2014'!I134+'2013'!I134+'2012'!I134+'2011'!I134+'2010'!I134+'2009'!I134+'2008'!I134+'1988-2007'!I134</f>
        <v>46</v>
      </c>
      <c r="J231" s="13">
        <f>+'2025'!J134+'2024'!J134+'2023'!J134+'2022'!J134+'2021'!J134+'2020'!J134+'2019'!J134+'2018'!J134+'2017'!J134+'2016'!J134+'2015'!J134+'2014'!J134+'2013'!J134+'2012'!J134+'2011'!J134+'2010'!J134+'2009'!J134+'2008'!J134+'1988-2007'!J134</f>
        <v>2</v>
      </c>
      <c r="K231" s="32">
        <f>+'2025'!L134+'2024'!L134+'2023'!L134+'2022'!L134+'2021'!L134+'2020'!L134+'2019'!L134+'2018'!L134+'2017'!L134+'2016'!L134+'2015'!L134+'2014'!L134+'2013'!L134+'2012'!L134+'2011'!L134+'2010'!L134+'2009'!L134+'2008'!L134+'1988-2007'!L134</f>
        <v>0</v>
      </c>
      <c r="L231" s="32">
        <f>+Table1[[#This Row],[Caught]]+Table1[[#This Row],[Stumped]]</f>
        <v>0</v>
      </c>
      <c r="M231" s="45">
        <f>+Table1[[#This Row],[Runs]]/(+Table1[[#This Row],[Innings]]-Table1[[#This Row],[Not out]])</f>
        <v>33</v>
      </c>
      <c r="N231" s="45">
        <f>Table1[[#This Row],[Runs2]]/Table1[[#This Row],[Overs]]</f>
        <v>4.1818181818181817</v>
      </c>
      <c r="O231" s="45">
        <f>+Table1[[#This Row],[Overs]]*6/Table1[[#This Row],[Wickets]]</f>
        <v>33</v>
      </c>
      <c r="P231" s="45">
        <f>Table1[[#This Row],[Runs2]]/Table1[[#This Row],[Wickets]]</f>
        <v>23</v>
      </c>
      <c r="Q231" s="45">
        <f>+(+Table1[[#This Row],[Caught]]+Table1[[#This Row],[Stumped]])/Table1[[#This Row],[Matches]]</f>
        <v>0</v>
      </c>
      <c r="R231" s="89"/>
    </row>
    <row r="232" spans="1:18" x14ac:dyDescent="0.2">
      <c r="A232" s="4" t="str">
        <f>+'2019'!A136</f>
        <v>Gimlik Dave</v>
      </c>
      <c r="B232" s="13">
        <f>+'2025'!B136+'2024'!B136+'2023'!B136+'2022'!B136+'2021'!B136+'2020'!B136+'2019'!B136+'2018'!B136+'2017'!B136+'2016'!B136+'2015'!B136+'2014'!B136+'2013'!B136+'2012'!B136+'2011'!B136+'2010'!B136+'2009'!B136+'2008'!B136+'1988-2007'!B136</f>
        <v>2</v>
      </c>
      <c r="C232" s="13">
        <f>+'2025'!C136+'2024'!C136+'2023'!C136+'2022'!C136+'2021'!C136+'2020'!C136+'2019'!C136+'2018'!C136+'2017'!C136+'2016'!C136+'2015'!C136+'2014'!C136+'2013'!C136+'2012'!C136+'2011'!C136+'2010'!C136+'2009'!C136+'2008'!C136+'1988-2007'!C136</f>
        <v>1</v>
      </c>
      <c r="D232" s="13">
        <f>+'2025'!D136+'2024'!D136+'2023'!D136+'2022'!D136+'2021'!D136+'2020'!D136+'2019'!D136+'2018'!D136+'2017'!D136+'2016'!D136+'2015'!D136+'2014'!D136+'2013'!D136+'2012'!D136+'2011'!D136+'2010'!D136+'2009'!D136+'2008'!D136+'1988-2007'!D136</f>
        <v>0</v>
      </c>
      <c r="E232" s="13">
        <f>+'2025'!E136+'2024'!E136+'2023'!E136+'2022'!E136+'2021'!E136+'2020'!E136+'2019'!E136+'2018'!E136+'2017'!E136+'2016'!E136+'2015'!E136+'2014'!E136+'2013'!E136+'2012'!E136+'2011'!E136+'2010'!E136+'2009'!E136+'2008'!E136+'1988-2007'!E136</f>
        <v>0</v>
      </c>
      <c r="F232" s="13">
        <f>+'2025'!F136+'2024'!F136+'2023'!F136+'2022'!F136+'2021'!F136+'2020'!F136+'2019'!F136+'2018'!F136+'2017'!F136+'2016'!F136+'2015'!F136+'2014'!F136+'2013'!F136+'2012'!F136+'2011'!F136+'2010'!F136+'2009'!F136+'2008'!F136+'1988-2007'!F136</f>
        <v>0</v>
      </c>
      <c r="G232" s="13">
        <f>+'2025'!G136+'2024'!G136+'2023'!G136+'2022'!G136+'2021'!G136+'2020'!G136+'2019'!G136+'2018'!G136+'2017'!G136+'2016'!G136+'2015'!G136+'2014'!G136+'2013'!G136+'2012'!G136+'2011'!G136+'2010'!G136+'2009'!G136+'2008'!G136+'1988-2007'!G136</f>
        <v>1</v>
      </c>
      <c r="H232" s="13">
        <f>+'2025'!H136+'2024'!H136+'2023'!H136+'2022'!H136+'2021'!H136+'2020'!H136+'2019'!H136+'2018'!H136+'2017'!H136+'2016'!H136+'2015'!H136+'2014'!H136+'2013'!H136+'2012'!H136+'2011'!H136+'2010'!H136+'2009'!H136+'2008'!H136+'1988-2007'!H136</f>
        <v>0</v>
      </c>
      <c r="I232" s="13">
        <f>+'2025'!I136+'2024'!I136+'2023'!I136+'2022'!I136+'2021'!I136+'2020'!I136+'2019'!I136+'2018'!I136+'2017'!I136+'2016'!I136+'2015'!I136+'2014'!I136+'2013'!I136+'2012'!I136+'2011'!I136+'2010'!I136+'2009'!I136+'2008'!I136+'1988-2007'!I136</f>
        <v>23</v>
      </c>
      <c r="J232" s="13">
        <f>+'2025'!J136+'2024'!J136+'2023'!J136+'2022'!J136+'2021'!J136+'2020'!J136+'2019'!J136+'2018'!J136+'2017'!J136+'2016'!J136+'2015'!J136+'2014'!J136+'2013'!J136+'2012'!J136+'2011'!J136+'2010'!J136+'2009'!J136+'2008'!J136+'1988-2007'!J136</f>
        <v>0</v>
      </c>
      <c r="K232" s="32">
        <f>+'2025'!L136+'2024'!L136+'2023'!L136+'2022'!L136+'2021'!L136+'2020'!L136+'2019'!L136+'2018'!L136+'2017'!L136+'2016'!L136+'2015'!L136+'2014'!L136+'2013'!L136+'2012'!L136+'2011'!L136+'2010'!L136+'2009'!L136+'2008'!L136+'1988-2007'!L136</f>
        <v>0</v>
      </c>
      <c r="L232" s="32">
        <f>+Table1[[#This Row],[Caught]]+Table1[[#This Row],[Stumped]]</f>
        <v>0</v>
      </c>
      <c r="M232" s="45">
        <f>+Table1[[#This Row],[Runs]]/(+Table1[[#This Row],[Innings]]-Table1[[#This Row],[Not out]])</f>
        <v>0</v>
      </c>
      <c r="N232" s="45">
        <f>Table1[[#This Row],[Runs2]]/Table1[[#This Row],[Overs]]</f>
        <v>23</v>
      </c>
      <c r="O232" s="45" t="e">
        <f>+Table1[[#This Row],[Overs]]*6/Table1[[#This Row],[Wickets]]</f>
        <v>#DIV/0!</v>
      </c>
      <c r="P232" s="45" t="e">
        <f>Table1[[#This Row],[Runs2]]/Table1[[#This Row],[Wickets]]</f>
        <v>#DIV/0!</v>
      </c>
      <c r="Q232" s="45">
        <f>+(+Table1[[#This Row],[Caught]]+Table1[[#This Row],[Stumped]])/Table1[[#This Row],[Matches]]</f>
        <v>0</v>
      </c>
      <c r="R232" s="89"/>
    </row>
    <row r="233" spans="1:18" x14ac:dyDescent="0.2">
      <c r="A233" s="4" t="str">
        <f>+'2019'!A137</f>
        <v>Golla Bharat</v>
      </c>
      <c r="B233" s="13">
        <f>+'2025'!B137+'2024'!B137+'2023'!B137+'2022'!B137+'2021'!B137+'2020'!B137+'2019'!B137+'2018'!B137+'2017'!B137+'2016'!B137+'2015'!B137+'2014'!B137+'2013'!B137+'2012'!B137+'2011'!B137+'2010'!B137+'2009'!B137+'2008'!B137+'1988-2007'!B137</f>
        <v>2</v>
      </c>
      <c r="C233" s="13">
        <f>+'2025'!C137+'2024'!C137+'2023'!C137+'2022'!C137+'2021'!C137+'2020'!C137+'2019'!C137+'2018'!C137+'2017'!C137+'2016'!C137+'2015'!C137+'2014'!C137+'2013'!C137+'2012'!C137+'2011'!C137+'2010'!C137+'2009'!C137+'2008'!C137+'1988-2007'!C137</f>
        <v>2</v>
      </c>
      <c r="D233" s="13">
        <f>+'2025'!D137+'2024'!D137+'2023'!D137+'2022'!D137+'2021'!D137+'2020'!D137+'2019'!D137+'2018'!D137+'2017'!D137+'2016'!D137+'2015'!D137+'2014'!D137+'2013'!D137+'2012'!D137+'2011'!D137+'2010'!D137+'2009'!D137+'2008'!D137+'1988-2007'!D137</f>
        <v>0</v>
      </c>
      <c r="E233" s="13">
        <f>+'2025'!E137+'2024'!E137+'2023'!E137+'2022'!E137+'2021'!E137+'2020'!E137+'2019'!E137+'2018'!E137+'2017'!E137+'2016'!E137+'2015'!E137+'2014'!E137+'2013'!E137+'2012'!E137+'2011'!E137+'2010'!E137+'2009'!E137+'2008'!E137+'1988-2007'!E137</f>
        <v>13</v>
      </c>
      <c r="F233" s="13">
        <f>+'2025'!F137+'2024'!F137+'2023'!F137+'2022'!F137+'2021'!F137+'2020'!F137+'2019'!F137+'2018'!F137+'2017'!F137+'2016'!F137+'2015'!F137+'2014'!F137+'2013'!F137+'2012'!F137+'2011'!F137+'2010'!F137+'2009'!F137+'2008'!F137+'1988-2007'!F137</f>
        <v>0</v>
      </c>
      <c r="G233" s="13">
        <f>+'2025'!G137+'2024'!G137+'2023'!G137+'2022'!G137+'2021'!G137+'2020'!G137+'2019'!G137+'2018'!G137+'2017'!G137+'2016'!G137+'2015'!G137+'2014'!G137+'2013'!G137+'2012'!G137+'2011'!G137+'2010'!G137+'2009'!G137+'2008'!G137+'1988-2007'!G137</f>
        <v>14.333333333300001</v>
      </c>
      <c r="H233" s="13">
        <f>+'2025'!H137+'2024'!H137+'2023'!H137+'2022'!H137+'2021'!H137+'2020'!H137+'2019'!H137+'2018'!H137+'2017'!H137+'2016'!H137+'2015'!H137+'2014'!H137+'2013'!H137+'2012'!H137+'2011'!H137+'2010'!H137+'2009'!H137+'2008'!H137+'1988-2007'!H137</f>
        <v>1</v>
      </c>
      <c r="I233" s="13">
        <f>+'2025'!I137+'2024'!I137+'2023'!I137+'2022'!I137+'2021'!I137+'2020'!I137+'2019'!I137+'2018'!I137+'2017'!I137+'2016'!I137+'2015'!I137+'2014'!I137+'2013'!I137+'2012'!I137+'2011'!I137+'2010'!I137+'2009'!I137+'2008'!I137+'1988-2007'!I137</f>
        <v>45</v>
      </c>
      <c r="J233" s="13">
        <f>+'2025'!J137+'2024'!J137+'2023'!J137+'2022'!J137+'2021'!J137+'2020'!J137+'2019'!J137+'2018'!J137+'2017'!J137+'2016'!J137+'2015'!J137+'2014'!J137+'2013'!J137+'2012'!J137+'2011'!J137+'2010'!J137+'2009'!J137+'2008'!J137+'1988-2007'!J137</f>
        <v>5</v>
      </c>
      <c r="K233" s="32">
        <f>+'2025'!L137+'2024'!L137+'2023'!L137+'2022'!L137+'2021'!L137+'2020'!L137+'2019'!L137+'2018'!L137+'2017'!L137+'2016'!L137+'2015'!L137+'2014'!L137+'2013'!L137+'2012'!L137+'2011'!L137+'2010'!L137+'2009'!L137+'2008'!L137+'1988-2007'!L137</f>
        <v>0</v>
      </c>
      <c r="L233" s="32">
        <f>+Table1[[#This Row],[Caught]]+Table1[[#This Row],[Stumped]]</f>
        <v>0</v>
      </c>
      <c r="M233" s="2"/>
      <c r="N233" s="2"/>
      <c r="O233" s="2"/>
      <c r="P233" s="2"/>
      <c r="Q233" s="2"/>
      <c r="R233" s="89"/>
    </row>
    <row r="234" spans="1:18" x14ac:dyDescent="0.2">
      <c r="A234" s="4" t="str">
        <f>+'2019'!A159</f>
        <v>High Ron</v>
      </c>
      <c r="B234" s="13">
        <f>+'2025'!B159+'2024'!B159+'2023'!B159+'2022'!B159+'2021'!B159+'2020'!B159+'2019'!B159+'2018'!B159+'2017'!B159+'2016'!B159+'2015'!B159+'2014'!B159+'2013'!B159+'2012'!B159+'2011'!B159+'2010'!B159+'2009'!B159+'2008'!B159+'1988-2007'!B159</f>
        <v>2</v>
      </c>
      <c r="C234" s="13">
        <f>+'2025'!C159+'2024'!C159+'2023'!C159+'2022'!C159+'2021'!C159+'2020'!C159+'2019'!C159+'2018'!C159+'2017'!C159+'2016'!C159+'2015'!C159+'2014'!C159+'2013'!C159+'2012'!C159+'2011'!C159+'2010'!C159+'2009'!C159+'2008'!C159+'1988-2007'!C159</f>
        <v>2</v>
      </c>
      <c r="D234" s="13">
        <f>+'2025'!D159+'2024'!D159+'2023'!D159+'2022'!D159+'2021'!D159+'2020'!D159+'2019'!D159+'2018'!D159+'2017'!D159+'2016'!D159+'2015'!D159+'2014'!D159+'2013'!D159+'2012'!D159+'2011'!D159+'2010'!D159+'2009'!D159+'2008'!D159+'1988-2007'!D159</f>
        <v>0</v>
      </c>
      <c r="E234" s="13">
        <f>+'2025'!E159+'2024'!E159+'2023'!E159+'2022'!E159+'2021'!E159+'2020'!E159+'2019'!E159+'2018'!E159+'2017'!E159+'2016'!E159+'2015'!E159+'2014'!E159+'2013'!E159+'2012'!E159+'2011'!E159+'2010'!E159+'2009'!E159+'2008'!E159+'1988-2007'!E159</f>
        <v>19</v>
      </c>
      <c r="F234" s="13">
        <f>+'2025'!F159+'2024'!F159+'2023'!F159+'2022'!F159+'2021'!F159+'2020'!F159+'2019'!F159+'2018'!F159+'2017'!F159+'2016'!F159+'2015'!F159+'2014'!F159+'2013'!F159+'2012'!F159+'2011'!F159+'2010'!F159+'2009'!F159+'2008'!F159+'1988-2007'!F159</f>
        <v>1</v>
      </c>
      <c r="G234" s="13">
        <f>+'2025'!G159+'2024'!G159+'2023'!G159+'2022'!G159+'2021'!G159+'2020'!G159+'2019'!G159+'2018'!G159+'2017'!G159+'2016'!G159+'2015'!G159+'2014'!G159+'2013'!G159+'2012'!G159+'2011'!G159+'2010'!G159+'2009'!G159+'2008'!G159+'1988-2007'!G159</f>
        <v>8</v>
      </c>
      <c r="H234" s="13">
        <f>+'2025'!H159+'2024'!H159+'2023'!H159+'2022'!H159+'2021'!H159+'2020'!H159+'2019'!H159+'2018'!H159+'2017'!H159+'2016'!H159+'2015'!H159+'2014'!H159+'2013'!H159+'2012'!H159+'2011'!H159+'2010'!H159+'2009'!H159+'2008'!H159+'1988-2007'!H159</f>
        <v>0</v>
      </c>
      <c r="I234" s="13">
        <f>+'2025'!I159+'2024'!I159+'2023'!I159+'2022'!I159+'2021'!I159+'2020'!I159+'2019'!I159+'2018'!I159+'2017'!I159+'2016'!I159+'2015'!I159+'2014'!I159+'2013'!I159+'2012'!I159+'2011'!I159+'2010'!I159+'2009'!I159+'2008'!I159+'1988-2007'!I159</f>
        <v>41</v>
      </c>
      <c r="J234" s="13">
        <f>+'2025'!J159+'2024'!J159+'2023'!J159+'2022'!J159+'2021'!J159+'2020'!J159+'2019'!J159+'2018'!J159+'2017'!J159+'2016'!J159+'2015'!J159+'2014'!J159+'2013'!J159+'2012'!J159+'2011'!J159+'2010'!J159+'2009'!J159+'2008'!J159+'1988-2007'!J159</f>
        <v>3</v>
      </c>
      <c r="K234" s="32">
        <f>+'2025'!L159+'2024'!L159+'2023'!L159+'2022'!L159+'2021'!L159+'2020'!L159+'2019'!L159+'2018'!L159+'2017'!L159+'2016'!L159+'2015'!L159+'2014'!L159+'2013'!L159+'2012'!L159+'2011'!L159+'2010'!L159+'2009'!L159+'2008'!L159+'1988-2007'!L159</f>
        <v>0</v>
      </c>
      <c r="L234" s="32">
        <f>+Table1[[#This Row],[Caught]]+Table1[[#This Row],[Stumped]]</f>
        <v>1</v>
      </c>
      <c r="M234" s="45">
        <f>+Table1[[#This Row],[Runs]]/(+Table1[[#This Row],[Innings]]-Table1[[#This Row],[Not out]])</f>
        <v>9.5</v>
      </c>
      <c r="N234" s="45">
        <f>Table1[[#This Row],[Runs2]]/Table1[[#This Row],[Overs]]</f>
        <v>5.125</v>
      </c>
      <c r="O234" s="45">
        <f>+Table1[[#This Row],[Overs]]*6/Table1[[#This Row],[Wickets]]</f>
        <v>16</v>
      </c>
      <c r="P234" s="45">
        <f>Table1[[#This Row],[Runs2]]/Table1[[#This Row],[Wickets]]</f>
        <v>13.666666666666666</v>
      </c>
      <c r="Q234" s="45">
        <f>+(+Table1[[#This Row],[Caught]]+Table1[[#This Row],[Stumped]])/Table1[[#This Row],[Matches]]</f>
        <v>0.5</v>
      </c>
      <c r="R234" s="89"/>
    </row>
    <row r="235" spans="1:18" x14ac:dyDescent="0.2">
      <c r="A235" s="4" t="str">
        <f>+'2019'!A161</f>
        <v>Hill Tony</v>
      </c>
      <c r="B235" s="13">
        <f>+'2025'!B161+'2024'!B161+'2023'!B161+'2022'!B161+'2021'!B161+'2020'!B161+'2019'!B161+'2018'!B161+'2017'!B161+'2016'!B161+'2015'!B161+'2014'!B161+'2013'!B161+'2012'!B161+'2011'!B161+'2010'!B161+'2009'!B161+'2008'!B161+'1988-2007'!B161</f>
        <v>2</v>
      </c>
      <c r="C235" s="13">
        <f>+'2025'!C161+'2024'!C161+'2023'!C161+'2022'!C161+'2021'!C161+'2020'!C161+'2019'!C161+'2018'!C161+'2017'!C161+'2016'!C161+'2015'!C161+'2014'!C161+'2013'!C161+'2012'!C161+'2011'!C161+'2010'!C161+'2009'!C161+'2008'!C161+'1988-2007'!C161</f>
        <v>2</v>
      </c>
      <c r="D235" s="13">
        <f>+'2025'!D161+'2024'!D161+'2023'!D161+'2022'!D161+'2021'!D161+'2020'!D161+'2019'!D161+'2018'!D161+'2017'!D161+'2016'!D161+'2015'!D161+'2014'!D161+'2013'!D161+'2012'!D161+'2011'!D161+'2010'!D161+'2009'!D161+'2008'!D161+'1988-2007'!D161</f>
        <v>1</v>
      </c>
      <c r="E235" s="13">
        <f>+'2025'!E161+'2024'!E161+'2023'!E161+'2022'!E161+'2021'!E161+'2020'!E161+'2019'!E161+'2018'!E161+'2017'!E161+'2016'!E161+'2015'!E161+'2014'!E161+'2013'!E161+'2012'!E161+'2011'!E161+'2010'!E161+'2009'!E161+'2008'!E161+'1988-2007'!E161</f>
        <v>33</v>
      </c>
      <c r="F235" s="13">
        <f>+'2025'!F161+'2024'!F161+'2023'!F161+'2022'!F161+'2021'!F161+'2020'!F161+'2019'!F161+'2018'!F161+'2017'!F161+'2016'!F161+'2015'!F161+'2014'!F161+'2013'!F161+'2012'!F161+'2011'!F161+'2010'!F161+'2009'!F161+'2008'!F161+'1988-2007'!F161</f>
        <v>1</v>
      </c>
      <c r="G235" s="13">
        <f>+'2025'!G161+'2024'!G161+'2023'!G161+'2022'!G161+'2021'!G161+'2020'!G161+'2019'!G161+'2018'!G161+'2017'!G161+'2016'!G161+'2015'!G161+'2014'!G161+'2013'!G161+'2012'!G161+'2011'!G161+'2010'!G161+'2009'!G161+'2008'!G161+'1988-2007'!G161</f>
        <v>2</v>
      </c>
      <c r="H235" s="13">
        <f>+'2025'!H161+'2024'!H161+'2023'!H161+'2022'!H161+'2021'!H161+'2020'!H161+'2019'!H161+'2018'!H161+'2017'!H161+'2016'!H161+'2015'!H161+'2014'!H161+'2013'!H161+'2012'!H161+'2011'!H161+'2010'!H161+'2009'!H161+'2008'!H161+'1988-2007'!H161</f>
        <v>0</v>
      </c>
      <c r="I235" s="13">
        <f>+'2025'!I161+'2024'!I161+'2023'!I161+'2022'!I161+'2021'!I161+'2020'!I161+'2019'!I161+'2018'!I161+'2017'!I161+'2016'!I161+'2015'!I161+'2014'!I161+'2013'!I161+'2012'!I161+'2011'!I161+'2010'!I161+'2009'!I161+'2008'!I161+'1988-2007'!I161</f>
        <v>9</v>
      </c>
      <c r="J235" s="13">
        <f>+'2025'!J161+'2024'!J161+'2023'!J161+'2022'!J161+'2021'!J161+'2020'!J161+'2019'!J161+'2018'!J161+'2017'!J161+'2016'!J161+'2015'!J161+'2014'!J161+'2013'!J161+'2012'!J161+'2011'!J161+'2010'!J161+'2009'!J161+'2008'!J161+'1988-2007'!J161</f>
        <v>1</v>
      </c>
      <c r="K235" s="32">
        <f>+'2025'!L161+'2024'!L161+'2023'!L161+'2022'!L161+'2021'!L161+'2020'!L161+'2019'!L161+'2018'!L161+'2017'!L161+'2016'!L161+'2015'!L161+'2014'!L161+'2013'!L161+'2012'!L161+'2011'!L161+'2010'!L161+'2009'!L161+'2008'!L161+'1988-2007'!L161</f>
        <v>0</v>
      </c>
      <c r="L235" s="32">
        <f>+Table1[[#This Row],[Caught]]+Table1[[#This Row],[Stumped]]</f>
        <v>1</v>
      </c>
      <c r="M235" s="45">
        <f>+Table1[[#This Row],[Runs]]/(+Table1[[#This Row],[Innings]]-Table1[[#This Row],[Not out]])</f>
        <v>33</v>
      </c>
      <c r="N235" s="45">
        <f>Table1[[#This Row],[Runs2]]/Table1[[#This Row],[Overs]]</f>
        <v>4.5</v>
      </c>
      <c r="O235" s="45">
        <f>+Table1[[#This Row],[Overs]]*6/Table1[[#This Row],[Wickets]]</f>
        <v>12</v>
      </c>
      <c r="P235" s="45">
        <f>Table1[[#This Row],[Runs2]]/Table1[[#This Row],[Wickets]]</f>
        <v>9</v>
      </c>
      <c r="Q235" s="45">
        <f>+(+Table1[[#This Row],[Caught]]+Table1[[#This Row],[Stumped]])/Table1[[#This Row],[Matches]]</f>
        <v>0.5</v>
      </c>
      <c r="R235" s="89"/>
    </row>
    <row r="236" spans="1:18" x14ac:dyDescent="0.2">
      <c r="A236" s="4" t="str">
        <f>+'2019'!A189</f>
        <v>Kanthan Raj</v>
      </c>
      <c r="B236" s="13">
        <f>+'2025'!B189+'2024'!B189+'2023'!B189+'2022'!B189+'2021'!B189+'2020'!B189+'2019'!B189+'2018'!B189+'2017'!B189+'2016'!B189+'2015'!B189+'2014'!B189+'2013'!B189+'2012'!B189+'2011'!B189+'2010'!B189+'2009'!B189+'2008'!B189+'1988-2007'!B189</f>
        <v>2</v>
      </c>
      <c r="C236" s="13">
        <f>+'2025'!C189+'2024'!C189+'2023'!C189+'2022'!C189+'2021'!C189+'2020'!C189+'2019'!C189+'2018'!C189+'2017'!C189+'2016'!C189+'2015'!C189+'2014'!C189+'2013'!C189+'2012'!C189+'2011'!C189+'2010'!C189+'2009'!C189+'2008'!C189+'1988-2007'!C189</f>
        <v>2</v>
      </c>
      <c r="D236" s="13">
        <f>+'2025'!D189+'2024'!D189+'2023'!D189+'2022'!D189+'2021'!D189+'2020'!D189+'2019'!D189+'2018'!D189+'2017'!D189+'2016'!D189+'2015'!D189+'2014'!D189+'2013'!D189+'2012'!D189+'2011'!D189+'2010'!D189+'2009'!D189+'2008'!D189+'1988-2007'!D189</f>
        <v>1</v>
      </c>
      <c r="E236" s="13">
        <f>+'2025'!E189+'2024'!E189+'2023'!E189+'2022'!E189+'2021'!E189+'2020'!E189+'2019'!E189+'2018'!E189+'2017'!E189+'2016'!E189+'2015'!E189+'2014'!E189+'2013'!E189+'2012'!E189+'2011'!E189+'2010'!E189+'2009'!E189+'2008'!E189+'1988-2007'!E189</f>
        <v>20</v>
      </c>
      <c r="F236" s="13">
        <f>+'2025'!F189+'2024'!F189+'2023'!F189+'2022'!F189+'2021'!F189+'2020'!F189+'2019'!F189+'2018'!F189+'2017'!F189+'2016'!F189+'2015'!F189+'2014'!F189+'2013'!F189+'2012'!F189+'2011'!F189+'2010'!F189+'2009'!F189+'2008'!F189+'1988-2007'!F189</f>
        <v>0</v>
      </c>
      <c r="G236" s="13">
        <f>+'2025'!G189+'2024'!G189+'2023'!G189+'2022'!G189+'2021'!G189+'2020'!G189+'2019'!G189+'2018'!G189+'2017'!G189+'2016'!G189+'2015'!G189+'2014'!G189+'2013'!G189+'2012'!G189+'2011'!G189+'2010'!G189+'2009'!G189+'2008'!G189+'1988-2007'!G189</f>
        <v>6</v>
      </c>
      <c r="H236" s="13">
        <f>+'2025'!H189+'2024'!H189+'2023'!H189+'2022'!H189+'2021'!H189+'2020'!H189+'2019'!H189+'2018'!H189+'2017'!H189+'2016'!H189+'2015'!H189+'2014'!H189+'2013'!H189+'2012'!H189+'2011'!H189+'2010'!H189+'2009'!H189+'2008'!H189+'1988-2007'!H189</f>
        <v>0</v>
      </c>
      <c r="I236" s="13">
        <f>+'2025'!I189+'2024'!I189+'2023'!I189+'2022'!I189+'2021'!I189+'2020'!I189+'2019'!I189+'2018'!I189+'2017'!I189+'2016'!I189+'2015'!I189+'2014'!I189+'2013'!I189+'2012'!I189+'2011'!I189+'2010'!I189+'2009'!I189+'2008'!I189+'1988-2007'!I189</f>
        <v>18</v>
      </c>
      <c r="J236" s="13">
        <f>+'2025'!J189+'2024'!J189+'2023'!J189+'2022'!J189+'2021'!J189+'2020'!J189+'2019'!J189+'2018'!J189+'2017'!J189+'2016'!J189+'2015'!J189+'2014'!J189+'2013'!J189+'2012'!J189+'2011'!J189+'2010'!J189+'2009'!J189+'2008'!J189+'1988-2007'!J189</f>
        <v>2</v>
      </c>
      <c r="K236" s="32">
        <f>+'2025'!L189+'2024'!L189+'2023'!L189+'2022'!L189+'2021'!L189+'2020'!L189+'2019'!L189+'2018'!L189+'2017'!L189+'2016'!L189+'2015'!L189+'2014'!L189+'2013'!L189+'2012'!L189+'2011'!L189+'2010'!L189+'2009'!L189+'2008'!L189+'1988-2007'!L189</f>
        <v>0</v>
      </c>
      <c r="L236" s="32">
        <f>+Table1[[#This Row],[Caught]]+Table1[[#This Row],[Stumped]]</f>
        <v>0</v>
      </c>
      <c r="M236" s="45">
        <f>+Table1[[#This Row],[Runs]]/(+Table1[[#This Row],[Innings]]-Table1[[#This Row],[Not out]])</f>
        <v>20</v>
      </c>
      <c r="N236" s="45">
        <f>Table1[[#This Row],[Runs2]]/Table1[[#This Row],[Overs]]</f>
        <v>3</v>
      </c>
      <c r="O236" s="45">
        <f>+Table1[[#This Row],[Overs]]*6/Table1[[#This Row],[Wickets]]</f>
        <v>18</v>
      </c>
      <c r="P236" s="45">
        <f>Table1[[#This Row],[Runs2]]/Table1[[#This Row],[Wickets]]</f>
        <v>9</v>
      </c>
      <c r="Q236" s="45">
        <f>+(+Table1[[#This Row],[Caught]]+Table1[[#This Row],[Stumped]])/Table1[[#This Row],[Matches]]</f>
        <v>0</v>
      </c>
      <c r="R236" s="89"/>
    </row>
    <row r="237" spans="1:18" x14ac:dyDescent="0.2">
      <c r="A237" s="4" t="str">
        <f>+'2019'!A198</f>
        <v>Khan Fahd</v>
      </c>
      <c r="B237" s="13">
        <f>+'2025'!B198+'2024'!B198+'2023'!B198+'2022'!B198+'2021'!B198+'2020'!B198+'2019'!B198+'2018'!B198+'2017'!B198+'2016'!B198+'2015'!B198+'2014'!B198+'2013'!B198+'2012'!B198+'2011'!B198+'2010'!B198+'2009'!B198+'2008'!B198+'1988-2007'!B198</f>
        <v>2</v>
      </c>
      <c r="C237" s="13">
        <f>+'2025'!C198+'2024'!C198+'2023'!C198+'2022'!C198+'2021'!C198+'2020'!C198+'2019'!C198+'2018'!C198+'2017'!C198+'2016'!C198+'2015'!C198+'2014'!C198+'2013'!C198+'2012'!C198+'2011'!C198+'2010'!C198+'2009'!C198+'2008'!C198+'1988-2007'!C198</f>
        <v>2</v>
      </c>
      <c r="D237" s="13">
        <f>+'2025'!D198+'2024'!D198+'2023'!D198+'2022'!D198+'2021'!D198+'2020'!D198+'2019'!D198+'2018'!D198+'2017'!D198+'2016'!D198+'2015'!D198+'2014'!D198+'2013'!D198+'2012'!D198+'2011'!D198+'2010'!D198+'2009'!D198+'2008'!D198+'1988-2007'!D198</f>
        <v>0</v>
      </c>
      <c r="E237" s="13">
        <f>+'2025'!E198+'2024'!E198+'2023'!E198+'2022'!E198+'2021'!E198+'2020'!E198+'2019'!E198+'2018'!E198+'2017'!E198+'2016'!E198+'2015'!E198+'2014'!E198+'2013'!E198+'2012'!E198+'2011'!E198+'2010'!E198+'2009'!E198+'2008'!E198+'1988-2007'!E198</f>
        <v>0</v>
      </c>
      <c r="F237" s="13">
        <f>+'2025'!F198+'2024'!F198+'2023'!F198+'2022'!F198+'2021'!F198+'2020'!F198+'2019'!F198+'2018'!F198+'2017'!F198+'2016'!F198+'2015'!F198+'2014'!F198+'2013'!F198+'2012'!F198+'2011'!F198+'2010'!F198+'2009'!F198+'2008'!F198+'1988-2007'!F198</f>
        <v>0</v>
      </c>
      <c r="G237" s="13">
        <f>+'2025'!G198+'2024'!G198+'2023'!G198+'2022'!G198+'2021'!G198+'2020'!G198+'2019'!G198+'2018'!G198+'2017'!G198+'2016'!G198+'2015'!G198+'2014'!G198+'2013'!G198+'2012'!G198+'2011'!G198+'2010'!G198+'2009'!G198+'2008'!G198+'1988-2007'!G198</f>
        <v>0</v>
      </c>
      <c r="H237" s="13">
        <f>+'2025'!H198+'2024'!H198+'2023'!H198+'2022'!H198+'2021'!H198+'2020'!H198+'2019'!H198+'2018'!H198+'2017'!H198+'2016'!H198+'2015'!H198+'2014'!H198+'2013'!H198+'2012'!H198+'2011'!H198+'2010'!H198+'2009'!H198+'2008'!H198+'1988-2007'!H198</f>
        <v>0</v>
      </c>
      <c r="I237" s="13">
        <f>+'2025'!I198+'2024'!I198+'2023'!I198+'2022'!I198+'2021'!I198+'2020'!I198+'2019'!I198+'2018'!I198+'2017'!I198+'2016'!I198+'2015'!I198+'2014'!I198+'2013'!I198+'2012'!I198+'2011'!I198+'2010'!I198+'2009'!I198+'2008'!I198+'1988-2007'!I198</f>
        <v>0</v>
      </c>
      <c r="J237" s="13">
        <f>+'2025'!J198+'2024'!J198+'2023'!J198+'2022'!J198+'2021'!J198+'2020'!J198+'2019'!J198+'2018'!J198+'2017'!J198+'2016'!J198+'2015'!J198+'2014'!J198+'2013'!J198+'2012'!J198+'2011'!J198+'2010'!J198+'2009'!J198+'2008'!J198+'1988-2007'!J198</f>
        <v>0</v>
      </c>
      <c r="K237" s="32">
        <f>+'2025'!L198+'2024'!L198+'2023'!L198+'2022'!L198+'2021'!L198+'2020'!L198+'2019'!L198+'2018'!L198+'2017'!L198+'2016'!L198+'2015'!L198+'2014'!L198+'2013'!L198+'2012'!L198+'2011'!L198+'2010'!L198+'2009'!L198+'2008'!L198+'1988-2007'!L198</f>
        <v>0</v>
      </c>
      <c r="L237" s="32">
        <f>+Table1[[#This Row],[Caught]]+Table1[[#This Row],[Stumped]]</f>
        <v>0</v>
      </c>
      <c r="M237" s="45">
        <f>+Table1[[#This Row],[Runs]]/(+Table1[[#This Row],[Innings]]-Table1[[#This Row],[Not out]])</f>
        <v>0</v>
      </c>
      <c r="N237" s="45" t="e">
        <f>Table1[[#This Row],[Runs2]]/Table1[[#This Row],[Overs]]</f>
        <v>#DIV/0!</v>
      </c>
      <c r="O237" s="45" t="e">
        <f>+Table1[[#This Row],[Overs]]*6/Table1[[#This Row],[Wickets]]</f>
        <v>#DIV/0!</v>
      </c>
      <c r="P237" s="45" t="e">
        <f>Table1[[#This Row],[Runs2]]/Table1[[#This Row],[Wickets]]</f>
        <v>#DIV/0!</v>
      </c>
      <c r="Q237" s="45">
        <f>+(+Table1[[#This Row],[Caught]]+Table1[[#This Row],[Stumped]])/Table1[[#This Row],[Matches]]</f>
        <v>0</v>
      </c>
      <c r="R237" s="89"/>
    </row>
    <row r="238" spans="1:18" x14ac:dyDescent="0.2">
      <c r="A238" s="4" t="str">
        <f>+'2019'!A212</f>
        <v>Kumar D</v>
      </c>
      <c r="B238" s="13">
        <f>+'2025'!B212+'2024'!B212+'2023'!B212+'2022'!B212+'2021'!B212+'2020'!B212+'2019'!B212+'2018'!B212+'2017'!B212+'2016'!B212+'2015'!B212+'2014'!B212+'2013'!B212+'2012'!B212+'2011'!B212+'2010'!B212+'2009'!B212+'2008'!B212+'1988-2007'!B212</f>
        <v>2</v>
      </c>
      <c r="C238" s="13">
        <f>+'2025'!C212+'2024'!C212+'2023'!C212+'2022'!C212+'2021'!C212+'2020'!C212+'2019'!C212+'2018'!C212+'2017'!C212+'2016'!C212+'2015'!C212+'2014'!C212+'2013'!C212+'2012'!C212+'2011'!C212+'2010'!C212+'2009'!C212+'2008'!C212+'1988-2007'!C212</f>
        <v>2</v>
      </c>
      <c r="D238" s="13">
        <f>+'2025'!D212+'2024'!D212+'2023'!D212+'2022'!D212+'2021'!D212+'2020'!D212+'2019'!D212+'2018'!D212+'2017'!D212+'2016'!D212+'2015'!D212+'2014'!D212+'2013'!D212+'2012'!D212+'2011'!D212+'2010'!D212+'2009'!D212+'2008'!D212+'1988-2007'!D212</f>
        <v>1</v>
      </c>
      <c r="E238" s="13">
        <f>+'2025'!E212+'2024'!E212+'2023'!E212+'2022'!E212+'2021'!E212+'2020'!E212+'2019'!E212+'2018'!E212+'2017'!E212+'2016'!E212+'2015'!E212+'2014'!E212+'2013'!E212+'2012'!E212+'2011'!E212+'2010'!E212+'2009'!E212+'2008'!E212+'1988-2007'!E212</f>
        <v>2</v>
      </c>
      <c r="F238" s="13">
        <f>+'2025'!F212+'2024'!F212+'2023'!F212+'2022'!F212+'2021'!F212+'2020'!F212+'2019'!F212+'2018'!F212+'2017'!F212+'2016'!F212+'2015'!F212+'2014'!F212+'2013'!F212+'2012'!F212+'2011'!F212+'2010'!F212+'2009'!F212+'2008'!F212+'1988-2007'!F212</f>
        <v>0</v>
      </c>
      <c r="G238" s="13">
        <f>+'2025'!G212+'2024'!G212+'2023'!G212+'2022'!G212+'2021'!G212+'2020'!G212+'2019'!G212+'2018'!G212+'2017'!G212+'2016'!G212+'2015'!G212+'2014'!G212+'2013'!G212+'2012'!G212+'2011'!G212+'2010'!G212+'2009'!G212+'2008'!G212+'1988-2007'!G212</f>
        <v>0</v>
      </c>
      <c r="H238" s="13">
        <f>+'2025'!H212+'2024'!H212+'2023'!H212+'2022'!H212+'2021'!H212+'2020'!H212+'2019'!H212+'2018'!H212+'2017'!H212+'2016'!H212+'2015'!H212+'2014'!H212+'2013'!H212+'2012'!H212+'2011'!H212+'2010'!H212+'2009'!H212+'2008'!H212+'1988-2007'!H212</f>
        <v>0</v>
      </c>
      <c r="I238" s="13">
        <f>+'2025'!I212+'2024'!I212+'2023'!I212+'2022'!I212+'2021'!I212+'2020'!I212+'2019'!I212+'2018'!I212+'2017'!I212+'2016'!I212+'2015'!I212+'2014'!I212+'2013'!I212+'2012'!I212+'2011'!I212+'2010'!I212+'2009'!I212+'2008'!I212+'1988-2007'!I212</f>
        <v>0</v>
      </c>
      <c r="J238" s="13">
        <f>+'2025'!J212+'2024'!J212+'2023'!J212+'2022'!J212+'2021'!J212+'2020'!J212+'2019'!J212+'2018'!J212+'2017'!J212+'2016'!J212+'2015'!J212+'2014'!J212+'2013'!J212+'2012'!J212+'2011'!J212+'2010'!J212+'2009'!J212+'2008'!J212+'1988-2007'!J212</f>
        <v>0</v>
      </c>
      <c r="K238" s="32">
        <f>+'2025'!L212+'2024'!L212+'2023'!L212+'2022'!L212+'2021'!L212+'2020'!L212+'2019'!L212+'2018'!L212+'2017'!L212+'2016'!L212+'2015'!L212+'2014'!L212+'2013'!L212+'2012'!L212+'2011'!L212+'2010'!L212+'2009'!L212+'2008'!L212+'1988-2007'!L212</f>
        <v>0</v>
      </c>
      <c r="L238" s="32">
        <f>+Table1[[#This Row],[Caught]]+Table1[[#This Row],[Stumped]]</f>
        <v>0</v>
      </c>
      <c r="M238" s="45">
        <f>+Table1[[#This Row],[Runs]]/(+Table1[[#This Row],[Innings]]-Table1[[#This Row],[Not out]])</f>
        <v>2</v>
      </c>
      <c r="N238" s="45" t="e">
        <f>Table1[[#This Row],[Runs2]]/Table1[[#This Row],[Overs]]</f>
        <v>#DIV/0!</v>
      </c>
      <c r="O238" s="45" t="e">
        <f>+Table1[[#This Row],[Overs]]*6/Table1[[#This Row],[Wickets]]</f>
        <v>#DIV/0!</v>
      </c>
      <c r="P238" s="45" t="e">
        <f>Table1[[#This Row],[Runs2]]/Table1[[#This Row],[Wickets]]</f>
        <v>#DIV/0!</v>
      </c>
      <c r="Q238" s="45">
        <f>+(+Table1[[#This Row],[Caught]]+Table1[[#This Row],[Stumped]])/Table1[[#This Row],[Matches]]</f>
        <v>0</v>
      </c>
      <c r="R238" s="89"/>
    </row>
    <row r="239" spans="1:18" x14ac:dyDescent="0.2">
      <c r="A239" s="4" t="str">
        <f>+'2019'!A214</f>
        <v>Kumar Raj</v>
      </c>
      <c r="B239" s="13">
        <f>+'2025'!B214+'2024'!B214+'2023'!B214+'2022'!B214+'2021'!B214+'2020'!B214+'2019'!B214+'2018'!B214+'2017'!B214+'2016'!B214+'2015'!B214+'2014'!B214+'2013'!B214+'2012'!B214+'2011'!B214+'2010'!B214+'2009'!B214+'2008'!B214+'1988-2007'!B214</f>
        <v>2</v>
      </c>
      <c r="C239" s="13">
        <f>+'2025'!C214+'2024'!C214+'2023'!C214+'2022'!C214+'2021'!C214+'2020'!C214+'2019'!C214+'2018'!C214+'2017'!C214+'2016'!C214+'2015'!C214+'2014'!C214+'2013'!C214+'2012'!C214+'2011'!C214+'2010'!C214+'2009'!C214+'2008'!C214+'1988-2007'!C214</f>
        <v>2</v>
      </c>
      <c r="D239" s="13">
        <f>+'2025'!D214+'2024'!D214+'2023'!D214+'2022'!D214+'2021'!D214+'2020'!D214+'2019'!D214+'2018'!D214+'2017'!D214+'2016'!D214+'2015'!D214+'2014'!D214+'2013'!D214+'2012'!D214+'2011'!D214+'2010'!D214+'2009'!D214+'2008'!D214+'1988-2007'!D214</f>
        <v>0</v>
      </c>
      <c r="E239" s="13">
        <f>+'2025'!E214+'2024'!E214+'2023'!E214+'2022'!E214+'2021'!E214+'2020'!E214+'2019'!E214+'2018'!E214+'2017'!E214+'2016'!E214+'2015'!E214+'2014'!E214+'2013'!E214+'2012'!E214+'2011'!E214+'2010'!E214+'2009'!E214+'2008'!E214+'1988-2007'!E214</f>
        <v>1</v>
      </c>
      <c r="F239" s="13">
        <f>+'2025'!F214+'2024'!F214+'2023'!F214+'2022'!F214+'2021'!F214+'2020'!F214+'2019'!F214+'2018'!F214+'2017'!F214+'2016'!F214+'2015'!F214+'2014'!F214+'2013'!F214+'2012'!F214+'2011'!F214+'2010'!F214+'2009'!F214+'2008'!F214+'1988-2007'!F214</f>
        <v>0</v>
      </c>
      <c r="G239" s="13">
        <f>+'2025'!G214+'2024'!G214+'2023'!G214+'2022'!G214+'2021'!G214+'2020'!G214+'2019'!G214+'2018'!G214+'2017'!G214+'2016'!G214+'2015'!G214+'2014'!G214+'2013'!G214+'2012'!G214+'2011'!G214+'2010'!G214+'2009'!G214+'2008'!G214+'1988-2007'!G214</f>
        <v>1</v>
      </c>
      <c r="H239" s="13">
        <f>+'2025'!H214+'2024'!H214+'2023'!H214+'2022'!H214+'2021'!H214+'2020'!H214+'2019'!H214+'2018'!H214+'2017'!H214+'2016'!H214+'2015'!H214+'2014'!H214+'2013'!H214+'2012'!H214+'2011'!H214+'2010'!H214+'2009'!H214+'2008'!H214+'1988-2007'!H214</f>
        <v>0</v>
      </c>
      <c r="I239" s="13">
        <f>+'2025'!I214+'2024'!I214+'2023'!I214+'2022'!I214+'2021'!I214+'2020'!I214+'2019'!I214+'2018'!I214+'2017'!I214+'2016'!I214+'2015'!I214+'2014'!I214+'2013'!I214+'2012'!I214+'2011'!I214+'2010'!I214+'2009'!I214+'2008'!I214+'1988-2007'!I214</f>
        <v>1</v>
      </c>
      <c r="J239" s="13">
        <f>+'2025'!J214+'2024'!J214+'2023'!J214+'2022'!J214+'2021'!J214+'2020'!J214+'2019'!J214+'2018'!J214+'2017'!J214+'2016'!J214+'2015'!J214+'2014'!J214+'2013'!J214+'2012'!J214+'2011'!J214+'2010'!J214+'2009'!J214+'2008'!J214+'1988-2007'!J214</f>
        <v>0</v>
      </c>
      <c r="K239" s="32">
        <f>+'2025'!L214+'2024'!L214+'2023'!L214+'2022'!L214+'2021'!L214+'2020'!L214+'2019'!L214+'2018'!L214+'2017'!L214+'2016'!L214+'2015'!L214+'2014'!L214+'2013'!L214+'2012'!L214+'2011'!L214+'2010'!L214+'2009'!L214+'2008'!L214+'1988-2007'!L214</f>
        <v>0</v>
      </c>
      <c r="L239" s="32">
        <f>+Table1[[#This Row],[Caught]]+Table1[[#This Row],[Stumped]]</f>
        <v>0</v>
      </c>
      <c r="M239" s="45">
        <f>+Table1[[#This Row],[Runs]]/(+Table1[[#This Row],[Innings]]-Table1[[#This Row],[Not out]])</f>
        <v>0.5</v>
      </c>
      <c r="N239" s="45">
        <f>Table1[[#This Row],[Runs2]]/Table1[[#This Row],[Overs]]</f>
        <v>1</v>
      </c>
      <c r="O239" s="45" t="e">
        <f>+Table1[[#This Row],[Overs]]*6/Table1[[#This Row],[Wickets]]</f>
        <v>#DIV/0!</v>
      </c>
      <c r="P239" s="45" t="e">
        <f>Table1[[#This Row],[Runs2]]/Table1[[#This Row],[Wickets]]</f>
        <v>#DIV/0!</v>
      </c>
      <c r="Q239" s="45">
        <f>+(+Table1[[#This Row],[Caught]]+Table1[[#This Row],[Stumped]])/Table1[[#This Row],[Matches]]</f>
        <v>0</v>
      </c>
      <c r="R239" s="89"/>
    </row>
    <row r="240" spans="1:18" x14ac:dyDescent="0.2">
      <c r="A240" s="4" t="str">
        <f>+'2019'!A216</f>
        <v>Kunche Yogenand</v>
      </c>
      <c r="B240" s="13">
        <f>+'2025'!B216+'2024'!B216+'2023'!B216+'2022'!B216+'2021'!B216+'2020'!B216+'2019'!B216+'2018'!B216+'2017'!B216+'2016'!B216+'2015'!B216+'2014'!B216+'2013'!B216+'2012'!B216+'2011'!B216+'2010'!B216+'2009'!B216+'2008'!B216+'1988-2007'!B216</f>
        <v>2</v>
      </c>
      <c r="C240" s="13">
        <f>+'2025'!C216+'2024'!C216+'2023'!C216+'2022'!C216+'2021'!C216+'2020'!C216+'2019'!C216+'2018'!C216+'2017'!C216+'2016'!C216+'2015'!C216+'2014'!C216+'2013'!C216+'2012'!C216+'2011'!C216+'2010'!C216+'2009'!C216+'2008'!C216+'1988-2007'!C216</f>
        <v>2</v>
      </c>
      <c r="D240" s="13">
        <f>+'2025'!D216+'2024'!D216+'2023'!D216+'2022'!D216+'2021'!D216+'2020'!D216+'2019'!D216+'2018'!D216+'2017'!D216+'2016'!D216+'2015'!D216+'2014'!D216+'2013'!D216+'2012'!D216+'2011'!D216+'2010'!D216+'2009'!D216+'2008'!D216+'1988-2007'!D216</f>
        <v>0</v>
      </c>
      <c r="E240" s="13">
        <f>+'2025'!E216+'2024'!E216+'2023'!E216+'2022'!E216+'2021'!E216+'2020'!E216+'2019'!E216+'2018'!E216+'2017'!E216+'2016'!E216+'2015'!E216+'2014'!E216+'2013'!E216+'2012'!E216+'2011'!E216+'2010'!E216+'2009'!E216+'2008'!E216+'1988-2007'!E216</f>
        <v>22</v>
      </c>
      <c r="F240" s="13">
        <f>+'2025'!F216+'2024'!F216+'2023'!F216+'2022'!F216+'2021'!F216+'2020'!F216+'2019'!F216+'2018'!F216+'2017'!F216+'2016'!F216+'2015'!F216+'2014'!F216+'2013'!F216+'2012'!F216+'2011'!F216+'2010'!F216+'2009'!F216+'2008'!F216+'1988-2007'!F216</f>
        <v>0</v>
      </c>
      <c r="G240" s="13">
        <f>+'2025'!G216+'2024'!G216+'2023'!G216+'2022'!G216+'2021'!G216+'2020'!G216+'2019'!G216+'2018'!G216+'2017'!G216+'2016'!G216+'2015'!G216+'2014'!G216+'2013'!G216+'2012'!G216+'2011'!G216+'2010'!G216+'2009'!G216+'2008'!G216+'1988-2007'!G216</f>
        <v>1</v>
      </c>
      <c r="H240" s="13">
        <f>+'2025'!H216+'2024'!H216+'2023'!H216+'2022'!H216+'2021'!H216+'2020'!H216+'2019'!H216+'2018'!H216+'2017'!H216+'2016'!H216+'2015'!H216+'2014'!H216+'2013'!H216+'2012'!H216+'2011'!H216+'2010'!H216+'2009'!H216+'2008'!H216+'1988-2007'!H216</f>
        <v>0</v>
      </c>
      <c r="I240" s="13">
        <f>+'2025'!I216+'2024'!I216+'2023'!I216+'2022'!I216+'2021'!I216+'2020'!I216+'2019'!I216+'2018'!I216+'2017'!I216+'2016'!I216+'2015'!I216+'2014'!I216+'2013'!I216+'2012'!I216+'2011'!I216+'2010'!I216+'2009'!I216+'2008'!I216+'1988-2007'!I216</f>
        <v>11</v>
      </c>
      <c r="J240" s="13">
        <f>+'2025'!J216+'2024'!J216+'2023'!J216+'2022'!J216+'2021'!J216+'2020'!J216+'2019'!J216+'2018'!J216+'2017'!J216+'2016'!J216+'2015'!J216+'2014'!J216+'2013'!J216+'2012'!J216+'2011'!J216+'2010'!J216+'2009'!J216+'2008'!J216+'1988-2007'!J216</f>
        <v>0</v>
      </c>
      <c r="K240" s="32">
        <f>+'2025'!L216+'2024'!L216+'2023'!L216+'2022'!L216+'2021'!L216+'2020'!L216+'2019'!L216+'2018'!L216+'2017'!L216+'2016'!L216+'2015'!L216+'2014'!L216+'2013'!L216+'2012'!L216+'2011'!L216+'2010'!L216+'2009'!L216+'2008'!L216+'1988-2007'!L216</f>
        <v>0</v>
      </c>
      <c r="L240" s="32">
        <f>+Table1[[#This Row],[Caught]]+Table1[[#This Row],[Stumped]]</f>
        <v>0</v>
      </c>
      <c r="M240" s="45">
        <f>+Table1[[#This Row],[Runs]]/(+Table1[[#This Row],[Innings]]-Table1[[#This Row],[Not out]])</f>
        <v>11</v>
      </c>
      <c r="N240" s="45">
        <f>Table1[[#This Row],[Runs2]]/Table1[[#This Row],[Overs]]</f>
        <v>11</v>
      </c>
      <c r="O240" s="45" t="e">
        <f>+Table1[[#This Row],[Overs]]*6/Table1[[#This Row],[Wickets]]</f>
        <v>#DIV/0!</v>
      </c>
      <c r="P240" s="45" t="e">
        <f>Table1[[#This Row],[Runs2]]/Table1[[#This Row],[Wickets]]</f>
        <v>#DIV/0!</v>
      </c>
      <c r="Q240" s="45">
        <f>+(+Table1[[#This Row],[Caught]]+Table1[[#This Row],[Stumped]])/Table1[[#This Row],[Matches]]</f>
        <v>0</v>
      </c>
      <c r="R240" s="89"/>
    </row>
    <row r="241" spans="1:18" x14ac:dyDescent="0.2">
      <c r="A241" s="4" t="str">
        <f>+'2019'!A219</f>
        <v>Laing Dave</v>
      </c>
      <c r="B241" s="13">
        <f>+'2025'!B219+'2024'!B219+'2023'!B219+'2022'!B219+'2021'!B219+'2020'!B219+'2019'!B219+'2018'!B219+'2017'!B219+'2016'!B219+'2015'!B219+'2014'!B219+'2013'!B219+'2012'!B219+'2011'!B219+'2010'!B219+'2009'!B219+'2008'!B219+'1988-2007'!B219</f>
        <v>2</v>
      </c>
      <c r="C241" s="13">
        <f>+'2025'!C219+'2024'!C219+'2023'!C219+'2022'!C219+'2021'!C219+'2020'!C219+'2019'!C219+'2018'!C219+'2017'!C219+'2016'!C219+'2015'!C219+'2014'!C219+'2013'!C219+'2012'!C219+'2011'!C219+'2010'!C219+'2009'!C219+'2008'!C219+'1988-2007'!C219</f>
        <v>1</v>
      </c>
      <c r="D241" s="13">
        <f>+'2025'!D219+'2024'!D219+'2023'!D219+'2022'!D219+'2021'!D219+'2020'!D219+'2019'!D219+'2018'!D219+'2017'!D219+'2016'!D219+'2015'!D219+'2014'!D219+'2013'!D219+'2012'!D219+'2011'!D219+'2010'!D219+'2009'!D219+'2008'!D219+'1988-2007'!D219</f>
        <v>0</v>
      </c>
      <c r="E241" s="13">
        <f>+'2025'!E219+'2024'!E219+'2023'!E219+'2022'!E219+'2021'!E219+'2020'!E219+'2019'!E219+'2018'!E219+'2017'!E219+'2016'!E219+'2015'!E219+'2014'!E219+'2013'!E219+'2012'!E219+'2011'!E219+'2010'!E219+'2009'!E219+'2008'!E219+'1988-2007'!E219</f>
        <v>0</v>
      </c>
      <c r="F241" s="13">
        <f>+'2025'!F219+'2024'!F219+'2023'!F219+'2022'!F219+'2021'!F219+'2020'!F219+'2019'!F219+'2018'!F219+'2017'!F219+'2016'!F219+'2015'!F219+'2014'!F219+'2013'!F219+'2012'!F219+'2011'!F219+'2010'!F219+'2009'!F219+'2008'!F219+'1988-2007'!F219</f>
        <v>0</v>
      </c>
      <c r="G241" s="13">
        <f>+'2025'!G219+'2024'!G219+'2023'!G219+'2022'!G219+'2021'!G219+'2020'!G219+'2019'!G219+'2018'!G219+'2017'!G219+'2016'!G219+'2015'!G219+'2014'!G219+'2013'!G219+'2012'!G219+'2011'!G219+'2010'!G219+'2009'!G219+'2008'!G219+'1988-2007'!G219</f>
        <v>8</v>
      </c>
      <c r="H241" s="13">
        <f>+'2025'!H219+'2024'!H219+'2023'!H219+'2022'!H219+'2021'!H219+'2020'!H219+'2019'!H219+'2018'!H219+'2017'!H219+'2016'!H219+'2015'!H219+'2014'!H219+'2013'!H219+'2012'!H219+'2011'!H219+'2010'!H219+'2009'!H219+'2008'!H219+'1988-2007'!H219</f>
        <v>0</v>
      </c>
      <c r="I241" s="13">
        <f>+'2025'!I219+'2024'!I219+'2023'!I219+'2022'!I219+'2021'!I219+'2020'!I219+'2019'!I219+'2018'!I219+'2017'!I219+'2016'!I219+'2015'!I219+'2014'!I219+'2013'!I219+'2012'!I219+'2011'!I219+'2010'!I219+'2009'!I219+'2008'!I219+'1988-2007'!I219</f>
        <v>58</v>
      </c>
      <c r="J241" s="13">
        <f>+'2025'!J219+'2024'!J219+'2023'!J219+'2022'!J219+'2021'!J219+'2020'!J219+'2019'!J219+'2018'!J219+'2017'!J219+'2016'!J219+'2015'!J219+'2014'!J219+'2013'!J219+'2012'!J219+'2011'!J219+'2010'!J219+'2009'!J219+'2008'!J219+'1988-2007'!J219</f>
        <v>2</v>
      </c>
      <c r="K241" s="32">
        <f>+'2025'!L219+'2024'!L219+'2023'!L219+'2022'!L219+'2021'!L219+'2020'!L219+'2019'!L219+'2018'!L219+'2017'!L219+'2016'!L219+'2015'!L219+'2014'!L219+'2013'!L219+'2012'!L219+'2011'!L219+'2010'!L219+'2009'!L219+'2008'!L219+'1988-2007'!L219</f>
        <v>0</v>
      </c>
      <c r="L241" s="32">
        <f>+Table1[[#This Row],[Caught]]+Table1[[#This Row],[Stumped]]</f>
        <v>0</v>
      </c>
      <c r="M241" s="45">
        <f>+Table1[[#This Row],[Runs]]/(+Table1[[#This Row],[Innings]]-Table1[[#This Row],[Not out]])</f>
        <v>0</v>
      </c>
      <c r="N241" s="45">
        <f>Table1[[#This Row],[Runs2]]/Table1[[#This Row],[Overs]]</f>
        <v>7.25</v>
      </c>
      <c r="O241" s="45">
        <f>+Table1[[#This Row],[Overs]]*6/Table1[[#This Row],[Wickets]]</f>
        <v>24</v>
      </c>
      <c r="P241" s="45">
        <f>Table1[[#This Row],[Runs2]]/Table1[[#This Row],[Wickets]]</f>
        <v>29</v>
      </c>
      <c r="Q241" s="45">
        <f>+(+Table1[[#This Row],[Caught]]+Table1[[#This Row],[Stumped]])/Table1[[#This Row],[Matches]]</f>
        <v>0</v>
      </c>
      <c r="R241" s="89"/>
    </row>
    <row r="242" spans="1:18" x14ac:dyDescent="0.2">
      <c r="A242" s="4" t="str">
        <f>+'2019'!A220</f>
        <v>Laiq Kamran</v>
      </c>
      <c r="B242" s="13">
        <f>+'2025'!B220+'2024'!B220+'2023'!B220+'2022'!B220+'2021'!B220+'2020'!B220+'2019'!B220+'2018'!B220+'2017'!B220+'2016'!B220+'2015'!B220+'2014'!B220+'2013'!B220+'2012'!B220+'2011'!B220+'2010'!B220+'2009'!B220+'2008'!B220+'1988-2007'!B220</f>
        <v>2</v>
      </c>
      <c r="C242" s="13">
        <f>+'2025'!C220+'2024'!C220+'2023'!C220+'2022'!C220+'2021'!C220+'2020'!C220+'2019'!C220+'2018'!C220+'2017'!C220+'2016'!C220+'2015'!C220+'2014'!C220+'2013'!C220+'2012'!C220+'2011'!C220+'2010'!C220+'2009'!C220+'2008'!C220+'1988-2007'!C220</f>
        <v>2</v>
      </c>
      <c r="D242" s="13">
        <f>+'2025'!D220+'2024'!D220+'2023'!D220+'2022'!D220+'2021'!D220+'2020'!D220+'2019'!D220+'2018'!D220+'2017'!D220+'2016'!D220+'2015'!D220+'2014'!D220+'2013'!D220+'2012'!D220+'2011'!D220+'2010'!D220+'2009'!D220+'2008'!D220+'1988-2007'!D220</f>
        <v>0</v>
      </c>
      <c r="E242" s="13">
        <f>+'2025'!E220+'2024'!E220+'2023'!E220+'2022'!E220+'2021'!E220+'2020'!E220+'2019'!E220+'2018'!E220+'2017'!E220+'2016'!E220+'2015'!E220+'2014'!E220+'2013'!E220+'2012'!E220+'2011'!E220+'2010'!E220+'2009'!E220+'2008'!E220+'1988-2007'!E220</f>
        <v>25</v>
      </c>
      <c r="F242" s="13">
        <f>+'2025'!F220+'2024'!F220+'2023'!F220+'2022'!F220+'2021'!F220+'2020'!F220+'2019'!F220+'2018'!F220+'2017'!F220+'2016'!F220+'2015'!F220+'2014'!F220+'2013'!F220+'2012'!F220+'2011'!F220+'2010'!F220+'2009'!F220+'2008'!F220+'1988-2007'!F220</f>
        <v>2</v>
      </c>
      <c r="G242" s="13">
        <f>+'2025'!G220+'2024'!G220+'2023'!G220+'2022'!G220+'2021'!G220+'2020'!G220+'2019'!G220+'2018'!G220+'2017'!G220+'2016'!G220+'2015'!G220+'2014'!G220+'2013'!G220+'2012'!G220+'2011'!G220+'2010'!G220+'2009'!G220+'2008'!G220+'1988-2007'!G220</f>
        <v>5</v>
      </c>
      <c r="H242" s="13">
        <f>+'2025'!H220+'2024'!H220+'2023'!H220+'2022'!H220+'2021'!H220+'2020'!H220+'2019'!H220+'2018'!H220+'2017'!H220+'2016'!H220+'2015'!H220+'2014'!H220+'2013'!H220+'2012'!H220+'2011'!H220+'2010'!H220+'2009'!H220+'2008'!H220+'1988-2007'!H220</f>
        <v>0</v>
      </c>
      <c r="I242" s="13">
        <f>+'2025'!I220+'2024'!I220+'2023'!I220+'2022'!I220+'2021'!I220+'2020'!I220+'2019'!I220+'2018'!I220+'2017'!I220+'2016'!I220+'2015'!I220+'2014'!I220+'2013'!I220+'2012'!I220+'2011'!I220+'2010'!I220+'2009'!I220+'2008'!I220+'1988-2007'!I220</f>
        <v>30</v>
      </c>
      <c r="J242" s="13">
        <f>+'2025'!J220+'2024'!J220+'2023'!J220+'2022'!J220+'2021'!J220+'2020'!J220+'2019'!J220+'2018'!J220+'2017'!J220+'2016'!J220+'2015'!J220+'2014'!J220+'2013'!J220+'2012'!J220+'2011'!J220+'2010'!J220+'2009'!J220+'2008'!J220+'1988-2007'!J220</f>
        <v>1</v>
      </c>
      <c r="K242" s="32">
        <f>+'2025'!L220+'2024'!L220+'2023'!L220+'2022'!L220+'2021'!L220+'2020'!L220+'2019'!L220+'2018'!L220+'2017'!L220+'2016'!L220+'2015'!L220+'2014'!L220+'2013'!L220+'2012'!L220+'2011'!L220+'2010'!L220+'2009'!L220+'2008'!L220+'1988-2007'!L220</f>
        <v>0</v>
      </c>
      <c r="L242" s="32">
        <f>+Table1[[#This Row],[Caught]]+Table1[[#This Row],[Stumped]]</f>
        <v>2</v>
      </c>
      <c r="M242" s="45">
        <f>+Table1[[#This Row],[Runs]]/(+Table1[[#This Row],[Innings]]-Table1[[#This Row],[Not out]])</f>
        <v>12.5</v>
      </c>
      <c r="N242" s="45">
        <f>Table1[[#This Row],[Runs2]]/Table1[[#This Row],[Overs]]</f>
        <v>6</v>
      </c>
      <c r="O242" s="45">
        <f>+Table1[[#This Row],[Overs]]*6/Table1[[#This Row],[Wickets]]</f>
        <v>30</v>
      </c>
      <c r="P242" s="45">
        <f>Table1[[#This Row],[Runs2]]/Table1[[#This Row],[Wickets]]</f>
        <v>30</v>
      </c>
      <c r="Q242" s="45">
        <f>+(+Table1[[#This Row],[Caught]]+Table1[[#This Row],[Stumped]])/Table1[[#This Row],[Matches]]</f>
        <v>1</v>
      </c>
      <c r="R242" s="89"/>
    </row>
    <row r="243" spans="1:18" x14ac:dyDescent="0.2">
      <c r="A243" s="4" t="str">
        <f>+'2019'!A223</f>
        <v>Lea Anthony</v>
      </c>
      <c r="B243" s="13">
        <f>+'2025'!B223+'2024'!B223+'2023'!B223+'2022'!B223+'2021'!B223+'2020'!B223+'2019'!B223+'2018'!B223+'2017'!B223+'2016'!B223+'2015'!B223+'2014'!B223+'2013'!B223+'2012'!B223+'2011'!B223+'2010'!B223+'2009'!B223+'2008'!B223+'1988-2007'!B223</f>
        <v>2</v>
      </c>
      <c r="C243" s="13">
        <f>+'2025'!C223+'2024'!C223+'2023'!C223+'2022'!C223+'2021'!C223+'2020'!C223+'2019'!C223+'2018'!C223+'2017'!C223+'2016'!C223+'2015'!C223+'2014'!C223+'2013'!C223+'2012'!C223+'2011'!C223+'2010'!C223+'2009'!C223+'2008'!C223+'1988-2007'!C223</f>
        <v>1</v>
      </c>
      <c r="D243" s="13">
        <f>+'2025'!D223+'2024'!D223+'2023'!D223+'2022'!D223+'2021'!D223+'2020'!D223+'2019'!D223+'2018'!D223+'2017'!D223+'2016'!D223+'2015'!D223+'2014'!D223+'2013'!D223+'2012'!D223+'2011'!D223+'2010'!D223+'2009'!D223+'2008'!D223+'1988-2007'!D223</f>
        <v>0</v>
      </c>
      <c r="E243" s="13">
        <f>+'2025'!E223+'2024'!E223+'2023'!E223+'2022'!E223+'2021'!E223+'2020'!E223+'2019'!E223+'2018'!E223+'2017'!E223+'2016'!E223+'2015'!E223+'2014'!E223+'2013'!E223+'2012'!E223+'2011'!E223+'2010'!E223+'2009'!E223+'2008'!E223+'1988-2007'!E223</f>
        <v>7</v>
      </c>
      <c r="F243" s="13">
        <f>+'2025'!F223+'2024'!F223+'2023'!F223+'2022'!F223+'2021'!F223+'2020'!F223+'2019'!F223+'2018'!F223+'2017'!F223+'2016'!F223+'2015'!F223+'2014'!F223+'2013'!F223+'2012'!F223+'2011'!F223+'2010'!F223+'2009'!F223+'2008'!F223+'1988-2007'!F223</f>
        <v>3</v>
      </c>
      <c r="G243" s="13">
        <f>+'2025'!G223+'2024'!G223+'2023'!G223+'2022'!G223+'2021'!G223+'2020'!G223+'2019'!G223+'2018'!G223+'2017'!G223+'2016'!G223+'2015'!G223+'2014'!G223+'2013'!G223+'2012'!G223+'2011'!G223+'2010'!G223+'2009'!G223+'2008'!G223+'1988-2007'!G223</f>
        <v>2</v>
      </c>
      <c r="H243" s="13">
        <f>+'2025'!H223+'2024'!H223+'2023'!H223+'2022'!H223+'2021'!H223+'2020'!H223+'2019'!H223+'2018'!H223+'2017'!H223+'2016'!H223+'2015'!H223+'2014'!H223+'2013'!H223+'2012'!H223+'2011'!H223+'2010'!H223+'2009'!H223+'2008'!H223+'1988-2007'!H223</f>
        <v>0</v>
      </c>
      <c r="I243" s="13">
        <f>+'2025'!I223+'2024'!I223+'2023'!I223+'2022'!I223+'2021'!I223+'2020'!I223+'2019'!I223+'2018'!I223+'2017'!I223+'2016'!I223+'2015'!I223+'2014'!I223+'2013'!I223+'2012'!I223+'2011'!I223+'2010'!I223+'2009'!I223+'2008'!I223+'1988-2007'!I223</f>
        <v>21</v>
      </c>
      <c r="J243" s="13">
        <f>+'2025'!J223+'2024'!J223+'2023'!J223+'2022'!J223+'2021'!J223+'2020'!J223+'2019'!J223+'2018'!J223+'2017'!J223+'2016'!J223+'2015'!J223+'2014'!J223+'2013'!J223+'2012'!J223+'2011'!J223+'2010'!J223+'2009'!J223+'2008'!J223+'1988-2007'!J223</f>
        <v>0</v>
      </c>
      <c r="K243" s="32">
        <f>+'2025'!L223+'2024'!L223+'2023'!L223+'2022'!L223+'2021'!L223+'2020'!L223+'2019'!L223+'2018'!L223+'2017'!L223+'2016'!L223+'2015'!L223+'2014'!L223+'2013'!L223+'2012'!L223+'2011'!L223+'2010'!L223+'2009'!L223+'2008'!L223+'1988-2007'!L223</f>
        <v>0</v>
      </c>
      <c r="L243" s="32">
        <f>+Table1[[#This Row],[Caught]]+Table1[[#This Row],[Stumped]]</f>
        <v>3</v>
      </c>
      <c r="M243" s="45">
        <f>+Table1[[#This Row],[Runs]]/(+Table1[[#This Row],[Innings]]-Table1[[#This Row],[Not out]])</f>
        <v>7</v>
      </c>
      <c r="N243" s="45">
        <f>Table1[[#This Row],[Runs2]]/Table1[[#This Row],[Overs]]</f>
        <v>10.5</v>
      </c>
      <c r="O243" s="45" t="e">
        <f>+Table1[[#This Row],[Overs]]*6/Table1[[#This Row],[Wickets]]</f>
        <v>#DIV/0!</v>
      </c>
      <c r="P243" s="45" t="e">
        <f>Table1[[#This Row],[Runs2]]/Table1[[#This Row],[Wickets]]</f>
        <v>#DIV/0!</v>
      </c>
      <c r="Q243" s="45">
        <f>+(+Table1[[#This Row],[Caught]]+Table1[[#This Row],[Stumped]])/Table1[[#This Row],[Matches]]</f>
        <v>1.5</v>
      </c>
      <c r="R243" s="89"/>
    </row>
    <row r="244" spans="1:18" x14ac:dyDescent="0.2">
      <c r="A244" s="4" t="str">
        <f>+'2019'!A236</f>
        <v>Mamidi Ravikiran</v>
      </c>
      <c r="B244" s="13">
        <f>+'2025'!B236+'2024'!B236+'2023'!B236+'2022'!B236+'2021'!B236+'2020'!B236+'2019'!B236+'2018'!B236+'2017'!B236+'2016'!B236+'2015'!B236+'2014'!B236+'2013'!B236+'2012'!B236+'2011'!B236+'2010'!B236+'2009'!B236+'2008'!B236+'1988-2007'!B236</f>
        <v>2</v>
      </c>
      <c r="C244" s="13">
        <f>+'2025'!C236+'2024'!C236+'2023'!C236+'2022'!C236+'2021'!C236+'2020'!C236+'2019'!C236+'2018'!C236+'2017'!C236+'2016'!C236+'2015'!C236+'2014'!C236+'2013'!C236+'2012'!C236+'2011'!C236+'2010'!C236+'2009'!C236+'2008'!C236+'1988-2007'!C236</f>
        <v>2</v>
      </c>
      <c r="D244" s="13">
        <f>+'2025'!D236+'2024'!D236+'2023'!D236+'2022'!D236+'2021'!D236+'2020'!D236+'2019'!D236+'2018'!D236+'2017'!D236+'2016'!D236+'2015'!D236+'2014'!D236+'2013'!D236+'2012'!D236+'2011'!D236+'2010'!D236+'2009'!D236+'2008'!D236+'1988-2007'!D236</f>
        <v>0</v>
      </c>
      <c r="E244" s="13">
        <f>+'2025'!E236+'2024'!E236+'2023'!E236+'2022'!E236+'2021'!E236+'2020'!E236+'2019'!E236+'2018'!E236+'2017'!E236+'2016'!E236+'2015'!E236+'2014'!E236+'2013'!E236+'2012'!E236+'2011'!E236+'2010'!E236+'2009'!E236+'2008'!E236+'1988-2007'!E236</f>
        <v>1</v>
      </c>
      <c r="F244" s="13">
        <f>+'2025'!F236+'2024'!F236+'2023'!F236+'2022'!F236+'2021'!F236+'2020'!F236+'2019'!F236+'2018'!F236+'2017'!F236+'2016'!F236+'2015'!F236+'2014'!F236+'2013'!F236+'2012'!F236+'2011'!F236+'2010'!F236+'2009'!F236+'2008'!F236+'1988-2007'!F236</f>
        <v>2</v>
      </c>
      <c r="G244" s="13">
        <f>+'2025'!G236+'2024'!G236+'2023'!G236+'2022'!G236+'2021'!G236+'2020'!G236+'2019'!G236+'2018'!G236+'2017'!G236+'2016'!G236+'2015'!G236+'2014'!G236+'2013'!G236+'2012'!G236+'2011'!G236+'2010'!G236+'2009'!G236+'2008'!G236+'1988-2007'!G236</f>
        <v>0</v>
      </c>
      <c r="H244" s="13">
        <f>+'2025'!H236+'2024'!H236+'2023'!H236+'2022'!H236+'2021'!H236+'2020'!H236+'2019'!H236+'2018'!H236+'2017'!H236+'2016'!H236+'2015'!H236+'2014'!H236+'2013'!H236+'2012'!H236+'2011'!H236+'2010'!H236+'2009'!H236+'2008'!H236+'1988-2007'!H236</f>
        <v>0</v>
      </c>
      <c r="I244" s="13">
        <f>+'2025'!I236+'2024'!I236+'2023'!I236+'2022'!I236+'2021'!I236+'2020'!I236+'2019'!I236+'2018'!I236+'2017'!I236+'2016'!I236+'2015'!I236+'2014'!I236+'2013'!I236+'2012'!I236+'2011'!I236+'2010'!I236+'2009'!I236+'2008'!I236+'1988-2007'!I236</f>
        <v>0</v>
      </c>
      <c r="J244" s="13">
        <f>+'2025'!J236+'2024'!J236+'2023'!J236+'2022'!J236+'2021'!J236+'2020'!J236+'2019'!J236+'2018'!J236+'2017'!J236+'2016'!J236+'2015'!J236+'2014'!J236+'2013'!J236+'2012'!J236+'2011'!J236+'2010'!J236+'2009'!J236+'2008'!J236+'1988-2007'!J236</f>
        <v>0</v>
      </c>
      <c r="K244" s="32">
        <f>+'2025'!L236+'2024'!L236+'2023'!L236+'2022'!L236+'2021'!L236+'2020'!L236+'2019'!L236+'2018'!L236+'2017'!L236+'2016'!L236+'2015'!L236+'2014'!L236+'2013'!L236+'2012'!L236+'2011'!L236+'2010'!L236+'2009'!L236+'2008'!L236+'1988-2007'!L236</f>
        <v>1</v>
      </c>
      <c r="L244" s="32">
        <f>+Table1[[#This Row],[Caught]]+Table1[[#This Row],[Stumped]]</f>
        <v>3</v>
      </c>
      <c r="M244" s="45">
        <f>+Table1[[#This Row],[Runs]]/(+Table1[[#This Row],[Innings]]-Table1[[#This Row],[Not out]])</f>
        <v>0.5</v>
      </c>
      <c r="N244" s="45" t="e">
        <f>Table1[[#This Row],[Runs2]]/Table1[[#This Row],[Overs]]</f>
        <v>#DIV/0!</v>
      </c>
      <c r="O244" s="45" t="e">
        <f>+Table1[[#This Row],[Overs]]*6/Table1[[#This Row],[Wickets]]</f>
        <v>#DIV/0!</v>
      </c>
      <c r="P244" s="45" t="e">
        <f>Table1[[#This Row],[Runs2]]/Table1[[#This Row],[Wickets]]</f>
        <v>#DIV/0!</v>
      </c>
      <c r="Q244" s="45">
        <f>+(+Table1[[#This Row],[Caught]]+Table1[[#This Row],[Stumped]])/Table1[[#This Row],[Matches]]</f>
        <v>1.5</v>
      </c>
      <c r="R244" s="89"/>
    </row>
    <row r="245" spans="1:18" x14ac:dyDescent="0.2">
      <c r="A245" s="4" t="str">
        <f>+'2019'!A237</f>
        <v>Mandava Vinod</v>
      </c>
      <c r="B245" s="13">
        <f>+'2025'!B237+'2024'!B237+'2023'!B237+'2022'!B237+'2021'!B237+'2020'!B237+'2019'!B237+'2018'!B237+'2017'!B237+'2016'!B237+'2015'!B237+'2014'!B237+'2013'!B237+'2012'!B237+'2011'!B237+'2010'!B237+'2009'!B237+'2008'!B237+'1988-2007'!B237</f>
        <v>2</v>
      </c>
      <c r="C245" s="13">
        <f>+'2025'!C237+'2024'!C237+'2023'!C237+'2022'!C237+'2021'!C237+'2020'!C237+'2019'!C237+'2018'!C237+'2017'!C237+'2016'!C237+'2015'!C237+'2014'!C237+'2013'!C237+'2012'!C237+'2011'!C237+'2010'!C237+'2009'!C237+'2008'!C237+'1988-2007'!C237</f>
        <v>2</v>
      </c>
      <c r="D245" s="13">
        <f>+'2025'!D237+'2024'!D237+'2023'!D237+'2022'!D237+'2021'!D237+'2020'!D237+'2019'!D237+'2018'!D237+'2017'!D237+'2016'!D237+'2015'!D237+'2014'!D237+'2013'!D237+'2012'!D237+'2011'!D237+'2010'!D237+'2009'!D237+'2008'!D237+'1988-2007'!D237</f>
        <v>0</v>
      </c>
      <c r="E245" s="13">
        <f>+'2025'!E237+'2024'!E237+'2023'!E237+'2022'!E237+'2021'!E237+'2020'!E237+'2019'!E237+'2018'!E237+'2017'!E237+'2016'!E237+'2015'!E237+'2014'!E237+'2013'!E237+'2012'!E237+'2011'!E237+'2010'!E237+'2009'!E237+'2008'!E237+'1988-2007'!E237</f>
        <v>18</v>
      </c>
      <c r="F245" s="13">
        <f>+'2025'!F237+'2024'!F237+'2023'!F237+'2022'!F237+'2021'!F237+'2020'!F237+'2019'!F237+'2018'!F237+'2017'!F237+'2016'!F237+'2015'!F237+'2014'!F237+'2013'!F237+'2012'!F237+'2011'!F237+'2010'!F237+'2009'!F237+'2008'!F237+'1988-2007'!F237</f>
        <v>1</v>
      </c>
      <c r="G245" s="13">
        <f>+'2025'!G237+'2024'!G237+'2023'!G237+'2022'!G237+'2021'!G237+'2020'!G237+'2019'!G237+'2018'!G237+'2017'!G237+'2016'!G237+'2015'!G237+'2014'!G237+'2013'!G237+'2012'!G237+'2011'!G237+'2010'!G237+'2009'!G237+'2008'!G237+'1988-2007'!G237</f>
        <v>11</v>
      </c>
      <c r="H245" s="13">
        <f>+'2025'!H237+'2024'!H237+'2023'!H237+'2022'!H237+'2021'!H237+'2020'!H237+'2019'!H237+'2018'!H237+'2017'!H237+'2016'!H237+'2015'!H237+'2014'!H237+'2013'!H237+'2012'!H237+'2011'!H237+'2010'!H237+'2009'!H237+'2008'!H237+'1988-2007'!H237</f>
        <v>2</v>
      </c>
      <c r="I245" s="13">
        <f>+'2025'!I237+'2024'!I237+'2023'!I237+'2022'!I237+'2021'!I237+'2020'!I237+'2019'!I237+'2018'!I237+'2017'!I237+'2016'!I237+'2015'!I237+'2014'!I237+'2013'!I237+'2012'!I237+'2011'!I237+'2010'!I237+'2009'!I237+'2008'!I237+'1988-2007'!I237</f>
        <v>47</v>
      </c>
      <c r="J245" s="13">
        <f>+'2025'!J237+'2024'!J237+'2023'!J237+'2022'!J237+'2021'!J237+'2020'!J237+'2019'!J237+'2018'!J237+'2017'!J237+'2016'!J237+'2015'!J237+'2014'!J237+'2013'!J237+'2012'!J237+'2011'!J237+'2010'!J237+'2009'!J237+'2008'!J237+'1988-2007'!J237</f>
        <v>3</v>
      </c>
      <c r="K245" s="32">
        <f>+'2025'!L237+'2024'!L237+'2023'!L237+'2022'!L237+'2021'!L237+'2020'!L237+'2019'!L237+'2018'!L237+'2017'!L237+'2016'!L237+'2015'!L237+'2014'!L237+'2013'!L237+'2012'!L237+'2011'!L237+'2010'!L237+'2009'!L237+'2008'!L237+'1988-2007'!L237</f>
        <v>0</v>
      </c>
      <c r="L245" s="32">
        <f>+Table1[[#This Row],[Caught]]+Table1[[#This Row],[Stumped]]</f>
        <v>1</v>
      </c>
      <c r="M245" s="45">
        <f>+Table1[[#This Row],[Runs]]/(+Table1[[#This Row],[Innings]]-Table1[[#This Row],[Not out]])</f>
        <v>9</v>
      </c>
      <c r="N245" s="45">
        <f>Table1[[#This Row],[Runs2]]/Table1[[#This Row],[Overs]]</f>
        <v>4.2727272727272725</v>
      </c>
      <c r="O245" s="45">
        <f>+Table1[[#This Row],[Overs]]*6/Table1[[#This Row],[Wickets]]</f>
        <v>22</v>
      </c>
      <c r="P245" s="45">
        <f>Table1[[#This Row],[Runs2]]/Table1[[#This Row],[Wickets]]</f>
        <v>15.666666666666666</v>
      </c>
      <c r="Q245" s="45">
        <f>+(+Table1[[#This Row],[Caught]]+Table1[[#This Row],[Stumped]])/Table1[[#This Row],[Matches]]</f>
        <v>0.5</v>
      </c>
      <c r="R245" s="89"/>
    </row>
    <row r="246" spans="1:18" x14ac:dyDescent="0.2">
      <c r="A246" s="4" t="str">
        <f>+'2019'!A244</f>
        <v>McGirr John</v>
      </c>
      <c r="B246" s="13">
        <f>+'2025'!B244+'2024'!B244+'2023'!B244+'2022'!B244+'2021'!B244+'2020'!B244+'2019'!B244+'2018'!B244+'2017'!B244+'2016'!B244+'2015'!B244+'2014'!B244+'2013'!B244+'2012'!B244+'2011'!B244+'2010'!B244+'2009'!B244+'2008'!B244+'1988-2007'!B244</f>
        <v>2</v>
      </c>
      <c r="C246" s="13">
        <f>+'2025'!C244+'2024'!C244+'2023'!C244+'2022'!C244+'2021'!C244+'2020'!C244+'2019'!C244+'2018'!C244+'2017'!C244+'2016'!C244+'2015'!C244+'2014'!C244+'2013'!C244+'2012'!C244+'2011'!C244+'2010'!C244+'2009'!C244+'2008'!C244+'1988-2007'!C244</f>
        <v>2</v>
      </c>
      <c r="D246" s="13">
        <f>+'2025'!D244+'2024'!D244+'2023'!D244+'2022'!D244+'2021'!D244+'2020'!D244+'2019'!D244+'2018'!D244+'2017'!D244+'2016'!D244+'2015'!D244+'2014'!D244+'2013'!D244+'2012'!D244+'2011'!D244+'2010'!D244+'2009'!D244+'2008'!D244+'1988-2007'!D244</f>
        <v>1</v>
      </c>
      <c r="E246" s="13">
        <f>+'2025'!E244+'2024'!E244+'2023'!E244+'2022'!E244+'2021'!E244+'2020'!E244+'2019'!E244+'2018'!E244+'2017'!E244+'2016'!E244+'2015'!E244+'2014'!E244+'2013'!E244+'2012'!E244+'2011'!E244+'2010'!E244+'2009'!E244+'2008'!E244+'1988-2007'!E244</f>
        <v>16</v>
      </c>
      <c r="F246" s="13">
        <f>+'2025'!F244+'2024'!F244+'2023'!F244+'2022'!F244+'2021'!F244+'2020'!F244+'2019'!F244+'2018'!F244+'2017'!F244+'2016'!F244+'2015'!F244+'2014'!F244+'2013'!F244+'2012'!F244+'2011'!F244+'2010'!F244+'2009'!F244+'2008'!F244+'1988-2007'!F244</f>
        <v>0</v>
      </c>
      <c r="G246" s="13">
        <f>+'2025'!G244+'2024'!G244+'2023'!G244+'2022'!G244+'2021'!G244+'2020'!G244+'2019'!G244+'2018'!G244+'2017'!G244+'2016'!G244+'2015'!G244+'2014'!G244+'2013'!G244+'2012'!G244+'2011'!G244+'2010'!G244+'2009'!G244+'2008'!G244+'1988-2007'!G244</f>
        <v>12</v>
      </c>
      <c r="H246" s="13">
        <f>+'2025'!H244+'2024'!H244+'2023'!H244+'2022'!H244+'2021'!H244+'2020'!H244+'2019'!H244+'2018'!H244+'2017'!H244+'2016'!H244+'2015'!H244+'2014'!H244+'2013'!H244+'2012'!H244+'2011'!H244+'2010'!H244+'2009'!H244+'2008'!H244+'1988-2007'!H244</f>
        <v>0</v>
      </c>
      <c r="I246" s="13">
        <f>+'2025'!I244+'2024'!I244+'2023'!I244+'2022'!I244+'2021'!I244+'2020'!I244+'2019'!I244+'2018'!I244+'2017'!I244+'2016'!I244+'2015'!I244+'2014'!I244+'2013'!I244+'2012'!I244+'2011'!I244+'2010'!I244+'2009'!I244+'2008'!I244+'1988-2007'!I244</f>
        <v>60</v>
      </c>
      <c r="J246" s="13">
        <f>+'2025'!J244+'2024'!J244+'2023'!J244+'2022'!J244+'2021'!J244+'2020'!J244+'2019'!J244+'2018'!J244+'2017'!J244+'2016'!J244+'2015'!J244+'2014'!J244+'2013'!J244+'2012'!J244+'2011'!J244+'2010'!J244+'2009'!J244+'2008'!J244+'1988-2007'!J244</f>
        <v>2</v>
      </c>
      <c r="K246" s="32">
        <f>+'2025'!L244+'2024'!L244+'2023'!L244+'2022'!L244+'2021'!L244+'2020'!L244+'2019'!L244+'2018'!L244+'2017'!L244+'2016'!L244+'2015'!L244+'2014'!L244+'2013'!L244+'2012'!L244+'2011'!L244+'2010'!L244+'2009'!L244+'2008'!L244+'1988-2007'!L244</f>
        <v>0</v>
      </c>
      <c r="L246" s="32">
        <f>+Table1[[#This Row],[Caught]]+Table1[[#This Row],[Stumped]]</f>
        <v>0</v>
      </c>
      <c r="M246" s="89">
        <f>+Table1[[#This Row],[Runs]]/(+Table1[[#This Row],[Innings]]-Table1[[#This Row],[Not out]])</f>
        <v>16</v>
      </c>
      <c r="N246" s="89">
        <f>Table1[[#This Row],[Runs2]]/Table1[[#This Row],[Overs]]</f>
        <v>5</v>
      </c>
      <c r="O246" s="89">
        <f>+Table1[[#This Row],[Overs]]*6/Table1[[#This Row],[Wickets]]</f>
        <v>36</v>
      </c>
      <c r="P246" s="89">
        <f>Table1[[#This Row],[Runs2]]/Table1[[#This Row],[Wickets]]</f>
        <v>30</v>
      </c>
      <c r="Q246" s="89">
        <f>+(+Table1[[#This Row],[Caught]]+Table1[[#This Row],[Stumped]])/Table1[[#This Row],[Matches]]</f>
        <v>0</v>
      </c>
      <c r="R246" s="89"/>
    </row>
    <row r="247" spans="1:18" x14ac:dyDescent="0.2">
      <c r="A247" s="4" t="str">
        <f>+'2019'!A255</f>
        <v>Mohan</v>
      </c>
      <c r="B247" s="13">
        <f>+'2025'!B255+'2024'!B255+'2023'!B255+'2022'!B255+'2021'!B255+'2020'!B255+'2019'!B255+'2018'!B255+'2017'!B255+'2016'!B255+'2015'!B255+'2014'!B255+'2013'!B255+'2012'!B255+'2011'!B255+'2010'!B255+'2009'!B255+'2008'!B255+'1988-2007'!B255</f>
        <v>2</v>
      </c>
      <c r="C247" s="13">
        <f>+'2025'!C255+'2024'!C255+'2023'!C255+'2022'!C255+'2021'!C255+'2020'!C255+'2019'!C255+'2018'!C255+'2017'!C255+'2016'!C255+'2015'!C255+'2014'!C255+'2013'!C255+'2012'!C255+'2011'!C255+'2010'!C255+'2009'!C255+'2008'!C255+'1988-2007'!C255</f>
        <v>2</v>
      </c>
      <c r="D247" s="13">
        <f>+'2025'!D255+'2024'!D255+'2023'!D255+'2022'!D255+'2021'!D255+'2020'!D255+'2019'!D255+'2018'!D255+'2017'!D255+'2016'!D255+'2015'!D255+'2014'!D255+'2013'!D255+'2012'!D255+'2011'!D255+'2010'!D255+'2009'!D255+'2008'!D255+'1988-2007'!D255</f>
        <v>1</v>
      </c>
      <c r="E247" s="13">
        <f>+'2025'!E255+'2024'!E255+'2023'!E255+'2022'!E255+'2021'!E255+'2020'!E255+'2019'!E255+'2018'!E255+'2017'!E255+'2016'!E255+'2015'!E255+'2014'!E255+'2013'!E255+'2012'!E255+'2011'!E255+'2010'!E255+'2009'!E255+'2008'!E255+'1988-2007'!E255</f>
        <v>19</v>
      </c>
      <c r="F247" s="13">
        <f>+'2025'!F255+'2024'!F255+'2023'!F255+'2022'!F255+'2021'!F255+'2020'!F255+'2019'!F255+'2018'!F255+'2017'!F255+'2016'!F255+'2015'!F255+'2014'!F255+'2013'!F255+'2012'!F255+'2011'!F255+'2010'!F255+'2009'!F255+'2008'!F255+'1988-2007'!F255</f>
        <v>0</v>
      </c>
      <c r="G247" s="13">
        <f>+'2025'!G255+'2024'!G255+'2023'!G255+'2022'!G255+'2021'!G255+'2020'!G255+'2019'!G255+'2018'!G255+'2017'!G255+'2016'!G255+'2015'!G255+'2014'!G255+'2013'!G255+'2012'!G255+'2011'!G255+'2010'!G255+'2009'!G255+'2008'!G255+'1988-2007'!G255</f>
        <v>0</v>
      </c>
      <c r="H247" s="13">
        <f>+'2025'!H255+'2024'!H255+'2023'!H255+'2022'!H255+'2021'!H255+'2020'!H255+'2019'!H255+'2018'!H255+'2017'!H255+'2016'!H255+'2015'!H255+'2014'!H255+'2013'!H255+'2012'!H255+'2011'!H255+'2010'!H255+'2009'!H255+'2008'!H255+'1988-2007'!H255</f>
        <v>0</v>
      </c>
      <c r="I247" s="13">
        <f>+'2025'!I255+'2024'!I255+'2023'!I255+'2022'!I255+'2021'!I255+'2020'!I255+'2019'!I255+'2018'!I255+'2017'!I255+'2016'!I255+'2015'!I255+'2014'!I255+'2013'!I255+'2012'!I255+'2011'!I255+'2010'!I255+'2009'!I255+'2008'!I255+'1988-2007'!I255</f>
        <v>0</v>
      </c>
      <c r="J247" s="13">
        <f>+'2025'!J255+'2024'!J255+'2023'!J255+'2022'!J255+'2021'!J255+'2020'!J255+'2019'!J255+'2018'!J255+'2017'!J255+'2016'!J255+'2015'!J255+'2014'!J255+'2013'!J255+'2012'!J255+'2011'!J255+'2010'!J255+'2009'!J255+'2008'!J255+'1988-2007'!J255</f>
        <v>0</v>
      </c>
      <c r="K247" s="32">
        <f>+'2025'!L255+'2024'!L255+'2023'!L255+'2022'!L255+'2021'!L255+'2020'!L255+'2019'!L255+'2018'!L255+'2017'!L255+'2016'!L255+'2015'!L255+'2014'!L255+'2013'!L255+'2012'!L255+'2011'!L255+'2010'!L255+'2009'!L255+'2008'!L255+'1988-2007'!L255</f>
        <v>0</v>
      </c>
      <c r="L247" s="32">
        <f>+Table1[[#This Row],[Caught]]+Table1[[#This Row],[Stumped]]</f>
        <v>0</v>
      </c>
      <c r="Q247" s="45"/>
      <c r="R247" s="89"/>
    </row>
    <row r="248" spans="1:18" x14ac:dyDescent="0.2">
      <c r="A248" s="4" t="str">
        <f>+'2019'!A256</f>
        <v>Mohan Prakash</v>
      </c>
      <c r="B248" s="13">
        <f>+'2025'!B256+'2024'!B256+'2023'!B256+'2022'!B256+'2021'!B256+'2020'!B256+'2019'!B256+'2018'!B256+'2017'!B256+'2016'!B256+'2015'!B256+'2014'!B256+'2013'!B256+'2012'!B256+'2011'!B256+'2010'!B256+'2009'!B256+'2008'!B256+'1988-2007'!B256</f>
        <v>2</v>
      </c>
      <c r="C248" s="13">
        <f>+'2025'!C256+'2024'!C256+'2023'!C256+'2022'!C256+'2021'!C256+'2020'!C256+'2019'!C256+'2018'!C256+'2017'!C256+'2016'!C256+'2015'!C256+'2014'!C256+'2013'!C256+'2012'!C256+'2011'!C256+'2010'!C256+'2009'!C256+'2008'!C256+'1988-2007'!C256</f>
        <v>2</v>
      </c>
      <c r="D248" s="13">
        <f>+'2025'!D256+'2024'!D256+'2023'!D256+'2022'!D256+'2021'!D256+'2020'!D256+'2019'!D256+'2018'!D256+'2017'!D256+'2016'!D256+'2015'!D256+'2014'!D256+'2013'!D256+'2012'!D256+'2011'!D256+'2010'!D256+'2009'!D256+'2008'!D256+'1988-2007'!D256</f>
        <v>0</v>
      </c>
      <c r="E248" s="13">
        <f>+'2025'!E256+'2024'!E256+'2023'!E256+'2022'!E256+'2021'!E256+'2020'!E256+'2019'!E256+'2018'!E256+'2017'!E256+'2016'!E256+'2015'!E256+'2014'!E256+'2013'!E256+'2012'!E256+'2011'!E256+'2010'!E256+'2009'!E256+'2008'!E256+'1988-2007'!E256</f>
        <v>1</v>
      </c>
      <c r="F248" s="13">
        <f>+'2025'!F256+'2024'!F256+'2023'!F256+'2022'!F256+'2021'!F256+'2020'!F256+'2019'!F256+'2018'!F256+'2017'!F256+'2016'!F256+'2015'!F256+'2014'!F256+'2013'!F256+'2012'!F256+'2011'!F256+'2010'!F256+'2009'!F256+'2008'!F256+'1988-2007'!F256</f>
        <v>0</v>
      </c>
      <c r="G248" s="13">
        <f>+'2025'!G256+'2024'!G256+'2023'!G256+'2022'!G256+'2021'!G256+'2020'!G256+'2019'!G256+'2018'!G256+'2017'!G256+'2016'!G256+'2015'!G256+'2014'!G256+'2013'!G256+'2012'!G256+'2011'!G256+'2010'!G256+'2009'!G256+'2008'!G256+'1988-2007'!G256</f>
        <v>0</v>
      </c>
      <c r="H248" s="13">
        <f>+'2025'!H256+'2024'!H256+'2023'!H256+'2022'!H256+'2021'!H256+'2020'!H256+'2019'!H256+'2018'!H256+'2017'!H256+'2016'!H256+'2015'!H256+'2014'!H256+'2013'!H256+'2012'!H256+'2011'!H256+'2010'!H256+'2009'!H256+'2008'!H256+'1988-2007'!H256</f>
        <v>0</v>
      </c>
      <c r="I248" s="13">
        <f>+'2025'!I256+'2024'!I256+'2023'!I256+'2022'!I256+'2021'!I256+'2020'!I256+'2019'!I256+'2018'!I256+'2017'!I256+'2016'!I256+'2015'!I256+'2014'!I256+'2013'!I256+'2012'!I256+'2011'!I256+'2010'!I256+'2009'!I256+'2008'!I256+'1988-2007'!I256</f>
        <v>0</v>
      </c>
      <c r="J248" s="13">
        <f>+'2025'!J256+'2024'!J256+'2023'!J256+'2022'!J256+'2021'!J256+'2020'!J256+'2019'!J256+'2018'!J256+'2017'!J256+'2016'!J256+'2015'!J256+'2014'!J256+'2013'!J256+'2012'!J256+'2011'!J256+'2010'!J256+'2009'!J256+'2008'!J256+'1988-2007'!J256</f>
        <v>0</v>
      </c>
      <c r="K248" s="32">
        <f>+'2025'!L256+'2024'!L256+'2023'!L256+'2022'!L256+'2021'!L256+'2020'!L256+'2019'!L256+'2018'!L256+'2017'!L256+'2016'!L256+'2015'!L256+'2014'!L256+'2013'!L256+'2012'!L256+'2011'!L256+'2010'!L256+'2009'!L256+'2008'!L256+'1988-2007'!L256</f>
        <v>0</v>
      </c>
      <c r="L248" s="32">
        <f>+Table1[[#This Row],[Caught]]+Table1[[#This Row],[Stumped]]</f>
        <v>0</v>
      </c>
      <c r="Q248" s="45"/>
      <c r="R248" s="89"/>
    </row>
    <row r="249" spans="1:18" x14ac:dyDescent="0.2">
      <c r="A249" s="4" t="str">
        <f>+'2019'!A260</f>
        <v>Morjaria Paras</v>
      </c>
      <c r="B249" s="13">
        <f>+'2025'!B260+'2024'!B260+'2023'!B260+'2022'!B260+'2021'!B260+'2020'!B260+'2019'!B260+'2018'!B260+'2017'!B260+'2016'!B260+'2015'!B260+'2014'!B260+'2013'!B260+'2012'!B260+'2011'!B260+'2010'!B260+'2009'!B260+'2008'!B260+'1988-2007'!B260</f>
        <v>2</v>
      </c>
      <c r="C249" s="13">
        <f>+'2025'!C260+'2024'!C260+'2023'!C260+'2022'!C260+'2021'!C260+'2020'!C260+'2019'!C260+'2018'!C260+'2017'!C260+'2016'!C260+'2015'!C260+'2014'!C260+'2013'!C260+'2012'!C260+'2011'!C260+'2010'!C260+'2009'!C260+'2008'!C260+'1988-2007'!C260</f>
        <v>1</v>
      </c>
      <c r="D249" s="13">
        <f>+'2025'!D260+'2024'!D260+'2023'!D260+'2022'!D260+'2021'!D260+'2020'!D260+'2019'!D260+'2018'!D260+'2017'!D260+'2016'!D260+'2015'!D260+'2014'!D260+'2013'!D260+'2012'!D260+'2011'!D260+'2010'!D260+'2009'!D260+'2008'!D260+'1988-2007'!D260</f>
        <v>0</v>
      </c>
      <c r="E249" s="13">
        <f>+'2025'!E260+'2024'!E260+'2023'!E260+'2022'!E260+'2021'!E260+'2020'!E260+'2019'!E260+'2018'!E260+'2017'!E260+'2016'!E260+'2015'!E260+'2014'!E260+'2013'!E260+'2012'!E260+'2011'!E260+'2010'!E260+'2009'!E260+'2008'!E260+'1988-2007'!E260</f>
        <v>0</v>
      </c>
      <c r="F249" s="13">
        <f>+'2025'!F260+'2024'!F260+'2023'!F260+'2022'!F260+'2021'!F260+'2020'!F260+'2019'!F260+'2018'!F260+'2017'!F260+'2016'!F260+'2015'!F260+'2014'!F260+'2013'!F260+'2012'!F260+'2011'!F260+'2010'!F260+'2009'!F260+'2008'!F260+'1988-2007'!F260</f>
        <v>0</v>
      </c>
      <c r="G249" s="13">
        <f>+'2025'!G260+'2024'!G260+'2023'!G260+'2022'!G260+'2021'!G260+'2020'!G260+'2019'!G260+'2018'!G260+'2017'!G260+'2016'!G260+'2015'!G260+'2014'!G260+'2013'!G260+'2012'!G260+'2011'!G260+'2010'!G260+'2009'!G260+'2008'!G260+'1988-2007'!G260</f>
        <v>5</v>
      </c>
      <c r="H249" s="13">
        <f>+'2025'!H260+'2024'!H260+'2023'!H260+'2022'!H260+'2021'!H260+'2020'!H260+'2019'!H260+'2018'!H260+'2017'!H260+'2016'!H260+'2015'!H260+'2014'!H260+'2013'!H260+'2012'!H260+'2011'!H260+'2010'!H260+'2009'!H260+'2008'!H260+'1988-2007'!H260</f>
        <v>0</v>
      </c>
      <c r="I249" s="13">
        <f>+'2025'!I260+'2024'!I260+'2023'!I260+'2022'!I260+'2021'!I260+'2020'!I260+'2019'!I260+'2018'!I260+'2017'!I260+'2016'!I260+'2015'!I260+'2014'!I260+'2013'!I260+'2012'!I260+'2011'!I260+'2010'!I260+'2009'!I260+'2008'!I260+'1988-2007'!I260</f>
        <v>8</v>
      </c>
      <c r="J249" s="13">
        <f>+'2025'!J260+'2024'!J260+'2023'!J260+'2022'!J260+'2021'!J260+'2020'!J260+'2019'!J260+'2018'!J260+'2017'!J260+'2016'!J260+'2015'!J260+'2014'!J260+'2013'!J260+'2012'!J260+'2011'!J260+'2010'!J260+'2009'!J260+'2008'!J260+'1988-2007'!J260</f>
        <v>1</v>
      </c>
      <c r="K249" s="32">
        <f>+'2025'!L260+'2024'!L260+'2023'!L260+'2022'!L260+'2021'!L260+'2020'!L260+'2019'!L260+'2018'!L260+'2017'!L260+'2016'!L260+'2015'!L260+'2014'!L260+'2013'!L260+'2012'!L260+'2011'!L260+'2010'!L260+'2009'!L260+'2008'!L260+'1988-2007'!L260</f>
        <v>0</v>
      </c>
      <c r="L249" s="32">
        <f>+Table1[[#This Row],[Caught]]+Table1[[#This Row],[Stumped]]</f>
        <v>0</v>
      </c>
      <c r="M249" s="45">
        <f>+Table1[[#This Row],[Runs]]/(+Table1[[#This Row],[Innings]]-Table1[[#This Row],[Not out]])</f>
        <v>0</v>
      </c>
      <c r="N249" s="45">
        <f>Table1[[#This Row],[Runs2]]/Table1[[#This Row],[Overs]]</f>
        <v>1.6</v>
      </c>
      <c r="O249" s="45">
        <f>+Table1[[#This Row],[Overs]]*6/Table1[[#This Row],[Wickets]]</f>
        <v>30</v>
      </c>
      <c r="P249" s="45">
        <f>Table1[[#This Row],[Runs2]]/Table1[[#This Row],[Wickets]]</f>
        <v>8</v>
      </c>
      <c r="Q249" s="45">
        <f>+(+Table1[[#This Row],[Caught]]+Table1[[#This Row],[Stumped]])/Table1[[#This Row],[Matches]]</f>
        <v>0</v>
      </c>
      <c r="R249" s="89"/>
    </row>
    <row r="250" spans="1:18" x14ac:dyDescent="0.2">
      <c r="A250" s="4" t="str">
        <f>+'2019'!A269</f>
        <v>Nethani Kiran</v>
      </c>
      <c r="B250" s="13">
        <f>+'2025'!B269+'2024'!B269+'2023'!B269+'2022'!B269+'2021'!B269+'2020'!B269+'2019'!B269+'2018'!B269+'2017'!B269+'2016'!B269+'2015'!B269+'2014'!B269+'2013'!B269+'2012'!B269+'2011'!B269+'2010'!B269+'2009'!B269+'2008'!B269+'1988-2007'!B269</f>
        <v>2</v>
      </c>
      <c r="C250" s="13">
        <f>+'2025'!C269+'2024'!C269+'2023'!C269+'2022'!C269+'2021'!C269+'2020'!C269+'2019'!C269+'2018'!C269+'2017'!C269+'2016'!C269+'2015'!C269+'2014'!C269+'2013'!C269+'2012'!C269+'2011'!C269+'2010'!C269+'2009'!C269+'2008'!C269+'1988-2007'!C269</f>
        <v>1</v>
      </c>
      <c r="D250" s="13">
        <f>+'2025'!D269+'2024'!D269+'2023'!D269+'2022'!D269+'2021'!D269+'2020'!D269+'2019'!D269+'2018'!D269+'2017'!D269+'2016'!D269+'2015'!D269+'2014'!D269+'2013'!D269+'2012'!D269+'2011'!D269+'2010'!D269+'2009'!D269+'2008'!D269+'1988-2007'!D269</f>
        <v>0</v>
      </c>
      <c r="E250" s="13">
        <f>+'2025'!E269+'2024'!E269+'2023'!E269+'2022'!E269+'2021'!E269+'2020'!E269+'2019'!E269+'2018'!E269+'2017'!E269+'2016'!E269+'2015'!E269+'2014'!E269+'2013'!E269+'2012'!E269+'2011'!E269+'2010'!E269+'2009'!E269+'2008'!E269+'1988-2007'!E269</f>
        <v>19</v>
      </c>
      <c r="F250" s="13">
        <f>+'2025'!F269+'2024'!F269+'2023'!F269+'2022'!F269+'2021'!F269+'2020'!F269+'2019'!F269+'2018'!F269+'2017'!F269+'2016'!F269+'2015'!F269+'2014'!F269+'2013'!F269+'2012'!F269+'2011'!F269+'2010'!F269+'2009'!F269+'2008'!F269+'1988-2007'!F269</f>
        <v>2</v>
      </c>
      <c r="G250" s="13">
        <f>+'2025'!G269+'2024'!G269+'2023'!G269+'2022'!G269+'2021'!G269+'2020'!G269+'2019'!G269+'2018'!G269+'2017'!G269+'2016'!G269+'2015'!G269+'2014'!G269+'2013'!G269+'2012'!G269+'2011'!G269+'2010'!G269+'2009'!G269+'2008'!G269+'1988-2007'!G269</f>
        <v>9</v>
      </c>
      <c r="H250" s="13">
        <f>+'2025'!H269+'2024'!H269+'2023'!H269+'2022'!H269+'2021'!H269+'2020'!H269+'2019'!H269+'2018'!H269+'2017'!H269+'2016'!H269+'2015'!H269+'2014'!H269+'2013'!H269+'2012'!H269+'2011'!H269+'2010'!H269+'2009'!H269+'2008'!H269+'1988-2007'!H269</f>
        <v>1</v>
      </c>
      <c r="I250" s="13">
        <f>+'2025'!I269+'2024'!I269+'2023'!I269+'2022'!I269+'2021'!I269+'2020'!I269+'2019'!I269+'2018'!I269+'2017'!I269+'2016'!I269+'2015'!I269+'2014'!I269+'2013'!I269+'2012'!I269+'2011'!I269+'2010'!I269+'2009'!I269+'2008'!I269+'1988-2007'!I269</f>
        <v>45</v>
      </c>
      <c r="J250" s="13">
        <f>+'2025'!J269+'2024'!J269+'2023'!J269+'2022'!J269+'2021'!J269+'2020'!J269+'2019'!J269+'2018'!J269+'2017'!J269+'2016'!J269+'2015'!J269+'2014'!J269+'2013'!J269+'2012'!J269+'2011'!J269+'2010'!J269+'2009'!J269+'2008'!J269+'1988-2007'!J269</f>
        <v>3</v>
      </c>
      <c r="K250" s="32">
        <f>+'2025'!L269+'2024'!L269+'2023'!L269+'2022'!L269+'2021'!L269+'2020'!L269+'2019'!L269+'2018'!L269+'2017'!L269+'2016'!L269+'2015'!L269+'2014'!L269+'2013'!L269+'2012'!L269+'2011'!L269+'2010'!L269+'2009'!L269+'2008'!L269+'1988-2007'!L269</f>
        <v>0</v>
      </c>
      <c r="L250" s="32">
        <f>+Table1[[#This Row],[Caught]]+Table1[[#This Row],[Stumped]]</f>
        <v>2</v>
      </c>
      <c r="M250" s="45">
        <f>+Table1[[#This Row],[Runs]]/(+Table1[[#This Row],[Innings]]-Table1[[#This Row],[Not out]])</f>
        <v>19</v>
      </c>
      <c r="N250" s="45">
        <f>Table1[[#This Row],[Runs2]]/Table1[[#This Row],[Overs]]</f>
        <v>5</v>
      </c>
      <c r="O250" s="45">
        <f>+Table1[[#This Row],[Overs]]*6/Table1[[#This Row],[Wickets]]</f>
        <v>18</v>
      </c>
      <c r="P250" s="45">
        <f>Table1[[#This Row],[Runs2]]/Table1[[#This Row],[Wickets]]</f>
        <v>15</v>
      </c>
      <c r="Q250" s="45">
        <f>+(+Table1[[#This Row],[Caught]]+Table1[[#This Row],[Stumped]])/Table1[[#This Row],[Matches]]</f>
        <v>1</v>
      </c>
      <c r="R250" s="89"/>
    </row>
    <row r="251" spans="1:18" x14ac:dyDescent="0.2">
      <c r="A251" s="4" t="str">
        <f>+'2019'!A272</f>
        <v>Orchard Jon</v>
      </c>
      <c r="B251" s="13">
        <f>+'2025'!B272+'2024'!B272+'2023'!B272+'2022'!B272+'2021'!B272+'2020'!B272+'2019'!B272+'2018'!B272+'2017'!B272+'2016'!B272+'2015'!B272+'2014'!B272+'2013'!B272+'2012'!B272+'2011'!B272+'2010'!B272+'2009'!B272+'2008'!B272+'1988-2007'!B272</f>
        <v>2</v>
      </c>
      <c r="C251" s="13">
        <f>+'2025'!C272+'2024'!C272+'2023'!C272+'2022'!C272+'2021'!C272+'2020'!C272+'2019'!C272+'2018'!C272+'2017'!C272+'2016'!C272+'2015'!C272+'2014'!C272+'2013'!C272+'2012'!C272+'2011'!C272+'2010'!C272+'2009'!C272+'2008'!C272+'1988-2007'!C272</f>
        <v>2</v>
      </c>
      <c r="D251" s="13">
        <f>+'2025'!D272+'2024'!D272+'2023'!D272+'2022'!D272+'2021'!D272+'2020'!D272+'2019'!D272+'2018'!D272+'2017'!D272+'2016'!D272+'2015'!D272+'2014'!D272+'2013'!D272+'2012'!D272+'2011'!D272+'2010'!D272+'2009'!D272+'2008'!D272+'1988-2007'!D272</f>
        <v>0</v>
      </c>
      <c r="E251" s="13">
        <f>+'2025'!E272+'2024'!E272+'2023'!E272+'2022'!E272+'2021'!E272+'2020'!E272+'2019'!E272+'2018'!E272+'2017'!E272+'2016'!E272+'2015'!E272+'2014'!E272+'2013'!E272+'2012'!E272+'2011'!E272+'2010'!E272+'2009'!E272+'2008'!E272+'1988-2007'!E272</f>
        <v>3</v>
      </c>
      <c r="F251" s="13">
        <f>+'2025'!F272+'2024'!F272+'2023'!F272+'2022'!F272+'2021'!F272+'2020'!F272+'2019'!F272+'2018'!F272+'2017'!F272+'2016'!F272+'2015'!F272+'2014'!F272+'2013'!F272+'2012'!F272+'2011'!F272+'2010'!F272+'2009'!F272+'2008'!F272+'1988-2007'!F272</f>
        <v>0</v>
      </c>
      <c r="G251" s="13">
        <f>+'2025'!G272+'2024'!G272+'2023'!G272+'2022'!G272+'2021'!G272+'2020'!G272+'2019'!G272+'2018'!G272+'2017'!G272+'2016'!G272+'2015'!G272+'2014'!G272+'2013'!G272+'2012'!G272+'2011'!G272+'2010'!G272+'2009'!G272+'2008'!G272+'1988-2007'!G272</f>
        <v>2</v>
      </c>
      <c r="H251" s="13">
        <f>+'2025'!H272+'2024'!H272+'2023'!H272+'2022'!H272+'2021'!H272+'2020'!H272+'2019'!H272+'2018'!H272+'2017'!H272+'2016'!H272+'2015'!H272+'2014'!H272+'2013'!H272+'2012'!H272+'2011'!H272+'2010'!H272+'2009'!H272+'2008'!H272+'1988-2007'!H272</f>
        <v>0</v>
      </c>
      <c r="I251" s="13">
        <f>+'2025'!I272+'2024'!I272+'2023'!I272+'2022'!I272+'2021'!I272+'2020'!I272+'2019'!I272+'2018'!I272+'2017'!I272+'2016'!I272+'2015'!I272+'2014'!I272+'2013'!I272+'2012'!I272+'2011'!I272+'2010'!I272+'2009'!I272+'2008'!I272+'1988-2007'!I272</f>
        <v>13</v>
      </c>
      <c r="J251" s="13">
        <f>+'2025'!J272+'2024'!J272+'2023'!J272+'2022'!J272+'2021'!J272+'2020'!J272+'2019'!J272+'2018'!J272+'2017'!J272+'2016'!J272+'2015'!J272+'2014'!J272+'2013'!J272+'2012'!J272+'2011'!J272+'2010'!J272+'2009'!J272+'2008'!J272+'1988-2007'!J272</f>
        <v>0</v>
      </c>
      <c r="K251" s="32">
        <f>+'2025'!L272+'2024'!L272+'2023'!L272+'2022'!L272+'2021'!L272+'2020'!L272+'2019'!L272+'2018'!L272+'2017'!L272+'2016'!L272+'2015'!L272+'2014'!L272+'2013'!L272+'2012'!L272+'2011'!L272+'2010'!L272+'2009'!L272+'2008'!L272+'1988-2007'!L272</f>
        <v>0</v>
      </c>
      <c r="L251" s="32">
        <f>+Table1[[#This Row],[Caught]]+Table1[[#This Row],[Stumped]]</f>
        <v>0</v>
      </c>
      <c r="M251" s="45">
        <f>+Table1[[#This Row],[Runs]]/(+Table1[[#This Row],[Innings]]-Table1[[#This Row],[Not out]])</f>
        <v>1.5</v>
      </c>
      <c r="N251" s="45">
        <f>Table1[[#This Row],[Runs2]]/Table1[[#This Row],[Overs]]</f>
        <v>6.5</v>
      </c>
      <c r="O251" s="45" t="e">
        <f>+Table1[[#This Row],[Overs]]*6/Table1[[#This Row],[Wickets]]</f>
        <v>#DIV/0!</v>
      </c>
      <c r="P251" s="45" t="e">
        <f>Table1[[#This Row],[Runs2]]/Table1[[#This Row],[Wickets]]</f>
        <v>#DIV/0!</v>
      </c>
      <c r="Q251" s="45">
        <f>+(+Table1[[#This Row],[Caught]]+Table1[[#This Row],[Stumped]])/Table1[[#This Row],[Matches]]</f>
        <v>0</v>
      </c>
      <c r="R251" s="89"/>
    </row>
    <row r="252" spans="1:18" x14ac:dyDescent="0.2">
      <c r="A252" s="4" t="str">
        <f>+'2019'!A277</f>
        <v>Patel Darpan</v>
      </c>
      <c r="B252" s="13">
        <f>+'2025'!B277+'2024'!B277+'2023'!B277+'2022'!B277+'2021'!B277+'2020'!B277+'2019'!B277+'2018'!B277+'2017'!B277+'2016'!B277+'2015'!B277+'2014'!B277+'2013'!B277+'2012'!B277+'2011'!B277+'2010'!B277+'2009'!B277+'2008'!B277+'1988-2007'!B277</f>
        <v>2</v>
      </c>
      <c r="C252" s="13">
        <f>+'2025'!C277+'2024'!C277+'2023'!C277+'2022'!C277+'2021'!C277+'2020'!C277+'2019'!C277+'2018'!C277+'2017'!C277+'2016'!C277+'2015'!C277+'2014'!C277+'2013'!C277+'2012'!C277+'2011'!C277+'2010'!C277+'2009'!C277+'2008'!C277+'1988-2007'!C277</f>
        <v>1</v>
      </c>
      <c r="D252" s="13">
        <f>+'2025'!D277+'2024'!D277+'2023'!D277+'2022'!D277+'2021'!D277+'2020'!D277+'2019'!D277+'2018'!D277+'2017'!D277+'2016'!D277+'2015'!D277+'2014'!D277+'2013'!D277+'2012'!D277+'2011'!D277+'2010'!D277+'2009'!D277+'2008'!D277+'1988-2007'!D277</f>
        <v>0</v>
      </c>
      <c r="E252" s="13">
        <f>+'2025'!E277+'2024'!E277+'2023'!E277+'2022'!E277+'2021'!E277+'2020'!E277+'2019'!E277+'2018'!E277+'2017'!E277+'2016'!E277+'2015'!E277+'2014'!E277+'2013'!E277+'2012'!E277+'2011'!E277+'2010'!E277+'2009'!E277+'2008'!E277+'1988-2007'!E277</f>
        <v>31</v>
      </c>
      <c r="F252" s="13">
        <f>+'2025'!F277+'2024'!F277+'2023'!F277+'2022'!F277+'2021'!F277+'2020'!F277+'2019'!F277+'2018'!F277+'2017'!F277+'2016'!F277+'2015'!F277+'2014'!F277+'2013'!F277+'2012'!F277+'2011'!F277+'2010'!F277+'2009'!F277+'2008'!F277+'1988-2007'!F277</f>
        <v>0</v>
      </c>
      <c r="G252" s="13">
        <f>+'2025'!G277+'2024'!G277+'2023'!G277+'2022'!G277+'2021'!G277+'2020'!G277+'2019'!G277+'2018'!G277+'2017'!G277+'2016'!G277+'2015'!G277+'2014'!G277+'2013'!G277+'2012'!G277+'2011'!G277+'2010'!G277+'2009'!G277+'2008'!G277+'1988-2007'!G277</f>
        <v>4</v>
      </c>
      <c r="H252" s="13">
        <f>+'2025'!H277+'2024'!H277+'2023'!H277+'2022'!H277+'2021'!H277+'2020'!H277+'2019'!H277+'2018'!H277+'2017'!H277+'2016'!H277+'2015'!H277+'2014'!H277+'2013'!H277+'2012'!H277+'2011'!H277+'2010'!H277+'2009'!H277+'2008'!H277+'1988-2007'!H277</f>
        <v>0</v>
      </c>
      <c r="I252" s="13">
        <f>+'2025'!I277+'2024'!I277+'2023'!I277+'2022'!I277+'2021'!I277+'2020'!I277+'2019'!I277+'2018'!I277+'2017'!I277+'2016'!I277+'2015'!I277+'2014'!I277+'2013'!I277+'2012'!I277+'2011'!I277+'2010'!I277+'2009'!I277+'2008'!I277+'1988-2007'!I277</f>
        <v>29</v>
      </c>
      <c r="J252" s="13">
        <f>+'2025'!J277+'2024'!J277+'2023'!J277+'2022'!J277+'2021'!J277+'2020'!J277+'2019'!J277+'2018'!J277+'2017'!J277+'2016'!J277+'2015'!J277+'2014'!J277+'2013'!J277+'2012'!J277+'2011'!J277+'2010'!J277+'2009'!J277+'2008'!J277+'1988-2007'!J277</f>
        <v>1</v>
      </c>
      <c r="K252" s="32">
        <f>+'2025'!L277+'2024'!L277+'2023'!L277+'2022'!L277+'2021'!L277+'2020'!L277+'2019'!L277+'2018'!L277+'2017'!L277+'2016'!L277+'2015'!L277+'2014'!L277+'2013'!L277+'2012'!L277+'2011'!L277+'2010'!L277+'2009'!L277+'2008'!L277+'1988-2007'!L277</f>
        <v>0</v>
      </c>
      <c r="L252" s="32">
        <f>+Table1[[#This Row],[Caught]]+Table1[[#This Row],[Stumped]]</f>
        <v>0</v>
      </c>
      <c r="M252" s="45">
        <f>+Table1[[#This Row],[Runs]]/(+Table1[[#This Row],[Innings]]-Table1[[#This Row],[Not out]])</f>
        <v>31</v>
      </c>
      <c r="N252" s="45">
        <f>Table1[[#This Row],[Runs2]]/Table1[[#This Row],[Overs]]</f>
        <v>7.25</v>
      </c>
      <c r="O252" s="45">
        <f>+Table1[[#This Row],[Overs]]*6/Table1[[#This Row],[Wickets]]</f>
        <v>24</v>
      </c>
      <c r="P252" s="45">
        <f>Table1[[#This Row],[Runs2]]/Table1[[#This Row],[Wickets]]</f>
        <v>29</v>
      </c>
      <c r="Q252" s="45">
        <f>+(+Table1[[#This Row],[Caught]]+Table1[[#This Row],[Stumped]])/Table1[[#This Row],[Matches]]</f>
        <v>0</v>
      </c>
      <c r="R252" s="89"/>
    </row>
    <row r="253" spans="1:18" x14ac:dyDescent="0.2">
      <c r="A253" s="4" t="str">
        <f>+'2019'!A280</f>
        <v>Patel Dhruv jr.</v>
      </c>
      <c r="B253" s="13">
        <f>+'2025'!B280+'2024'!B280+'2023'!B280+'2022'!B280+'2021'!B280+'2020'!B280+'2019'!B280+'2018'!B280+'2017'!B280+'2016'!B280+'2015'!B280+'2014'!B280+'2013'!B280+'2012'!B280+'2011'!B280+'2010'!B280+'2009'!B280+'2008'!B280+'1988-2007'!B280</f>
        <v>2</v>
      </c>
      <c r="C253" s="13">
        <f>+'2025'!C280+'2024'!C280+'2023'!C280+'2022'!C280+'2021'!C280+'2020'!C280+'2019'!C280+'2018'!C280+'2017'!C280+'2016'!C280+'2015'!C280+'2014'!C280+'2013'!C280+'2012'!C280+'2011'!C280+'2010'!C280+'2009'!C280+'2008'!C280+'1988-2007'!C280</f>
        <v>1</v>
      </c>
      <c r="D253" s="13">
        <f>+'2025'!D280+'2024'!D280+'2023'!D280+'2022'!D280+'2021'!D280+'2020'!D280+'2019'!D280+'2018'!D280+'2017'!D280+'2016'!D280+'2015'!D280+'2014'!D280+'2013'!D280+'2012'!D280+'2011'!D280+'2010'!D280+'2009'!D280+'2008'!D280+'1988-2007'!D280</f>
        <v>1</v>
      </c>
      <c r="E253" s="13">
        <f>+'2025'!E280+'2024'!E280+'2023'!E280+'2022'!E280+'2021'!E280+'2020'!E280+'2019'!E280+'2018'!E280+'2017'!E280+'2016'!E280+'2015'!E280+'2014'!E280+'2013'!E280+'2012'!E280+'2011'!E280+'2010'!E280+'2009'!E280+'2008'!E280+'1988-2007'!E280</f>
        <v>1</v>
      </c>
      <c r="F253" s="13">
        <f>+'2025'!F280+'2024'!F280+'2023'!F280+'2022'!F280+'2021'!F280+'2020'!F280+'2019'!F280+'2018'!F280+'2017'!F280+'2016'!F280+'2015'!F280+'2014'!F280+'2013'!F280+'2012'!F280+'2011'!F280+'2010'!F280+'2009'!F280+'2008'!F280+'1988-2007'!F280</f>
        <v>0</v>
      </c>
      <c r="G253" s="13">
        <f>+'2025'!G280+'2024'!G280+'2023'!G280+'2022'!G280+'2021'!G280+'2020'!G280+'2019'!G280+'2018'!G280+'2017'!G280+'2016'!G280+'2015'!G280+'2014'!G280+'2013'!G280+'2012'!G280+'2011'!G280+'2010'!G280+'2009'!G280+'2008'!G280+'1988-2007'!G280</f>
        <v>0.16666666666666599</v>
      </c>
      <c r="H253" s="13">
        <f>+'2025'!H280+'2024'!H280+'2023'!H280+'2022'!H280+'2021'!H280+'2020'!H280+'2019'!H280+'2018'!H280+'2017'!H280+'2016'!H280+'2015'!H280+'2014'!H280+'2013'!H280+'2012'!H280+'2011'!H280+'2010'!H280+'2009'!H280+'2008'!H280+'1988-2007'!H280</f>
        <v>0</v>
      </c>
      <c r="I253" s="13">
        <f>+'2025'!I280+'2024'!I280+'2023'!I280+'2022'!I280+'2021'!I280+'2020'!I280+'2019'!I280+'2018'!I280+'2017'!I280+'2016'!I280+'2015'!I280+'2014'!I280+'2013'!I280+'2012'!I280+'2011'!I280+'2010'!I280+'2009'!I280+'2008'!I280+'1988-2007'!I280</f>
        <v>1</v>
      </c>
      <c r="J253" s="13">
        <f>+'2025'!J280+'2024'!J280+'2023'!J280+'2022'!J280+'2021'!J280+'2020'!J280+'2019'!J280+'2018'!J280+'2017'!J280+'2016'!J280+'2015'!J280+'2014'!J280+'2013'!J280+'2012'!J280+'2011'!J280+'2010'!J280+'2009'!J280+'2008'!J280+'1988-2007'!J280</f>
        <v>0</v>
      </c>
      <c r="K253" s="32">
        <f>+'2025'!L280+'2024'!L280+'2023'!L280+'2022'!L280+'2021'!L280+'2020'!L280+'2019'!L280+'2018'!L280+'2017'!L280+'2016'!L280+'2015'!L280+'2014'!L280+'2013'!L280+'2012'!L280+'2011'!L280+'2010'!L280+'2009'!L280+'2008'!L280+'1988-2007'!L280</f>
        <v>0</v>
      </c>
      <c r="L253" s="32">
        <f>+Table1[[#This Row],[Caught]]+Table1[[#This Row],[Stumped]]</f>
        <v>0</v>
      </c>
      <c r="M253" s="45" t="e">
        <f>+Table1[[#This Row],[Runs]]/(+Table1[[#This Row],[Innings]]-Table1[[#This Row],[Not out]])</f>
        <v>#DIV/0!</v>
      </c>
      <c r="N253" s="45">
        <f>Table1[[#This Row],[Runs2]]/Table1[[#This Row],[Overs]]</f>
        <v>6.000000000000024</v>
      </c>
      <c r="O253" s="45" t="e">
        <f>+Table1[[#This Row],[Overs]]*6/Table1[[#This Row],[Wickets]]</f>
        <v>#DIV/0!</v>
      </c>
      <c r="P253" s="45" t="e">
        <f>Table1[[#This Row],[Runs2]]/Table1[[#This Row],[Wickets]]</f>
        <v>#DIV/0!</v>
      </c>
      <c r="Q253" s="45">
        <f>+(+Table1[[#This Row],[Caught]]+Table1[[#This Row],[Stumped]])/Table1[[#This Row],[Matches]]</f>
        <v>0</v>
      </c>
      <c r="R253" s="89"/>
    </row>
    <row r="254" spans="1:18" x14ac:dyDescent="0.2">
      <c r="A254" s="4" t="str">
        <f>+'2019'!A287</f>
        <v>Patel Nilesh</v>
      </c>
      <c r="B254" s="13">
        <f>+'2025'!B287+'2024'!B287+'2023'!B287+'2022'!B287+'2021'!B287+'2020'!B287+'2019'!B287+'2018'!B287+'2017'!B287+'2016'!B287+'2015'!B287+'2014'!B287+'2013'!B287+'2012'!B287+'2011'!B287+'2010'!B287+'2009'!B287+'2008'!B287+'1988-2007'!B287</f>
        <v>2</v>
      </c>
      <c r="C254" s="13">
        <f>+'2025'!C287+'2024'!C287+'2023'!C287+'2022'!C287+'2021'!C287+'2020'!C287+'2019'!C287+'2018'!C287+'2017'!C287+'2016'!C287+'2015'!C287+'2014'!C287+'2013'!C287+'2012'!C287+'2011'!C287+'2010'!C287+'2009'!C287+'2008'!C287+'1988-2007'!C287</f>
        <v>1</v>
      </c>
      <c r="D254" s="13">
        <f>+'2025'!D287+'2024'!D287+'2023'!D287+'2022'!D287+'2021'!D287+'2020'!D287+'2019'!D287+'2018'!D287+'2017'!D287+'2016'!D287+'2015'!D287+'2014'!D287+'2013'!D287+'2012'!D287+'2011'!D287+'2010'!D287+'2009'!D287+'2008'!D287+'1988-2007'!D287</f>
        <v>0</v>
      </c>
      <c r="E254" s="13">
        <f>+'2025'!E287+'2024'!E287+'2023'!E287+'2022'!E287+'2021'!E287+'2020'!E287+'2019'!E287+'2018'!E287+'2017'!E287+'2016'!E287+'2015'!E287+'2014'!E287+'2013'!E287+'2012'!E287+'2011'!E287+'2010'!E287+'2009'!E287+'2008'!E287+'1988-2007'!E287</f>
        <v>0</v>
      </c>
      <c r="F254" s="13">
        <f>+'2025'!F287+'2024'!F287+'2023'!F287+'2022'!F287+'2021'!F287+'2020'!F287+'2019'!F287+'2018'!F287+'2017'!F287+'2016'!F287+'2015'!F287+'2014'!F287+'2013'!F287+'2012'!F287+'2011'!F287+'2010'!F287+'2009'!F287+'2008'!F287+'1988-2007'!F287</f>
        <v>1</v>
      </c>
      <c r="G254" s="13">
        <f>+'2025'!G287+'2024'!G287+'2023'!G287+'2022'!G287+'2021'!G287+'2020'!G287+'2019'!G287+'2018'!G287+'2017'!G287+'2016'!G287+'2015'!G287+'2014'!G287+'2013'!G287+'2012'!G287+'2011'!G287+'2010'!G287+'2009'!G287+'2008'!G287+'1988-2007'!G287</f>
        <v>3</v>
      </c>
      <c r="H254" s="13">
        <f>+'2025'!H287+'2024'!H287+'2023'!H287+'2022'!H287+'2021'!H287+'2020'!H287+'2019'!H287+'2018'!H287+'2017'!H287+'2016'!H287+'2015'!H287+'2014'!H287+'2013'!H287+'2012'!H287+'2011'!H287+'2010'!H287+'2009'!H287+'2008'!H287+'1988-2007'!H287</f>
        <v>0</v>
      </c>
      <c r="I254" s="13">
        <f>+'2025'!I287+'2024'!I287+'2023'!I287+'2022'!I287+'2021'!I287+'2020'!I287+'2019'!I287+'2018'!I287+'2017'!I287+'2016'!I287+'2015'!I287+'2014'!I287+'2013'!I287+'2012'!I287+'2011'!I287+'2010'!I287+'2009'!I287+'2008'!I287+'1988-2007'!I287</f>
        <v>9</v>
      </c>
      <c r="J254" s="13">
        <f>+'2025'!J287+'2024'!J287+'2023'!J287+'2022'!J287+'2021'!J287+'2020'!J287+'2019'!J287+'2018'!J287+'2017'!J287+'2016'!J287+'2015'!J287+'2014'!J287+'2013'!J287+'2012'!J287+'2011'!J287+'2010'!J287+'2009'!J287+'2008'!J287+'1988-2007'!J287</f>
        <v>1</v>
      </c>
      <c r="K254" s="32">
        <f>+'2025'!L287+'2024'!L287+'2023'!L287+'2022'!L287+'2021'!L287+'2020'!L287+'2019'!L287+'2018'!L287+'2017'!L287+'2016'!L287+'2015'!L287+'2014'!L287+'2013'!L287+'2012'!L287+'2011'!L287+'2010'!L287+'2009'!L287+'2008'!L287+'1988-2007'!L287</f>
        <v>0</v>
      </c>
      <c r="L254" s="32">
        <f>+Table1[[#This Row],[Caught]]+Table1[[#This Row],[Stumped]]</f>
        <v>1</v>
      </c>
      <c r="M254" s="45">
        <f>+Table1[[#This Row],[Runs]]/(+Table1[[#This Row],[Innings]]-Table1[[#This Row],[Not out]])</f>
        <v>0</v>
      </c>
      <c r="N254" s="45">
        <f>Table1[[#This Row],[Runs2]]/Table1[[#This Row],[Overs]]</f>
        <v>3</v>
      </c>
      <c r="O254" s="45">
        <f>+Table1[[#This Row],[Overs]]*6/Table1[[#This Row],[Wickets]]</f>
        <v>18</v>
      </c>
      <c r="P254" s="45">
        <f>Table1[[#This Row],[Runs2]]/Table1[[#This Row],[Wickets]]</f>
        <v>9</v>
      </c>
      <c r="Q254" s="45">
        <f>+(+Table1[[#This Row],[Caught]]+Table1[[#This Row],[Stumped]])/Table1[[#This Row],[Matches]]</f>
        <v>0.5</v>
      </c>
      <c r="R254" s="89"/>
    </row>
    <row r="255" spans="1:18" x14ac:dyDescent="0.2">
      <c r="A255" s="4" t="str">
        <f>+'2019'!A290</f>
        <v>Patel Priyesh</v>
      </c>
      <c r="B255" s="13">
        <f>+'2025'!B290+'2024'!B290+'2023'!B290+'2022'!B290+'2021'!B290+'2020'!B290+'2019'!B290+'2018'!B290+'2017'!B290+'2016'!B290+'2015'!B290+'2014'!B290+'2013'!B290+'2012'!B290+'2011'!B290+'2010'!B290+'2009'!B290+'2008'!B290+'1988-2007'!B290</f>
        <v>2</v>
      </c>
      <c r="C255" s="13">
        <f>+'2025'!C290+'2024'!C290+'2023'!C290+'2022'!C290+'2021'!C290+'2020'!C290+'2019'!C290+'2018'!C290+'2017'!C290+'2016'!C290+'2015'!C290+'2014'!C290+'2013'!C290+'2012'!C290+'2011'!C290+'2010'!C290+'2009'!C290+'2008'!C290+'1988-2007'!C290</f>
        <v>0</v>
      </c>
      <c r="D255" s="13">
        <f>+'2025'!D290+'2024'!D290+'2023'!D290+'2022'!D290+'2021'!D290+'2020'!D290+'2019'!D290+'2018'!D290+'2017'!D290+'2016'!D290+'2015'!D290+'2014'!D290+'2013'!D290+'2012'!D290+'2011'!D290+'2010'!D290+'2009'!D290+'2008'!D290+'1988-2007'!D290</f>
        <v>0</v>
      </c>
      <c r="E255" s="13">
        <f>+'2025'!E290+'2024'!E290+'2023'!E290+'2022'!E290+'2021'!E290+'2020'!E290+'2019'!E290+'2018'!E290+'2017'!E290+'2016'!E290+'2015'!E290+'2014'!E290+'2013'!E290+'2012'!E290+'2011'!E290+'2010'!E290+'2009'!E290+'2008'!E290+'1988-2007'!E290</f>
        <v>0</v>
      </c>
      <c r="F255" s="13">
        <f>+'2025'!F290+'2024'!F290+'2023'!F290+'2022'!F290+'2021'!F290+'2020'!F290+'2019'!F290+'2018'!F290+'2017'!F290+'2016'!F290+'2015'!F290+'2014'!F290+'2013'!F290+'2012'!F290+'2011'!F290+'2010'!F290+'2009'!F290+'2008'!F290+'1988-2007'!F290</f>
        <v>1</v>
      </c>
      <c r="G255" s="13">
        <f>+'2025'!G290+'2024'!G290+'2023'!G290+'2022'!G290+'2021'!G290+'2020'!G290+'2019'!G290+'2018'!G290+'2017'!G290+'2016'!G290+'2015'!G290+'2014'!G290+'2013'!G290+'2012'!G290+'2011'!G290+'2010'!G290+'2009'!G290+'2008'!G290+'1988-2007'!G290</f>
        <v>7</v>
      </c>
      <c r="H255" s="13">
        <f>+'2025'!H290+'2024'!H290+'2023'!H290+'2022'!H290+'2021'!H290+'2020'!H290+'2019'!H290+'2018'!H290+'2017'!H290+'2016'!H290+'2015'!H290+'2014'!H290+'2013'!H290+'2012'!H290+'2011'!H290+'2010'!H290+'2009'!H290+'2008'!H290+'1988-2007'!H290</f>
        <v>1</v>
      </c>
      <c r="I255" s="13">
        <f>+'2025'!I290+'2024'!I290+'2023'!I290+'2022'!I290+'2021'!I290+'2020'!I290+'2019'!I290+'2018'!I290+'2017'!I290+'2016'!I290+'2015'!I290+'2014'!I290+'2013'!I290+'2012'!I290+'2011'!I290+'2010'!I290+'2009'!I290+'2008'!I290+'1988-2007'!I290</f>
        <v>28</v>
      </c>
      <c r="J255" s="13">
        <f>+'2025'!J290+'2024'!J290+'2023'!J290+'2022'!J290+'2021'!J290+'2020'!J290+'2019'!J290+'2018'!J290+'2017'!J290+'2016'!J290+'2015'!J290+'2014'!J290+'2013'!J290+'2012'!J290+'2011'!J290+'2010'!J290+'2009'!J290+'2008'!J290+'1988-2007'!J290</f>
        <v>4</v>
      </c>
      <c r="K255" s="32">
        <f>+'2025'!L290+'2024'!L290+'2023'!L290+'2022'!L290+'2021'!L290+'2020'!L290+'2019'!L290+'2018'!L290+'2017'!L290+'2016'!L290+'2015'!L290+'2014'!L290+'2013'!L290+'2012'!L290+'2011'!L290+'2010'!L290+'2009'!L290+'2008'!L290+'1988-2007'!L290</f>
        <v>0</v>
      </c>
      <c r="L255" s="32">
        <f>+Table1[[#This Row],[Caught]]+Table1[[#This Row],[Stumped]]</f>
        <v>1</v>
      </c>
      <c r="M255" s="45" t="e">
        <f>+Table1[[#This Row],[Runs]]/(+Table1[[#This Row],[Innings]]-Table1[[#This Row],[Not out]])</f>
        <v>#DIV/0!</v>
      </c>
      <c r="N255" s="45">
        <f>Table1[[#This Row],[Runs2]]/Table1[[#This Row],[Overs]]</f>
        <v>4</v>
      </c>
      <c r="O255" s="45">
        <f>+Table1[[#This Row],[Overs]]*6/Table1[[#This Row],[Wickets]]</f>
        <v>10.5</v>
      </c>
      <c r="P255" s="45">
        <f>Table1[[#This Row],[Runs2]]/Table1[[#This Row],[Wickets]]</f>
        <v>7</v>
      </c>
      <c r="Q255" s="45">
        <f>+(+Table1[[#This Row],[Caught]]+Table1[[#This Row],[Stumped]])/Table1[[#This Row],[Matches]]</f>
        <v>0.5</v>
      </c>
      <c r="R255" s="89"/>
    </row>
    <row r="256" spans="1:18" x14ac:dyDescent="0.2">
      <c r="A256" s="4" t="str">
        <f>+'2019'!A297</f>
        <v>Pavithran Sijin</v>
      </c>
      <c r="B256" s="13">
        <f>+'2025'!B297+'2024'!B297+'2023'!B297+'2022'!B297+'2021'!B297+'2020'!B297+'2019'!B297+'2018'!B297+'2017'!B297+'2016'!B297+'2015'!B297+'2014'!B297+'2013'!B297+'2012'!B297+'2011'!B297+'2010'!B297+'2009'!B297+'2008'!B297+'1988-2007'!B297</f>
        <v>2</v>
      </c>
      <c r="C256" s="13">
        <f>+'2025'!C297+'2024'!C297+'2023'!C297+'2022'!C297+'2021'!C297+'2020'!C297+'2019'!C297+'2018'!C297+'2017'!C297+'2016'!C297+'2015'!C297+'2014'!C297+'2013'!C297+'2012'!C297+'2011'!C297+'2010'!C297+'2009'!C297+'2008'!C297+'1988-2007'!C297</f>
        <v>2</v>
      </c>
      <c r="D256" s="13">
        <f>+'2025'!D297+'2024'!D297+'2023'!D297+'2022'!D297+'2021'!D297+'2020'!D297+'2019'!D297+'2018'!D297+'2017'!D297+'2016'!D297+'2015'!D297+'2014'!D297+'2013'!D297+'2012'!D297+'2011'!D297+'2010'!D297+'2009'!D297+'2008'!D297+'1988-2007'!D297</f>
        <v>1</v>
      </c>
      <c r="E256" s="13">
        <f>+'2025'!E297+'2024'!E297+'2023'!E297+'2022'!E297+'2021'!E297+'2020'!E297+'2019'!E297+'2018'!E297+'2017'!E297+'2016'!E297+'2015'!E297+'2014'!E297+'2013'!E297+'2012'!E297+'2011'!E297+'2010'!E297+'2009'!E297+'2008'!E297+'1988-2007'!E297</f>
        <v>2</v>
      </c>
      <c r="F256" s="13">
        <f>+'2025'!F297+'2024'!F297+'2023'!F297+'2022'!F297+'2021'!F297+'2020'!F297+'2019'!F297+'2018'!F297+'2017'!F297+'2016'!F297+'2015'!F297+'2014'!F297+'2013'!F297+'2012'!F297+'2011'!F297+'2010'!F297+'2009'!F297+'2008'!F297+'1988-2007'!F297</f>
        <v>0</v>
      </c>
      <c r="G256" s="13">
        <f>+'2025'!G297+'2024'!G297+'2023'!G297+'2022'!G297+'2021'!G297+'2020'!G297+'2019'!G297+'2018'!G297+'2017'!G297+'2016'!G297+'2015'!G297+'2014'!G297+'2013'!G297+'2012'!G297+'2011'!G297+'2010'!G297+'2009'!G297+'2008'!G297+'1988-2007'!G297</f>
        <v>3</v>
      </c>
      <c r="H256" s="13">
        <f>+'2025'!H297+'2024'!H297+'2023'!H297+'2022'!H297+'2021'!H297+'2020'!H297+'2019'!H297+'2018'!H297+'2017'!H297+'2016'!H297+'2015'!H297+'2014'!H297+'2013'!H297+'2012'!H297+'2011'!H297+'2010'!H297+'2009'!H297+'2008'!H297+'1988-2007'!H297</f>
        <v>0</v>
      </c>
      <c r="I256" s="13">
        <f>+'2025'!I297+'2024'!I297+'2023'!I297+'2022'!I297+'2021'!I297+'2020'!I297+'2019'!I297+'2018'!I297+'2017'!I297+'2016'!I297+'2015'!I297+'2014'!I297+'2013'!I297+'2012'!I297+'2011'!I297+'2010'!I297+'2009'!I297+'2008'!I297+'1988-2007'!I297</f>
        <v>13</v>
      </c>
      <c r="J256" s="13">
        <f>+'2025'!J297+'2024'!J297+'2023'!J297+'2022'!J297+'2021'!J297+'2020'!J297+'2019'!J297+'2018'!J297+'2017'!J297+'2016'!J297+'2015'!J297+'2014'!J297+'2013'!J297+'2012'!J297+'2011'!J297+'2010'!J297+'2009'!J297+'2008'!J297+'1988-2007'!J297</f>
        <v>2</v>
      </c>
      <c r="K256" s="32">
        <f>+'2025'!L297+'2024'!L297+'2023'!L297+'2022'!L297+'2021'!L297+'2020'!L297+'2019'!L297+'2018'!L297+'2017'!L297+'2016'!L297+'2015'!L297+'2014'!L297+'2013'!L297+'2012'!L297+'2011'!L297+'2010'!L297+'2009'!L297+'2008'!L297+'1988-2007'!L297</f>
        <v>0</v>
      </c>
      <c r="L256" s="32">
        <f>+Table1[[#This Row],[Caught]]+Table1[[#This Row],[Stumped]]</f>
        <v>0</v>
      </c>
      <c r="M256" s="45">
        <f>+Table1[[#This Row],[Runs]]/(+Table1[[#This Row],[Innings]]-Table1[[#This Row],[Not out]])</f>
        <v>2</v>
      </c>
      <c r="N256" s="45">
        <f>Table1[[#This Row],[Runs2]]/Table1[[#This Row],[Overs]]</f>
        <v>4.333333333333333</v>
      </c>
      <c r="O256" s="45">
        <f>+Table1[[#This Row],[Overs]]*6/Table1[[#This Row],[Wickets]]</f>
        <v>9</v>
      </c>
      <c r="P256" s="45">
        <f>Table1[[#This Row],[Runs2]]/Table1[[#This Row],[Wickets]]</f>
        <v>6.5</v>
      </c>
      <c r="Q256" s="45">
        <f>+(+Table1[[#This Row],[Caught]]+Table1[[#This Row],[Stumped]])/Table1[[#This Row],[Matches]]</f>
        <v>0</v>
      </c>
      <c r="R256" s="89"/>
    </row>
    <row r="257" spans="1:18" x14ac:dyDescent="0.2">
      <c r="A257" s="4" t="str">
        <f>+'2019'!A298</f>
        <v>Pearce Richard</v>
      </c>
      <c r="B257" s="13">
        <f>+'2025'!B298+'2024'!B298+'2023'!B298+'2022'!B298+'2021'!B298+'2020'!B298+'2019'!B298+'2018'!B298+'2017'!B298+'2016'!B298+'2015'!B298+'2014'!B298+'2013'!B298+'2012'!B298+'2011'!B298+'2010'!B298+'2009'!B298+'2008'!B298+'1988-2007'!B298</f>
        <v>2</v>
      </c>
      <c r="C257" s="13">
        <f>+'2025'!C298+'2024'!C298+'2023'!C298+'2022'!C298+'2021'!C298+'2020'!C298+'2019'!C298+'2018'!C298+'2017'!C298+'2016'!C298+'2015'!C298+'2014'!C298+'2013'!C298+'2012'!C298+'2011'!C298+'2010'!C298+'2009'!C298+'2008'!C298+'1988-2007'!C298</f>
        <v>2</v>
      </c>
      <c r="D257" s="13">
        <f>+'2025'!D298+'2024'!D298+'2023'!D298+'2022'!D298+'2021'!D298+'2020'!D298+'2019'!D298+'2018'!D298+'2017'!D298+'2016'!D298+'2015'!D298+'2014'!D298+'2013'!D298+'2012'!D298+'2011'!D298+'2010'!D298+'2009'!D298+'2008'!D298+'1988-2007'!D298</f>
        <v>0</v>
      </c>
      <c r="E257" s="13">
        <f>+'2025'!E298+'2024'!E298+'2023'!E298+'2022'!E298+'2021'!E298+'2020'!E298+'2019'!E298+'2018'!E298+'2017'!E298+'2016'!E298+'2015'!E298+'2014'!E298+'2013'!E298+'2012'!E298+'2011'!E298+'2010'!E298+'2009'!E298+'2008'!E298+'1988-2007'!E298</f>
        <v>5</v>
      </c>
      <c r="F257" s="13">
        <f>+'2025'!F298+'2024'!F298+'2023'!F298+'2022'!F298+'2021'!F298+'2020'!F298+'2019'!F298+'2018'!F298+'2017'!F298+'2016'!F298+'2015'!F298+'2014'!F298+'2013'!F298+'2012'!F298+'2011'!F298+'2010'!F298+'2009'!F298+'2008'!F298+'1988-2007'!F298</f>
        <v>0</v>
      </c>
      <c r="G257" s="13">
        <f>+'2025'!G298+'2024'!G298+'2023'!G298+'2022'!G298+'2021'!G298+'2020'!G298+'2019'!G298+'2018'!G298+'2017'!G298+'2016'!G298+'2015'!G298+'2014'!G298+'2013'!G298+'2012'!G298+'2011'!G298+'2010'!G298+'2009'!G298+'2008'!G298+'1988-2007'!G298</f>
        <v>0</v>
      </c>
      <c r="H257" s="13">
        <f>+'2025'!H298+'2024'!H298+'2023'!H298+'2022'!H298+'2021'!H298+'2020'!H298+'2019'!H298+'2018'!H298+'2017'!H298+'2016'!H298+'2015'!H298+'2014'!H298+'2013'!H298+'2012'!H298+'2011'!H298+'2010'!H298+'2009'!H298+'2008'!H298+'1988-2007'!H298</f>
        <v>0</v>
      </c>
      <c r="I257" s="13">
        <f>+'2025'!I298+'2024'!I298+'2023'!I298+'2022'!I298+'2021'!I298+'2020'!I298+'2019'!I298+'2018'!I298+'2017'!I298+'2016'!I298+'2015'!I298+'2014'!I298+'2013'!I298+'2012'!I298+'2011'!I298+'2010'!I298+'2009'!I298+'2008'!I298+'1988-2007'!I298</f>
        <v>0</v>
      </c>
      <c r="J257" s="13">
        <f>+'2025'!J298+'2024'!J298+'2023'!J298+'2022'!J298+'2021'!J298+'2020'!J298+'2019'!J298+'2018'!J298+'2017'!J298+'2016'!J298+'2015'!J298+'2014'!J298+'2013'!J298+'2012'!J298+'2011'!J298+'2010'!J298+'2009'!J298+'2008'!J298+'1988-2007'!J298</f>
        <v>0</v>
      </c>
      <c r="K257" s="32">
        <f>+'2025'!L298+'2024'!L298+'2023'!L298+'2022'!L298+'2021'!L298+'2020'!L298+'2019'!L298+'2018'!L298+'2017'!L298+'2016'!L298+'2015'!L298+'2014'!L298+'2013'!L298+'2012'!L298+'2011'!L298+'2010'!L298+'2009'!L298+'2008'!L298+'1988-2007'!L298</f>
        <v>0</v>
      </c>
      <c r="L257" s="32">
        <f>+Table1[[#This Row],[Caught]]+Table1[[#This Row],[Stumped]]</f>
        <v>0</v>
      </c>
      <c r="M257" s="45">
        <f>+Table1[[#This Row],[Runs]]/(+Table1[[#This Row],[Innings]]-Table1[[#This Row],[Not out]])</f>
        <v>2.5</v>
      </c>
      <c r="N257" s="45" t="e">
        <f>Table1[[#This Row],[Runs2]]/Table1[[#This Row],[Overs]]</f>
        <v>#DIV/0!</v>
      </c>
      <c r="O257" s="45" t="e">
        <f>+Table1[[#This Row],[Overs]]*6/Table1[[#This Row],[Wickets]]</f>
        <v>#DIV/0!</v>
      </c>
      <c r="P257" s="45" t="e">
        <f>Table1[[#This Row],[Runs2]]/Table1[[#This Row],[Wickets]]</f>
        <v>#DIV/0!</v>
      </c>
      <c r="Q257" s="45">
        <f>+(+Table1[[#This Row],[Caught]]+Table1[[#This Row],[Stumped]])/Table1[[#This Row],[Matches]]</f>
        <v>0</v>
      </c>
      <c r="R257" s="89"/>
    </row>
    <row r="258" spans="1:18" x14ac:dyDescent="0.2">
      <c r="A258" s="4" t="str">
        <f>+'2019'!A303</f>
        <v>Petluru K</v>
      </c>
      <c r="B258" s="13">
        <f>+'2025'!B303+'2024'!B303+'2023'!B303+'2022'!B303+'2021'!B303+'2020'!B303+'2019'!B303+'2018'!B303+'2017'!B303+'2016'!B303+'2015'!B303+'2014'!B303+'2013'!B303+'2012'!B303+'2011'!B303+'2010'!B303+'2009'!B303+'2008'!B303+'1988-2007'!B303</f>
        <v>2</v>
      </c>
      <c r="C258" s="13">
        <f>+'2025'!C303+'2024'!C303+'2023'!C303+'2022'!C303+'2021'!C303+'2020'!C303+'2019'!C303+'2018'!C303+'2017'!C303+'2016'!C303+'2015'!C303+'2014'!C303+'2013'!C303+'2012'!C303+'2011'!C303+'2010'!C303+'2009'!C303+'2008'!C303+'1988-2007'!C303</f>
        <v>2</v>
      </c>
      <c r="D258" s="13">
        <f>+'2025'!D303+'2024'!D303+'2023'!D303+'2022'!D303+'2021'!D303+'2020'!D303+'2019'!D303+'2018'!D303+'2017'!D303+'2016'!D303+'2015'!D303+'2014'!D303+'2013'!D303+'2012'!D303+'2011'!D303+'2010'!D303+'2009'!D303+'2008'!D303+'1988-2007'!D303</f>
        <v>0</v>
      </c>
      <c r="E258" s="13">
        <f>+'2025'!E303+'2024'!E303+'2023'!E303+'2022'!E303+'2021'!E303+'2020'!E303+'2019'!E303+'2018'!E303+'2017'!E303+'2016'!E303+'2015'!E303+'2014'!E303+'2013'!E303+'2012'!E303+'2011'!E303+'2010'!E303+'2009'!E303+'2008'!E303+'1988-2007'!E303</f>
        <v>0</v>
      </c>
      <c r="F258" s="13">
        <f>+'2025'!F303+'2024'!F303+'2023'!F303+'2022'!F303+'2021'!F303+'2020'!F303+'2019'!F303+'2018'!F303+'2017'!F303+'2016'!F303+'2015'!F303+'2014'!F303+'2013'!F303+'2012'!F303+'2011'!F303+'2010'!F303+'2009'!F303+'2008'!F303+'1988-2007'!F303</f>
        <v>0</v>
      </c>
      <c r="G258" s="13">
        <f>+'2025'!G303+'2024'!G303+'2023'!G303+'2022'!G303+'2021'!G303+'2020'!G303+'2019'!G303+'2018'!G303+'2017'!G303+'2016'!G303+'2015'!G303+'2014'!G303+'2013'!G303+'2012'!G303+'2011'!G303+'2010'!G303+'2009'!G303+'2008'!G303+'1988-2007'!G303</f>
        <v>3</v>
      </c>
      <c r="H258" s="13">
        <f>+'2025'!H303+'2024'!H303+'2023'!H303+'2022'!H303+'2021'!H303+'2020'!H303+'2019'!H303+'2018'!H303+'2017'!H303+'2016'!H303+'2015'!H303+'2014'!H303+'2013'!H303+'2012'!H303+'2011'!H303+'2010'!H303+'2009'!H303+'2008'!H303+'1988-2007'!H303</f>
        <v>0</v>
      </c>
      <c r="I258" s="13">
        <f>+'2025'!I303+'2024'!I303+'2023'!I303+'2022'!I303+'2021'!I303+'2020'!I303+'2019'!I303+'2018'!I303+'2017'!I303+'2016'!I303+'2015'!I303+'2014'!I303+'2013'!I303+'2012'!I303+'2011'!I303+'2010'!I303+'2009'!I303+'2008'!I303+'1988-2007'!I303</f>
        <v>12</v>
      </c>
      <c r="J258" s="13">
        <f>+'2025'!J303+'2024'!J303+'2023'!J303+'2022'!J303+'2021'!J303+'2020'!J303+'2019'!J303+'2018'!J303+'2017'!J303+'2016'!J303+'2015'!J303+'2014'!J303+'2013'!J303+'2012'!J303+'2011'!J303+'2010'!J303+'2009'!J303+'2008'!J303+'1988-2007'!J303</f>
        <v>1</v>
      </c>
      <c r="K258" s="32">
        <f>+'2025'!L303+'2024'!L303+'2023'!L303+'2022'!L303+'2021'!L303+'2020'!L303+'2019'!L303+'2018'!L303+'2017'!L303+'2016'!L303+'2015'!L303+'2014'!L303+'2013'!L303+'2012'!L303+'2011'!L303+'2010'!L303+'2009'!L303+'2008'!L303+'1988-2007'!L303</f>
        <v>0</v>
      </c>
      <c r="L258" s="32">
        <f>+Table1[[#This Row],[Caught]]+Table1[[#This Row],[Stumped]]</f>
        <v>0</v>
      </c>
      <c r="M258" s="45">
        <f>+Table1[[#This Row],[Runs]]/(+Table1[[#This Row],[Innings]]-Table1[[#This Row],[Not out]])</f>
        <v>0</v>
      </c>
      <c r="N258" s="45">
        <f>Table1[[#This Row],[Runs2]]/Table1[[#This Row],[Overs]]</f>
        <v>4</v>
      </c>
      <c r="O258" s="45">
        <f>+Table1[[#This Row],[Overs]]*6/Table1[[#This Row],[Wickets]]</f>
        <v>18</v>
      </c>
      <c r="P258" s="45">
        <f>Table1[[#This Row],[Runs2]]/Table1[[#This Row],[Wickets]]</f>
        <v>12</v>
      </c>
      <c r="Q258" s="45">
        <f>+(+Table1[[#This Row],[Caught]]+Table1[[#This Row],[Stumped]])/Table1[[#This Row],[Matches]]</f>
        <v>0</v>
      </c>
      <c r="R258" s="89"/>
    </row>
    <row r="259" spans="1:18" x14ac:dyDescent="0.2">
      <c r="A259" s="4" t="str">
        <f>+'2019'!A311</f>
        <v>Pryor Simon</v>
      </c>
      <c r="B259" s="13">
        <f>+'2025'!B311+'2024'!B311+'2023'!B311+'2022'!B311+'2021'!B311+'2020'!B311+'2019'!B311+'2018'!B311+'2017'!B311+'2016'!B311+'2015'!B311+'2014'!B311+'2013'!B311+'2012'!B311+'2011'!B311+'2010'!B311+'2009'!B311+'2008'!B311+'1988-2007'!B311</f>
        <v>2</v>
      </c>
      <c r="C259" s="13">
        <f>+'2025'!C311+'2024'!C311+'2023'!C311+'2022'!C311+'2021'!C311+'2020'!C311+'2019'!C311+'2018'!C311+'2017'!C311+'2016'!C311+'2015'!C311+'2014'!C311+'2013'!C311+'2012'!C311+'2011'!C311+'2010'!C311+'2009'!C311+'2008'!C311+'1988-2007'!C311</f>
        <v>1</v>
      </c>
      <c r="D259" s="13">
        <f>+'2025'!D311+'2024'!D311+'2023'!D311+'2022'!D311+'2021'!D311+'2020'!D311+'2019'!D311+'2018'!D311+'2017'!D311+'2016'!D311+'2015'!D311+'2014'!D311+'2013'!D311+'2012'!D311+'2011'!D311+'2010'!D311+'2009'!D311+'2008'!D311+'1988-2007'!D311</f>
        <v>0</v>
      </c>
      <c r="E259" s="13">
        <f>+'2025'!E311+'2024'!E311+'2023'!E311+'2022'!E311+'2021'!E311+'2020'!E311+'2019'!E311+'2018'!E311+'2017'!E311+'2016'!E311+'2015'!E311+'2014'!E311+'2013'!E311+'2012'!E311+'2011'!E311+'2010'!E311+'2009'!E311+'2008'!E311+'1988-2007'!E311</f>
        <v>1</v>
      </c>
      <c r="F259" s="13">
        <f>+'2025'!F311+'2024'!F311+'2023'!F311+'2022'!F311+'2021'!F311+'2020'!F311+'2019'!F311+'2018'!F311+'2017'!F311+'2016'!F311+'2015'!F311+'2014'!F311+'2013'!F311+'2012'!F311+'2011'!F311+'2010'!F311+'2009'!F311+'2008'!F311+'1988-2007'!F311</f>
        <v>0</v>
      </c>
      <c r="G259" s="13">
        <f>+'2025'!G311+'2024'!G311+'2023'!G311+'2022'!G311+'2021'!G311+'2020'!G311+'2019'!G311+'2018'!G311+'2017'!G311+'2016'!G311+'2015'!G311+'2014'!G311+'2013'!G311+'2012'!G311+'2011'!G311+'2010'!G311+'2009'!G311+'2008'!G311+'1988-2007'!G311</f>
        <v>0</v>
      </c>
      <c r="H259" s="13">
        <f>+'2025'!H311+'2024'!H311+'2023'!H311+'2022'!H311+'2021'!H311+'2020'!H311+'2019'!H311+'2018'!H311+'2017'!H311+'2016'!H311+'2015'!H311+'2014'!H311+'2013'!H311+'2012'!H311+'2011'!H311+'2010'!H311+'2009'!H311+'2008'!H311+'1988-2007'!H311</f>
        <v>0</v>
      </c>
      <c r="I259" s="13">
        <f>+'2025'!I311+'2024'!I311+'2023'!I311+'2022'!I311+'2021'!I311+'2020'!I311+'2019'!I311+'2018'!I311+'2017'!I311+'2016'!I311+'2015'!I311+'2014'!I311+'2013'!I311+'2012'!I311+'2011'!I311+'2010'!I311+'2009'!I311+'2008'!I311+'1988-2007'!I311</f>
        <v>0</v>
      </c>
      <c r="J259" s="13">
        <f>+'2025'!J311+'2024'!J311+'2023'!J311+'2022'!J311+'2021'!J311+'2020'!J311+'2019'!J311+'2018'!J311+'2017'!J311+'2016'!J311+'2015'!J311+'2014'!J311+'2013'!J311+'2012'!J311+'2011'!J311+'2010'!J311+'2009'!J311+'2008'!J311+'1988-2007'!J311</f>
        <v>0</v>
      </c>
      <c r="K259" s="32">
        <f>+'2025'!L311+'2024'!L311+'2023'!L311+'2022'!L311+'2021'!L311+'2020'!L311+'2019'!L311+'2018'!L311+'2017'!L311+'2016'!L311+'2015'!L311+'2014'!L311+'2013'!L311+'2012'!L311+'2011'!L311+'2010'!L311+'2009'!L311+'2008'!L311+'1988-2007'!L311</f>
        <v>0</v>
      </c>
      <c r="L259" s="32">
        <f>+Table1[[#This Row],[Caught]]+Table1[[#This Row],[Stumped]]</f>
        <v>0</v>
      </c>
      <c r="M259" s="45">
        <f>+Table1[[#This Row],[Runs]]/(+Table1[[#This Row],[Innings]]-Table1[[#This Row],[Not out]])</f>
        <v>1</v>
      </c>
      <c r="N259" s="45" t="e">
        <f>Table1[[#This Row],[Runs2]]/Table1[[#This Row],[Overs]]</f>
        <v>#DIV/0!</v>
      </c>
      <c r="O259" s="45" t="e">
        <f>+Table1[[#This Row],[Overs]]*6/Table1[[#This Row],[Wickets]]</f>
        <v>#DIV/0!</v>
      </c>
      <c r="P259" s="45" t="e">
        <f>Table1[[#This Row],[Runs2]]/Table1[[#This Row],[Wickets]]</f>
        <v>#DIV/0!</v>
      </c>
      <c r="Q259" s="45">
        <f>+(+Table1[[#This Row],[Caught]]+Table1[[#This Row],[Stumped]])/Table1[[#This Row],[Matches]]</f>
        <v>0</v>
      </c>
      <c r="R259" s="89"/>
    </row>
    <row r="260" spans="1:18" x14ac:dyDescent="0.2">
      <c r="A260" s="4" t="str">
        <f>+'2019'!A316</f>
        <v>Raipuri</v>
      </c>
      <c r="B260" s="13">
        <f>+'2025'!B316+'2024'!B316+'2023'!B316+'2022'!B316+'2021'!B316+'2020'!B316+'2019'!B316+'2018'!B316+'2017'!B316+'2016'!B316+'2015'!B316+'2014'!B316+'2013'!B316+'2012'!B316+'2011'!B316+'2010'!B316+'2009'!B316+'2008'!B316+'1988-2007'!B316</f>
        <v>2</v>
      </c>
      <c r="C260" s="13">
        <f>+'2025'!C316+'2024'!C316+'2023'!C316+'2022'!C316+'2021'!C316+'2020'!C316+'2019'!C316+'2018'!C316+'2017'!C316+'2016'!C316+'2015'!C316+'2014'!C316+'2013'!C316+'2012'!C316+'2011'!C316+'2010'!C316+'2009'!C316+'2008'!C316+'1988-2007'!C316</f>
        <v>1</v>
      </c>
      <c r="D260" s="13">
        <f>+'2025'!D316+'2024'!D316+'2023'!D316+'2022'!D316+'2021'!D316+'2020'!D316+'2019'!D316+'2018'!D316+'2017'!D316+'2016'!D316+'2015'!D316+'2014'!D316+'2013'!D316+'2012'!D316+'2011'!D316+'2010'!D316+'2009'!D316+'2008'!D316+'1988-2007'!D316</f>
        <v>0</v>
      </c>
      <c r="E260" s="13">
        <f>+'2025'!E316+'2024'!E316+'2023'!E316+'2022'!E316+'2021'!E316+'2020'!E316+'2019'!E316+'2018'!E316+'2017'!E316+'2016'!E316+'2015'!E316+'2014'!E316+'2013'!E316+'2012'!E316+'2011'!E316+'2010'!E316+'2009'!E316+'2008'!E316+'1988-2007'!E316</f>
        <v>24</v>
      </c>
      <c r="F260" s="13">
        <f>+'2025'!F316+'2024'!F316+'2023'!F316+'2022'!F316+'2021'!F316+'2020'!F316+'2019'!F316+'2018'!F316+'2017'!F316+'2016'!F316+'2015'!F316+'2014'!F316+'2013'!F316+'2012'!F316+'2011'!F316+'2010'!F316+'2009'!F316+'2008'!F316+'1988-2007'!F316</f>
        <v>1</v>
      </c>
      <c r="G260" s="13">
        <f>+'2025'!G316+'2024'!G316+'2023'!G316+'2022'!G316+'2021'!G316+'2020'!G316+'2019'!G316+'2018'!G316+'2017'!G316+'2016'!G316+'2015'!G316+'2014'!G316+'2013'!G316+'2012'!G316+'2011'!G316+'2010'!G316+'2009'!G316+'2008'!G316+'1988-2007'!G316</f>
        <v>6</v>
      </c>
      <c r="H260" s="13">
        <f>+'2025'!H316+'2024'!H316+'2023'!H316+'2022'!H316+'2021'!H316+'2020'!H316+'2019'!H316+'2018'!H316+'2017'!H316+'2016'!H316+'2015'!H316+'2014'!H316+'2013'!H316+'2012'!H316+'2011'!H316+'2010'!H316+'2009'!H316+'2008'!H316+'1988-2007'!H316</f>
        <v>1</v>
      </c>
      <c r="I260" s="13">
        <f>+'2025'!I316+'2024'!I316+'2023'!I316+'2022'!I316+'2021'!I316+'2020'!I316+'2019'!I316+'2018'!I316+'2017'!I316+'2016'!I316+'2015'!I316+'2014'!I316+'2013'!I316+'2012'!I316+'2011'!I316+'2010'!I316+'2009'!I316+'2008'!I316+'1988-2007'!I316</f>
        <v>19</v>
      </c>
      <c r="J260" s="13">
        <f>+'2025'!J316+'2024'!J316+'2023'!J316+'2022'!J316+'2021'!J316+'2020'!J316+'2019'!J316+'2018'!J316+'2017'!J316+'2016'!J316+'2015'!J316+'2014'!J316+'2013'!J316+'2012'!J316+'2011'!J316+'2010'!J316+'2009'!J316+'2008'!J316+'1988-2007'!J316</f>
        <v>6</v>
      </c>
      <c r="K260" s="32">
        <f>+'2025'!L316+'2024'!L316+'2023'!L316+'2022'!L316+'2021'!L316+'2020'!L316+'2019'!L316+'2018'!L316+'2017'!L316+'2016'!L316+'2015'!L316+'2014'!L316+'2013'!L316+'2012'!L316+'2011'!L316+'2010'!L316+'2009'!L316+'2008'!L316+'1988-2007'!L316</f>
        <v>0</v>
      </c>
      <c r="L260" s="32">
        <f>+Table1[[#This Row],[Caught]]+Table1[[#This Row],[Stumped]]</f>
        <v>1</v>
      </c>
      <c r="M260" s="45">
        <f>+Table1[[#This Row],[Runs]]/(+Table1[[#This Row],[Innings]]-Table1[[#This Row],[Not out]])</f>
        <v>24</v>
      </c>
      <c r="N260" s="45">
        <f>Table1[[#This Row],[Runs2]]/Table1[[#This Row],[Overs]]</f>
        <v>3.1666666666666665</v>
      </c>
      <c r="O260" s="45">
        <f>+Table1[[#This Row],[Overs]]*6/Table1[[#This Row],[Wickets]]</f>
        <v>6</v>
      </c>
      <c r="P260" s="45">
        <f>Table1[[#This Row],[Runs2]]/Table1[[#This Row],[Wickets]]</f>
        <v>3.1666666666666665</v>
      </c>
      <c r="Q260" s="45">
        <f>+(+Table1[[#This Row],[Caught]]+Table1[[#This Row],[Stumped]])/Table1[[#This Row],[Matches]]</f>
        <v>0.5</v>
      </c>
      <c r="R260" s="89"/>
    </row>
    <row r="261" spans="1:18" x14ac:dyDescent="0.2">
      <c r="A261" s="4" t="str">
        <f>+'2019'!A322</f>
        <v>Rayner Garrison</v>
      </c>
      <c r="B261" s="13">
        <f>+'2025'!B322+'2024'!B322+'2023'!B322+'2022'!B322+'2021'!B322+'2020'!B322+'2019'!B322+'2018'!B322+'2017'!B322+'2016'!B322+'2015'!B322+'2014'!B322+'2013'!B322+'2012'!B322+'2011'!B322+'2010'!B322+'2009'!B322+'2008'!B322+'1988-2007'!B322</f>
        <v>2</v>
      </c>
      <c r="C261" s="13">
        <f>+'2025'!C322+'2024'!C322+'2023'!C322+'2022'!C322+'2021'!C322+'2020'!C322+'2019'!C322+'2018'!C322+'2017'!C322+'2016'!C322+'2015'!C322+'2014'!C322+'2013'!C322+'2012'!C322+'2011'!C322+'2010'!C322+'2009'!C322+'2008'!C322+'1988-2007'!C322</f>
        <v>2</v>
      </c>
      <c r="D261" s="13">
        <f>+'2025'!D322+'2024'!D322+'2023'!D322+'2022'!D322+'2021'!D322+'2020'!D322+'2019'!D322+'2018'!D322+'2017'!D322+'2016'!D322+'2015'!D322+'2014'!D322+'2013'!D322+'2012'!D322+'2011'!D322+'2010'!D322+'2009'!D322+'2008'!D322+'1988-2007'!D322</f>
        <v>1</v>
      </c>
      <c r="E261" s="13">
        <f>+'2025'!E322+'2024'!E322+'2023'!E322+'2022'!E322+'2021'!E322+'2020'!E322+'2019'!E322+'2018'!E322+'2017'!E322+'2016'!E322+'2015'!E322+'2014'!E322+'2013'!E322+'2012'!E322+'2011'!E322+'2010'!E322+'2009'!E322+'2008'!E322+'1988-2007'!E322</f>
        <v>8</v>
      </c>
      <c r="F261" s="13">
        <f>+'2025'!F322+'2024'!F322+'2023'!F322+'2022'!F322+'2021'!F322+'2020'!F322+'2019'!F322+'2018'!F322+'2017'!F322+'2016'!F322+'2015'!F322+'2014'!F322+'2013'!F322+'2012'!F322+'2011'!F322+'2010'!F322+'2009'!F322+'2008'!F322+'1988-2007'!F322</f>
        <v>1</v>
      </c>
      <c r="G261" s="13">
        <f>+'2025'!G322+'2024'!G322+'2023'!G322+'2022'!G322+'2021'!G322+'2020'!G322+'2019'!G322+'2018'!G322+'2017'!G322+'2016'!G322+'2015'!G322+'2014'!G322+'2013'!G322+'2012'!G322+'2011'!G322+'2010'!G322+'2009'!G322+'2008'!G322+'1988-2007'!G322</f>
        <v>2</v>
      </c>
      <c r="H261" s="13">
        <f>+'2025'!H322+'2024'!H322+'2023'!H322+'2022'!H322+'2021'!H322+'2020'!H322+'2019'!H322+'2018'!H322+'2017'!H322+'2016'!H322+'2015'!H322+'2014'!H322+'2013'!H322+'2012'!H322+'2011'!H322+'2010'!H322+'2009'!H322+'2008'!H322+'1988-2007'!H322</f>
        <v>0</v>
      </c>
      <c r="I261" s="13">
        <f>+'2025'!I322+'2024'!I322+'2023'!I322+'2022'!I322+'2021'!I322+'2020'!I322+'2019'!I322+'2018'!I322+'2017'!I322+'2016'!I322+'2015'!I322+'2014'!I322+'2013'!I322+'2012'!I322+'2011'!I322+'2010'!I322+'2009'!I322+'2008'!I322+'1988-2007'!I322</f>
        <v>5</v>
      </c>
      <c r="J261" s="13">
        <f>+'2025'!J322+'2024'!J322+'2023'!J322+'2022'!J322+'2021'!J322+'2020'!J322+'2019'!J322+'2018'!J322+'2017'!J322+'2016'!J322+'2015'!J322+'2014'!J322+'2013'!J322+'2012'!J322+'2011'!J322+'2010'!J322+'2009'!J322+'2008'!J322+'1988-2007'!J322</f>
        <v>0</v>
      </c>
      <c r="K261" s="32">
        <f>+'2025'!L322+'2024'!L322+'2023'!L322+'2022'!L322+'2021'!L322+'2020'!L322+'2019'!L322+'2018'!L322+'2017'!L322+'2016'!L322+'2015'!L322+'2014'!L322+'2013'!L322+'2012'!L322+'2011'!L322+'2010'!L322+'2009'!L322+'2008'!L322+'1988-2007'!L322</f>
        <v>0</v>
      </c>
      <c r="L261" s="32">
        <f>+Table1[[#This Row],[Caught]]+Table1[[#This Row],[Stumped]]</f>
        <v>1</v>
      </c>
      <c r="M261" s="45">
        <f>+Table1[[#This Row],[Runs]]/(+Table1[[#This Row],[Innings]]-Table1[[#This Row],[Not out]])</f>
        <v>8</v>
      </c>
      <c r="N261" s="45">
        <f>Table1[[#This Row],[Runs2]]/Table1[[#This Row],[Overs]]</f>
        <v>2.5</v>
      </c>
      <c r="O261" s="45" t="e">
        <f>+Table1[[#This Row],[Overs]]*6/Table1[[#This Row],[Wickets]]</f>
        <v>#DIV/0!</v>
      </c>
      <c r="P261" s="45" t="e">
        <f>Table1[[#This Row],[Runs2]]/Table1[[#This Row],[Wickets]]</f>
        <v>#DIV/0!</v>
      </c>
      <c r="Q261" s="45">
        <f>+(+Table1[[#This Row],[Caught]]+Table1[[#This Row],[Stumped]])/Table1[[#This Row],[Matches]]</f>
        <v>0.5</v>
      </c>
      <c r="R261" s="89"/>
    </row>
    <row r="262" spans="1:18" x14ac:dyDescent="0.2">
      <c r="A262" s="4" t="str">
        <f>+'2019'!A324</f>
        <v>Reddy R</v>
      </c>
      <c r="B262" s="13">
        <f>+'2025'!B324+'2024'!B324+'2023'!B324+'2022'!B324+'2021'!B324+'2020'!B324+'2019'!B324+'2018'!B324+'2017'!B324+'2016'!B324+'2015'!B324+'2014'!B324+'2013'!B324+'2012'!B324+'2011'!B324+'2010'!B324+'2009'!B324+'2008'!B324+'1988-2007'!B324</f>
        <v>2</v>
      </c>
      <c r="C262" s="13">
        <f>+'2025'!C324+'2024'!C324+'2023'!C324+'2022'!C324+'2021'!C324+'2020'!C324+'2019'!C324+'2018'!C324+'2017'!C324+'2016'!C324+'2015'!C324+'2014'!C324+'2013'!C324+'2012'!C324+'2011'!C324+'2010'!C324+'2009'!C324+'2008'!C324+'1988-2007'!C324</f>
        <v>1</v>
      </c>
      <c r="D262" s="13">
        <f>+'2025'!D324+'2024'!D324+'2023'!D324+'2022'!D324+'2021'!D324+'2020'!D324+'2019'!D324+'2018'!D324+'2017'!D324+'2016'!D324+'2015'!D324+'2014'!D324+'2013'!D324+'2012'!D324+'2011'!D324+'2010'!D324+'2009'!D324+'2008'!D324+'1988-2007'!D324</f>
        <v>0</v>
      </c>
      <c r="E262" s="13">
        <f>+'2025'!E324+'2024'!E324+'2023'!E324+'2022'!E324+'2021'!E324+'2020'!E324+'2019'!E324+'2018'!E324+'2017'!E324+'2016'!E324+'2015'!E324+'2014'!E324+'2013'!E324+'2012'!E324+'2011'!E324+'2010'!E324+'2009'!E324+'2008'!E324+'1988-2007'!E324</f>
        <v>3</v>
      </c>
      <c r="F262" s="13">
        <f>+'2025'!F324+'2024'!F324+'2023'!F324+'2022'!F324+'2021'!F324+'2020'!F324+'2019'!F324+'2018'!F324+'2017'!F324+'2016'!F324+'2015'!F324+'2014'!F324+'2013'!F324+'2012'!F324+'2011'!F324+'2010'!F324+'2009'!F324+'2008'!F324+'1988-2007'!F324</f>
        <v>0</v>
      </c>
      <c r="G262" s="13">
        <f>+'2025'!G324+'2024'!G324+'2023'!G324+'2022'!G324+'2021'!G324+'2020'!G324+'2019'!G324+'2018'!G324+'2017'!G324+'2016'!G324+'2015'!G324+'2014'!G324+'2013'!G324+'2012'!G324+'2011'!G324+'2010'!G324+'2009'!G324+'2008'!G324+'1988-2007'!G324</f>
        <v>0</v>
      </c>
      <c r="H262" s="13">
        <f>+'2025'!H324+'2024'!H324+'2023'!H324+'2022'!H324+'2021'!H324+'2020'!H324+'2019'!H324+'2018'!H324+'2017'!H324+'2016'!H324+'2015'!H324+'2014'!H324+'2013'!H324+'2012'!H324+'2011'!H324+'2010'!H324+'2009'!H324+'2008'!H324+'1988-2007'!H324</f>
        <v>0</v>
      </c>
      <c r="I262" s="13">
        <f>+'2025'!I324+'2024'!I324+'2023'!I324+'2022'!I324+'2021'!I324+'2020'!I324+'2019'!I324+'2018'!I324+'2017'!I324+'2016'!I324+'2015'!I324+'2014'!I324+'2013'!I324+'2012'!I324+'2011'!I324+'2010'!I324+'2009'!I324+'2008'!I324+'1988-2007'!I324</f>
        <v>0</v>
      </c>
      <c r="J262" s="13">
        <f>+'2025'!J324+'2024'!J324+'2023'!J324+'2022'!J324+'2021'!J324+'2020'!J324+'2019'!J324+'2018'!J324+'2017'!J324+'2016'!J324+'2015'!J324+'2014'!J324+'2013'!J324+'2012'!J324+'2011'!J324+'2010'!J324+'2009'!J324+'2008'!J324+'1988-2007'!J324</f>
        <v>0</v>
      </c>
      <c r="K262" s="32">
        <f>+'2025'!L324+'2024'!L324+'2023'!L324+'2022'!L324+'2021'!L324+'2020'!L324+'2019'!L324+'2018'!L324+'2017'!L324+'2016'!L324+'2015'!L324+'2014'!L324+'2013'!L324+'2012'!L324+'2011'!L324+'2010'!L324+'2009'!L324+'2008'!L324+'1988-2007'!L324</f>
        <v>0</v>
      </c>
      <c r="L262" s="32">
        <f>+Table1[[#This Row],[Caught]]+Table1[[#This Row],[Stumped]]</f>
        <v>0</v>
      </c>
      <c r="M262" s="45">
        <f>+Table1[[#This Row],[Runs]]/(+Table1[[#This Row],[Innings]]-Table1[[#This Row],[Not out]])</f>
        <v>3</v>
      </c>
      <c r="N262" s="45" t="e">
        <f>Table1[[#This Row],[Runs2]]/Table1[[#This Row],[Overs]]</f>
        <v>#DIV/0!</v>
      </c>
      <c r="O262" s="45" t="e">
        <f>+Table1[[#This Row],[Overs]]*6/Table1[[#This Row],[Wickets]]</f>
        <v>#DIV/0!</v>
      </c>
      <c r="P262" s="45" t="e">
        <f>Table1[[#This Row],[Runs2]]/Table1[[#This Row],[Wickets]]</f>
        <v>#DIV/0!</v>
      </c>
      <c r="Q262" s="45">
        <f>+(+Table1[[#This Row],[Caught]]+Table1[[#This Row],[Stumped]])/Table1[[#This Row],[Matches]]</f>
        <v>0</v>
      </c>
      <c r="R262" s="89"/>
    </row>
    <row r="263" spans="1:18" x14ac:dyDescent="0.2">
      <c r="A263" s="4" t="str">
        <f>+'2019'!A339</f>
        <v>Sanga Upender</v>
      </c>
      <c r="B263" s="13">
        <f>+'2025'!B339+'2024'!B339+'2023'!B339+'2022'!B339+'2021'!B339+'2020'!B339+'2019'!B339+'2018'!B339+'2017'!B339+'2016'!B339+'2015'!B339+'2014'!B339+'2013'!B339+'2012'!B339+'2011'!B339+'2010'!B339+'2009'!B339+'2008'!B339+'1988-2007'!B339</f>
        <v>2</v>
      </c>
      <c r="C263" s="13">
        <f>+'2025'!C339+'2024'!C339+'2023'!C339+'2022'!C339+'2021'!C339+'2020'!C339+'2019'!C339+'2018'!C339+'2017'!C339+'2016'!C339+'2015'!C339+'2014'!C339+'2013'!C339+'2012'!C339+'2011'!C339+'2010'!C339+'2009'!C339+'2008'!C339+'1988-2007'!C339</f>
        <v>2</v>
      </c>
      <c r="D263" s="13">
        <f>+'2025'!D339+'2024'!D339+'2023'!D339+'2022'!D339+'2021'!D339+'2020'!D339+'2019'!D339+'2018'!D339+'2017'!D339+'2016'!D339+'2015'!D339+'2014'!D339+'2013'!D339+'2012'!D339+'2011'!D339+'2010'!D339+'2009'!D339+'2008'!D339+'1988-2007'!D339</f>
        <v>1</v>
      </c>
      <c r="E263" s="13">
        <f>+'2025'!E339+'2024'!E339+'2023'!E339+'2022'!E339+'2021'!E339+'2020'!E339+'2019'!E339+'2018'!E339+'2017'!E339+'2016'!E339+'2015'!E339+'2014'!E339+'2013'!E339+'2012'!E339+'2011'!E339+'2010'!E339+'2009'!E339+'2008'!E339+'1988-2007'!E339</f>
        <v>112</v>
      </c>
      <c r="F263" s="13">
        <f>+'2025'!F339+'2024'!F339+'2023'!F339+'2022'!F339+'2021'!F339+'2020'!F339+'2019'!F339+'2018'!F339+'2017'!F339+'2016'!F339+'2015'!F339+'2014'!F339+'2013'!F339+'2012'!F339+'2011'!F339+'2010'!F339+'2009'!F339+'2008'!F339+'1988-2007'!F339</f>
        <v>1</v>
      </c>
      <c r="G263" s="13">
        <f>+'2025'!G339+'2024'!G339+'2023'!G339+'2022'!G339+'2021'!G339+'2020'!G339+'2019'!G339+'2018'!G339+'2017'!G339+'2016'!G339+'2015'!G339+'2014'!G339+'2013'!G339+'2012'!G339+'2011'!G339+'2010'!G339+'2009'!G339+'2008'!G339+'1988-2007'!G339</f>
        <v>16</v>
      </c>
      <c r="H263" s="13">
        <f>+'2025'!H339+'2024'!H339+'2023'!H339+'2022'!H339+'2021'!H339+'2020'!H339+'2019'!H339+'2018'!H339+'2017'!H339+'2016'!H339+'2015'!H339+'2014'!H339+'2013'!H339+'2012'!H339+'2011'!H339+'2010'!H339+'2009'!H339+'2008'!H339+'1988-2007'!H339</f>
        <v>5</v>
      </c>
      <c r="I263" s="13">
        <f>+'2025'!I339+'2024'!I339+'2023'!I339+'2022'!I339+'2021'!I339+'2020'!I339+'2019'!I339+'2018'!I339+'2017'!I339+'2016'!I339+'2015'!I339+'2014'!I339+'2013'!I339+'2012'!I339+'2011'!I339+'2010'!I339+'2009'!I339+'2008'!I339+'1988-2007'!I339</f>
        <v>39</v>
      </c>
      <c r="J263" s="13">
        <f>+'2025'!J339+'2024'!J339+'2023'!J339+'2022'!J339+'2021'!J339+'2020'!J339+'2019'!J339+'2018'!J339+'2017'!J339+'2016'!J339+'2015'!J339+'2014'!J339+'2013'!J339+'2012'!J339+'2011'!J339+'2010'!J339+'2009'!J339+'2008'!J339+'1988-2007'!J339</f>
        <v>10</v>
      </c>
      <c r="K263" s="32">
        <f>+'2025'!L339+'2024'!L339+'2023'!L339+'2022'!L339+'2021'!L339+'2020'!L339+'2019'!L339+'2018'!L339+'2017'!L339+'2016'!L339+'2015'!L339+'2014'!L339+'2013'!L339+'2012'!L339+'2011'!L339+'2010'!L339+'2009'!L339+'2008'!L339+'1988-2007'!L339</f>
        <v>0</v>
      </c>
      <c r="L263" s="32">
        <f>+Table1[[#This Row],[Caught]]+Table1[[#This Row],[Stumped]]</f>
        <v>1</v>
      </c>
      <c r="M263" s="45">
        <f>+Table1[[#This Row],[Runs]]/(+Table1[[#This Row],[Innings]]-Table1[[#This Row],[Not out]])</f>
        <v>112</v>
      </c>
      <c r="N263" s="45">
        <f>Table1[[#This Row],[Runs2]]/Table1[[#This Row],[Overs]]</f>
        <v>2.4375</v>
      </c>
      <c r="O263" s="45">
        <f>+Table1[[#This Row],[Overs]]*6/Table1[[#This Row],[Wickets]]</f>
        <v>9.6</v>
      </c>
      <c r="P263" s="45">
        <f>Table1[[#This Row],[Runs2]]/Table1[[#This Row],[Wickets]]</f>
        <v>3.9</v>
      </c>
      <c r="Q263" s="45">
        <f>+(+Table1[[#This Row],[Caught]]+Table1[[#This Row],[Stumped]])/Table1[[#This Row],[Matches]]</f>
        <v>0.5</v>
      </c>
      <c r="R263" s="89"/>
    </row>
    <row r="264" spans="1:18" x14ac:dyDescent="0.2">
      <c r="A264" s="4" t="str">
        <f>+'2019'!A343</f>
        <v>Seale Clyde</v>
      </c>
      <c r="B264" s="13">
        <f>+'2025'!B343+'2024'!B343+'2023'!B343+'2022'!B343+'2021'!B343+'2020'!B343+'2019'!B343+'2018'!B343+'2017'!B343+'2016'!B343+'2015'!B343+'2014'!B343+'2013'!B343+'2012'!B343+'2011'!B343+'2010'!B343+'2009'!B343+'2008'!B343+'1988-2007'!B343</f>
        <v>2</v>
      </c>
      <c r="C264" s="13">
        <f>+'2025'!C343+'2024'!C343+'2023'!C343+'2022'!C343+'2021'!C343+'2020'!C343+'2019'!C343+'2018'!C343+'2017'!C343+'2016'!C343+'2015'!C343+'2014'!C343+'2013'!C343+'2012'!C343+'2011'!C343+'2010'!C343+'2009'!C343+'2008'!C343+'1988-2007'!C343</f>
        <v>2</v>
      </c>
      <c r="D264" s="13">
        <f>+'2025'!D343+'2024'!D343+'2023'!D343+'2022'!D343+'2021'!D343+'2020'!D343+'2019'!D343+'2018'!D343+'2017'!D343+'2016'!D343+'2015'!D343+'2014'!D343+'2013'!D343+'2012'!D343+'2011'!D343+'2010'!D343+'2009'!D343+'2008'!D343+'1988-2007'!D343</f>
        <v>1</v>
      </c>
      <c r="E264" s="13">
        <f>+'2025'!E343+'2024'!E343+'2023'!E343+'2022'!E343+'2021'!E343+'2020'!E343+'2019'!E343+'2018'!E343+'2017'!E343+'2016'!E343+'2015'!E343+'2014'!E343+'2013'!E343+'2012'!E343+'2011'!E343+'2010'!E343+'2009'!E343+'2008'!E343+'1988-2007'!E343</f>
        <v>52</v>
      </c>
      <c r="F264" s="13">
        <f>+'2025'!F343+'2024'!F343+'2023'!F343+'2022'!F343+'2021'!F343+'2020'!F343+'2019'!F343+'2018'!F343+'2017'!F343+'2016'!F343+'2015'!F343+'2014'!F343+'2013'!F343+'2012'!F343+'2011'!F343+'2010'!F343+'2009'!F343+'2008'!F343+'1988-2007'!F343</f>
        <v>4</v>
      </c>
      <c r="G264" s="13">
        <f>+'2025'!G343+'2024'!G343+'2023'!G343+'2022'!G343+'2021'!G343+'2020'!G343+'2019'!G343+'2018'!G343+'2017'!G343+'2016'!G343+'2015'!G343+'2014'!G343+'2013'!G343+'2012'!G343+'2011'!G343+'2010'!G343+'2009'!G343+'2008'!G343+'1988-2007'!G343</f>
        <v>0</v>
      </c>
      <c r="H264" s="13">
        <f>+'2025'!H343+'2024'!H343+'2023'!H343+'2022'!H343+'2021'!H343+'2020'!H343+'2019'!H343+'2018'!H343+'2017'!H343+'2016'!H343+'2015'!H343+'2014'!H343+'2013'!H343+'2012'!H343+'2011'!H343+'2010'!H343+'2009'!H343+'2008'!H343+'1988-2007'!H343</f>
        <v>0</v>
      </c>
      <c r="I264" s="13">
        <f>+'2025'!I343+'2024'!I343+'2023'!I343+'2022'!I343+'2021'!I343+'2020'!I343+'2019'!I343+'2018'!I343+'2017'!I343+'2016'!I343+'2015'!I343+'2014'!I343+'2013'!I343+'2012'!I343+'2011'!I343+'2010'!I343+'2009'!I343+'2008'!I343+'1988-2007'!I343</f>
        <v>0</v>
      </c>
      <c r="J264" s="13">
        <f>+'2025'!J343+'2024'!J343+'2023'!J343+'2022'!J343+'2021'!J343+'2020'!J343+'2019'!J343+'2018'!J343+'2017'!J343+'2016'!J343+'2015'!J343+'2014'!J343+'2013'!J343+'2012'!J343+'2011'!J343+'2010'!J343+'2009'!J343+'2008'!J343+'1988-2007'!J343</f>
        <v>0</v>
      </c>
      <c r="K264" s="32">
        <f>+'2025'!L343+'2024'!L343+'2023'!L343+'2022'!L343+'2021'!L343+'2020'!L343+'2019'!L343+'2018'!L343+'2017'!L343+'2016'!L343+'2015'!L343+'2014'!L343+'2013'!L343+'2012'!L343+'2011'!L343+'2010'!L343+'2009'!L343+'2008'!L343+'1988-2007'!L343</f>
        <v>0</v>
      </c>
      <c r="L264" s="32">
        <f>+Table1[[#This Row],[Caught]]+Table1[[#This Row],[Stumped]]</f>
        <v>4</v>
      </c>
      <c r="M264" s="45">
        <f>+Table1[[#This Row],[Runs]]/(+Table1[[#This Row],[Innings]]-Table1[[#This Row],[Not out]])</f>
        <v>52</v>
      </c>
      <c r="N264" s="45" t="e">
        <f>Table1[[#This Row],[Runs2]]/Table1[[#This Row],[Overs]]</f>
        <v>#DIV/0!</v>
      </c>
      <c r="O264" s="45" t="e">
        <f>+Table1[[#This Row],[Overs]]*6/Table1[[#This Row],[Wickets]]</f>
        <v>#DIV/0!</v>
      </c>
      <c r="P264" s="45" t="e">
        <f>Table1[[#This Row],[Runs2]]/Table1[[#This Row],[Wickets]]</f>
        <v>#DIV/0!</v>
      </c>
      <c r="Q264" s="45">
        <f>+(+Table1[[#This Row],[Caught]]+Table1[[#This Row],[Stumped]])/Table1[[#This Row],[Matches]]</f>
        <v>2</v>
      </c>
      <c r="R264" s="89"/>
    </row>
    <row r="265" spans="1:18" x14ac:dyDescent="0.2">
      <c r="A265" s="4" t="str">
        <f>+'2019'!A351</f>
        <v>Sharma Vijay</v>
      </c>
      <c r="B265" s="13">
        <f>+'2025'!B351+'2024'!B351+'2023'!B351+'2022'!B351+'2021'!B351+'2020'!B351+'2019'!B351+'2018'!B351+'2017'!B351+'2016'!B351+'2015'!B351+'2014'!B351+'2013'!B351+'2012'!B351+'2011'!B351+'2010'!B351+'2009'!B351+'2008'!B351+'1988-2007'!B351</f>
        <v>2</v>
      </c>
      <c r="C265" s="13">
        <f>+'2025'!C351+'2024'!C351+'2023'!C351+'2022'!C351+'2021'!C351+'2020'!C351+'2019'!C351+'2018'!C351+'2017'!C351+'2016'!C351+'2015'!C351+'2014'!C351+'2013'!C351+'2012'!C351+'2011'!C351+'2010'!C351+'2009'!C351+'2008'!C351+'1988-2007'!C351</f>
        <v>2</v>
      </c>
      <c r="D265" s="13">
        <f>+'2025'!D351+'2024'!D351+'2023'!D351+'2022'!D351+'2021'!D351+'2020'!D351+'2019'!D351+'2018'!D351+'2017'!D351+'2016'!D351+'2015'!D351+'2014'!D351+'2013'!D351+'2012'!D351+'2011'!D351+'2010'!D351+'2009'!D351+'2008'!D351+'1988-2007'!D351</f>
        <v>0</v>
      </c>
      <c r="E265" s="13">
        <f>+'2025'!E351+'2024'!E351+'2023'!E351+'2022'!E351+'2021'!E351+'2020'!E351+'2019'!E351+'2018'!E351+'2017'!E351+'2016'!E351+'2015'!E351+'2014'!E351+'2013'!E351+'2012'!E351+'2011'!E351+'2010'!E351+'2009'!E351+'2008'!E351+'1988-2007'!E351</f>
        <v>1</v>
      </c>
      <c r="F265" s="13">
        <f>+'2025'!F351+'2024'!F351+'2023'!F351+'2022'!F351+'2021'!F351+'2020'!F351+'2019'!F351+'2018'!F351+'2017'!F351+'2016'!F351+'2015'!F351+'2014'!F351+'2013'!F351+'2012'!F351+'2011'!F351+'2010'!F351+'2009'!F351+'2008'!F351+'1988-2007'!F351</f>
        <v>0</v>
      </c>
      <c r="G265" s="13">
        <f>+'2025'!G351+'2024'!G351+'2023'!G351+'2022'!G351+'2021'!G351+'2020'!G351+'2019'!G351+'2018'!G351+'2017'!G351+'2016'!G351+'2015'!G351+'2014'!G351+'2013'!G351+'2012'!G351+'2011'!G351+'2010'!G351+'2009'!G351+'2008'!G351+'1988-2007'!G351</f>
        <v>7</v>
      </c>
      <c r="H265" s="13">
        <f>+'2025'!H351+'2024'!H351+'2023'!H351+'2022'!H351+'2021'!H351+'2020'!H351+'2019'!H351+'2018'!H351+'2017'!H351+'2016'!H351+'2015'!H351+'2014'!H351+'2013'!H351+'2012'!H351+'2011'!H351+'2010'!H351+'2009'!H351+'2008'!H351+'1988-2007'!H351</f>
        <v>0</v>
      </c>
      <c r="I265" s="13">
        <f>+'2025'!I351+'2024'!I351+'2023'!I351+'2022'!I351+'2021'!I351+'2020'!I351+'2019'!I351+'2018'!I351+'2017'!I351+'2016'!I351+'2015'!I351+'2014'!I351+'2013'!I351+'2012'!I351+'2011'!I351+'2010'!I351+'2009'!I351+'2008'!I351+'1988-2007'!I351</f>
        <v>30</v>
      </c>
      <c r="J265" s="13">
        <f>+'2025'!J351+'2024'!J351+'2023'!J351+'2022'!J351+'2021'!J351+'2020'!J351+'2019'!J351+'2018'!J351+'2017'!J351+'2016'!J351+'2015'!J351+'2014'!J351+'2013'!J351+'2012'!J351+'2011'!J351+'2010'!J351+'2009'!J351+'2008'!J351+'1988-2007'!J351</f>
        <v>0</v>
      </c>
      <c r="K265" s="32">
        <f>+'2025'!L351+'2024'!L351+'2023'!L351+'2022'!L351+'2021'!L351+'2020'!L351+'2019'!L351+'2018'!L351+'2017'!L351+'2016'!L351+'2015'!L351+'2014'!L351+'2013'!L351+'2012'!L351+'2011'!L351+'2010'!L351+'2009'!L351+'2008'!L351+'1988-2007'!L351</f>
        <v>0</v>
      </c>
      <c r="L265" s="32">
        <f>+Table1[[#This Row],[Caught]]+Table1[[#This Row],[Stumped]]</f>
        <v>0</v>
      </c>
      <c r="M265" s="45">
        <f>+Table1[[#This Row],[Runs]]/(+Table1[[#This Row],[Innings]]-Table1[[#This Row],[Not out]])</f>
        <v>0.5</v>
      </c>
      <c r="N265" s="45">
        <f>Table1[[#This Row],[Runs2]]/Table1[[#This Row],[Overs]]</f>
        <v>4.2857142857142856</v>
      </c>
      <c r="O265" s="45" t="e">
        <f>+Table1[[#This Row],[Overs]]*6/Table1[[#This Row],[Wickets]]</f>
        <v>#DIV/0!</v>
      </c>
      <c r="P265" s="45" t="e">
        <f>Table1[[#This Row],[Runs2]]/Table1[[#This Row],[Wickets]]</f>
        <v>#DIV/0!</v>
      </c>
      <c r="Q265" s="45">
        <f>+(+Table1[[#This Row],[Caught]]+Table1[[#This Row],[Stumped]])/Table1[[#This Row],[Matches]]</f>
        <v>0</v>
      </c>
      <c r="R265" s="89"/>
    </row>
    <row r="266" spans="1:18" x14ac:dyDescent="0.2">
      <c r="A266" s="4" t="str">
        <f>+'2019'!A364</f>
        <v>Snelling Theo</v>
      </c>
      <c r="B266" s="13">
        <f>+'2025'!B364+'2024'!B364+'2023'!B364+'2022'!B364+'2021'!B364+'2020'!B364+'2019'!B364+'2018'!B364+'2017'!B364+'2016'!B364+'2015'!B364+'2014'!B364+'2013'!B364+'2012'!B364+'2011'!B364+'2010'!B364+'2009'!B364+'2008'!B364+'1988-2007'!B364</f>
        <v>2</v>
      </c>
      <c r="C266" s="13">
        <f>+'2025'!C364+'2024'!C364+'2023'!C364+'2022'!C364+'2021'!C364+'2020'!C364+'2019'!C364+'2018'!C364+'2017'!C364+'2016'!C364+'2015'!C364+'2014'!C364+'2013'!C364+'2012'!C364+'2011'!C364+'2010'!C364+'2009'!C364+'2008'!C364+'1988-2007'!C364</f>
        <v>2</v>
      </c>
      <c r="D266" s="13">
        <f>+'2025'!D364+'2024'!D364+'2023'!D364+'2022'!D364+'2021'!D364+'2020'!D364+'2019'!D364+'2018'!D364+'2017'!D364+'2016'!D364+'2015'!D364+'2014'!D364+'2013'!D364+'2012'!D364+'2011'!D364+'2010'!D364+'2009'!D364+'2008'!D364+'1988-2007'!D364</f>
        <v>0</v>
      </c>
      <c r="E266" s="13">
        <f>+'2025'!E364+'2024'!E364+'2023'!E364+'2022'!E364+'2021'!E364+'2020'!E364+'2019'!E364+'2018'!E364+'2017'!E364+'2016'!E364+'2015'!E364+'2014'!E364+'2013'!E364+'2012'!E364+'2011'!E364+'2010'!E364+'2009'!E364+'2008'!E364+'1988-2007'!E364</f>
        <v>0</v>
      </c>
      <c r="F266" s="13">
        <f>+'2025'!F364+'2024'!F364+'2023'!F364+'2022'!F364+'2021'!F364+'2020'!F364+'2019'!F364+'2018'!F364+'2017'!F364+'2016'!F364+'2015'!F364+'2014'!F364+'2013'!F364+'2012'!F364+'2011'!F364+'2010'!F364+'2009'!F364+'2008'!F364+'1988-2007'!F364</f>
        <v>0</v>
      </c>
      <c r="G266" s="13">
        <f>+'2025'!G364+'2024'!G364+'2023'!G364+'2022'!G364+'2021'!G364+'2020'!G364+'2019'!G364+'2018'!G364+'2017'!G364+'2016'!G364+'2015'!G364+'2014'!G364+'2013'!G364+'2012'!G364+'2011'!G364+'2010'!G364+'2009'!G364+'2008'!G364+'1988-2007'!G364</f>
        <v>10</v>
      </c>
      <c r="H266" s="13">
        <f>+'2025'!H364+'2024'!H364+'2023'!H364+'2022'!H364+'2021'!H364+'2020'!H364+'2019'!H364+'2018'!H364+'2017'!H364+'2016'!H364+'2015'!H364+'2014'!H364+'2013'!H364+'2012'!H364+'2011'!H364+'2010'!H364+'2009'!H364+'2008'!H364+'1988-2007'!H364</f>
        <v>3</v>
      </c>
      <c r="I266" s="13">
        <f>+'2025'!I364+'2024'!I364+'2023'!I364+'2022'!I364+'2021'!I364+'2020'!I364+'2019'!I364+'2018'!I364+'2017'!I364+'2016'!I364+'2015'!I364+'2014'!I364+'2013'!I364+'2012'!I364+'2011'!I364+'2010'!I364+'2009'!I364+'2008'!I364+'1988-2007'!I364</f>
        <v>48</v>
      </c>
      <c r="J266" s="13">
        <f>+'2025'!J364+'2024'!J364+'2023'!J364+'2022'!J364+'2021'!J364+'2020'!J364+'2019'!J364+'2018'!J364+'2017'!J364+'2016'!J364+'2015'!J364+'2014'!J364+'2013'!J364+'2012'!J364+'2011'!J364+'2010'!J364+'2009'!J364+'2008'!J364+'1988-2007'!J364</f>
        <v>2</v>
      </c>
      <c r="K266" s="32">
        <f>+'2025'!L364+'2024'!L364+'2023'!L364+'2022'!L364+'2021'!L364+'2020'!L364+'2019'!L364+'2018'!L364+'2017'!L364+'2016'!L364+'2015'!L364+'2014'!L364+'2013'!L364+'2012'!L364+'2011'!L364+'2010'!L364+'2009'!L364+'2008'!L364+'1988-2007'!L364</f>
        <v>0</v>
      </c>
      <c r="L266" s="32">
        <f>+Table1[[#This Row],[Caught]]+Table1[[#This Row],[Stumped]]</f>
        <v>0</v>
      </c>
      <c r="M266" s="45">
        <f>+Table1[[#This Row],[Runs]]/(+Table1[[#This Row],[Innings]]-Table1[[#This Row],[Not out]])</f>
        <v>0</v>
      </c>
      <c r="N266" s="45">
        <f>Table1[[#This Row],[Runs2]]/Table1[[#This Row],[Overs]]</f>
        <v>4.8</v>
      </c>
      <c r="O266" s="45">
        <f>+Table1[[#This Row],[Overs]]*6/Table1[[#This Row],[Wickets]]</f>
        <v>30</v>
      </c>
      <c r="P266" s="45">
        <f>Table1[[#This Row],[Runs2]]/Table1[[#This Row],[Wickets]]</f>
        <v>24</v>
      </c>
      <c r="Q266" s="45">
        <f>+(+Table1[[#This Row],[Caught]]+Table1[[#This Row],[Stumped]])/Table1[[#This Row],[Matches]]</f>
        <v>0</v>
      </c>
      <c r="R266" s="89"/>
    </row>
    <row r="267" spans="1:18" x14ac:dyDescent="0.2">
      <c r="A267" s="4" t="str">
        <f>+'2019'!A365</f>
        <v xml:space="preserve">Sohail </v>
      </c>
      <c r="B267" s="13">
        <f>+'2025'!B365+'2024'!B365+'2023'!B365+'2022'!B365+'2021'!B365+'2020'!B365+'2019'!B365+'2018'!B365+'2017'!B365+'2016'!B365+'2015'!B365+'2014'!B365+'2013'!B365+'2012'!B365+'2011'!B365+'2010'!B365+'2009'!B365+'2008'!B365+'1988-2007'!B365</f>
        <v>2</v>
      </c>
      <c r="C267" s="13">
        <f>+'2025'!C365+'2024'!C365+'2023'!C365+'2022'!C365+'2021'!C365+'2020'!C365+'2019'!C365+'2018'!C365+'2017'!C365+'2016'!C365+'2015'!C365+'2014'!C365+'2013'!C365+'2012'!C365+'2011'!C365+'2010'!C365+'2009'!C365+'2008'!C365+'1988-2007'!C365</f>
        <v>1</v>
      </c>
      <c r="D267" s="13">
        <f>+'2025'!D365+'2024'!D365+'2023'!D365+'2022'!D365+'2021'!D365+'2020'!D365+'2019'!D365+'2018'!D365+'2017'!D365+'2016'!D365+'2015'!D365+'2014'!D365+'2013'!D365+'2012'!D365+'2011'!D365+'2010'!D365+'2009'!D365+'2008'!D365+'1988-2007'!D365</f>
        <v>0</v>
      </c>
      <c r="E267" s="13">
        <f>+'2025'!E365+'2024'!E365+'2023'!E365+'2022'!E365+'2021'!E365+'2020'!E365+'2019'!E365+'2018'!E365+'2017'!E365+'2016'!E365+'2015'!E365+'2014'!E365+'2013'!E365+'2012'!E365+'2011'!E365+'2010'!E365+'2009'!E365+'2008'!E365+'1988-2007'!E365</f>
        <v>4</v>
      </c>
      <c r="F267" s="13">
        <f>+'2025'!F365+'2024'!F365+'2023'!F365+'2022'!F365+'2021'!F365+'2020'!F365+'2019'!F365+'2018'!F365+'2017'!F365+'2016'!F365+'2015'!F365+'2014'!F365+'2013'!F365+'2012'!F365+'2011'!F365+'2010'!F365+'2009'!F365+'2008'!F365+'1988-2007'!F365</f>
        <v>1</v>
      </c>
      <c r="G267" s="13">
        <f>+'2025'!G365+'2024'!G365+'2023'!G365+'2022'!G365+'2021'!G365+'2020'!G365+'2019'!G365+'2018'!G365+'2017'!G365+'2016'!G365+'2015'!G365+'2014'!G365+'2013'!G365+'2012'!G365+'2011'!G365+'2010'!G365+'2009'!G365+'2008'!G365+'1988-2007'!G365</f>
        <v>8</v>
      </c>
      <c r="H267" s="13">
        <f>+'2025'!H365+'2024'!H365+'2023'!H365+'2022'!H365+'2021'!H365+'2020'!H365+'2019'!H365+'2018'!H365+'2017'!H365+'2016'!H365+'2015'!H365+'2014'!H365+'2013'!H365+'2012'!H365+'2011'!H365+'2010'!H365+'2009'!H365+'2008'!H365+'1988-2007'!H365</f>
        <v>1</v>
      </c>
      <c r="I267" s="13">
        <f>+'2025'!I365+'2024'!I365+'2023'!I365+'2022'!I365+'2021'!I365+'2020'!I365+'2019'!I365+'2018'!I365+'2017'!I365+'2016'!I365+'2015'!I365+'2014'!I365+'2013'!I365+'2012'!I365+'2011'!I365+'2010'!I365+'2009'!I365+'2008'!I365+'1988-2007'!I365</f>
        <v>40</v>
      </c>
      <c r="J267" s="13">
        <f>+'2025'!J365+'2024'!J365+'2023'!J365+'2022'!J365+'2021'!J365+'2020'!J365+'2019'!J365+'2018'!J365+'2017'!J365+'2016'!J365+'2015'!J365+'2014'!J365+'2013'!J365+'2012'!J365+'2011'!J365+'2010'!J365+'2009'!J365+'2008'!J365+'1988-2007'!J365</f>
        <v>3</v>
      </c>
      <c r="K267" s="32">
        <f>+'2025'!L365+'2024'!L365+'2023'!L365+'2022'!L365+'2021'!L365+'2020'!L365+'2019'!L365+'2018'!L365+'2017'!L365+'2016'!L365+'2015'!L365+'2014'!L365+'2013'!L365+'2012'!L365+'2011'!L365+'2010'!L365+'2009'!L365+'2008'!L365+'1988-2007'!L365</f>
        <v>0</v>
      </c>
      <c r="L267" s="32">
        <f>+Table1[[#This Row],[Caught]]+Table1[[#This Row],[Stumped]]</f>
        <v>1</v>
      </c>
      <c r="M267" s="45">
        <f>+Table1[[#This Row],[Runs]]/(+Table1[[#This Row],[Innings]]-Table1[[#This Row],[Not out]])</f>
        <v>4</v>
      </c>
      <c r="N267" s="45">
        <f>Table1[[#This Row],[Runs2]]/Table1[[#This Row],[Overs]]</f>
        <v>5</v>
      </c>
      <c r="O267" s="45">
        <f>+Table1[[#This Row],[Overs]]*6/Table1[[#This Row],[Wickets]]</f>
        <v>16</v>
      </c>
      <c r="P267" s="45">
        <f>Table1[[#This Row],[Runs2]]/Table1[[#This Row],[Wickets]]</f>
        <v>13.333333333333334</v>
      </c>
      <c r="Q267" s="45">
        <f>+(+Table1[[#This Row],[Caught]]+Table1[[#This Row],[Stumped]])/Table1[[#This Row],[Matches]]</f>
        <v>0.5</v>
      </c>
      <c r="R267" s="89"/>
    </row>
    <row r="268" spans="1:18" x14ac:dyDescent="0.2">
      <c r="A268" s="4" t="str">
        <f>+'2019'!A375</f>
        <v>Thelmer Graham</v>
      </c>
      <c r="B268" s="13">
        <f>+'2025'!B375+'2024'!B375+'2023'!B375+'2022'!B375+'2021'!B375+'2020'!B375+'2019'!B375+'2018'!B375+'2017'!B375+'2016'!B375+'2015'!B375+'2014'!B375+'2013'!B375+'2012'!B375+'2011'!B375+'2010'!B375+'2009'!B375+'2008'!B375+'1988-2007'!B375</f>
        <v>2</v>
      </c>
      <c r="C268" s="13">
        <f>+'2025'!C375+'2024'!C375+'2023'!C375+'2022'!C375+'2021'!C375+'2020'!C375+'2019'!C375+'2018'!C375+'2017'!C375+'2016'!C375+'2015'!C375+'2014'!C375+'2013'!C375+'2012'!C375+'2011'!C375+'2010'!C375+'2009'!C375+'2008'!C375+'1988-2007'!C375</f>
        <v>1</v>
      </c>
      <c r="D268" s="13">
        <f>+'2025'!D375+'2024'!D375+'2023'!D375+'2022'!D375+'2021'!D375+'2020'!D375+'2019'!D375+'2018'!D375+'2017'!D375+'2016'!D375+'2015'!D375+'2014'!D375+'2013'!D375+'2012'!D375+'2011'!D375+'2010'!D375+'2009'!D375+'2008'!D375+'1988-2007'!D375</f>
        <v>0</v>
      </c>
      <c r="E268" s="13">
        <f>+'2025'!E375+'2024'!E375+'2023'!E375+'2022'!E375+'2021'!E375+'2020'!E375+'2019'!E375+'2018'!E375+'2017'!E375+'2016'!E375+'2015'!E375+'2014'!E375+'2013'!E375+'2012'!E375+'2011'!E375+'2010'!E375+'2009'!E375+'2008'!E375+'1988-2007'!E375</f>
        <v>0</v>
      </c>
      <c r="F268" s="13">
        <f>+'2025'!F375+'2024'!F375+'2023'!F375+'2022'!F375+'2021'!F375+'2020'!F375+'2019'!F375+'2018'!F375+'2017'!F375+'2016'!F375+'2015'!F375+'2014'!F375+'2013'!F375+'2012'!F375+'2011'!F375+'2010'!F375+'2009'!F375+'2008'!F375+'1988-2007'!F375</f>
        <v>1</v>
      </c>
      <c r="G268" s="13">
        <f>+'2025'!G375+'2024'!G375+'2023'!G375+'2022'!G375+'2021'!G375+'2020'!G375+'2019'!G375+'2018'!G375+'2017'!G375+'2016'!G375+'2015'!G375+'2014'!G375+'2013'!G375+'2012'!G375+'2011'!G375+'2010'!G375+'2009'!G375+'2008'!G375+'1988-2007'!G375</f>
        <v>0</v>
      </c>
      <c r="H268" s="13">
        <f>+'2025'!H375+'2024'!H375+'2023'!H375+'2022'!H375+'2021'!H375+'2020'!H375+'2019'!H375+'2018'!H375+'2017'!H375+'2016'!H375+'2015'!H375+'2014'!H375+'2013'!H375+'2012'!H375+'2011'!H375+'2010'!H375+'2009'!H375+'2008'!H375+'1988-2007'!H375</f>
        <v>0</v>
      </c>
      <c r="I268" s="13">
        <f>+'2025'!I375+'2024'!I375+'2023'!I375+'2022'!I375+'2021'!I375+'2020'!I375+'2019'!I375+'2018'!I375+'2017'!I375+'2016'!I375+'2015'!I375+'2014'!I375+'2013'!I375+'2012'!I375+'2011'!I375+'2010'!I375+'2009'!I375+'2008'!I375+'1988-2007'!I375</f>
        <v>0</v>
      </c>
      <c r="J268" s="13">
        <f>+'2025'!J375+'2024'!J375+'2023'!J375+'2022'!J375+'2021'!J375+'2020'!J375+'2019'!J375+'2018'!J375+'2017'!J375+'2016'!J375+'2015'!J375+'2014'!J375+'2013'!J375+'2012'!J375+'2011'!J375+'2010'!J375+'2009'!J375+'2008'!J375+'1988-2007'!J375</f>
        <v>0</v>
      </c>
      <c r="K268" s="32">
        <f>+'2025'!L375+'2024'!L375+'2023'!L375+'2022'!L375+'2021'!L375+'2020'!L375+'2019'!L375+'2018'!L375+'2017'!L375+'2016'!L375+'2015'!L375+'2014'!L375+'2013'!L375+'2012'!L375+'2011'!L375+'2010'!L375+'2009'!L375+'2008'!L375+'1988-2007'!L375</f>
        <v>0</v>
      </c>
      <c r="L268" s="32">
        <f>+Table1[[#This Row],[Caught]]+Table1[[#This Row],[Stumped]]</f>
        <v>1</v>
      </c>
      <c r="M268" s="45">
        <f>+Table1[[#This Row],[Runs]]/(+Table1[[#This Row],[Innings]]-Table1[[#This Row],[Not out]])</f>
        <v>0</v>
      </c>
      <c r="N268" s="45" t="e">
        <f>Table1[[#This Row],[Runs2]]/Table1[[#This Row],[Overs]]</f>
        <v>#DIV/0!</v>
      </c>
      <c r="O268" s="45" t="e">
        <f>+Table1[[#This Row],[Overs]]*6/Table1[[#This Row],[Wickets]]</f>
        <v>#DIV/0!</v>
      </c>
      <c r="P268" s="45" t="e">
        <f>Table1[[#This Row],[Runs2]]/Table1[[#This Row],[Wickets]]</f>
        <v>#DIV/0!</v>
      </c>
      <c r="Q268" s="45">
        <f>+(+Table1[[#This Row],[Caught]]+Table1[[#This Row],[Stumped]])/Table1[[#This Row],[Matches]]</f>
        <v>0.5</v>
      </c>
      <c r="R268" s="89"/>
    </row>
    <row r="269" spans="1:18" x14ac:dyDescent="0.2">
      <c r="A269" s="4" t="str">
        <f>+'2019'!A382</f>
        <v>Toomey Steve</v>
      </c>
      <c r="B269" s="13">
        <f>+'2025'!B382+'2024'!B382+'2023'!B382+'2022'!B382+'2021'!B382+'2020'!B382+'2019'!B382+'2018'!B382+'2017'!B382+'2016'!B382+'2015'!B382+'2014'!B382+'2013'!B382+'2012'!B382+'2011'!B382+'2010'!B382+'2009'!B382+'2008'!B382+'1988-2007'!B382</f>
        <v>2</v>
      </c>
      <c r="C269" s="13">
        <f>+'2025'!C382+'2024'!C382+'2023'!C382+'2022'!C382+'2021'!C382+'2020'!C382+'2019'!C382+'2018'!C382+'2017'!C382+'2016'!C382+'2015'!C382+'2014'!C382+'2013'!C382+'2012'!C382+'2011'!C382+'2010'!C382+'2009'!C382+'2008'!C382+'1988-2007'!C382</f>
        <v>1</v>
      </c>
      <c r="D269" s="13">
        <f>+'2025'!D382+'2024'!D382+'2023'!D382+'2022'!D382+'2021'!D382+'2020'!D382+'2019'!D382+'2018'!D382+'2017'!D382+'2016'!D382+'2015'!D382+'2014'!D382+'2013'!D382+'2012'!D382+'2011'!D382+'2010'!D382+'2009'!D382+'2008'!D382+'1988-2007'!D382</f>
        <v>0</v>
      </c>
      <c r="E269" s="13">
        <f>+'2025'!E382+'2024'!E382+'2023'!E382+'2022'!E382+'2021'!E382+'2020'!E382+'2019'!E382+'2018'!E382+'2017'!E382+'2016'!E382+'2015'!E382+'2014'!E382+'2013'!E382+'2012'!E382+'2011'!E382+'2010'!E382+'2009'!E382+'2008'!E382+'1988-2007'!E382</f>
        <v>6</v>
      </c>
      <c r="F269" s="13">
        <f>+'2025'!F382+'2024'!F382+'2023'!F382+'2022'!F382+'2021'!F382+'2020'!F382+'2019'!F382+'2018'!F382+'2017'!F382+'2016'!F382+'2015'!F382+'2014'!F382+'2013'!F382+'2012'!F382+'2011'!F382+'2010'!F382+'2009'!F382+'2008'!F382+'1988-2007'!F382</f>
        <v>0</v>
      </c>
      <c r="G269" s="13">
        <f>+'2025'!G382+'2024'!G382+'2023'!G382+'2022'!G382+'2021'!G382+'2020'!G382+'2019'!G382+'2018'!G382+'2017'!G382+'2016'!G382+'2015'!G382+'2014'!G382+'2013'!G382+'2012'!G382+'2011'!G382+'2010'!G382+'2009'!G382+'2008'!G382+'1988-2007'!G382</f>
        <v>7</v>
      </c>
      <c r="H269" s="13">
        <f>+'2025'!H382+'2024'!H382+'2023'!H382+'2022'!H382+'2021'!H382+'2020'!H382+'2019'!H382+'2018'!H382+'2017'!H382+'2016'!H382+'2015'!H382+'2014'!H382+'2013'!H382+'2012'!H382+'2011'!H382+'2010'!H382+'2009'!H382+'2008'!H382+'1988-2007'!H382</f>
        <v>3</v>
      </c>
      <c r="I269" s="13">
        <f>+'2025'!I382+'2024'!I382+'2023'!I382+'2022'!I382+'2021'!I382+'2020'!I382+'2019'!I382+'2018'!I382+'2017'!I382+'2016'!I382+'2015'!I382+'2014'!I382+'2013'!I382+'2012'!I382+'2011'!I382+'2010'!I382+'2009'!I382+'2008'!I382+'1988-2007'!I382</f>
        <v>19</v>
      </c>
      <c r="J269" s="13">
        <f>+'2025'!J382+'2024'!J382+'2023'!J382+'2022'!J382+'2021'!J382+'2020'!J382+'2019'!J382+'2018'!J382+'2017'!J382+'2016'!J382+'2015'!J382+'2014'!J382+'2013'!J382+'2012'!J382+'2011'!J382+'2010'!J382+'2009'!J382+'2008'!J382+'1988-2007'!J382</f>
        <v>3</v>
      </c>
      <c r="K269" s="32">
        <f>+'2025'!L382+'2024'!L382+'2023'!L382+'2022'!L382+'2021'!L382+'2020'!L382+'2019'!L382+'2018'!L382+'2017'!L382+'2016'!L382+'2015'!L382+'2014'!L382+'2013'!L382+'2012'!L382+'2011'!L382+'2010'!L382+'2009'!L382+'2008'!L382+'1988-2007'!L382</f>
        <v>0</v>
      </c>
      <c r="L269" s="32">
        <f>+Table1[[#This Row],[Caught]]+Table1[[#This Row],[Stumped]]</f>
        <v>0</v>
      </c>
      <c r="M269" s="45">
        <f>+Table1[[#This Row],[Runs]]/(+Table1[[#This Row],[Innings]]-Table1[[#This Row],[Not out]])</f>
        <v>6</v>
      </c>
      <c r="N269" s="45">
        <f>Table1[[#This Row],[Runs2]]/Table1[[#This Row],[Overs]]</f>
        <v>2.7142857142857144</v>
      </c>
      <c r="O269" s="45">
        <f>+Table1[[#This Row],[Overs]]*6/Table1[[#This Row],[Wickets]]</f>
        <v>14</v>
      </c>
      <c r="P269" s="45">
        <f>Table1[[#This Row],[Runs2]]/Table1[[#This Row],[Wickets]]</f>
        <v>6.333333333333333</v>
      </c>
      <c r="Q269" s="45">
        <f>+(+Table1[[#This Row],[Caught]]+Table1[[#This Row],[Stumped]])/Table1[[#This Row],[Matches]]</f>
        <v>0</v>
      </c>
      <c r="R269" s="89"/>
    </row>
    <row r="270" spans="1:18" x14ac:dyDescent="0.2">
      <c r="A270" s="4" t="str">
        <f>+'2019'!A394</f>
        <v>Wain Kowaja</v>
      </c>
      <c r="B270" s="13">
        <f>+'2025'!B394+'2024'!B394+'2023'!B394+'2022'!B394+'2021'!B394+'2020'!B394+'2019'!B394+'2018'!B394+'2017'!B394+'2016'!B394+'2015'!B394+'2014'!B394+'2013'!B394+'2012'!B394+'2011'!B394+'2010'!B394+'2009'!B394+'2008'!B394+'1988-2007'!B394</f>
        <v>2</v>
      </c>
      <c r="C270" s="13">
        <f>+'2025'!C394+'2024'!C394+'2023'!C394+'2022'!C394+'2021'!C394+'2020'!C394+'2019'!C394+'2018'!C394+'2017'!C394+'2016'!C394+'2015'!C394+'2014'!C394+'2013'!C394+'2012'!C394+'2011'!C394+'2010'!C394+'2009'!C394+'2008'!C394+'1988-2007'!C394</f>
        <v>1</v>
      </c>
      <c r="D270" s="13">
        <f>+'2025'!D394+'2024'!D394+'2023'!D394+'2022'!D394+'2021'!D394+'2020'!D394+'2019'!D394+'2018'!D394+'2017'!D394+'2016'!D394+'2015'!D394+'2014'!D394+'2013'!D394+'2012'!D394+'2011'!D394+'2010'!D394+'2009'!D394+'2008'!D394+'1988-2007'!D394</f>
        <v>0</v>
      </c>
      <c r="E270" s="13">
        <f>+'2025'!E394+'2024'!E394+'2023'!E394+'2022'!E394+'2021'!E394+'2020'!E394+'2019'!E394+'2018'!E394+'2017'!E394+'2016'!E394+'2015'!E394+'2014'!E394+'2013'!E394+'2012'!E394+'2011'!E394+'2010'!E394+'2009'!E394+'2008'!E394+'1988-2007'!E394</f>
        <v>1</v>
      </c>
      <c r="F270" s="13">
        <f>+'2025'!F394+'2024'!F394+'2023'!F394+'2022'!F394+'2021'!F394+'2020'!F394+'2019'!F394+'2018'!F394+'2017'!F394+'2016'!F394+'2015'!F394+'2014'!F394+'2013'!F394+'2012'!F394+'2011'!F394+'2010'!F394+'2009'!F394+'2008'!F394+'1988-2007'!F394</f>
        <v>1</v>
      </c>
      <c r="G270" s="13">
        <f>+'2025'!G394+'2024'!G394+'2023'!G394+'2022'!G394+'2021'!G394+'2020'!G394+'2019'!G394+'2018'!G394+'2017'!G394+'2016'!G394+'2015'!G394+'2014'!G394+'2013'!G394+'2012'!G394+'2011'!G394+'2010'!G394+'2009'!G394+'2008'!G394+'1988-2007'!G394</f>
        <v>6</v>
      </c>
      <c r="H270" s="13">
        <f>+'2025'!H394+'2024'!H394+'2023'!H394+'2022'!H394+'2021'!H394+'2020'!H394+'2019'!H394+'2018'!H394+'2017'!H394+'2016'!H394+'2015'!H394+'2014'!H394+'2013'!H394+'2012'!H394+'2011'!H394+'2010'!H394+'2009'!H394+'2008'!H394+'1988-2007'!H394</f>
        <v>1</v>
      </c>
      <c r="I270" s="13">
        <f>+'2025'!I394+'2024'!I394+'2023'!I394+'2022'!I394+'2021'!I394+'2020'!I394+'2019'!I394+'2018'!I394+'2017'!I394+'2016'!I394+'2015'!I394+'2014'!I394+'2013'!I394+'2012'!I394+'2011'!I394+'2010'!I394+'2009'!I394+'2008'!I394+'1988-2007'!I394</f>
        <v>38</v>
      </c>
      <c r="J270" s="13">
        <f>+'2025'!J394+'2024'!J394+'2023'!J394+'2022'!J394+'2021'!J394+'2020'!J394+'2019'!J394+'2018'!J394+'2017'!J394+'2016'!J394+'2015'!J394+'2014'!J394+'2013'!J394+'2012'!J394+'2011'!J394+'2010'!J394+'2009'!J394+'2008'!J394+'1988-2007'!J394</f>
        <v>0</v>
      </c>
      <c r="K270" s="32">
        <f>+'2025'!L394+'2024'!L394+'2023'!L394+'2022'!L394+'2021'!L394+'2020'!L394+'2019'!L394+'2018'!L394+'2017'!L394+'2016'!L394+'2015'!L394+'2014'!L394+'2013'!L394+'2012'!L394+'2011'!L394+'2010'!L394+'2009'!L394+'2008'!L394+'1988-2007'!L394</f>
        <v>0</v>
      </c>
      <c r="L270" s="32">
        <f>+Table1[[#This Row],[Caught]]+Table1[[#This Row],[Stumped]]</f>
        <v>1</v>
      </c>
      <c r="M270" s="45">
        <f>+Table1[[#This Row],[Runs]]/(+Table1[[#This Row],[Innings]]-Table1[[#This Row],[Not out]])</f>
        <v>1</v>
      </c>
      <c r="N270" s="45">
        <f>Table1[[#This Row],[Runs2]]/Table1[[#This Row],[Overs]]</f>
        <v>6.333333333333333</v>
      </c>
      <c r="O270" s="45" t="e">
        <f>+Table1[[#This Row],[Overs]]*6/Table1[[#This Row],[Wickets]]</f>
        <v>#DIV/0!</v>
      </c>
      <c r="P270" s="45" t="e">
        <f>Table1[[#This Row],[Runs2]]/Table1[[#This Row],[Wickets]]</f>
        <v>#DIV/0!</v>
      </c>
      <c r="Q270" s="45">
        <f>+(+Table1[[#This Row],[Caught]]+Table1[[#This Row],[Stumped]])/Table1[[#This Row],[Matches]]</f>
        <v>0.5</v>
      </c>
      <c r="R270" s="89"/>
    </row>
    <row r="271" spans="1:18" x14ac:dyDescent="0.2">
      <c r="A271" s="4" t="str">
        <f>+'2019'!A397</f>
        <v>Wasse Jon</v>
      </c>
      <c r="B271" s="13">
        <f>+'2025'!B397+'2024'!B397+'2023'!B397+'2022'!B397+'2021'!B397+'2020'!B397+'2019'!B397+'2018'!B397+'2017'!B397+'2016'!B397+'2015'!B397+'2014'!B397+'2013'!B397+'2012'!B397+'2011'!B397+'2010'!B397+'2009'!B397+'2008'!B397+'1988-2007'!B397</f>
        <v>2</v>
      </c>
      <c r="C271" s="13">
        <f>+'2025'!C397+'2024'!C397+'2023'!C397+'2022'!C397+'2021'!C397+'2020'!C397+'2019'!C397+'2018'!C397+'2017'!C397+'2016'!C397+'2015'!C397+'2014'!C397+'2013'!C397+'2012'!C397+'2011'!C397+'2010'!C397+'2009'!C397+'2008'!C397+'1988-2007'!C397</f>
        <v>2</v>
      </c>
      <c r="D271" s="13">
        <f>+'2025'!D397+'2024'!D397+'2023'!D397+'2022'!D397+'2021'!D397+'2020'!D397+'2019'!D397+'2018'!D397+'2017'!D397+'2016'!D397+'2015'!D397+'2014'!D397+'2013'!D397+'2012'!D397+'2011'!D397+'2010'!D397+'2009'!D397+'2008'!D397+'1988-2007'!D397</f>
        <v>0</v>
      </c>
      <c r="E271" s="13">
        <f>+'2025'!E397+'2024'!E397+'2023'!E397+'2022'!E397+'2021'!E397+'2020'!E397+'2019'!E397+'2018'!E397+'2017'!E397+'2016'!E397+'2015'!E397+'2014'!E397+'2013'!E397+'2012'!E397+'2011'!E397+'2010'!E397+'2009'!E397+'2008'!E397+'1988-2007'!E397</f>
        <v>3</v>
      </c>
      <c r="F271" s="13">
        <f>+'2025'!F397+'2024'!F397+'2023'!F397+'2022'!F397+'2021'!F397+'2020'!F397+'2019'!F397+'2018'!F397+'2017'!F397+'2016'!F397+'2015'!F397+'2014'!F397+'2013'!F397+'2012'!F397+'2011'!F397+'2010'!F397+'2009'!F397+'2008'!F397+'1988-2007'!F397</f>
        <v>0</v>
      </c>
      <c r="G271" s="13">
        <f>+'2025'!G397+'2024'!G397+'2023'!G397+'2022'!G397+'2021'!G397+'2020'!G397+'2019'!G397+'2018'!G397+'2017'!G397+'2016'!G397+'2015'!G397+'2014'!G397+'2013'!G397+'2012'!G397+'2011'!G397+'2010'!G397+'2009'!G397+'2008'!G397+'1988-2007'!G397</f>
        <v>6</v>
      </c>
      <c r="H271" s="13">
        <f>+'2025'!H397+'2024'!H397+'2023'!H397+'2022'!H397+'2021'!H397+'2020'!H397+'2019'!H397+'2018'!H397+'2017'!H397+'2016'!H397+'2015'!H397+'2014'!H397+'2013'!H397+'2012'!H397+'2011'!H397+'2010'!H397+'2009'!H397+'2008'!H397+'1988-2007'!H397</f>
        <v>1</v>
      </c>
      <c r="I271" s="13">
        <f>+'2025'!I397+'2024'!I397+'2023'!I397+'2022'!I397+'2021'!I397+'2020'!I397+'2019'!I397+'2018'!I397+'2017'!I397+'2016'!I397+'2015'!I397+'2014'!I397+'2013'!I397+'2012'!I397+'2011'!I397+'2010'!I397+'2009'!I397+'2008'!I397+'1988-2007'!I397</f>
        <v>17</v>
      </c>
      <c r="J271" s="13">
        <f>+'2025'!J397+'2024'!J397+'2023'!J397+'2022'!J397+'2021'!J397+'2020'!J397+'2019'!J397+'2018'!J397+'2017'!J397+'2016'!J397+'2015'!J397+'2014'!J397+'2013'!J397+'2012'!J397+'2011'!J397+'2010'!J397+'2009'!J397+'2008'!J397+'1988-2007'!J397</f>
        <v>1</v>
      </c>
      <c r="K271" s="32">
        <f>+'2025'!L397+'2024'!L397+'2023'!L397+'2022'!L397+'2021'!L397+'2020'!L397+'2019'!L397+'2018'!L397+'2017'!L397+'2016'!L397+'2015'!L397+'2014'!L397+'2013'!L397+'2012'!L397+'2011'!L397+'2010'!L397+'2009'!L397+'2008'!L397+'1988-2007'!L397</f>
        <v>0</v>
      </c>
      <c r="L271" s="32">
        <f>+Table1[[#This Row],[Caught]]+Table1[[#This Row],[Stumped]]</f>
        <v>0</v>
      </c>
      <c r="M271" s="45">
        <f>+Table1[[#This Row],[Runs]]/(+Table1[[#This Row],[Innings]]-Table1[[#This Row],[Not out]])</f>
        <v>1.5</v>
      </c>
      <c r="N271" s="45">
        <f>Table1[[#This Row],[Runs2]]/Table1[[#This Row],[Overs]]</f>
        <v>2.8333333333333335</v>
      </c>
      <c r="O271" s="45">
        <f>+Table1[[#This Row],[Overs]]*6/Table1[[#This Row],[Wickets]]</f>
        <v>36</v>
      </c>
      <c r="P271" s="45">
        <f>Table1[[#This Row],[Runs2]]/Table1[[#This Row],[Wickets]]</f>
        <v>17</v>
      </c>
      <c r="Q271" s="45">
        <f>+(+Table1[[#This Row],[Caught]]+Table1[[#This Row],[Stumped]])/Table1[[#This Row],[Matches]]</f>
        <v>0</v>
      </c>
      <c r="R271" s="89"/>
    </row>
    <row r="272" spans="1:18" x14ac:dyDescent="0.2">
      <c r="A272" s="4" t="str">
        <f>+'2019'!A413</f>
        <v>Kamida Sruranath</v>
      </c>
      <c r="B272" s="13">
        <f>+'2025'!B413+'2024'!B413+'2023'!B413+'2022'!B413+'2021'!B413+'2020'!B413+'2019'!B413+'2018'!B413+'2017'!B413+'2016'!B413+'2015'!B413+'2014'!B413+'2013'!B413+'2012'!B413+'2011'!B413+'2010'!B413+'2009'!B413+'2008'!B413+'1988-2007'!B413</f>
        <v>2</v>
      </c>
      <c r="C272" s="13">
        <f>+'2025'!C413+'2024'!C413+'2023'!C413+'2022'!C413+'2021'!C413+'2020'!C413+'2019'!C413+'2018'!C413+'2017'!C413+'2016'!C413+'2015'!C413+'2014'!C413+'2013'!C413+'2012'!C413+'2011'!C413+'2010'!C413+'2009'!C413+'2008'!C413+'1988-2007'!C413</f>
        <v>2</v>
      </c>
      <c r="D272" s="13">
        <f>+'2025'!D413+'2024'!D413+'2023'!D413+'2022'!D413+'2021'!D413+'2020'!D413+'2019'!D413+'2018'!D413+'2017'!D413+'2016'!D413+'2015'!D413+'2014'!D413+'2013'!D413+'2012'!D413+'2011'!D413+'2010'!D413+'2009'!D413+'2008'!D413+'1988-2007'!D413</f>
        <v>1</v>
      </c>
      <c r="E272" s="13">
        <f>+'2025'!E413+'2024'!E413+'2023'!E413+'2022'!E413+'2021'!E413+'2020'!E413+'2019'!E413+'2018'!E413+'2017'!E413+'2016'!E413+'2015'!E413+'2014'!E413+'2013'!E413+'2012'!E413+'2011'!E413+'2010'!E413+'2009'!E413+'2008'!E413+'1988-2007'!E413</f>
        <v>26</v>
      </c>
      <c r="F272" s="13">
        <f>+'2025'!F413+'2024'!F413+'2023'!F413+'2022'!F413+'2021'!F413+'2020'!F413+'2019'!F413+'2018'!F413+'2017'!F413+'2016'!F413+'2015'!F413+'2014'!F413+'2013'!F413+'2012'!F413+'2011'!F413+'2010'!F413+'2009'!F413+'2008'!F413+'1988-2007'!F413</f>
        <v>3</v>
      </c>
      <c r="G272" s="13">
        <f>+'2025'!G413+'2024'!G413+'2023'!G413+'2022'!G413+'2021'!G413+'2020'!G413+'2019'!G413+'2018'!G413+'2017'!G413+'2016'!G413+'2015'!G413+'2014'!G413+'2013'!G413+'2012'!G413+'2011'!G413+'2010'!G413+'2009'!G413+'2008'!G413+'1988-2007'!G413</f>
        <v>11</v>
      </c>
      <c r="H272" s="13">
        <f>+'2025'!H413+'2024'!H413+'2023'!H413+'2022'!H413+'2021'!H413+'2020'!H413+'2019'!H413+'2018'!H413+'2017'!H413+'2016'!H413+'2015'!H413+'2014'!H413+'2013'!H413+'2012'!H413+'2011'!H413+'2010'!H413+'2009'!H413+'2008'!H413+'1988-2007'!H413</f>
        <v>1</v>
      </c>
      <c r="I272" s="13">
        <f>+'2025'!I413+'2024'!I413+'2023'!I413+'2022'!I413+'2021'!I413+'2020'!I413+'2019'!I413+'2018'!I413+'2017'!I413+'2016'!I413+'2015'!I413+'2014'!I413+'2013'!I413+'2012'!I413+'2011'!I413+'2010'!I413+'2009'!I413+'2008'!I413+'1988-2007'!I413</f>
        <v>57</v>
      </c>
      <c r="J272" s="13">
        <f>+'2025'!J413+'2024'!J413+'2023'!J413+'2022'!J413+'2021'!J413+'2020'!J413+'2019'!J413+'2018'!J413+'2017'!J413+'2016'!J413+'2015'!J413+'2014'!J413+'2013'!J413+'2012'!J413+'2011'!J413+'2010'!J413+'2009'!J413+'2008'!J413+'1988-2007'!J413</f>
        <v>5</v>
      </c>
      <c r="K272" s="32">
        <f>+'2025'!L413+'2024'!L413+'2023'!L413+'2022'!L413+'2021'!L413+'2020'!L413+'2019'!L413+'2018'!L413+'2017'!L413+'2016'!L413+'2015'!L413+'2014'!L413+'2013'!L413+'2012'!L413+'2011'!L413+'2010'!L413+'2009'!L413+'2008'!L413+'1988-2007'!L413</f>
        <v>0</v>
      </c>
      <c r="L272" s="32">
        <f>+Table1[[#This Row],[Caught]]+Table1[[#This Row],[Stumped]]</f>
        <v>3</v>
      </c>
      <c r="M272" s="45">
        <f>+Table1[[#This Row],[Runs]]/(+Table1[[#This Row],[Innings]]-Table1[[#This Row],[Not out]])</f>
        <v>26</v>
      </c>
      <c r="N272" s="45">
        <f>Table1[[#This Row],[Runs2]]/Table1[[#This Row],[Overs]]</f>
        <v>5.1818181818181817</v>
      </c>
      <c r="O272" s="45">
        <f>+Table1[[#This Row],[Overs]]*6/Table1[[#This Row],[Wickets]]</f>
        <v>13.2</v>
      </c>
      <c r="P272" s="45">
        <f>Table1[[#This Row],[Runs2]]/Table1[[#This Row],[Wickets]]</f>
        <v>11.4</v>
      </c>
      <c r="Q272" s="45">
        <f>+(+Table1[[#This Row],[Caught]]+Table1[[#This Row],[Stumped]])/Table1[[#This Row],[Matches]]</f>
        <v>1.5</v>
      </c>
      <c r="R272" s="89"/>
    </row>
    <row r="273" spans="1:18" x14ac:dyDescent="0.2">
      <c r="A273" s="4" t="str">
        <f>+'2019'!A416</f>
        <v>Reddy Jay</v>
      </c>
      <c r="B273" s="13">
        <f>+'2025'!B416+'2024'!B416+'2023'!B416+'2022'!B416+'2021'!B416+'2020'!B416+'2019'!B416+'2018'!B416+'2017'!B416+'2016'!B416+'2015'!B416+'2014'!B416+'2013'!B416+'2012'!B416+'2011'!B416+'2010'!B416+'2009'!B416+'2008'!B416+'1988-2007'!B416</f>
        <v>2</v>
      </c>
      <c r="C273" s="13">
        <f>+'2025'!C416+'2024'!C416+'2023'!C416+'2022'!C416+'2021'!C416+'2020'!C416+'2019'!C416+'2018'!C416+'2017'!C416+'2016'!C416+'2015'!C416+'2014'!C416+'2013'!C416+'2012'!C416+'2011'!C416+'2010'!C416+'2009'!C416+'2008'!C416+'1988-2007'!C416</f>
        <v>2</v>
      </c>
      <c r="D273" s="13">
        <f>+'2025'!D416+'2024'!D416+'2023'!D416+'2022'!D416+'2021'!D416+'2020'!D416+'2019'!D416+'2018'!D416+'2017'!D416+'2016'!D416+'2015'!D416+'2014'!D416+'2013'!D416+'2012'!D416+'2011'!D416+'2010'!D416+'2009'!D416+'2008'!D416+'1988-2007'!D416</f>
        <v>1</v>
      </c>
      <c r="E273" s="13">
        <f>+'2025'!E416+'2024'!E416+'2023'!E416+'2022'!E416+'2021'!E416+'2020'!E416+'2019'!E416+'2018'!E416+'2017'!E416+'2016'!E416+'2015'!E416+'2014'!E416+'2013'!E416+'2012'!E416+'2011'!E416+'2010'!E416+'2009'!E416+'2008'!E416+'1988-2007'!E416</f>
        <v>16</v>
      </c>
      <c r="F273" s="13">
        <f>+'2025'!F416+'2024'!F416+'2023'!F416+'2022'!F416+'2021'!F416+'2020'!F416+'2019'!F416+'2018'!F416+'2017'!F416+'2016'!F416+'2015'!F416+'2014'!F416+'2013'!F416+'2012'!F416+'2011'!F416+'2010'!F416+'2009'!F416+'2008'!F416+'1988-2007'!F416</f>
        <v>0</v>
      </c>
      <c r="G273" s="13">
        <f>+'2025'!G416+'2024'!G416+'2023'!G416+'2022'!G416+'2021'!G416+'2020'!G416+'2019'!G416+'2018'!G416+'2017'!G416+'2016'!G416+'2015'!G416+'2014'!G416+'2013'!G416+'2012'!G416+'2011'!G416+'2010'!G416+'2009'!G416+'2008'!G416+'1988-2007'!G416</f>
        <v>4</v>
      </c>
      <c r="H273" s="13">
        <f>+'2025'!H416+'2024'!H416+'2023'!H416+'2022'!H416+'2021'!H416+'2020'!H416+'2019'!H416+'2018'!H416+'2017'!H416+'2016'!H416+'2015'!H416+'2014'!H416+'2013'!H416+'2012'!H416+'2011'!H416+'2010'!H416+'2009'!H416+'2008'!H416+'1988-2007'!H416</f>
        <v>0</v>
      </c>
      <c r="I273" s="13">
        <f>+'2025'!I416+'2024'!I416+'2023'!I416+'2022'!I416+'2021'!I416+'2020'!I416+'2019'!I416+'2018'!I416+'2017'!I416+'2016'!I416+'2015'!I416+'2014'!I416+'2013'!I416+'2012'!I416+'2011'!I416+'2010'!I416+'2009'!I416+'2008'!I416+'1988-2007'!I416</f>
        <v>21</v>
      </c>
      <c r="J273" s="13">
        <f>+'2025'!J416+'2024'!J416+'2023'!J416+'2022'!J416+'2021'!J416+'2020'!J416+'2019'!J416+'2018'!J416+'2017'!J416+'2016'!J416+'2015'!J416+'2014'!J416+'2013'!J416+'2012'!J416+'2011'!J416+'2010'!J416+'2009'!J416+'2008'!J416+'1988-2007'!J416</f>
        <v>0</v>
      </c>
      <c r="K273" s="32">
        <f>+'2025'!L416+'2024'!L416+'2023'!L416+'2022'!L416+'2021'!L416+'2020'!L416+'2019'!L416+'2018'!L416+'2017'!L416+'2016'!L416+'2015'!L416+'2014'!L416+'2013'!L416+'2012'!L416+'2011'!L416+'2010'!L416+'2009'!L416+'2008'!L416+'1988-2007'!L416</f>
        <v>0</v>
      </c>
      <c r="L273" s="32">
        <f>+Table1[[#This Row],[Caught]]+Table1[[#This Row],[Stumped]]</f>
        <v>0</v>
      </c>
      <c r="M273" s="45">
        <f>+Table1[[#This Row],[Runs]]/(+Table1[[#This Row],[Innings]]-Table1[[#This Row],[Not out]])</f>
        <v>16</v>
      </c>
      <c r="N273" s="45">
        <f>Table1[[#This Row],[Runs2]]/Table1[[#This Row],[Overs]]</f>
        <v>5.25</v>
      </c>
      <c r="O273" s="45" t="e">
        <f>+Table1[[#This Row],[Overs]]*6/Table1[[#This Row],[Wickets]]</f>
        <v>#DIV/0!</v>
      </c>
      <c r="P273" s="45" t="e">
        <f>Table1[[#This Row],[Runs2]]/Table1[[#This Row],[Wickets]]</f>
        <v>#DIV/0!</v>
      </c>
      <c r="Q273" s="45">
        <f>+(+Table1[[#This Row],[Caught]]+Table1[[#This Row],[Stumped]])/Table1[[#This Row],[Matches]]</f>
        <v>0</v>
      </c>
      <c r="R273" s="89"/>
    </row>
    <row r="274" spans="1:18" x14ac:dyDescent="0.2">
      <c r="A274" s="4" t="str">
        <f>+'2019'!A418</f>
        <v>Tanniru Venkataraghavan</v>
      </c>
      <c r="B274" s="13">
        <f>+'2025'!B418+'2024'!B418+'2023'!B418+'2022'!B418+'2021'!B418+'2020'!B418+'2019'!B418+'2018'!B418+'2017'!B418+'2016'!B418+'2015'!B418+'2014'!B418+'2013'!B418+'2012'!B418+'2011'!B418+'2010'!B418+'2009'!B418+'2008'!B418+'1988-2007'!B418</f>
        <v>2</v>
      </c>
      <c r="C274" s="13">
        <f>+'2025'!C418+'2024'!C418+'2023'!C418+'2022'!C418+'2021'!C418+'2020'!C418+'2019'!C418+'2018'!C418+'2017'!C418+'2016'!C418+'2015'!C418+'2014'!C418+'2013'!C418+'2012'!C418+'2011'!C418+'2010'!C418+'2009'!C418+'2008'!C418+'1988-2007'!C418</f>
        <v>1</v>
      </c>
      <c r="D274" s="13">
        <f>+'2025'!D418+'2024'!D418+'2023'!D418+'2022'!D418+'2021'!D418+'2020'!D418+'2019'!D418+'2018'!D418+'2017'!D418+'2016'!D418+'2015'!D418+'2014'!D418+'2013'!D418+'2012'!D418+'2011'!D418+'2010'!D418+'2009'!D418+'2008'!D418+'1988-2007'!D418</f>
        <v>0</v>
      </c>
      <c r="E274" s="13">
        <f>+'2025'!E418+'2024'!E418+'2023'!E418+'2022'!E418+'2021'!E418+'2020'!E418+'2019'!E418+'2018'!E418+'2017'!E418+'2016'!E418+'2015'!E418+'2014'!E418+'2013'!E418+'2012'!E418+'2011'!E418+'2010'!E418+'2009'!E418+'2008'!E418+'1988-2007'!E418</f>
        <v>10</v>
      </c>
      <c r="F274" s="13">
        <f>+'2025'!F418+'2024'!F418+'2023'!F418+'2022'!F418+'2021'!F418+'2020'!F418+'2019'!F418+'2018'!F418+'2017'!F418+'2016'!F418+'2015'!F418+'2014'!F418+'2013'!F418+'2012'!F418+'2011'!F418+'2010'!F418+'2009'!F418+'2008'!F418+'1988-2007'!F418</f>
        <v>0</v>
      </c>
      <c r="G274" s="13">
        <f>+'2025'!G418+'2024'!G418+'2023'!G418+'2022'!G418+'2021'!G418+'2020'!G418+'2019'!G418+'2018'!G418+'2017'!G418+'2016'!G418+'2015'!G418+'2014'!G418+'2013'!G418+'2012'!G418+'2011'!G418+'2010'!G418+'2009'!G418+'2008'!G418+'1988-2007'!G418</f>
        <v>10</v>
      </c>
      <c r="H274" s="13">
        <f>+'2025'!H418+'2024'!H418+'2023'!H418+'2022'!H418+'2021'!H418+'2020'!H418+'2019'!H418+'2018'!H418+'2017'!H418+'2016'!H418+'2015'!H418+'2014'!H418+'2013'!H418+'2012'!H418+'2011'!H418+'2010'!H418+'2009'!H418+'2008'!H418+'1988-2007'!H418</f>
        <v>0</v>
      </c>
      <c r="I274" s="13">
        <f>+'2025'!I418+'2024'!I418+'2023'!I418+'2022'!I418+'2021'!I418+'2020'!I418+'2019'!I418+'2018'!I418+'2017'!I418+'2016'!I418+'2015'!I418+'2014'!I418+'2013'!I418+'2012'!I418+'2011'!I418+'2010'!I418+'2009'!I418+'2008'!I418+'1988-2007'!I418</f>
        <v>72</v>
      </c>
      <c r="J274" s="13">
        <f>+'2025'!J418+'2024'!J418+'2023'!J418+'2022'!J418+'2021'!J418+'2020'!J418+'2019'!J418+'2018'!J418+'2017'!J418+'2016'!J418+'2015'!J418+'2014'!J418+'2013'!J418+'2012'!J418+'2011'!J418+'2010'!J418+'2009'!J418+'2008'!J418+'1988-2007'!J418</f>
        <v>1</v>
      </c>
      <c r="K274" s="32">
        <f>+'2025'!L418+'2024'!L418+'2023'!L418+'2022'!L418+'2021'!L418+'2020'!L418+'2019'!L418+'2018'!L418+'2017'!L418+'2016'!L418+'2015'!L418+'2014'!L418+'2013'!L418+'2012'!L418+'2011'!L418+'2010'!L418+'2009'!L418+'2008'!L418+'1988-2007'!L418</f>
        <v>0</v>
      </c>
      <c r="L274" s="32">
        <f>+Table1[[#This Row],[Caught]]+Table1[[#This Row],[Stumped]]</f>
        <v>0</v>
      </c>
      <c r="M274" s="45">
        <f>+Table1[[#This Row],[Runs]]/(+Table1[[#This Row],[Innings]]-Table1[[#This Row],[Not out]])</f>
        <v>10</v>
      </c>
      <c r="N274" s="45">
        <f>Table1[[#This Row],[Runs2]]/Table1[[#This Row],[Overs]]</f>
        <v>7.2</v>
      </c>
      <c r="O274" s="45">
        <f>+Table1[[#This Row],[Overs]]*6/Table1[[#This Row],[Wickets]]</f>
        <v>60</v>
      </c>
      <c r="P274" s="45">
        <f>Table1[[#This Row],[Runs2]]/Table1[[#This Row],[Wickets]]</f>
        <v>72</v>
      </c>
      <c r="Q274" s="45">
        <f>+(+Table1[[#This Row],[Caught]]+Table1[[#This Row],[Stumped]])/Table1[[#This Row],[Matches]]</f>
        <v>0</v>
      </c>
      <c r="R274" s="89"/>
    </row>
    <row r="275" spans="1:18" x14ac:dyDescent="0.2">
      <c r="A275" s="4" t="str">
        <f>+'2019'!A419</f>
        <v>Teja Mani</v>
      </c>
      <c r="B275" s="13">
        <f>+'2025'!B419+'2024'!B419+'2023'!B419+'2022'!B419+'2021'!B419+'2020'!B419+'2019'!B419+'2018'!B419+'2017'!B419+'2016'!B419+'2015'!B419+'2014'!B419+'2013'!B419+'2012'!B419+'2011'!B419+'2010'!B419+'2009'!B419+'2008'!B419+'1988-2007'!B419</f>
        <v>2</v>
      </c>
      <c r="C275" s="13">
        <f>+'2025'!C419+'2024'!C419+'2023'!C419+'2022'!C419+'2021'!C419+'2020'!C419+'2019'!C419+'2018'!C419+'2017'!C419+'2016'!C419+'2015'!C419+'2014'!C419+'2013'!C419+'2012'!C419+'2011'!C419+'2010'!C419+'2009'!C419+'2008'!C419+'1988-2007'!C419</f>
        <v>1</v>
      </c>
      <c r="D275" s="13">
        <f>+'2025'!D419+'2024'!D419+'2023'!D419+'2022'!D419+'2021'!D419+'2020'!D419+'2019'!D419+'2018'!D419+'2017'!D419+'2016'!D419+'2015'!D419+'2014'!D419+'2013'!D419+'2012'!D419+'2011'!D419+'2010'!D419+'2009'!D419+'2008'!D419+'1988-2007'!D419</f>
        <v>0</v>
      </c>
      <c r="E275" s="13">
        <f>+'2025'!E419+'2024'!E419+'2023'!E419+'2022'!E419+'2021'!E419+'2020'!E419+'2019'!E419+'2018'!E419+'2017'!E419+'2016'!E419+'2015'!E419+'2014'!E419+'2013'!E419+'2012'!E419+'2011'!E419+'2010'!E419+'2009'!E419+'2008'!E419+'1988-2007'!E419</f>
        <v>2</v>
      </c>
      <c r="F275" s="13">
        <f>+'2025'!F419+'2024'!F419+'2023'!F419+'2022'!F419+'2021'!F419+'2020'!F419+'2019'!F419+'2018'!F419+'2017'!F419+'2016'!F419+'2015'!F419+'2014'!F419+'2013'!F419+'2012'!F419+'2011'!F419+'2010'!F419+'2009'!F419+'2008'!F419+'1988-2007'!F419</f>
        <v>0</v>
      </c>
      <c r="G275" s="13">
        <f>+'2025'!G419+'2024'!G419+'2023'!G419+'2022'!G419+'2021'!G419+'2020'!G419+'2019'!G419+'2018'!G419+'2017'!G419+'2016'!G419+'2015'!G419+'2014'!G419+'2013'!G419+'2012'!G419+'2011'!G419+'2010'!G419+'2009'!G419+'2008'!G419+'1988-2007'!G419</f>
        <v>0.5</v>
      </c>
      <c r="H275" s="13">
        <f>+'2025'!H419+'2024'!H419+'2023'!H419+'2022'!H419+'2021'!H419+'2020'!H419+'2019'!H419+'2018'!H419+'2017'!H419+'2016'!H419+'2015'!H419+'2014'!H419+'2013'!H419+'2012'!H419+'2011'!H419+'2010'!H419+'2009'!H419+'2008'!H419+'1988-2007'!H419</f>
        <v>0</v>
      </c>
      <c r="I275" s="13">
        <f>+'2025'!I419+'2024'!I419+'2023'!I419+'2022'!I419+'2021'!I419+'2020'!I419+'2019'!I419+'2018'!I419+'2017'!I419+'2016'!I419+'2015'!I419+'2014'!I419+'2013'!I419+'2012'!I419+'2011'!I419+'2010'!I419+'2009'!I419+'2008'!I419+'1988-2007'!I419</f>
        <v>1</v>
      </c>
      <c r="J275" s="13">
        <f>+'2025'!J419+'2024'!J419+'2023'!J419+'2022'!J419+'2021'!J419+'2020'!J419+'2019'!J419+'2018'!J419+'2017'!J419+'2016'!J419+'2015'!J419+'2014'!J419+'2013'!J419+'2012'!J419+'2011'!J419+'2010'!J419+'2009'!J419+'2008'!J419+'1988-2007'!J419</f>
        <v>1</v>
      </c>
      <c r="K275" s="32">
        <f>+'2025'!L419+'2024'!L419+'2023'!L419+'2022'!L419+'2021'!L419+'2020'!L419+'2019'!L419+'2018'!L419+'2017'!L419+'2016'!L419+'2015'!L419+'2014'!L419+'2013'!L419+'2012'!L419+'2011'!L419+'2010'!L419+'2009'!L419+'2008'!L419+'1988-2007'!L419</f>
        <v>0</v>
      </c>
      <c r="L275" s="32">
        <f>+Table1[[#This Row],[Caught]]+Table1[[#This Row],[Stumped]]</f>
        <v>0</v>
      </c>
      <c r="M275" s="45">
        <f>+Table1[[#This Row],[Runs]]/(+Table1[[#This Row],[Innings]]-Table1[[#This Row],[Not out]])</f>
        <v>2</v>
      </c>
      <c r="N275" s="45">
        <f>Table1[[#This Row],[Runs2]]/Table1[[#This Row],[Overs]]</f>
        <v>2</v>
      </c>
      <c r="O275" s="45">
        <f>+Table1[[#This Row],[Overs]]*6/Table1[[#This Row],[Wickets]]</f>
        <v>3</v>
      </c>
      <c r="P275" s="45">
        <f>Table1[[#This Row],[Runs2]]/Table1[[#This Row],[Wickets]]</f>
        <v>1</v>
      </c>
      <c r="Q275" s="45">
        <f>+(+Table1[[#This Row],[Caught]]+Table1[[#This Row],[Stumped]])/Table1[[#This Row],[Matches]]</f>
        <v>0</v>
      </c>
      <c r="R275" s="89"/>
    </row>
    <row r="276" spans="1:18" x14ac:dyDescent="0.2">
      <c r="A276" s="4" t="str">
        <f>+'2019'!A430</f>
        <v>Rajana Gautam</v>
      </c>
      <c r="B276" s="13">
        <f>+'2025'!B430+'2024'!B430+'2023'!B430+'2022'!B430+'2021'!B430+'2020'!B430+'2019'!B430+'2018'!B430+'2017'!B430+'2016'!B430+'2015'!B430+'2014'!B430+'2013'!B430+'2012'!B430+'2011'!B430+'2010'!B430+'2009'!B430+'2008'!B430+'1988-2007'!B430</f>
        <v>2</v>
      </c>
      <c r="C276" s="13">
        <f>+'2025'!C430+'2024'!C430+'2023'!C430+'2022'!C430+'2021'!C430+'2020'!C430+'2019'!C430+'2018'!C430+'2017'!C430+'2016'!C430+'2015'!C430+'2014'!C430+'2013'!C430+'2012'!C430+'2011'!C430+'2010'!C430+'2009'!C430+'2008'!C430+'1988-2007'!C430</f>
        <v>1</v>
      </c>
      <c r="D276" s="13">
        <f>+'2025'!D430+'2024'!D430+'2023'!D430+'2022'!D430+'2021'!D430+'2020'!D430+'2019'!D430+'2018'!D430+'2017'!D430+'2016'!D430+'2015'!D430+'2014'!D430+'2013'!D430+'2012'!D430+'2011'!D430+'2010'!D430+'2009'!D430+'2008'!D430+'1988-2007'!D430</f>
        <v>0</v>
      </c>
      <c r="E276" s="13">
        <f>+'2025'!E430+'2024'!E430+'2023'!E430+'2022'!E430+'2021'!E430+'2020'!E430+'2019'!E430+'2018'!E430+'2017'!E430+'2016'!E430+'2015'!E430+'2014'!E430+'2013'!E430+'2012'!E430+'2011'!E430+'2010'!E430+'2009'!E430+'2008'!E430+'1988-2007'!E430</f>
        <v>10</v>
      </c>
      <c r="F276" s="13">
        <f>+'2025'!F430+'2024'!F430+'2023'!F430+'2022'!F430+'2021'!F430+'2020'!F430+'2019'!F430+'2018'!F430+'2017'!F430+'2016'!F430+'2015'!F430+'2014'!F430+'2013'!F430+'2012'!F430+'2011'!F430+'2010'!F430+'2009'!F430+'2008'!F430+'1988-2007'!F430</f>
        <v>1</v>
      </c>
      <c r="G276" s="13">
        <f>+'2025'!G430+'2024'!G430+'2023'!G430+'2022'!G430+'2021'!G430+'2020'!G430+'2019'!G430+'2018'!G430+'2017'!G430+'2016'!G430+'2015'!G430+'2014'!G430+'2013'!G430+'2012'!G430+'2011'!G430+'2010'!G430+'2009'!G430+'2008'!G430+'1988-2007'!G430</f>
        <v>0</v>
      </c>
      <c r="H276" s="13">
        <f>+'2025'!H430+'2024'!H430+'2023'!H430+'2022'!H430+'2021'!H430+'2020'!H430+'2019'!H430+'2018'!H430+'2017'!H430+'2016'!H430+'2015'!H430+'2014'!H430+'2013'!H430+'2012'!H430+'2011'!H430+'2010'!H430+'2009'!H430+'2008'!H430+'1988-2007'!H430</f>
        <v>0</v>
      </c>
      <c r="I276" s="13">
        <f>+'2025'!I430+'2024'!I430+'2023'!I430+'2022'!I430+'2021'!I430+'2020'!I430+'2019'!I430+'2018'!I430+'2017'!I430+'2016'!I430+'2015'!I430+'2014'!I430+'2013'!I430+'2012'!I430+'2011'!I430+'2010'!I430+'2009'!I430+'2008'!I430+'1988-2007'!I430</f>
        <v>0</v>
      </c>
      <c r="J276" s="13">
        <f>+'2025'!J430+'2024'!J430+'2023'!J430+'2022'!J430+'2021'!J430+'2020'!J430+'2019'!J430+'2018'!J430+'2017'!J430+'2016'!J430+'2015'!J430+'2014'!J430+'2013'!J430+'2012'!J430+'2011'!J430+'2010'!J430+'2009'!J430+'2008'!J430+'1988-2007'!J430</f>
        <v>0</v>
      </c>
      <c r="K276" s="32">
        <f>+'2025'!L430+'2024'!L430+'2023'!L430+'2022'!L430+'2021'!L430+'2020'!L430+'2019'!L430+'2018'!L430+'2017'!L430+'2016'!L430+'2015'!L430+'2014'!L430+'2013'!L430+'2012'!L430+'2011'!L430+'2010'!L430+'2009'!L430+'2008'!L430+'1988-2007'!L430</f>
        <v>0</v>
      </c>
      <c r="L276" s="32">
        <f>+Table1[[#This Row],[Caught]]+Table1[[#This Row],[Stumped]]</f>
        <v>1</v>
      </c>
      <c r="M276" s="45">
        <f>+Table1[[#This Row],[Runs]]/(+Table1[[#This Row],[Innings]]-Table1[[#This Row],[Not out]])</f>
        <v>10</v>
      </c>
      <c r="N276" s="45" t="e">
        <f>Table1[[#This Row],[Runs2]]/Table1[[#This Row],[Overs]]</f>
        <v>#DIV/0!</v>
      </c>
      <c r="O276" s="45" t="e">
        <f>+Table1[[#This Row],[Overs]]*6/Table1[[#This Row],[Wickets]]</f>
        <v>#DIV/0!</v>
      </c>
      <c r="P276" s="45" t="e">
        <f>Table1[[#This Row],[Runs2]]/Table1[[#This Row],[Wickets]]</f>
        <v>#DIV/0!</v>
      </c>
      <c r="Q276" s="45">
        <f>+(+Table1[[#This Row],[Caught]]+Table1[[#This Row],[Stumped]])/Table1[[#This Row],[Matches]]</f>
        <v>0.5</v>
      </c>
      <c r="R276" s="89"/>
    </row>
    <row r="277" spans="1:18" x14ac:dyDescent="0.2">
      <c r="A277" s="4" t="str">
        <f>+'2019'!A432</f>
        <v>Bhaja Sunny</v>
      </c>
      <c r="B277" s="13">
        <f>+'2025'!B432+'2024'!B432+'2023'!B432+'2022'!B432+'2021'!B432+'2020'!B432+'2019'!B432+'2018'!B432+'2017'!B432+'2016'!B432+'2015'!B432+'2014'!B432+'2013'!B432+'2012'!B432+'2011'!B432+'2010'!B432+'2009'!B432+'2008'!B432+'1988-2007'!B432</f>
        <v>2</v>
      </c>
      <c r="C277" s="13">
        <f>+'2025'!C432+'2024'!C432+'2023'!C432+'2022'!C432+'2021'!C432+'2020'!C432+'2019'!C432+'2018'!C432+'2017'!C432+'2016'!C432+'2015'!C432+'2014'!C432+'2013'!C432+'2012'!C432+'2011'!C432+'2010'!C432+'2009'!C432+'2008'!C432+'1988-2007'!C432</f>
        <v>2</v>
      </c>
      <c r="D277" s="13">
        <f>+'2025'!D432+'2024'!D432+'2023'!D432+'2022'!D432+'2021'!D432+'2020'!D432+'2019'!D432+'2018'!D432+'2017'!D432+'2016'!D432+'2015'!D432+'2014'!D432+'2013'!D432+'2012'!D432+'2011'!D432+'2010'!D432+'2009'!D432+'2008'!D432+'1988-2007'!D432</f>
        <v>1</v>
      </c>
      <c r="E277" s="13">
        <f>+'2025'!E432+'2024'!E432+'2023'!E432+'2022'!E432+'2021'!E432+'2020'!E432+'2019'!E432+'2018'!E432+'2017'!E432+'2016'!E432+'2015'!E432+'2014'!E432+'2013'!E432+'2012'!E432+'2011'!E432+'2010'!E432+'2009'!E432+'2008'!E432+'1988-2007'!E432</f>
        <v>61</v>
      </c>
      <c r="F277" s="13">
        <f>+'2025'!F432+'2024'!F432+'2023'!F432+'2022'!F432+'2021'!F432+'2020'!F432+'2019'!F432+'2018'!F432+'2017'!F432+'2016'!F432+'2015'!F432+'2014'!F432+'2013'!F432+'2012'!F432+'2011'!F432+'2010'!F432+'2009'!F432+'2008'!F432+'1988-2007'!F432</f>
        <v>0</v>
      </c>
      <c r="G277" s="13">
        <f>+'2025'!G432+'2024'!G432+'2023'!G432+'2022'!G432+'2021'!G432+'2020'!G432+'2019'!G432+'2018'!G432+'2017'!G432+'2016'!G432+'2015'!G432+'2014'!G432+'2013'!G432+'2012'!G432+'2011'!G432+'2010'!G432+'2009'!G432+'2008'!G432+'1988-2007'!G432</f>
        <v>4</v>
      </c>
      <c r="H277" s="13">
        <f>+'2025'!H432+'2024'!H432+'2023'!H432+'2022'!H432+'2021'!H432+'2020'!H432+'2019'!H432+'2018'!H432+'2017'!H432+'2016'!H432+'2015'!H432+'2014'!H432+'2013'!H432+'2012'!H432+'2011'!H432+'2010'!H432+'2009'!H432+'2008'!H432+'1988-2007'!H432</f>
        <v>0</v>
      </c>
      <c r="I277" s="13">
        <f>+'2025'!I432+'2024'!I432+'2023'!I432+'2022'!I432+'2021'!I432+'2020'!I432+'2019'!I432+'2018'!I432+'2017'!I432+'2016'!I432+'2015'!I432+'2014'!I432+'2013'!I432+'2012'!I432+'2011'!I432+'2010'!I432+'2009'!I432+'2008'!I432+'1988-2007'!I432</f>
        <v>19</v>
      </c>
      <c r="J277" s="13">
        <f>+'2025'!J432+'2024'!J432+'2023'!J432+'2022'!J432+'2021'!J432+'2020'!J432+'2019'!J432+'2018'!J432+'2017'!J432+'2016'!J432+'2015'!J432+'2014'!J432+'2013'!J432+'2012'!J432+'2011'!J432+'2010'!J432+'2009'!J432+'2008'!J432+'1988-2007'!J432</f>
        <v>0</v>
      </c>
      <c r="K277" s="32">
        <f>+'2025'!L432+'2024'!L432+'2023'!L432+'2022'!L432+'2021'!L432+'2020'!L432+'2019'!L432+'2018'!L432+'2017'!L432+'2016'!L432+'2015'!L432+'2014'!L432+'2013'!L432+'2012'!L432+'2011'!L432+'2010'!L432+'2009'!L432+'2008'!L432+'1988-2007'!L432</f>
        <v>0</v>
      </c>
      <c r="L277" s="32">
        <f>+Table1[[#This Row],[Caught]]+Table1[[#This Row],[Stumped]]</f>
        <v>0</v>
      </c>
      <c r="M277" s="45">
        <f>+Table1[[#This Row],[Runs]]/(+Table1[[#This Row],[Innings]]-Table1[[#This Row],[Not out]])</f>
        <v>61</v>
      </c>
      <c r="N277" s="45">
        <f>Table1[[#This Row],[Runs2]]/Table1[[#This Row],[Overs]]</f>
        <v>4.75</v>
      </c>
      <c r="O277" s="45" t="e">
        <f>+Table1[[#This Row],[Overs]]*6/Table1[[#This Row],[Wickets]]</f>
        <v>#DIV/0!</v>
      </c>
      <c r="P277" s="45" t="e">
        <f>Table1[[#This Row],[Runs2]]/Table1[[#This Row],[Wickets]]</f>
        <v>#DIV/0!</v>
      </c>
      <c r="Q277" s="45">
        <f>+(+Table1[[#This Row],[Caught]]+Table1[[#This Row],[Stumped]])/Table1[[#This Row],[Matches]]</f>
        <v>0</v>
      </c>
      <c r="R277" s="89"/>
    </row>
    <row r="278" spans="1:18" x14ac:dyDescent="0.2">
      <c r="A278" s="4" t="str">
        <f>+'2019'!A435</f>
        <v>Pandya Bhavik</v>
      </c>
      <c r="B278" s="13">
        <f>+'2025'!B435+'2024'!B435+'2023'!B435+'2022'!B435+'2021'!B435+'2020'!B435+'2019'!B435+'2018'!B435+'2017'!B435+'2016'!B435+'2015'!B435+'2014'!B435+'2013'!B435+'2012'!B435+'2011'!B435+'2010'!B435+'2009'!B435+'2008'!B435+'1988-2007'!B435</f>
        <v>2</v>
      </c>
      <c r="C278" s="13">
        <f>+'2025'!C435+'2024'!C435+'2023'!C435+'2022'!C435+'2021'!C435+'2020'!C435+'2019'!C435+'2018'!C435+'2017'!C435+'2016'!C435+'2015'!C435+'2014'!C435+'2013'!C435+'2012'!C435+'2011'!C435+'2010'!C435+'2009'!C435+'2008'!C435+'1988-2007'!C435</f>
        <v>1</v>
      </c>
      <c r="D278" s="13">
        <f>+'2025'!D435+'2024'!D435+'2023'!D435+'2022'!D435+'2021'!D435+'2020'!D435+'2019'!D435+'2018'!D435+'2017'!D435+'2016'!D435+'2015'!D435+'2014'!D435+'2013'!D435+'2012'!D435+'2011'!D435+'2010'!D435+'2009'!D435+'2008'!D435+'1988-2007'!D435</f>
        <v>0</v>
      </c>
      <c r="E278" s="13">
        <f>+'2025'!E435+'2024'!E435+'2023'!E435+'2022'!E435+'2021'!E435+'2020'!E435+'2019'!E435+'2018'!E435+'2017'!E435+'2016'!E435+'2015'!E435+'2014'!E435+'2013'!E435+'2012'!E435+'2011'!E435+'2010'!E435+'2009'!E435+'2008'!E435+'1988-2007'!E435</f>
        <v>5</v>
      </c>
      <c r="F278" s="13">
        <f>+'2025'!F435+'2024'!F435+'2023'!F435+'2022'!F435+'2021'!F435+'2020'!F435+'2019'!F435+'2018'!F435+'2017'!F435+'2016'!F435+'2015'!F435+'2014'!F435+'2013'!F435+'2012'!F435+'2011'!F435+'2010'!F435+'2009'!F435+'2008'!F435+'1988-2007'!F435</f>
        <v>0</v>
      </c>
      <c r="G278" s="13">
        <f>+'2025'!G435+'2024'!G435+'2023'!G435+'2022'!G435+'2021'!G435+'2020'!G435+'2019'!G435+'2018'!G435+'2017'!G435+'2016'!G435+'2015'!G435+'2014'!G435+'2013'!G435+'2012'!G435+'2011'!G435+'2010'!G435+'2009'!G435+'2008'!G435+'1988-2007'!G435</f>
        <v>7</v>
      </c>
      <c r="H278" s="13">
        <f>+'2025'!H435+'2024'!H435+'2023'!H435+'2022'!H435+'2021'!H435+'2020'!H435+'2019'!H435+'2018'!H435+'2017'!H435+'2016'!H435+'2015'!H435+'2014'!H435+'2013'!H435+'2012'!H435+'2011'!H435+'2010'!H435+'2009'!H435+'2008'!H435+'1988-2007'!H435</f>
        <v>0</v>
      </c>
      <c r="I278" s="13">
        <f>+'2025'!I435+'2024'!I435+'2023'!I435+'2022'!I435+'2021'!I435+'2020'!I435+'2019'!I435+'2018'!I435+'2017'!I435+'2016'!I435+'2015'!I435+'2014'!I435+'2013'!I435+'2012'!I435+'2011'!I435+'2010'!I435+'2009'!I435+'2008'!I435+'1988-2007'!I435</f>
        <v>42</v>
      </c>
      <c r="J278" s="13">
        <f>+'2025'!J435+'2024'!J435+'2023'!J435+'2022'!J435+'2021'!J435+'2020'!J435+'2019'!J435+'2018'!J435+'2017'!J435+'2016'!J435+'2015'!J435+'2014'!J435+'2013'!J435+'2012'!J435+'2011'!J435+'2010'!J435+'2009'!J435+'2008'!J435+'1988-2007'!J435</f>
        <v>1</v>
      </c>
      <c r="K278" s="32">
        <f>+'2025'!L435+'2024'!L435+'2023'!L435+'2022'!L435+'2021'!L435+'2020'!L435+'2019'!L435+'2018'!L435+'2017'!L435+'2016'!L435+'2015'!L435+'2014'!L435+'2013'!L435+'2012'!L435+'2011'!L435+'2010'!L435+'2009'!L435+'2008'!L435+'1988-2007'!L435</f>
        <v>0</v>
      </c>
      <c r="L278" s="32">
        <f>+Table1[[#This Row],[Caught]]+Table1[[#This Row],[Stumped]]</f>
        <v>0</v>
      </c>
      <c r="M278" s="45">
        <f>+Table1[[#This Row],[Runs]]/(+Table1[[#This Row],[Innings]]-Table1[[#This Row],[Not out]])</f>
        <v>5</v>
      </c>
      <c r="N278" s="45">
        <f>Table1[[#This Row],[Runs2]]/Table1[[#This Row],[Overs]]</f>
        <v>6</v>
      </c>
      <c r="O278" s="45">
        <f>+Table1[[#This Row],[Overs]]*6/Table1[[#This Row],[Wickets]]</f>
        <v>42</v>
      </c>
      <c r="P278" s="45">
        <f>Table1[[#This Row],[Runs2]]/Table1[[#This Row],[Wickets]]</f>
        <v>42</v>
      </c>
      <c r="Q278" s="45">
        <f>+(+Table1[[#This Row],[Caught]]+Table1[[#This Row],[Stumped]])/Table1[[#This Row],[Matches]]</f>
        <v>0</v>
      </c>
      <c r="R278" s="89"/>
    </row>
    <row r="279" spans="1:18" x14ac:dyDescent="0.2">
      <c r="A279" s="4" t="str">
        <f>+'2019'!A445</f>
        <v>Rao Bhaskar</v>
      </c>
      <c r="B279" s="13">
        <f>+'2025'!B445+'2024'!B445+'2023'!B445+'2022'!B445+'2021'!B445+'2020'!B445+'2019'!B445+'2018'!B445+'2017'!B445+'2016'!B445+'2015'!B445+'2014'!B445+'2013'!B445+'2012'!B445+'2011'!B445+'2010'!B445+'2009'!B445+'2008'!B445+'1988-2007'!B445</f>
        <v>2</v>
      </c>
      <c r="C279" s="13">
        <f>+'2025'!C445+'2024'!C445+'2023'!C445+'2022'!C445+'2021'!C445+'2020'!C445+'2019'!C445+'2018'!C445+'2017'!C445+'2016'!C445+'2015'!C445+'2014'!C445+'2013'!C445+'2012'!C445+'2011'!C445+'2010'!C445+'2009'!C445+'2008'!C445+'1988-2007'!C445</f>
        <v>1</v>
      </c>
      <c r="D279" s="13">
        <f>+'2025'!D445+'2024'!D445+'2023'!D445+'2022'!D445+'2021'!D445+'2020'!D445+'2019'!D445+'2018'!D445+'2017'!D445+'2016'!D445+'2015'!D445+'2014'!D445+'2013'!D445+'2012'!D445+'2011'!D445+'2010'!D445+'2009'!D445+'2008'!D445+'1988-2007'!D445</f>
        <v>1</v>
      </c>
      <c r="E279" s="13">
        <f>+'2025'!E445+'2024'!E445+'2023'!E445+'2022'!E445+'2021'!E445+'2020'!E445+'2019'!E445+'2018'!E445+'2017'!E445+'2016'!E445+'2015'!E445+'2014'!E445+'2013'!E445+'2012'!E445+'2011'!E445+'2010'!E445+'2009'!E445+'2008'!E445+'1988-2007'!E445</f>
        <v>23</v>
      </c>
      <c r="F279" s="13">
        <f>+'2025'!F445+'2024'!F445+'2023'!F445+'2022'!F445+'2021'!F445+'2020'!F445+'2019'!F445+'2018'!F445+'2017'!F445+'2016'!F445+'2015'!F445+'2014'!F445+'2013'!F445+'2012'!F445+'2011'!F445+'2010'!F445+'2009'!F445+'2008'!F445+'1988-2007'!F445</f>
        <v>1</v>
      </c>
      <c r="G279" s="13">
        <f>+'2025'!G445+'2024'!G445+'2023'!G445+'2022'!G445+'2021'!G445+'2020'!G445+'2019'!G445+'2018'!G445+'2017'!G445+'2016'!G445+'2015'!G445+'2014'!G445+'2013'!G445+'2012'!G445+'2011'!G445+'2010'!G445+'2009'!G445+'2008'!G445+'1988-2007'!G445</f>
        <v>2</v>
      </c>
      <c r="H279" s="13">
        <f>+'2025'!H445+'2024'!H445+'2023'!H445+'2022'!H445+'2021'!H445+'2020'!H445+'2019'!H445+'2018'!H445+'2017'!H445+'2016'!H445+'2015'!H445+'2014'!H445+'2013'!H445+'2012'!H445+'2011'!H445+'2010'!H445+'2009'!H445+'2008'!H445+'1988-2007'!H445</f>
        <v>0</v>
      </c>
      <c r="I279" s="13">
        <f>+'2025'!I445+'2024'!I445+'2023'!I445+'2022'!I445+'2021'!I445+'2020'!I445+'2019'!I445+'2018'!I445+'2017'!I445+'2016'!I445+'2015'!I445+'2014'!I445+'2013'!I445+'2012'!I445+'2011'!I445+'2010'!I445+'2009'!I445+'2008'!I445+'1988-2007'!I445</f>
        <v>23</v>
      </c>
      <c r="J279" s="13">
        <f>+'2025'!J445+'2024'!J445+'2023'!J445+'2022'!J445+'2021'!J445+'2020'!J445+'2019'!J445+'2018'!J445+'2017'!J445+'2016'!J445+'2015'!J445+'2014'!J445+'2013'!J445+'2012'!J445+'2011'!J445+'2010'!J445+'2009'!J445+'2008'!J445+'1988-2007'!J445</f>
        <v>1</v>
      </c>
      <c r="K279" s="32">
        <f>+'2025'!L445+'2024'!L445+'2023'!L445+'2022'!L445+'2021'!L445+'2020'!L445+'2019'!L445+'2018'!L445+'2017'!L445+'2016'!L445+'2015'!L445+'2014'!L445+'2013'!L445+'2012'!L445+'2011'!L445+'2010'!L445+'2009'!L445+'2008'!L445+'1988-2007'!L445</f>
        <v>0</v>
      </c>
      <c r="L279" s="32">
        <f>+Table1[[#This Row],[Caught]]+Table1[[#This Row],[Stumped]]</f>
        <v>1</v>
      </c>
      <c r="M279" s="45" t="e">
        <f>+Table1[[#This Row],[Runs]]/(+Table1[[#This Row],[Innings]]-Table1[[#This Row],[Not out]])</f>
        <v>#DIV/0!</v>
      </c>
      <c r="N279" s="45">
        <f>Table1[[#This Row],[Runs2]]/Table1[[#This Row],[Overs]]</f>
        <v>11.5</v>
      </c>
      <c r="O279" s="45">
        <f>+Table1[[#This Row],[Overs]]*6/Table1[[#This Row],[Wickets]]</f>
        <v>12</v>
      </c>
      <c r="P279" s="45">
        <f>Table1[[#This Row],[Runs2]]/Table1[[#This Row],[Wickets]]</f>
        <v>23</v>
      </c>
      <c r="Q279" s="45">
        <f>+(+Table1[[#This Row],[Caught]]+Table1[[#This Row],[Stumped]])/Table1[[#This Row],[Matches]]</f>
        <v>0.5</v>
      </c>
      <c r="R279" s="89"/>
    </row>
    <row r="280" spans="1:18" x14ac:dyDescent="0.2">
      <c r="A280" s="4" t="str">
        <f>+'2019'!A449</f>
        <v>Sasidhar Praveen</v>
      </c>
      <c r="B280" s="13">
        <f>+'2025'!B449+'2024'!B449+'2023'!B449+'2022'!B449+'2021'!B449+'2020'!B449+'2019'!B449+'2018'!B449+'2017'!B449+'2016'!B449+'2015'!B449+'2014'!B449+'2013'!B449+'2012'!B449+'2011'!B449+'2010'!B449+'2009'!B449+'2008'!B449+'1988-2007'!B449</f>
        <v>2</v>
      </c>
      <c r="C280" s="13">
        <f>+'2025'!C449+'2024'!C449+'2023'!C449+'2022'!C449+'2021'!C449+'2020'!C449+'2019'!C449+'2018'!C449+'2017'!C449+'2016'!C449+'2015'!C449+'2014'!C449+'2013'!C449+'2012'!C449+'2011'!C449+'2010'!C449+'2009'!C449+'2008'!C449+'1988-2007'!C449</f>
        <v>0</v>
      </c>
      <c r="D280" s="13">
        <f>+'2025'!D449+'2024'!D449+'2023'!D449+'2022'!D449+'2021'!D449+'2020'!D449+'2019'!D449+'2018'!D449+'2017'!D449+'2016'!D449+'2015'!D449+'2014'!D449+'2013'!D449+'2012'!D449+'2011'!D449+'2010'!D449+'2009'!D449+'2008'!D449+'1988-2007'!D449</f>
        <v>0</v>
      </c>
      <c r="E280" s="13">
        <f>+'2025'!E449+'2024'!E449+'2023'!E449+'2022'!E449+'2021'!E449+'2020'!E449+'2019'!E449+'2018'!E449+'2017'!E449+'2016'!E449+'2015'!E449+'2014'!E449+'2013'!E449+'2012'!E449+'2011'!E449+'2010'!E449+'2009'!E449+'2008'!E449+'1988-2007'!E449</f>
        <v>0</v>
      </c>
      <c r="F280" s="13">
        <f>+'2025'!F449+'2024'!F449+'2023'!F449+'2022'!F449+'2021'!F449+'2020'!F449+'2019'!F449+'2018'!F449+'2017'!F449+'2016'!F449+'2015'!F449+'2014'!F449+'2013'!F449+'2012'!F449+'2011'!F449+'2010'!F449+'2009'!F449+'2008'!F449+'1988-2007'!F449</f>
        <v>2</v>
      </c>
      <c r="G280" s="13">
        <f>+'2025'!G449+'2024'!G449+'2023'!G449+'2022'!G449+'2021'!G449+'2020'!G449+'2019'!G449+'2018'!G449+'2017'!G449+'2016'!G449+'2015'!G449+'2014'!G449+'2013'!G449+'2012'!G449+'2011'!G449+'2010'!G449+'2009'!G449+'2008'!G449+'1988-2007'!G449</f>
        <v>12</v>
      </c>
      <c r="H280" s="13">
        <f>+'2025'!H449+'2024'!H449+'2023'!H449+'2022'!H449+'2021'!H449+'2020'!H449+'2019'!H449+'2018'!H449+'2017'!H449+'2016'!H449+'2015'!H449+'2014'!H449+'2013'!H449+'2012'!H449+'2011'!H449+'2010'!H449+'2009'!H449+'2008'!H449+'1988-2007'!H449</f>
        <v>1</v>
      </c>
      <c r="I280" s="13">
        <f>+'2025'!I449+'2024'!I449+'2023'!I449+'2022'!I449+'2021'!I449+'2020'!I449+'2019'!I449+'2018'!I449+'2017'!I449+'2016'!I449+'2015'!I449+'2014'!I449+'2013'!I449+'2012'!I449+'2011'!I449+'2010'!I449+'2009'!I449+'2008'!I449+'1988-2007'!I449</f>
        <v>72</v>
      </c>
      <c r="J280" s="13">
        <f>+'2025'!J449+'2024'!J449+'2023'!J449+'2022'!J449+'2021'!J449+'2020'!J449+'2019'!J449+'2018'!J449+'2017'!J449+'2016'!J449+'2015'!J449+'2014'!J449+'2013'!J449+'2012'!J449+'2011'!J449+'2010'!J449+'2009'!J449+'2008'!J449+'1988-2007'!J449</f>
        <v>5</v>
      </c>
      <c r="K280" s="32">
        <f>+'2025'!L449+'2024'!L449+'2023'!L449+'2022'!L449+'2021'!L449+'2020'!L449+'2019'!L449+'2018'!L449+'2017'!L449+'2016'!L449+'2015'!L449+'2014'!L449+'2013'!L449+'2012'!L449+'2011'!L449+'2010'!L449+'2009'!L449+'2008'!L449+'1988-2007'!L449</f>
        <v>0</v>
      </c>
      <c r="L280" s="32">
        <f>+Table1[[#This Row],[Caught]]+Table1[[#This Row],[Stumped]]</f>
        <v>2</v>
      </c>
      <c r="M280" s="45" t="e">
        <f>+Table1[[#This Row],[Runs]]/(+Table1[[#This Row],[Innings]]-Table1[[#This Row],[Not out]])</f>
        <v>#DIV/0!</v>
      </c>
      <c r="N280" s="45">
        <f>Table1[[#This Row],[Runs2]]/Table1[[#This Row],[Overs]]</f>
        <v>6</v>
      </c>
      <c r="O280" s="45">
        <f>+Table1[[#This Row],[Overs]]*6/Table1[[#This Row],[Wickets]]</f>
        <v>14.4</v>
      </c>
      <c r="P280" s="45">
        <f>Table1[[#This Row],[Runs2]]/Table1[[#This Row],[Wickets]]</f>
        <v>14.4</v>
      </c>
      <c r="Q280" s="45">
        <f>+(+Table1[[#This Row],[Caught]]+Table1[[#This Row],[Stumped]])/Table1[[#This Row],[Matches]]</f>
        <v>1</v>
      </c>
      <c r="R280" s="89"/>
    </row>
    <row r="281" spans="1:18" x14ac:dyDescent="0.2">
      <c r="A281" s="4" t="str">
        <f>+'2019'!A451</f>
        <v>Sinha Nishu</v>
      </c>
      <c r="B281" s="13">
        <f>+'2025'!B451+'2024'!B451+'2023'!B451+'2022'!B451+'2021'!B451+'2020'!B451+'2019'!B451+'2018'!B451+'2017'!B451+'2016'!B451+'2015'!B451+'2014'!B451+'2013'!B451+'2012'!B451+'2011'!B451+'2010'!B451+'2009'!B451+'2008'!B451+'1988-2007'!B451</f>
        <v>2</v>
      </c>
      <c r="C281" s="13">
        <f>+'2025'!C451+'2024'!C451+'2023'!C451+'2022'!C451+'2021'!C451+'2020'!C451+'2019'!C451+'2018'!C451+'2017'!C451+'2016'!C451+'2015'!C451+'2014'!C451+'2013'!C451+'2012'!C451+'2011'!C451+'2010'!C451+'2009'!C451+'2008'!C451+'1988-2007'!C451</f>
        <v>2</v>
      </c>
      <c r="D281" s="13">
        <f>+'2025'!D451+'2024'!D451+'2023'!D451+'2022'!D451+'2021'!D451+'2020'!D451+'2019'!D451+'2018'!D451+'2017'!D451+'2016'!D451+'2015'!D451+'2014'!D451+'2013'!D451+'2012'!D451+'2011'!D451+'2010'!D451+'2009'!D451+'2008'!D451+'1988-2007'!D451</f>
        <v>0</v>
      </c>
      <c r="E281" s="13">
        <f>+'2025'!E451+'2024'!E451+'2023'!E451+'2022'!E451+'2021'!E451+'2020'!E451+'2019'!E451+'2018'!E451+'2017'!E451+'2016'!E451+'2015'!E451+'2014'!E451+'2013'!E451+'2012'!E451+'2011'!E451+'2010'!E451+'2009'!E451+'2008'!E451+'1988-2007'!E451</f>
        <v>46</v>
      </c>
      <c r="F281" s="13">
        <f>+'2025'!F451+'2024'!F451+'2023'!F451+'2022'!F451+'2021'!F451+'2020'!F451+'2019'!F451+'2018'!F451+'2017'!F451+'2016'!F451+'2015'!F451+'2014'!F451+'2013'!F451+'2012'!F451+'2011'!F451+'2010'!F451+'2009'!F451+'2008'!F451+'1988-2007'!F451</f>
        <v>0</v>
      </c>
      <c r="G281" s="13">
        <f>+'2025'!G451+'2024'!G451+'2023'!G451+'2022'!G451+'2021'!G451+'2020'!G451+'2019'!G451+'2018'!G451+'2017'!G451+'2016'!G451+'2015'!G451+'2014'!G451+'2013'!G451+'2012'!G451+'2011'!G451+'2010'!G451+'2009'!G451+'2008'!G451+'1988-2007'!G451</f>
        <v>2</v>
      </c>
      <c r="H281" s="13">
        <f>+'2025'!H451+'2024'!H451+'2023'!H451+'2022'!H451+'2021'!H451+'2020'!H451+'2019'!H451+'2018'!H451+'2017'!H451+'2016'!H451+'2015'!H451+'2014'!H451+'2013'!H451+'2012'!H451+'2011'!H451+'2010'!H451+'2009'!H451+'2008'!H451+'1988-2007'!H451</f>
        <v>0</v>
      </c>
      <c r="I281" s="13">
        <f>+'2025'!I451+'2024'!I451+'2023'!I451+'2022'!I451+'2021'!I451+'2020'!I451+'2019'!I451+'2018'!I451+'2017'!I451+'2016'!I451+'2015'!I451+'2014'!I451+'2013'!I451+'2012'!I451+'2011'!I451+'2010'!I451+'2009'!I451+'2008'!I451+'1988-2007'!I451</f>
        <v>29</v>
      </c>
      <c r="J281" s="13">
        <f>+'2025'!J451+'2024'!J451+'2023'!J451+'2022'!J451+'2021'!J451+'2020'!J451+'2019'!J451+'2018'!J451+'2017'!J451+'2016'!J451+'2015'!J451+'2014'!J451+'2013'!J451+'2012'!J451+'2011'!J451+'2010'!J451+'2009'!J451+'2008'!J451+'1988-2007'!J451</f>
        <v>0</v>
      </c>
      <c r="K281" s="32">
        <f>+'2025'!L451+'2024'!L451+'2023'!L451+'2022'!L451+'2021'!L451+'2020'!L451+'2019'!L451+'2018'!L451+'2017'!L451+'2016'!L451+'2015'!L451+'2014'!L451+'2013'!L451+'2012'!L451+'2011'!L451+'2010'!L451+'2009'!L451+'2008'!L451+'1988-2007'!L451</f>
        <v>0</v>
      </c>
      <c r="L281" s="32">
        <f>+Table1[[#This Row],[Caught]]+Table1[[#This Row],[Stumped]]</f>
        <v>0</v>
      </c>
      <c r="M281" s="45">
        <f>+Table1[[#This Row],[Runs]]/(+Table1[[#This Row],[Innings]]-Table1[[#This Row],[Not out]])</f>
        <v>23</v>
      </c>
      <c r="N281" s="45">
        <f>Table1[[#This Row],[Runs2]]/Table1[[#This Row],[Overs]]</f>
        <v>14.5</v>
      </c>
      <c r="O281" s="45" t="e">
        <f>+Table1[[#This Row],[Overs]]*6/Table1[[#This Row],[Wickets]]</f>
        <v>#DIV/0!</v>
      </c>
      <c r="P281" s="45" t="e">
        <f>Table1[[#This Row],[Runs2]]/Table1[[#This Row],[Wickets]]</f>
        <v>#DIV/0!</v>
      </c>
      <c r="Q281" s="45">
        <f>+(+Table1[[#This Row],[Caught]]+Table1[[#This Row],[Stumped]])/Table1[[#This Row],[Matches]]</f>
        <v>0</v>
      </c>
      <c r="R281" s="89"/>
    </row>
    <row r="282" spans="1:18" x14ac:dyDescent="0.2">
      <c r="A282" s="4" t="str">
        <f>+'2019'!A2</f>
        <v>? Mark</v>
      </c>
      <c r="B282" s="13">
        <f>+'2025'!B2+'2024'!B2+'2023'!B2+'2022'!B2+'2021'!B2+'2020'!B2+'2019'!B2+'2018'!B2+'2017'!B2+'2016'!B2+'2015'!B2+'2014'!B2+'2013'!B2+'2012'!B2+'2011'!B2+'2010'!B2+'2009'!B2+'2008'!B2+'1988-2007'!B2</f>
        <v>1</v>
      </c>
      <c r="C282" s="13">
        <f>+'2025'!C2+'2024'!C2+'2023'!C2+'2022'!C2+'2021'!C2+'2020'!C2+'2019'!C2+'2018'!C2+'2017'!C2+'2016'!C2+'2015'!C2+'2014'!C2+'2013'!C2+'2012'!C2+'2011'!C2+'2010'!C2+'2009'!C2+'2008'!C2+'1988-2007'!C2</f>
        <v>1</v>
      </c>
      <c r="D282" s="13">
        <f>+'2025'!D2+'2024'!D2+'2023'!D2+'2022'!D2+'2021'!D2+'2020'!D2+'2019'!D2+'2018'!D2+'2017'!D2+'2016'!D2+'2015'!D2+'2014'!D2+'2013'!D2+'2012'!D2+'2011'!D2+'2010'!D2+'2009'!D2+'2008'!D2+'1988-2007'!D2</f>
        <v>0</v>
      </c>
      <c r="E282" s="13">
        <f>+'2025'!E2+'2024'!E2+'2023'!E2+'2022'!E2+'2021'!E2+'2020'!E2+'2019'!E2+'2018'!E2+'2017'!E2+'2016'!E2+'2015'!E2+'2014'!E2+'2013'!E2+'2012'!E2+'2011'!E2+'2010'!E2+'2009'!E2+'2008'!E2+'1988-2007'!E2</f>
        <v>3</v>
      </c>
      <c r="F282" s="13">
        <f>+'2025'!F2+'2024'!F2+'2023'!F2+'2022'!F2+'2021'!F2+'2020'!F2+'2019'!F2+'2018'!F2+'2017'!F2+'2016'!F2+'2015'!F2+'2014'!F2+'2013'!F2+'2012'!F2+'2011'!F2+'2010'!F2+'2009'!F2+'2008'!F2+'1988-2007'!F2</f>
        <v>0</v>
      </c>
      <c r="G282" s="13">
        <f>+'2025'!G2+'2024'!G2+'2023'!G2+'2022'!G2+'2021'!G2+'2020'!G2+'2019'!G2+'2018'!G2+'2017'!G2+'2016'!G2+'2015'!G2+'2014'!G2+'2013'!G2+'2012'!G2+'2011'!G2+'2010'!G2+'2009'!G2+'2008'!G2+'1988-2007'!G2</f>
        <v>3</v>
      </c>
      <c r="H282" s="13">
        <f>+'2025'!H2+'2024'!H2+'2023'!H2+'2022'!H2+'2021'!H2+'2020'!H2+'2019'!H2+'2018'!H2+'2017'!H2+'2016'!H2+'2015'!H2+'2014'!H2+'2013'!H2+'2012'!H2+'2011'!H2+'2010'!H2+'2009'!H2+'2008'!H2+'1988-2007'!H2</f>
        <v>0</v>
      </c>
      <c r="I282" s="13">
        <f>+'2025'!I2+'2024'!I2+'2023'!I2+'2022'!I2+'2021'!I2+'2020'!I2+'2019'!I2+'2018'!I2+'2017'!I2+'2016'!I2+'2015'!I2+'2014'!I2+'2013'!I2+'2012'!I2+'2011'!I2+'2010'!I2+'2009'!I2+'2008'!I2+'1988-2007'!I2</f>
        <v>18</v>
      </c>
      <c r="J282" s="13">
        <f>+'2025'!J2+'2024'!J2+'2023'!J2+'2022'!J2+'2021'!J2+'2020'!J2+'2019'!J2+'2018'!J2+'2017'!J2+'2016'!J2+'2015'!J2+'2014'!J2+'2013'!J2+'2012'!J2+'2011'!J2+'2010'!J2+'2009'!J2+'2008'!J2+'1988-2007'!J2</f>
        <v>1</v>
      </c>
      <c r="K282" s="32">
        <f>+'2025'!L2+'2024'!L2+'2023'!L2+'2022'!L2+'2021'!L2+'2020'!L2+'2019'!L2+'2018'!L2+'2017'!L2+'2016'!L2+'2015'!L2+'2014'!L2+'2013'!L2+'2012'!L2+'2011'!L2+'2010'!L2+'2009'!L2+'2008'!L2+'1988-2007'!L2</f>
        <v>0</v>
      </c>
      <c r="L282" s="32">
        <f>+Table1[[#This Row],[Caught]]+Table1[[#This Row],[Stumped]]</f>
        <v>0</v>
      </c>
      <c r="M282" s="45">
        <f>+Table1[[#This Row],[Runs]]/(+Table1[[#This Row],[Innings]]-Table1[[#This Row],[Not out]])</f>
        <v>3</v>
      </c>
      <c r="N282" s="45">
        <f>Table1[[#This Row],[Runs2]]/Table1[[#This Row],[Overs]]</f>
        <v>6</v>
      </c>
      <c r="O282" s="45">
        <f>+Table1[[#This Row],[Overs]]*6/Table1[[#This Row],[Wickets]]</f>
        <v>18</v>
      </c>
      <c r="P282" s="45">
        <f>Table1[[#This Row],[Runs2]]/Table1[[#This Row],[Wickets]]</f>
        <v>18</v>
      </c>
      <c r="Q282" s="45">
        <f>+(+Table1[[#This Row],[Caught]]+Table1[[#This Row],[Stumped]])/Table1[[#This Row],[Matches]]</f>
        <v>0</v>
      </c>
      <c r="R282" s="89"/>
    </row>
    <row r="283" spans="1:18" x14ac:dyDescent="0.2">
      <c r="A283" s="4" t="str">
        <f>+'2019'!A6</f>
        <v>Aitchison Alex</v>
      </c>
      <c r="B283" s="13">
        <f>+'2025'!B6+'2024'!B6+'2023'!B6+'2022'!B6+'2021'!B6+'2020'!B6+'2019'!B6+'2018'!B6+'2017'!B6+'2016'!B6+'2015'!B6+'2014'!B6+'2013'!B6+'2012'!B6+'2011'!B6+'2010'!B6+'2009'!B6+'2008'!B6+'1988-2007'!B6</f>
        <v>1</v>
      </c>
      <c r="C283" s="13">
        <f>+'2025'!C6+'2024'!C6+'2023'!C6+'2022'!C6+'2021'!C6+'2020'!C6+'2019'!C6+'2018'!C6+'2017'!C6+'2016'!C6+'2015'!C6+'2014'!C6+'2013'!C6+'2012'!C6+'2011'!C6+'2010'!C6+'2009'!C6+'2008'!C6+'1988-2007'!C6</f>
        <v>0</v>
      </c>
      <c r="D283" s="13">
        <f>+'2025'!D6+'2024'!D6+'2023'!D6+'2022'!D6+'2021'!D6+'2020'!D6+'2019'!D6+'2018'!D6+'2017'!D6+'2016'!D6+'2015'!D6+'2014'!D6+'2013'!D6+'2012'!D6+'2011'!D6+'2010'!D6+'2009'!D6+'2008'!D6+'1988-2007'!D6</f>
        <v>0</v>
      </c>
      <c r="E283" s="13">
        <f>+'2025'!E6+'2024'!E6+'2023'!E6+'2022'!E6+'2021'!E6+'2020'!E6+'2019'!E6+'2018'!E6+'2017'!E6+'2016'!E6+'2015'!E6+'2014'!E6+'2013'!E6+'2012'!E6+'2011'!E6+'2010'!E6+'2009'!E6+'2008'!E6+'1988-2007'!E6</f>
        <v>0</v>
      </c>
      <c r="F283" s="13">
        <f>+'2025'!F6+'2024'!F6+'2023'!F6+'2022'!F6+'2021'!F6+'2020'!F6+'2019'!F6+'2018'!F6+'2017'!F6+'2016'!F6+'2015'!F6+'2014'!F6+'2013'!F6+'2012'!F6+'2011'!F6+'2010'!F6+'2009'!F6+'2008'!F6+'1988-2007'!F6</f>
        <v>0</v>
      </c>
      <c r="G283" s="13">
        <f>+'2025'!G6+'2024'!G6+'2023'!G6+'2022'!G6+'2021'!G6+'2020'!G6+'2019'!G6+'2018'!G6+'2017'!G6+'2016'!G6+'2015'!G6+'2014'!G6+'2013'!G6+'2012'!G6+'2011'!G6+'2010'!G6+'2009'!G6+'2008'!G6+'1988-2007'!G6</f>
        <v>5</v>
      </c>
      <c r="H283" s="13">
        <f>+'2025'!H6+'2024'!H6+'2023'!H6+'2022'!H6+'2021'!H6+'2020'!H6+'2019'!H6+'2018'!H6+'2017'!H6+'2016'!H6+'2015'!H6+'2014'!H6+'2013'!H6+'2012'!H6+'2011'!H6+'2010'!H6+'2009'!H6+'2008'!H6+'1988-2007'!H6</f>
        <v>2</v>
      </c>
      <c r="I283" s="13">
        <f>+'2025'!I6+'2024'!I6+'2023'!I6+'2022'!I6+'2021'!I6+'2020'!I6+'2019'!I6+'2018'!I6+'2017'!I6+'2016'!I6+'2015'!I6+'2014'!I6+'2013'!I6+'2012'!I6+'2011'!I6+'2010'!I6+'2009'!I6+'2008'!I6+'1988-2007'!I6</f>
        <v>17</v>
      </c>
      <c r="J283" s="13">
        <f>+'2025'!J6+'2024'!J6+'2023'!J6+'2022'!J6+'2021'!J6+'2020'!J6+'2019'!J6+'2018'!J6+'2017'!J6+'2016'!J6+'2015'!J6+'2014'!J6+'2013'!J6+'2012'!J6+'2011'!J6+'2010'!J6+'2009'!J6+'2008'!J6+'1988-2007'!J6</f>
        <v>0</v>
      </c>
      <c r="K283" s="32">
        <f>+'2025'!L6+'2024'!L6+'2023'!L6+'2022'!L6+'2021'!L6+'2020'!L6+'2019'!L6+'2018'!L6+'2017'!L6+'2016'!L6+'2015'!L6+'2014'!L6+'2013'!L6+'2012'!L6+'2011'!L6+'2010'!L6+'2009'!L6+'2008'!L6+'1988-2007'!L6</f>
        <v>0</v>
      </c>
      <c r="L283" s="32">
        <f>+Table1[[#This Row],[Caught]]+Table1[[#This Row],[Stumped]]</f>
        <v>0</v>
      </c>
      <c r="M283" s="89" t="e">
        <f>+Table1[[#This Row],[Runs]]/(+Table1[[#This Row],[Innings]]-Table1[[#This Row],[Not out]])</f>
        <v>#DIV/0!</v>
      </c>
      <c r="N283" s="89">
        <f>Table1[[#This Row],[Runs2]]/Table1[[#This Row],[Overs]]</f>
        <v>3.4</v>
      </c>
      <c r="O283" s="89" t="e">
        <f>+Table1[[#This Row],[Overs]]*6/Table1[[#This Row],[Wickets]]</f>
        <v>#DIV/0!</v>
      </c>
      <c r="P283" s="89" t="e">
        <f>Table1[[#This Row],[Runs2]]/Table1[[#This Row],[Wickets]]</f>
        <v>#DIV/0!</v>
      </c>
      <c r="Q283" s="89">
        <f>+(+Table1[[#This Row],[Caught]]+Table1[[#This Row],[Stumped]])/Table1[[#This Row],[Matches]]</f>
        <v>0</v>
      </c>
      <c r="R283" s="89"/>
    </row>
    <row r="284" spans="1:18" x14ac:dyDescent="0.2">
      <c r="A284" s="4" t="str">
        <f>+'2019'!A10</f>
        <v>Allerton Aaron</v>
      </c>
      <c r="B284" s="13">
        <f>+'2025'!B10+'2024'!B10+'2023'!B10+'2022'!B10+'2021'!B10+'2020'!B10+'2019'!B10+'2018'!B10+'2017'!B10+'2016'!B10+'2015'!B10+'2014'!B10+'2013'!B10+'2012'!B10+'2011'!B10+'2010'!B10+'2009'!B10+'2008'!B10+'1988-2007'!B10</f>
        <v>1</v>
      </c>
      <c r="C284" s="13">
        <f>+'2025'!C10+'2024'!C10+'2023'!C10+'2022'!C10+'2021'!C10+'2020'!C10+'2019'!C10+'2018'!C10+'2017'!C10+'2016'!C10+'2015'!C10+'2014'!C10+'2013'!C10+'2012'!C10+'2011'!C10+'2010'!C10+'2009'!C10+'2008'!C10+'1988-2007'!C10</f>
        <v>1</v>
      </c>
      <c r="D284" s="13">
        <f>+'2025'!D10+'2024'!D10+'2023'!D10+'2022'!D10+'2021'!D10+'2020'!D10+'2019'!D10+'2018'!D10+'2017'!D10+'2016'!D10+'2015'!D10+'2014'!D10+'2013'!D10+'2012'!D10+'2011'!D10+'2010'!D10+'2009'!D10+'2008'!D10+'1988-2007'!D10</f>
        <v>1</v>
      </c>
      <c r="E284" s="13">
        <f>+'2025'!E10+'2024'!E10+'2023'!E10+'2022'!E10+'2021'!E10+'2020'!E10+'2019'!E10+'2018'!E10+'2017'!E10+'2016'!E10+'2015'!E10+'2014'!E10+'2013'!E10+'2012'!E10+'2011'!E10+'2010'!E10+'2009'!E10+'2008'!E10+'1988-2007'!E10</f>
        <v>3</v>
      </c>
      <c r="F284" s="13">
        <f>+'2025'!F10+'2024'!F10+'2023'!F10+'2022'!F10+'2021'!F10+'2020'!F10+'2019'!F10+'2018'!F10+'2017'!F10+'2016'!F10+'2015'!F10+'2014'!F10+'2013'!F10+'2012'!F10+'2011'!F10+'2010'!F10+'2009'!F10+'2008'!F10+'1988-2007'!F10</f>
        <v>0</v>
      </c>
      <c r="G284" s="13">
        <f>+'2025'!G10+'2024'!G10+'2023'!G10+'2022'!G10+'2021'!G10+'2020'!G10+'2019'!G10+'2018'!G10+'2017'!G10+'2016'!G10+'2015'!G10+'2014'!G10+'2013'!G10+'2012'!G10+'2011'!G10+'2010'!G10+'2009'!G10+'2008'!G10+'1988-2007'!G10</f>
        <v>0</v>
      </c>
      <c r="H284" s="13">
        <f>+'2025'!H10+'2024'!H10+'2023'!H10+'2022'!H10+'2021'!H10+'2020'!H10+'2019'!H10+'2018'!H10+'2017'!H10+'2016'!H10+'2015'!H10+'2014'!H10+'2013'!H10+'2012'!H10+'2011'!H10+'2010'!H10+'2009'!H10+'2008'!H10+'1988-2007'!H10</f>
        <v>0</v>
      </c>
      <c r="I284" s="13">
        <f>+'2025'!I10+'2024'!I10+'2023'!I10+'2022'!I10+'2021'!I10+'2020'!I10+'2019'!I10+'2018'!I10+'2017'!I10+'2016'!I10+'2015'!I10+'2014'!I10+'2013'!I10+'2012'!I10+'2011'!I10+'2010'!I10+'2009'!I10+'2008'!I10+'1988-2007'!I10</f>
        <v>0</v>
      </c>
      <c r="J284" s="13">
        <f>+'2025'!J10+'2024'!J10+'2023'!J10+'2022'!J10+'2021'!J10+'2020'!J10+'2019'!J10+'2018'!J10+'2017'!J10+'2016'!J10+'2015'!J10+'2014'!J10+'2013'!J10+'2012'!J10+'2011'!J10+'2010'!J10+'2009'!J10+'2008'!J10+'1988-2007'!J10</f>
        <v>0</v>
      </c>
      <c r="K284" s="32">
        <f>+'2025'!L10+'2024'!L10+'2023'!L10+'2022'!L10+'2021'!L10+'2020'!L10+'2019'!L10+'2018'!L10+'2017'!L10+'2016'!L10+'2015'!L10+'2014'!L10+'2013'!L10+'2012'!L10+'2011'!L10+'2010'!L10+'2009'!L10+'2008'!L10+'1988-2007'!L10</f>
        <v>0</v>
      </c>
      <c r="L284" s="32">
        <f>+Table1[[#This Row],[Caught]]+Table1[[#This Row],[Stumped]]</f>
        <v>0</v>
      </c>
      <c r="M284" s="45" t="e">
        <f>+Table1[[#This Row],[Runs]]/(+Table1[[#This Row],[Innings]]-Table1[[#This Row],[Not out]])</f>
        <v>#DIV/0!</v>
      </c>
      <c r="N284" s="45" t="e">
        <f>Table1[[#This Row],[Runs2]]/Table1[[#This Row],[Overs]]</f>
        <v>#DIV/0!</v>
      </c>
      <c r="O284" s="45" t="e">
        <f>+Table1[[#This Row],[Overs]]*6/Table1[[#This Row],[Wickets]]</f>
        <v>#DIV/0!</v>
      </c>
      <c r="P284" s="45" t="e">
        <f>Table1[[#This Row],[Runs2]]/Table1[[#This Row],[Wickets]]</f>
        <v>#DIV/0!</v>
      </c>
      <c r="Q284" s="45">
        <f>+(+Table1[[#This Row],[Caught]]+Table1[[#This Row],[Stumped]])/Table1[[#This Row],[Matches]]</f>
        <v>0</v>
      </c>
      <c r="R284" s="89"/>
    </row>
    <row r="285" spans="1:18" x14ac:dyDescent="0.2">
      <c r="A285" s="4" t="str">
        <f>+'2019'!A11</f>
        <v>Allerton Kevin</v>
      </c>
      <c r="B285" s="13">
        <f>+'2025'!B11+'2024'!B11+'2023'!B11+'2022'!B11+'2021'!B11+'2020'!B11+'2019'!B11+'2018'!B11+'2017'!B11+'2016'!B11+'2015'!B11+'2014'!B11+'2013'!B11+'2012'!B11+'2011'!B11+'2010'!B11+'2009'!B11+'2008'!B11+'1988-2007'!B11</f>
        <v>1</v>
      </c>
      <c r="C285" s="13">
        <f>+'2025'!C11+'2024'!C11+'2023'!C11+'2022'!C11+'2021'!C11+'2020'!C11+'2019'!C11+'2018'!C11+'2017'!C11+'2016'!C11+'2015'!C11+'2014'!C11+'2013'!C11+'2012'!C11+'2011'!C11+'2010'!C11+'2009'!C11+'2008'!C11+'1988-2007'!C11</f>
        <v>1</v>
      </c>
      <c r="D285" s="13">
        <f>+'2025'!D11+'2024'!D11+'2023'!D11+'2022'!D11+'2021'!D11+'2020'!D11+'2019'!D11+'2018'!D11+'2017'!D11+'2016'!D11+'2015'!D11+'2014'!D11+'2013'!D11+'2012'!D11+'2011'!D11+'2010'!D11+'2009'!D11+'2008'!D11+'1988-2007'!D11</f>
        <v>0</v>
      </c>
      <c r="E285" s="13">
        <f>+'2025'!E11+'2024'!E11+'2023'!E11+'2022'!E11+'2021'!E11+'2020'!E11+'2019'!E11+'2018'!E11+'2017'!E11+'2016'!E11+'2015'!E11+'2014'!E11+'2013'!E11+'2012'!E11+'2011'!E11+'2010'!E11+'2009'!E11+'2008'!E11+'1988-2007'!E11</f>
        <v>3</v>
      </c>
      <c r="F285" s="13">
        <f>+'2025'!F11+'2024'!F11+'2023'!F11+'2022'!F11+'2021'!F11+'2020'!F11+'2019'!F11+'2018'!F11+'2017'!F11+'2016'!F11+'2015'!F11+'2014'!F11+'2013'!F11+'2012'!F11+'2011'!F11+'2010'!F11+'2009'!F11+'2008'!F11+'1988-2007'!F11</f>
        <v>0</v>
      </c>
      <c r="G285" s="13">
        <f>+'2025'!G11+'2024'!G11+'2023'!G11+'2022'!G11+'2021'!G11+'2020'!G11+'2019'!G11+'2018'!G11+'2017'!G11+'2016'!G11+'2015'!G11+'2014'!G11+'2013'!G11+'2012'!G11+'2011'!G11+'2010'!G11+'2009'!G11+'2008'!G11+'1988-2007'!G11</f>
        <v>0</v>
      </c>
      <c r="H285" s="13">
        <f>+'2025'!H11+'2024'!H11+'2023'!H11+'2022'!H11+'2021'!H11+'2020'!H11+'2019'!H11+'2018'!H11+'2017'!H11+'2016'!H11+'2015'!H11+'2014'!H11+'2013'!H11+'2012'!H11+'2011'!H11+'2010'!H11+'2009'!H11+'2008'!H11+'1988-2007'!H11</f>
        <v>0</v>
      </c>
      <c r="I285" s="13">
        <f>+'2025'!I11+'2024'!I11+'2023'!I11+'2022'!I11+'2021'!I11+'2020'!I11+'2019'!I11+'2018'!I11+'2017'!I11+'2016'!I11+'2015'!I11+'2014'!I11+'2013'!I11+'2012'!I11+'2011'!I11+'2010'!I11+'2009'!I11+'2008'!I11+'1988-2007'!I11</f>
        <v>0</v>
      </c>
      <c r="J285" s="13">
        <f>+'2025'!J11+'2024'!J11+'2023'!J11+'2022'!J11+'2021'!J11+'2020'!J11+'2019'!J11+'2018'!J11+'2017'!J11+'2016'!J11+'2015'!J11+'2014'!J11+'2013'!J11+'2012'!J11+'2011'!J11+'2010'!J11+'2009'!J11+'2008'!J11+'1988-2007'!J11</f>
        <v>0</v>
      </c>
      <c r="K285" s="32">
        <f>+'2025'!L11+'2024'!L11+'2023'!L11+'2022'!L11+'2021'!L11+'2020'!L11+'2019'!L11+'2018'!L11+'2017'!L11+'2016'!L11+'2015'!L11+'2014'!L11+'2013'!L11+'2012'!L11+'2011'!L11+'2010'!L11+'2009'!L11+'2008'!L11+'1988-2007'!L11</f>
        <v>0</v>
      </c>
      <c r="L285" s="32">
        <f>+Table1[[#This Row],[Caught]]+Table1[[#This Row],[Stumped]]</f>
        <v>0</v>
      </c>
      <c r="M285" s="45">
        <f>+Table1[[#This Row],[Runs]]/(+Table1[[#This Row],[Innings]]-Table1[[#This Row],[Not out]])</f>
        <v>3</v>
      </c>
      <c r="N285" s="45" t="e">
        <f>Table1[[#This Row],[Runs2]]/Table1[[#This Row],[Overs]]</f>
        <v>#DIV/0!</v>
      </c>
      <c r="O285" s="45" t="e">
        <f>+Table1[[#This Row],[Overs]]*6/Table1[[#This Row],[Wickets]]</f>
        <v>#DIV/0!</v>
      </c>
      <c r="P285" s="45" t="e">
        <f>Table1[[#This Row],[Runs2]]/Table1[[#This Row],[Wickets]]</f>
        <v>#DIV/0!</v>
      </c>
      <c r="Q285" s="45">
        <f>+(+Table1[[#This Row],[Caught]]+Table1[[#This Row],[Stumped]])/Table1[[#This Row],[Matches]]</f>
        <v>0</v>
      </c>
      <c r="R285" s="89"/>
    </row>
    <row r="286" spans="1:18" x14ac:dyDescent="0.2">
      <c r="A286" s="4" t="str">
        <f>+'2019'!A12</f>
        <v>Amberkar Kshitij</v>
      </c>
      <c r="B286" s="13">
        <f>+'2025'!B12+'2024'!B12+'2023'!B12+'2022'!B12+'2021'!B12+'2020'!B12+'2019'!B12+'2018'!B12+'2017'!B12+'2016'!B12+'2015'!B12+'2014'!B12+'2013'!B12+'2012'!B12+'2011'!B12+'2010'!B12+'2009'!B12+'2008'!B12+'1988-2007'!B12</f>
        <v>1</v>
      </c>
      <c r="C286" s="13">
        <f>+'2025'!C12+'2024'!C12+'2023'!C12+'2022'!C12+'2021'!C12+'2020'!C12+'2019'!C12+'2018'!C12+'2017'!C12+'2016'!C12+'2015'!C12+'2014'!C12+'2013'!C12+'2012'!C12+'2011'!C12+'2010'!C12+'2009'!C12+'2008'!C12+'1988-2007'!C12</f>
        <v>1</v>
      </c>
      <c r="D286" s="13">
        <f>+'2025'!D12+'2024'!D12+'2023'!D12+'2022'!D12+'2021'!D12+'2020'!D12+'2019'!D12+'2018'!D12+'2017'!D12+'2016'!D12+'2015'!D12+'2014'!D12+'2013'!D12+'2012'!D12+'2011'!D12+'2010'!D12+'2009'!D12+'2008'!D12+'1988-2007'!D12</f>
        <v>0</v>
      </c>
      <c r="E286" s="13">
        <f>+'2025'!E12+'2024'!E12+'2023'!E12+'2022'!E12+'2021'!E12+'2020'!E12+'2019'!E12+'2018'!E12+'2017'!E12+'2016'!E12+'2015'!E12+'2014'!E12+'2013'!E12+'2012'!E12+'2011'!E12+'2010'!E12+'2009'!E12+'2008'!E12+'1988-2007'!E12</f>
        <v>0</v>
      </c>
      <c r="F286" s="13">
        <f>+'2025'!F12+'2024'!F12+'2023'!F12+'2022'!F12+'2021'!F12+'2020'!F12+'2019'!F12+'2018'!F12+'2017'!F12+'2016'!F12+'2015'!F12+'2014'!F12+'2013'!F12+'2012'!F12+'2011'!F12+'2010'!F12+'2009'!F12+'2008'!F12+'1988-2007'!F12</f>
        <v>0</v>
      </c>
      <c r="G286" s="13">
        <f>+'2025'!G12+'2024'!G12+'2023'!G12+'2022'!G12+'2021'!G12+'2020'!G12+'2019'!G12+'2018'!G12+'2017'!G12+'2016'!G12+'2015'!G12+'2014'!G12+'2013'!G12+'2012'!G12+'2011'!G12+'2010'!G12+'2009'!G12+'2008'!G12+'1988-2007'!G12</f>
        <v>0</v>
      </c>
      <c r="H286" s="13">
        <f>+'2025'!H12+'2024'!H12+'2023'!H12+'2022'!H12+'2021'!H12+'2020'!H12+'2019'!H12+'2018'!H12+'2017'!H12+'2016'!H12+'2015'!H12+'2014'!H12+'2013'!H12+'2012'!H12+'2011'!H12+'2010'!H12+'2009'!H12+'2008'!H12+'1988-2007'!H12</f>
        <v>0</v>
      </c>
      <c r="I286" s="13">
        <f>+'2025'!I12+'2024'!I12+'2023'!I12+'2022'!I12+'2021'!I12+'2020'!I12+'2019'!I12+'2018'!I12+'2017'!I12+'2016'!I12+'2015'!I12+'2014'!I12+'2013'!I12+'2012'!I12+'2011'!I12+'2010'!I12+'2009'!I12+'2008'!I12+'1988-2007'!I12</f>
        <v>0</v>
      </c>
      <c r="J286" s="13">
        <f>+'2025'!J12+'2024'!J12+'2023'!J12+'2022'!J12+'2021'!J12+'2020'!J12+'2019'!J12+'2018'!J12+'2017'!J12+'2016'!J12+'2015'!J12+'2014'!J12+'2013'!J12+'2012'!J12+'2011'!J12+'2010'!J12+'2009'!J12+'2008'!J12+'1988-2007'!J12</f>
        <v>0</v>
      </c>
      <c r="K286" s="32">
        <f>+'2025'!L12+'2024'!L12+'2023'!L12+'2022'!L12+'2021'!L12+'2020'!L12+'2019'!L12+'2018'!L12+'2017'!L12+'2016'!L12+'2015'!L12+'2014'!L12+'2013'!L12+'2012'!L12+'2011'!L12+'2010'!L12+'2009'!L12+'2008'!L12+'1988-2007'!L12</f>
        <v>0</v>
      </c>
      <c r="L286" s="32">
        <f>+Table1[[#This Row],[Caught]]+Table1[[#This Row],[Stumped]]</f>
        <v>0</v>
      </c>
      <c r="M286" s="45">
        <f>+Table1[[#This Row],[Runs]]/(+Table1[[#This Row],[Innings]]-Table1[[#This Row],[Not out]])</f>
        <v>0</v>
      </c>
      <c r="N286" s="45" t="e">
        <f>Table1[[#This Row],[Runs2]]/Table1[[#This Row],[Overs]]</f>
        <v>#DIV/0!</v>
      </c>
      <c r="O286" s="45" t="e">
        <f>+Table1[[#This Row],[Overs]]*6/Table1[[#This Row],[Wickets]]</f>
        <v>#DIV/0!</v>
      </c>
      <c r="P286" s="45" t="e">
        <f>Table1[[#This Row],[Runs2]]/Table1[[#This Row],[Wickets]]</f>
        <v>#DIV/0!</v>
      </c>
      <c r="Q286" s="45">
        <f>+(+Table1[[#This Row],[Caught]]+Table1[[#This Row],[Stumped]])/Table1[[#This Row],[Matches]]</f>
        <v>0</v>
      </c>
      <c r="R286" s="89"/>
    </row>
    <row r="287" spans="1:18" x14ac:dyDescent="0.2">
      <c r="A287" s="4" t="str">
        <f>+'2019'!A14</f>
        <v>Amos Anthony</v>
      </c>
      <c r="B287" s="13">
        <f>+'2025'!B14+'2024'!B14+'2023'!B14+'2022'!B14+'2021'!B14+'2020'!B14+'2019'!B14+'2018'!B14+'2017'!B14+'2016'!B14+'2015'!B14+'2014'!B14+'2013'!B14+'2012'!B14+'2011'!B14+'2010'!B14+'2009'!B14+'2008'!B14+'1988-2007'!B14</f>
        <v>1</v>
      </c>
      <c r="C287" s="13">
        <f>+'2025'!C14+'2024'!C14+'2023'!C14+'2022'!C14+'2021'!C14+'2020'!C14+'2019'!C14+'2018'!C14+'2017'!C14+'2016'!C14+'2015'!C14+'2014'!C14+'2013'!C14+'2012'!C14+'2011'!C14+'2010'!C14+'2009'!C14+'2008'!C14+'1988-2007'!C14</f>
        <v>1</v>
      </c>
      <c r="D287" s="13">
        <f>+'2025'!D14+'2024'!D14+'2023'!D14+'2022'!D14+'2021'!D14+'2020'!D14+'2019'!D14+'2018'!D14+'2017'!D14+'2016'!D14+'2015'!D14+'2014'!D14+'2013'!D14+'2012'!D14+'2011'!D14+'2010'!D14+'2009'!D14+'2008'!D14+'1988-2007'!D14</f>
        <v>1</v>
      </c>
      <c r="E287" s="13">
        <f>+'2025'!E14+'2024'!E14+'2023'!E14+'2022'!E14+'2021'!E14+'2020'!E14+'2019'!E14+'2018'!E14+'2017'!E14+'2016'!E14+'2015'!E14+'2014'!E14+'2013'!E14+'2012'!E14+'2011'!E14+'2010'!E14+'2009'!E14+'2008'!E14+'1988-2007'!E14</f>
        <v>0</v>
      </c>
      <c r="F287" s="13">
        <f>+'2025'!F14+'2024'!F14+'2023'!F14+'2022'!F14+'2021'!F14+'2020'!F14+'2019'!F14+'2018'!F14+'2017'!F14+'2016'!F14+'2015'!F14+'2014'!F14+'2013'!F14+'2012'!F14+'2011'!F14+'2010'!F14+'2009'!F14+'2008'!F14+'1988-2007'!F14</f>
        <v>1</v>
      </c>
      <c r="G287" s="13">
        <f>+'2025'!G14+'2024'!G14+'2023'!G14+'2022'!G14+'2021'!G14+'2020'!G14+'2019'!G14+'2018'!G14+'2017'!G14+'2016'!G14+'2015'!G14+'2014'!G14+'2013'!G14+'2012'!G14+'2011'!G14+'2010'!G14+'2009'!G14+'2008'!G14+'1988-2007'!G14</f>
        <v>0</v>
      </c>
      <c r="H287" s="13">
        <f>+'2025'!H14+'2024'!H14+'2023'!H14+'2022'!H14+'2021'!H14+'2020'!H14+'2019'!H14+'2018'!H14+'2017'!H14+'2016'!H14+'2015'!H14+'2014'!H14+'2013'!H14+'2012'!H14+'2011'!H14+'2010'!H14+'2009'!H14+'2008'!H14+'1988-2007'!H14</f>
        <v>0</v>
      </c>
      <c r="I287" s="13">
        <f>+'2025'!I14+'2024'!I14+'2023'!I14+'2022'!I14+'2021'!I14+'2020'!I14+'2019'!I14+'2018'!I14+'2017'!I14+'2016'!I14+'2015'!I14+'2014'!I14+'2013'!I14+'2012'!I14+'2011'!I14+'2010'!I14+'2009'!I14+'2008'!I14+'1988-2007'!I14</f>
        <v>0</v>
      </c>
      <c r="J287" s="13">
        <f>+'2025'!J14+'2024'!J14+'2023'!J14+'2022'!J14+'2021'!J14+'2020'!J14+'2019'!J14+'2018'!J14+'2017'!J14+'2016'!J14+'2015'!J14+'2014'!J14+'2013'!J14+'2012'!J14+'2011'!J14+'2010'!J14+'2009'!J14+'2008'!J14+'1988-2007'!J14</f>
        <v>0</v>
      </c>
      <c r="K287" s="32">
        <f>+'2025'!L14+'2024'!L14+'2023'!L14+'2022'!L14+'2021'!L14+'2020'!L14+'2019'!L14+'2018'!L14+'2017'!L14+'2016'!L14+'2015'!L14+'2014'!L14+'2013'!L14+'2012'!L14+'2011'!L14+'2010'!L14+'2009'!L14+'2008'!L14+'1988-2007'!L14</f>
        <v>0</v>
      </c>
      <c r="L287" s="32">
        <f>+Table1[[#This Row],[Caught]]+Table1[[#This Row],[Stumped]]</f>
        <v>1</v>
      </c>
      <c r="M287" s="45" t="e">
        <f>+Table1[[#This Row],[Runs]]/(+Table1[[#This Row],[Innings]]-Table1[[#This Row],[Not out]])</f>
        <v>#DIV/0!</v>
      </c>
      <c r="N287" s="45" t="e">
        <f>Table1[[#This Row],[Runs2]]/Table1[[#This Row],[Overs]]</f>
        <v>#DIV/0!</v>
      </c>
      <c r="O287" s="45" t="e">
        <f>+Table1[[#This Row],[Overs]]*6/Table1[[#This Row],[Wickets]]</f>
        <v>#DIV/0!</v>
      </c>
      <c r="P287" s="45" t="e">
        <f>Table1[[#This Row],[Runs2]]/Table1[[#This Row],[Wickets]]</f>
        <v>#DIV/0!</v>
      </c>
      <c r="Q287" s="45">
        <f>+(+Table1[[#This Row],[Caught]]+Table1[[#This Row],[Stumped]])/Table1[[#This Row],[Matches]]</f>
        <v>1</v>
      </c>
      <c r="R287" s="89"/>
    </row>
    <row r="288" spans="1:18" x14ac:dyDescent="0.2">
      <c r="A288" s="4" t="str">
        <f>+'2019'!A15</f>
        <v>Antoine Daniel</v>
      </c>
      <c r="B288" s="13">
        <f>+'2025'!B15+'2024'!B15+'2023'!B15+'2022'!B15+'2021'!B15+'2020'!B15+'2019'!B15+'2018'!B15+'2017'!B15+'2016'!B15+'2015'!B15+'2014'!B15+'2013'!B15+'2012'!B15+'2011'!B15+'2010'!B15+'2009'!B15+'2008'!B15+'1988-2007'!B15</f>
        <v>1</v>
      </c>
      <c r="C288" s="13">
        <f>+'2025'!C15+'2024'!C15+'2023'!C15+'2022'!C15+'2021'!C15+'2020'!C15+'2019'!C15+'2018'!C15+'2017'!C15+'2016'!C15+'2015'!C15+'2014'!C15+'2013'!C15+'2012'!C15+'2011'!C15+'2010'!C15+'2009'!C15+'2008'!C15+'1988-2007'!C15</f>
        <v>1</v>
      </c>
      <c r="D288" s="13">
        <f>+'2025'!D15+'2024'!D15+'2023'!D15+'2022'!D15+'2021'!D15+'2020'!D15+'2019'!D15+'2018'!D15+'2017'!D15+'2016'!D15+'2015'!D15+'2014'!D15+'2013'!D15+'2012'!D15+'2011'!D15+'2010'!D15+'2009'!D15+'2008'!D15+'1988-2007'!D15</f>
        <v>0</v>
      </c>
      <c r="E288" s="13">
        <f>+'2025'!E15+'2024'!E15+'2023'!E15+'2022'!E15+'2021'!E15+'2020'!E15+'2019'!E15+'2018'!E15+'2017'!E15+'2016'!E15+'2015'!E15+'2014'!E15+'2013'!E15+'2012'!E15+'2011'!E15+'2010'!E15+'2009'!E15+'2008'!E15+'1988-2007'!E15</f>
        <v>0</v>
      </c>
      <c r="F288" s="13">
        <f>+'2025'!F15+'2024'!F15+'2023'!F15+'2022'!F15+'2021'!F15+'2020'!F15+'2019'!F15+'2018'!F15+'2017'!F15+'2016'!F15+'2015'!F15+'2014'!F15+'2013'!F15+'2012'!F15+'2011'!F15+'2010'!F15+'2009'!F15+'2008'!F15+'1988-2007'!F15</f>
        <v>0</v>
      </c>
      <c r="G288" s="13">
        <f>+'2025'!G15+'2024'!G15+'2023'!G15+'2022'!G15+'2021'!G15+'2020'!G15+'2019'!G15+'2018'!G15+'2017'!G15+'2016'!G15+'2015'!G15+'2014'!G15+'2013'!G15+'2012'!G15+'2011'!G15+'2010'!G15+'2009'!G15+'2008'!G15+'1988-2007'!G15</f>
        <v>3</v>
      </c>
      <c r="H288" s="13">
        <f>+'2025'!H15+'2024'!H15+'2023'!H15+'2022'!H15+'2021'!H15+'2020'!H15+'2019'!H15+'2018'!H15+'2017'!H15+'2016'!H15+'2015'!H15+'2014'!H15+'2013'!H15+'2012'!H15+'2011'!H15+'2010'!H15+'2009'!H15+'2008'!H15+'1988-2007'!H15</f>
        <v>0</v>
      </c>
      <c r="I288" s="13">
        <f>+'2025'!I15+'2024'!I15+'2023'!I15+'2022'!I15+'2021'!I15+'2020'!I15+'2019'!I15+'2018'!I15+'2017'!I15+'2016'!I15+'2015'!I15+'2014'!I15+'2013'!I15+'2012'!I15+'2011'!I15+'2010'!I15+'2009'!I15+'2008'!I15+'1988-2007'!I15</f>
        <v>23</v>
      </c>
      <c r="J288" s="13">
        <f>+'2025'!J15+'2024'!J15+'2023'!J15+'2022'!J15+'2021'!J15+'2020'!J15+'2019'!J15+'2018'!J15+'2017'!J15+'2016'!J15+'2015'!J15+'2014'!J15+'2013'!J15+'2012'!J15+'2011'!J15+'2010'!J15+'2009'!J15+'2008'!J15+'1988-2007'!J15</f>
        <v>0</v>
      </c>
      <c r="K288" s="32">
        <f>+'2025'!L15+'2024'!L15+'2023'!L15+'2022'!L15+'2021'!L15+'2020'!L15+'2019'!L15+'2018'!L15+'2017'!L15+'2016'!L15+'2015'!L15+'2014'!L15+'2013'!L15+'2012'!L15+'2011'!L15+'2010'!L15+'2009'!L15+'2008'!L15+'1988-2007'!L15</f>
        <v>0</v>
      </c>
      <c r="L288" s="32">
        <f>+Table1[[#This Row],[Caught]]+Table1[[#This Row],[Stumped]]</f>
        <v>0</v>
      </c>
      <c r="M288" s="45">
        <f>+Table1[[#This Row],[Runs]]/(+Table1[[#This Row],[Innings]]-Table1[[#This Row],[Not out]])</f>
        <v>0</v>
      </c>
      <c r="N288" s="45">
        <f>Table1[[#This Row],[Runs2]]/Table1[[#This Row],[Overs]]</f>
        <v>7.666666666666667</v>
      </c>
      <c r="O288" s="45" t="e">
        <f>+Table1[[#This Row],[Overs]]*6/Table1[[#This Row],[Wickets]]</f>
        <v>#DIV/0!</v>
      </c>
      <c r="P288" s="45" t="e">
        <f>Table1[[#This Row],[Runs2]]/Table1[[#This Row],[Wickets]]</f>
        <v>#DIV/0!</v>
      </c>
      <c r="Q288" s="45">
        <f>+(+Table1[[#This Row],[Caught]]+Table1[[#This Row],[Stumped]])/Table1[[#This Row],[Matches]]</f>
        <v>0</v>
      </c>
      <c r="R288" s="89"/>
    </row>
    <row r="289" spans="1:18" x14ac:dyDescent="0.2">
      <c r="A289" s="4" t="str">
        <f>+'2019'!A19</f>
        <v>Aslam Afar</v>
      </c>
      <c r="B289" s="13">
        <f>+'2025'!B19+'2024'!B19+'2023'!B19+'2022'!B19+'2021'!B19+'2020'!B19+'2019'!B19+'2018'!B19+'2017'!B19+'2016'!B19+'2015'!B19+'2014'!B19+'2013'!B19+'2012'!B19+'2011'!B19+'2010'!B19+'2009'!B19+'2008'!B19+'1988-2007'!B19</f>
        <v>1</v>
      </c>
      <c r="C289" s="13">
        <f>+'2025'!C19+'2024'!C19+'2023'!C19+'2022'!C19+'2021'!C19+'2020'!C19+'2019'!C19+'2018'!C19+'2017'!C19+'2016'!C19+'2015'!C19+'2014'!C19+'2013'!C19+'2012'!C19+'2011'!C19+'2010'!C19+'2009'!C19+'2008'!C19+'1988-2007'!C19</f>
        <v>1</v>
      </c>
      <c r="D289" s="13">
        <f>+'2025'!D19+'2024'!D19+'2023'!D19+'2022'!D19+'2021'!D19+'2020'!D19+'2019'!D19+'2018'!D19+'2017'!D19+'2016'!D19+'2015'!D19+'2014'!D19+'2013'!D19+'2012'!D19+'2011'!D19+'2010'!D19+'2009'!D19+'2008'!D19+'1988-2007'!D19</f>
        <v>1</v>
      </c>
      <c r="E289" s="13">
        <f>+'2025'!E19+'2024'!E19+'2023'!E19+'2022'!E19+'2021'!E19+'2020'!E19+'2019'!E19+'2018'!E19+'2017'!E19+'2016'!E19+'2015'!E19+'2014'!E19+'2013'!E19+'2012'!E19+'2011'!E19+'2010'!E19+'2009'!E19+'2008'!E19+'1988-2007'!E19</f>
        <v>19</v>
      </c>
      <c r="F289" s="13">
        <f>+'2025'!F19+'2024'!F19+'2023'!F19+'2022'!F19+'2021'!F19+'2020'!F19+'2019'!F19+'2018'!F19+'2017'!F19+'2016'!F19+'2015'!F19+'2014'!F19+'2013'!F19+'2012'!F19+'2011'!F19+'2010'!F19+'2009'!F19+'2008'!F19+'1988-2007'!F19</f>
        <v>0</v>
      </c>
      <c r="G289" s="13">
        <f>+'2025'!G19+'2024'!G19+'2023'!G19+'2022'!G19+'2021'!G19+'2020'!G19+'2019'!G19+'2018'!G19+'2017'!G19+'2016'!G19+'2015'!G19+'2014'!G19+'2013'!G19+'2012'!G19+'2011'!G19+'2010'!G19+'2009'!G19+'2008'!G19+'1988-2007'!G19</f>
        <v>5</v>
      </c>
      <c r="H289" s="13">
        <f>+'2025'!H19+'2024'!H19+'2023'!H19+'2022'!H19+'2021'!H19+'2020'!H19+'2019'!H19+'2018'!H19+'2017'!H19+'2016'!H19+'2015'!H19+'2014'!H19+'2013'!H19+'2012'!H19+'2011'!H19+'2010'!H19+'2009'!H19+'2008'!H19+'1988-2007'!H19</f>
        <v>1</v>
      </c>
      <c r="I289" s="13">
        <f>+'2025'!I19+'2024'!I19+'2023'!I19+'2022'!I19+'2021'!I19+'2020'!I19+'2019'!I19+'2018'!I19+'2017'!I19+'2016'!I19+'2015'!I19+'2014'!I19+'2013'!I19+'2012'!I19+'2011'!I19+'2010'!I19+'2009'!I19+'2008'!I19+'1988-2007'!I19</f>
        <v>21</v>
      </c>
      <c r="J289" s="13">
        <f>+'2025'!J19+'2024'!J19+'2023'!J19+'2022'!J19+'2021'!J19+'2020'!J19+'2019'!J19+'2018'!J19+'2017'!J19+'2016'!J19+'2015'!J19+'2014'!J19+'2013'!J19+'2012'!J19+'2011'!J19+'2010'!J19+'2009'!J19+'2008'!J19+'1988-2007'!J19</f>
        <v>1</v>
      </c>
      <c r="K289" s="32">
        <f>+'2025'!L19+'2024'!L19+'2023'!L19+'2022'!L19+'2021'!L19+'2020'!L19+'2019'!L19+'2018'!L19+'2017'!L19+'2016'!L19+'2015'!L19+'2014'!L19+'2013'!L19+'2012'!L19+'2011'!L19+'2010'!L19+'2009'!L19+'2008'!L19+'1988-2007'!L19</f>
        <v>0</v>
      </c>
      <c r="L289" s="32">
        <f>+Table1[[#This Row],[Caught]]+Table1[[#This Row],[Stumped]]</f>
        <v>0</v>
      </c>
      <c r="M289" s="45" t="e">
        <f>+Table1[[#This Row],[Runs]]/(+Table1[[#This Row],[Innings]]-Table1[[#This Row],[Not out]])</f>
        <v>#DIV/0!</v>
      </c>
      <c r="N289" s="45">
        <f>Table1[[#This Row],[Runs2]]/Table1[[#This Row],[Overs]]</f>
        <v>4.2</v>
      </c>
      <c r="O289" s="45">
        <f>+Table1[[#This Row],[Overs]]*6/Table1[[#This Row],[Wickets]]</f>
        <v>30</v>
      </c>
      <c r="P289" s="45">
        <f>Table1[[#This Row],[Runs2]]/Table1[[#This Row],[Wickets]]</f>
        <v>21</v>
      </c>
      <c r="Q289" s="45">
        <f>+(+Table1[[#This Row],[Caught]]+Table1[[#This Row],[Stumped]])/Table1[[#This Row],[Matches]]</f>
        <v>0</v>
      </c>
      <c r="R289" s="89"/>
    </row>
    <row r="290" spans="1:18" x14ac:dyDescent="0.2">
      <c r="A290" s="4" t="str">
        <f>+'2019'!A22</f>
        <v>Babu Vijay</v>
      </c>
      <c r="B290" s="13">
        <f>+'2025'!B22+'2024'!B22+'2023'!B22+'2022'!B22+'2021'!B22+'2020'!B22+'2019'!B22+'2018'!B22+'2017'!B22+'2016'!B22+'2015'!B22+'2014'!B22+'2013'!B22+'2012'!B22+'2011'!B22+'2010'!B22+'2009'!B22+'2008'!B22+'1988-2007'!B22</f>
        <v>1</v>
      </c>
      <c r="C290" s="13">
        <f>+'2025'!C22+'2024'!C22+'2023'!C22+'2022'!C22+'2021'!C22+'2020'!C22+'2019'!C22+'2018'!C22+'2017'!C22+'2016'!C22+'2015'!C22+'2014'!C22+'2013'!C22+'2012'!C22+'2011'!C22+'2010'!C22+'2009'!C22+'2008'!C22+'1988-2007'!C22</f>
        <v>1</v>
      </c>
      <c r="D290" s="13">
        <f>+'2025'!D22+'2024'!D22+'2023'!D22+'2022'!D22+'2021'!D22+'2020'!D22+'2019'!D22+'2018'!D22+'2017'!D22+'2016'!D22+'2015'!D22+'2014'!D22+'2013'!D22+'2012'!D22+'2011'!D22+'2010'!D22+'2009'!D22+'2008'!D22+'1988-2007'!D22</f>
        <v>0</v>
      </c>
      <c r="E290" s="13">
        <f>+'2025'!E22+'2024'!E22+'2023'!E22+'2022'!E22+'2021'!E22+'2020'!E22+'2019'!E22+'2018'!E22+'2017'!E22+'2016'!E22+'2015'!E22+'2014'!E22+'2013'!E22+'2012'!E22+'2011'!E22+'2010'!E22+'2009'!E22+'2008'!E22+'1988-2007'!E22</f>
        <v>2</v>
      </c>
      <c r="F290" s="13">
        <f>+'2025'!F22+'2024'!F22+'2023'!F22+'2022'!F22+'2021'!F22+'2020'!F22+'2019'!F22+'2018'!F22+'2017'!F22+'2016'!F22+'2015'!F22+'2014'!F22+'2013'!F22+'2012'!F22+'2011'!F22+'2010'!F22+'2009'!F22+'2008'!F22+'1988-2007'!F22</f>
        <v>0</v>
      </c>
      <c r="G290" s="13">
        <f>+'2025'!G22+'2024'!G22+'2023'!G22+'2022'!G22+'2021'!G22+'2020'!G22+'2019'!G22+'2018'!G22+'2017'!G22+'2016'!G22+'2015'!G22+'2014'!G22+'2013'!G22+'2012'!G22+'2011'!G22+'2010'!G22+'2009'!G22+'2008'!G22+'1988-2007'!G22</f>
        <v>0</v>
      </c>
      <c r="H290" s="13">
        <f>+'2025'!H22+'2024'!H22+'2023'!H22+'2022'!H22+'2021'!H22+'2020'!H22+'2019'!H22+'2018'!H22+'2017'!H22+'2016'!H22+'2015'!H22+'2014'!H22+'2013'!H22+'2012'!H22+'2011'!H22+'2010'!H22+'2009'!H22+'2008'!H22+'1988-2007'!H22</f>
        <v>0</v>
      </c>
      <c r="I290" s="13">
        <f>+'2025'!I22+'2024'!I22+'2023'!I22+'2022'!I22+'2021'!I22+'2020'!I22+'2019'!I22+'2018'!I22+'2017'!I22+'2016'!I22+'2015'!I22+'2014'!I22+'2013'!I22+'2012'!I22+'2011'!I22+'2010'!I22+'2009'!I22+'2008'!I22+'1988-2007'!I22</f>
        <v>0</v>
      </c>
      <c r="J290" s="13">
        <f>+'2025'!J22+'2024'!J22+'2023'!J22+'2022'!J22+'2021'!J22+'2020'!J22+'2019'!J22+'2018'!J22+'2017'!J22+'2016'!J22+'2015'!J22+'2014'!J22+'2013'!J22+'2012'!J22+'2011'!J22+'2010'!J22+'2009'!J22+'2008'!J22+'1988-2007'!J22</f>
        <v>0</v>
      </c>
      <c r="K290" s="32">
        <f>+'2025'!L22+'2024'!L22+'2023'!L22+'2022'!L22+'2021'!L22+'2020'!L22+'2019'!L22+'2018'!L22+'2017'!L22+'2016'!L22+'2015'!L22+'2014'!L22+'2013'!L22+'2012'!L22+'2011'!L22+'2010'!L22+'2009'!L22+'2008'!L22+'1988-2007'!L22</f>
        <v>0</v>
      </c>
      <c r="L290" s="32">
        <f>+Table1[[#This Row],[Caught]]+Table1[[#This Row],[Stumped]]</f>
        <v>0</v>
      </c>
      <c r="M290" s="45">
        <f>+Table1[[#This Row],[Runs]]/(+Table1[[#This Row],[Innings]]-Table1[[#This Row],[Not out]])</f>
        <v>2</v>
      </c>
      <c r="N290" s="45" t="e">
        <f>Table1[[#This Row],[Runs2]]/Table1[[#This Row],[Overs]]</f>
        <v>#DIV/0!</v>
      </c>
      <c r="O290" s="45" t="e">
        <f>+Table1[[#This Row],[Overs]]*6/Table1[[#This Row],[Wickets]]</f>
        <v>#DIV/0!</v>
      </c>
      <c r="P290" s="45" t="e">
        <f>Table1[[#This Row],[Runs2]]/Table1[[#This Row],[Wickets]]</f>
        <v>#DIV/0!</v>
      </c>
      <c r="Q290" s="45">
        <f>+(+Table1[[#This Row],[Caught]]+Table1[[#This Row],[Stumped]])/Table1[[#This Row],[Matches]]</f>
        <v>0</v>
      </c>
      <c r="R290" s="89"/>
    </row>
    <row r="291" spans="1:18" x14ac:dyDescent="0.2">
      <c r="A291" s="4" t="str">
        <f>+'2019'!A26</f>
        <v>Banerjee A</v>
      </c>
      <c r="B291" s="13">
        <f>+'2025'!B26+'2024'!B26+'2023'!B26+'2022'!B26+'2021'!B26+'2020'!B26+'2019'!B26+'2018'!B26+'2017'!B26+'2016'!B26+'2015'!B26+'2014'!B26+'2013'!B26+'2012'!B26+'2011'!B26+'2010'!B26+'2009'!B26+'2008'!B26+'1988-2007'!B26</f>
        <v>1</v>
      </c>
      <c r="C291" s="13">
        <f>+'2025'!C26+'2024'!C26+'2023'!C26+'2022'!C26+'2021'!C26+'2020'!C26+'2019'!C26+'2018'!C26+'2017'!C26+'2016'!C26+'2015'!C26+'2014'!C26+'2013'!C26+'2012'!C26+'2011'!C26+'2010'!C26+'2009'!C26+'2008'!C26+'1988-2007'!C26</f>
        <v>1</v>
      </c>
      <c r="D291" s="13">
        <f>+'2025'!D26+'2024'!D26+'2023'!D26+'2022'!D26+'2021'!D26+'2020'!D26+'2019'!D26+'2018'!D26+'2017'!D26+'2016'!D26+'2015'!D26+'2014'!D26+'2013'!D26+'2012'!D26+'2011'!D26+'2010'!D26+'2009'!D26+'2008'!D26+'1988-2007'!D26</f>
        <v>0</v>
      </c>
      <c r="E291" s="13">
        <f>+'2025'!E26+'2024'!E26+'2023'!E26+'2022'!E26+'2021'!E26+'2020'!E26+'2019'!E26+'2018'!E26+'2017'!E26+'2016'!E26+'2015'!E26+'2014'!E26+'2013'!E26+'2012'!E26+'2011'!E26+'2010'!E26+'2009'!E26+'2008'!E26+'1988-2007'!E26</f>
        <v>7</v>
      </c>
      <c r="F291" s="13">
        <f>+'2025'!F26+'2024'!F26+'2023'!F26+'2022'!F26+'2021'!F26+'2020'!F26+'2019'!F26+'2018'!F26+'2017'!F26+'2016'!F26+'2015'!F26+'2014'!F26+'2013'!F26+'2012'!F26+'2011'!F26+'2010'!F26+'2009'!F26+'2008'!F26+'1988-2007'!F26</f>
        <v>1</v>
      </c>
      <c r="G291" s="13">
        <f>+'2025'!G26+'2024'!G26+'2023'!G26+'2022'!G26+'2021'!G26+'2020'!G26+'2019'!G26+'2018'!G26+'2017'!G26+'2016'!G26+'2015'!G26+'2014'!G26+'2013'!G26+'2012'!G26+'2011'!G26+'2010'!G26+'2009'!G26+'2008'!G26+'1988-2007'!G26</f>
        <v>0</v>
      </c>
      <c r="H291" s="13">
        <f>+'2025'!H26+'2024'!H26+'2023'!H26+'2022'!H26+'2021'!H26+'2020'!H26+'2019'!H26+'2018'!H26+'2017'!H26+'2016'!H26+'2015'!H26+'2014'!H26+'2013'!H26+'2012'!H26+'2011'!H26+'2010'!H26+'2009'!H26+'2008'!H26+'1988-2007'!H26</f>
        <v>0</v>
      </c>
      <c r="I291" s="13">
        <f>+'2025'!I26+'2024'!I26+'2023'!I26+'2022'!I26+'2021'!I26+'2020'!I26+'2019'!I26+'2018'!I26+'2017'!I26+'2016'!I26+'2015'!I26+'2014'!I26+'2013'!I26+'2012'!I26+'2011'!I26+'2010'!I26+'2009'!I26+'2008'!I26+'1988-2007'!I26</f>
        <v>0</v>
      </c>
      <c r="J291" s="13">
        <f>+'2025'!J26+'2024'!J26+'2023'!J26+'2022'!J26+'2021'!J26+'2020'!J26+'2019'!J26+'2018'!J26+'2017'!J26+'2016'!J26+'2015'!J26+'2014'!J26+'2013'!J26+'2012'!J26+'2011'!J26+'2010'!J26+'2009'!J26+'2008'!J26+'1988-2007'!J26</f>
        <v>0</v>
      </c>
      <c r="K291" s="32">
        <f>+'2025'!L26+'2024'!L26+'2023'!L26+'2022'!L26+'2021'!L26+'2020'!L26+'2019'!L26+'2018'!L26+'2017'!L26+'2016'!L26+'2015'!L26+'2014'!L26+'2013'!L26+'2012'!L26+'2011'!L26+'2010'!L26+'2009'!L26+'2008'!L26+'1988-2007'!L26</f>
        <v>0</v>
      </c>
      <c r="L291" s="32">
        <f>+Table1[[#This Row],[Caught]]+Table1[[#This Row],[Stumped]]</f>
        <v>1</v>
      </c>
      <c r="M291" s="45">
        <f>+Table1[[#This Row],[Runs]]/(+Table1[[#This Row],[Innings]]-Table1[[#This Row],[Not out]])</f>
        <v>7</v>
      </c>
      <c r="N291" s="45" t="e">
        <f>Table1[[#This Row],[Runs2]]/Table1[[#This Row],[Overs]]</f>
        <v>#DIV/0!</v>
      </c>
      <c r="O291" s="45" t="e">
        <f>+Table1[[#This Row],[Overs]]*6/Table1[[#This Row],[Wickets]]</f>
        <v>#DIV/0!</v>
      </c>
      <c r="P291" s="45" t="e">
        <f>Table1[[#This Row],[Runs2]]/Table1[[#This Row],[Wickets]]</f>
        <v>#DIV/0!</v>
      </c>
      <c r="Q291" s="45">
        <f>+(+Table1[[#This Row],[Caught]]+Table1[[#This Row],[Stumped]])/Table1[[#This Row],[Matches]]</f>
        <v>1</v>
      </c>
      <c r="R291" s="89"/>
    </row>
    <row r="292" spans="1:18" x14ac:dyDescent="0.2">
      <c r="A292" s="4" t="str">
        <f>+'2019'!A29</f>
        <v>Beckford J</v>
      </c>
      <c r="B292" s="13">
        <f>+'2025'!B29+'2024'!B29+'2023'!B29+'2022'!B29+'2021'!B29+'2020'!B29+'2019'!B29+'2018'!B29+'2017'!B29+'2016'!B29+'2015'!B29+'2014'!B29+'2013'!B29+'2012'!B29+'2011'!B29+'2010'!B29+'2009'!B29+'2008'!B29+'1988-2007'!B29</f>
        <v>1</v>
      </c>
      <c r="C292" s="13">
        <f>+'2025'!C29+'2024'!C29+'2023'!C29+'2022'!C29+'2021'!C29+'2020'!C29+'2019'!C29+'2018'!C29+'2017'!C29+'2016'!C29+'2015'!C29+'2014'!C29+'2013'!C29+'2012'!C29+'2011'!C29+'2010'!C29+'2009'!C29+'2008'!C29+'1988-2007'!C29</f>
        <v>1</v>
      </c>
      <c r="D292" s="13">
        <f>+'2025'!D29+'2024'!D29+'2023'!D29+'2022'!D29+'2021'!D29+'2020'!D29+'2019'!D29+'2018'!D29+'2017'!D29+'2016'!D29+'2015'!D29+'2014'!D29+'2013'!D29+'2012'!D29+'2011'!D29+'2010'!D29+'2009'!D29+'2008'!D29+'1988-2007'!D29</f>
        <v>0</v>
      </c>
      <c r="E292" s="13">
        <f>+'2025'!E29+'2024'!E29+'2023'!E29+'2022'!E29+'2021'!E29+'2020'!E29+'2019'!E29+'2018'!E29+'2017'!E29+'2016'!E29+'2015'!E29+'2014'!E29+'2013'!E29+'2012'!E29+'2011'!E29+'2010'!E29+'2009'!E29+'2008'!E29+'1988-2007'!E29</f>
        <v>0</v>
      </c>
      <c r="F292" s="13">
        <f>+'2025'!F29+'2024'!F29+'2023'!F29+'2022'!F29+'2021'!F29+'2020'!F29+'2019'!F29+'2018'!F29+'2017'!F29+'2016'!F29+'2015'!F29+'2014'!F29+'2013'!F29+'2012'!F29+'2011'!F29+'2010'!F29+'2009'!F29+'2008'!F29+'1988-2007'!F29</f>
        <v>0</v>
      </c>
      <c r="G292" s="13">
        <f>+'2025'!G29+'2024'!G29+'2023'!G29+'2022'!G29+'2021'!G29+'2020'!G29+'2019'!G29+'2018'!G29+'2017'!G29+'2016'!G29+'2015'!G29+'2014'!G29+'2013'!G29+'2012'!G29+'2011'!G29+'2010'!G29+'2009'!G29+'2008'!G29+'1988-2007'!G29</f>
        <v>0.16666665999999999</v>
      </c>
      <c r="H292" s="13">
        <f>+'2025'!H29+'2024'!H29+'2023'!H29+'2022'!H29+'2021'!H29+'2020'!H29+'2019'!H29+'2018'!H29+'2017'!H29+'2016'!H29+'2015'!H29+'2014'!H29+'2013'!H29+'2012'!H29+'2011'!H29+'2010'!H29+'2009'!H29+'2008'!H29+'1988-2007'!H29</f>
        <v>0</v>
      </c>
      <c r="I292" s="13">
        <f>+'2025'!I29+'2024'!I29+'2023'!I29+'2022'!I29+'2021'!I29+'2020'!I29+'2019'!I29+'2018'!I29+'2017'!I29+'2016'!I29+'2015'!I29+'2014'!I29+'2013'!I29+'2012'!I29+'2011'!I29+'2010'!I29+'2009'!I29+'2008'!I29+'1988-2007'!I29</f>
        <v>1</v>
      </c>
      <c r="J292" s="13">
        <f>+'2025'!J29+'2024'!J29+'2023'!J29+'2022'!J29+'2021'!J29+'2020'!J29+'2019'!J29+'2018'!J29+'2017'!J29+'2016'!J29+'2015'!J29+'2014'!J29+'2013'!J29+'2012'!J29+'2011'!J29+'2010'!J29+'2009'!J29+'2008'!J29+'1988-2007'!J29</f>
        <v>0</v>
      </c>
      <c r="K292" s="32">
        <f>+'2025'!L29+'2024'!L29+'2023'!L29+'2022'!L29+'2021'!L29+'2020'!L29+'2019'!L29+'2018'!L29+'2017'!L29+'2016'!L29+'2015'!L29+'2014'!L29+'2013'!L29+'2012'!L29+'2011'!L29+'2010'!L29+'2009'!L29+'2008'!L29+'1988-2007'!L29</f>
        <v>0</v>
      </c>
      <c r="L292" s="32">
        <f>+Table1[[#This Row],[Caught]]+Table1[[#This Row],[Stumped]]</f>
        <v>0</v>
      </c>
      <c r="M292" s="45">
        <f>+Table1[[#This Row],[Runs]]/(+Table1[[#This Row],[Innings]]-Table1[[#This Row],[Not out]])</f>
        <v>0</v>
      </c>
      <c r="N292" s="45">
        <f>Table1[[#This Row],[Runs2]]/Table1[[#This Row],[Overs]]</f>
        <v>6.0000002400000101</v>
      </c>
      <c r="O292" s="45" t="e">
        <f>+Table1[[#This Row],[Overs]]*6/Table1[[#This Row],[Wickets]]</f>
        <v>#DIV/0!</v>
      </c>
      <c r="P292" s="45" t="e">
        <f>Table1[[#This Row],[Runs2]]/Table1[[#This Row],[Wickets]]</f>
        <v>#DIV/0!</v>
      </c>
      <c r="Q292" s="45">
        <f>+(+Table1[[#This Row],[Caught]]+Table1[[#This Row],[Stumped]])/Table1[[#This Row],[Matches]]</f>
        <v>0</v>
      </c>
      <c r="R292" s="89"/>
    </row>
    <row r="293" spans="1:18" x14ac:dyDescent="0.2">
      <c r="A293" s="4" t="str">
        <f>+'2019'!A32</f>
        <v>Bhaskar Uday</v>
      </c>
      <c r="B293" s="13">
        <f>+'2025'!B32+'2024'!B32+'2023'!B32+'2022'!B32+'2021'!B32+'2020'!B32+'2019'!B32+'2018'!B32+'2017'!B32+'2016'!B32+'2015'!B32+'2014'!B32+'2013'!B32+'2012'!B32+'2011'!B32+'2010'!B32+'2009'!B32+'2008'!B32+'1988-2007'!B32</f>
        <v>1</v>
      </c>
      <c r="C293" s="13">
        <f>+'2025'!C32+'2024'!C32+'2023'!C32+'2022'!C32+'2021'!C32+'2020'!C32+'2019'!C32+'2018'!C32+'2017'!C32+'2016'!C32+'2015'!C32+'2014'!C32+'2013'!C32+'2012'!C32+'2011'!C32+'2010'!C32+'2009'!C32+'2008'!C32+'1988-2007'!C32</f>
        <v>1</v>
      </c>
      <c r="D293" s="13">
        <f>+'2025'!D32+'2024'!D32+'2023'!D32+'2022'!D32+'2021'!D32+'2020'!D32+'2019'!D32+'2018'!D32+'2017'!D32+'2016'!D32+'2015'!D32+'2014'!D32+'2013'!D32+'2012'!D32+'2011'!D32+'2010'!D32+'2009'!D32+'2008'!D32+'1988-2007'!D32</f>
        <v>0</v>
      </c>
      <c r="E293" s="13">
        <f>+'2025'!E32+'2024'!E32+'2023'!E32+'2022'!E32+'2021'!E32+'2020'!E32+'2019'!E32+'2018'!E32+'2017'!E32+'2016'!E32+'2015'!E32+'2014'!E32+'2013'!E32+'2012'!E32+'2011'!E32+'2010'!E32+'2009'!E32+'2008'!E32+'1988-2007'!E32</f>
        <v>6</v>
      </c>
      <c r="F293" s="13">
        <f>+'2025'!F32+'2024'!F32+'2023'!F32+'2022'!F32+'2021'!F32+'2020'!F32+'2019'!F32+'2018'!F32+'2017'!F32+'2016'!F32+'2015'!F32+'2014'!F32+'2013'!F32+'2012'!F32+'2011'!F32+'2010'!F32+'2009'!F32+'2008'!F32+'1988-2007'!F32</f>
        <v>0</v>
      </c>
      <c r="G293" s="13">
        <f>+'2025'!G32+'2024'!G32+'2023'!G32+'2022'!G32+'2021'!G32+'2020'!G32+'2019'!G32+'2018'!G32+'2017'!G32+'2016'!G32+'2015'!G32+'2014'!G32+'2013'!G32+'2012'!G32+'2011'!G32+'2010'!G32+'2009'!G32+'2008'!G32+'1988-2007'!G32</f>
        <v>1</v>
      </c>
      <c r="H293" s="13">
        <f>+'2025'!H32+'2024'!H32+'2023'!H32+'2022'!H32+'2021'!H32+'2020'!H32+'2019'!H32+'2018'!H32+'2017'!H32+'2016'!H32+'2015'!H32+'2014'!H32+'2013'!H32+'2012'!H32+'2011'!H32+'2010'!H32+'2009'!H32+'2008'!H32+'1988-2007'!H32</f>
        <v>0</v>
      </c>
      <c r="I293" s="13">
        <f>+'2025'!I32+'2024'!I32+'2023'!I32+'2022'!I32+'2021'!I32+'2020'!I32+'2019'!I32+'2018'!I32+'2017'!I32+'2016'!I32+'2015'!I32+'2014'!I32+'2013'!I32+'2012'!I32+'2011'!I32+'2010'!I32+'2009'!I32+'2008'!I32+'1988-2007'!I32</f>
        <v>8</v>
      </c>
      <c r="J293" s="13">
        <f>+'2025'!J32+'2024'!J32+'2023'!J32+'2022'!J32+'2021'!J32+'2020'!J32+'2019'!J32+'2018'!J32+'2017'!J32+'2016'!J32+'2015'!J32+'2014'!J32+'2013'!J32+'2012'!J32+'2011'!J32+'2010'!J32+'2009'!J32+'2008'!J32+'1988-2007'!J32</f>
        <v>0</v>
      </c>
      <c r="K293" s="32">
        <f>+'2025'!L32+'2024'!L32+'2023'!L32+'2022'!L32+'2021'!L32+'2020'!L32+'2019'!L32+'2018'!L32+'2017'!L32+'2016'!L32+'2015'!L32+'2014'!L32+'2013'!L32+'2012'!L32+'2011'!L32+'2010'!L32+'2009'!L32+'2008'!L32+'1988-2007'!L32</f>
        <v>0</v>
      </c>
      <c r="L293" s="32">
        <f>+Table1[[#This Row],[Caught]]+Table1[[#This Row],[Stumped]]</f>
        <v>0</v>
      </c>
      <c r="M293" s="45">
        <f>+Table1[[#This Row],[Runs]]/(+Table1[[#This Row],[Innings]]-Table1[[#This Row],[Not out]])</f>
        <v>6</v>
      </c>
      <c r="N293" s="45">
        <f>Table1[[#This Row],[Runs2]]/Table1[[#This Row],[Overs]]</f>
        <v>8</v>
      </c>
      <c r="O293" s="45" t="e">
        <f>+Table1[[#This Row],[Overs]]*6/Table1[[#This Row],[Wickets]]</f>
        <v>#DIV/0!</v>
      </c>
      <c r="P293" s="45" t="e">
        <f>Table1[[#This Row],[Runs2]]/Table1[[#This Row],[Wickets]]</f>
        <v>#DIV/0!</v>
      </c>
      <c r="Q293" s="45">
        <f>+(+Table1[[#This Row],[Caught]]+Table1[[#This Row],[Stumped]])/Table1[[#This Row],[Matches]]</f>
        <v>0</v>
      </c>
      <c r="R293" s="89"/>
    </row>
    <row r="294" spans="1:18" x14ac:dyDescent="0.2">
      <c r="A294" s="4" t="str">
        <f>+'2019'!A33</f>
        <v>Bhatt Bhaven</v>
      </c>
      <c r="B294" s="13">
        <f>+'2025'!B33+'2024'!B33+'2023'!B33+'2022'!B33+'2021'!B33+'2020'!B33+'2019'!B33+'2018'!B33+'2017'!B33+'2016'!B33+'2015'!B33+'2014'!B33+'2013'!B33+'2012'!B33+'2011'!B33+'2010'!B33+'2009'!B33+'2008'!B33+'1988-2007'!B33</f>
        <v>1</v>
      </c>
      <c r="C294" s="13">
        <f>+'2025'!C33+'2024'!C33+'2023'!C33+'2022'!C33+'2021'!C33+'2020'!C33+'2019'!C33+'2018'!C33+'2017'!C33+'2016'!C33+'2015'!C33+'2014'!C33+'2013'!C33+'2012'!C33+'2011'!C33+'2010'!C33+'2009'!C33+'2008'!C33+'1988-2007'!C33</f>
        <v>1</v>
      </c>
      <c r="D294" s="13">
        <f>+'2025'!D33+'2024'!D33+'2023'!D33+'2022'!D33+'2021'!D33+'2020'!D33+'2019'!D33+'2018'!D33+'2017'!D33+'2016'!D33+'2015'!D33+'2014'!D33+'2013'!D33+'2012'!D33+'2011'!D33+'2010'!D33+'2009'!D33+'2008'!D33+'1988-2007'!D33</f>
        <v>1</v>
      </c>
      <c r="E294" s="13">
        <f>+'2025'!E33+'2024'!E33+'2023'!E33+'2022'!E33+'2021'!E33+'2020'!E33+'2019'!E33+'2018'!E33+'2017'!E33+'2016'!E33+'2015'!E33+'2014'!E33+'2013'!E33+'2012'!E33+'2011'!E33+'2010'!E33+'2009'!E33+'2008'!E33+'1988-2007'!E33</f>
        <v>4</v>
      </c>
      <c r="F294" s="13">
        <f>+'2025'!F33+'2024'!F33+'2023'!F33+'2022'!F33+'2021'!F33+'2020'!F33+'2019'!F33+'2018'!F33+'2017'!F33+'2016'!F33+'2015'!F33+'2014'!F33+'2013'!F33+'2012'!F33+'2011'!F33+'2010'!F33+'2009'!F33+'2008'!F33+'1988-2007'!F33</f>
        <v>1</v>
      </c>
      <c r="G294" s="13">
        <f>+'2025'!G33+'2024'!G33+'2023'!G33+'2022'!G33+'2021'!G33+'2020'!G33+'2019'!G33+'2018'!G33+'2017'!G33+'2016'!G33+'2015'!G33+'2014'!G33+'2013'!G33+'2012'!G33+'2011'!G33+'2010'!G33+'2009'!G33+'2008'!G33+'1988-2007'!G33</f>
        <v>6</v>
      </c>
      <c r="H294" s="13">
        <f>+'2025'!H33+'2024'!H33+'2023'!H33+'2022'!H33+'2021'!H33+'2020'!H33+'2019'!H33+'2018'!H33+'2017'!H33+'2016'!H33+'2015'!H33+'2014'!H33+'2013'!H33+'2012'!H33+'2011'!H33+'2010'!H33+'2009'!H33+'2008'!H33+'1988-2007'!H33</f>
        <v>1</v>
      </c>
      <c r="I294" s="13">
        <f>+'2025'!I33+'2024'!I33+'2023'!I33+'2022'!I33+'2021'!I33+'2020'!I33+'2019'!I33+'2018'!I33+'2017'!I33+'2016'!I33+'2015'!I33+'2014'!I33+'2013'!I33+'2012'!I33+'2011'!I33+'2010'!I33+'2009'!I33+'2008'!I33+'1988-2007'!I33</f>
        <v>25</v>
      </c>
      <c r="J294" s="13">
        <f>+'2025'!J33+'2024'!J33+'2023'!J33+'2022'!J33+'2021'!J33+'2020'!J33+'2019'!J33+'2018'!J33+'2017'!J33+'2016'!J33+'2015'!J33+'2014'!J33+'2013'!J33+'2012'!J33+'2011'!J33+'2010'!J33+'2009'!J33+'2008'!J33+'1988-2007'!J33</f>
        <v>0</v>
      </c>
      <c r="K294" s="32">
        <f>+'2025'!L33+'2024'!L33+'2023'!L33+'2022'!L33+'2021'!L33+'2020'!L33+'2019'!L33+'2018'!L33+'2017'!L33+'2016'!L33+'2015'!L33+'2014'!L33+'2013'!L33+'2012'!L33+'2011'!L33+'2010'!L33+'2009'!L33+'2008'!L33+'1988-2007'!L33</f>
        <v>0</v>
      </c>
      <c r="L294" s="32">
        <f>+Table1[[#This Row],[Caught]]+Table1[[#This Row],[Stumped]]</f>
        <v>1</v>
      </c>
      <c r="M294" s="45" t="e">
        <f>+Table1[[#This Row],[Runs]]/(+Table1[[#This Row],[Innings]]-Table1[[#This Row],[Not out]])</f>
        <v>#DIV/0!</v>
      </c>
      <c r="N294" s="45">
        <f>Table1[[#This Row],[Runs2]]/Table1[[#This Row],[Overs]]</f>
        <v>4.166666666666667</v>
      </c>
      <c r="O294" s="45" t="e">
        <f>+Table1[[#This Row],[Overs]]*6/Table1[[#This Row],[Wickets]]</f>
        <v>#DIV/0!</v>
      </c>
      <c r="P294" s="45" t="e">
        <f>Table1[[#This Row],[Runs2]]/Table1[[#This Row],[Wickets]]</f>
        <v>#DIV/0!</v>
      </c>
      <c r="Q294" s="45">
        <f>+(+Table1[[#This Row],[Caught]]+Table1[[#This Row],[Stumped]])/Table1[[#This Row],[Matches]]</f>
        <v>1</v>
      </c>
      <c r="R294" s="89"/>
    </row>
    <row r="295" spans="1:18" x14ac:dyDescent="0.2">
      <c r="A295" s="4" t="str">
        <f>+'2019'!A37</f>
        <v>Blackley Stuart</v>
      </c>
      <c r="B295" s="13">
        <f>+'2025'!B37+'2024'!B37+'2023'!B37+'2022'!B37+'2021'!B37+'2020'!B37+'2019'!B37+'2018'!B37+'2017'!B37+'2016'!B37+'2015'!B37+'2014'!B37+'2013'!B37+'2012'!B37+'2011'!B37+'2010'!B37+'2009'!B37+'2008'!B37+'1988-2007'!B37</f>
        <v>1</v>
      </c>
      <c r="C295" s="13">
        <f>+'2025'!C37+'2024'!C37+'2023'!C37+'2022'!C37+'2021'!C37+'2020'!C37+'2019'!C37+'2018'!C37+'2017'!C37+'2016'!C37+'2015'!C37+'2014'!C37+'2013'!C37+'2012'!C37+'2011'!C37+'2010'!C37+'2009'!C37+'2008'!C37+'1988-2007'!C37</f>
        <v>0</v>
      </c>
      <c r="D295" s="13">
        <f>+'2025'!D37+'2024'!D37+'2023'!D37+'2022'!D37+'2021'!D37+'2020'!D37+'2019'!D37+'2018'!D37+'2017'!D37+'2016'!D37+'2015'!D37+'2014'!D37+'2013'!D37+'2012'!D37+'2011'!D37+'2010'!D37+'2009'!D37+'2008'!D37+'1988-2007'!D37</f>
        <v>0</v>
      </c>
      <c r="E295" s="13">
        <f>+'2025'!E37+'2024'!E37+'2023'!E37+'2022'!E37+'2021'!E37+'2020'!E37+'2019'!E37+'2018'!E37+'2017'!E37+'2016'!E37+'2015'!E37+'2014'!E37+'2013'!E37+'2012'!E37+'2011'!E37+'2010'!E37+'2009'!E37+'2008'!E37+'1988-2007'!E37</f>
        <v>0</v>
      </c>
      <c r="F295" s="13">
        <f>+'2025'!F37+'2024'!F37+'2023'!F37+'2022'!F37+'2021'!F37+'2020'!F37+'2019'!F37+'2018'!F37+'2017'!F37+'2016'!F37+'2015'!F37+'2014'!F37+'2013'!F37+'2012'!F37+'2011'!F37+'2010'!F37+'2009'!F37+'2008'!F37+'1988-2007'!F37</f>
        <v>0</v>
      </c>
      <c r="G295" s="13">
        <f>+'2025'!G37+'2024'!G37+'2023'!G37+'2022'!G37+'2021'!G37+'2020'!G37+'2019'!G37+'2018'!G37+'2017'!G37+'2016'!G37+'2015'!G37+'2014'!G37+'2013'!G37+'2012'!G37+'2011'!G37+'2010'!G37+'2009'!G37+'2008'!G37+'1988-2007'!G37</f>
        <v>0</v>
      </c>
      <c r="H295" s="13">
        <f>+'2025'!H37+'2024'!H37+'2023'!H37+'2022'!H37+'2021'!H37+'2020'!H37+'2019'!H37+'2018'!H37+'2017'!H37+'2016'!H37+'2015'!H37+'2014'!H37+'2013'!H37+'2012'!H37+'2011'!H37+'2010'!H37+'2009'!H37+'2008'!H37+'1988-2007'!H37</f>
        <v>0</v>
      </c>
      <c r="I295" s="13">
        <f>+'2025'!I37+'2024'!I37+'2023'!I37+'2022'!I37+'2021'!I37+'2020'!I37+'2019'!I37+'2018'!I37+'2017'!I37+'2016'!I37+'2015'!I37+'2014'!I37+'2013'!I37+'2012'!I37+'2011'!I37+'2010'!I37+'2009'!I37+'2008'!I37+'1988-2007'!I37</f>
        <v>0</v>
      </c>
      <c r="J295" s="13">
        <f>+'2025'!J37+'2024'!J37+'2023'!J37+'2022'!J37+'2021'!J37+'2020'!J37+'2019'!J37+'2018'!J37+'2017'!J37+'2016'!J37+'2015'!J37+'2014'!J37+'2013'!J37+'2012'!J37+'2011'!J37+'2010'!J37+'2009'!J37+'2008'!J37+'1988-2007'!J37</f>
        <v>0</v>
      </c>
      <c r="K295" s="32">
        <f>+'2025'!L37+'2024'!L37+'2023'!L37+'2022'!L37+'2021'!L37+'2020'!L37+'2019'!L37+'2018'!L37+'2017'!L37+'2016'!L37+'2015'!L37+'2014'!L37+'2013'!L37+'2012'!L37+'2011'!L37+'2010'!L37+'2009'!L37+'2008'!L37+'1988-2007'!L37</f>
        <v>0</v>
      </c>
      <c r="L295" s="32">
        <f>+Table1[[#This Row],[Caught]]+Table1[[#This Row],[Stumped]]</f>
        <v>0</v>
      </c>
      <c r="M295" s="45" t="e">
        <f>+Table1[[#This Row],[Runs]]/(+Table1[[#This Row],[Innings]]-Table1[[#This Row],[Not out]])</f>
        <v>#DIV/0!</v>
      </c>
      <c r="N295" s="45" t="e">
        <f>Table1[[#This Row],[Runs2]]/Table1[[#This Row],[Overs]]</f>
        <v>#DIV/0!</v>
      </c>
      <c r="O295" s="45" t="e">
        <f>+Table1[[#This Row],[Overs]]*6/Table1[[#This Row],[Wickets]]</f>
        <v>#DIV/0!</v>
      </c>
      <c r="P295" s="45" t="e">
        <f>Table1[[#This Row],[Runs2]]/Table1[[#This Row],[Wickets]]</f>
        <v>#DIV/0!</v>
      </c>
      <c r="Q295" s="45">
        <f>+(+Table1[[#This Row],[Caught]]+Table1[[#This Row],[Stumped]])/Table1[[#This Row],[Matches]]</f>
        <v>0</v>
      </c>
      <c r="R295" s="89"/>
    </row>
    <row r="296" spans="1:18" x14ac:dyDescent="0.2">
      <c r="A296" s="4" t="str">
        <f>+'2019'!A40</f>
        <v>Boden Chris</v>
      </c>
      <c r="B296" s="13">
        <f>+'2025'!B40+'2024'!B40+'2023'!B40+'2022'!B40+'2021'!B40+'2020'!B40+'2019'!B40+'2018'!B40+'2017'!B40+'2016'!B40+'2015'!B40+'2014'!B40+'2013'!B40+'2012'!B40+'2011'!B40+'2010'!B40+'2009'!B40+'2008'!B40+'1988-2007'!B40</f>
        <v>1</v>
      </c>
      <c r="C296" s="13">
        <f>+'2025'!C40+'2024'!C40+'2023'!C40+'2022'!C40+'2021'!C40+'2020'!C40+'2019'!C40+'2018'!C40+'2017'!C40+'2016'!C40+'2015'!C40+'2014'!C40+'2013'!C40+'2012'!C40+'2011'!C40+'2010'!C40+'2009'!C40+'2008'!C40+'1988-2007'!C40</f>
        <v>1</v>
      </c>
      <c r="D296" s="13">
        <f>+'2025'!D40+'2024'!D40+'2023'!D40+'2022'!D40+'2021'!D40+'2020'!D40+'2019'!D40+'2018'!D40+'2017'!D40+'2016'!D40+'2015'!D40+'2014'!D40+'2013'!D40+'2012'!D40+'2011'!D40+'2010'!D40+'2009'!D40+'2008'!D40+'1988-2007'!D40</f>
        <v>0</v>
      </c>
      <c r="E296" s="13">
        <f>+'2025'!E40+'2024'!E40+'2023'!E40+'2022'!E40+'2021'!E40+'2020'!E40+'2019'!E40+'2018'!E40+'2017'!E40+'2016'!E40+'2015'!E40+'2014'!E40+'2013'!E40+'2012'!E40+'2011'!E40+'2010'!E40+'2009'!E40+'2008'!E40+'1988-2007'!E40</f>
        <v>52</v>
      </c>
      <c r="F296" s="13">
        <f>+'2025'!F40+'2024'!F40+'2023'!F40+'2022'!F40+'2021'!F40+'2020'!F40+'2019'!F40+'2018'!F40+'2017'!F40+'2016'!F40+'2015'!F40+'2014'!F40+'2013'!F40+'2012'!F40+'2011'!F40+'2010'!F40+'2009'!F40+'2008'!F40+'1988-2007'!F40</f>
        <v>0</v>
      </c>
      <c r="G296" s="13">
        <f>+'2025'!G40+'2024'!G40+'2023'!G40+'2022'!G40+'2021'!G40+'2020'!G40+'2019'!G40+'2018'!G40+'2017'!G40+'2016'!G40+'2015'!G40+'2014'!G40+'2013'!G40+'2012'!G40+'2011'!G40+'2010'!G40+'2009'!G40+'2008'!G40+'1988-2007'!G40</f>
        <v>7</v>
      </c>
      <c r="H296" s="13">
        <f>+'2025'!H40+'2024'!H40+'2023'!H40+'2022'!H40+'2021'!H40+'2020'!H40+'2019'!H40+'2018'!H40+'2017'!H40+'2016'!H40+'2015'!H40+'2014'!H40+'2013'!H40+'2012'!H40+'2011'!H40+'2010'!H40+'2009'!H40+'2008'!H40+'1988-2007'!H40</f>
        <v>0</v>
      </c>
      <c r="I296" s="13">
        <f>+'2025'!I40+'2024'!I40+'2023'!I40+'2022'!I40+'2021'!I40+'2020'!I40+'2019'!I40+'2018'!I40+'2017'!I40+'2016'!I40+'2015'!I40+'2014'!I40+'2013'!I40+'2012'!I40+'2011'!I40+'2010'!I40+'2009'!I40+'2008'!I40+'1988-2007'!I40</f>
        <v>35</v>
      </c>
      <c r="J296" s="13">
        <f>+'2025'!J40+'2024'!J40+'2023'!J40+'2022'!J40+'2021'!J40+'2020'!J40+'2019'!J40+'2018'!J40+'2017'!J40+'2016'!J40+'2015'!J40+'2014'!J40+'2013'!J40+'2012'!J40+'2011'!J40+'2010'!J40+'2009'!J40+'2008'!J40+'1988-2007'!J40</f>
        <v>4</v>
      </c>
      <c r="K296" s="32">
        <f>+'2025'!L40+'2024'!L40+'2023'!L40+'2022'!L40+'2021'!L40+'2020'!L40+'2019'!L40+'2018'!L40+'2017'!L40+'2016'!L40+'2015'!L40+'2014'!L40+'2013'!L40+'2012'!L40+'2011'!L40+'2010'!L40+'2009'!L40+'2008'!L40+'1988-2007'!L40</f>
        <v>0</v>
      </c>
      <c r="L296" s="32">
        <f>+Table1[[#This Row],[Caught]]+Table1[[#This Row],[Stumped]]</f>
        <v>0</v>
      </c>
      <c r="M296" s="45">
        <f>+Table1[[#This Row],[Runs]]/(+Table1[[#This Row],[Innings]]-Table1[[#This Row],[Not out]])</f>
        <v>52</v>
      </c>
      <c r="N296" s="45">
        <f>Table1[[#This Row],[Runs2]]/Table1[[#This Row],[Overs]]</f>
        <v>5</v>
      </c>
      <c r="O296" s="45">
        <f>+Table1[[#This Row],[Overs]]*6/Table1[[#This Row],[Wickets]]</f>
        <v>10.5</v>
      </c>
      <c r="P296" s="45">
        <f>Table1[[#This Row],[Runs2]]/Table1[[#This Row],[Wickets]]</f>
        <v>8.75</v>
      </c>
      <c r="Q296" s="45">
        <f>+(+Table1[[#This Row],[Caught]]+Table1[[#This Row],[Stumped]])/Table1[[#This Row],[Matches]]</f>
        <v>0</v>
      </c>
      <c r="R296" s="89"/>
    </row>
    <row r="297" spans="1:18" x14ac:dyDescent="0.2">
      <c r="A297" s="4" t="str">
        <f>+'2019'!A41</f>
        <v>Bovill Mike</v>
      </c>
      <c r="B297" s="13">
        <f>+'2025'!B41+'2024'!B41+'2023'!B41+'2022'!B41+'2021'!B41+'2020'!B41+'2019'!B41+'2018'!B41+'2017'!B41+'2016'!B41+'2015'!B41+'2014'!B41+'2013'!B41+'2012'!B41+'2011'!B41+'2010'!B41+'2009'!B41+'2008'!B41+'1988-2007'!B41</f>
        <v>1</v>
      </c>
      <c r="C297" s="13">
        <f>+'2025'!C41+'2024'!C41+'2023'!C41+'2022'!C41+'2021'!C41+'2020'!C41+'2019'!C41+'2018'!C41+'2017'!C41+'2016'!C41+'2015'!C41+'2014'!C41+'2013'!C41+'2012'!C41+'2011'!C41+'2010'!C41+'2009'!C41+'2008'!C41+'1988-2007'!C41</f>
        <v>1</v>
      </c>
      <c r="D297" s="13">
        <f>+'2025'!D41+'2024'!D41+'2023'!D41+'2022'!D41+'2021'!D41+'2020'!D41+'2019'!D41+'2018'!D41+'2017'!D41+'2016'!D41+'2015'!D41+'2014'!D41+'2013'!D41+'2012'!D41+'2011'!D41+'2010'!D41+'2009'!D41+'2008'!D41+'1988-2007'!D41</f>
        <v>0</v>
      </c>
      <c r="E297" s="13">
        <f>+'2025'!E41+'2024'!E41+'2023'!E41+'2022'!E41+'2021'!E41+'2020'!E41+'2019'!E41+'2018'!E41+'2017'!E41+'2016'!E41+'2015'!E41+'2014'!E41+'2013'!E41+'2012'!E41+'2011'!E41+'2010'!E41+'2009'!E41+'2008'!E41+'1988-2007'!E41</f>
        <v>3</v>
      </c>
      <c r="F297" s="13">
        <f>+'2025'!F41+'2024'!F41+'2023'!F41+'2022'!F41+'2021'!F41+'2020'!F41+'2019'!F41+'2018'!F41+'2017'!F41+'2016'!F41+'2015'!F41+'2014'!F41+'2013'!F41+'2012'!F41+'2011'!F41+'2010'!F41+'2009'!F41+'2008'!F41+'1988-2007'!F41</f>
        <v>0</v>
      </c>
      <c r="G297" s="13">
        <f>+'2025'!G41+'2024'!G41+'2023'!G41+'2022'!G41+'2021'!G41+'2020'!G41+'2019'!G41+'2018'!G41+'2017'!G41+'2016'!G41+'2015'!G41+'2014'!G41+'2013'!G41+'2012'!G41+'2011'!G41+'2010'!G41+'2009'!G41+'2008'!G41+'1988-2007'!G41</f>
        <v>0</v>
      </c>
      <c r="H297" s="13">
        <f>+'2025'!H41+'2024'!H41+'2023'!H41+'2022'!H41+'2021'!H41+'2020'!H41+'2019'!H41+'2018'!H41+'2017'!H41+'2016'!H41+'2015'!H41+'2014'!H41+'2013'!H41+'2012'!H41+'2011'!H41+'2010'!H41+'2009'!H41+'2008'!H41+'1988-2007'!H41</f>
        <v>0</v>
      </c>
      <c r="I297" s="13">
        <f>+'2025'!I41+'2024'!I41+'2023'!I41+'2022'!I41+'2021'!I41+'2020'!I41+'2019'!I41+'2018'!I41+'2017'!I41+'2016'!I41+'2015'!I41+'2014'!I41+'2013'!I41+'2012'!I41+'2011'!I41+'2010'!I41+'2009'!I41+'2008'!I41+'1988-2007'!I41</f>
        <v>0</v>
      </c>
      <c r="J297" s="13">
        <f>+'2025'!J41+'2024'!J41+'2023'!J41+'2022'!J41+'2021'!J41+'2020'!J41+'2019'!J41+'2018'!J41+'2017'!J41+'2016'!J41+'2015'!J41+'2014'!J41+'2013'!J41+'2012'!J41+'2011'!J41+'2010'!J41+'2009'!J41+'2008'!J41+'1988-2007'!J41</f>
        <v>0</v>
      </c>
      <c r="K297" s="32">
        <f>+'2025'!L41+'2024'!L41+'2023'!L41+'2022'!L41+'2021'!L41+'2020'!L41+'2019'!L41+'2018'!L41+'2017'!L41+'2016'!L41+'2015'!L41+'2014'!L41+'2013'!L41+'2012'!L41+'2011'!L41+'2010'!L41+'2009'!L41+'2008'!L41+'1988-2007'!L41</f>
        <v>0</v>
      </c>
      <c r="L297" s="32">
        <f>+Table1[[#This Row],[Caught]]+Table1[[#This Row],[Stumped]]</f>
        <v>0</v>
      </c>
      <c r="M297" s="45">
        <f>+Table1[[#This Row],[Runs]]/(+Table1[[#This Row],[Innings]]-Table1[[#This Row],[Not out]])</f>
        <v>3</v>
      </c>
      <c r="N297" s="45" t="e">
        <f>Table1[[#This Row],[Runs2]]/Table1[[#This Row],[Overs]]</f>
        <v>#DIV/0!</v>
      </c>
      <c r="O297" s="45" t="e">
        <f>+Table1[[#This Row],[Overs]]*6/Table1[[#This Row],[Wickets]]</f>
        <v>#DIV/0!</v>
      </c>
      <c r="P297" s="45" t="e">
        <f>Table1[[#This Row],[Runs2]]/Table1[[#This Row],[Wickets]]</f>
        <v>#DIV/0!</v>
      </c>
      <c r="Q297" s="45">
        <f>+(+Table1[[#This Row],[Caught]]+Table1[[#This Row],[Stumped]])/Table1[[#This Row],[Matches]]</f>
        <v>0</v>
      </c>
      <c r="R297" s="89"/>
    </row>
    <row r="298" spans="1:18" x14ac:dyDescent="0.2">
      <c r="A298" s="4" t="str">
        <f>+'2019'!A44</f>
        <v>Bradford Pete</v>
      </c>
      <c r="B298" s="13">
        <f>+'2025'!B44+'2024'!B44+'2023'!B44+'2022'!B44+'2021'!B44+'2020'!B44+'2019'!B44+'2018'!B44+'2017'!B44+'2016'!B44+'2015'!B44+'2014'!B44+'2013'!B44+'2012'!B44+'2011'!B44+'2010'!B44+'2009'!B44+'2008'!B44+'1988-2007'!B44</f>
        <v>1</v>
      </c>
      <c r="C298" s="13">
        <f>+'2025'!C44+'2024'!C44+'2023'!C44+'2022'!C44+'2021'!C44+'2020'!C44+'2019'!C44+'2018'!C44+'2017'!C44+'2016'!C44+'2015'!C44+'2014'!C44+'2013'!C44+'2012'!C44+'2011'!C44+'2010'!C44+'2009'!C44+'2008'!C44+'1988-2007'!C44</f>
        <v>0</v>
      </c>
      <c r="D298" s="13">
        <f>+'2025'!D44+'2024'!D44+'2023'!D44+'2022'!D44+'2021'!D44+'2020'!D44+'2019'!D44+'2018'!D44+'2017'!D44+'2016'!D44+'2015'!D44+'2014'!D44+'2013'!D44+'2012'!D44+'2011'!D44+'2010'!D44+'2009'!D44+'2008'!D44+'1988-2007'!D44</f>
        <v>0</v>
      </c>
      <c r="E298" s="13">
        <f>+'2025'!E44+'2024'!E44+'2023'!E44+'2022'!E44+'2021'!E44+'2020'!E44+'2019'!E44+'2018'!E44+'2017'!E44+'2016'!E44+'2015'!E44+'2014'!E44+'2013'!E44+'2012'!E44+'2011'!E44+'2010'!E44+'2009'!E44+'2008'!E44+'1988-2007'!E44</f>
        <v>0</v>
      </c>
      <c r="F298" s="13">
        <f>+'2025'!F44+'2024'!F44+'2023'!F44+'2022'!F44+'2021'!F44+'2020'!F44+'2019'!F44+'2018'!F44+'2017'!F44+'2016'!F44+'2015'!F44+'2014'!F44+'2013'!F44+'2012'!F44+'2011'!F44+'2010'!F44+'2009'!F44+'2008'!F44+'1988-2007'!F44</f>
        <v>0</v>
      </c>
      <c r="G298" s="13">
        <f>+'2025'!G44+'2024'!G44+'2023'!G44+'2022'!G44+'2021'!G44+'2020'!G44+'2019'!G44+'2018'!G44+'2017'!G44+'2016'!G44+'2015'!G44+'2014'!G44+'2013'!G44+'2012'!G44+'2011'!G44+'2010'!G44+'2009'!G44+'2008'!G44+'1988-2007'!G44</f>
        <v>2.5</v>
      </c>
      <c r="H298" s="13">
        <f>+'2025'!H44+'2024'!H44+'2023'!H44+'2022'!H44+'2021'!H44+'2020'!H44+'2019'!H44+'2018'!H44+'2017'!H44+'2016'!H44+'2015'!H44+'2014'!H44+'2013'!H44+'2012'!H44+'2011'!H44+'2010'!H44+'2009'!H44+'2008'!H44+'1988-2007'!H44</f>
        <v>0</v>
      </c>
      <c r="I298" s="13">
        <f>+'2025'!I44+'2024'!I44+'2023'!I44+'2022'!I44+'2021'!I44+'2020'!I44+'2019'!I44+'2018'!I44+'2017'!I44+'2016'!I44+'2015'!I44+'2014'!I44+'2013'!I44+'2012'!I44+'2011'!I44+'2010'!I44+'2009'!I44+'2008'!I44+'1988-2007'!I44</f>
        <v>6</v>
      </c>
      <c r="J298" s="13">
        <f>+'2025'!J44+'2024'!J44+'2023'!J44+'2022'!J44+'2021'!J44+'2020'!J44+'2019'!J44+'2018'!J44+'2017'!J44+'2016'!J44+'2015'!J44+'2014'!J44+'2013'!J44+'2012'!J44+'2011'!J44+'2010'!J44+'2009'!J44+'2008'!J44+'1988-2007'!J44</f>
        <v>2</v>
      </c>
      <c r="K298" s="32">
        <f>+'2025'!L44+'2024'!L44+'2023'!L44+'2022'!L44+'2021'!L44+'2020'!L44+'2019'!L44+'2018'!L44+'2017'!L44+'2016'!L44+'2015'!L44+'2014'!L44+'2013'!L44+'2012'!L44+'2011'!L44+'2010'!L44+'2009'!L44+'2008'!L44+'1988-2007'!L44</f>
        <v>0</v>
      </c>
      <c r="L298" s="32">
        <f>+Table1[[#This Row],[Caught]]+Table1[[#This Row],[Stumped]]</f>
        <v>0</v>
      </c>
      <c r="M298" s="2"/>
      <c r="N298" s="2"/>
      <c r="O298" s="2"/>
      <c r="P298" s="2"/>
      <c r="Q298" s="2"/>
      <c r="R298" s="89"/>
    </row>
    <row r="299" spans="1:18" x14ac:dyDescent="0.2">
      <c r="A299" s="4" t="str">
        <f>+'2019'!A48</f>
        <v>Bullock James</v>
      </c>
      <c r="B299" s="13">
        <f>+'2025'!B48+'2024'!B48+'2023'!B48+'2022'!B48+'2021'!B48+'2020'!B48+'2019'!B48+'2018'!B48+'2017'!B48+'2016'!B48+'2015'!B48+'2014'!B48+'2013'!B48+'2012'!B48+'2011'!B48+'2010'!B48+'2009'!B48+'2008'!B48+'1988-2007'!B48</f>
        <v>1</v>
      </c>
      <c r="C299" s="13">
        <f>+'2025'!C48+'2024'!C48+'2023'!C48+'2022'!C48+'2021'!C48+'2020'!C48+'2019'!C48+'2018'!C48+'2017'!C48+'2016'!C48+'2015'!C48+'2014'!C48+'2013'!C48+'2012'!C48+'2011'!C48+'2010'!C48+'2009'!C48+'2008'!C48+'1988-2007'!C48</f>
        <v>0</v>
      </c>
      <c r="D299" s="13">
        <f>+'2025'!D48+'2024'!D48+'2023'!D48+'2022'!D48+'2021'!D48+'2020'!D48+'2019'!D48+'2018'!D48+'2017'!D48+'2016'!D48+'2015'!D48+'2014'!D48+'2013'!D48+'2012'!D48+'2011'!D48+'2010'!D48+'2009'!D48+'2008'!D48+'1988-2007'!D48</f>
        <v>0</v>
      </c>
      <c r="E299" s="13">
        <f>+'2025'!E48+'2024'!E48+'2023'!E48+'2022'!E48+'2021'!E48+'2020'!E48+'2019'!E48+'2018'!E48+'2017'!E48+'2016'!E48+'2015'!E48+'2014'!E48+'2013'!E48+'2012'!E48+'2011'!E48+'2010'!E48+'2009'!E48+'2008'!E48+'1988-2007'!E48</f>
        <v>0</v>
      </c>
      <c r="F299" s="13">
        <f>+'2025'!F48+'2024'!F48+'2023'!F48+'2022'!F48+'2021'!F48+'2020'!F48+'2019'!F48+'2018'!F48+'2017'!F48+'2016'!F48+'2015'!F48+'2014'!F48+'2013'!F48+'2012'!F48+'2011'!F48+'2010'!F48+'2009'!F48+'2008'!F48+'1988-2007'!F48</f>
        <v>0</v>
      </c>
      <c r="G299" s="13">
        <f>+'2025'!G48+'2024'!G48+'2023'!G48+'2022'!G48+'2021'!G48+'2020'!G48+'2019'!G48+'2018'!G48+'2017'!G48+'2016'!G48+'2015'!G48+'2014'!G48+'2013'!G48+'2012'!G48+'2011'!G48+'2010'!G48+'2009'!G48+'2008'!G48+'1988-2007'!G48</f>
        <v>4</v>
      </c>
      <c r="H299" s="13">
        <f>+'2025'!H48+'2024'!H48+'2023'!H48+'2022'!H48+'2021'!H48+'2020'!H48+'2019'!H48+'2018'!H48+'2017'!H48+'2016'!H48+'2015'!H48+'2014'!H48+'2013'!H48+'2012'!H48+'2011'!H48+'2010'!H48+'2009'!H48+'2008'!H48+'1988-2007'!H48</f>
        <v>0</v>
      </c>
      <c r="I299" s="13">
        <f>+'2025'!I48+'2024'!I48+'2023'!I48+'2022'!I48+'2021'!I48+'2020'!I48+'2019'!I48+'2018'!I48+'2017'!I48+'2016'!I48+'2015'!I48+'2014'!I48+'2013'!I48+'2012'!I48+'2011'!I48+'2010'!I48+'2009'!I48+'2008'!I48+'1988-2007'!I48</f>
        <v>14</v>
      </c>
      <c r="J299" s="13">
        <f>+'2025'!J48+'2024'!J48+'2023'!J48+'2022'!J48+'2021'!J48+'2020'!J48+'2019'!J48+'2018'!J48+'2017'!J48+'2016'!J48+'2015'!J48+'2014'!J48+'2013'!J48+'2012'!J48+'2011'!J48+'2010'!J48+'2009'!J48+'2008'!J48+'1988-2007'!J48</f>
        <v>1</v>
      </c>
      <c r="K299" s="32">
        <f>+'2025'!L48+'2024'!L48+'2023'!L48+'2022'!L48+'2021'!L48+'2020'!L48+'2019'!L48+'2018'!L48+'2017'!L48+'2016'!L48+'2015'!L48+'2014'!L48+'2013'!L48+'2012'!L48+'2011'!L48+'2010'!L48+'2009'!L48+'2008'!L48+'1988-2007'!L48</f>
        <v>0</v>
      </c>
      <c r="L299" s="32">
        <f>+Table1[[#This Row],[Caught]]+Table1[[#This Row],[Stumped]]</f>
        <v>0</v>
      </c>
      <c r="M299" s="45" t="e">
        <f>+Table1[[#This Row],[Runs]]/(+Table1[[#This Row],[Innings]]-Table1[[#This Row],[Not out]])</f>
        <v>#DIV/0!</v>
      </c>
      <c r="N299" s="45">
        <f>Table1[[#This Row],[Runs2]]/Table1[[#This Row],[Overs]]</f>
        <v>3.5</v>
      </c>
      <c r="O299" s="45">
        <f>+Table1[[#This Row],[Overs]]*6/Table1[[#This Row],[Wickets]]</f>
        <v>24</v>
      </c>
      <c r="P299" s="45">
        <f>Table1[[#This Row],[Runs2]]/Table1[[#This Row],[Wickets]]</f>
        <v>14</v>
      </c>
      <c r="Q299" s="45">
        <f>+(+Table1[[#This Row],[Caught]]+Table1[[#This Row],[Stumped]])/Table1[[#This Row],[Matches]]</f>
        <v>0</v>
      </c>
      <c r="R299" s="89"/>
    </row>
    <row r="300" spans="1:18" x14ac:dyDescent="0.2">
      <c r="A300" s="4" t="str">
        <f>+'2019'!A51</f>
        <v>Burgmeijer Hans</v>
      </c>
      <c r="B300" s="13">
        <f>+'2025'!B51+'2024'!B51+'2023'!B51+'2022'!B51+'2021'!B51+'2020'!B51+'2019'!B51+'2018'!B51+'2017'!B51+'2016'!B51+'2015'!B51+'2014'!B51+'2013'!B51+'2012'!B51+'2011'!B51+'2010'!B51+'2009'!B51+'2008'!B51+'1988-2007'!B51</f>
        <v>1</v>
      </c>
      <c r="C300" s="13">
        <f>+'2025'!C51+'2024'!C51+'2023'!C51+'2022'!C51+'2021'!C51+'2020'!C51+'2019'!C51+'2018'!C51+'2017'!C51+'2016'!C51+'2015'!C51+'2014'!C51+'2013'!C51+'2012'!C51+'2011'!C51+'2010'!C51+'2009'!C51+'2008'!C51+'1988-2007'!C51</f>
        <v>0</v>
      </c>
      <c r="D300" s="13">
        <f>+'2025'!D51+'2024'!D51+'2023'!D51+'2022'!D51+'2021'!D51+'2020'!D51+'2019'!D51+'2018'!D51+'2017'!D51+'2016'!D51+'2015'!D51+'2014'!D51+'2013'!D51+'2012'!D51+'2011'!D51+'2010'!D51+'2009'!D51+'2008'!D51+'1988-2007'!D51</f>
        <v>0</v>
      </c>
      <c r="E300" s="13">
        <f>+'2025'!E51+'2024'!E51+'2023'!E51+'2022'!E51+'2021'!E51+'2020'!E51+'2019'!E51+'2018'!E51+'2017'!E51+'2016'!E51+'2015'!E51+'2014'!E51+'2013'!E51+'2012'!E51+'2011'!E51+'2010'!E51+'2009'!E51+'2008'!E51+'1988-2007'!E51</f>
        <v>0</v>
      </c>
      <c r="F300" s="13">
        <f>+'2025'!F51+'2024'!F51+'2023'!F51+'2022'!F51+'2021'!F51+'2020'!F51+'2019'!F51+'2018'!F51+'2017'!F51+'2016'!F51+'2015'!F51+'2014'!F51+'2013'!F51+'2012'!F51+'2011'!F51+'2010'!F51+'2009'!F51+'2008'!F51+'1988-2007'!F51</f>
        <v>0</v>
      </c>
      <c r="G300" s="13">
        <f>+'2025'!G51+'2024'!G51+'2023'!G51+'2022'!G51+'2021'!G51+'2020'!G51+'2019'!G51+'2018'!G51+'2017'!G51+'2016'!G51+'2015'!G51+'2014'!G51+'2013'!G51+'2012'!G51+'2011'!G51+'2010'!G51+'2009'!G51+'2008'!G51+'1988-2007'!G51</f>
        <v>0</v>
      </c>
      <c r="H300" s="13">
        <f>+'2025'!H51+'2024'!H51+'2023'!H51+'2022'!H51+'2021'!H51+'2020'!H51+'2019'!H51+'2018'!H51+'2017'!H51+'2016'!H51+'2015'!H51+'2014'!H51+'2013'!H51+'2012'!H51+'2011'!H51+'2010'!H51+'2009'!H51+'2008'!H51+'1988-2007'!H51</f>
        <v>0</v>
      </c>
      <c r="I300" s="13">
        <f>+'2025'!I51+'2024'!I51+'2023'!I51+'2022'!I51+'2021'!I51+'2020'!I51+'2019'!I51+'2018'!I51+'2017'!I51+'2016'!I51+'2015'!I51+'2014'!I51+'2013'!I51+'2012'!I51+'2011'!I51+'2010'!I51+'2009'!I51+'2008'!I51+'1988-2007'!I51</f>
        <v>0</v>
      </c>
      <c r="J300" s="13">
        <f>+'2025'!J51+'2024'!J51+'2023'!J51+'2022'!J51+'2021'!J51+'2020'!J51+'2019'!J51+'2018'!J51+'2017'!J51+'2016'!J51+'2015'!J51+'2014'!J51+'2013'!J51+'2012'!J51+'2011'!J51+'2010'!J51+'2009'!J51+'2008'!J51+'1988-2007'!J51</f>
        <v>0</v>
      </c>
      <c r="K300" s="32">
        <f>+'2025'!L51+'2024'!L51+'2023'!L51+'2022'!L51+'2021'!L51+'2020'!L51+'2019'!L51+'2018'!L51+'2017'!L51+'2016'!L51+'2015'!L51+'2014'!L51+'2013'!L51+'2012'!L51+'2011'!L51+'2010'!L51+'2009'!L51+'2008'!L51+'1988-2007'!L51</f>
        <v>0</v>
      </c>
      <c r="L300" s="32">
        <f>+Table1[[#This Row],[Caught]]+Table1[[#This Row],[Stumped]]</f>
        <v>0</v>
      </c>
      <c r="M300" s="45" t="e">
        <f>+Table1[[#This Row],[Runs]]/(+Table1[[#This Row],[Innings]]-Table1[[#This Row],[Not out]])</f>
        <v>#DIV/0!</v>
      </c>
      <c r="N300" s="45" t="e">
        <f>Table1[[#This Row],[Runs2]]/Table1[[#This Row],[Overs]]</f>
        <v>#DIV/0!</v>
      </c>
      <c r="O300" s="45" t="e">
        <f>+Table1[[#This Row],[Overs]]*6/Table1[[#This Row],[Wickets]]</f>
        <v>#DIV/0!</v>
      </c>
      <c r="P300" s="45" t="e">
        <f>Table1[[#This Row],[Runs2]]/Table1[[#This Row],[Wickets]]</f>
        <v>#DIV/0!</v>
      </c>
      <c r="Q300" s="45">
        <f>+(+Table1[[#This Row],[Caught]]+Table1[[#This Row],[Stumped]])/Table1[[#This Row],[Matches]]</f>
        <v>0</v>
      </c>
      <c r="R300" s="89"/>
    </row>
    <row r="301" spans="1:18" x14ac:dyDescent="0.2">
      <c r="A301" s="4" t="str">
        <f>+'2019'!A54</f>
        <v>Butler Alex</v>
      </c>
      <c r="B301" s="13">
        <f>+'2025'!B54+'2024'!B54+'2023'!B54+'2022'!B54+'2021'!B54+'2020'!B54+'2019'!B54+'2018'!B54+'2017'!B54+'2016'!B54+'2015'!B54+'2014'!B54+'2013'!B54+'2012'!B54+'2011'!B54+'2010'!B54+'2009'!B54+'2008'!B54+'1988-2007'!B54</f>
        <v>1</v>
      </c>
      <c r="C301" s="13">
        <f>+'2025'!C54+'2024'!C54+'2023'!C54+'2022'!C54+'2021'!C54+'2020'!C54+'2019'!C54+'2018'!C54+'2017'!C54+'2016'!C54+'2015'!C54+'2014'!C54+'2013'!C54+'2012'!C54+'2011'!C54+'2010'!C54+'2009'!C54+'2008'!C54+'1988-2007'!C54</f>
        <v>1</v>
      </c>
      <c r="D301" s="13">
        <f>+'2025'!D54+'2024'!D54+'2023'!D54+'2022'!D54+'2021'!D54+'2020'!D54+'2019'!D54+'2018'!D54+'2017'!D54+'2016'!D54+'2015'!D54+'2014'!D54+'2013'!D54+'2012'!D54+'2011'!D54+'2010'!D54+'2009'!D54+'2008'!D54+'1988-2007'!D54</f>
        <v>1</v>
      </c>
      <c r="E301" s="13">
        <f>+'2025'!E54+'2024'!E54+'2023'!E54+'2022'!E54+'2021'!E54+'2020'!E54+'2019'!E54+'2018'!E54+'2017'!E54+'2016'!E54+'2015'!E54+'2014'!E54+'2013'!E54+'2012'!E54+'2011'!E54+'2010'!E54+'2009'!E54+'2008'!E54+'1988-2007'!E54</f>
        <v>100</v>
      </c>
      <c r="F301" s="13">
        <f>+'2025'!F54+'2024'!F54+'2023'!F54+'2022'!F54+'2021'!F54+'2020'!F54+'2019'!F54+'2018'!F54+'2017'!F54+'2016'!F54+'2015'!F54+'2014'!F54+'2013'!F54+'2012'!F54+'2011'!F54+'2010'!F54+'2009'!F54+'2008'!F54+'1988-2007'!F54</f>
        <v>1</v>
      </c>
      <c r="G301" s="13">
        <f>+'2025'!G54+'2024'!G54+'2023'!G54+'2022'!G54+'2021'!G54+'2020'!G54+'2019'!G54+'2018'!G54+'2017'!G54+'2016'!G54+'2015'!G54+'2014'!G54+'2013'!G54+'2012'!G54+'2011'!G54+'2010'!G54+'2009'!G54+'2008'!G54+'1988-2007'!G54</f>
        <v>8</v>
      </c>
      <c r="H301" s="13">
        <f>+'2025'!H54+'2024'!H54+'2023'!H54+'2022'!H54+'2021'!H54+'2020'!H54+'2019'!H54+'2018'!H54+'2017'!H54+'2016'!H54+'2015'!H54+'2014'!H54+'2013'!H54+'2012'!H54+'2011'!H54+'2010'!H54+'2009'!H54+'2008'!H54+'1988-2007'!H54</f>
        <v>0</v>
      </c>
      <c r="I301" s="13">
        <f>+'2025'!I54+'2024'!I54+'2023'!I54+'2022'!I54+'2021'!I54+'2020'!I54+'2019'!I54+'2018'!I54+'2017'!I54+'2016'!I54+'2015'!I54+'2014'!I54+'2013'!I54+'2012'!I54+'2011'!I54+'2010'!I54+'2009'!I54+'2008'!I54+'1988-2007'!I54</f>
        <v>37</v>
      </c>
      <c r="J301" s="13">
        <f>+'2025'!J54+'2024'!J54+'2023'!J54+'2022'!J54+'2021'!J54+'2020'!J54+'2019'!J54+'2018'!J54+'2017'!J54+'2016'!J54+'2015'!J54+'2014'!J54+'2013'!J54+'2012'!J54+'2011'!J54+'2010'!J54+'2009'!J54+'2008'!J54+'1988-2007'!J54</f>
        <v>0</v>
      </c>
      <c r="K301" s="32">
        <f>+'2025'!L54+'2024'!L54+'2023'!L54+'2022'!L54+'2021'!L54+'2020'!L54+'2019'!L54+'2018'!L54+'2017'!L54+'2016'!L54+'2015'!L54+'2014'!L54+'2013'!L54+'2012'!L54+'2011'!L54+'2010'!L54+'2009'!L54+'2008'!L54+'1988-2007'!L54</f>
        <v>0</v>
      </c>
      <c r="L301" s="32">
        <f>+Table1[[#This Row],[Caught]]+Table1[[#This Row],[Stumped]]</f>
        <v>1</v>
      </c>
      <c r="M301" s="45" t="e">
        <f>+Table1[[#This Row],[Runs]]/(+Table1[[#This Row],[Innings]]-Table1[[#This Row],[Not out]])</f>
        <v>#DIV/0!</v>
      </c>
      <c r="N301" s="45">
        <f>Table1[[#This Row],[Runs2]]/Table1[[#This Row],[Overs]]</f>
        <v>4.625</v>
      </c>
      <c r="O301" s="45" t="e">
        <f>+Table1[[#This Row],[Overs]]*6/Table1[[#This Row],[Wickets]]</f>
        <v>#DIV/0!</v>
      </c>
      <c r="P301" s="45" t="e">
        <f>Table1[[#This Row],[Runs2]]/Table1[[#This Row],[Wickets]]</f>
        <v>#DIV/0!</v>
      </c>
      <c r="Q301" s="45">
        <f>+(+Table1[[#This Row],[Caught]]+Table1[[#This Row],[Stumped]])/Table1[[#This Row],[Matches]]</f>
        <v>1</v>
      </c>
      <c r="R301" s="89"/>
    </row>
    <row r="302" spans="1:18" x14ac:dyDescent="0.2">
      <c r="A302" s="4" t="str">
        <f>+'2019'!A63</f>
        <v xml:space="preserve">Chaudhry </v>
      </c>
      <c r="B302" s="13">
        <f>+'2025'!B63+'2024'!B63+'2023'!B63+'2022'!B63+'2021'!B63+'2020'!B63+'2019'!B63+'2018'!B63+'2017'!B63+'2016'!B63+'2015'!B63+'2014'!B63+'2013'!B63+'2012'!B63+'2011'!B63+'2010'!B63+'2009'!B63+'2008'!B63+'1988-2007'!B63</f>
        <v>1</v>
      </c>
      <c r="C302" s="13">
        <f>+'2025'!C63+'2024'!C63+'2023'!C63+'2022'!C63+'2021'!C63+'2020'!C63+'2019'!C63+'2018'!C63+'2017'!C63+'2016'!C63+'2015'!C63+'2014'!C63+'2013'!C63+'2012'!C63+'2011'!C63+'2010'!C63+'2009'!C63+'2008'!C63+'1988-2007'!C63</f>
        <v>0</v>
      </c>
      <c r="D302" s="13">
        <f>+'2025'!D63+'2024'!D63+'2023'!D63+'2022'!D63+'2021'!D63+'2020'!D63+'2019'!D63+'2018'!D63+'2017'!D63+'2016'!D63+'2015'!D63+'2014'!D63+'2013'!D63+'2012'!D63+'2011'!D63+'2010'!D63+'2009'!D63+'2008'!D63+'1988-2007'!D63</f>
        <v>0</v>
      </c>
      <c r="E302" s="13">
        <f>+'2025'!E63+'2024'!E63+'2023'!E63+'2022'!E63+'2021'!E63+'2020'!E63+'2019'!E63+'2018'!E63+'2017'!E63+'2016'!E63+'2015'!E63+'2014'!E63+'2013'!E63+'2012'!E63+'2011'!E63+'2010'!E63+'2009'!E63+'2008'!E63+'1988-2007'!E63</f>
        <v>0</v>
      </c>
      <c r="F302" s="13">
        <f>+'2025'!F63+'2024'!F63+'2023'!F63+'2022'!F63+'2021'!F63+'2020'!F63+'2019'!F63+'2018'!F63+'2017'!F63+'2016'!F63+'2015'!F63+'2014'!F63+'2013'!F63+'2012'!F63+'2011'!F63+'2010'!F63+'2009'!F63+'2008'!F63+'1988-2007'!F63</f>
        <v>0</v>
      </c>
      <c r="G302" s="13">
        <f>+'2025'!G63+'2024'!G63+'2023'!G63+'2022'!G63+'2021'!G63+'2020'!G63+'2019'!G63+'2018'!G63+'2017'!G63+'2016'!G63+'2015'!G63+'2014'!G63+'2013'!G63+'2012'!G63+'2011'!G63+'2010'!G63+'2009'!G63+'2008'!G63+'1988-2007'!G63</f>
        <v>0</v>
      </c>
      <c r="H302" s="13">
        <f>+'2025'!H63+'2024'!H63+'2023'!H63+'2022'!H63+'2021'!H63+'2020'!H63+'2019'!H63+'2018'!H63+'2017'!H63+'2016'!H63+'2015'!H63+'2014'!H63+'2013'!H63+'2012'!H63+'2011'!H63+'2010'!H63+'2009'!H63+'2008'!H63+'1988-2007'!H63</f>
        <v>0</v>
      </c>
      <c r="I302" s="13">
        <f>+'2025'!I63+'2024'!I63+'2023'!I63+'2022'!I63+'2021'!I63+'2020'!I63+'2019'!I63+'2018'!I63+'2017'!I63+'2016'!I63+'2015'!I63+'2014'!I63+'2013'!I63+'2012'!I63+'2011'!I63+'2010'!I63+'2009'!I63+'2008'!I63+'1988-2007'!I63</f>
        <v>0</v>
      </c>
      <c r="J302" s="13">
        <f>+'2025'!J63+'2024'!J63+'2023'!J63+'2022'!J63+'2021'!J63+'2020'!J63+'2019'!J63+'2018'!J63+'2017'!J63+'2016'!J63+'2015'!J63+'2014'!J63+'2013'!J63+'2012'!J63+'2011'!J63+'2010'!J63+'2009'!J63+'2008'!J63+'1988-2007'!J63</f>
        <v>0</v>
      </c>
      <c r="K302" s="32">
        <f>+'2025'!L63+'2024'!L63+'2023'!L63+'2022'!L63+'2021'!L63+'2020'!L63+'2019'!L63+'2018'!L63+'2017'!L63+'2016'!L63+'2015'!L63+'2014'!L63+'2013'!L63+'2012'!L63+'2011'!L63+'2010'!L63+'2009'!L63+'2008'!L63+'1988-2007'!L63</f>
        <v>0</v>
      </c>
      <c r="L302" s="32">
        <f>+Table1[[#This Row],[Caught]]+Table1[[#This Row],[Stumped]]</f>
        <v>0</v>
      </c>
      <c r="M302" s="45" t="e">
        <f>+Table1[[#This Row],[Runs]]/(+Table1[[#This Row],[Innings]]-Table1[[#This Row],[Not out]])</f>
        <v>#DIV/0!</v>
      </c>
      <c r="N302" s="45" t="e">
        <f>Table1[[#This Row],[Runs2]]/Table1[[#This Row],[Overs]]</f>
        <v>#DIV/0!</v>
      </c>
      <c r="O302" s="45" t="e">
        <f>+Table1[[#This Row],[Overs]]*6/Table1[[#This Row],[Wickets]]</f>
        <v>#DIV/0!</v>
      </c>
      <c r="P302" s="45" t="e">
        <f>Table1[[#This Row],[Runs2]]/Table1[[#This Row],[Wickets]]</f>
        <v>#DIV/0!</v>
      </c>
      <c r="Q302" s="45">
        <f>+(+Table1[[#This Row],[Caught]]+Table1[[#This Row],[Stumped]])/Table1[[#This Row],[Matches]]</f>
        <v>0</v>
      </c>
      <c r="R302" s="89"/>
    </row>
    <row r="303" spans="1:18" x14ac:dyDescent="0.2">
      <c r="A303" s="4" t="str">
        <f>+'2019'!A66</f>
        <v>Chez</v>
      </c>
      <c r="B303" s="13">
        <f>+'2025'!B66+'2024'!B66+'2023'!B66+'2022'!B66+'2021'!B66+'2020'!B66+'2019'!B66+'2018'!B66+'2017'!B66+'2016'!B66+'2015'!B66+'2014'!B66+'2013'!B66+'2012'!B66+'2011'!B66+'2010'!B66+'2009'!B66+'2008'!B66+'1988-2007'!B66</f>
        <v>1</v>
      </c>
      <c r="C303" s="13">
        <f>+'2025'!C66+'2024'!C66+'2023'!C66+'2022'!C66+'2021'!C66+'2020'!C66+'2019'!C66+'2018'!C66+'2017'!C66+'2016'!C66+'2015'!C66+'2014'!C66+'2013'!C66+'2012'!C66+'2011'!C66+'2010'!C66+'2009'!C66+'2008'!C66+'1988-2007'!C66</f>
        <v>1</v>
      </c>
      <c r="D303" s="13">
        <f>+'2025'!D66+'2024'!D66+'2023'!D66+'2022'!D66+'2021'!D66+'2020'!D66+'2019'!D66+'2018'!D66+'2017'!D66+'2016'!D66+'2015'!D66+'2014'!D66+'2013'!D66+'2012'!D66+'2011'!D66+'2010'!D66+'2009'!D66+'2008'!D66+'1988-2007'!D66</f>
        <v>1</v>
      </c>
      <c r="E303" s="13">
        <f>+'2025'!E66+'2024'!E66+'2023'!E66+'2022'!E66+'2021'!E66+'2020'!E66+'2019'!E66+'2018'!E66+'2017'!E66+'2016'!E66+'2015'!E66+'2014'!E66+'2013'!E66+'2012'!E66+'2011'!E66+'2010'!E66+'2009'!E66+'2008'!E66+'1988-2007'!E66</f>
        <v>5</v>
      </c>
      <c r="F303" s="13">
        <f>+'2025'!F66+'2024'!F66+'2023'!F66+'2022'!F66+'2021'!F66+'2020'!F66+'2019'!F66+'2018'!F66+'2017'!F66+'2016'!F66+'2015'!F66+'2014'!F66+'2013'!F66+'2012'!F66+'2011'!F66+'2010'!F66+'2009'!F66+'2008'!F66+'1988-2007'!F66</f>
        <v>0</v>
      </c>
      <c r="G303" s="13">
        <f>+'2025'!G66+'2024'!G66+'2023'!G66+'2022'!G66+'2021'!G66+'2020'!G66+'2019'!G66+'2018'!G66+'2017'!G66+'2016'!G66+'2015'!G66+'2014'!G66+'2013'!G66+'2012'!G66+'2011'!G66+'2010'!G66+'2009'!G66+'2008'!G66+'1988-2007'!G66</f>
        <v>0</v>
      </c>
      <c r="H303" s="13">
        <f>+'2025'!H66+'2024'!H66+'2023'!H66+'2022'!H66+'2021'!H66+'2020'!H66+'2019'!H66+'2018'!H66+'2017'!H66+'2016'!H66+'2015'!H66+'2014'!H66+'2013'!H66+'2012'!H66+'2011'!H66+'2010'!H66+'2009'!H66+'2008'!H66+'1988-2007'!H66</f>
        <v>0</v>
      </c>
      <c r="I303" s="13">
        <f>+'2025'!I66+'2024'!I66+'2023'!I66+'2022'!I66+'2021'!I66+'2020'!I66+'2019'!I66+'2018'!I66+'2017'!I66+'2016'!I66+'2015'!I66+'2014'!I66+'2013'!I66+'2012'!I66+'2011'!I66+'2010'!I66+'2009'!I66+'2008'!I66+'1988-2007'!I66</f>
        <v>0</v>
      </c>
      <c r="J303" s="13">
        <f>+'2025'!J66+'2024'!J66+'2023'!J66+'2022'!J66+'2021'!J66+'2020'!J66+'2019'!J66+'2018'!J66+'2017'!J66+'2016'!J66+'2015'!J66+'2014'!J66+'2013'!J66+'2012'!J66+'2011'!J66+'2010'!J66+'2009'!J66+'2008'!J66+'1988-2007'!J66</f>
        <v>0</v>
      </c>
      <c r="K303" s="32">
        <f>+'2025'!L66+'2024'!L66+'2023'!L66+'2022'!L66+'2021'!L66+'2020'!L66+'2019'!L66+'2018'!L66+'2017'!L66+'2016'!L66+'2015'!L66+'2014'!L66+'2013'!L66+'2012'!L66+'2011'!L66+'2010'!L66+'2009'!L66+'2008'!L66+'1988-2007'!L66</f>
        <v>0</v>
      </c>
      <c r="L303" s="32">
        <f>+Table1[[#This Row],[Caught]]+Table1[[#This Row],[Stumped]]</f>
        <v>0</v>
      </c>
      <c r="M303" s="45" t="e">
        <f>+Table1[[#This Row],[Runs]]/(+Table1[[#This Row],[Innings]]-Table1[[#This Row],[Not out]])</f>
        <v>#DIV/0!</v>
      </c>
      <c r="N303" s="45" t="e">
        <f>Table1[[#This Row],[Runs2]]/Table1[[#This Row],[Overs]]</f>
        <v>#DIV/0!</v>
      </c>
      <c r="O303" s="45" t="e">
        <f>+Table1[[#This Row],[Overs]]*6/Table1[[#This Row],[Wickets]]</f>
        <v>#DIV/0!</v>
      </c>
      <c r="P303" s="45" t="e">
        <f>Table1[[#This Row],[Runs2]]/Table1[[#This Row],[Wickets]]</f>
        <v>#DIV/0!</v>
      </c>
      <c r="Q303" s="45">
        <f>+(+Table1[[#This Row],[Caught]]+Table1[[#This Row],[Stumped]])/Table1[[#This Row],[Matches]]</f>
        <v>0</v>
      </c>
      <c r="R303" s="89"/>
    </row>
    <row r="304" spans="1:18" x14ac:dyDescent="0.2">
      <c r="A304" s="4" t="str">
        <f>+'2019'!A71</f>
        <v>Clayton Sean</v>
      </c>
      <c r="B304" s="13">
        <f>+'2025'!B71+'2024'!B71+'2023'!B71+'2022'!B71+'2021'!B71+'2020'!B71+'2019'!B71+'2018'!B71+'2017'!B71+'2016'!B71+'2015'!B71+'2014'!B71+'2013'!B71+'2012'!B71+'2011'!B71+'2010'!B71+'2009'!B71+'2008'!B71+'1988-2007'!B71</f>
        <v>1</v>
      </c>
      <c r="C304" s="13">
        <f>+'2025'!C71+'2024'!C71+'2023'!C71+'2022'!C71+'2021'!C71+'2020'!C71+'2019'!C71+'2018'!C71+'2017'!C71+'2016'!C71+'2015'!C71+'2014'!C71+'2013'!C71+'2012'!C71+'2011'!C71+'2010'!C71+'2009'!C71+'2008'!C71+'1988-2007'!C71</f>
        <v>0</v>
      </c>
      <c r="D304" s="13">
        <f>+'2025'!D71+'2024'!D71+'2023'!D71+'2022'!D71+'2021'!D71+'2020'!D71+'2019'!D71+'2018'!D71+'2017'!D71+'2016'!D71+'2015'!D71+'2014'!D71+'2013'!D71+'2012'!D71+'2011'!D71+'2010'!D71+'2009'!D71+'2008'!D71+'1988-2007'!D71</f>
        <v>0</v>
      </c>
      <c r="E304" s="13">
        <f>+'2025'!E71+'2024'!E71+'2023'!E71+'2022'!E71+'2021'!E71+'2020'!E71+'2019'!E71+'2018'!E71+'2017'!E71+'2016'!E71+'2015'!E71+'2014'!E71+'2013'!E71+'2012'!E71+'2011'!E71+'2010'!E71+'2009'!E71+'2008'!E71+'1988-2007'!E71</f>
        <v>0</v>
      </c>
      <c r="F304" s="13">
        <f>+'2025'!F71+'2024'!F71+'2023'!F71+'2022'!F71+'2021'!F71+'2020'!F71+'2019'!F71+'2018'!F71+'2017'!F71+'2016'!F71+'2015'!F71+'2014'!F71+'2013'!F71+'2012'!F71+'2011'!F71+'2010'!F71+'2009'!F71+'2008'!F71+'1988-2007'!F71</f>
        <v>0</v>
      </c>
      <c r="G304" s="13">
        <f>+'2025'!G71+'2024'!G71+'2023'!G71+'2022'!G71+'2021'!G71+'2020'!G71+'2019'!G71+'2018'!G71+'2017'!G71+'2016'!G71+'2015'!G71+'2014'!G71+'2013'!G71+'2012'!G71+'2011'!G71+'2010'!G71+'2009'!G71+'2008'!G71+'1988-2007'!G71</f>
        <v>1</v>
      </c>
      <c r="H304" s="13">
        <f>+'2025'!H71+'2024'!H71+'2023'!H71+'2022'!H71+'2021'!H71+'2020'!H71+'2019'!H71+'2018'!H71+'2017'!H71+'2016'!H71+'2015'!H71+'2014'!H71+'2013'!H71+'2012'!H71+'2011'!H71+'2010'!H71+'2009'!H71+'2008'!H71+'1988-2007'!H71</f>
        <v>0</v>
      </c>
      <c r="I304" s="13">
        <f>+'2025'!I71+'2024'!I71+'2023'!I71+'2022'!I71+'2021'!I71+'2020'!I71+'2019'!I71+'2018'!I71+'2017'!I71+'2016'!I71+'2015'!I71+'2014'!I71+'2013'!I71+'2012'!I71+'2011'!I71+'2010'!I71+'2009'!I71+'2008'!I71+'1988-2007'!I71</f>
        <v>12</v>
      </c>
      <c r="J304" s="13">
        <f>+'2025'!J71+'2024'!J71+'2023'!J71+'2022'!J71+'2021'!J71+'2020'!J71+'2019'!J71+'2018'!J71+'2017'!J71+'2016'!J71+'2015'!J71+'2014'!J71+'2013'!J71+'2012'!J71+'2011'!J71+'2010'!J71+'2009'!J71+'2008'!J71+'1988-2007'!J71</f>
        <v>0</v>
      </c>
      <c r="K304" s="32">
        <f>+'2025'!L71+'2024'!L71+'2023'!L71+'2022'!L71+'2021'!L71+'2020'!L71+'2019'!L71+'2018'!L71+'2017'!L71+'2016'!L71+'2015'!L71+'2014'!L71+'2013'!L71+'2012'!L71+'2011'!L71+'2010'!L71+'2009'!L71+'2008'!L71+'1988-2007'!L71</f>
        <v>0</v>
      </c>
      <c r="L304" s="32">
        <f>+Table1[[#This Row],[Caught]]+Table1[[#This Row],[Stumped]]</f>
        <v>0</v>
      </c>
      <c r="M304" s="45" t="e">
        <f>+Table1[[#This Row],[Runs]]/(+Table1[[#This Row],[Innings]]-Table1[[#This Row],[Not out]])</f>
        <v>#DIV/0!</v>
      </c>
      <c r="N304" s="45">
        <f>Table1[[#This Row],[Runs2]]/Table1[[#This Row],[Overs]]</f>
        <v>12</v>
      </c>
      <c r="O304" s="45" t="e">
        <f>+Table1[[#This Row],[Overs]]*6/Table1[[#This Row],[Wickets]]</f>
        <v>#DIV/0!</v>
      </c>
      <c r="P304" s="45" t="e">
        <f>Table1[[#This Row],[Runs2]]/Table1[[#This Row],[Wickets]]</f>
        <v>#DIV/0!</v>
      </c>
      <c r="Q304" s="45">
        <f>+(+Table1[[#This Row],[Caught]]+Table1[[#This Row],[Stumped]])/Table1[[#This Row],[Matches]]</f>
        <v>0</v>
      </c>
      <c r="R304" s="89"/>
    </row>
    <row r="305" spans="1:18" x14ac:dyDescent="0.2">
      <c r="A305" s="4" t="str">
        <f>+'2019'!A76</f>
        <v>Cooper Richard</v>
      </c>
      <c r="B305" s="13">
        <f>+'2025'!B76+'2024'!B76+'2023'!B76+'2022'!B76+'2021'!B76+'2020'!B76+'2019'!B76+'2018'!B76+'2017'!B76+'2016'!B76+'2015'!B76+'2014'!B76+'2013'!B76+'2012'!B76+'2011'!B76+'2010'!B76+'2009'!B76+'2008'!B76+'1988-2007'!B76</f>
        <v>1</v>
      </c>
      <c r="C305" s="13">
        <f>+'2025'!C76+'2024'!C76+'2023'!C76+'2022'!C76+'2021'!C76+'2020'!C76+'2019'!C76+'2018'!C76+'2017'!C76+'2016'!C76+'2015'!C76+'2014'!C76+'2013'!C76+'2012'!C76+'2011'!C76+'2010'!C76+'2009'!C76+'2008'!C76+'1988-2007'!C76</f>
        <v>1</v>
      </c>
      <c r="D305" s="13">
        <f>+'2025'!D76+'2024'!D76+'2023'!D76+'2022'!D76+'2021'!D76+'2020'!D76+'2019'!D76+'2018'!D76+'2017'!D76+'2016'!D76+'2015'!D76+'2014'!D76+'2013'!D76+'2012'!D76+'2011'!D76+'2010'!D76+'2009'!D76+'2008'!D76+'1988-2007'!D76</f>
        <v>0</v>
      </c>
      <c r="E305" s="13">
        <f>+'2025'!E76+'2024'!E76+'2023'!E76+'2022'!E76+'2021'!E76+'2020'!E76+'2019'!E76+'2018'!E76+'2017'!E76+'2016'!E76+'2015'!E76+'2014'!E76+'2013'!E76+'2012'!E76+'2011'!E76+'2010'!E76+'2009'!E76+'2008'!E76+'1988-2007'!E76</f>
        <v>15</v>
      </c>
      <c r="F305" s="13">
        <f>+'2025'!F76+'2024'!F76+'2023'!F76+'2022'!F76+'2021'!F76+'2020'!F76+'2019'!F76+'2018'!F76+'2017'!F76+'2016'!F76+'2015'!F76+'2014'!F76+'2013'!F76+'2012'!F76+'2011'!F76+'2010'!F76+'2009'!F76+'2008'!F76+'1988-2007'!F76</f>
        <v>2</v>
      </c>
      <c r="G305" s="13">
        <f>+'2025'!G76+'2024'!G76+'2023'!G76+'2022'!G76+'2021'!G76+'2020'!G76+'2019'!G76+'2018'!G76+'2017'!G76+'2016'!G76+'2015'!G76+'2014'!G76+'2013'!G76+'2012'!G76+'2011'!G76+'2010'!G76+'2009'!G76+'2008'!G76+'1988-2007'!G76</f>
        <v>4</v>
      </c>
      <c r="H305" s="13">
        <f>+'2025'!H76+'2024'!H76+'2023'!H76+'2022'!H76+'2021'!H76+'2020'!H76+'2019'!H76+'2018'!H76+'2017'!H76+'2016'!H76+'2015'!H76+'2014'!H76+'2013'!H76+'2012'!H76+'2011'!H76+'2010'!H76+'2009'!H76+'2008'!H76+'1988-2007'!H76</f>
        <v>0</v>
      </c>
      <c r="I305" s="13">
        <f>+'2025'!I76+'2024'!I76+'2023'!I76+'2022'!I76+'2021'!I76+'2020'!I76+'2019'!I76+'2018'!I76+'2017'!I76+'2016'!I76+'2015'!I76+'2014'!I76+'2013'!I76+'2012'!I76+'2011'!I76+'2010'!I76+'2009'!I76+'2008'!I76+'1988-2007'!I76</f>
        <v>18</v>
      </c>
      <c r="J305" s="13">
        <f>+'2025'!J76+'2024'!J76+'2023'!J76+'2022'!J76+'2021'!J76+'2020'!J76+'2019'!J76+'2018'!J76+'2017'!J76+'2016'!J76+'2015'!J76+'2014'!J76+'2013'!J76+'2012'!J76+'2011'!J76+'2010'!J76+'2009'!J76+'2008'!J76+'1988-2007'!J76</f>
        <v>0</v>
      </c>
      <c r="K305" s="32">
        <f>+'2025'!L76+'2024'!L76+'2023'!L76+'2022'!L76+'2021'!L76+'2020'!L76+'2019'!L76+'2018'!L76+'2017'!L76+'2016'!L76+'2015'!L76+'2014'!L76+'2013'!L76+'2012'!L76+'2011'!L76+'2010'!L76+'2009'!L76+'2008'!L76+'1988-2007'!L76</f>
        <v>0</v>
      </c>
      <c r="L305" s="32">
        <f>+Table1[[#This Row],[Caught]]+Table1[[#This Row],[Stumped]]</f>
        <v>2</v>
      </c>
      <c r="M305" s="45">
        <f>+Table1[[#This Row],[Runs]]/(+Table1[[#This Row],[Innings]]-Table1[[#This Row],[Not out]])</f>
        <v>15</v>
      </c>
      <c r="N305" s="45">
        <f>Table1[[#This Row],[Runs2]]/Table1[[#This Row],[Overs]]</f>
        <v>4.5</v>
      </c>
      <c r="O305" s="45" t="e">
        <f>+Table1[[#This Row],[Overs]]*6/Table1[[#This Row],[Wickets]]</f>
        <v>#DIV/0!</v>
      </c>
      <c r="P305" s="45" t="e">
        <f>Table1[[#This Row],[Runs2]]/Table1[[#This Row],[Wickets]]</f>
        <v>#DIV/0!</v>
      </c>
      <c r="Q305" s="45">
        <f>+(+Table1[[#This Row],[Caught]]+Table1[[#This Row],[Stumped]])/Table1[[#This Row],[Matches]]</f>
        <v>2</v>
      </c>
      <c r="R305" s="89"/>
    </row>
    <row r="306" spans="1:18" x14ac:dyDescent="0.2">
      <c r="A306" s="4" t="str">
        <f>+'2019'!A79</f>
        <v>Creed</v>
      </c>
      <c r="B306" s="13">
        <f>+'2025'!B79+'2024'!B79+'2023'!B79+'2022'!B79+'2021'!B79+'2020'!B79+'2019'!B79+'2018'!B79+'2017'!B79+'2016'!B79+'2015'!B79+'2014'!B79+'2013'!B79+'2012'!B79+'2011'!B79+'2010'!B79+'2009'!B79+'2008'!B79+'1988-2007'!B79</f>
        <v>1</v>
      </c>
      <c r="C306" s="13">
        <f>+'2025'!C79+'2024'!C79+'2023'!C79+'2022'!C79+'2021'!C79+'2020'!C79+'2019'!C79+'2018'!C79+'2017'!C79+'2016'!C79+'2015'!C79+'2014'!C79+'2013'!C79+'2012'!C79+'2011'!C79+'2010'!C79+'2009'!C79+'2008'!C79+'1988-2007'!C79</f>
        <v>1</v>
      </c>
      <c r="D306" s="13">
        <f>+'2025'!D79+'2024'!D79+'2023'!D79+'2022'!D79+'2021'!D79+'2020'!D79+'2019'!D79+'2018'!D79+'2017'!D79+'2016'!D79+'2015'!D79+'2014'!D79+'2013'!D79+'2012'!D79+'2011'!D79+'2010'!D79+'2009'!D79+'2008'!D79+'1988-2007'!D79</f>
        <v>0</v>
      </c>
      <c r="E306" s="13">
        <f>+'2025'!E79+'2024'!E79+'2023'!E79+'2022'!E79+'2021'!E79+'2020'!E79+'2019'!E79+'2018'!E79+'2017'!E79+'2016'!E79+'2015'!E79+'2014'!E79+'2013'!E79+'2012'!E79+'2011'!E79+'2010'!E79+'2009'!E79+'2008'!E79+'1988-2007'!E79</f>
        <v>2</v>
      </c>
      <c r="F306" s="13">
        <f>+'2025'!F79+'2024'!F79+'2023'!F79+'2022'!F79+'2021'!F79+'2020'!F79+'2019'!F79+'2018'!F79+'2017'!F79+'2016'!F79+'2015'!F79+'2014'!F79+'2013'!F79+'2012'!F79+'2011'!F79+'2010'!F79+'2009'!F79+'2008'!F79+'1988-2007'!F79</f>
        <v>0</v>
      </c>
      <c r="G306" s="13">
        <f>+'2025'!G79+'2024'!G79+'2023'!G79+'2022'!G79+'2021'!G79+'2020'!G79+'2019'!G79+'2018'!G79+'2017'!G79+'2016'!G79+'2015'!G79+'2014'!G79+'2013'!G79+'2012'!G79+'2011'!G79+'2010'!G79+'2009'!G79+'2008'!G79+'1988-2007'!G79</f>
        <v>3</v>
      </c>
      <c r="H306" s="13">
        <f>+'2025'!H79+'2024'!H79+'2023'!H79+'2022'!H79+'2021'!H79+'2020'!H79+'2019'!H79+'2018'!H79+'2017'!H79+'2016'!H79+'2015'!H79+'2014'!H79+'2013'!H79+'2012'!H79+'2011'!H79+'2010'!H79+'2009'!H79+'2008'!H79+'1988-2007'!H79</f>
        <v>0</v>
      </c>
      <c r="I306" s="13">
        <f>+'2025'!I79+'2024'!I79+'2023'!I79+'2022'!I79+'2021'!I79+'2020'!I79+'2019'!I79+'2018'!I79+'2017'!I79+'2016'!I79+'2015'!I79+'2014'!I79+'2013'!I79+'2012'!I79+'2011'!I79+'2010'!I79+'2009'!I79+'2008'!I79+'1988-2007'!I79</f>
        <v>22</v>
      </c>
      <c r="J306" s="13">
        <f>+'2025'!J79+'2024'!J79+'2023'!J79+'2022'!J79+'2021'!J79+'2020'!J79+'2019'!J79+'2018'!J79+'2017'!J79+'2016'!J79+'2015'!J79+'2014'!J79+'2013'!J79+'2012'!J79+'2011'!J79+'2010'!J79+'2009'!J79+'2008'!J79+'1988-2007'!J79</f>
        <v>1</v>
      </c>
      <c r="K306" s="32">
        <f>+'2025'!L79+'2024'!L79+'2023'!L79+'2022'!L79+'2021'!L79+'2020'!L79+'2019'!L79+'2018'!L79+'2017'!L79+'2016'!L79+'2015'!L79+'2014'!L79+'2013'!L79+'2012'!L79+'2011'!L79+'2010'!L79+'2009'!L79+'2008'!L79+'1988-2007'!L79</f>
        <v>0</v>
      </c>
      <c r="L306" s="32">
        <f>+Table1[[#This Row],[Caught]]+Table1[[#This Row],[Stumped]]</f>
        <v>0</v>
      </c>
      <c r="M306" s="45">
        <f>+Table1[[#This Row],[Runs]]/(+Table1[[#This Row],[Innings]]-Table1[[#This Row],[Not out]])</f>
        <v>2</v>
      </c>
      <c r="N306" s="45">
        <f>Table1[[#This Row],[Runs2]]/Table1[[#This Row],[Overs]]</f>
        <v>7.333333333333333</v>
      </c>
      <c r="O306" s="45">
        <f>+Table1[[#This Row],[Overs]]*6/Table1[[#This Row],[Wickets]]</f>
        <v>18</v>
      </c>
      <c r="P306" s="45">
        <f>Table1[[#This Row],[Runs2]]/Table1[[#This Row],[Wickets]]</f>
        <v>22</v>
      </c>
      <c r="Q306" s="45">
        <f>+(+Table1[[#This Row],[Caught]]+Table1[[#This Row],[Stumped]])/Table1[[#This Row],[Matches]]</f>
        <v>0</v>
      </c>
      <c r="R306" s="89"/>
    </row>
    <row r="307" spans="1:18" x14ac:dyDescent="0.2">
      <c r="A307" s="4" t="str">
        <f>+'2019'!A81</f>
        <v>Crouse Rohan</v>
      </c>
      <c r="B307" s="13">
        <f>+'2025'!B81+'2024'!B81+'2023'!B81+'2022'!B81+'2021'!B81+'2020'!B81+'2019'!B81+'2018'!B81+'2017'!B81+'2016'!B81+'2015'!B81+'2014'!B81+'2013'!B81+'2012'!B81+'2011'!B81+'2010'!B81+'2009'!B81+'2008'!B81+'1988-2007'!B81</f>
        <v>1</v>
      </c>
      <c r="C307" s="13">
        <f>+'2025'!C81+'2024'!C81+'2023'!C81+'2022'!C81+'2021'!C81+'2020'!C81+'2019'!C81+'2018'!C81+'2017'!C81+'2016'!C81+'2015'!C81+'2014'!C81+'2013'!C81+'2012'!C81+'2011'!C81+'2010'!C81+'2009'!C81+'2008'!C81+'1988-2007'!C81</f>
        <v>1</v>
      </c>
      <c r="D307" s="13">
        <f>+'2025'!D81+'2024'!D81+'2023'!D81+'2022'!D81+'2021'!D81+'2020'!D81+'2019'!D81+'2018'!D81+'2017'!D81+'2016'!D81+'2015'!D81+'2014'!D81+'2013'!D81+'2012'!D81+'2011'!D81+'2010'!D81+'2009'!D81+'2008'!D81+'1988-2007'!D81</f>
        <v>0</v>
      </c>
      <c r="E307" s="13">
        <f>+'2025'!E81+'2024'!E81+'2023'!E81+'2022'!E81+'2021'!E81+'2020'!E81+'2019'!E81+'2018'!E81+'2017'!E81+'2016'!E81+'2015'!E81+'2014'!E81+'2013'!E81+'2012'!E81+'2011'!E81+'2010'!E81+'2009'!E81+'2008'!E81+'1988-2007'!E81</f>
        <v>5</v>
      </c>
      <c r="F307" s="13">
        <f>+'2025'!F81+'2024'!F81+'2023'!F81+'2022'!F81+'2021'!F81+'2020'!F81+'2019'!F81+'2018'!F81+'2017'!F81+'2016'!F81+'2015'!F81+'2014'!F81+'2013'!F81+'2012'!F81+'2011'!F81+'2010'!F81+'2009'!F81+'2008'!F81+'1988-2007'!F81</f>
        <v>0</v>
      </c>
      <c r="G307" s="13">
        <f>+'2025'!G81+'2024'!G81+'2023'!G81+'2022'!G81+'2021'!G81+'2020'!G81+'2019'!G81+'2018'!G81+'2017'!G81+'2016'!G81+'2015'!G81+'2014'!G81+'2013'!G81+'2012'!G81+'2011'!G81+'2010'!G81+'2009'!G81+'2008'!G81+'1988-2007'!G81</f>
        <v>6</v>
      </c>
      <c r="H307" s="13">
        <f>+'2025'!H81+'2024'!H81+'2023'!H81+'2022'!H81+'2021'!H81+'2020'!H81+'2019'!H81+'2018'!H81+'2017'!H81+'2016'!H81+'2015'!H81+'2014'!H81+'2013'!H81+'2012'!H81+'2011'!H81+'2010'!H81+'2009'!H81+'2008'!H81+'1988-2007'!H81</f>
        <v>0</v>
      </c>
      <c r="I307" s="13">
        <f>+'2025'!I81+'2024'!I81+'2023'!I81+'2022'!I81+'2021'!I81+'2020'!I81+'2019'!I81+'2018'!I81+'2017'!I81+'2016'!I81+'2015'!I81+'2014'!I81+'2013'!I81+'2012'!I81+'2011'!I81+'2010'!I81+'2009'!I81+'2008'!I81+'1988-2007'!I81</f>
        <v>42</v>
      </c>
      <c r="J307" s="13">
        <f>+'2025'!J81+'2024'!J81+'2023'!J81+'2022'!J81+'2021'!J81+'2020'!J81+'2019'!J81+'2018'!J81+'2017'!J81+'2016'!J81+'2015'!J81+'2014'!J81+'2013'!J81+'2012'!J81+'2011'!J81+'2010'!J81+'2009'!J81+'2008'!J81+'1988-2007'!J81</f>
        <v>0</v>
      </c>
      <c r="K307" s="32">
        <f>+'2025'!L81+'2024'!L81+'2023'!L81+'2022'!L81+'2021'!L81+'2020'!L81+'2019'!L81+'2018'!L81+'2017'!L81+'2016'!L81+'2015'!L81+'2014'!L81+'2013'!L81+'2012'!L81+'2011'!L81+'2010'!L81+'2009'!L81+'2008'!L81+'1988-2007'!L81</f>
        <v>0</v>
      </c>
      <c r="L307" s="32">
        <f>+Table1[[#This Row],[Caught]]+Table1[[#This Row],[Stumped]]</f>
        <v>0</v>
      </c>
      <c r="M307" s="45">
        <f>+Table1[[#This Row],[Runs]]/(+Table1[[#This Row],[Innings]]-Table1[[#This Row],[Not out]])</f>
        <v>5</v>
      </c>
      <c r="N307" s="45">
        <f>Table1[[#This Row],[Runs2]]/Table1[[#This Row],[Overs]]</f>
        <v>7</v>
      </c>
      <c r="O307" s="45" t="e">
        <f>+Table1[[#This Row],[Overs]]*6/Table1[[#This Row],[Wickets]]</f>
        <v>#DIV/0!</v>
      </c>
      <c r="P307" s="45" t="e">
        <f>Table1[[#This Row],[Runs2]]/Table1[[#This Row],[Wickets]]</f>
        <v>#DIV/0!</v>
      </c>
      <c r="Q307" s="45">
        <f>+(+Table1[[#This Row],[Caught]]+Table1[[#This Row],[Stumped]])/Table1[[#This Row],[Matches]]</f>
        <v>0</v>
      </c>
      <c r="R307" s="89"/>
    </row>
    <row r="308" spans="1:18" x14ac:dyDescent="0.2">
      <c r="A308" s="4" t="str">
        <f>+'2019'!A84</f>
        <v>Culasy Zakir</v>
      </c>
      <c r="B308" s="13">
        <f>+'2025'!B84+'2024'!B84+'2023'!B84+'2022'!B84+'2021'!B84+'2020'!B84+'2019'!B84+'2018'!B84+'2017'!B84+'2016'!B84+'2015'!B84+'2014'!B84+'2013'!B84+'2012'!B84+'2011'!B84+'2010'!B84+'2009'!B84+'2008'!B84+'1988-2007'!B84</f>
        <v>1</v>
      </c>
      <c r="C308" s="13">
        <f>+'2025'!C84+'2024'!C84+'2023'!C84+'2022'!C84+'2021'!C84+'2020'!C84+'2019'!C84+'2018'!C84+'2017'!C84+'2016'!C84+'2015'!C84+'2014'!C84+'2013'!C84+'2012'!C84+'2011'!C84+'2010'!C84+'2009'!C84+'2008'!C84+'1988-2007'!C84</f>
        <v>1</v>
      </c>
      <c r="D308" s="13">
        <f>+'2025'!D84+'2024'!D84+'2023'!D84+'2022'!D84+'2021'!D84+'2020'!D84+'2019'!D84+'2018'!D84+'2017'!D84+'2016'!D84+'2015'!D84+'2014'!D84+'2013'!D84+'2012'!D84+'2011'!D84+'2010'!D84+'2009'!D84+'2008'!D84+'1988-2007'!D84</f>
        <v>1</v>
      </c>
      <c r="E308" s="13">
        <f>+'2025'!E84+'2024'!E84+'2023'!E84+'2022'!E84+'2021'!E84+'2020'!E84+'2019'!E84+'2018'!E84+'2017'!E84+'2016'!E84+'2015'!E84+'2014'!E84+'2013'!E84+'2012'!E84+'2011'!E84+'2010'!E84+'2009'!E84+'2008'!E84+'1988-2007'!E84</f>
        <v>1</v>
      </c>
      <c r="F308" s="13">
        <f>+'2025'!F84+'2024'!F84+'2023'!F84+'2022'!F84+'2021'!F84+'2020'!F84+'2019'!F84+'2018'!F84+'2017'!F84+'2016'!F84+'2015'!F84+'2014'!F84+'2013'!F84+'2012'!F84+'2011'!F84+'2010'!F84+'2009'!F84+'2008'!F84+'1988-2007'!F84</f>
        <v>0</v>
      </c>
      <c r="G308" s="13">
        <f>+'2025'!G84+'2024'!G84+'2023'!G84+'2022'!G84+'2021'!G84+'2020'!G84+'2019'!G84+'2018'!G84+'2017'!G84+'2016'!G84+'2015'!G84+'2014'!G84+'2013'!G84+'2012'!G84+'2011'!G84+'2010'!G84+'2009'!G84+'2008'!G84+'1988-2007'!G84</f>
        <v>2.6666666666666599</v>
      </c>
      <c r="H308" s="13">
        <f>+'2025'!H84+'2024'!H84+'2023'!H84+'2022'!H84+'2021'!H84+'2020'!H84+'2019'!H84+'2018'!H84+'2017'!H84+'2016'!H84+'2015'!H84+'2014'!H84+'2013'!H84+'2012'!H84+'2011'!H84+'2010'!H84+'2009'!H84+'2008'!H84+'1988-2007'!H84</f>
        <v>0</v>
      </c>
      <c r="I308" s="13">
        <f>+'2025'!I84+'2024'!I84+'2023'!I84+'2022'!I84+'2021'!I84+'2020'!I84+'2019'!I84+'2018'!I84+'2017'!I84+'2016'!I84+'2015'!I84+'2014'!I84+'2013'!I84+'2012'!I84+'2011'!I84+'2010'!I84+'2009'!I84+'2008'!I84+'1988-2007'!I84</f>
        <v>16</v>
      </c>
      <c r="J308" s="13">
        <f>+'2025'!J84+'2024'!J84+'2023'!J84+'2022'!J84+'2021'!J84+'2020'!J84+'2019'!J84+'2018'!J84+'2017'!J84+'2016'!J84+'2015'!J84+'2014'!J84+'2013'!J84+'2012'!J84+'2011'!J84+'2010'!J84+'2009'!J84+'2008'!J84+'1988-2007'!J84</f>
        <v>1</v>
      </c>
      <c r="K308" s="32">
        <f>+'2025'!L84+'2024'!L84+'2023'!L84+'2022'!L84+'2021'!L84+'2020'!L84+'2019'!L84+'2018'!L84+'2017'!L84+'2016'!L84+'2015'!L84+'2014'!L84+'2013'!L84+'2012'!L84+'2011'!L84+'2010'!L84+'2009'!L84+'2008'!L84+'1988-2007'!L84</f>
        <v>0</v>
      </c>
      <c r="L308" s="32">
        <f>+Table1[[#This Row],[Caught]]+Table1[[#This Row],[Stumped]]</f>
        <v>0</v>
      </c>
      <c r="M308" s="45" t="e">
        <f>+Table1[[#This Row],[Runs]]/(+Table1[[#This Row],[Innings]]-Table1[[#This Row],[Not out]])</f>
        <v>#DIV/0!</v>
      </c>
      <c r="N308" s="45">
        <f>Table1[[#This Row],[Runs2]]/Table1[[#This Row],[Overs]]</f>
        <v>6.0000000000000151</v>
      </c>
      <c r="O308" s="45">
        <f>+Table1[[#This Row],[Overs]]*6/Table1[[#This Row],[Wickets]]</f>
        <v>15.999999999999959</v>
      </c>
      <c r="P308" s="45">
        <f>Table1[[#This Row],[Runs2]]/Table1[[#This Row],[Wickets]]</f>
        <v>16</v>
      </c>
      <c r="Q308" s="45">
        <f>+(+Table1[[#This Row],[Caught]]+Table1[[#This Row],[Stumped]])/Table1[[#This Row],[Matches]]</f>
        <v>0</v>
      </c>
      <c r="R308" s="89"/>
    </row>
    <row r="309" spans="1:18" x14ac:dyDescent="0.2">
      <c r="A309" s="4" t="str">
        <f>+'2019'!A86</f>
        <v>Cullingham-Neil</v>
      </c>
      <c r="B309" s="13">
        <f>+'2025'!B86+'2024'!B86+'2023'!B86+'2022'!B86+'2021'!B86+'2020'!B86+'2019'!B86+'2018'!B86+'2017'!B86+'2016'!B86+'2015'!B86+'2014'!B86+'2013'!B86+'2012'!B86+'2011'!B86+'2010'!B86+'2009'!B86+'2008'!B86+'1988-2007'!B86</f>
        <v>1</v>
      </c>
      <c r="C309" s="13">
        <f>+'2025'!C86+'2024'!C86+'2023'!C86+'2022'!C86+'2021'!C86+'2020'!C86+'2019'!C86+'2018'!C86+'2017'!C86+'2016'!C86+'2015'!C86+'2014'!C86+'2013'!C86+'2012'!C86+'2011'!C86+'2010'!C86+'2009'!C86+'2008'!C86+'1988-2007'!C86</f>
        <v>1</v>
      </c>
      <c r="D309" s="13">
        <f>+'2025'!D86+'2024'!D86+'2023'!D86+'2022'!D86+'2021'!D86+'2020'!D86+'2019'!D86+'2018'!D86+'2017'!D86+'2016'!D86+'2015'!D86+'2014'!D86+'2013'!D86+'2012'!D86+'2011'!D86+'2010'!D86+'2009'!D86+'2008'!D86+'1988-2007'!D86</f>
        <v>1</v>
      </c>
      <c r="E309" s="13">
        <f>+'2025'!E86+'2024'!E86+'2023'!E86+'2022'!E86+'2021'!E86+'2020'!E86+'2019'!E86+'2018'!E86+'2017'!E86+'2016'!E86+'2015'!E86+'2014'!E86+'2013'!E86+'2012'!E86+'2011'!E86+'2010'!E86+'2009'!E86+'2008'!E86+'1988-2007'!E86</f>
        <v>1</v>
      </c>
      <c r="F309" s="13">
        <f>+'2025'!F86+'2024'!F86+'2023'!F86+'2022'!F86+'2021'!F86+'2020'!F86+'2019'!F86+'2018'!F86+'2017'!F86+'2016'!F86+'2015'!F86+'2014'!F86+'2013'!F86+'2012'!F86+'2011'!F86+'2010'!F86+'2009'!F86+'2008'!F86+'1988-2007'!F86</f>
        <v>0</v>
      </c>
      <c r="G309" s="13">
        <f>+'2025'!G86+'2024'!G86+'2023'!G86+'2022'!G86+'2021'!G86+'2020'!G86+'2019'!G86+'2018'!G86+'2017'!G86+'2016'!G86+'2015'!G86+'2014'!G86+'2013'!G86+'2012'!G86+'2011'!G86+'2010'!G86+'2009'!G86+'2008'!G86+'1988-2007'!G86</f>
        <v>1</v>
      </c>
      <c r="H309" s="13">
        <f>+'2025'!H86+'2024'!H86+'2023'!H86+'2022'!H86+'2021'!H86+'2020'!H86+'2019'!H86+'2018'!H86+'2017'!H86+'2016'!H86+'2015'!H86+'2014'!H86+'2013'!H86+'2012'!H86+'2011'!H86+'2010'!H86+'2009'!H86+'2008'!H86+'1988-2007'!H86</f>
        <v>0</v>
      </c>
      <c r="I309" s="13">
        <f>+'2025'!I86+'2024'!I86+'2023'!I86+'2022'!I86+'2021'!I86+'2020'!I86+'2019'!I86+'2018'!I86+'2017'!I86+'2016'!I86+'2015'!I86+'2014'!I86+'2013'!I86+'2012'!I86+'2011'!I86+'2010'!I86+'2009'!I86+'2008'!I86+'1988-2007'!I86</f>
        <v>7</v>
      </c>
      <c r="J309" s="13">
        <f>+'2025'!J86+'2024'!J86+'2023'!J86+'2022'!J86+'2021'!J86+'2020'!J86+'2019'!J86+'2018'!J86+'2017'!J86+'2016'!J86+'2015'!J86+'2014'!J86+'2013'!J86+'2012'!J86+'2011'!J86+'2010'!J86+'2009'!J86+'2008'!J86+'1988-2007'!J86</f>
        <v>0</v>
      </c>
      <c r="K309" s="32">
        <f>+'2025'!L86+'2024'!L86+'2023'!L86+'2022'!L86+'2021'!L86+'2020'!L86+'2019'!L86+'2018'!L86+'2017'!L86+'2016'!L86+'2015'!L86+'2014'!L86+'2013'!L86+'2012'!L86+'2011'!L86+'2010'!L86+'2009'!L86+'2008'!L86+'1988-2007'!L86</f>
        <v>0</v>
      </c>
      <c r="L309" s="32">
        <f>+Table1[[#This Row],[Caught]]+Table1[[#This Row],[Stumped]]</f>
        <v>0</v>
      </c>
      <c r="M309" s="45" t="e">
        <f>+Table1[[#This Row],[Runs]]/(+Table1[[#This Row],[Innings]]-Table1[[#This Row],[Not out]])</f>
        <v>#DIV/0!</v>
      </c>
      <c r="N309" s="45">
        <f>Table1[[#This Row],[Runs2]]/Table1[[#This Row],[Overs]]</f>
        <v>7</v>
      </c>
      <c r="O309" s="45" t="e">
        <f>+Table1[[#This Row],[Overs]]*6/Table1[[#This Row],[Wickets]]</f>
        <v>#DIV/0!</v>
      </c>
      <c r="P309" s="45" t="e">
        <f>Table1[[#This Row],[Runs2]]/Table1[[#This Row],[Wickets]]</f>
        <v>#DIV/0!</v>
      </c>
      <c r="Q309" s="45">
        <f>+(+Table1[[#This Row],[Caught]]+Table1[[#This Row],[Stumped]])/Table1[[#This Row],[Matches]]</f>
        <v>0</v>
      </c>
      <c r="R309" s="89"/>
    </row>
    <row r="310" spans="1:18" x14ac:dyDescent="0.2">
      <c r="A310" s="4" t="str">
        <f>+'2019'!A89</f>
        <v>Davies John</v>
      </c>
      <c r="B310" s="13">
        <f>+'2025'!B89+'2024'!B89+'2023'!B89+'2022'!B89+'2021'!B89+'2020'!B89+'2019'!B89+'2018'!B89+'2017'!B89+'2016'!B89+'2015'!B89+'2014'!B89+'2013'!B89+'2012'!B89+'2011'!B89+'2010'!B89+'2009'!B89+'2008'!B89+'1988-2007'!B89</f>
        <v>1</v>
      </c>
      <c r="C310" s="13">
        <f>+'2025'!C89+'2024'!C89+'2023'!C89+'2022'!C89+'2021'!C89+'2020'!C89+'2019'!C89+'2018'!C89+'2017'!C89+'2016'!C89+'2015'!C89+'2014'!C89+'2013'!C89+'2012'!C89+'2011'!C89+'2010'!C89+'2009'!C89+'2008'!C89+'1988-2007'!C89</f>
        <v>1</v>
      </c>
      <c r="D310" s="13">
        <f>+'2025'!D89+'2024'!D89+'2023'!D89+'2022'!D89+'2021'!D89+'2020'!D89+'2019'!D89+'2018'!D89+'2017'!D89+'2016'!D89+'2015'!D89+'2014'!D89+'2013'!D89+'2012'!D89+'2011'!D89+'2010'!D89+'2009'!D89+'2008'!D89+'1988-2007'!D89</f>
        <v>1</v>
      </c>
      <c r="E310" s="13">
        <f>+'2025'!E89+'2024'!E89+'2023'!E89+'2022'!E89+'2021'!E89+'2020'!E89+'2019'!E89+'2018'!E89+'2017'!E89+'2016'!E89+'2015'!E89+'2014'!E89+'2013'!E89+'2012'!E89+'2011'!E89+'2010'!E89+'2009'!E89+'2008'!E89+'1988-2007'!E89</f>
        <v>10</v>
      </c>
      <c r="F310" s="13">
        <f>+'2025'!F89+'2024'!F89+'2023'!F89+'2022'!F89+'2021'!F89+'2020'!F89+'2019'!F89+'2018'!F89+'2017'!F89+'2016'!F89+'2015'!F89+'2014'!F89+'2013'!F89+'2012'!F89+'2011'!F89+'2010'!F89+'2009'!F89+'2008'!F89+'1988-2007'!F89</f>
        <v>0</v>
      </c>
      <c r="G310" s="13">
        <f>+'2025'!G89+'2024'!G89+'2023'!G89+'2022'!G89+'2021'!G89+'2020'!G89+'2019'!G89+'2018'!G89+'2017'!G89+'2016'!G89+'2015'!G89+'2014'!G89+'2013'!G89+'2012'!G89+'2011'!G89+'2010'!G89+'2009'!G89+'2008'!G89+'1988-2007'!G89</f>
        <v>0</v>
      </c>
      <c r="H310" s="13">
        <f>+'2025'!H89+'2024'!H89+'2023'!H89+'2022'!H89+'2021'!H89+'2020'!H89+'2019'!H89+'2018'!H89+'2017'!H89+'2016'!H89+'2015'!H89+'2014'!H89+'2013'!H89+'2012'!H89+'2011'!H89+'2010'!H89+'2009'!H89+'2008'!H89+'1988-2007'!H89</f>
        <v>0</v>
      </c>
      <c r="I310" s="13">
        <f>+'2025'!I89+'2024'!I89+'2023'!I89+'2022'!I89+'2021'!I89+'2020'!I89+'2019'!I89+'2018'!I89+'2017'!I89+'2016'!I89+'2015'!I89+'2014'!I89+'2013'!I89+'2012'!I89+'2011'!I89+'2010'!I89+'2009'!I89+'2008'!I89+'1988-2007'!I89</f>
        <v>0</v>
      </c>
      <c r="J310" s="13">
        <f>+'2025'!J89+'2024'!J89+'2023'!J89+'2022'!J89+'2021'!J89+'2020'!J89+'2019'!J89+'2018'!J89+'2017'!J89+'2016'!J89+'2015'!J89+'2014'!J89+'2013'!J89+'2012'!J89+'2011'!J89+'2010'!J89+'2009'!J89+'2008'!J89+'1988-2007'!J89</f>
        <v>0</v>
      </c>
      <c r="K310" s="32">
        <f>+'2025'!L89+'2024'!L89+'2023'!L89+'2022'!L89+'2021'!L89+'2020'!L89+'2019'!L89+'2018'!L89+'2017'!L89+'2016'!L89+'2015'!L89+'2014'!L89+'2013'!L89+'2012'!L89+'2011'!L89+'2010'!L89+'2009'!L89+'2008'!L89+'1988-2007'!L89</f>
        <v>0</v>
      </c>
      <c r="L310" s="32">
        <f>+Table1[[#This Row],[Caught]]+Table1[[#This Row],[Stumped]]</f>
        <v>0</v>
      </c>
      <c r="M310" s="45" t="e">
        <f>+Table1[[#This Row],[Runs]]/(+Table1[[#This Row],[Innings]]-Table1[[#This Row],[Not out]])</f>
        <v>#DIV/0!</v>
      </c>
      <c r="N310" s="45" t="e">
        <f>Table1[[#This Row],[Runs2]]/Table1[[#This Row],[Overs]]</f>
        <v>#DIV/0!</v>
      </c>
      <c r="O310" s="45" t="e">
        <f>+Table1[[#This Row],[Overs]]*6/Table1[[#This Row],[Wickets]]</f>
        <v>#DIV/0!</v>
      </c>
      <c r="P310" s="45" t="e">
        <f>Table1[[#This Row],[Runs2]]/Table1[[#This Row],[Wickets]]</f>
        <v>#DIV/0!</v>
      </c>
      <c r="Q310" s="45">
        <f>+(+Table1[[#This Row],[Caught]]+Table1[[#This Row],[Stumped]])/Table1[[#This Row],[Matches]]</f>
        <v>0</v>
      </c>
      <c r="R310" s="89"/>
    </row>
    <row r="311" spans="1:18" x14ac:dyDescent="0.2">
      <c r="A311" s="4" t="str">
        <f>+'2019'!A90</f>
        <v>Dawson Giles</v>
      </c>
      <c r="B311" s="13">
        <f>+'2025'!B90+'2024'!B90+'2023'!B90+'2022'!B90+'2021'!B90+'2020'!B90+'2019'!B90+'2018'!B90+'2017'!B90+'2016'!B90+'2015'!B90+'2014'!B90+'2013'!B90+'2012'!B90+'2011'!B90+'2010'!B90+'2009'!B90+'2008'!B90+'1988-2007'!B90</f>
        <v>1</v>
      </c>
      <c r="C311" s="13">
        <f>+'2025'!C90+'2024'!C90+'2023'!C90+'2022'!C90+'2021'!C90+'2020'!C90+'2019'!C90+'2018'!C90+'2017'!C90+'2016'!C90+'2015'!C90+'2014'!C90+'2013'!C90+'2012'!C90+'2011'!C90+'2010'!C90+'2009'!C90+'2008'!C90+'1988-2007'!C90</f>
        <v>1</v>
      </c>
      <c r="D311" s="13">
        <f>+'2025'!D90+'2024'!D90+'2023'!D90+'2022'!D90+'2021'!D90+'2020'!D90+'2019'!D90+'2018'!D90+'2017'!D90+'2016'!D90+'2015'!D90+'2014'!D90+'2013'!D90+'2012'!D90+'2011'!D90+'2010'!D90+'2009'!D90+'2008'!D90+'1988-2007'!D90</f>
        <v>0</v>
      </c>
      <c r="E311" s="13">
        <f>+'2025'!E90+'2024'!E90+'2023'!E90+'2022'!E90+'2021'!E90+'2020'!E90+'2019'!E90+'2018'!E90+'2017'!E90+'2016'!E90+'2015'!E90+'2014'!E90+'2013'!E90+'2012'!E90+'2011'!E90+'2010'!E90+'2009'!E90+'2008'!E90+'1988-2007'!E90</f>
        <v>3</v>
      </c>
      <c r="F311" s="13">
        <f>+'2025'!F90+'2024'!F90+'2023'!F90+'2022'!F90+'2021'!F90+'2020'!F90+'2019'!F90+'2018'!F90+'2017'!F90+'2016'!F90+'2015'!F90+'2014'!F90+'2013'!F90+'2012'!F90+'2011'!F90+'2010'!F90+'2009'!F90+'2008'!F90+'1988-2007'!F90</f>
        <v>0</v>
      </c>
      <c r="G311" s="13">
        <f>+'2025'!G90+'2024'!G90+'2023'!G90+'2022'!G90+'2021'!G90+'2020'!G90+'2019'!G90+'2018'!G90+'2017'!G90+'2016'!G90+'2015'!G90+'2014'!G90+'2013'!G90+'2012'!G90+'2011'!G90+'2010'!G90+'2009'!G90+'2008'!G90+'1988-2007'!G90</f>
        <v>0</v>
      </c>
      <c r="H311" s="13">
        <f>+'2025'!H90+'2024'!H90+'2023'!H90+'2022'!H90+'2021'!H90+'2020'!H90+'2019'!H90+'2018'!H90+'2017'!H90+'2016'!H90+'2015'!H90+'2014'!H90+'2013'!H90+'2012'!H90+'2011'!H90+'2010'!H90+'2009'!H90+'2008'!H90+'1988-2007'!H90</f>
        <v>0</v>
      </c>
      <c r="I311" s="13">
        <f>+'2025'!I90+'2024'!I90+'2023'!I90+'2022'!I90+'2021'!I90+'2020'!I90+'2019'!I90+'2018'!I90+'2017'!I90+'2016'!I90+'2015'!I90+'2014'!I90+'2013'!I90+'2012'!I90+'2011'!I90+'2010'!I90+'2009'!I90+'2008'!I90+'1988-2007'!I90</f>
        <v>0</v>
      </c>
      <c r="J311" s="13">
        <f>+'2025'!J90+'2024'!J90+'2023'!J90+'2022'!J90+'2021'!J90+'2020'!J90+'2019'!J90+'2018'!J90+'2017'!J90+'2016'!J90+'2015'!J90+'2014'!J90+'2013'!J90+'2012'!J90+'2011'!J90+'2010'!J90+'2009'!J90+'2008'!J90+'1988-2007'!J90</f>
        <v>0</v>
      </c>
      <c r="K311" s="32">
        <f>+'2025'!L90+'2024'!L90+'2023'!L90+'2022'!L90+'2021'!L90+'2020'!L90+'2019'!L90+'2018'!L90+'2017'!L90+'2016'!L90+'2015'!L90+'2014'!L90+'2013'!L90+'2012'!L90+'2011'!L90+'2010'!L90+'2009'!L90+'2008'!L90+'1988-2007'!L90</f>
        <v>0</v>
      </c>
      <c r="L311" s="32">
        <f>+Table1[[#This Row],[Caught]]+Table1[[#This Row],[Stumped]]</f>
        <v>0</v>
      </c>
      <c r="M311" s="45">
        <f>+Table1[[#This Row],[Runs]]/(+Table1[[#This Row],[Innings]]-Table1[[#This Row],[Not out]])</f>
        <v>3</v>
      </c>
      <c r="N311" s="45" t="e">
        <f>Table1[[#This Row],[Runs2]]/Table1[[#This Row],[Overs]]</f>
        <v>#DIV/0!</v>
      </c>
      <c r="O311" s="45" t="e">
        <f>+Table1[[#This Row],[Overs]]*6/Table1[[#This Row],[Wickets]]</f>
        <v>#DIV/0!</v>
      </c>
      <c r="P311" s="45" t="e">
        <f>Table1[[#This Row],[Runs2]]/Table1[[#This Row],[Wickets]]</f>
        <v>#DIV/0!</v>
      </c>
      <c r="Q311" s="45">
        <f>+(+Table1[[#This Row],[Caught]]+Table1[[#This Row],[Stumped]])/Table1[[#This Row],[Matches]]</f>
        <v>0</v>
      </c>
      <c r="R311" s="89"/>
    </row>
    <row r="312" spans="1:18" x14ac:dyDescent="0.2">
      <c r="A312" s="4" t="str">
        <f>+'2019'!A91</f>
        <v>Day Mike</v>
      </c>
      <c r="B312" s="13">
        <f>+'2025'!B91+'2024'!B91+'2023'!B91+'2022'!B91+'2021'!B91+'2020'!B91+'2019'!B91+'2018'!B91+'2017'!B91+'2016'!B91+'2015'!B91+'2014'!B91+'2013'!B91+'2012'!B91+'2011'!B91+'2010'!B91+'2009'!B91+'2008'!B91+'1988-2007'!B91</f>
        <v>1</v>
      </c>
      <c r="C312" s="13">
        <f>+'2025'!C91+'2024'!C91+'2023'!C91+'2022'!C91+'2021'!C91+'2020'!C91+'2019'!C91+'2018'!C91+'2017'!C91+'2016'!C91+'2015'!C91+'2014'!C91+'2013'!C91+'2012'!C91+'2011'!C91+'2010'!C91+'2009'!C91+'2008'!C91+'1988-2007'!C91</f>
        <v>0</v>
      </c>
      <c r="D312" s="13">
        <f>+'2025'!D91+'2024'!D91+'2023'!D91+'2022'!D91+'2021'!D91+'2020'!D91+'2019'!D91+'2018'!D91+'2017'!D91+'2016'!D91+'2015'!D91+'2014'!D91+'2013'!D91+'2012'!D91+'2011'!D91+'2010'!D91+'2009'!D91+'2008'!D91+'1988-2007'!D91</f>
        <v>0</v>
      </c>
      <c r="E312" s="13">
        <f>+'2025'!E91+'2024'!E91+'2023'!E91+'2022'!E91+'2021'!E91+'2020'!E91+'2019'!E91+'2018'!E91+'2017'!E91+'2016'!E91+'2015'!E91+'2014'!E91+'2013'!E91+'2012'!E91+'2011'!E91+'2010'!E91+'2009'!E91+'2008'!E91+'1988-2007'!E91</f>
        <v>0</v>
      </c>
      <c r="F312" s="13">
        <f>+'2025'!F91+'2024'!F91+'2023'!F91+'2022'!F91+'2021'!F91+'2020'!F91+'2019'!F91+'2018'!F91+'2017'!F91+'2016'!F91+'2015'!F91+'2014'!F91+'2013'!F91+'2012'!F91+'2011'!F91+'2010'!F91+'2009'!F91+'2008'!F91+'1988-2007'!F91</f>
        <v>0</v>
      </c>
      <c r="G312" s="13">
        <f>+'2025'!G91+'2024'!G91+'2023'!G91+'2022'!G91+'2021'!G91+'2020'!G91+'2019'!G91+'2018'!G91+'2017'!G91+'2016'!G91+'2015'!G91+'2014'!G91+'2013'!G91+'2012'!G91+'2011'!G91+'2010'!G91+'2009'!G91+'2008'!G91+'1988-2007'!G91</f>
        <v>1</v>
      </c>
      <c r="H312" s="13">
        <f>+'2025'!H91+'2024'!H91+'2023'!H91+'2022'!H91+'2021'!H91+'2020'!H91+'2019'!H91+'2018'!H91+'2017'!H91+'2016'!H91+'2015'!H91+'2014'!H91+'2013'!H91+'2012'!H91+'2011'!H91+'2010'!H91+'2009'!H91+'2008'!H91+'1988-2007'!H91</f>
        <v>0</v>
      </c>
      <c r="I312" s="13">
        <f>+'2025'!I91+'2024'!I91+'2023'!I91+'2022'!I91+'2021'!I91+'2020'!I91+'2019'!I91+'2018'!I91+'2017'!I91+'2016'!I91+'2015'!I91+'2014'!I91+'2013'!I91+'2012'!I91+'2011'!I91+'2010'!I91+'2009'!I91+'2008'!I91+'1988-2007'!I91</f>
        <v>7</v>
      </c>
      <c r="J312" s="13">
        <f>+'2025'!J91+'2024'!J91+'2023'!J91+'2022'!J91+'2021'!J91+'2020'!J91+'2019'!J91+'2018'!J91+'2017'!J91+'2016'!J91+'2015'!J91+'2014'!J91+'2013'!J91+'2012'!J91+'2011'!J91+'2010'!J91+'2009'!J91+'2008'!J91+'1988-2007'!J91</f>
        <v>1</v>
      </c>
      <c r="K312" s="32">
        <f>+'2025'!L91+'2024'!L91+'2023'!L91+'2022'!L91+'2021'!L91+'2020'!L91+'2019'!L91+'2018'!L91+'2017'!L91+'2016'!L91+'2015'!L91+'2014'!L91+'2013'!L91+'2012'!L91+'2011'!L91+'2010'!L91+'2009'!L91+'2008'!L91+'1988-2007'!L91</f>
        <v>0</v>
      </c>
      <c r="L312" s="32">
        <f>+Table1[[#This Row],[Caught]]+Table1[[#This Row],[Stumped]]</f>
        <v>0</v>
      </c>
      <c r="M312" s="45" t="e">
        <f>+Table1[[#This Row],[Runs]]/(+Table1[[#This Row],[Innings]]-Table1[[#This Row],[Not out]])</f>
        <v>#DIV/0!</v>
      </c>
      <c r="N312" s="45">
        <f>Table1[[#This Row],[Runs2]]/Table1[[#This Row],[Overs]]</f>
        <v>7</v>
      </c>
      <c r="O312" s="45">
        <f>+Table1[[#This Row],[Overs]]*6/Table1[[#This Row],[Wickets]]</f>
        <v>6</v>
      </c>
      <c r="P312" s="45">
        <f>Table1[[#This Row],[Runs2]]/Table1[[#This Row],[Wickets]]</f>
        <v>7</v>
      </c>
      <c r="Q312" s="45">
        <f>+(+Table1[[#This Row],[Caught]]+Table1[[#This Row],[Stumped]])/Table1[[#This Row],[Matches]]</f>
        <v>0</v>
      </c>
      <c r="R312" s="89"/>
    </row>
    <row r="313" spans="1:18" ht="12.75" customHeight="1" x14ac:dyDescent="0.2">
      <c r="A313" s="4" t="str">
        <f>+'2019'!A102</f>
        <v>Dixon Pete</v>
      </c>
      <c r="B313" s="13">
        <f>+'2025'!B102+'2024'!B102+'2023'!B102+'2022'!B102+'2021'!B102+'2020'!B102+'2019'!B102+'2018'!B102+'2017'!B102+'2016'!B102+'2015'!B102+'2014'!B102+'2013'!B102+'2012'!B102+'2011'!B102+'2010'!B102+'2009'!B102+'2008'!B102+'1988-2007'!B102</f>
        <v>1</v>
      </c>
      <c r="C313" s="13">
        <f>+'2025'!C102+'2024'!C102+'2023'!C102+'2022'!C102+'2021'!C102+'2020'!C102+'2019'!C102+'2018'!C102+'2017'!C102+'2016'!C102+'2015'!C102+'2014'!C102+'2013'!C102+'2012'!C102+'2011'!C102+'2010'!C102+'2009'!C102+'2008'!C102+'1988-2007'!C102</f>
        <v>1</v>
      </c>
      <c r="D313" s="13">
        <f>+'2025'!D102+'2024'!D102+'2023'!D102+'2022'!D102+'2021'!D102+'2020'!D102+'2019'!D102+'2018'!D102+'2017'!D102+'2016'!D102+'2015'!D102+'2014'!D102+'2013'!D102+'2012'!D102+'2011'!D102+'2010'!D102+'2009'!D102+'2008'!D102+'1988-2007'!D102</f>
        <v>0</v>
      </c>
      <c r="E313" s="13">
        <f>+'2025'!E102+'2024'!E102+'2023'!E102+'2022'!E102+'2021'!E102+'2020'!E102+'2019'!E102+'2018'!E102+'2017'!E102+'2016'!E102+'2015'!E102+'2014'!E102+'2013'!E102+'2012'!E102+'2011'!E102+'2010'!E102+'2009'!E102+'2008'!E102+'1988-2007'!E102</f>
        <v>0</v>
      </c>
      <c r="F313" s="13">
        <f>+'2025'!F102+'2024'!F102+'2023'!F102+'2022'!F102+'2021'!F102+'2020'!F102+'2019'!F102+'2018'!F102+'2017'!F102+'2016'!F102+'2015'!F102+'2014'!F102+'2013'!F102+'2012'!F102+'2011'!F102+'2010'!F102+'2009'!F102+'2008'!F102+'1988-2007'!F102</f>
        <v>0</v>
      </c>
      <c r="G313" s="13">
        <f>+'2025'!G102+'2024'!G102+'2023'!G102+'2022'!G102+'2021'!G102+'2020'!G102+'2019'!G102+'2018'!G102+'2017'!G102+'2016'!G102+'2015'!G102+'2014'!G102+'2013'!G102+'2012'!G102+'2011'!G102+'2010'!G102+'2009'!G102+'2008'!G102+'1988-2007'!G102</f>
        <v>0</v>
      </c>
      <c r="H313" s="13">
        <f>+'2025'!H102+'2024'!H102+'2023'!H102+'2022'!H102+'2021'!H102+'2020'!H102+'2019'!H102+'2018'!H102+'2017'!H102+'2016'!H102+'2015'!H102+'2014'!H102+'2013'!H102+'2012'!H102+'2011'!H102+'2010'!H102+'2009'!H102+'2008'!H102+'1988-2007'!H102</f>
        <v>0</v>
      </c>
      <c r="I313" s="13">
        <f>+'2025'!I102+'2024'!I102+'2023'!I102+'2022'!I102+'2021'!I102+'2020'!I102+'2019'!I102+'2018'!I102+'2017'!I102+'2016'!I102+'2015'!I102+'2014'!I102+'2013'!I102+'2012'!I102+'2011'!I102+'2010'!I102+'2009'!I102+'2008'!I102+'1988-2007'!I102</f>
        <v>0</v>
      </c>
      <c r="J313" s="13">
        <f>+'2025'!J102+'2024'!J102+'2023'!J102+'2022'!J102+'2021'!J102+'2020'!J102+'2019'!J102+'2018'!J102+'2017'!J102+'2016'!J102+'2015'!J102+'2014'!J102+'2013'!J102+'2012'!J102+'2011'!J102+'2010'!J102+'2009'!J102+'2008'!J102+'1988-2007'!J102</f>
        <v>0</v>
      </c>
      <c r="K313" s="32">
        <f>+'2025'!L102+'2024'!L102+'2023'!L102+'2022'!L102+'2021'!L102+'2020'!L102+'2019'!L102+'2018'!L102+'2017'!L102+'2016'!L102+'2015'!L102+'2014'!L102+'2013'!L102+'2012'!L102+'2011'!L102+'2010'!L102+'2009'!L102+'2008'!L102+'1988-2007'!L102</f>
        <v>0</v>
      </c>
      <c r="L313" s="32">
        <f>+Table1[[#This Row],[Caught]]+Table1[[#This Row],[Stumped]]</f>
        <v>0</v>
      </c>
      <c r="M313" s="45">
        <f>+Table1[[#This Row],[Runs]]/(+Table1[[#This Row],[Innings]]-Table1[[#This Row],[Not out]])</f>
        <v>0</v>
      </c>
      <c r="N313" s="45" t="e">
        <f>Table1[[#This Row],[Runs2]]/Table1[[#This Row],[Overs]]</f>
        <v>#DIV/0!</v>
      </c>
      <c r="O313" s="45" t="e">
        <f>+Table1[[#This Row],[Overs]]*6/Table1[[#This Row],[Wickets]]</f>
        <v>#DIV/0!</v>
      </c>
      <c r="P313" s="45" t="e">
        <f>Table1[[#This Row],[Runs2]]/Table1[[#This Row],[Wickets]]</f>
        <v>#DIV/0!</v>
      </c>
      <c r="Q313" s="45">
        <f>+(+Table1[[#This Row],[Caught]]+Table1[[#This Row],[Stumped]])/Table1[[#This Row],[Matches]]</f>
        <v>0</v>
      </c>
      <c r="R313" s="89"/>
    </row>
    <row r="314" spans="1:18" x14ac:dyDescent="0.2">
      <c r="A314" s="4" t="str">
        <f>+'2019'!A103</f>
        <v>Dolan Dermot</v>
      </c>
      <c r="B314" s="13">
        <f>+'2025'!B103+'2024'!B103+'2023'!B103+'2022'!B103+'2021'!B103+'2020'!B103+'2019'!B103+'2018'!B103+'2017'!B103+'2016'!B103+'2015'!B103+'2014'!B103+'2013'!B103+'2012'!B103+'2011'!B103+'2010'!B103+'2009'!B103+'2008'!B103+'1988-2007'!B103</f>
        <v>1</v>
      </c>
      <c r="C314" s="13">
        <f>+'2025'!C103+'2024'!C103+'2023'!C103+'2022'!C103+'2021'!C103+'2020'!C103+'2019'!C103+'2018'!C103+'2017'!C103+'2016'!C103+'2015'!C103+'2014'!C103+'2013'!C103+'2012'!C103+'2011'!C103+'2010'!C103+'2009'!C103+'2008'!C103+'1988-2007'!C103</f>
        <v>1</v>
      </c>
      <c r="D314" s="13">
        <f>+'2025'!D103+'2024'!D103+'2023'!D103+'2022'!D103+'2021'!D103+'2020'!D103+'2019'!D103+'2018'!D103+'2017'!D103+'2016'!D103+'2015'!D103+'2014'!D103+'2013'!D103+'2012'!D103+'2011'!D103+'2010'!D103+'2009'!D103+'2008'!D103+'1988-2007'!D103</f>
        <v>0</v>
      </c>
      <c r="E314" s="13">
        <f>+'2025'!E103+'2024'!E103+'2023'!E103+'2022'!E103+'2021'!E103+'2020'!E103+'2019'!E103+'2018'!E103+'2017'!E103+'2016'!E103+'2015'!E103+'2014'!E103+'2013'!E103+'2012'!E103+'2011'!E103+'2010'!E103+'2009'!E103+'2008'!E103+'1988-2007'!E103</f>
        <v>3</v>
      </c>
      <c r="F314" s="13">
        <f>+'2025'!F103+'2024'!F103+'2023'!F103+'2022'!F103+'2021'!F103+'2020'!F103+'2019'!F103+'2018'!F103+'2017'!F103+'2016'!F103+'2015'!F103+'2014'!F103+'2013'!F103+'2012'!F103+'2011'!F103+'2010'!F103+'2009'!F103+'2008'!F103+'1988-2007'!F103</f>
        <v>0</v>
      </c>
      <c r="G314" s="13">
        <f>+'2025'!G103+'2024'!G103+'2023'!G103+'2022'!G103+'2021'!G103+'2020'!G103+'2019'!G103+'2018'!G103+'2017'!G103+'2016'!G103+'2015'!G103+'2014'!G103+'2013'!G103+'2012'!G103+'2011'!G103+'2010'!G103+'2009'!G103+'2008'!G103+'1988-2007'!G103</f>
        <v>0</v>
      </c>
      <c r="H314" s="13">
        <f>+'2025'!H103+'2024'!H103+'2023'!H103+'2022'!H103+'2021'!H103+'2020'!H103+'2019'!H103+'2018'!H103+'2017'!H103+'2016'!H103+'2015'!H103+'2014'!H103+'2013'!H103+'2012'!H103+'2011'!H103+'2010'!H103+'2009'!H103+'2008'!H103+'1988-2007'!H103</f>
        <v>0</v>
      </c>
      <c r="I314" s="13">
        <f>+'2025'!I103+'2024'!I103+'2023'!I103+'2022'!I103+'2021'!I103+'2020'!I103+'2019'!I103+'2018'!I103+'2017'!I103+'2016'!I103+'2015'!I103+'2014'!I103+'2013'!I103+'2012'!I103+'2011'!I103+'2010'!I103+'2009'!I103+'2008'!I103+'1988-2007'!I103</f>
        <v>0</v>
      </c>
      <c r="J314" s="13">
        <f>+'2025'!J103+'2024'!J103+'2023'!J103+'2022'!J103+'2021'!J103+'2020'!J103+'2019'!J103+'2018'!J103+'2017'!J103+'2016'!J103+'2015'!J103+'2014'!J103+'2013'!J103+'2012'!J103+'2011'!J103+'2010'!J103+'2009'!J103+'2008'!J103+'1988-2007'!J103</f>
        <v>0</v>
      </c>
      <c r="K314" s="32">
        <f>+'2025'!L103+'2024'!L103+'2023'!L103+'2022'!L103+'2021'!L103+'2020'!L103+'2019'!L103+'2018'!L103+'2017'!L103+'2016'!L103+'2015'!L103+'2014'!L103+'2013'!L103+'2012'!L103+'2011'!L103+'2010'!L103+'2009'!L103+'2008'!L103+'1988-2007'!L103</f>
        <v>0</v>
      </c>
      <c r="L314" s="32">
        <f>+Table1[[#This Row],[Caught]]+Table1[[#This Row],[Stumped]]</f>
        <v>0</v>
      </c>
      <c r="M314" s="45">
        <f>+Table1[[#This Row],[Runs]]/(+Table1[[#This Row],[Innings]]-Table1[[#This Row],[Not out]])</f>
        <v>3</v>
      </c>
      <c r="N314" s="45" t="e">
        <f>Table1[[#This Row],[Runs2]]/Table1[[#This Row],[Overs]]</f>
        <v>#DIV/0!</v>
      </c>
      <c r="O314" s="45" t="e">
        <f>+Table1[[#This Row],[Overs]]*6/Table1[[#This Row],[Wickets]]</f>
        <v>#DIV/0!</v>
      </c>
      <c r="P314" s="45" t="e">
        <f>Table1[[#This Row],[Runs2]]/Table1[[#This Row],[Wickets]]</f>
        <v>#DIV/0!</v>
      </c>
      <c r="Q314" s="45">
        <f>+(+Table1[[#This Row],[Caught]]+Table1[[#This Row],[Stumped]])/Table1[[#This Row],[Matches]]</f>
        <v>0</v>
      </c>
      <c r="R314" s="89"/>
    </row>
    <row r="315" spans="1:18" x14ac:dyDescent="0.2">
      <c r="A315" s="4" t="str">
        <f>+'2019'!A105</f>
        <v>Dolan Eamonn</v>
      </c>
      <c r="B315" s="13">
        <f>+'2025'!B105+'2024'!B105+'2023'!B105+'2022'!B105+'2021'!B105+'2020'!B105+'2019'!B105+'2018'!B105+'2017'!B105+'2016'!B105+'2015'!B105+'2014'!B105+'2013'!B105+'2012'!B105+'2011'!B105+'2010'!B105+'2009'!B105+'2008'!B105+'1988-2007'!B105</f>
        <v>1</v>
      </c>
      <c r="C315" s="13">
        <f>+'2025'!C105+'2024'!C105+'2023'!C105+'2022'!C105+'2021'!C105+'2020'!C105+'2019'!C105+'2018'!C105+'2017'!C105+'2016'!C105+'2015'!C105+'2014'!C105+'2013'!C105+'2012'!C105+'2011'!C105+'2010'!C105+'2009'!C105+'2008'!C105+'1988-2007'!C105</f>
        <v>1</v>
      </c>
      <c r="D315" s="13">
        <f>+'2025'!D105+'2024'!D105+'2023'!D105+'2022'!D105+'2021'!D105+'2020'!D105+'2019'!D105+'2018'!D105+'2017'!D105+'2016'!D105+'2015'!D105+'2014'!D105+'2013'!D105+'2012'!D105+'2011'!D105+'2010'!D105+'2009'!D105+'2008'!D105+'1988-2007'!D105</f>
        <v>0</v>
      </c>
      <c r="E315" s="13">
        <f>+'2025'!E105+'2024'!E105+'2023'!E105+'2022'!E105+'2021'!E105+'2020'!E105+'2019'!E105+'2018'!E105+'2017'!E105+'2016'!E105+'2015'!E105+'2014'!E105+'2013'!E105+'2012'!E105+'2011'!E105+'2010'!E105+'2009'!E105+'2008'!E105+'1988-2007'!E105</f>
        <v>0</v>
      </c>
      <c r="F315" s="13">
        <f>+'2025'!F105+'2024'!F105+'2023'!F105+'2022'!F105+'2021'!F105+'2020'!F105+'2019'!F105+'2018'!F105+'2017'!F105+'2016'!F105+'2015'!F105+'2014'!F105+'2013'!F105+'2012'!F105+'2011'!F105+'2010'!F105+'2009'!F105+'2008'!F105+'1988-2007'!F105</f>
        <v>0</v>
      </c>
      <c r="G315" s="13">
        <f>+'2025'!G105+'2024'!G105+'2023'!G105+'2022'!G105+'2021'!G105+'2020'!G105+'2019'!G105+'2018'!G105+'2017'!G105+'2016'!G105+'2015'!G105+'2014'!G105+'2013'!G105+'2012'!G105+'2011'!G105+'2010'!G105+'2009'!G105+'2008'!G105+'1988-2007'!G105</f>
        <v>2</v>
      </c>
      <c r="H315" s="13">
        <f>+'2025'!H105+'2024'!H105+'2023'!H105+'2022'!H105+'2021'!H105+'2020'!H105+'2019'!H105+'2018'!H105+'2017'!H105+'2016'!H105+'2015'!H105+'2014'!H105+'2013'!H105+'2012'!H105+'2011'!H105+'2010'!H105+'2009'!H105+'2008'!H105+'1988-2007'!H105</f>
        <v>0</v>
      </c>
      <c r="I315" s="13">
        <f>+'2025'!I105+'2024'!I105+'2023'!I105+'2022'!I105+'2021'!I105+'2020'!I105+'2019'!I105+'2018'!I105+'2017'!I105+'2016'!I105+'2015'!I105+'2014'!I105+'2013'!I105+'2012'!I105+'2011'!I105+'2010'!I105+'2009'!I105+'2008'!I105+'1988-2007'!I105</f>
        <v>13</v>
      </c>
      <c r="J315" s="13">
        <f>+'2025'!J105+'2024'!J105+'2023'!J105+'2022'!J105+'2021'!J105+'2020'!J105+'2019'!J105+'2018'!J105+'2017'!J105+'2016'!J105+'2015'!J105+'2014'!J105+'2013'!J105+'2012'!J105+'2011'!J105+'2010'!J105+'2009'!J105+'2008'!J105+'1988-2007'!J105</f>
        <v>0</v>
      </c>
      <c r="K315" s="32">
        <f>+'2025'!L105+'2024'!L105+'2023'!L105+'2022'!L105+'2021'!L105+'2020'!L105+'2019'!L105+'2018'!L105+'2017'!L105+'2016'!L105+'2015'!L105+'2014'!L105+'2013'!L105+'2012'!L105+'2011'!L105+'2010'!L105+'2009'!L105+'2008'!L105+'1988-2007'!L105</f>
        <v>0</v>
      </c>
      <c r="L315" s="32">
        <f>+Table1[[#This Row],[Caught]]+Table1[[#This Row],[Stumped]]</f>
        <v>0</v>
      </c>
      <c r="M315" s="45">
        <f>+Table1[[#This Row],[Runs]]/(+Table1[[#This Row],[Innings]]-Table1[[#This Row],[Not out]])</f>
        <v>0</v>
      </c>
      <c r="N315" s="45">
        <f>Table1[[#This Row],[Runs2]]/Table1[[#This Row],[Overs]]</f>
        <v>6.5</v>
      </c>
      <c r="O315" s="45" t="e">
        <f>+Table1[[#This Row],[Overs]]*6/Table1[[#This Row],[Wickets]]</f>
        <v>#DIV/0!</v>
      </c>
      <c r="P315" s="45" t="e">
        <f>Table1[[#This Row],[Runs2]]/Table1[[#This Row],[Wickets]]</f>
        <v>#DIV/0!</v>
      </c>
      <c r="Q315" s="45">
        <f>+(+Table1[[#This Row],[Caught]]+Table1[[#This Row],[Stumped]])/Table1[[#This Row],[Matches]]</f>
        <v>0</v>
      </c>
      <c r="R315" s="89"/>
    </row>
    <row r="316" spans="1:18" x14ac:dyDescent="0.2">
      <c r="A316" s="4" t="str">
        <f>+'2019'!A106</f>
        <v>Doma</v>
      </c>
      <c r="B316" s="13">
        <f>+'2025'!B106+'2024'!B106+'2023'!B106+'2022'!B106+'2021'!B106+'2020'!B106+'2019'!B106+'2018'!B106+'2017'!B106+'2016'!B106+'2015'!B106+'2014'!B106+'2013'!B106+'2012'!B106+'2011'!B106+'2010'!B106+'2009'!B106+'2008'!B106+'1988-2007'!B106</f>
        <v>1</v>
      </c>
      <c r="C316" s="13">
        <f>+'2025'!C106+'2024'!C106+'2023'!C106+'2022'!C106+'2021'!C106+'2020'!C106+'2019'!C106+'2018'!C106+'2017'!C106+'2016'!C106+'2015'!C106+'2014'!C106+'2013'!C106+'2012'!C106+'2011'!C106+'2010'!C106+'2009'!C106+'2008'!C106+'1988-2007'!C106</f>
        <v>1</v>
      </c>
      <c r="D316" s="13">
        <f>+'2025'!D106+'2024'!D106+'2023'!D106+'2022'!D106+'2021'!D106+'2020'!D106+'2019'!D106+'2018'!D106+'2017'!D106+'2016'!D106+'2015'!D106+'2014'!D106+'2013'!D106+'2012'!D106+'2011'!D106+'2010'!D106+'2009'!D106+'2008'!D106+'1988-2007'!D106</f>
        <v>0</v>
      </c>
      <c r="E316" s="13">
        <f>+'2025'!E106+'2024'!E106+'2023'!E106+'2022'!E106+'2021'!E106+'2020'!E106+'2019'!E106+'2018'!E106+'2017'!E106+'2016'!E106+'2015'!E106+'2014'!E106+'2013'!E106+'2012'!E106+'2011'!E106+'2010'!E106+'2009'!E106+'2008'!E106+'1988-2007'!E106</f>
        <v>13</v>
      </c>
      <c r="F316" s="13">
        <f>+'2025'!F106+'2024'!F106+'2023'!F106+'2022'!F106+'2021'!F106+'2020'!F106+'2019'!F106+'2018'!F106+'2017'!F106+'2016'!F106+'2015'!F106+'2014'!F106+'2013'!F106+'2012'!F106+'2011'!F106+'2010'!F106+'2009'!F106+'2008'!F106+'1988-2007'!F106</f>
        <v>1</v>
      </c>
      <c r="G316" s="13">
        <f>+'2025'!G106+'2024'!G106+'2023'!G106+'2022'!G106+'2021'!G106+'2020'!G106+'2019'!G106+'2018'!G106+'2017'!G106+'2016'!G106+'2015'!G106+'2014'!G106+'2013'!G106+'2012'!G106+'2011'!G106+'2010'!G106+'2009'!G106+'2008'!G106+'1988-2007'!G106</f>
        <v>2</v>
      </c>
      <c r="H316" s="13">
        <f>+'2025'!H106+'2024'!H106+'2023'!H106+'2022'!H106+'2021'!H106+'2020'!H106+'2019'!H106+'2018'!H106+'2017'!H106+'2016'!H106+'2015'!H106+'2014'!H106+'2013'!H106+'2012'!H106+'2011'!H106+'2010'!H106+'2009'!H106+'2008'!H106+'1988-2007'!H106</f>
        <v>0</v>
      </c>
      <c r="I316" s="13">
        <f>+'2025'!I106+'2024'!I106+'2023'!I106+'2022'!I106+'2021'!I106+'2020'!I106+'2019'!I106+'2018'!I106+'2017'!I106+'2016'!I106+'2015'!I106+'2014'!I106+'2013'!I106+'2012'!I106+'2011'!I106+'2010'!I106+'2009'!I106+'2008'!I106+'1988-2007'!I106</f>
        <v>10</v>
      </c>
      <c r="J316" s="13">
        <f>+'2025'!J106+'2024'!J106+'2023'!J106+'2022'!J106+'2021'!J106+'2020'!J106+'2019'!J106+'2018'!J106+'2017'!J106+'2016'!J106+'2015'!J106+'2014'!J106+'2013'!J106+'2012'!J106+'2011'!J106+'2010'!J106+'2009'!J106+'2008'!J106+'1988-2007'!J106</f>
        <v>1</v>
      </c>
      <c r="K316" s="32">
        <f>+'2025'!L106+'2024'!L106+'2023'!L106+'2022'!L106+'2021'!L106+'2020'!L106+'2019'!L106+'2018'!L106+'2017'!L106+'2016'!L106+'2015'!L106+'2014'!L106+'2013'!L106+'2012'!L106+'2011'!L106+'2010'!L106+'2009'!L106+'2008'!L106+'1988-2007'!L106</f>
        <v>0</v>
      </c>
      <c r="L316" s="32">
        <f>+Table1[[#This Row],[Caught]]+Table1[[#This Row],[Stumped]]</f>
        <v>1</v>
      </c>
      <c r="M316" s="45">
        <f>+Table1[[#This Row],[Runs]]/(+Table1[[#This Row],[Innings]]-Table1[[#This Row],[Not out]])</f>
        <v>13</v>
      </c>
      <c r="N316" s="45">
        <f>Table1[[#This Row],[Runs2]]/Table1[[#This Row],[Overs]]</f>
        <v>5</v>
      </c>
      <c r="O316" s="45">
        <f>+Table1[[#This Row],[Overs]]*6/Table1[[#This Row],[Wickets]]</f>
        <v>12</v>
      </c>
      <c r="P316" s="45">
        <f>Table1[[#This Row],[Runs2]]/Table1[[#This Row],[Wickets]]</f>
        <v>10</v>
      </c>
      <c r="Q316" s="45">
        <f>+(+Table1[[#This Row],[Caught]]+Table1[[#This Row],[Stumped]])/Table1[[#This Row],[Matches]]</f>
        <v>1</v>
      </c>
      <c r="R316" s="89"/>
    </row>
    <row r="317" spans="1:18" x14ac:dyDescent="0.2">
      <c r="A317" s="4" t="str">
        <f>+'2019'!A108</f>
        <v>Emson John</v>
      </c>
      <c r="B317" s="13">
        <f>+'2025'!B108+'2024'!B108+'2023'!B108+'2022'!B108+'2021'!B108+'2020'!B108+'2019'!B108+'2018'!B108+'2017'!B108+'2016'!B108+'2015'!B108+'2014'!B108+'2013'!B108+'2012'!B108+'2011'!B108+'2010'!B108+'2009'!B108+'2008'!B108+'1988-2007'!B108</f>
        <v>1</v>
      </c>
      <c r="C317" s="13">
        <f>+'2025'!C108+'2024'!C108+'2023'!C108+'2022'!C108+'2021'!C108+'2020'!C108+'2019'!C108+'2018'!C108+'2017'!C108+'2016'!C108+'2015'!C108+'2014'!C108+'2013'!C108+'2012'!C108+'2011'!C108+'2010'!C108+'2009'!C108+'2008'!C108+'1988-2007'!C108</f>
        <v>1</v>
      </c>
      <c r="D317" s="13">
        <f>+'2025'!D108+'2024'!D108+'2023'!D108+'2022'!D108+'2021'!D108+'2020'!D108+'2019'!D108+'2018'!D108+'2017'!D108+'2016'!D108+'2015'!D108+'2014'!D108+'2013'!D108+'2012'!D108+'2011'!D108+'2010'!D108+'2009'!D108+'2008'!D108+'1988-2007'!D108</f>
        <v>0</v>
      </c>
      <c r="E317" s="13">
        <f>+'2025'!E108+'2024'!E108+'2023'!E108+'2022'!E108+'2021'!E108+'2020'!E108+'2019'!E108+'2018'!E108+'2017'!E108+'2016'!E108+'2015'!E108+'2014'!E108+'2013'!E108+'2012'!E108+'2011'!E108+'2010'!E108+'2009'!E108+'2008'!E108+'1988-2007'!E108</f>
        <v>26</v>
      </c>
      <c r="F317" s="13">
        <f>+'2025'!F108+'2024'!F108+'2023'!F108+'2022'!F108+'2021'!F108+'2020'!F108+'2019'!F108+'2018'!F108+'2017'!F108+'2016'!F108+'2015'!F108+'2014'!F108+'2013'!F108+'2012'!F108+'2011'!F108+'2010'!F108+'2009'!F108+'2008'!F108+'1988-2007'!F108</f>
        <v>0</v>
      </c>
      <c r="G317" s="13">
        <f>+'2025'!G108+'2024'!G108+'2023'!G108+'2022'!G108+'2021'!G108+'2020'!G108+'2019'!G108+'2018'!G108+'2017'!G108+'2016'!G108+'2015'!G108+'2014'!G108+'2013'!G108+'2012'!G108+'2011'!G108+'2010'!G108+'2009'!G108+'2008'!G108+'1988-2007'!G108</f>
        <v>0</v>
      </c>
      <c r="H317" s="13">
        <f>+'2025'!H108+'2024'!H108+'2023'!H108+'2022'!H108+'2021'!H108+'2020'!H108+'2019'!H108+'2018'!H108+'2017'!H108+'2016'!H108+'2015'!H108+'2014'!H108+'2013'!H108+'2012'!H108+'2011'!H108+'2010'!H108+'2009'!H108+'2008'!H108+'1988-2007'!H108</f>
        <v>0</v>
      </c>
      <c r="I317" s="13">
        <f>+'2025'!I108+'2024'!I108+'2023'!I108+'2022'!I108+'2021'!I108+'2020'!I108+'2019'!I108+'2018'!I108+'2017'!I108+'2016'!I108+'2015'!I108+'2014'!I108+'2013'!I108+'2012'!I108+'2011'!I108+'2010'!I108+'2009'!I108+'2008'!I108+'1988-2007'!I108</f>
        <v>0</v>
      </c>
      <c r="J317" s="13">
        <f>+'2025'!J108+'2024'!J108+'2023'!J108+'2022'!J108+'2021'!J108+'2020'!J108+'2019'!J108+'2018'!J108+'2017'!J108+'2016'!J108+'2015'!J108+'2014'!J108+'2013'!J108+'2012'!J108+'2011'!J108+'2010'!J108+'2009'!J108+'2008'!J108+'1988-2007'!J108</f>
        <v>0</v>
      </c>
      <c r="K317" s="32">
        <f>+'2025'!L108+'2024'!L108+'2023'!L108+'2022'!L108+'2021'!L108+'2020'!L108+'2019'!L108+'2018'!L108+'2017'!L108+'2016'!L108+'2015'!L108+'2014'!L108+'2013'!L108+'2012'!L108+'2011'!L108+'2010'!L108+'2009'!L108+'2008'!L108+'1988-2007'!L108</f>
        <v>0</v>
      </c>
      <c r="L317" s="32">
        <f>+Table1[[#This Row],[Caught]]+Table1[[#This Row],[Stumped]]</f>
        <v>0</v>
      </c>
      <c r="M317" s="45">
        <f>+Table1[[#This Row],[Runs]]/(+Table1[[#This Row],[Innings]]-Table1[[#This Row],[Not out]])</f>
        <v>26</v>
      </c>
      <c r="N317" s="45" t="e">
        <f>Table1[[#This Row],[Runs2]]/Table1[[#This Row],[Overs]]</f>
        <v>#DIV/0!</v>
      </c>
      <c r="O317" s="45" t="e">
        <f>+Table1[[#This Row],[Overs]]*6/Table1[[#This Row],[Wickets]]</f>
        <v>#DIV/0!</v>
      </c>
      <c r="P317" s="45" t="e">
        <f>Table1[[#This Row],[Runs2]]/Table1[[#This Row],[Wickets]]</f>
        <v>#DIV/0!</v>
      </c>
      <c r="Q317" s="45">
        <f>+(+Table1[[#This Row],[Caught]]+Table1[[#This Row],[Stumped]])/Table1[[#This Row],[Matches]]</f>
        <v>0</v>
      </c>
      <c r="R317" s="89"/>
    </row>
    <row r="318" spans="1:18" x14ac:dyDescent="0.2">
      <c r="A318" s="4" t="str">
        <f>+'2019'!A109</f>
        <v>Enock Ed</v>
      </c>
      <c r="B318" s="13">
        <f>+'2025'!B109+'2024'!B109+'2023'!B109+'2022'!B109+'2021'!B109+'2020'!B109+'2019'!B109+'2018'!B109+'2017'!B109+'2016'!B109+'2015'!B109+'2014'!B109+'2013'!B109+'2012'!B109+'2011'!B109+'2010'!B109+'2009'!B109+'2008'!B109+'1988-2007'!B109</f>
        <v>1</v>
      </c>
      <c r="C318" s="13">
        <f>+'2025'!C109+'2024'!C109+'2023'!C109+'2022'!C109+'2021'!C109+'2020'!C109+'2019'!C109+'2018'!C109+'2017'!C109+'2016'!C109+'2015'!C109+'2014'!C109+'2013'!C109+'2012'!C109+'2011'!C109+'2010'!C109+'2009'!C109+'2008'!C109+'1988-2007'!C109</f>
        <v>0</v>
      </c>
      <c r="D318" s="13">
        <f>+'2025'!D109+'2024'!D109+'2023'!D109+'2022'!D109+'2021'!D109+'2020'!D109+'2019'!D109+'2018'!D109+'2017'!D109+'2016'!D109+'2015'!D109+'2014'!D109+'2013'!D109+'2012'!D109+'2011'!D109+'2010'!D109+'2009'!D109+'2008'!D109+'1988-2007'!D109</f>
        <v>0</v>
      </c>
      <c r="E318" s="13">
        <f>+'2025'!E109+'2024'!E109+'2023'!E109+'2022'!E109+'2021'!E109+'2020'!E109+'2019'!E109+'2018'!E109+'2017'!E109+'2016'!E109+'2015'!E109+'2014'!E109+'2013'!E109+'2012'!E109+'2011'!E109+'2010'!E109+'2009'!E109+'2008'!E109+'1988-2007'!E109</f>
        <v>0</v>
      </c>
      <c r="F318" s="13">
        <f>+'2025'!F109+'2024'!F109+'2023'!F109+'2022'!F109+'2021'!F109+'2020'!F109+'2019'!F109+'2018'!F109+'2017'!F109+'2016'!F109+'2015'!F109+'2014'!F109+'2013'!F109+'2012'!F109+'2011'!F109+'2010'!F109+'2009'!F109+'2008'!F109+'1988-2007'!F109</f>
        <v>0</v>
      </c>
      <c r="G318" s="13">
        <f>+'2025'!G109+'2024'!G109+'2023'!G109+'2022'!G109+'2021'!G109+'2020'!G109+'2019'!G109+'2018'!G109+'2017'!G109+'2016'!G109+'2015'!G109+'2014'!G109+'2013'!G109+'2012'!G109+'2011'!G109+'2010'!G109+'2009'!G109+'2008'!G109+'1988-2007'!G109</f>
        <v>0</v>
      </c>
      <c r="H318" s="13">
        <f>+'2025'!H109+'2024'!H109+'2023'!H109+'2022'!H109+'2021'!H109+'2020'!H109+'2019'!H109+'2018'!H109+'2017'!H109+'2016'!H109+'2015'!H109+'2014'!H109+'2013'!H109+'2012'!H109+'2011'!H109+'2010'!H109+'2009'!H109+'2008'!H109+'1988-2007'!H109</f>
        <v>0</v>
      </c>
      <c r="I318" s="13">
        <f>+'2025'!I109+'2024'!I109+'2023'!I109+'2022'!I109+'2021'!I109+'2020'!I109+'2019'!I109+'2018'!I109+'2017'!I109+'2016'!I109+'2015'!I109+'2014'!I109+'2013'!I109+'2012'!I109+'2011'!I109+'2010'!I109+'2009'!I109+'2008'!I109+'1988-2007'!I109</f>
        <v>0</v>
      </c>
      <c r="J318" s="13">
        <f>+'2025'!J109+'2024'!J109+'2023'!J109+'2022'!J109+'2021'!J109+'2020'!J109+'2019'!J109+'2018'!J109+'2017'!J109+'2016'!J109+'2015'!J109+'2014'!J109+'2013'!J109+'2012'!J109+'2011'!J109+'2010'!J109+'2009'!J109+'2008'!J109+'1988-2007'!J109</f>
        <v>0</v>
      </c>
      <c r="K318" s="32">
        <f>+'2025'!L109+'2024'!L109+'2023'!L109+'2022'!L109+'2021'!L109+'2020'!L109+'2019'!L109+'2018'!L109+'2017'!L109+'2016'!L109+'2015'!L109+'2014'!L109+'2013'!L109+'2012'!L109+'2011'!L109+'2010'!L109+'2009'!L109+'2008'!L109+'1988-2007'!L109</f>
        <v>0</v>
      </c>
      <c r="L318" s="32">
        <f>+Table1[[#This Row],[Caught]]+Table1[[#This Row],[Stumped]]</f>
        <v>0</v>
      </c>
      <c r="M318" s="45" t="e">
        <f>+Table1[[#This Row],[Runs]]/(+Table1[[#This Row],[Innings]]-Table1[[#This Row],[Not out]])</f>
        <v>#DIV/0!</v>
      </c>
      <c r="N318" s="45" t="e">
        <f>Table1[[#This Row],[Runs2]]/Table1[[#This Row],[Overs]]</f>
        <v>#DIV/0!</v>
      </c>
      <c r="O318" s="45" t="e">
        <f>+Table1[[#This Row],[Overs]]*6/Table1[[#This Row],[Wickets]]</f>
        <v>#DIV/0!</v>
      </c>
      <c r="P318" s="45" t="e">
        <f>Table1[[#This Row],[Runs2]]/Table1[[#This Row],[Wickets]]</f>
        <v>#DIV/0!</v>
      </c>
      <c r="Q318" s="45">
        <f>+(+Table1[[#This Row],[Caught]]+Table1[[#This Row],[Stumped]])/Table1[[#This Row],[Matches]]</f>
        <v>0</v>
      </c>
      <c r="R318" s="89"/>
    </row>
    <row r="319" spans="1:18" ht="12.75" customHeight="1" x14ac:dyDescent="0.2">
      <c r="A319" s="4" t="str">
        <f>+'2019'!A110</f>
        <v>Espire Mark</v>
      </c>
      <c r="B319" s="13">
        <f>+'2025'!B110+'2024'!B110+'2023'!B110+'2022'!B110+'2021'!B110+'2020'!B110+'2019'!B110+'2018'!B110+'2017'!B110+'2016'!B110+'2015'!B110+'2014'!B110+'2013'!B110+'2012'!B110+'2011'!B110+'2010'!B110+'2009'!B110+'2008'!B110+'1988-2007'!B110</f>
        <v>1</v>
      </c>
      <c r="C319" s="13">
        <f>+'2025'!C110+'2024'!C110+'2023'!C110+'2022'!C110+'2021'!C110+'2020'!C110+'2019'!C110+'2018'!C110+'2017'!C110+'2016'!C110+'2015'!C110+'2014'!C110+'2013'!C110+'2012'!C110+'2011'!C110+'2010'!C110+'2009'!C110+'2008'!C110+'1988-2007'!C110</f>
        <v>0</v>
      </c>
      <c r="D319" s="13">
        <f>+'2025'!D110+'2024'!D110+'2023'!D110+'2022'!D110+'2021'!D110+'2020'!D110+'2019'!D110+'2018'!D110+'2017'!D110+'2016'!D110+'2015'!D110+'2014'!D110+'2013'!D110+'2012'!D110+'2011'!D110+'2010'!D110+'2009'!D110+'2008'!D110+'1988-2007'!D110</f>
        <v>0</v>
      </c>
      <c r="E319" s="13">
        <f>+'2025'!E110+'2024'!E110+'2023'!E110+'2022'!E110+'2021'!E110+'2020'!E110+'2019'!E110+'2018'!E110+'2017'!E110+'2016'!E110+'2015'!E110+'2014'!E110+'2013'!E110+'2012'!E110+'2011'!E110+'2010'!E110+'2009'!E110+'2008'!E110+'1988-2007'!E110</f>
        <v>0</v>
      </c>
      <c r="F319" s="13">
        <f>+'2025'!F110+'2024'!F110+'2023'!F110+'2022'!F110+'2021'!F110+'2020'!F110+'2019'!F110+'2018'!F110+'2017'!F110+'2016'!F110+'2015'!F110+'2014'!F110+'2013'!F110+'2012'!F110+'2011'!F110+'2010'!F110+'2009'!F110+'2008'!F110+'1988-2007'!F110</f>
        <v>1</v>
      </c>
      <c r="G319" s="13">
        <f>+'2025'!G110+'2024'!G110+'2023'!G110+'2022'!G110+'2021'!G110+'2020'!G110+'2019'!G110+'2018'!G110+'2017'!G110+'2016'!G110+'2015'!G110+'2014'!G110+'2013'!G110+'2012'!G110+'2011'!G110+'2010'!G110+'2009'!G110+'2008'!G110+'1988-2007'!G110</f>
        <v>3</v>
      </c>
      <c r="H319" s="13">
        <f>+'2025'!H110+'2024'!H110+'2023'!H110+'2022'!H110+'2021'!H110+'2020'!H110+'2019'!H110+'2018'!H110+'2017'!H110+'2016'!H110+'2015'!H110+'2014'!H110+'2013'!H110+'2012'!H110+'2011'!H110+'2010'!H110+'2009'!H110+'2008'!H110+'1988-2007'!H110</f>
        <v>1</v>
      </c>
      <c r="I319" s="13">
        <f>+'2025'!I110+'2024'!I110+'2023'!I110+'2022'!I110+'2021'!I110+'2020'!I110+'2019'!I110+'2018'!I110+'2017'!I110+'2016'!I110+'2015'!I110+'2014'!I110+'2013'!I110+'2012'!I110+'2011'!I110+'2010'!I110+'2009'!I110+'2008'!I110+'1988-2007'!I110</f>
        <v>12</v>
      </c>
      <c r="J319" s="13">
        <f>+'2025'!J110+'2024'!J110+'2023'!J110+'2022'!J110+'2021'!J110+'2020'!J110+'2019'!J110+'2018'!J110+'2017'!J110+'2016'!J110+'2015'!J110+'2014'!J110+'2013'!J110+'2012'!J110+'2011'!J110+'2010'!J110+'2009'!J110+'2008'!J110+'1988-2007'!J110</f>
        <v>2</v>
      </c>
      <c r="K319" s="32">
        <f>+'2025'!L110+'2024'!L110+'2023'!L110+'2022'!L110+'2021'!L110+'2020'!L110+'2019'!L110+'2018'!L110+'2017'!L110+'2016'!L110+'2015'!L110+'2014'!L110+'2013'!L110+'2012'!L110+'2011'!L110+'2010'!L110+'2009'!L110+'2008'!L110+'1988-2007'!L110</f>
        <v>0</v>
      </c>
      <c r="L319" s="32">
        <f>+Table1[[#This Row],[Caught]]+Table1[[#This Row],[Stumped]]</f>
        <v>1</v>
      </c>
      <c r="M319" s="45" t="e">
        <f>+Table1[[#This Row],[Runs]]/(+Table1[[#This Row],[Innings]]-Table1[[#This Row],[Not out]])</f>
        <v>#DIV/0!</v>
      </c>
      <c r="N319" s="45">
        <f>Table1[[#This Row],[Runs2]]/Table1[[#This Row],[Overs]]</f>
        <v>4</v>
      </c>
      <c r="O319" s="45">
        <f>+Table1[[#This Row],[Overs]]*6/Table1[[#This Row],[Wickets]]</f>
        <v>9</v>
      </c>
      <c r="P319" s="45">
        <f>Table1[[#This Row],[Runs2]]/Table1[[#This Row],[Wickets]]</f>
        <v>6</v>
      </c>
      <c r="Q319" s="45">
        <f>+(+Table1[[#This Row],[Caught]]+Table1[[#This Row],[Stumped]])/Table1[[#This Row],[Matches]]</f>
        <v>1</v>
      </c>
      <c r="R319" s="89"/>
    </row>
    <row r="320" spans="1:18" x14ac:dyDescent="0.2">
      <c r="A320" s="4" t="str">
        <f>+'2019'!A113</f>
        <v>Fenna John</v>
      </c>
      <c r="B320" s="13">
        <f>+'2025'!B113+'2024'!B113+'2023'!B113+'2022'!B113+'2021'!B113+'2020'!B113+'2019'!B113+'2018'!B113+'2017'!B113+'2016'!B113+'2015'!B113+'2014'!B113+'2013'!B113+'2012'!B113+'2011'!B113+'2010'!B113+'2009'!B113+'2008'!B113+'1988-2007'!B113</f>
        <v>1</v>
      </c>
      <c r="C320" s="13">
        <f>+'2025'!C113+'2024'!C113+'2023'!C113+'2022'!C113+'2021'!C113+'2020'!C113+'2019'!C113+'2018'!C113+'2017'!C113+'2016'!C113+'2015'!C113+'2014'!C113+'2013'!C113+'2012'!C113+'2011'!C113+'2010'!C113+'2009'!C113+'2008'!C113+'1988-2007'!C113</f>
        <v>0</v>
      </c>
      <c r="D320" s="13">
        <f>+'2025'!D113+'2024'!D113+'2023'!D113+'2022'!D113+'2021'!D113+'2020'!D113+'2019'!D113+'2018'!D113+'2017'!D113+'2016'!D113+'2015'!D113+'2014'!D113+'2013'!D113+'2012'!D113+'2011'!D113+'2010'!D113+'2009'!D113+'2008'!D113+'1988-2007'!D113</f>
        <v>0</v>
      </c>
      <c r="E320" s="13">
        <f>+'2025'!E113+'2024'!E113+'2023'!E113+'2022'!E113+'2021'!E113+'2020'!E113+'2019'!E113+'2018'!E113+'2017'!E113+'2016'!E113+'2015'!E113+'2014'!E113+'2013'!E113+'2012'!E113+'2011'!E113+'2010'!E113+'2009'!E113+'2008'!E113+'1988-2007'!E113</f>
        <v>0</v>
      </c>
      <c r="F320" s="13">
        <f>+'2025'!F113+'2024'!F113+'2023'!F113+'2022'!F113+'2021'!F113+'2020'!F113+'2019'!F113+'2018'!F113+'2017'!F113+'2016'!F113+'2015'!F113+'2014'!F113+'2013'!F113+'2012'!F113+'2011'!F113+'2010'!F113+'2009'!F113+'2008'!F113+'1988-2007'!F113</f>
        <v>0</v>
      </c>
      <c r="G320" s="13">
        <f>+'2025'!G113+'2024'!G113+'2023'!G113+'2022'!G113+'2021'!G113+'2020'!G113+'2019'!G113+'2018'!G113+'2017'!G113+'2016'!G113+'2015'!G113+'2014'!G113+'2013'!G113+'2012'!G113+'2011'!G113+'2010'!G113+'2009'!G113+'2008'!G113+'1988-2007'!G113</f>
        <v>1</v>
      </c>
      <c r="H320" s="13">
        <f>+'2025'!H113+'2024'!H113+'2023'!H113+'2022'!H113+'2021'!H113+'2020'!H113+'2019'!H113+'2018'!H113+'2017'!H113+'2016'!H113+'2015'!H113+'2014'!H113+'2013'!H113+'2012'!H113+'2011'!H113+'2010'!H113+'2009'!H113+'2008'!H113+'1988-2007'!H113</f>
        <v>0</v>
      </c>
      <c r="I320" s="13">
        <f>+'2025'!I113+'2024'!I113+'2023'!I113+'2022'!I113+'2021'!I113+'2020'!I113+'2019'!I113+'2018'!I113+'2017'!I113+'2016'!I113+'2015'!I113+'2014'!I113+'2013'!I113+'2012'!I113+'2011'!I113+'2010'!I113+'2009'!I113+'2008'!I113+'1988-2007'!I113</f>
        <v>15</v>
      </c>
      <c r="J320" s="13">
        <f>+'2025'!J113+'2024'!J113+'2023'!J113+'2022'!J113+'2021'!J113+'2020'!J113+'2019'!J113+'2018'!J113+'2017'!J113+'2016'!J113+'2015'!J113+'2014'!J113+'2013'!J113+'2012'!J113+'2011'!J113+'2010'!J113+'2009'!J113+'2008'!J113+'1988-2007'!J113</f>
        <v>0</v>
      </c>
      <c r="K320" s="32">
        <f>+'2025'!L113+'2024'!L113+'2023'!L113+'2022'!L113+'2021'!L113+'2020'!L113+'2019'!L113+'2018'!L113+'2017'!L113+'2016'!L113+'2015'!L113+'2014'!L113+'2013'!L113+'2012'!L113+'2011'!L113+'2010'!L113+'2009'!L113+'2008'!L113+'1988-2007'!L113</f>
        <v>0</v>
      </c>
      <c r="L320" s="32">
        <f>+Table1[[#This Row],[Caught]]+Table1[[#This Row],[Stumped]]</f>
        <v>0</v>
      </c>
      <c r="M320" s="45" t="e">
        <f>+Table1[[#This Row],[Runs]]/(+Table1[[#This Row],[Innings]]-Table1[[#This Row],[Not out]])</f>
        <v>#DIV/0!</v>
      </c>
      <c r="N320" s="45">
        <f>Table1[[#This Row],[Runs2]]/Table1[[#This Row],[Overs]]</f>
        <v>15</v>
      </c>
      <c r="O320" s="45" t="e">
        <f>+Table1[[#This Row],[Overs]]*6/Table1[[#This Row],[Wickets]]</f>
        <v>#DIV/0!</v>
      </c>
      <c r="P320" s="45" t="e">
        <f>Table1[[#This Row],[Runs2]]/Table1[[#This Row],[Wickets]]</f>
        <v>#DIV/0!</v>
      </c>
      <c r="Q320" s="45">
        <f>+(+Table1[[#This Row],[Caught]]+Table1[[#This Row],[Stumped]])/Table1[[#This Row],[Matches]]</f>
        <v>0</v>
      </c>
      <c r="R320" s="89"/>
    </row>
    <row r="321" spans="1:18" x14ac:dyDescent="0.2">
      <c r="A321" s="4" t="str">
        <f>+'2019'!A114</f>
        <v>Fisher Steve</v>
      </c>
      <c r="B321" s="13">
        <f>+'2025'!B114+'2024'!B114+'2023'!B114+'2022'!B114+'2021'!B114+'2020'!B114+'2019'!B114+'2018'!B114+'2017'!B114+'2016'!B114+'2015'!B114+'2014'!B114+'2013'!B114+'2012'!B114+'2011'!B114+'2010'!B114+'2009'!B114+'2008'!B114+'1988-2007'!B114</f>
        <v>1</v>
      </c>
      <c r="C321" s="13">
        <f>+'2025'!C114+'2024'!C114+'2023'!C114+'2022'!C114+'2021'!C114+'2020'!C114+'2019'!C114+'2018'!C114+'2017'!C114+'2016'!C114+'2015'!C114+'2014'!C114+'2013'!C114+'2012'!C114+'2011'!C114+'2010'!C114+'2009'!C114+'2008'!C114+'1988-2007'!C114</f>
        <v>1</v>
      </c>
      <c r="D321" s="13">
        <f>+'2025'!D114+'2024'!D114+'2023'!D114+'2022'!D114+'2021'!D114+'2020'!D114+'2019'!D114+'2018'!D114+'2017'!D114+'2016'!D114+'2015'!D114+'2014'!D114+'2013'!D114+'2012'!D114+'2011'!D114+'2010'!D114+'2009'!D114+'2008'!D114+'1988-2007'!D114</f>
        <v>0</v>
      </c>
      <c r="E321" s="13">
        <f>+'2025'!E114+'2024'!E114+'2023'!E114+'2022'!E114+'2021'!E114+'2020'!E114+'2019'!E114+'2018'!E114+'2017'!E114+'2016'!E114+'2015'!E114+'2014'!E114+'2013'!E114+'2012'!E114+'2011'!E114+'2010'!E114+'2009'!E114+'2008'!E114+'1988-2007'!E114</f>
        <v>12</v>
      </c>
      <c r="F321" s="13">
        <f>+'2025'!F114+'2024'!F114+'2023'!F114+'2022'!F114+'2021'!F114+'2020'!F114+'2019'!F114+'2018'!F114+'2017'!F114+'2016'!F114+'2015'!F114+'2014'!F114+'2013'!F114+'2012'!F114+'2011'!F114+'2010'!F114+'2009'!F114+'2008'!F114+'1988-2007'!F114</f>
        <v>0</v>
      </c>
      <c r="G321" s="13">
        <f>+'2025'!G114+'2024'!G114+'2023'!G114+'2022'!G114+'2021'!G114+'2020'!G114+'2019'!G114+'2018'!G114+'2017'!G114+'2016'!G114+'2015'!G114+'2014'!G114+'2013'!G114+'2012'!G114+'2011'!G114+'2010'!G114+'2009'!G114+'2008'!G114+'1988-2007'!G114</f>
        <v>0</v>
      </c>
      <c r="H321" s="13">
        <f>+'2025'!H114+'2024'!H114+'2023'!H114+'2022'!H114+'2021'!H114+'2020'!H114+'2019'!H114+'2018'!H114+'2017'!H114+'2016'!H114+'2015'!H114+'2014'!H114+'2013'!H114+'2012'!H114+'2011'!H114+'2010'!H114+'2009'!H114+'2008'!H114+'1988-2007'!H114</f>
        <v>0</v>
      </c>
      <c r="I321" s="13">
        <f>+'2025'!I114+'2024'!I114+'2023'!I114+'2022'!I114+'2021'!I114+'2020'!I114+'2019'!I114+'2018'!I114+'2017'!I114+'2016'!I114+'2015'!I114+'2014'!I114+'2013'!I114+'2012'!I114+'2011'!I114+'2010'!I114+'2009'!I114+'2008'!I114+'1988-2007'!I114</f>
        <v>0</v>
      </c>
      <c r="J321" s="13">
        <f>+'2025'!J114+'2024'!J114+'2023'!J114+'2022'!J114+'2021'!J114+'2020'!J114+'2019'!J114+'2018'!J114+'2017'!J114+'2016'!J114+'2015'!J114+'2014'!J114+'2013'!J114+'2012'!J114+'2011'!J114+'2010'!J114+'2009'!J114+'2008'!J114+'1988-2007'!J114</f>
        <v>0</v>
      </c>
      <c r="K321" s="32">
        <f>+'2025'!L114+'2024'!L114+'2023'!L114+'2022'!L114+'2021'!L114+'2020'!L114+'2019'!L114+'2018'!L114+'2017'!L114+'2016'!L114+'2015'!L114+'2014'!L114+'2013'!L114+'2012'!L114+'2011'!L114+'2010'!L114+'2009'!L114+'2008'!L114+'1988-2007'!L114</f>
        <v>0</v>
      </c>
      <c r="L321" s="32">
        <f>+Table1[[#This Row],[Caught]]+Table1[[#This Row],[Stumped]]</f>
        <v>0</v>
      </c>
      <c r="M321" s="45">
        <f>+Table1[[#This Row],[Runs]]/(+Table1[[#This Row],[Innings]]-Table1[[#This Row],[Not out]])</f>
        <v>12</v>
      </c>
      <c r="N321" s="45" t="e">
        <f>Table1[[#This Row],[Runs2]]/Table1[[#This Row],[Overs]]</f>
        <v>#DIV/0!</v>
      </c>
      <c r="O321" s="45" t="e">
        <f>+Table1[[#This Row],[Overs]]*6/Table1[[#This Row],[Wickets]]</f>
        <v>#DIV/0!</v>
      </c>
      <c r="P321" s="45" t="e">
        <f>Table1[[#This Row],[Runs2]]/Table1[[#This Row],[Wickets]]</f>
        <v>#DIV/0!</v>
      </c>
      <c r="Q321" s="45">
        <f>+(+Table1[[#This Row],[Caught]]+Table1[[#This Row],[Stumped]])/Table1[[#This Row],[Matches]]</f>
        <v>0</v>
      </c>
      <c r="R321" s="89"/>
    </row>
    <row r="322" spans="1:18" x14ac:dyDescent="0.2">
      <c r="A322" s="4" t="str">
        <f>+'2019'!A121</f>
        <v>Fontaine Rob</v>
      </c>
      <c r="B322" s="13">
        <f>+'2025'!B121+'2024'!B121+'2023'!B121+'2022'!B121+'2021'!B121+'2020'!B121+'2019'!B121+'2018'!B121+'2017'!B121+'2016'!B121+'2015'!B121+'2014'!B121+'2013'!B121+'2012'!B121+'2011'!B121+'2010'!B121+'2009'!B121+'2008'!B121+'1988-2007'!B121</f>
        <v>1</v>
      </c>
      <c r="C322" s="13">
        <f>+'2025'!C121+'2024'!C121+'2023'!C121+'2022'!C121+'2021'!C121+'2020'!C121+'2019'!C121+'2018'!C121+'2017'!C121+'2016'!C121+'2015'!C121+'2014'!C121+'2013'!C121+'2012'!C121+'2011'!C121+'2010'!C121+'2009'!C121+'2008'!C121+'1988-2007'!C121</f>
        <v>1</v>
      </c>
      <c r="D322" s="13">
        <f>+'2025'!D121+'2024'!D121+'2023'!D121+'2022'!D121+'2021'!D121+'2020'!D121+'2019'!D121+'2018'!D121+'2017'!D121+'2016'!D121+'2015'!D121+'2014'!D121+'2013'!D121+'2012'!D121+'2011'!D121+'2010'!D121+'2009'!D121+'2008'!D121+'1988-2007'!D121</f>
        <v>0</v>
      </c>
      <c r="E322" s="13">
        <f>+'2025'!E121+'2024'!E121+'2023'!E121+'2022'!E121+'2021'!E121+'2020'!E121+'2019'!E121+'2018'!E121+'2017'!E121+'2016'!E121+'2015'!E121+'2014'!E121+'2013'!E121+'2012'!E121+'2011'!E121+'2010'!E121+'2009'!E121+'2008'!E121+'1988-2007'!E121</f>
        <v>0</v>
      </c>
      <c r="F322" s="13">
        <f>+'2025'!F121+'2024'!F121+'2023'!F121+'2022'!F121+'2021'!F121+'2020'!F121+'2019'!F121+'2018'!F121+'2017'!F121+'2016'!F121+'2015'!F121+'2014'!F121+'2013'!F121+'2012'!F121+'2011'!F121+'2010'!F121+'2009'!F121+'2008'!F121+'1988-2007'!F121</f>
        <v>0</v>
      </c>
      <c r="G322" s="13">
        <f>+'2025'!G121+'2024'!G121+'2023'!G121+'2022'!G121+'2021'!G121+'2020'!G121+'2019'!G121+'2018'!G121+'2017'!G121+'2016'!G121+'2015'!G121+'2014'!G121+'2013'!G121+'2012'!G121+'2011'!G121+'2010'!G121+'2009'!G121+'2008'!G121+'1988-2007'!G121</f>
        <v>0</v>
      </c>
      <c r="H322" s="13">
        <f>+'2025'!H121+'2024'!H121+'2023'!H121+'2022'!H121+'2021'!H121+'2020'!H121+'2019'!H121+'2018'!H121+'2017'!H121+'2016'!H121+'2015'!H121+'2014'!H121+'2013'!H121+'2012'!H121+'2011'!H121+'2010'!H121+'2009'!H121+'2008'!H121+'1988-2007'!H121</f>
        <v>0</v>
      </c>
      <c r="I322" s="13">
        <f>+'2025'!I121+'2024'!I121+'2023'!I121+'2022'!I121+'2021'!I121+'2020'!I121+'2019'!I121+'2018'!I121+'2017'!I121+'2016'!I121+'2015'!I121+'2014'!I121+'2013'!I121+'2012'!I121+'2011'!I121+'2010'!I121+'2009'!I121+'2008'!I121+'1988-2007'!I121</f>
        <v>0</v>
      </c>
      <c r="J322" s="13">
        <f>+'2025'!J121+'2024'!J121+'2023'!J121+'2022'!J121+'2021'!J121+'2020'!J121+'2019'!J121+'2018'!J121+'2017'!J121+'2016'!J121+'2015'!J121+'2014'!J121+'2013'!J121+'2012'!J121+'2011'!J121+'2010'!J121+'2009'!J121+'2008'!J121+'1988-2007'!J121</f>
        <v>0</v>
      </c>
      <c r="K322" s="32">
        <f>+'2025'!L121+'2024'!L121+'2023'!L121+'2022'!L121+'2021'!L121+'2020'!L121+'2019'!L121+'2018'!L121+'2017'!L121+'2016'!L121+'2015'!L121+'2014'!L121+'2013'!L121+'2012'!L121+'2011'!L121+'2010'!L121+'2009'!L121+'2008'!L121+'1988-2007'!L121</f>
        <v>0</v>
      </c>
      <c r="L322" s="32">
        <f>+Table1[[#This Row],[Caught]]+Table1[[#This Row],[Stumped]]</f>
        <v>0</v>
      </c>
      <c r="M322" s="45">
        <f>+Table1[[#This Row],[Runs]]/(+Table1[[#This Row],[Innings]]-Table1[[#This Row],[Not out]])</f>
        <v>0</v>
      </c>
      <c r="N322" s="45" t="e">
        <f>Table1[[#This Row],[Runs2]]/Table1[[#This Row],[Overs]]</f>
        <v>#DIV/0!</v>
      </c>
      <c r="O322" s="45" t="e">
        <f>+Table1[[#This Row],[Overs]]*6/Table1[[#This Row],[Wickets]]</f>
        <v>#DIV/0!</v>
      </c>
      <c r="P322" s="45" t="e">
        <f>Table1[[#This Row],[Runs2]]/Table1[[#This Row],[Wickets]]</f>
        <v>#DIV/0!</v>
      </c>
      <c r="Q322" s="45">
        <f>+(+Table1[[#This Row],[Caught]]+Table1[[#This Row],[Stumped]])/Table1[[#This Row],[Matches]]</f>
        <v>0</v>
      </c>
      <c r="R322" s="89"/>
    </row>
    <row r="323" spans="1:18" x14ac:dyDescent="0.2">
      <c r="A323" s="4" t="str">
        <f>+'2019'!A122</f>
        <v xml:space="preserve">Foster </v>
      </c>
      <c r="B323" s="13">
        <f>+'2025'!B122+'2024'!B122+'2023'!B122+'2022'!B122+'2021'!B122+'2020'!B122+'2019'!B122+'2018'!B122+'2017'!B122+'2016'!B122+'2015'!B122+'2014'!B122+'2013'!B122+'2012'!B122+'2011'!B122+'2010'!B122+'2009'!B122+'2008'!B122+'1988-2007'!B122</f>
        <v>1</v>
      </c>
      <c r="C323" s="13">
        <f>+'2025'!C122+'2024'!C122+'2023'!C122+'2022'!C122+'2021'!C122+'2020'!C122+'2019'!C122+'2018'!C122+'2017'!C122+'2016'!C122+'2015'!C122+'2014'!C122+'2013'!C122+'2012'!C122+'2011'!C122+'2010'!C122+'2009'!C122+'2008'!C122+'1988-2007'!C122</f>
        <v>1</v>
      </c>
      <c r="D323" s="13">
        <f>+'2025'!D122+'2024'!D122+'2023'!D122+'2022'!D122+'2021'!D122+'2020'!D122+'2019'!D122+'2018'!D122+'2017'!D122+'2016'!D122+'2015'!D122+'2014'!D122+'2013'!D122+'2012'!D122+'2011'!D122+'2010'!D122+'2009'!D122+'2008'!D122+'1988-2007'!D122</f>
        <v>0</v>
      </c>
      <c r="E323" s="13">
        <f>+'2025'!E122+'2024'!E122+'2023'!E122+'2022'!E122+'2021'!E122+'2020'!E122+'2019'!E122+'2018'!E122+'2017'!E122+'2016'!E122+'2015'!E122+'2014'!E122+'2013'!E122+'2012'!E122+'2011'!E122+'2010'!E122+'2009'!E122+'2008'!E122+'1988-2007'!E122</f>
        <v>15</v>
      </c>
      <c r="F323" s="13">
        <f>+'2025'!F122+'2024'!F122+'2023'!F122+'2022'!F122+'2021'!F122+'2020'!F122+'2019'!F122+'2018'!F122+'2017'!F122+'2016'!F122+'2015'!F122+'2014'!F122+'2013'!F122+'2012'!F122+'2011'!F122+'2010'!F122+'2009'!F122+'2008'!F122+'1988-2007'!F122</f>
        <v>0</v>
      </c>
      <c r="G323" s="13">
        <f>+'2025'!G122+'2024'!G122+'2023'!G122+'2022'!G122+'2021'!G122+'2020'!G122+'2019'!G122+'2018'!G122+'2017'!G122+'2016'!G122+'2015'!G122+'2014'!G122+'2013'!G122+'2012'!G122+'2011'!G122+'2010'!G122+'2009'!G122+'2008'!G122+'1988-2007'!G122</f>
        <v>0</v>
      </c>
      <c r="H323" s="13">
        <f>+'2025'!H122+'2024'!H122+'2023'!H122+'2022'!H122+'2021'!H122+'2020'!H122+'2019'!H122+'2018'!H122+'2017'!H122+'2016'!H122+'2015'!H122+'2014'!H122+'2013'!H122+'2012'!H122+'2011'!H122+'2010'!H122+'2009'!H122+'2008'!H122+'1988-2007'!H122</f>
        <v>0</v>
      </c>
      <c r="I323" s="13">
        <f>+'2025'!I122+'2024'!I122+'2023'!I122+'2022'!I122+'2021'!I122+'2020'!I122+'2019'!I122+'2018'!I122+'2017'!I122+'2016'!I122+'2015'!I122+'2014'!I122+'2013'!I122+'2012'!I122+'2011'!I122+'2010'!I122+'2009'!I122+'2008'!I122+'1988-2007'!I122</f>
        <v>0</v>
      </c>
      <c r="J323" s="13">
        <f>+'2025'!J122+'2024'!J122+'2023'!J122+'2022'!J122+'2021'!J122+'2020'!J122+'2019'!J122+'2018'!J122+'2017'!J122+'2016'!J122+'2015'!J122+'2014'!J122+'2013'!J122+'2012'!J122+'2011'!J122+'2010'!J122+'2009'!J122+'2008'!J122+'1988-2007'!J122</f>
        <v>0</v>
      </c>
      <c r="K323" s="32">
        <f>+'2025'!L122+'2024'!L122+'2023'!L122+'2022'!L122+'2021'!L122+'2020'!L122+'2019'!L122+'2018'!L122+'2017'!L122+'2016'!L122+'2015'!L122+'2014'!L122+'2013'!L122+'2012'!L122+'2011'!L122+'2010'!L122+'2009'!L122+'2008'!L122+'1988-2007'!L122</f>
        <v>0</v>
      </c>
      <c r="L323" s="32">
        <f>+Table1[[#This Row],[Caught]]+Table1[[#This Row],[Stumped]]</f>
        <v>0</v>
      </c>
      <c r="M323" s="45">
        <f>+Table1[[#This Row],[Runs]]/(+Table1[[#This Row],[Innings]]-Table1[[#This Row],[Not out]])</f>
        <v>15</v>
      </c>
      <c r="N323" s="45" t="e">
        <f>Table1[[#This Row],[Runs2]]/Table1[[#This Row],[Overs]]</f>
        <v>#DIV/0!</v>
      </c>
      <c r="O323" s="45" t="e">
        <f>+Table1[[#This Row],[Overs]]*6/Table1[[#This Row],[Wickets]]</f>
        <v>#DIV/0!</v>
      </c>
      <c r="P323" s="45" t="e">
        <f>Table1[[#This Row],[Runs2]]/Table1[[#This Row],[Wickets]]</f>
        <v>#DIV/0!</v>
      </c>
      <c r="Q323" s="45">
        <f>+(+Table1[[#This Row],[Caught]]+Table1[[#This Row],[Stumped]])/Table1[[#This Row],[Matches]]</f>
        <v>0</v>
      </c>
      <c r="R323" s="89"/>
    </row>
    <row r="324" spans="1:18" x14ac:dyDescent="0.2">
      <c r="A324" s="4" t="str">
        <f>+'2019'!A124</f>
        <v>Freedman Max</v>
      </c>
      <c r="B324" s="13">
        <f>+'2025'!B124+'2024'!B124+'2023'!B124+'2022'!B124+'2021'!B124+'2020'!B124+'2019'!B124+'2018'!B124+'2017'!B124+'2016'!B124+'2015'!B124+'2014'!B124+'2013'!B124+'2012'!B124+'2011'!B124+'2010'!B124+'2009'!B124+'2008'!B124+'1988-2007'!B124</f>
        <v>1</v>
      </c>
      <c r="C324" s="13">
        <f>+'2025'!C124+'2024'!C124+'2023'!C124+'2022'!C124+'2021'!C124+'2020'!C124+'2019'!C124+'2018'!C124+'2017'!C124+'2016'!C124+'2015'!C124+'2014'!C124+'2013'!C124+'2012'!C124+'2011'!C124+'2010'!C124+'2009'!C124+'2008'!C124+'1988-2007'!C124</f>
        <v>0</v>
      </c>
      <c r="D324" s="13">
        <f>+'2025'!D124+'2024'!D124+'2023'!D124+'2022'!D124+'2021'!D124+'2020'!D124+'2019'!D124+'2018'!D124+'2017'!D124+'2016'!D124+'2015'!D124+'2014'!D124+'2013'!D124+'2012'!D124+'2011'!D124+'2010'!D124+'2009'!D124+'2008'!D124+'1988-2007'!D124</f>
        <v>0</v>
      </c>
      <c r="E324" s="13">
        <f>+'2025'!E124+'2024'!E124+'2023'!E124+'2022'!E124+'2021'!E124+'2020'!E124+'2019'!E124+'2018'!E124+'2017'!E124+'2016'!E124+'2015'!E124+'2014'!E124+'2013'!E124+'2012'!E124+'2011'!E124+'2010'!E124+'2009'!E124+'2008'!E124+'1988-2007'!E124</f>
        <v>0</v>
      </c>
      <c r="F324" s="13">
        <f>+'2025'!F124+'2024'!F124+'2023'!F124+'2022'!F124+'2021'!F124+'2020'!F124+'2019'!F124+'2018'!F124+'2017'!F124+'2016'!F124+'2015'!F124+'2014'!F124+'2013'!F124+'2012'!F124+'2011'!F124+'2010'!F124+'2009'!F124+'2008'!F124+'1988-2007'!F124</f>
        <v>0</v>
      </c>
      <c r="G324" s="13">
        <f>+'2025'!G124+'2024'!G124+'2023'!G124+'2022'!G124+'2021'!G124+'2020'!G124+'2019'!G124+'2018'!G124+'2017'!G124+'2016'!G124+'2015'!G124+'2014'!G124+'2013'!G124+'2012'!G124+'2011'!G124+'2010'!G124+'2009'!G124+'2008'!G124+'1988-2007'!G124</f>
        <v>3</v>
      </c>
      <c r="H324" s="13">
        <f>+'2025'!H124+'2024'!H124+'2023'!H124+'2022'!H124+'2021'!H124+'2020'!H124+'2019'!H124+'2018'!H124+'2017'!H124+'2016'!H124+'2015'!H124+'2014'!H124+'2013'!H124+'2012'!H124+'2011'!H124+'2010'!H124+'2009'!H124+'2008'!H124+'1988-2007'!H124</f>
        <v>0</v>
      </c>
      <c r="I324" s="13">
        <f>+'2025'!I124+'2024'!I124+'2023'!I124+'2022'!I124+'2021'!I124+'2020'!I124+'2019'!I124+'2018'!I124+'2017'!I124+'2016'!I124+'2015'!I124+'2014'!I124+'2013'!I124+'2012'!I124+'2011'!I124+'2010'!I124+'2009'!I124+'2008'!I124+'1988-2007'!I124</f>
        <v>22</v>
      </c>
      <c r="J324" s="13">
        <f>+'2025'!J124+'2024'!J124+'2023'!J124+'2022'!J124+'2021'!J124+'2020'!J124+'2019'!J124+'2018'!J124+'2017'!J124+'2016'!J124+'2015'!J124+'2014'!J124+'2013'!J124+'2012'!J124+'2011'!J124+'2010'!J124+'2009'!J124+'2008'!J124+'1988-2007'!J124</f>
        <v>0</v>
      </c>
      <c r="K324" s="32">
        <f>+'2025'!L124+'2024'!L124+'2023'!L124+'2022'!L124+'2021'!L124+'2020'!L124+'2019'!L124+'2018'!L124+'2017'!L124+'2016'!L124+'2015'!L124+'2014'!L124+'2013'!L124+'2012'!L124+'2011'!L124+'2010'!L124+'2009'!L124+'2008'!L124+'1988-2007'!L124</f>
        <v>0</v>
      </c>
      <c r="L324" s="32">
        <f>+Table1[[#This Row],[Caught]]+Table1[[#This Row],[Stumped]]</f>
        <v>0</v>
      </c>
      <c r="M324" s="45" t="e">
        <f>+Table1[[#This Row],[Runs]]/(+Table1[[#This Row],[Innings]]-Table1[[#This Row],[Not out]])</f>
        <v>#DIV/0!</v>
      </c>
      <c r="N324" s="45">
        <f>Table1[[#This Row],[Runs2]]/Table1[[#This Row],[Overs]]</f>
        <v>7.333333333333333</v>
      </c>
      <c r="O324" s="45" t="e">
        <f>+Table1[[#This Row],[Overs]]*6/Table1[[#This Row],[Wickets]]</f>
        <v>#DIV/0!</v>
      </c>
      <c r="P324" s="45" t="e">
        <f>Table1[[#This Row],[Runs2]]/Table1[[#This Row],[Wickets]]</f>
        <v>#DIV/0!</v>
      </c>
      <c r="Q324" s="45">
        <f>+(+Table1[[#This Row],[Caught]]+Table1[[#This Row],[Stumped]])/Table1[[#This Row],[Matches]]</f>
        <v>0</v>
      </c>
      <c r="R324" s="89"/>
    </row>
    <row r="325" spans="1:18" x14ac:dyDescent="0.2">
      <c r="A325" s="4" t="str">
        <f>+'2019'!A127</f>
        <v>Gadige Kavyansh</v>
      </c>
      <c r="B325" s="13">
        <f>+'2025'!B127+'2024'!B127+'2023'!B127+'2022'!B127+'2021'!B127+'2020'!B127+'2019'!B127+'2018'!B127+'2017'!B127+'2016'!B127+'2015'!B127+'2014'!B127+'2013'!B127+'2012'!B127+'2011'!B127+'2010'!B127+'2009'!B127+'2008'!B127+'1988-2007'!B127</f>
        <v>1</v>
      </c>
      <c r="C325" s="13">
        <f>+'2025'!C127+'2024'!C127+'2023'!C127+'2022'!C127+'2021'!C127+'2020'!C127+'2019'!C127+'2018'!C127+'2017'!C127+'2016'!C127+'2015'!C127+'2014'!C127+'2013'!C127+'2012'!C127+'2011'!C127+'2010'!C127+'2009'!C127+'2008'!C127+'1988-2007'!C127</f>
        <v>1</v>
      </c>
      <c r="D325" s="13">
        <f>+'2025'!D127+'2024'!D127+'2023'!D127+'2022'!D127+'2021'!D127+'2020'!D127+'2019'!D127+'2018'!D127+'2017'!D127+'2016'!D127+'2015'!D127+'2014'!D127+'2013'!D127+'2012'!D127+'2011'!D127+'2010'!D127+'2009'!D127+'2008'!D127+'1988-2007'!D127</f>
        <v>1</v>
      </c>
      <c r="E325" s="13">
        <f>+'2025'!E127+'2024'!E127+'2023'!E127+'2022'!E127+'2021'!E127+'2020'!E127+'2019'!E127+'2018'!E127+'2017'!E127+'2016'!E127+'2015'!E127+'2014'!E127+'2013'!E127+'2012'!E127+'2011'!E127+'2010'!E127+'2009'!E127+'2008'!E127+'1988-2007'!E127</f>
        <v>6</v>
      </c>
      <c r="F325" s="13">
        <f>+'2025'!F127+'2024'!F127+'2023'!F127+'2022'!F127+'2021'!F127+'2020'!F127+'2019'!F127+'2018'!F127+'2017'!F127+'2016'!F127+'2015'!F127+'2014'!F127+'2013'!F127+'2012'!F127+'2011'!F127+'2010'!F127+'2009'!F127+'2008'!F127+'1988-2007'!F127</f>
        <v>0</v>
      </c>
      <c r="G325" s="13">
        <f>+'2025'!G127+'2024'!G127+'2023'!G127+'2022'!G127+'2021'!G127+'2020'!G127+'2019'!G127+'2018'!G127+'2017'!G127+'2016'!G127+'2015'!G127+'2014'!G127+'2013'!G127+'2012'!G127+'2011'!G127+'2010'!G127+'2009'!G127+'2008'!G127+'1988-2007'!G127</f>
        <v>0</v>
      </c>
      <c r="H325" s="13">
        <f>+'2025'!H127+'2024'!H127+'2023'!H127+'2022'!H127+'2021'!H127+'2020'!H127+'2019'!H127+'2018'!H127+'2017'!H127+'2016'!H127+'2015'!H127+'2014'!H127+'2013'!H127+'2012'!H127+'2011'!H127+'2010'!H127+'2009'!H127+'2008'!H127+'1988-2007'!H127</f>
        <v>0</v>
      </c>
      <c r="I325" s="13">
        <f>+'2025'!I127+'2024'!I127+'2023'!I127+'2022'!I127+'2021'!I127+'2020'!I127+'2019'!I127+'2018'!I127+'2017'!I127+'2016'!I127+'2015'!I127+'2014'!I127+'2013'!I127+'2012'!I127+'2011'!I127+'2010'!I127+'2009'!I127+'2008'!I127+'1988-2007'!I127</f>
        <v>0</v>
      </c>
      <c r="J325" s="13">
        <f>+'2025'!J127+'2024'!J127+'2023'!J127+'2022'!J127+'2021'!J127+'2020'!J127+'2019'!J127+'2018'!J127+'2017'!J127+'2016'!J127+'2015'!J127+'2014'!J127+'2013'!J127+'2012'!J127+'2011'!J127+'2010'!J127+'2009'!J127+'2008'!J127+'1988-2007'!J127</f>
        <v>0</v>
      </c>
      <c r="K325" s="32">
        <f>+'2025'!L127+'2024'!L127+'2023'!L127+'2022'!L127+'2021'!L127+'2020'!L127+'2019'!L127+'2018'!L127+'2017'!L127+'2016'!L127+'2015'!L127+'2014'!L127+'2013'!L127+'2012'!L127+'2011'!L127+'2010'!L127+'2009'!L127+'2008'!L127+'1988-2007'!L127</f>
        <v>0</v>
      </c>
      <c r="L325" s="32">
        <f>+Table1[[#This Row],[Caught]]+Table1[[#This Row],[Stumped]]</f>
        <v>0</v>
      </c>
      <c r="M325" s="45" t="e">
        <f>+Table1[[#This Row],[Runs]]/(+Table1[[#This Row],[Innings]]-Table1[[#This Row],[Not out]])</f>
        <v>#DIV/0!</v>
      </c>
      <c r="N325" s="45" t="e">
        <f>Table1[[#This Row],[Runs2]]/Table1[[#This Row],[Overs]]</f>
        <v>#DIV/0!</v>
      </c>
      <c r="O325" s="45" t="e">
        <f>+Table1[[#This Row],[Overs]]*6/Table1[[#This Row],[Wickets]]</f>
        <v>#DIV/0!</v>
      </c>
      <c r="P325" s="45" t="e">
        <f>Table1[[#This Row],[Runs2]]/Table1[[#This Row],[Wickets]]</f>
        <v>#DIV/0!</v>
      </c>
      <c r="Q325" s="45">
        <f>+(+Table1[[#This Row],[Caught]]+Table1[[#This Row],[Stumped]])/Table1[[#This Row],[Matches]]</f>
        <v>0</v>
      </c>
      <c r="R325" s="89"/>
    </row>
    <row r="326" spans="1:18" x14ac:dyDescent="0.2">
      <c r="A326" s="4" t="str">
        <f>+'2019'!A128</f>
        <v>Gadige Medhansh</v>
      </c>
      <c r="B326" s="13">
        <f>+'2025'!B128+'2024'!B128+'2023'!B128+'2022'!B128+'2021'!B128+'2020'!B128+'2019'!B128+'2018'!B128+'2017'!B128+'2016'!B128+'2015'!B128+'2014'!B128+'2013'!B128+'2012'!B128+'2011'!B128+'2010'!B128+'2009'!B128+'2008'!B128+'1988-2007'!B128</f>
        <v>1</v>
      </c>
      <c r="C326" s="13">
        <f>+'2025'!C128+'2024'!C128+'2023'!C128+'2022'!C128+'2021'!C128+'2020'!C128+'2019'!C128+'2018'!C128+'2017'!C128+'2016'!C128+'2015'!C128+'2014'!C128+'2013'!C128+'2012'!C128+'2011'!C128+'2010'!C128+'2009'!C128+'2008'!C128+'1988-2007'!C128</f>
        <v>1</v>
      </c>
      <c r="D326" s="13">
        <f>+'2025'!D128+'2024'!D128+'2023'!D128+'2022'!D128+'2021'!D128+'2020'!D128+'2019'!D128+'2018'!D128+'2017'!D128+'2016'!D128+'2015'!D128+'2014'!D128+'2013'!D128+'2012'!D128+'2011'!D128+'2010'!D128+'2009'!D128+'2008'!D128+'1988-2007'!D128</f>
        <v>0</v>
      </c>
      <c r="E326" s="13">
        <f>+'2025'!E128+'2024'!E128+'2023'!E128+'2022'!E128+'2021'!E128+'2020'!E128+'2019'!E128+'2018'!E128+'2017'!E128+'2016'!E128+'2015'!E128+'2014'!E128+'2013'!E128+'2012'!E128+'2011'!E128+'2010'!E128+'2009'!E128+'2008'!E128+'1988-2007'!E128</f>
        <v>1</v>
      </c>
      <c r="F326" s="13">
        <f>+'2025'!F128+'2024'!F128+'2023'!F128+'2022'!F128+'2021'!F128+'2020'!F128+'2019'!F128+'2018'!F128+'2017'!F128+'2016'!F128+'2015'!F128+'2014'!F128+'2013'!F128+'2012'!F128+'2011'!F128+'2010'!F128+'2009'!F128+'2008'!F128+'1988-2007'!F128</f>
        <v>0</v>
      </c>
      <c r="G326" s="13">
        <f>+'2025'!G128+'2024'!G128+'2023'!G128+'2022'!G128+'2021'!G128+'2020'!G128+'2019'!G128+'2018'!G128+'2017'!G128+'2016'!G128+'2015'!G128+'2014'!G128+'2013'!G128+'2012'!G128+'2011'!G128+'2010'!G128+'2009'!G128+'2008'!G128+'1988-2007'!G128</f>
        <v>0</v>
      </c>
      <c r="H326" s="13">
        <f>+'2025'!H128+'2024'!H128+'2023'!H128+'2022'!H128+'2021'!H128+'2020'!H128+'2019'!H128+'2018'!H128+'2017'!H128+'2016'!H128+'2015'!H128+'2014'!H128+'2013'!H128+'2012'!H128+'2011'!H128+'2010'!H128+'2009'!H128+'2008'!H128+'1988-2007'!H128</f>
        <v>0</v>
      </c>
      <c r="I326" s="13">
        <f>+'2025'!I128+'2024'!I128+'2023'!I128+'2022'!I128+'2021'!I128+'2020'!I128+'2019'!I128+'2018'!I128+'2017'!I128+'2016'!I128+'2015'!I128+'2014'!I128+'2013'!I128+'2012'!I128+'2011'!I128+'2010'!I128+'2009'!I128+'2008'!I128+'1988-2007'!I128</f>
        <v>0</v>
      </c>
      <c r="J326" s="13">
        <f>+'2025'!J128+'2024'!J128+'2023'!J128+'2022'!J128+'2021'!J128+'2020'!J128+'2019'!J128+'2018'!J128+'2017'!J128+'2016'!J128+'2015'!J128+'2014'!J128+'2013'!J128+'2012'!J128+'2011'!J128+'2010'!J128+'2009'!J128+'2008'!J128+'1988-2007'!J128</f>
        <v>0</v>
      </c>
      <c r="K326" s="32">
        <f>+'2025'!L128+'2024'!L128+'2023'!L128+'2022'!L128+'2021'!L128+'2020'!L128+'2019'!L128+'2018'!L128+'2017'!L128+'2016'!L128+'2015'!L128+'2014'!L128+'2013'!L128+'2012'!L128+'2011'!L128+'2010'!L128+'2009'!L128+'2008'!L128+'1988-2007'!L128</f>
        <v>0</v>
      </c>
      <c r="L326" s="32">
        <f>+Table1[[#This Row],[Caught]]+Table1[[#This Row],[Stumped]]</f>
        <v>0</v>
      </c>
      <c r="M326" s="45">
        <f>+Table1[[#This Row],[Runs]]/(+Table1[[#This Row],[Innings]]-Table1[[#This Row],[Not out]])</f>
        <v>1</v>
      </c>
      <c r="N326" s="45" t="e">
        <f>Table1[[#This Row],[Runs2]]/Table1[[#This Row],[Overs]]</f>
        <v>#DIV/0!</v>
      </c>
      <c r="O326" s="45" t="e">
        <f>+Table1[[#This Row],[Overs]]*6/Table1[[#This Row],[Wickets]]</f>
        <v>#DIV/0!</v>
      </c>
      <c r="P326" s="45" t="e">
        <f>Table1[[#This Row],[Runs2]]/Table1[[#This Row],[Wickets]]</f>
        <v>#DIV/0!</v>
      </c>
      <c r="Q326" s="45">
        <f>+(+Table1[[#This Row],[Caught]]+Table1[[#This Row],[Stumped]])/Table1[[#This Row],[Matches]]</f>
        <v>0</v>
      </c>
      <c r="R326" s="89"/>
    </row>
    <row r="327" spans="1:18" x14ac:dyDescent="0.2">
      <c r="A327" s="4" t="str">
        <f>+'2019'!A130</f>
        <v>Gangapatnam Hari</v>
      </c>
      <c r="B327" s="13">
        <f>+'2025'!B130+'2024'!B130+'2023'!B130+'2022'!B130+'2021'!B130+'2020'!B130+'2019'!B130+'2018'!B130+'2017'!B130+'2016'!B130+'2015'!B130+'2014'!B130+'2013'!B130+'2012'!B130+'2011'!B130+'2010'!B130+'2009'!B130+'2008'!B130+'1988-2007'!B130</f>
        <v>1</v>
      </c>
      <c r="C327" s="13">
        <f>+'2025'!C130+'2024'!C130+'2023'!C130+'2022'!C130+'2021'!C130+'2020'!C130+'2019'!C130+'2018'!C130+'2017'!C130+'2016'!C130+'2015'!C130+'2014'!C130+'2013'!C130+'2012'!C130+'2011'!C130+'2010'!C130+'2009'!C130+'2008'!C130+'1988-2007'!C130</f>
        <v>0</v>
      </c>
      <c r="D327" s="13">
        <f>+'2025'!D130+'2024'!D130+'2023'!D130+'2022'!D130+'2021'!D130+'2020'!D130+'2019'!D130+'2018'!D130+'2017'!D130+'2016'!D130+'2015'!D130+'2014'!D130+'2013'!D130+'2012'!D130+'2011'!D130+'2010'!D130+'2009'!D130+'2008'!D130+'1988-2007'!D130</f>
        <v>0</v>
      </c>
      <c r="E327" s="13">
        <f>+'2025'!E130+'2024'!E130+'2023'!E130+'2022'!E130+'2021'!E130+'2020'!E130+'2019'!E130+'2018'!E130+'2017'!E130+'2016'!E130+'2015'!E130+'2014'!E130+'2013'!E130+'2012'!E130+'2011'!E130+'2010'!E130+'2009'!E130+'2008'!E130+'1988-2007'!E130</f>
        <v>0</v>
      </c>
      <c r="F327" s="13">
        <f>+'2025'!F130+'2024'!F130+'2023'!F130+'2022'!F130+'2021'!F130+'2020'!F130+'2019'!F130+'2018'!F130+'2017'!F130+'2016'!F130+'2015'!F130+'2014'!F130+'2013'!F130+'2012'!F130+'2011'!F130+'2010'!F130+'2009'!F130+'2008'!F130+'1988-2007'!F130</f>
        <v>0</v>
      </c>
      <c r="G327" s="13">
        <f>+'2025'!G130+'2024'!G130+'2023'!G130+'2022'!G130+'2021'!G130+'2020'!G130+'2019'!G130+'2018'!G130+'2017'!G130+'2016'!G130+'2015'!G130+'2014'!G130+'2013'!G130+'2012'!G130+'2011'!G130+'2010'!G130+'2009'!G130+'2008'!G130+'1988-2007'!G130</f>
        <v>3</v>
      </c>
      <c r="H327" s="13">
        <f>+'2025'!H130+'2024'!H130+'2023'!H130+'2022'!H130+'2021'!H130+'2020'!H130+'2019'!H130+'2018'!H130+'2017'!H130+'2016'!H130+'2015'!H130+'2014'!H130+'2013'!H130+'2012'!H130+'2011'!H130+'2010'!H130+'2009'!H130+'2008'!H130+'1988-2007'!H130</f>
        <v>1</v>
      </c>
      <c r="I327" s="13">
        <f>+'2025'!I130+'2024'!I130+'2023'!I130+'2022'!I130+'2021'!I130+'2020'!I130+'2019'!I130+'2018'!I130+'2017'!I130+'2016'!I130+'2015'!I130+'2014'!I130+'2013'!I130+'2012'!I130+'2011'!I130+'2010'!I130+'2009'!I130+'2008'!I130+'1988-2007'!I130</f>
        <v>3</v>
      </c>
      <c r="J327" s="13">
        <f>+'2025'!J130+'2024'!J130+'2023'!J130+'2022'!J130+'2021'!J130+'2020'!J130+'2019'!J130+'2018'!J130+'2017'!J130+'2016'!J130+'2015'!J130+'2014'!J130+'2013'!J130+'2012'!J130+'2011'!J130+'2010'!J130+'2009'!J130+'2008'!J130+'1988-2007'!J130</f>
        <v>1</v>
      </c>
      <c r="K327" s="32">
        <f>+'2025'!L130+'2024'!L130+'2023'!L130+'2022'!L130+'2021'!L130+'2020'!L130+'2019'!L130+'2018'!L130+'2017'!L130+'2016'!L130+'2015'!L130+'2014'!L130+'2013'!L130+'2012'!L130+'2011'!L130+'2010'!L130+'2009'!L130+'2008'!L130+'1988-2007'!L130</f>
        <v>0</v>
      </c>
      <c r="L327" s="32">
        <f>+Table1[[#This Row],[Caught]]+Table1[[#This Row],[Stumped]]</f>
        <v>0</v>
      </c>
      <c r="M327" s="2" t="e">
        <f>+Table1[[#This Row],[Runs]]/(+Table1[[#This Row],[Innings]]-Table1[[#This Row],[Not out]])</f>
        <v>#DIV/0!</v>
      </c>
      <c r="N327" s="2">
        <f>Table1[[#This Row],[Runs2]]/Table1[[#This Row],[Overs]]</f>
        <v>1</v>
      </c>
      <c r="O327" s="2">
        <f>+Table1[[#This Row],[Overs]]*6/Table1[[#This Row],[Wickets]]</f>
        <v>18</v>
      </c>
      <c r="P327" s="2">
        <f>Table1[[#This Row],[Runs2]]/Table1[[#This Row],[Wickets]]</f>
        <v>3</v>
      </c>
      <c r="Q327" s="2">
        <f>+(+Table1[[#This Row],[Caught]]+Table1[[#This Row],[Stumped]])/Table1[[#This Row],[Matches]]</f>
        <v>0</v>
      </c>
      <c r="R327" s="89"/>
    </row>
    <row r="328" spans="1:18" x14ac:dyDescent="0.2">
      <c r="A328" s="4" t="str">
        <f>+'2019'!A131</f>
        <v>Gibson Don</v>
      </c>
      <c r="B328" s="13">
        <f>+'2025'!B131+'2024'!B131+'2023'!B131+'2022'!B131+'2021'!B131+'2020'!B131+'2019'!B131+'2018'!B131+'2017'!B131+'2016'!B131+'2015'!B131+'2014'!B131+'2013'!B131+'2012'!B131+'2011'!B131+'2010'!B131+'2009'!B131+'2008'!B131+'1988-2007'!B131</f>
        <v>1</v>
      </c>
      <c r="C328" s="13">
        <f>+'2025'!C131+'2024'!C131+'2023'!C131+'2022'!C131+'2021'!C131+'2020'!C131+'2019'!C131+'2018'!C131+'2017'!C131+'2016'!C131+'2015'!C131+'2014'!C131+'2013'!C131+'2012'!C131+'2011'!C131+'2010'!C131+'2009'!C131+'2008'!C131+'1988-2007'!C131</f>
        <v>1</v>
      </c>
      <c r="D328" s="13">
        <f>+'2025'!D131+'2024'!D131+'2023'!D131+'2022'!D131+'2021'!D131+'2020'!D131+'2019'!D131+'2018'!D131+'2017'!D131+'2016'!D131+'2015'!D131+'2014'!D131+'2013'!D131+'2012'!D131+'2011'!D131+'2010'!D131+'2009'!D131+'2008'!D131+'1988-2007'!D131</f>
        <v>0</v>
      </c>
      <c r="E328" s="13">
        <f>+'2025'!E131+'2024'!E131+'2023'!E131+'2022'!E131+'2021'!E131+'2020'!E131+'2019'!E131+'2018'!E131+'2017'!E131+'2016'!E131+'2015'!E131+'2014'!E131+'2013'!E131+'2012'!E131+'2011'!E131+'2010'!E131+'2009'!E131+'2008'!E131+'1988-2007'!E131</f>
        <v>0</v>
      </c>
      <c r="F328" s="13">
        <f>+'2025'!F131+'2024'!F131+'2023'!F131+'2022'!F131+'2021'!F131+'2020'!F131+'2019'!F131+'2018'!F131+'2017'!F131+'2016'!F131+'2015'!F131+'2014'!F131+'2013'!F131+'2012'!F131+'2011'!F131+'2010'!F131+'2009'!F131+'2008'!F131+'1988-2007'!F131</f>
        <v>0</v>
      </c>
      <c r="G328" s="13">
        <f>+'2025'!G131+'2024'!G131+'2023'!G131+'2022'!G131+'2021'!G131+'2020'!G131+'2019'!G131+'2018'!G131+'2017'!G131+'2016'!G131+'2015'!G131+'2014'!G131+'2013'!G131+'2012'!G131+'2011'!G131+'2010'!G131+'2009'!G131+'2008'!G131+'1988-2007'!G131</f>
        <v>0</v>
      </c>
      <c r="H328" s="13">
        <f>+'2025'!H131+'2024'!H131+'2023'!H131+'2022'!H131+'2021'!H131+'2020'!H131+'2019'!H131+'2018'!H131+'2017'!H131+'2016'!H131+'2015'!H131+'2014'!H131+'2013'!H131+'2012'!H131+'2011'!H131+'2010'!H131+'2009'!H131+'2008'!H131+'1988-2007'!H131</f>
        <v>0</v>
      </c>
      <c r="I328" s="13">
        <f>+'2025'!I131+'2024'!I131+'2023'!I131+'2022'!I131+'2021'!I131+'2020'!I131+'2019'!I131+'2018'!I131+'2017'!I131+'2016'!I131+'2015'!I131+'2014'!I131+'2013'!I131+'2012'!I131+'2011'!I131+'2010'!I131+'2009'!I131+'2008'!I131+'1988-2007'!I131</f>
        <v>0</v>
      </c>
      <c r="J328" s="13">
        <f>+'2025'!J131+'2024'!J131+'2023'!J131+'2022'!J131+'2021'!J131+'2020'!J131+'2019'!J131+'2018'!J131+'2017'!J131+'2016'!J131+'2015'!J131+'2014'!J131+'2013'!J131+'2012'!J131+'2011'!J131+'2010'!J131+'2009'!J131+'2008'!J131+'1988-2007'!J131</f>
        <v>0</v>
      </c>
      <c r="K328" s="32">
        <f>+'2025'!L131+'2024'!L131+'2023'!L131+'2022'!L131+'2021'!L131+'2020'!L131+'2019'!L131+'2018'!L131+'2017'!L131+'2016'!L131+'2015'!L131+'2014'!L131+'2013'!L131+'2012'!L131+'2011'!L131+'2010'!L131+'2009'!L131+'2008'!L131+'1988-2007'!L131</f>
        <v>0</v>
      </c>
      <c r="L328" s="32">
        <f>+Table1[[#This Row],[Caught]]+Table1[[#This Row],[Stumped]]</f>
        <v>0</v>
      </c>
      <c r="M328" s="45">
        <f>+Table1[[#This Row],[Runs]]/(+Table1[[#This Row],[Innings]]-Table1[[#This Row],[Not out]])</f>
        <v>0</v>
      </c>
      <c r="N328" s="45" t="e">
        <f>Table1[[#This Row],[Runs2]]/Table1[[#This Row],[Overs]]</f>
        <v>#DIV/0!</v>
      </c>
      <c r="O328" s="45" t="e">
        <f>+Table1[[#This Row],[Overs]]*6/Table1[[#This Row],[Wickets]]</f>
        <v>#DIV/0!</v>
      </c>
      <c r="P328" s="45" t="e">
        <f>Table1[[#This Row],[Runs2]]/Table1[[#This Row],[Wickets]]</f>
        <v>#DIV/0!</v>
      </c>
      <c r="Q328" s="45">
        <f>+(+Table1[[#This Row],[Caught]]+Table1[[#This Row],[Stumped]])/Table1[[#This Row],[Matches]]</f>
        <v>0</v>
      </c>
      <c r="R328" s="89"/>
    </row>
    <row r="329" spans="1:18" x14ac:dyDescent="0.2">
      <c r="A329" s="4" t="str">
        <f>+'2019'!A132</f>
        <v>Gibson Seb</v>
      </c>
      <c r="B329" s="13">
        <f>+'2025'!B132+'2024'!B132+'2023'!B132+'2022'!B132+'2021'!B132+'2020'!B132+'2019'!B132+'2018'!B132+'2017'!B132+'2016'!B132+'2015'!B132+'2014'!B132+'2013'!B132+'2012'!B132+'2011'!B132+'2010'!B132+'2009'!B132+'2008'!B132+'1988-2007'!B132</f>
        <v>1</v>
      </c>
      <c r="C329" s="13">
        <f>+'2025'!C132+'2024'!C132+'2023'!C132+'2022'!C132+'2021'!C132+'2020'!C132+'2019'!C132+'2018'!C132+'2017'!C132+'2016'!C132+'2015'!C132+'2014'!C132+'2013'!C132+'2012'!C132+'2011'!C132+'2010'!C132+'2009'!C132+'2008'!C132+'1988-2007'!C132</f>
        <v>0</v>
      </c>
      <c r="D329" s="13">
        <f>+'2025'!D132+'2024'!D132+'2023'!D132+'2022'!D132+'2021'!D132+'2020'!D132+'2019'!D132+'2018'!D132+'2017'!D132+'2016'!D132+'2015'!D132+'2014'!D132+'2013'!D132+'2012'!D132+'2011'!D132+'2010'!D132+'2009'!D132+'2008'!D132+'1988-2007'!D132</f>
        <v>0</v>
      </c>
      <c r="E329" s="13">
        <f>+'2025'!E132+'2024'!E132+'2023'!E132+'2022'!E132+'2021'!E132+'2020'!E132+'2019'!E132+'2018'!E132+'2017'!E132+'2016'!E132+'2015'!E132+'2014'!E132+'2013'!E132+'2012'!E132+'2011'!E132+'2010'!E132+'2009'!E132+'2008'!E132+'1988-2007'!E132</f>
        <v>0</v>
      </c>
      <c r="F329" s="13">
        <f>+'2025'!F132+'2024'!F132+'2023'!F132+'2022'!F132+'2021'!F132+'2020'!F132+'2019'!F132+'2018'!F132+'2017'!F132+'2016'!F132+'2015'!F132+'2014'!F132+'2013'!F132+'2012'!F132+'2011'!F132+'2010'!F132+'2009'!F132+'2008'!F132+'1988-2007'!F132</f>
        <v>0</v>
      </c>
      <c r="G329" s="13">
        <f>+'2025'!G132+'2024'!G132+'2023'!G132+'2022'!G132+'2021'!G132+'2020'!G132+'2019'!G132+'2018'!G132+'2017'!G132+'2016'!G132+'2015'!G132+'2014'!G132+'2013'!G132+'2012'!G132+'2011'!G132+'2010'!G132+'2009'!G132+'2008'!G132+'1988-2007'!G132</f>
        <v>8</v>
      </c>
      <c r="H329" s="13">
        <f>+'2025'!H132+'2024'!H132+'2023'!H132+'2022'!H132+'2021'!H132+'2020'!H132+'2019'!H132+'2018'!H132+'2017'!H132+'2016'!H132+'2015'!H132+'2014'!H132+'2013'!H132+'2012'!H132+'2011'!H132+'2010'!H132+'2009'!H132+'2008'!H132+'1988-2007'!H132</f>
        <v>2</v>
      </c>
      <c r="I329" s="13">
        <f>+'2025'!I132+'2024'!I132+'2023'!I132+'2022'!I132+'2021'!I132+'2020'!I132+'2019'!I132+'2018'!I132+'2017'!I132+'2016'!I132+'2015'!I132+'2014'!I132+'2013'!I132+'2012'!I132+'2011'!I132+'2010'!I132+'2009'!I132+'2008'!I132+'1988-2007'!I132</f>
        <v>24</v>
      </c>
      <c r="J329" s="13">
        <f>+'2025'!J132+'2024'!J132+'2023'!J132+'2022'!J132+'2021'!J132+'2020'!J132+'2019'!J132+'2018'!J132+'2017'!J132+'2016'!J132+'2015'!J132+'2014'!J132+'2013'!J132+'2012'!J132+'2011'!J132+'2010'!J132+'2009'!J132+'2008'!J132+'1988-2007'!J132</f>
        <v>1</v>
      </c>
      <c r="K329" s="32">
        <f>+'2025'!L132+'2024'!L132+'2023'!L132+'2022'!L132+'2021'!L132+'2020'!L132+'2019'!L132+'2018'!L132+'2017'!L132+'2016'!L132+'2015'!L132+'2014'!L132+'2013'!L132+'2012'!L132+'2011'!L132+'2010'!L132+'2009'!L132+'2008'!L132+'1988-2007'!L132</f>
        <v>0</v>
      </c>
      <c r="L329" s="32">
        <f>+Table1[[#This Row],[Caught]]+Table1[[#This Row],[Stumped]]</f>
        <v>0</v>
      </c>
      <c r="M329" s="45" t="e">
        <f>+Table1[[#This Row],[Runs]]/(+Table1[[#This Row],[Innings]]-Table1[[#This Row],[Not out]])</f>
        <v>#DIV/0!</v>
      </c>
      <c r="N329" s="45">
        <f>Table1[[#This Row],[Runs2]]/Table1[[#This Row],[Overs]]</f>
        <v>3</v>
      </c>
      <c r="O329" s="45">
        <f>+Table1[[#This Row],[Overs]]*6/Table1[[#This Row],[Wickets]]</f>
        <v>48</v>
      </c>
      <c r="P329" s="45">
        <f>Table1[[#This Row],[Runs2]]/Table1[[#This Row],[Wickets]]</f>
        <v>24</v>
      </c>
      <c r="Q329" s="45">
        <f>+(+Table1[[#This Row],[Caught]]+Table1[[#This Row],[Stumped]])/Table1[[#This Row],[Matches]]</f>
        <v>0</v>
      </c>
      <c r="R329" s="89"/>
    </row>
    <row r="330" spans="1:18" x14ac:dyDescent="0.2">
      <c r="A330" s="4" t="str">
        <f>+'2019'!A133</f>
        <v>Gilkes Chris</v>
      </c>
      <c r="B330" s="13">
        <f>+'2025'!B133+'2024'!B133+'2023'!B133+'2022'!B133+'2021'!B133+'2020'!B133+'2019'!B133+'2018'!B133+'2017'!B133+'2016'!B133+'2015'!B133+'2014'!B133+'2013'!B133+'2012'!B133+'2011'!B133+'2010'!B133+'2009'!B133+'2008'!B133+'1988-2007'!B133</f>
        <v>1</v>
      </c>
      <c r="C330" s="13">
        <f>+'2025'!C133+'2024'!C133+'2023'!C133+'2022'!C133+'2021'!C133+'2020'!C133+'2019'!C133+'2018'!C133+'2017'!C133+'2016'!C133+'2015'!C133+'2014'!C133+'2013'!C133+'2012'!C133+'2011'!C133+'2010'!C133+'2009'!C133+'2008'!C133+'1988-2007'!C133</f>
        <v>1</v>
      </c>
      <c r="D330" s="13">
        <f>+'2025'!D133+'2024'!D133+'2023'!D133+'2022'!D133+'2021'!D133+'2020'!D133+'2019'!D133+'2018'!D133+'2017'!D133+'2016'!D133+'2015'!D133+'2014'!D133+'2013'!D133+'2012'!D133+'2011'!D133+'2010'!D133+'2009'!D133+'2008'!D133+'1988-2007'!D133</f>
        <v>1</v>
      </c>
      <c r="E330" s="13">
        <f>+'2025'!E133+'2024'!E133+'2023'!E133+'2022'!E133+'2021'!E133+'2020'!E133+'2019'!E133+'2018'!E133+'2017'!E133+'2016'!E133+'2015'!E133+'2014'!E133+'2013'!E133+'2012'!E133+'2011'!E133+'2010'!E133+'2009'!E133+'2008'!E133+'1988-2007'!E133</f>
        <v>11</v>
      </c>
      <c r="F330" s="13">
        <f>+'2025'!F133+'2024'!F133+'2023'!F133+'2022'!F133+'2021'!F133+'2020'!F133+'2019'!F133+'2018'!F133+'2017'!F133+'2016'!F133+'2015'!F133+'2014'!F133+'2013'!F133+'2012'!F133+'2011'!F133+'2010'!F133+'2009'!F133+'2008'!F133+'1988-2007'!F133</f>
        <v>0</v>
      </c>
      <c r="G330" s="13">
        <f>+'2025'!G133+'2024'!G133+'2023'!G133+'2022'!G133+'2021'!G133+'2020'!G133+'2019'!G133+'2018'!G133+'2017'!G133+'2016'!G133+'2015'!G133+'2014'!G133+'2013'!G133+'2012'!G133+'2011'!G133+'2010'!G133+'2009'!G133+'2008'!G133+'1988-2007'!G133</f>
        <v>0</v>
      </c>
      <c r="H330" s="13">
        <f>+'2025'!H133+'2024'!H133+'2023'!H133+'2022'!H133+'2021'!H133+'2020'!H133+'2019'!H133+'2018'!H133+'2017'!H133+'2016'!H133+'2015'!H133+'2014'!H133+'2013'!H133+'2012'!H133+'2011'!H133+'2010'!H133+'2009'!H133+'2008'!H133+'1988-2007'!H133</f>
        <v>0</v>
      </c>
      <c r="I330" s="13">
        <f>+'2025'!I133+'2024'!I133+'2023'!I133+'2022'!I133+'2021'!I133+'2020'!I133+'2019'!I133+'2018'!I133+'2017'!I133+'2016'!I133+'2015'!I133+'2014'!I133+'2013'!I133+'2012'!I133+'2011'!I133+'2010'!I133+'2009'!I133+'2008'!I133+'1988-2007'!I133</f>
        <v>0</v>
      </c>
      <c r="J330" s="13">
        <f>+'2025'!J133+'2024'!J133+'2023'!J133+'2022'!J133+'2021'!J133+'2020'!J133+'2019'!J133+'2018'!J133+'2017'!J133+'2016'!J133+'2015'!J133+'2014'!J133+'2013'!J133+'2012'!J133+'2011'!J133+'2010'!J133+'2009'!J133+'2008'!J133+'1988-2007'!J133</f>
        <v>0</v>
      </c>
      <c r="K330" s="32">
        <f>+'2025'!L133+'2024'!L133+'2023'!L133+'2022'!L133+'2021'!L133+'2020'!L133+'2019'!L133+'2018'!L133+'2017'!L133+'2016'!L133+'2015'!L133+'2014'!L133+'2013'!L133+'2012'!L133+'2011'!L133+'2010'!L133+'2009'!L133+'2008'!L133+'1988-2007'!L133</f>
        <v>0</v>
      </c>
      <c r="L330" s="32">
        <f>+Table1[[#This Row],[Caught]]+Table1[[#This Row],[Stumped]]</f>
        <v>0</v>
      </c>
      <c r="M330" s="45" t="e">
        <f>+Table1[[#This Row],[Runs]]/(+Table1[[#This Row],[Innings]]-Table1[[#This Row],[Not out]])</f>
        <v>#DIV/0!</v>
      </c>
      <c r="N330" s="45" t="e">
        <f>Table1[[#This Row],[Runs2]]/Table1[[#This Row],[Overs]]</f>
        <v>#DIV/0!</v>
      </c>
      <c r="O330" s="45" t="e">
        <f>+Table1[[#This Row],[Overs]]*6/Table1[[#This Row],[Wickets]]</f>
        <v>#DIV/0!</v>
      </c>
      <c r="P330" s="45" t="e">
        <f>Table1[[#This Row],[Runs2]]/Table1[[#This Row],[Wickets]]</f>
        <v>#DIV/0!</v>
      </c>
      <c r="Q330" s="45">
        <f>+(+Table1[[#This Row],[Caught]]+Table1[[#This Row],[Stumped]])/Table1[[#This Row],[Matches]]</f>
        <v>0</v>
      </c>
      <c r="R330" s="89"/>
    </row>
    <row r="331" spans="1:18" x14ac:dyDescent="0.2">
      <c r="A331" s="4" t="str">
        <f>+'2019'!A140</f>
        <v>Gorasia Mel</v>
      </c>
      <c r="B331" s="13">
        <f>+'2025'!B140+'2024'!B140+'2023'!B140+'2022'!B140+'2021'!B140+'2020'!B140+'2019'!B140+'2018'!B140+'2017'!B140+'2016'!B140+'2015'!B140+'2014'!B140+'2013'!B140+'2012'!B140+'2011'!B140+'2010'!B140+'2009'!B140+'2008'!B140+'1988-2007'!B140</f>
        <v>1</v>
      </c>
      <c r="C331" s="13">
        <f>+'2025'!C140+'2024'!C140+'2023'!C140+'2022'!C140+'2021'!C140+'2020'!C140+'2019'!C140+'2018'!C140+'2017'!C140+'2016'!C140+'2015'!C140+'2014'!C140+'2013'!C140+'2012'!C140+'2011'!C140+'2010'!C140+'2009'!C140+'2008'!C140+'1988-2007'!C140</f>
        <v>1</v>
      </c>
      <c r="D331" s="13">
        <f>+'2025'!D140+'2024'!D140+'2023'!D140+'2022'!D140+'2021'!D140+'2020'!D140+'2019'!D140+'2018'!D140+'2017'!D140+'2016'!D140+'2015'!D140+'2014'!D140+'2013'!D140+'2012'!D140+'2011'!D140+'2010'!D140+'2009'!D140+'2008'!D140+'1988-2007'!D140</f>
        <v>1</v>
      </c>
      <c r="E331" s="13">
        <f>+'2025'!E140+'2024'!E140+'2023'!E140+'2022'!E140+'2021'!E140+'2020'!E140+'2019'!E140+'2018'!E140+'2017'!E140+'2016'!E140+'2015'!E140+'2014'!E140+'2013'!E140+'2012'!E140+'2011'!E140+'2010'!E140+'2009'!E140+'2008'!E140+'1988-2007'!E140</f>
        <v>1</v>
      </c>
      <c r="F331" s="13">
        <f>+'2025'!F140+'2024'!F140+'2023'!F140+'2022'!F140+'2021'!F140+'2020'!F140+'2019'!F140+'2018'!F140+'2017'!F140+'2016'!F140+'2015'!F140+'2014'!F140+'2013'!F140+'2012'!F140+'2011'!F140+'2010'!F140+'2009'!F140+'2008'!F140+'1988-2007'!F140</f>
        <v>0</v>
      </c>
      <c r="G331" s="13">
        <f>+'2025'!G140+'2024'!G140+'2023'!G140+'2022'!G140+'2021'!G140+'2020'!G140+'2019'!G140+'2018'!G140+'2017'!G140+'2016'!G140+'2015'!G140+'2014'!G140+'2013'!G140+'2012'!G140+'2011'!G140+'2010'!G140+'2009'!G140+'2008'!G140+'1988-2007'!G140</f>
        <v>2</v>
      </c>
      <c r="H331" s="13">
        <f>+'2025'!H140+'2024'!H140+'2023'!H140+'2022'!H140+'2021'!H140+'2020'!H140+'2019'!H140+'2018'!H140+'2017'!H140+'2016'!H140+'2015'!H140+'2014'!H140+'2013'!H140+'2012'!H140+'2011'!H140+'2010'!H140+'2009'!H140+'2008'!H140+'1988-2007'!H140</f>
        <v>0</v>
      </c>
      <c r="I331" s="13">
        <f>+'2025'!I140+'2024'!I140+'2023'!I140+'2022'!I140+'2021'!I140+'2020'!I140+'2019'!I140+'2018'!I140+'2017'!I140+'2016'!I140+'2015'!I140+'2014'!I140+'2013'!I140+'2012'!I140+'2011'!I140+'2010'!I140+'2009'!I140+'2008'!I140+'1988-2007'!I140</f>
        <v>34</v>
      </c>
      <c r="J331" s="13">
        <f>+'2025'!J140+'2024'!J140+'2023'!J140+'2022'!J140+'2021'!J140+'2020'!J140+'2019'!J140+'2018'!J140+'2017'!J140+'2016'!J140+'2015'!J140+'2014'!J140+'2013'!J140+'2012'!J140+'2011'!J140+'2010'!J140+'2009'!J140+'2008'!J140+'1988-2007'!J140</f>
        <v>0</v>
      </c>
      <c r="K331" s="32">
        <f>+'2025'!L140+'2024'!L140+'2023'!L140+'2022'!L140+'2021'!L140+'2020'!L140+'2019'!L140+'2018'!L140+'2017'!L140+'2016'!L140+'2015'!L140+'2014'!L140+'2013'!L140+'2012'!L140+'2011'!L140+'2010'!L140+'2009'!L140+'2008'!L140+'1988-2007'!L140</f>
        <v>0</v>
      </c>
      <c r="L331" s="32">
        <f>+Table1[[#This Row],[Caught]]+Table1[[#This Row],[Stumped]]</f>
        <v>0</v>
      </c>
      <c r="M331" s="45" t="e">
        <f>+Table1[[#This Row],[Runs]]/(+Table1[[#This Row],[Innings]]-Table1[[#This Row],[Not out]])</f>
        <v>#DIV/0!</v>
      </c>
      <c r="N331" s="45">
        <f>Table1[[#This Row],[Runs2]]/Table1[[#This Row],[Overs]]</f>
        <v>17</v>
      </c>
      <c r="O331" s="45" t="e">
        <f>+Table1[[#This Row],[Overs]]*6/Table1[[#This Row],[Wickets]]</f>
        <v>#DIV/0!</v>
      </c>
      <c r="P331" s="45" t="e">
        <f>Table1[[#This Row],[Runs2]]/Table1[[#This Row],[Wickets]]</f>
        <v>#DIV/0!</v>
      </c>
      <c r="Q331" s="45">
        <f>+(+Table1[[#This Row],[Caught]]+Table1[[#This Row],[Stumped]])/Table1[[#This Row],[Matches]]</f>
        <v>0</v>
      </c>
      <c r="R331" s="89"/>
    </row>
    <row r="332" spans="1:18" x14ac:dyDescent="0.2">
      <c r="A332" s="4" t="str">
        <f>+'2019'!A141</f>
        <v>Gregg Paul</v>
      </c>
      <c r="B332" s="13">
        <f>+'2025'!B141+'2024'!B141+'2023'!B141+'2022'!B141+'2021'!B141+'2020'!B141+'2019'!B141+'2018'!B141+'2017'!B141+'2016'!B141+'2015'!B141+'2014'!B141+'2013'!B141+'2012'!B141+'2011'!B141+'2010'!B141+'2009'!B141+'2008'!B141+'1988-2007'!B141</f>
        <v>1</v>
      </c>
      <c r="C332" s="13">
        <f>+'2025'!C141+'2024'!C141+'2023'!C141+'2022'!C141+'2021'!C141+'2020'!C141+'2019'!C141+'2018'!C141+'2017'!C141+'2016'!C141+'2015'!C141+'2014'!C141+'2013'!C141+'2012'!C141+'2011'!C141+'2010'!C141+'2009'!C141+'2008'!C141+'1988-2007'!C141</f>
        <v>1</v>
      </c>
      <c r="D332" s="13">
        <f>+'2025'!D141+'2024'!D141+'2023'!D141+'2022'!D141+'2021'!D141+'2020'!D141+'2019'!D141+'2018'!D141+'2017'!D141+'2016'!D141+'2015'!D141+'2014'!D141+'2013'!D141+'2012'!D141+'2011'!D141+'2010'!D141+'2009'!D141+'2008'!D141+'1988-2007'!D141</f>
        <v>1</v>
      </c>
      <c r="E332" s="13">
        <f>+'2025'!E141+'2024'!E141+'2023'!E141+'2022'!E141+'2021'!E141+'2020'!E141+'2019'!E141+'2018'!E141+'2017'!E141+'2016'!E141+'2015'!E141+'2014'!E141+'2013'!E141+'2012'!E141+'2011'!E141+'2010'!E141+'2009'!E141+'2008'!E141+'1988-2007'!E141</f>
        <v>2</v>
      </c>
      <c r="F332" s="13">
        <f>+'2025'!F141+'2024'!F141+'2023'!F141+'2022'!F141+'2021'!F141+'2020'!F141+'2019'!F141+'2018'!F141+'2017'!F141+'2016'!F141+'2015'!F141+'2014'!F141+'2013'!F141+'2012'!F141+'2011'!F141+'2010'!F141+'2009'!F141+'2008'!F141+'1988-2007'!F141</f>
        <v>0</v>
      </c>
      <c r="G332" s="13">
        <f>+'2025'!G141+'2024'!G141+'2023'!G141+'2022'!G141+'2021'!G141+'2020'!G141+'2019'!G141+'2018'!G141+'2017'!G141+'2016'!G141+'2015'!G141+'2014'!G141+'2013'!G141+'2012'!G141+'2011'!G141+'2010'!G141+'2009'!G141+'2008'!G141+'1988-2007'!G141</f>
        <v>0</v>
      </c>
      <c r="H332" s="13">
        <f>+'2025'!H141+'2024'!H141+'2023'!H141+'2022'!H141+'2021'!H141+'2020'!H141+'2019'!H141+'2018'!H141+'2017'!H141+'2016'!H141+'2015'!H141+'2014'!H141+'2013'!H141+'2012'!H141+'2011'!H141+'2010'!H141+'2009'!H141+'2008'!H141+'1988-2007'!H141</f>
        <v>0</v>
      </c>
      <c r="I332" s="13">
        <f>+'2025'!I141+'2024'!I141+'2023'!I141+'2022'!I141+'2021'!I141+'2020'!I141+'2019'!I141+'2018'!I141+'2017'!I141+'2016'!I141+'2015'!I141+'2014'!I141+'2013'!I141+'2012'!I141+'2011'!I141+'2010'!I141+'2009'!I141+'2008'!I141+'1988-2007'!I141</f>
        <v>0</v>
      </c>
      <c r="J332" s="13">
        <f>+'2025'!J141+'2024'!J141+'2023'!J141+'2022'!J141+'2021'!J141+'2020'!J141+'2019'!J141+'2018'!J141+'2017'!J141+'2016'!J141+'2015'!J141+'2014'!J141+'2013'!J141+'2012'!J141+'2011'!J141+'2010'!J141+'2009'!J141+'2008'!J141+'1988-2007'!J141</f>
        <v>0</v>
      </c>
      <c r="K332" s="32">
        <f>+'2025'!L141+'2024'!L141+'2023'!L141+'2022'!L141+'2021'!L141+'2020'!L141+'2019'!L141+'2018'!L141+'2017'!L141+'2016'!L141+'2015'!L141+'2014'!L141+'2013'!L141+'2012'!L141+'2011'!L141+'2010'!L141+'2009'!L141+'2008'!L141+'1988-2007'!L141</f>
        <v>0</v>
      </c>
      <c r="L332" s="32">
        <f>+Table1[[#This Row],[Caught]]+Table1[[#This Row],[Stumped]]</f>
        <v>0</v>
      </c>
      <c r="M332" s="45" t="e">
        <f>+Table1[[#This Row],[Runs]]/(+Table1[[#This Row],[Innings]]-Table1[[#This Row],[Not out]])</f>
        <v>#DIV/0!</v>
      </c>
      <c r="N332" s="45" t="e">
        <f>Table1[[#This Row],[Runs2]]/Table1[[#This Row],[Overs]]</f>
        <v>#DIV/0!</v>
      </c>
      <c r="O332" s="45" t="e">
        <f>+Table1[[#This Row],[Overs]]*6/Table1[[#This Row],[Wickets]]</f>
        <v>#DIV/0!</v>
      </c>
      <c r="P332" s="45" t="e">
        <f>Table1[[#This Row],[Runs2]]/Table1[[#This Row],[Wickets]]</f>
        <v>#DIV/0!</v>
      </c>
      <c r="Q332" s="45">
        <f>+(+Table1[[#This Row],[Caught]]+Table1[[#This Row],[Stumped]])/Table1[[#This Row],[Matches]]</f>
        <v>0</v>
      </c>
      <c r="R332" s="89"/>
    </row>
    <row r="333" spans="1:18" x14ac:dyDescent="0.2">
      <c r="A333" s="4" t="str">
        <f>+'2019'!A143</f>
        <v xml:space="preserve">Grover </v>
      </c>
      <c r="B333" s="13">
        <f>+'2025'!B143+'2024'!B143+'2023'!B143+'2022'!B143+'2021'!B143+'2020'!B143+'2019'!B143+'2018'!B143+'2017'!B143+'2016'!B143+'2015'!B143+'2014'!B143+'2013'!B143+'2012'!B143+'2011'!B143+'2010'!B143+'2009'!B143+'2008'!B143+'1988-2007'!B143</f>
        <v>1</v>
      </c>
      <c r="C333" s="13">
        <f>+'2025'!C143+'2024'!C143+'2023'!C143+'2022'!C143+'2021'!C143+'2020'!C143+'2019'!C143+'2018'!C143+'2017'!C143+'2016'!C143+'2015'!C143+'2014'!C143+'2013'!C143+'2012'!C143+'2011'!C143+'2010'!C143+'2009'!C143+'2008'!C143+'1988-2007'!C143</f>
        <v>1</v>
      </c>
      <c r="D333" s="13">
        <f>+'2025'!D143+'2024'!D143+'2023'!D143+'2022'!D143+'2021'!D143+'2020'!D143+'2019'!D143+'2018'!D143+'2017'!D143+'2016'!D143+'2015'!D143+'2014'!D143+'2013'!D143+'2012'!D143+'2011'!D143+'2010'!D143+'2009'!D143+'2008'!D143+'1988-2007'!D143</f>
        <v>0</v>
      </c>
      <c r="E333" s="13">
        <f>+'2025'!E143+'2024'!E143+'2023'!E143+'2022'!E143+'2021'!E143+'2020'!E143+'2019'!E143+'2018'!E143+'2017'!E143+'2016'!E143+'2015'!E143+'2014'!E143+'2013'!E143+'2012'!E143+'2011'!E143+'2010'!E143+'2009'!E143+'2008'!E143+'1988-2007'!E143</f>
        <v>0</v>
      </c>
      <c r="F333" s="13">
        <f>+'2025'!F143+'2024'!F143+'2023'!F143+'2022'!F143+'2021'!F143+'2020'!F143+'2019'!F143+'2018'!F143+'2017'!F143+'2016'!F143+'2015'!F143+'2014'!F143+'2013'!F143+'2012'!F143+'2011'!F143+'2010'!F143+'2009'!F143+'2008'!F143+'1988-2007'!F143</f>
        <v>0</v>
      </c>
      <c r="G333" s="13">
        <f>+'2025'!G143+'2024'!G143+'2023'!G143+'2022'!G143+'2021'!G143+'2020'!G143+'2019'!G143+'2018'!G143+'2017'!G143+'2016'!G143+'2015'!G143+'2014'!G143+'2013'!G143+'2012'!G143+'2011'!G143+'2010'!G143+'2009'!G143+'2008'!G143+'1988-2007'!G143</f>
        <v>0</v>
      </c>
      <c r="H333" s="13">
        <f>+'2025'!H143+'2024'!H143+'2023'!H143+'2022'!H143+'2021'!H143+'2020'!H143+'2019'!H143+'2018'!H143+'2017'!H143+'2016'!H143+'2015'!H143+'2014'!H143+'2013'!H143+'2012'!H143+'2011'!H143+'2010'!H143+'2009'!H143+'2008'!H143+'1988-2007'!H143</f>
        <v>0</v>
      </c>
      <c r="I333" s="13">
        <f>+'2025'!I143+'2024'!I143+'2023'!I143+'2022'!I143+'2021'!I143+'2020'!I143+'2019'!I143+'2018'!I143+'2017'!I143+'2016'!I143+'2015'!I143+'2014'!I143+'2013'!I143+'2012'!I143+'2011'!I143+'2010'!I143+'2009'!I143+'2008'!I143+'1988-2007'!I143</f>
        <v>0</v>
      </c>
      <c r="J333" s="13">
        <f>+'2025'!J143+'2024'!J143+'2023'!J143+'2022'!J143+'2021'!J143+'2020'!J143+'2019'!J143+'2018'!J143+'2017'!J143+'2016'!J143+'2015'!J143+'2014'!J143+'2013'!J143+'2012'!J143+'2011'!J143+'2010'!J143+'2009'!J143+'2008'!J143+'1988-2007'!J143</f>
        <v>0</v>
      </c>
      <c r="K333" s="32">
        <f>+'2025'!L143+'2024'!L143+'2023'!L143+'2022'!L143+'2021'!L143+'2020'!L143+'2019'!L143+'2018'!L143+'2017'!L143+'2016'!L143+'2015'!L143+'2014'!L143+'2013'!L143+'2012'!L143+'2011'!L143+'2010'!L143+'2009'!L143+'2008'!L143+'1988-2007'!L143</f>
        <v>0</v>
      </c>
      <c r="L333" s="32">
        <f>+Table1[[#This Row],[Caught]]+Table1[[#This Row],[Stumped]]</f>
        <v>0</v>
      </c>
      <c r="M333" s="45">
        <f>+Table1[[#This Row],[Runs]]/(+Table1[[#This Row],[Innings]]-Table1[[#This Row],[Not out]])</f>
        <v>0</v>
      </c>
      <c r="N333" s="45" t="e">
        <f>Table1[[#This Row],[Runs2]]/Table1[[#This Row],[Overs]]</f>
        <v>#DIV/0!</v>
      </c>
      <c r="O333" s="45" t="e">
        <f>+Table1[[#This Row],[Overs]]*6/Table1[[#This Row],[Wickets]]</f>
        <v>#DIV/0!</v>
      </c>
      <c r="P333" s="45" t="e">
        <f>Table1[[#This Row],[Runs2]]/Table1[[#This Row],[Wickets]]</f>
        <v>#DIV/0!</v>
      </c>
      <c r="Q333" s="45">
        <f>+(+Table1[[#This Row],[Caught]]+Table1[[#This Row],[Stumped]])/Table1[[#This Row],[Matches]]</f>
        <v>0</v>
      </c>
      <c r="R333" s="89"/>
    </row>
    <row r="334" spans="1:18" x14ac:dyDescent="0.2">
      <c r="A334" s="4" t="str">
        <f>+'2019'!A145</f>
        <v>Gwalla</v>
      </c>
      <c r="B334" s="13">
        <f>+'2025'!B145+'2024'!B145+'2023'!B145+'2022'!B145+'2021'!B145+'2020'!B145+'2019'!B145+'2018'!B145+'2017'!B145+'2016'!B145+'2015'!B145+'2014'!B145+'2013'!B145+'2012'!B145+'2011'!B145+'2010'!B145+'2009'!B145+'2008'!B145+'1988-2007'!B145</f>
        <v>1</v>
      </c>
      <c r="C334" s="13">
        <f>+'2025'!C145+'2024'!C145+'2023'!C145+'2022'!C145+'2021'!C145+'2020'!C145+'2019'!C145+'2018'!C145+'2017'!C145+'2016'!C145+'2015'!C145+'2014'!C145+'2013'!C145+'2012'!C145+'2011'!C145+'2010'!C145+'2009'!C145+'2008'!C145+'1988-2007'!C145</f>
        <v>1</v>
      </c>
      <c r="D334" s="13">
        <f>+'2025'!D145+'2024'!D145+'2023'!D145+'2022'!D145+'2021'!D145+'2020'!D145+'2019'!D145+'2018'!D145+'2017'!D145+'2016'!D145+'2015'!D145+'2014'!D145+'2013'!D145+'2012'!D145+'2011'!D145+'2010'!D145+'2009'!D145+'2008'!D145+'1988-2007'!D145</f>
        <v>1</v>
      </c>
      <c r="E334" s="13">
        <f>+'2025'!E145+'2024'!E145+'2023'!E145+'2022'!E145+'2021'!E145+'2020'!E145+'2019'!E145+'2018'!E145+'2017'!E145+'2016'!E145+'2015'!E145+'2014'!E145+'2013'!E145+'2012'!E145+'2011'!E145+'2010'!E145+'2009'!E145+'2008'!E145+'1988-2007'!E145</f>
        <v>14</v>
      </c>
      <c r="F334" s="13">
        <f>+'2025'!F145+'2024'!F145+'2023'!F145+'2022'!F145+'2021'!F145+'2020'!F145+'2019'!F145+'2018'!F145+'2017'!F145+'2016'!F145+'2015'!F145+'2014'!F145+'2013'!F145+'2012'!F145+'2011'!F145+'2010'!F145+'2009'!F145+'2008'!F145+'1988-2007'!F145</f>
        <v>0</v>
      </c>
      <c r="G334" s="13">
        <f>+'2025'!G145+'2024'!G145+'2023'!G145+'2022'!G145+'2021'!G145+'2020'!G145+'2019'!G145+'2018'!G145+'2017'!G145+'2016'!G145+'2015'!G145+'2014'!G145+'2013'!G145+'2012'!G145+'2011'!G145+'2010'!G145+'2009'!G145+'2008'!G145+'1988-2007'!G145</f>
        <v>6</v>
      </c>
      <c r="H334" s="13">
        <f>+'2025'!H145+'2024'!H145+'2023'!H145+'2022'!H145+'2021'!H145+'2020'!H145+'2019'!H145+'2018'!H145+'2017'!H145+'2016'!H145+'2015'!H145+'2014'!H145+'2013'!H145+'2012'!H145+'2011'!H145+'2010'!H145+'2009'!H145+'2008'!H145+'1988-2007'!H145</f>
        <v>0</v>
      </c>
      <c r="I334" s="13">
        <f>+'2025'!I145+'2024'!I145+'2023'!I145+'2022'!I145+'2021'!I145+'2020'!I145+'2019'!I145+'2018'!I145+'2017'!I145+'2016'!I145+'2015'!I145+'2014'!I145+'2013'!I145+'2012'!I145+'2011'!I145+'2010'!I145+'2009'!I145+'2008'!I145+'1988-2007'!I145</f>
        <v>26</v>
      </c>
      <c r="J334" s="13">
        <f>+'2025'!J145+'2024'!J145+'2023'!J145+'2022'!J145+'2021'!J145+'2020'!J145+'2019'!J145+'2018'!J145+'2017'!J145+'2016'!J145+'2015'!J145+'2014'!J145+'2013'!J145+'2012'!J145+'2011'!J145+'2010'!J145+'2009'!J145+'2008'!J145+'1988-2007'!J145</f>
        <v>0</v>
      </c>
      <c r="K334" s="32">
        <f>+'2025'!L145+'2024'!L145+'2023'!L145+'2022'!L145+'2021'!L145+'2020'!L145+'2019'!L145+'2018'!L145+'2017'!L145+'2016'!L145+'2015'!L145+'2014'!L145+'2013'!L145+'2012'!L145+'2011'!L145+'2010'!L145+'2009'!L145+'2008'!L145+'1988-2007'!L145</f>
        <v>0</v>
      </c>
      <c r="L334" s="32">
        <f>+Table1[[#This Row],[Caught]]+Table1[[#This Row],[Stumped]]</f>
        <v>0</v>
      </c>
      <c r="M334" s="45" t="e">
        <f>+Table1[[#This Row],[Runs]]/(+Table1[[#This Row],[Innings]]-Table1[[#This Row],[Not out]])</f>
        <v>#DIV/0!</v>
      </c>
      <c r="N334" s="45">
        <f>Table1[[#This Row],[Runs2]]/Table1[[#This Row],[Overs]]</f>
        <v>4.333333333333333</v>
      </c>
      <c r="O334" s="45" t="e">
        <f>+Table1[[#This Row],[Overs]]*6/Table1[[#This Row],[Wickets]]</f>
        <v>#DIV/0!</v>
      </c>
      <c r="P334" s="45" t="e">
        <f>Table1[[#This Row],[Runs2]]/Table1[[#This Row],[Wickets]]</f>
        <v>#DIV/0!</v>
      </c>
      <c r="Q334" s="45">
        <f>+(+Table1[[#This Row],[Caught]]+Table1[[#This Row],[Stumped]])/Table1[[#This Row],[Matches]]</f>
        <v>0</v>
      </c>
      <c r="R334" s="89"/>
    </row>
    <row r="335" spans="1:18" x14ac:dyDescent="0.2">
      <c r="A335" s="4" t="str">
        <f>+'2019'!A147</f>
        <v>Hadfield Neil</v>
      </c>
      <c r="B335" s="13">
        <f>+'2025'!B147+'2024'!B147+'2023'!B147+'2022'!B147+'2021'!B147+'2020'!B147+'2019'!B147+'2018'!B147+'2017'!B147+'2016'!B147+'2015'!B147+'2014'!B147+'2013'!B147+'2012'!B147+'2011'!B147+'2010'!B147+'2009'!B147+'2008'!B147+'1988-2007'!B147</f>
        <v>1</v>
      </c>
      <c r="C335" s="13">
        <f>+'2025'!C147+'2024'!C147+'2023'!C147+'2022'!C147+'2021'!C147+'2020'!C147+'2019'!C147+'2018'!C147+'2017'!C147+'2016'!C147+'2015'!C147+'2014'!C147+'2013'!C147+'2012'!C147+'2011'!C147+'2010'!C147+'2009'!C147+'2008'!C147+'1988-2007'!C147</f>
        <v>1</v>
      </c>
      <c r="D335" s="13">
        <f>+'2025'!D147+'2024'!D147+'2023'!D147+'2022'!D147+'2021'!D147+'2020'!D147+'2019'!D147+'2018'!D147+'2017'!D147+'2016'!D147+'2015'!D147+'2014'!D147+'2013'!D147+'2012'!D147+'2011'!D147+'2010'!D147+'2009'!D147+'2008'!D147+'1988-2007'!D147</f>
        <v>0</v>
      </c>
      <c r="E335" s="13">
        <f>+'2025'!E147+'2024'!E147+'2023'!E147+'2022'!E147+'2021'!E147+'2020'!E147+'2019'!E147+'2018'!E147+'2017'!E147+'2016'!E147+'2015'!E147+'2014'!E147+'2013'!E147+'2012'!E147+'2011'!E147+'2010'!E147+'2009'!E147+'2008'!E147+'1988-2007'!E147</f>
        <v>31</v>
      </c>
      <c r="F335" s="13">
        <f>+'2025'!F147+'2024'!F147+'2023'!F147+'2022'!F147+'2021'!F147+'2020'!F147+'2019'!F147+'2018'!F147+'2017'!F147+'2016'!F147+'2015'!F147+'2014'!F147+'2013'!F147+'2012'!F147+'2011'!F147+'2010'!F147+'2009'!F147+'2008'!F147+'1988-2007'!F147</f>
        <v>2</v>
      </c>
      <c r="G335" s="13">
        <f>+'2025'!G147+'2024'!G147+'2023'!G147+'2022'!G147+'2021'!G147+'2020'!G147+'2019'!G147+'2018'!G147+'2017'!G147+'2016'!G147+'2015'!G147+'2014'!G147+'2013'!G147+'2012'!G147+'2011'!G147+'2010'!G147+'2009'!G147+'2008'!G147+'1988-2007'!G147</f>
        <v>0.33333333333333298</v>
      </c>
      <c r="H335" s="13">
        <f>+'2025'!H147+'2024'!H147+'2023'!H147+'2022'!H147+'2021'!H147+'2020'!H147+'2019'!H147+'2018'!H147+'2017'!H147+'2016'!H147+'2015'!H147+'2014'!H147+'2013'!H147+'2012'!H147+'2011'!H147+'2010'!H147+'2009'!H147+'2008'!H147+'1988-2007'!H147</f>
        <v>0</v>
      </c>
      <c r="I335" s="13">
        <f>+'2025'!I147+'2024'!I147+'2023'!I147+'2022'!I147+'2021'!I147+'2020'!I147+'2019'!I147+'2018'!I147+'2017'!I147+'2016'!I147+'2015'!I147+'2014'!I147+'2013'!I147+'2012'!I147+'2011'!I147+'2010'!I147+'2009'!I147+'2008'!I147+'1988-2007'!I147</f>
        <v>1</v>
      </c>
      <c r="J335" s="13">
        <f>+'2025'!J147+'2024'!J147+'2023'!J147+'2022'!J147+'2021'!J147+'2020'!J147+'2019'!J147+'2018'!J147+'2017'!J147+'2016'!J147+'2015'!J147+'2014'!J147+'2013'!J147+'2012'!J147+'2011'!J147+'2010'!J147+'2009'!J147+'2008'!J147+'1988-2007'!J147</f>
        <v>1</v>
      </c>
      <c r="K335" s="32">
        <f>+'2025'!L147+'2024'!L147+'2023'!L147+'2022'!L147+'2021'!L147+'2020'!L147+'2019'!L147+'2018'!L147+'2017'!L147+'2016'!L147+'2015'!L147+'2014'!L147+'2013'!L147+'2012'!L147+'2011'!L147+'2010'!L147+'2009'!L147+'2008'!L147+'1988-2007'!L147</f>
        <v>0</v>
      </c>
      <c r="L335" s="32">
        <f>+Table1[[#This Row],[Caught]]+Table1[[#This Row],[Stumped]]</f>
        <v>2</v>
      </c>
      <c r="M335" s="45">
        <f>+Table1[[#This Row],[Runs]]/(+Table1[[#This Row],[Innings]]-Table1[[#This Row],[Not out]])</f>
        <v>31</v>
      </c>
      <c r="N335" s="45">
        <f>Table1[[#This Row],[Runs2]]/Table1[[#This Row],[Overs]]</f>
        <v>3.0000000000000031</v>
      </c>
      <c r="O335" s="45">
        <f>+Table1[[#This Row],[Overs]]*6/Table1[[#This Row],[Wickets]]</f>
        <v>1.9999999999999978</v>
      </c>
      <c r="P335" s="45">
        <f>Table1[[#This Row],[Runs2]]/Table1[[#This Row],[Wickets]]</f>
        <v>1</v>
      </c>
      <c r="Q335" s="45">
        <f>+(+Table1[[#This Row],[Caught]]+Table1[[#This Row],[Stumped]])/Table1[[#This Row],[Matches]]</f>
        <v>2</v>
      </c>
      <c r="R335" s="89"/>
    </row>
    <row r="336" spans="1:18" x14ac:dyDescent="0.2">
      <c r="A336" s="4" t="str">
        <f>+'2019'!A149</f>
        <v>Harris Alan</v>
      </c>
      <c r="B336" s="13">
        <f>+'2025'!B149+'2024'!B149+'2023'!B149+'2022'!B149+'2021'!B149+'2020'!B149+'2019'!B149+'2018'!B149+'2017'!B149+'2016'!B149+'2015'!B149+'2014'!B149+'2013'!B149+'2012'!B149+'2011'!B149+'2010'!B149+'2009'!B149+'2008'!B149+'1988-2007'!B149</f>
        <v>1</v>
      </c>
      <c r="C336" s="13">
        <f>+'2025'!C149+'2024'!C149+'2023'!C149+'2022'!C149+'2021'!C149+'2020'!C149+'2019'!C149+'2018'!C149+'2017'!C149+'2016'!C149+'2015'!C149+'2014'!C149+'2013'!C149+'2012'!C149+'2011'!C149+'2010'!C149+'2009'!C149+'2008'!C149+'1988-2007'!C149</f>
        <v>1</v>
      </c>
      <c r="D336" s="13">
        <f>+'2025'!D149+'2024'!D149+'2023'!D149+'2022'!D149+'2021'!D149+'2020'!D149+'2019'!D149+'2018'!D149+'2017'!D149+'2016'!D149+'2015'!D149+'2014'!D149+'2013'!D149+'2012'!D149+'2011'!D149+'2010'!D149+'2009'!D149+'2008'!D149+'1988-2007'!D149</f>
        <v>0</v>
      </c>
      <c r="E336" s="13">
        <f>+'2025'!E149+'2024'!E149+'2023'!E149+'2022'!E149+'2021'!E149+'2020'!E149+'2019'!E149+'2018'!E149+'2017'!E149+'2016'!E149+'2015'!E149+'2014'!E149+'2013'!E149+'2012'!E149+'2011'!E149+'2010'!E149+'2009'!E149+'2008'!E149+'1988-2007'!E149</f>
        <v>10</v>
      </c>
      <c r="F336" s="13">
        <f>+'2025'!F149+'2024'!F149+'2023'!F149+'2022'!F149+'2021'!F149+'2020'!F149+'2019'!F149+'2018'!F149+'2017'!F149+'2016'!F149+'2015'!F149+'2014'!F149+'2013'!F149+'2012'!F149+'2011'!F149+'2010'!F149+'2009'!F149+'2008'!F149+'1988-2007'!F149</f>
        <v>0</v>
      </c>
      <c r="G336" s="13">
        <f>+'2025'!G149+'2024'!G149+'2023'!G149+'2022'!G149+'2021'!G149+'2020'!G149+'2019'!G149+'2018'!G149+'2017'!G149+'2016'!G149+'2015'!G149+'2014'!G149+'2013'!G149+'2012'!G149+'2011'!G149+'2010'!G149+'2009'!G149+'2008'!G149+'1988-2007'!G149</f>
        <v>4</v>
      </c>
      <c r="H336" s="13">
        <f>+'2025'!H149+'2024'!H149+'2023'!H149+'2022'!H149+'2021'!H149+'2020'!H149+'2019'!H149+'2018'!H149+'2017'!H149+'2016'!H149+'2015'!H149+'2014'!H149+'2013'!H149+'2012'!H149+'2011'!H149+'2010'!H149+'2009'!H149+'2008'!H149+'1988-2007'!H149</f>
        <v>1</v>
      </c>
      <c r="I336" s="13">
        <f>+'2025'!I149+'2024'!I149+'2023'!I149+'2022'!I149+'2021'!I149+'2020'!I149+'2019'!I149+'2018'!I149+'2017'!I149+'2016'!I149+'2015'!I149+'2014'!I149+'2013'!I149+'2012'!I149+'2011'!I149+'2010'!I149+'2009'!I149+'2008'!I149+'1988-2007'!I149</f>
        <v>23</v>
      </c>
      <c r="J336" s="13">
        <f>+'2025'!J149+'2024'!J149+'2023'!J149+'2022'!J149+'2021'!J149+'2020'!J149+'2019'!J149+'2018'!J149+'2017'!J149+'2016'!J149+'2015'!J149+'2014'!J149+'2013'!J149+'2012'!J149+'2011'!J149+'2010'!J149+'2009'!J149+'2008'!J149+'1988-2007'!J149</f>
        <v>2</v>
      </c>
      <c r="K336" s="32">
        <f>+'2025'!L149+'2024'!L149+'2023'!L149+'2022'!L149+'2021'!L149+'2020'!L149+'2019'!L149+'2018'!L149+'2017'!L149+'2016'!L149+'2015'!L149+'2014'!L149+'2013'!L149+'2012'!L149+'2011'!L149+'2010'!L149+'2009'!L149+'2008'!L149+'1988-2007'!L149</f>
        <v>0</v>
      </c>
      <c r="L336" s="32">
        <f>+Table1[[#This Row],[Caught]]+Table1[[#This Row],[Stumped]]</f>
        <v>0</v>
      </c>
      <c r="M336" s="45">
        <f>+Table1[[#This Row],[Runs]]/(+Table1[[#This Row],[Innings]]-Table1[[#This Row],[Not out]])</f>
        <v>10</v>
      </c>
      <c r="N336" s="45">
        <f>Table1[[#This Row],[Runs2]]/Table1[[#This Row],[Overs]]</f>
        <v>5.75</v>
      </c>
      <c r="O336" s="45">
        <f>+Table1[[#This Row],[Overs]]*6/Table1[[#This Row],[Wickets]]</f>
        <v>12</v>
      </c>
      <c r="P336" s="45">
        <f>Table1[[#This Row],[Runs2]]/Table1[[#This Row],[Wickets]]</f>
        <v>11.5</v>
      </c>
      <c r="Q336" s="45">
        <f>+(+Table1[[#This Row],[Caught]]+Table1[[#This Row],[Stumped]])/Table1[[#This Row],[Matches]]</f>
        <v>0</v>
      </c>
      <c r="R336" s="89"/>
    </row>
    <row r="337" spans="1:18" x14ac:dyDescent="0.2">
      <c r="A337" s="4" t="str">
        <f>+'2019'!A150</f>
        <v>Harris Darryn</v>
      </c>
      <c r="B337" s="13">
        <f>+'2025'!B150+'2024'!B150+'2023'!B150+'2022'!B150+'2021'!B150+'2020'!B150+'2019'!B150+'2018'!B150+'2017'!B150+'2016'!B150+'2015'!B150+'2014'!B150+'2013'!B150+'2012'!B150+'2011'!B150+'2010'!B150+'2009'!B150+'2008'!B150+'1988-2007'!B150</f>
        <v>1</v>
      </c>
      <c r="C337" s="13">
        <f>+'2025'!C150+'2024'!C150+'2023'!C150+'2022'!C150+'2021'!C150+'2020'!C150+'2019'!C150+'2018'!C150+'2017'!C150+'2016'!C150+'2015'!C150+'2014'!C150+'2013'!C150+'2012'!C150+'2011'!C150+'2010'!C150+'2009'!C150+'2008'!C150+'1988-2007'!C150</f>
        <v>1</v>
      </c>
      <c r="D337" s="13">
        <f>+'2025'!D150+'2024'!D150+'2023'!D150+'2022'!D150+'2021'!D150+'2020'!D150+'2019'!D150+'2018'!D150+'2017'!D150+'2016'!D150+'2015'!D150+'2014'!D150+'2013'!D150+'2012'!D150+'2011'!D150+'2010'!D150+'2009'!D150+'2008'!D150+'1988-2007'!D150</f>
        <v>0</v>
      </c>
      <c r="E337" s="13">
        <f>+'2025'!E150+'2024'!E150+'2023'!E150+'2022'!E150+'2021'!E150+'2020'!E150+'2019'!E150+'2018'!E150+'2017'!E150+'2016'!E150+'2015'!E150+'2014'!E150+'2013'!E150+'2012'!E150+'2011'!E150+'2010'!E150+'2009'!E150+'2008'!E150+'1988-2007'!E150</f>
        <v>21</v>
      </c>
      <c r="F337" s="13">
        <f>+'2025'!F150+'2024'!F150+'2023'!F150+'2022'!F150+'2021'!F150+'2020'!F150+'2019'!F150+'2018'!F150+'2017'!F150+'2016'!F150+'2015'!F150+'2014'!F150+'2013'!F150+'2012'!F150+'2011'!F150+'2010'!F150+'2009'!F150+'2008'!F150+'1988-2007'!F150</f>
        <v>0</v>
      </c>
      <c r="G337" s="13">
        <f>+'2025'!G150+'2024'!G150+'2023'!G150+'2022'!G150+'2021'!G150+'2020'!G150+'2019'!G150+'2018'!G150+'2017'!G150+'2016'!G150+'2015'!G150+'2014'!G150+'2013'!G150+'2012'!G150+'2011'!G150+'2010'!G150+'2009'!G150+'2008'!G150+'1988-2007'!G150</f>
        <v>7</v>
      </c>
      <c r="H337" s="13">
        <f>+'2025'!H150+'2024'!H150+'2023'!H150+'2022'!H150+'2021'!H150+'2020'!H150+'2019'!H150+'2018'!H150+'2017'!H150+'2016'!H150+'2015'!H150+'2014'!H150+'2013'!H150+'2012'!H150+'2011'!H150+'2010'!H150+'2009'!H150+'2008'!H150+'1988-2007'!H150</f>
        <v>3</v>
      </c>
      <c r="I337" s="13">
        <f>+'2025'!I150+'2024'!I150+'2023'!I150+'2022'!I150+'2021'!I150+'2020'!I150+'2019'!I150+'2018'!I150+'2017'!I150+'2016'!I150+'2015'!I150+'2014'!I150+'2013'!I150+'2012'!I150+'2011'!I150+'2010'!I150+'2009'!I150+'2008'!I150+'1988-2007'!I150</f>
        <v>22</v>
      </c>
      <c r="J337" s="13">
        <f>+'2025'!J150+'2024'!J150+'2023'!J150+'2022'!J150+'2021'!J150+'2020'!J150+'2019'!J150+'2018'!J150+'2017'!J150+'2016'!J150+'2015'!J150+'2014'!J150+'2013'!J150+'2012'!J150+'2011'!J150+'2010'!J150+'2009'!J150+'2008'!J150+'1988-2007'!J150</f>
        <v>2</v>
      </c>
      <c r="K337" s="32">
        <f>+'2025'!L150+'2024'!L150+'2023'!L150+'2022'!L150+'2021'!L150+'2020'!L150+'2019'!L150+'2018'!L150+'2017'!L150+'2016'!L150+'2015'!L150+'2014'!L150+'2013'!L150+'2012'!L150+'2011'!L150+'2010'!L150+'2009'!L150+'2008'!L150+'1988-2007'!L150</f>
        <v>0</v>
      </c>
      <c r="L337" s="32">
        <f>+Table1[[#This Row],[Caught]]+Table1[[#This Row],[Stumped]]</f>
        <v>0</v>
      </c>
      <c r="M337" s="45">
        <f>+Table1[[#This Row],[Runs]]/(+Table1[[#This Row],[Innings]]-Table1[[#This Row],[Not out]])</f>
        <v>21</v>
      </c>
      <c r="N337" s="45">
        <f>Table1[[#This Row],[Runs2]]/Table1[[#This Row],[Overs]]</f>
        <v>3.1428571428571428</v>
      </c>
      <c r="O337" s="45">
        <f>+Table1[[#This Row],[Overs]]*6/Table1[[#This Row],[Wickets]]</f>
        <v>21</v>
      </c>
      <c r="P337" s="45">
        <f>Table1[[#This Row],[Runs2]]/Table1[[#This Row],[Wickets]]</f>
        <v>11</v>
      </c>
      <c r="Q337" s="45">
        <f>+(+Table1[[#This Row],[Caught]]+Table1[[#This Row],[Stumped]])/Table1[[#This Row],[Matches]]</f>
        <v>0</v>
      </c>
      <c r="R337" s="89"/>
    </row>
    <row r="338" spans="1:18" x14ac:dyDescent="0.2">
      <c r="A338" s="4" t="str">
        <f>+'2019'!A151</f>
        <v>Harris Stuart</v>
      </c>
      <c r="B338" s="13">
        <f>+'2025'!B151+'2024'!B151+'2023'!B151+'2022'!B151+'2021'!B151+'2020'!B151+'2019'!B151+'2018'!B151+'2017'!B151+'2016'!B151+'2015'!B151+'2014'!B151+'2013'!B151+'2012'!B151+'2011'!B151+'2010'!B151+'2009'!B151+'2008'!B151+'1988-2007'!B151</f>
        <v>1</v>
      </c>
      <c r="C338" s="13">
        <f>+'2025'!C151+'2024'!C151+'2023'!C151+'2022'!C151+'2021'!C151+'2020'!C151+'2019'!C151+'2018'!C151+'2017'!C151+'2016'!C151+'2015'!C151+'2014'!C151+'2013'!C151+'2012'!C151+'2011'!C151+'2010'!C151+'2009'!C151+'2008'!C151+'1988-2007'!C151</f>
        <v>1</v>
      </c>
      <c r="D338" s="13">
        <f>+'2025'!D151+'2024'!D151+'2023'!D151+'2022'!D151+'2021'!D151+'2020'!D151+'2019'!D151+'2018'!D151+'2017'!D151+'2016'!D151+'2015'!D151+'2014'!D151+'2013'!D151+'2012'!D151+'2011'!D151+'2010'!D151+'2009'!D151+'2008'!D151+'1988-2007'!D151</f>
        <v>0</v>
      </c>
      <c r="E338" s="13">
        <f>+'2025'!E151+'2024'!E151+'2023'!E151+'2022'!E151+'2021'!E151+'2020'!E151+'2019'!E151+'2018'!E151+'2017'!E151+'2016'!E151+'2015'!E151+'2014'!E151+'2013'!E151+'2012'!E151+'2011'!E151+'2010'!E151+'2009'!E151+'2008'!E151+'1988-2007'!E151</f>
        <v>17</v>
      </c>
      <c r="F338" s="13">
        <f>+'2025'!F151+'2024'!F151+'2023'!F151+'2022'!F151+'2021'!F151+'2020'!F151+'2019'!F151+'2018'!F151+'2017'!F151+'2016'!F151+'2015'!F151+'2014'!F151+'2013'!F151+'2012'!F151+'2011'!F151+'2010'!F151+'2009'!F151+'2008'!F151+'1988-2007'!F151</f>
        <v>0</v>
      </c>
      <c r="G338" s="13">
        <f>+'2025'!G151+'2024'!G151+'2023'!G151+'2022'!G151+'2021'!G151+'2020'!G151+'2019'!G151+'2018'!G151+'2017'!G151+'2016'!G151+'2015'!G151+'2014'!G151+'2013'!G151+'2012'!G151+'2011'!G151+'2010'!G151+'2009'!G151+'2008'!G151+'1988-2007'!G151</f>
        <v>0</v>
      </c>
      <c r="H338" s="13">
        <f>+'2025'!H151+'2024'!H151+'2023'!H151+'2022'!H151+'2021'!H151+'2020'!H151+'2019'!H151+'2018'!H151+'2017'!H151+'2016'!H151+'2015'!H151+'2014'!H151+'2013'!H151+'2012'!H151+'2011'!H151+'2010'!H151+'2009'!H151+'2008'!H151+'1988-2007'!H151</f>
        <v>0</v>
      </c>
      <c r="I338" s="13">
        <f>+'2025'!I151+'2024'!I151+'2023'!I151+'2022'!I151+'2021'!I151+'2020'!I151+'2019'!I151+'2018'!I151+'2017'!I151+'2016'!I151+'2015'!I151+'2014'!I151+'2013'!I151+'2012'!I151+'2011'!I151+'2010'!I151+'2009'!I151+'2008'!I151+'1988-2007'!I151</f>
        <v>0</v>
      </c>
      <c r="J338" s="13">
        <f>+'2025'!J151+'2024'!J151+'2023'!J151+'2022'!J151+'2021'!J151+'2020'!J151+'2019'!J151+'2018'!J151+'2017'!J151+'2016'!J151+'2015'!J151+'2014'!J151+'2013'!J151+'2012'!J151+'2011'!J151+'2010'!J151+'2009'!J151+'2008'!J151+'1988-2007'!J151</f>
        <v>0</v>
      </c>
      <c r="K338" s="32">
        <f>+'2025'!L151+'2024'!L151+'2023'!L151+'2022'!L151+'2021'!L151+'2020'!L151+'2019'!L151+'2018'!L151+'2017'!L151+'2016'!L151+'2015'!L151+'2014'!L151+'2013'!L151+'2012'!L151+'2011'!L151+'2010'!L151+'2009'!L151+'2008'!L151+'1988-2007'!L151</f>
        <v>0</v>
      </c>
      <c r="L338" s="32">
        <f>+Table1[[#This Row],[Caught]]+Table1[[#This Row],[Stumped]]</f>
        <v>0</v>
      </c>
      <c r="M338" s="45">
        <f>+Table1[[#This Row],[Runs]]/(+Table1[[#This Row],[Innings]]-Table1[[#This Row],[Not out]])</f>
        <v>17</v>
      </c>
      <c r="N338" s="45" t="e">
        <f>Table1[[#This Row],[Runs2]]/Table1[[#This Row],[Overs]]</f>
        <v>#DIV/0!</v>
      </c>
      <c r="O338" s="45" t="e">
        <f>+Table1[[#This Row],[Overs]]*6/Table1[[#This Row],[Wickets]]</f>
        <v>#DIV/0!</v>
      </c>
      <c r="P338" s="45" t="e">
        <f>Table1[[#This Row],[Runs2]]/Table1[[#This Row],[Wickets]]</f>
        <v>#DIV/0!</v>
      </c>
      <c r="Q338" s="45">
        <f>+(+Table1[[#This Row],[Caught]]+Table1[[#This Row],[Stumped]])/Table1[[#This Row],[Matches]]</f>
        <v>0</v>
      </c>
      <c r="R338" s="89"/>
    </row>
    <row r="339" spans="1:18" x14ac:dyDescent="0.2">
      <c r="A339" s="4" t="str">
        <f>+'2019'!A152</f>
        <v>Harvey Denis</v>
      </c>
      <c r="B339" s="13">
        <f>+'2025'!B152+'2024'!B152+'2023'!B152+'2022'!B152+'2021'!B152+'2020'!B152+'2019'!B152+'2018'!B152+'2017'!B152+'2016'!B152+'2015'!B152+'2014'!B152+'2013'!B152+'2012'!B152+'2011'!B152+'2010'!B152+'2009'!B152+'2008'!B152+'1988-2007'!B152</f>
        <v>1</v>
      </c>
      <c r="C339" s="13">
        <f>+'2025'!C152+'2024'!C152+'2023'!C152+'2022'!C152+'2021'!C152+'2020'!C152+'2019'!C152+'2018'!C152+'2017'!C152+'2016'!C152+'2015'!C152+'2014'!C152+'2013'!C152+'2012'!C152+'2011'!C152+'2010'!C152+'2009'!C152+'2008'!C152+'1988-2007'!C152</f>
        <v>1</v>
      </c>
      <c r="D339" s="13">
        <f>+'2025'!D152+'2024'!D152+'2023'!D152+'2022'!D152+'2021'!D152+'2020'!D152+'2019'!D152+'2018'!D152+'2017'!D152+'2016'!D152+'2015'!D152+'2014'!D152+'2013'!D152+'2012'!D152+'2011'!D152+'2010'!D152+'2009'!D152+'2008'!D152+'1988-2007'!D152</f>
        <v>0</v>
      </c>
      <c r="E339" s="13">
        <f>+'2025'!E152+'2024'!E152+'2023'!E152+'2022'!E152+'2021'!E152+'2020'!E152+'2019'!E152+'2018'!E152+'2017'!E152+'2016'!E152+'2015'!E152+'2014'!E152+'2013'!E152+'2012'!E152+'2011'!E152+'2010'!E152+'2009'!E152+'2008'!E152+'1988-2007'!E152</f>
        <v>2</v>
      </c>
      <c r="F339" s="13">
        <f>+'2025'!F152+'2024'!F152+'2023'!F152+'2022'!F152+'2021'!F152+'2020'!F152+'2019'!F152+'2018'!F152+'2017'!F152+'2016'!F152+'2015'!F152+'2014'!F152+'2013'!F152+'2012'!F152+'2011'!F152+'2010'!F152+'2009'!F152+'2008'!F152+'1988-2007'!F152</f>
        <v>0</v>
      </c>
      <c r="G339" s="13">
        <f>+'2025'!G152+'2024'!G152+'2023'!G152+'2022'!G152+'2021'!G152+'2020'!G152+'2019'!G152+'2018'!G152+'2017'!G152+'2016'!G152+'2015'!G152+'2014'!G152+'2013'!G152+'2012'!G152+'2011'!G152+'2010'!G152+'2009'!G152+'2008'!G152+'1988-2007'!G152</f>
        <v>0</v>
      </c>
      <c r="H339" s="13">
        <f>+'2025'!H152+'2024'!H152+'2023'!H152+'2022'!H152+'2021'!H152+'2020'!H152+'2019'!H152+'2018'!H152+'2017'!H152+'2016'!H152+'2015'!H152+'2014'!H152+'2013'!H152+'2012'!H152+'2011'!H152+'2010'!H152+'2009'!H152+'2008'!H152+'1988-2007'!H152</f>
        <v>0</v>
      </c>
      <c r="I339" s="13">
        <f>+'2025'!I152+'2024'!I152+'2023'!I152+'2022'!I152+'2021'!I152+'2020'!I152+'2019'!I152+'2018'!I152+'2017'!I152+'2016'!I152+'2015'!I152+'2014'!I152+'2013'!I152+'2012'!I152+'2011'!I152+'2010'!I152+'2009'!I152+'2008'!I152+'1988-2007'!I152</f>
        <v>0</v>
      </c>
      <c r="J339" s="13">
        <f>+'2025'!J152+'2024'!J152+'2023'!J152+'2022'!J152+'2021'!J152+'2020'!J152+'2019'!J152+'2018'!J152+'2017'!J152+'2016'!J152+'2015'!J152+'2014'!J152+'2013'!J152+'2012'!J152+'2011'!J152+'2010'!J152+'2009'!J152+'2008'!J152+'1988-2007'!J152</f>
        <v>0</v>
      </c>
      <c r="K339" s="32">
        <f>+'2025'!L152+'2024'!L152+'2023'!L152+'2022'!L152+'2021'!L152+'2020'!L152+'2019'!L152+'2018'!L152+'2017'!L152+'2016'!L152+'2015'!L152+'2014'!L152+'2013'!L152+'2012'!L152+'2011'!L152+'2010'!L152+'2009'!L152+'2008'!L152+'1988-2007'!L152</f>
        <v>0</v>
      </c>
      <c r="L339" s="32">
        <f>+Table1[[#This Row],[Caught]]+Table1[[#This Row],[Stumped]]</f>
        <v>0</v>
      </c>
      <c r="M339" s="45">
        <f>+Table1[[#This Row],[Runs]]/(+Table1[[#This Row],[Innings]]-Table1[[#This Row],[Not out]])</f>
        <v>2</v>
      </c>
      <c r="N339" s="45" t="e">
        <f>Table1[[#This Row],[Runs2]]/Table1[[#This Row],[Overs]]</f>
        <v>#DIV/0!</v>
      </c>
      <c r="O339" s="45" t="e">
        <f>+Table1[[#This Row],[Overs]]*6/Table1[[#This Row],[Wickets]]</f>
        <v>#DIV/0!</v>
      </c>
      <c r="P339" s="45" t="e">
        <f>Table1[[#This Row],[Runs2]]/Table1[[#This Row],[Wickets]]</f>
        <v>#DIV/0!</v>
      </c>
      <c r="Q339" s="45">
        <f>+(+Table1[[#This Row],[Caught]]+Table1[[#This Row],[Stumped]])/Table1[[#This Row],[Matches]]</f>
        <v>0</v>
      </c>
      <c r="R339" s="89"/>
    </row>
    <row r="340" spans="1:18" x14ac:dyDescent="0.2">
      <c r="A340" s="4" t="str">
        <f>+'2019'!A153</f>
        <v>Hashmi A</v>
      </c>
      <c r="B340" s="13">
        <f>+'2025'!B153+'2024'!B153+'2023'!B153+'2022'!B153+'2021'!B153+'2020'!B153+'2019'!B153+'2018'!B153+'2017'!B153+'2016'!B153+'2015'!B153+'2014'!B153+'2013'!B153+'2012'!B153+'2011'!B153+'2010'!B153+'2009'!B153+'2008'!B153+'1988-2007'!B153</f>
        <v>1</v>
      </c>
      <c r="C340" s="13">
        <f>+'2025'!C153+'2024'!C153+'2023'!C153+'2022'!C153+'2021'!C153+'2020'!C153+'2019'!C153+'2018'!C153+'2017'!C153+'2016'!C153+'2015'!C153+'2014'!C153+'2013'!C153+'2012'!C153+'2011'!C153+'2010'!C153+'2009'!C153+'2008'!C153+'1988-2007'!C153</f>
        <v>0</v>
      </c>
      <c r="D340" s="13">
        <f>+'2025'!D153+'2024'!D153+'2023'!D153+'2022'!D153+'2021'!D153+'2020'!D153+'2019'!D153+'2018'!D153+'2017'!D153+'2016'!D153+'2015'!D153+'2014'!D153+'2013'!D153+'2012'!D153+'2011'!D153+'2010'!D153+'2009'!D153+'2008'!D153+'1988-2007'!D153</f>
        <v>0</v>
      </c>
      <c r="E340" s="13">
        <f>+'2025'!E153+'2024'!E153+'2023'!E153+'2022'!E153+'2021'!E153+'2020'!E153+'2019'!E153+'2018'!E153+'2017'!E153+'2016'!E153+'2015'!E153+'2014'!E153+'2013'!E153+'2012'!E153+'2011'!E153+'2010'!E153+'2009'!E153+'2008'!E153+'1988-2007'!E153</f>
        <v>0</v>
      </c>
      <c r="F340" s="13">
        <f>+'2025'!F153+'2024'!F153+'2023'!F153+'2022'!F153+'2021'!F153+'2020'!F153+'2019'!F153+'2018'!F153+'2017'!F153+'2016'!F153+'2015'!F153+'2014'!F153+'2013'!F153+'2012'!F153+'2011'!F153+'2010'!F153+'2009'!F153+'2008'!F153+'1988-2007'!F153</f>
        <v>0</v>
      </c>
      <c r="G340" s="13">
        <f>+'2025'!G153+'2024'!G153+'2023'!G153+'2022'!G153+'2021'!G153+'2020'!G153+'2019'!G153+'2018'!G153+'2017'!G153+'2016'!G153+'2015'!G153+'2014'!G153+'2013'!G153+'2012'!G153+'2011'!G153+'2010'!G153+'2009'!G153+'2008'!G153+'1988-2007'!G153</f>
        <v>0</v>
      </c>
      <c r="H340" s="13">
        <f>+'2025'!H153+'2024'!H153+'2023'!H153+'2022'!H153+'2021'!H153+'2020'!H153+'2019'!H153+'2018'!H153+'2017'!H153+'2016'!H153+'2015'!H153+'2014'!H153+'2013'!H153+'2012'!H153+'2011'!H153+'2010'!H153+'2009'!H153+'2008'!H153+'1988-2007'!H153</f>
        <v>0</v>
      </c>
      <c r="I340" s="13">
        <f>+'2025'!I153+'2024'!I153+'2023'!I153+'2022'!I153+'2021'!I153+'2020'!I153+'2019'!I153+'2018'!I153+'2017'!I153+'2016'!I153+'2015'!I153+'2014'!I153+'2013'!I153+'2012'!I153+'2011'!I153+'2010'!I153+'2009'!I153+'2008'!I153+'1988-2007'!I153</f>
        <v>0</v>
      </c>
      <c r="J340" s="13">
        <f>+'2025'!J153+'2024'!J153+'2023'!J153+'2022'!J153+'2021'!J153+'2020'!J153+'2019'!J153+'2018'!J153+'2017'!J153+'2016'!J153+'2015'!J153+'2014'!J153+'2013'!J153+'2012'!J153+'2011'!J153+'2010'!J153+'2009'!J153+'2008'!J153+'1988-2007'!J153</f>
        <v>0</v>
      </c>
      <c r="K340" s="32">
        <f>+'2025'!L153+'2024'!L153+'2023'!L153+'2022'!L153+'2021'!L153+'2020'!L153+'2019'!L153+'2018'!L153+'2017'!L153+'2016'!L153+'2015'!L153+'2014'!L153+'2013'!L153+'2012'!L153+'2011'!L153+'2010'!L153+'2009'!L153+'2008'!L153+'1988-2007'!L153</f>
        <v>0</v>
      </c>
      <c r="L340" s="32">
        <f>+Table1[[#This Row],[Caught]]+Table1[[#This Row],[Stumped]]</f>
        <v>0</v>
      </c>
      <c r="M340" s="45" t="e">
        <f>+Table1[[#This Row],[Runs]]/(+Table1[[#This Row],[Innings]]-Table1[[#This Row],[Not out]])</f>
        <v>#DIV/0!</v>
      </c>
      <c r="N340" s="45" t="e">
        <f>Table1[[#This Row],[Runs2]]/Table1[[#This Row],[Overs]]</f>
        <v>#DIV/0!</v>
      </c>
      <c r="O340" s="45" t="e">
        <f>+Table1[[#This Row],[Overs]]*6/Table1[[#This Row],[Wickets]]</f>
        <v>#DIV/0!</v>
      </c>
      <c r="P340" s="45" t="e">
        <f>Table1[[#This Row],[Runs2]]/Table1[[#This Row],[Wickets]]</f>
        <v>#DIV/0!</v>
      </c>
      <c r="Q340" s="45">
        <f>+(+Table1[[#This Row],[Caught]]+Table1[[#This Row],[Stumped]])/Table1[[#This Row],[Matches]]</f>
        <v>0</v>
      </c>
      <c r="R340" s="89"/>
    </row>
    <row r="341" spans="1:18" x14ac:dyDescent="0.2">
      <c r="A341" s="4" t="str">
        <f>+'2019'!A154</f>
        <v>Haynes Ken</v>
      </c>
      <c r="B341" s="13">
        <f>+'2025'!B154+'2024'!B154+'2023'!B154+'2022'!B154+'2021'!B154+'2020'!B154+'2019'!B154+'2018'!B154+'2017'!B154+'2016'!B154+'2015'!B154+'2014'!B154+'2013'!B154+'2012'!B154+'2011'!B154+'2010'!B154+'2009'!B154+'2008'!B154+'1988-2007'!B154</f>
        <v>1</v>
      </c>
      <c r="C341" s="13">
        <f>+'2025'!C154+'2024'!C154+'2023'!C154+'2022'!C154+'2021'!C154+'2020'!C154+'2019'!C154+'2018'!C154+'2017'!C154+'2016'!C154+'2015'!C154+'2014'!C154+'2013'!C154+'2012'!C154+'2011'!C154+'2010'!C154+'2009'!C154+'2008'!C154+'1988-2007'!C154</f>
        <v>1</v>
      </c>
      <c r="D341" s="13">
        <f>+'2025'!D154+'2024'!D154+'2023'!D154+'2022'!D154+'2021'!D154+'2020'!D154+'2019'!D154+'2018'!D154+'2017'!D154+'2016'!D154+'2015'!D154+'2014'!D154+'2013'!D154+'2012'!D154+'2011'!D154+'2010'!D154+'2009'!D154+'2008'!D154+'1988-2007'!D154</f>
        <v>0</v>
      </c>
      <c r="E341" s="13">
        <f>+'2025'!E154+'2024'!E154+'2023'!E154+'2022'!E154+'2021'!E154+'2020'!E154+'2019'!E154+'2018'!E154+'2017'!E154+'2016'!E154+'2015'!E154+'2014'!E154+'2013'!E154+'2012'!E154+'2011'!E154+'2010'!E154+'2009'!E154+'2008'!E154+'1988-2007'!E154</f>
        <v>0</v>
      </c>
      <c r="F341" s="13">
        <f>+'2025'!F154+'2024'!F154+'2023'!F154+'2022'!F154+'2021'!F154+'2020'!F154+'2019'!F154+'2018'!F154+'2017'!F154+'2016'!F154+'2015'!F154+'2014'!F154+'2013'!F154+'2012'!F154+'2011'!F154+'2010'!F154+'2009'!F154+'2008'!F154+'1988-2007'!F154</f>
        <v>0</v>
      </c>
      <c r="G341" s="13">
        <f>+'2025'!G154+'2024'!G154+'2023'!G154+'2022'!G154+'2021'!G154+'2020'!G154+'2019'!G154+'2018'!G154+'2017'!G154+'2016'!G154+'2015'!G154+'2014'!G154+'2013'!G154+'2012'!G154+'2011'!G154+'2010'!G154+'2009'!G154+'2008'!G154+'1988-2007'!G154</f>
        <v>0</v>
      </c>
      <c r="H341" s="13">
        <f>+'2025'!H154+'2024'!H154+'2023'!H154+'2022'!H154+'2021'!H154+'2020'!H154+'2019'!H154+'2018'!H154+'2017'!H154+'2016'!H154+'2015'!H154+'2014'!H154+'2013'!H154+'2012'!H154+'2011'!H154+'2010'!H154+'2009'!H154+'2008'!H154+'1988-2007'!H154</f>
        <v>0</v>
      </c>
      <c r="I341" s="13">
        <f>+'2025'!I154+'2024'!I154+'2023'!I154+'2022'!I154+'2021'!I154+'2020'!I154+'2019'!I154+'2018'!I154+'2017'!I154+'2016'!I154+'2015'!I154+'2014'!I154+'2013'!I154+'2012'!I154+'2011'!I154+'2010'!I154+'2009'!I154+'2008'!I154+'1988-2007'!I154</f>
        <v>0</v>
      </c>
      <c r="J341" s="13">
        <f>+'2025'!J154+'2024'!J154+'2023'!J154+'2022'!J154+'2021'!J154+'2020'!J154+'2019'!J154+'2018'!J154+'2017'!J154+'2016'!J154+'2015'!J154+'2014'!J154+'2013'!J154+'2012'!J154+'2011'!J154+'2010'!J154+'2009'!J154+'2008'!J154+'1988-2007'!J154</f>
        <v>0</v>
      </c>
      <c r="K341" s="32">
        <f>+'2025'!L154+'2024'!L154+'2023'!L154+'2022'!L154+'2021'!L154+'2020'!L154+'2019'!L154+'2018'!L154+'2017'!L154+'2016'!L154+'2015'!L154+'2014'!L154+'2013'!L154+'2012'!L154+'2011'!L154+'2010'!L154+'2009'!L154+'2008'!L154+'1988-2007'!L154</f>
        <v>0</v>
      </c>
      <c r="L341" s="32">
        <f>+Table1[[#This Row],[Caught]]+Table1[[#This Row],[Stumped]]</f>
        <v>0</v>
      </c>
      <c r="M341" s="45">
        <f>+Table1[[#This Row],[Runs]]/(+Table1[[#This Row],[Innings]]-Table1[[#This Row],[Not out]])</f>
        <v>0</v>
      </c>
      <c r="N341" s="45" t="e">
        <f>Table1[[#This Row],[Runs2]]/Table1[[#This Row],[Overs]]</f>
        <v>#DIV/0!</v>
      </c>
      <c r="O341" s="45" t="e">
        <f>+Table1[[#This Row],[Overs]]*6/Table1[[#This Row],[Wickets]]</f>
        <v>#DIV/0!</v>
      </c>
      <c r="P341" s="45" t="e">
        <f>Table1[[#This Row],[Runs2]]/Table1[[#This Row],[Wickets]]</f>
        <v>#DIV/0!</v>
      </c>
      <c r="Q341" s="45">
        <f>+(+Table1[[#This Row],[Caught]]+Table1[[#This Row],[Stumped]])/Table1[[#This Row],[Matches]]</f>
        <v>0</v>
      </c>
      <c r="R341" s="89"/>
    </row>
    <row r="342" spans="1:18" x14ac:dyDescent="0.2">
      <c r="A342" s="4" t="str">
        <f>+'2019'!A157</f>
        <v>Herbert Jim</v>
      </c>
      <c r="B342" s="13">
        <f>+'2025'!B157+'2024'!B157+'2023'!B157+'2022'!B157+'2021'!B157+'2020'!B157+'2019'!B157+'2018'!B157+'2017'!B157+'2016'!B157+'2015'!B157+'2014'!B157+'2013'!B157+'2012'!B157+'2011'!B157+'2010'!B157+'2009'!B157+'2008'!B157+'1988-2007'!B157</f>
        <v>1</v>
      </c>
      <c r="C342" s="13">
        <f>+'2025'!C157+'2024'!C157+'2023'!C157+'2022'!C157+'2021'!C157+'2020'!C157+'2019'!C157+'2018'!C157+'2017'!C157+'2016'!C157+'2015'!C157+'2014'!C157+'2013'!C157+'2012'!C157+'2011'!C157+'2010'!C157+'2009'!C157+'2008'!C157+'1988-2007'!C157</f>
        <v>0</v>
      </c>
      <c r="D342" s="13">
        <f>+'2025'!D157+'2024'!D157+'2023'!D157+'2022'!D157+'2021'!D157+'2020'!D157+'2019'!D157+'2018'!D157+'2017'!D157+'2016'!D157+'2015'!D157+'2014'!D157+'2013'!D157+'2012'!D157+'2011'!D157+'2010'!D157+'2009'!D157+'2008'!D157+'1988-2007'!D157</f>
        <v>0</v>
      </c>
      <c r="E342" s="13">
        <f>+'2025'!E157+'2024'!E157+'2023'!E157+'2022'!E157+'2021'!E157+'2020'!E157+'2019'!E157+'2018'!E157+'2017'!E157+'2016'!E157+'2015'!E157+'2014'!E157+'2013'!E157+'2012'!E157+'2011'!E157+'2010'!E157+'2009'!E157+'2008'!E157+'1988-2007'!E157</f>
        <v>0</v>
      </c>
      <c r="F342" s="13">
        <f>+'2025'!F157+'2024'!F157+'2023'!F157+'2022'!F157+'2021'!F157+'2020'!F157+'2019'!F157+'2018'!F157+'2017'!F157+'2016'!F157+'2015'!F157+'2014'!F157+'2013'!F157+'2012'!F157+'2011'!F157+'2010'!F157+'2009'!F157+'2008'!F157+'1988-2007'!F157</f>
        <v>0</v>
      </c>
      <c r="G342" s="13">
        <f>+'2025'!G157+'2024'!G157+'2023'!G157+'2022'!G157+'2021'!G157+'2020'!G157+'2019'!G157+'2018'!G157+'2017'!G157+'2016'!G157+'2015'!G157+'2014'!G157+'2013'!G157+'2012'!G157+'2011'!G157+'2010'!G157+'2009'!G157+'2008'!G157+'1988-2007'!G157</f>
        <v>0</v>
      </c>
      <c r="H342" s="13">
        <f>+'2025'!H157+'2024'!H157+'2023'!H157+'2022'!H157+'2021'!H157+'2020'!H157+'2019'!H157+'2018'!H157+'2017'!H157+'2016'!H157+'2015'!H157+'2014'!H157+'2013'!H157+'2012'!H157+'2011'!H157+'2010'!H157+'2009'!H157+'2008'!H157+'1988-2007'!H157</f>
        <v>0</v>
      </c>
      <c r="I342" s="13">
        <f>+'2025'!I157+'2024'!I157+'2023'!I157+'2022'!I157+'2021'!I157+'2020'!I157+'2019'!I157+'2018'!I157+'2017'!I157+'2016'!I157+'2015'!I157+'2014'!I157+'2013'!I157+'2012'!I157+'2011'!I157+'2010'!I157+'2009'!I157+'2008'!I157+'1988-2007'!I157</f>
        <v>0</v>
      </c>
      <c r="J342" s="13">
        <f>+'2025'!J157+'2024'!J157+'2023'!J157+'2022'!J157+'2021'!J157+'2020'!J157+'2019'!J157+'2018'!J157+'2017'!J157+'2016'!J157+'2015'!J157+'2014'!J157+'2013'!J157+'2012'!J157+'2011'!J157+'2010'!J157+'2009'!J157+'2008'!J157+'1988-2007'!J157</f>
        <v>0</v>
      </c>
      <c r="K342" s="32">
        <f>+'2025'!L157+'2024'!L157+'2023'!L157+'2022'!L157+'2021'!L157+'2020'!L157+'2019'!L157+'2018'!L157+'2017'!L157+'2016'!L157+'2015'!L157+'2014'!L157+'2013'!L157+'2012'!L157+'2011'!L157+'2010'!L157+'2009'!L157+'2008'!L157+'1988-2007'!L157</f>
        <v>0</v>
      </c>
      <c r="L342" s="32">
        <f>+Table1[[#This Row],[Caught]]+Table1[[#This Row],[Stumped]]</f>
        <v>0</v>
      </c>
      <c r="M342" s="45" t="e">
        <f>+Table1[[#This Row],[Runs]]/(+Table1[[#This Row],[Innings]]-Table1[[#This Row],[Not out]])</f>
        <v>#DIV/0!</v>
      </c>
      <c r="N342" s="45" t="e">
        <f>Table1[[#This Row],[Runs2]]/Table1[[#This Row],[Overs]]</f>
        <v>#DIV/0!</v>
      </c>
      <c r="O342" s="45" t="e">
        <f>+Table1[[#This Row],[Overs]]*6/Table1[[#This Row],[Wickets]]</f>
        <v>#DIV/0!</v>
      </c>
      <c r="P342" s="45" t="e">
        <f>Table1[[#This Row],[Runs2]]/Table1[[#This Row],[Wickets]]</f>
        <v>#DIV/0!</v>
      </c>
      <c r="Q342" s="45">
        <f>+(+Table1[[#This Row],[Caught]]+Table1[[#This Row],[Stumped]])/Table1[[#This Row],[Matches]]</f>
        <v>0</v>
      </c>
      <c r="R342" s="89"/>
    </row>
    <row r="343" spans="1:18" x14ac:dyDescent="0.2">
      <c r="A343" s="4" t="str">
        <f>+'2019'!A162</f>
        <v>Hockey Martin</v>
      </c>
      <c r="B343" s="13">
        <f>+'2025'!B162+'2024'!B162+'2023'!B162+'2022'!B162+'2021'!B162+'2020'!B162+'2019'!B162+'2018'!B162+'2017'!B162+'2016'!B162+'2015'!B162+'2014'!B162+'2013'!B162+'2012'!B162+'2011'!B162+'2010'!B162+'2009'!B162+'2008'!B162+'1988-2007'!B162</f>
        <v>1</v>
      </c>
      <c r="C343" s="13">
        <f>+'2025'!C162+'2024'!C162+'2023'!C162+'2022'!C162+'2021'!C162+'2020'!C162+'2019'!C162+'2018'!C162+'2017'!C162+'2016'!C162+'2015'!C162+'2014'!C162+'2013'!C162+'2012'!C162+'2011'!C162+'2010'!C162+'2009'!C162+'2008'!C162+'1988-2007'!C162</f>
        <v>1</v>
      </c>
      <c r="D343" s="13">
        <f>+'2025'!D162+'2024'!D162+'2023'!D162+'2022'!D162+'2021'!D162+'2020'!D162+'2019'!D162+'2018'!D162+'2017'!D162+'2016'!D162+'2015'!D162+'2014'!D162+'2013'!D162+'2012'!D162+'2011'!D162+'2010'!D162+'2009'!D162+'2008'!D162+'1988-2007'!D162</f>
        <v>0</v>
      </c>
      <c r="E343" s="13">
        <f>+'2025'!E162+'2024'!E162+'2023'!E162+'2022'!E162+'2021'!E162+'2020'!E162+'2019'!E162+'2018'!E162+'2017'!E162+'2016'!E162+'2015'!E162+'2014'!E162+'2013'!E162+'2012'!E162+'2011'!E162+'2010'!E162+'2009'!E162+'2008'!E162+'1988-2007'!E162</f>
        <v>5</v>
      </c>
      <c r="F343" s="13">
        <f>+'2025'!F162+'2024'!F162+'2023'!F162+'2022'!F162+'2021'!F162+'2020'!F162+'2019'!F162+'2018'!F162+'2017'!F162+'2016'!F162+'2015'!F162+'2014'!F162+'2013'!F162+'2012'!F162+'2011'!F162+'2010'!F162+'2009'!F162+'2008'!F162+'1988-2007'!F162</f>
        <v>0</v>
      </c>
      <c r="G343" s="13">
        <f>+'2025'!G162+'2024'!G162+'2023'!G162+'2022'!G162+'2021'!G162+'2020'!G162+'2019'!G162+'2018'!G162+'2017'!G162+'2016'!G162+'2015'!G162+'2014'!G162+'2013'!G162+'2012'!G162+'2011'!G162+'2010'!G162+'2009'!G162+'2008'!G162+'1988-2007'!G162</f>
        <v>0</v>
      </c>
      <c r="H343" s="13">
        <f>+'2025'!H162+'2024'!H162+'2023'!H162+'2022'!H162+'2021'!H162+'2020'!H162+'2019'!H162+'2018'!H162+'2017'!H162+'2016'!H162+'2015'!H162+'2014'!H162+'2013'!H162+'2012'!H162+'2011'!H162+'2010'!H162+'2009'!H162+'2008'!H162+'1988-2007'!H162</f>
        <v>0</v>
      </c>
      <c r="I343" s="13">
        <f>+'2025'!I162+'2024'!I162+'2023'!I162+'2022'!I162+'2021'!I162+'2020'!I162+'2019'!I162+'2018'!I162+'2017'!I162+'2016'!I162+'2015'!I162+'2014'!I162+'2013'!I162+'2012'!I162+'2011'!I162+'2010'!I162+'2009'!I162+'2008'!I162+'1988-2007'!I162</f>
        <v>0</v>
      </c>
      <c r="J343" s="13">
        <f>+'2025'!J162+'2024'!J162+'2023'!J162+'2022'!J162+'2021'!J162+'2020'!J162+'2019'!J162+'2018'!J162+'2017'!J162+'2016'!J162+'2015'!J162+'2014'!J162+'2013'!J162+'2012'!J162+'2011'!J162+'2010'!J162+'2009'!J162+'2008'!J162+'1988-2007'!J162</f>
        <v>0</v>
      </c>
      <c r="K343" s="32">
        <f>+'2025'!L162+'2024'!L162+'2023'!L162+'2022'!L162+'2021'!L162+'2020'!L162+'2019'!L162+'2018'!L162+'2017'!L162+'2016'!L162+'2015'!L162+'2014'!L162+'2013'!L162+'2012'!L162+'2011'!L162+'2010'!L162+'2009'!L162+'2008'!L162+'1988-2007'!L162</f>
        <v>0</v>
      </c>
      <c r="L343" s="32">
        <f>+Table1[[#This Row],[Caught]]+Table1[[#This Row],[Stumped]]</f>
        <v>0</v>
      </c>
      <c r="M343" s="45">
        <f>+Table1[[#This Row],[Runs]]/(+Table1[[#This Row],[Innings]]-Table1[[#This Row],[Not out]])</f>
        <v>5</v>
      </c>
      <c r="N343" s="45" t="e">
        <f>Table1[[#This Row],[Runs2]]/Table1[[#This Row],[Overs]]</f>
        <v>#DIV/0!</v>
      </c>
      <c r="O343" s="45" t="e">
        <f>+Table1[[#This Row],[Overs]]*6/Table1[[#This Row],[Wickets]]</f>
        <v>#DIV/0!</v>
      </c>
      <c r="P343" s="45" t="e">
        <f>Table1[[#This Row],[Runs2]]/Table1[[#This Row],[Wickets]]</f>
        <v>#DIV/0!</v>
      </c>
      <c r="Q343" s="45">
        <f>+(+Table1[[#This Row],[Caught]]+Table1[[#This Row],[Stumped]])/Table1[[#This Row],[Matches]]</f>
        <v>0</v>
      </c>
      <c r="R343" s="89"/>
    </row>
    <row r="344" spans="1:18" x14ac:dyDescent="0.2">
      <c r="A344" s="4" t="str">
        <f>+'2019'!A163</f>
        <v>Houchin Andy</v>
      </c>
      <c r="B344" s="13">
        <f>+'2025'!B163+'2024'!B163+'2023'!B163+'2022'!B163+'2021'!B163+'2020'!B163+'2019'!B163+'2018'!B163+'2017'!B163+'2016'!B163+'2015'!B163+'2014'!B163+'2013'!B163+'2012'!B163+'2011'!B163+'2010'!B163+'2009'!B163+'2008'!B163+'1988-2007'!B163</f>
        <v>1</v>
      </c>
      <c r="C344" s="13">
        <f>+'2025'!C163+'2024'!C163+'2023'!C163+'2022'!C163+'2021'!C163+'2020'!C163+'2019'!C163+'2018'!C163+'2017'!C163+'2016'!C163+'2015'!C163+'2014'!C163+'2013'!C163+'2012'!C163+'2011'!C163+'2010'!C163+'2009'!C163+'2008'!C163+'1988-2007'!C163</f>
        <v>0</v>
      </c>
      <c r="D344" s="13">
        <f>+'2025'!D163+'2024'!D163+'2023'!D163+'2022'!D163+'2021'!D163+'2020'!D163+'2019'!D163+'2018'!D163+'2017'!D163+'2016'!D163+'2015'!D163+'2014'!D163+'2013'!D163+'2012'!D163+'2011'!D163+'2010'!D163+'2009'!D163+'2008'!D163+'1988-2007'!D163</f>
        <v>0</v>
      </c>
      <c r="E344" s="13">
        <f>+'2025'!E163+'2024'!E163+'2023'!E163+'2022'!E163+'2021'!E163+'2020'!E163+'2019'!E163+'2018'!E163+'2017'!E163+'2016'!E163+'2015'!E163+'2014'!E163+'2013'!E163+'2012'!E163+'2011'!E163+'2010'!E163+'2009'!E163+'2008'!E163+'1988-2007'!E163</f>
        <v>0</v>
      </c>
      <c r="F344" s="13">
        <f>+'2025'!F163+'2024'!F163+'2023'!F163+'2022'!F163+'2021'!F163+'2020'!F163+'2019'!F163+'2018'!F163+'2017'!F163+'2016'!F163+'2015'!F163+'2014'!F163+'2013'!F163+'2012'!F163+'2011'!F163+'2010'!F163+'2009'!F163+'2008'!F163+'1988-2007'!F163</f>
        <v>0</v>
      </c>
      <c r="G344" s="13">
        <f>+'2025'!G163+'2024'!G163+'2023'!G163+'2022'!G163+'2021'!G163+'2020'!G163+'2019'!G163+'2018'!G163+'2017'!G163+'2016'!G163+'2015'!G163+'2014'!G163+'2013'!G163+'2012'!G163+'2011'!G163+'2010'!G163+'2009'!G163+'2008'!G163+'1988-2007'!G163</f>
        <v>4</v>
      </c>
      <c r="H344" s="13">
        <f>+'2025'!H163+'2024'!H163+'2023'!H163+'2022'!H163+'2021'!H163+'2020'!H163+'2019'!H163+'2018'!H163+'2017'!H163+'2016'!H163+'2015'!H163+'2014'!H163+'2013'!H163+'2012'!H163+'2011'!H163+'2010'!H163+'2009'!H163+'2008'!H163+'1988-2007'!H163</f>
        <v>0</v>
      </c>
      <c r="I344" s="13">
        <f>+'2025'!I163+'2024'!I163+'2023'!I163+'2022'!I163+'2021'!I163+'2020'!I163+'2019'!I163+'2018'!I163+'2017'!I163+'2016'!I163+'2015'!I163+'2014'!I163+'2013'!I163+'2012'!I163+'2011'!I163+'2010'!I163+'2009'!I163+'2008'!I163+'1988-2007'!I163</f>
        <v>9</v>
      </c>
      <c r="J344" s="13">
        <f>+'2025'!J163+'2024'!J163+'2023'!J163+'2022'!J163+'2021'!J163+'2020'!J163+'2019'!J163+'2018'!J163+'2017'!J163+'2016'!J163+'2015'!J163+'2014'!J163+'2013'!J163+'2012'!J163+'2011'!J163+'2010'!J163+'2009'!J163+'2008'!J163+'1988-2007'!J163</f>
        <v>1</v>
      </c>
      <c r="K344" s="32">
        <f>+'2025'!L163+'2024'!L163+'2023'!L163+'2022'!L163+'2021'!L163+'2020'!L163+'2019'!L163+'2018'!L163+'2017'!L163+'2016'!L163+'2015'!L163+'2014'!L163+'2013'!L163+'2012'!L163+'2011'!L163+'2010'!L163+'2009'!L163+'2008'!L163+'1988-2007'!L163</f>
        <v>0</v>
      </c>
      <c r="L344" s="32">
        <f>+Table1[[#This Row],[Caught]]+Table1[[#This Row],[Stumped]]</f>
        <v>0</v>
      </c>
      <c r="M344" s="45" t="e">
        <f>+Table1[[#This Row],[Runs]]/(+Table1[[#This Row],[Innings]]-Table1[[#This Row],[Not out]])</f>
        <v>#DIV/0!</v>
      </c>
      <c r="N344" s="45">
        <f>Table1[[#This Row],[Runs2]]/Table1[[#This Row],[Overs]]</f>
        <v>2.25</v>
      </c>
      <c r="O344" s="45">
        <f>+Table1[[#This Row],[Overs]]*6/Table1[[#This Row],[Wickets]]</f>
        <v>24</v>
      </c>
      <c r="P344" s="45">
        <f>Table1[[#This Row],[Runs2]]/Table1[[#This Row],[Wickets]]</f>
        <v>9</v>
      </c>
      <c r="Q344" s="45">
        <f>+(+Table1[[#This Row],[Caught]]+Table1[[#This Row],[Stumped]])/Table1[[#This Row],[Matches]]</f>
        <v>0</v>
      </c>
      <c r="R344" s="89"/>
    </row>
    <row r="345" spans="1:18" x14ac:dyDescent="0.2">
      <c r="A345" s="4" t="str">
        <f>+'2019'!A168</f>
        <v>Hunter Colin</v>
      </c>
      <c r="B345" s="13">
        <f>+'2025'!B168+'2024'!B168+'2023'!B168+'2022'!B168+'2021'!B168+'2020'!B168+'2019'!B168+'2018'!B168+'2017'!B168+'2016'!B168+'2015'!B168+'2014'!B168+'2013'!B168+'2012'!B168+'2011'!B168+'2010'!B168+'2009'!B168+'2008'!B168+'1988-2007'!B168</f>
        <v>1</v>
      </c>
      <c r="C345" s="13">
        <f>+'2025'!C168+'2024'!C168+'2023'!C168+'2022'!C168+'2021'!C168+'2020'!C168+'2019'!C168+'2018'!C168+'2017'!C168+'2016'!C168+'2015'!C168+'2014'!C168+'2013'!C168+'2012'!C168+'2011'!C168+'2010'!C168+'2009'!C168+'2008'!C168+'1988-2007'!C168</f>
        <v>1</v>
      </c>
      <c r="D345" s="13">
        <f>+'2025'!D168+'2024'!D168+'2023'!D168+'2022'!D168+'2021'!D168+'2020'!D168+'2019'!D168+'2018'!D168+'2017'!D168+'2016'!D168+'2015'!D168+'2014'!D168+'2013'!D168+'2012'!D168+'2011'!D168+'2010'!D168+'2009'!D168+'2008'!D168+'1988-2007'!D168</f>
        <v>0</v>
      </c>
      <c r="E345" s="13">
        <f>+'2025'!E168+'2024'!E168+'2023'!E168+'2022'!E168+'2021'!E168+'2020'!E168+'2019'!E168+'2018'!E168+'2017'!E168+'2016'!E168+'2015'!E168+'2014'!E168+'2013'!E168+'2012'!E168+'2011'!E168+'2010'!E168+'2009'!E168+'2008'!E168+'1988-2007'!E168</f>
        <v>24</v>
      </c>
      <c r="F345" s="13">
        <f>+'2025'!F168+'2024'!F168+'2023'!F168+'2022'!F168+'2021'!F168+'2020'!F168+'2019'!F168+'2018'!F168+'2017'!F168+'2016'!F168+'2015'!F168+'2014'!F168+'2013'!F168+'2012'!F168+'2011'!F168+'2010'!F168+'2009'!F168+'2008'!F168+'1988-2007'!F168</f>
        <v>0</v>
      </c>
      <c r="G345" s="13">
        <f>+'2025'!G168+'2024'!G168+'2023'!G168+'2022'!G168+'2021'!G168+'2020'!G168+'2019'!G168+'2018'!G168+'2017'!G168+'2016'!G168+'2015'!G168+'2014'!G168+'2013'!G168+'2012'!G168+'2011'!G168+'2010'!G168+'2009'!G168+'2008'!G168+'1988-2007'!G168</f>
        <v>7</v>
      </c>
      <c r="H345" s="13">
        <f>+'2025'!H168+'2024'!H168+'2023'!H168+'2022'!H168+'2021'!H168+'2020'!H168+'2019'!H168+'2018'!H168+'2017'!H168+'2016'!H168+'2015'!H168+'2014'!H168+'2013'!H168+'2012'!H168+'2011'!H168+'2010'!H168+'2009'!H168+'2008'!H168+'1988-2007'!H168</f>
        <v>2</v>
      </c>
      <c r="I345" s="13">
        <f>+'2025'!I168+'2024'!I168+'2023'!I168+'2022'!I168+'2021'!I168+'2020'!I168+'2019'!I168+'2018'!I168+'2017'!I168+'2016'!I168+'2015'!I168+'2014'!I168+'2013'!I168+'2012'!I168+'2011'!I168+'2010'!I168+'2009'!I168+'2008'!I168+'1988-2007'!I168</f>
        <v>11</v>
      </c>
      <c r="J345" s="13">
        <f>+'2025'!J168+'2024'!J168+'2023'!J168+'2022'!J168+'2021'!J168+'2020'!J168+'2019'!J168+'2018'!J168+'2017'!J168+'2016'!J168+'2015'!J168+'2014'!J168+'2013'!J168+'2012'!J168+'2011'!J168+'2010'!J168+'2009'!J168+'2008'!J168+'1988-2007'!J168</f>
        <v>1</v>
      </c>
      <c r="K345" s="32">
        <f>+'2025'!L168+'2024'!L168+'2023'!L168+'2022'!L168+'2021'!L168+'2020'!L168+'2019'!L168+'2018'!L168+'2017'!L168+'2016'!L168+'2015'!L168+'2014'!L168+'2013'!L168+'2012'!L168+'2011'!L168+'2010'!L168+'2009'!L168+'2008'!L168+'1988-2007'!L168</f>
        <v>0</v>
      </c>
      <c r="L345" s="32">
        <f>+Table1[[#This Row],[Caught]]+Table1[[#This Row],[Stumped]]</f>
        <v>0</v>
      </c>
      <c r="M345" s="45">
        <f>+Table1[[#This Row],[Runs]]/(+Table1[[#This Row],[Innings]]-Table1[[#This Row],[Not out]])</f>
        <v>24</v>
      </c>
      <c r="N345" s="45">
        <f>Table1[[#This Row],[Runs2]]/Table1[[#This Row],[Overs]]</f>
        <v>1.5714285714285714</v>
      </c>
      <c r="O345" s="45">
        <f>+Table1[[#This Row],[Overs]]*6/Table1[[#This Row],[Wickets]]</f>
        <v>42</v>
      </c>
      <c r="P345" s="45">
        <f>Table1[[#This Row],[Runs2]]/Table1[[#This Row],[Wickets]]</f>
        <v>11</v>
      </c>
      <c r="Q345" s="45">
        <f>+(+Table1[[#This Row],[Caught]]+Table1[[#This Row],[Stumped]])/Table1[[#This Row],[Matches]]</f>
        <v>0</v>
      </c>
      <c r="R345" s="89"/>
    </row>
    <row r="346" spans="1:18" x14ac:dyDescent="0.2">
      <c r="A346" s="4" t="str">
        <f>+'2019'!A170</f>
        <v>Hussain Sayed</v>
      </c>
      <c r="B346" s="13">
        <f>+'2025'!B170+'2024'!B170+'2023'!B170+'2022'!B170+'2021'!B170+'2020'!B170+'2019'!B170+'2018'!B170+'2017'!B170+'2016'!B170+'2015'!B170+'2014'!B170+'2013'!B170+'2012'!B170+'2011'!B170+'2010'!B170+'2009'!B170+'2008'!B170+'1988-2007'!B170</f>
        <v>1</v>
      </c>
      <c r="C346" s="13">
        <f>+'2025'!C170+'2024'!C170+'2023'!C170+'2022'!C170+'2021'!C170+'2020'!C170+'2019'!C170+'2018'!C170+'2017'!C170+'2016'!C170+'2015'!C170+'2014'!C170+'2013'!C170+'2012'!C170+'2011'!C170+'2010'!C170+'2009'!C170+'2008'!C170+'1988-2007'!C170</f>
        <v>1</v>
      </c>
      <c r="D346" s="13">
        <f>+'2025'!D170+'2024'!D170+'2023'!D170+'2022'!D170+'2021'!D170+'2020'!D170+'2019'!D170+'2018'!D170+'2017'!D170+'2016'!D170+'2015'!D170+'2014'!D170+'2013'!D170+'2012'!D170+'2011'!D170+'2010'!D170+'2009'!D170+'2008'!D170+'1988-2007'!D170</f>
        <v>0</v>
      </c>
      <c r="E346" s="13">
        <f>+'2025'!E170+'2024'!E170+'2023'!E170+'2022'!E170+'2021'!E170+'2020'!E170+'2019'!E170+'2018'!E170+'2017'!E170+'2016'!E170+'2015'!E170+'2014'!E170+'2013'!E170+'2012'!E170+'2011'!E170+'2010'!E170+'2009'!E170+'2008'!E170+'1988-2007'!E170</f>
        <v>0</v>
      </c>
      <c r="F346" s="13">
        <f>+'2025'!F170+'2024'!F170+'2023'!F170+'2022'!F170+'2021'!F170+'2020'!F170+'2019'!F170+'2018'!F170+'2017'!F170+'2016'!F170+'2015'!F170+'2014'!F170+'2013'!F170+'2012'!F170+'2011'!F170+'2010'!F170+'2009'!F170+'2008'!F170+'1988-2007'!F170</f>
        <v>0</v>
      </c>
      <c r="G346" s="13">
        <f>+'2025'!G170+'2024'!G170+'2023'!G170+'2022'!G170+'2021'!G170+'2020'!G170+'2019'!G170+'2018'!G170+'2017'!G170+'2016'!G170+'2015'!G170+'2014'!G170+'2013'!G170+'2012'!G170+'2011'!G170+'2010'!G170+'2009'!G170+'2008'!G170+'1988-2007'!G170</f>
        <v>3</v>
      </c>
      <c r="H346" s="13">
        <f>+'2025'!H170+'2024'!H170+'2023'!H170+'2022'!H170+'2021'!H170+'2020'!H170+'2019'!H170+'2018'!H170+'2017'!H170+'2016'!H170+'2015'!H170+'2014'!H170+'2013'!H170+'2012'!H170+'2011'!H170+'2010'!H170+'2009'!H170+'2008'!H170+'1988-2007'!H170</f>
        <v>0</v>
      </c>
      <c r="I346" s="13">
        <f>+'2025'!I170+'2024'!I170+'2023'!I170+'2022'!I170+'2021'!I170+'2020'!I170+'2019'!I170+'2018'!I170+'2017'!I170+'2016'!I170+'2015'!I170+'2014'!I170+'2013'!I170+'2012'!I170+'2011'!I170+'2010'!I170+'2009'!I170+'2008'!I170+'1988-2007'!I170</f>
        <v>13</v>
      </c>
      <c r="J346" s="13">
        <f>+'2025'!J170+'2024'!J170+'2023'!J170+'2022'!J170+'2021'!J170+'2020'!J170+'2019'!J170+'2018'!J170+'2017'!J170+'2016'!J170+'2015'!J170+'2014'!J170+'2013'!J170+'2012'!J170+'2011'!J170+'2010'!J170+'2009'!J170+'2008'!J170+'1988-2007'!J170</f>
        <v>2</v>
      </c>
      <c r="K346" s="32">
        <f>+'2025'!L170+'2024'!L170+'2023'!L170+'2022'!L170+'2021'!L170+'2020'!L170+'2019'!L170+'2018'!L170+'2017'!L170+'2016'!L170+'2015'!L170+'2014'!L170+'2013'!L170+'2012'!L170+'2011'!L170+'2010'!L170+'2009'!L170+'2008'!L170+'1988-2007'!L170</f>
        <v>0</v>
      </c>
      <c r="L346" s="32">
        <f>+Table1[[#This Row],[Caught]]+Table1[[#This Row],[Stumped]]</f>
        <v>0</v>
      </c>
      <c r="M346" s="45">
        <f>+Table1[[#This Row],[Runs]]/(+Table1[[#This Row],[Innings]]-Table1[[#This Row],[Not out]])</f>
        <v>0</v>
      </c>
      <c r="N346" s="45">
        <f>Table1[[#This Row],[Runs2]]/Table1[[#This Row],[Overs]]</f>
        <v>4.333333333333333</v>
      </c>
      <c r="O346" s="45">
        <f>+Table1[[#This Row],[Overs]]*6/Table1[[#This Row],[Wickets]]</f>
        <v>9</v>
      </c>
      <c r="P346" s="45">
        <f>Table1[[#This Row],[Runs2]]/Table1[[#This Row],[Wickets]]</f>
        <v>6.5</v>
      </c>
      <c r="Q346" s="45">
        <f>+(+Table1[[#This Row],[Caught]]+Table1[[#This Row],[Stumped]])/Table1[[#This Row],[Matches]]</f>
        <v>0</v>
      </c>
      <c r="R346" s="89"/>
    </row>
    <row r="347" spans="1:18" x14ac:dyDescent="0.2">
      <c r="A347" s="4" t="str">
        <f>+'2019'!A172</f>
        <v>Ilangakoon Yovaan</v>
      </c>
      <c r="B347" s="13">
        <f>+'2025'!B172+'2024'!B172+'2023'!B172+'2022'!B172+'2021'!B172+'2020'!B172+'2019'!B172+'2018'!B172+'2017'!B172+'2016'!B172+'2015'!B172+'2014'!B172+'2013'!B172+'2012'!B172+'2011'!B172+'2010'!B172+'2009'!B172+'2008'!B172+'1988-2007'!B172</f>
        <v>1</v>
      </c>
      <c r="C347" s="13">
        <f>+'2025'!C172+'2024'!C172+'2023'!C172+'2022'!C172+'2021'!C172+'2020'!C172+'2019'!C172+'2018'!C172+'2017'!C172+'2016'!C172+'2015'!C172+'2014'!C172+'2013'!C172+'2012'!C172+'2011'!C172+'2010'!C172+'2009'!C172+'2008'!C172+'1988-2007'!C172</f>
        <v>1</v>
      </c>
      <c r="D347" s="13">
        <f>+'2025'!D172+'2024'!D172+'2023'!D172+'2022'!D172+'2021'!D172+'2020'!D172+'2019'!D172+'2018'!D172+'2017'!D172+'2016'!D172+'2015'!D172+'2014'!D172+'2013'!D172+'2012'!D172+'2011'!D172+'2010'!D172+'2009'!D172+'2008'!D172+'1988-2007'!D172</f>
        <v>0</v>
      </c>
      <c r="E347" s="13">
        <f>+'2025'!E172+'2024'!E172+'2023'!E172+'2022'!E172+'2021'!E172+'2020'!E172+'2019'!E172+'2018'!E172+'2017'!E172+'2016'!E172+'2015'!E172+'2014'!E172+'2013'!E172+'2012'!E172+'2011'!E172+'2010'!E172+'2009'!E172+'2008'!E172+'1988-2007'!E172</f>
        <v>33</v>
      </c>
      <c r="F347" s="13">
        <f>+'2025'!F172+'2024'!F172+'2023'!F172+'2022'!F172+'2021'!F172+'2020'!F172+'2019'!F172+'2018'!F172+'2017'!F172+'2016'!F172+'2015'!F172+'2014'!F172+'2013'!F172+'2012'!F172+'2011'!F172+'2010'!F172+'2009'!F172+'2008'!F172+'1988-2007'!F172</f>
        <v>0</v>
      </c>
      <c r="G347" s="13">
        <f>+'2025'!G172+'2024'!G172+'2023'!G172+'2022'!G172+'2021'!G172+'2020'!G172+'2019'!G172+'2018'!G172+'2017'!G172+'2016'!G172+'2015'!G172+'2014'!G172+'2013'!G172+'2012'!G172+'2011'!G172+'2010'!G172+'2009'!G172+'2008'!G172+'1988-2007'!G172</f>
        <v>3.8333333333333299</v>
      </c>
      <c r="H347" s="13">
        <f>+'2025'!H172+'2024'!H172+'2023'!H172+'2022'!H172+'2021'!H172+'2020'!H172+'2019'!H172+'2018'!H172+'2017'!H172+'2016'!H172+'2015'!H172+'2014'!H172+'2013'!H172+'2012'!H172+'2011'!H172+'2010'!H172+'2009'!H172+'2008'!H172+'1988-2007'!H172</f>
        <v>0</v>
      </c>
      <c r="I347" s="13">
        <f>+'2025'!I172+'2024'!I172+'2023'!I172+'2022'!I172+'2021'!I172+'2020'!I172+'2019'!I172+'2018'!I172+'2017'!I172+'2016'!I172+'2015'!I172+'2014'!I172+'2013'!I172+'2012'!I172+'2011'!I172+'2010'!I172+'2009'!I172+'2008'!I172+'1988-2007'!I172</f>
        <v>17</v>
      </c>
      <c r="J347" s="13">
        <f>+'2025'!J172+'2024'!J172+'2023'!J172+'2022'!J172+'2021'!J172+'2020'!J172+'2019'!J172+'2018'!J172+'2017'!J172+'2016'!J172+'2015'!J172+'2014'!J172+'2013'!J172+'2012'!J172+'2011'!J172+'2010'!J172+'2009'!J172+'2008'!J172+'1988-2007'!J172</f>
        <v>1</v>
      </c>
      <c r="K347" s="32">
        <f>+'2025'!L172+'2024'!L172+'2023'!L172+'2022'!L172+'2021'!L172+'2020'!L172+'2019'!L172+'2018'!L172+'2017'!L172+'2016'!L172+'2015'!L172+'2014'!L172+'2013'!L172+'2012'!L172+'2011'!L172+'2010'!L172+'2009'!L172+'2008'!L172+'1988-2007'!L172</f>
        <v>0</v>
      </c>
      <c r="L347" s="32">
        <f>+Table1[[#This Row],[Caught]]+Table1[[#This Row],[Stumped]]</f>
        <v>0</v>
      </c>
      <c r="M347" s="45">
        <f>+Table1[[#This Row],[Runs]]/(+Table1[[#This Row],[Innings]]-Table1[[#This Row],[Not out]])</f>
        <v>33</v>
      </c>
      <c r="N347" s="45">
        <f>Table1[[#This Row],[Runs2]]/Table1[[#This Row],[Overs]]</f>
        <v>4.4347826086956559</v>
      </c>
      <c r="O347" s="45">
        <f>+Table1[[#This Row],[Overs]]*6/Table1[[#This Row],[Wickets]]</f>
        <v>22.999999999999979</v>
      </c>
      <c r="P347" s="45">
        <f>Table1[[#This Row],[Runs2]]/Table1[[#This Row],[Wickets]]</f>
        <v>17</v>
      </c>
      <c r="Q347" s="45">
        <f>+(+Table1[[#This Row],[Caught]]+Table1[[#This Row],[Stumped]])/Table1[[#This Row],[Matches]]</f>
        <v>0</v>
      </c>
      <c r="R347" s="89"/>
    </row>
    <row r="348" spans="1:18" x14ac:dyDescent="0.2">
      <c r="A348" s="4" t="str">
        <f>+'2019'!A181</f>
        <v>Jones Phil</v>
      </c>
      <c r="B348" s="13">
        <f>+'2025'!B181+'2024'!B181+'2023'!B181+'2022'!B181+'2021'!B181+'2020'!B181+'2019'!B181+'2018'!B181+'2017'!B181+'2016'!B181+'2015'!B181+'2014'!B181+'2013'!B181+'2012'!B181+'2011'!B181+'2010'!B181+'2009'!B181+'2008'!B181+'1988-2007'!B181</f>
        <v>1</v>
      </c>
      <c r="C348" s="13">
        <f>+'2025'!C181+'2024'!C181+'2023'!C181+'2022'!C181+'2021'!C181+'2020'!C181+'2019'!C181+'2018'!C181+'2017'!C181+'2016'!C181+'2015'!C181+'2014'!C181+'2013'!C181+'2012'!C181+'2011'!C181+'2010'!C181+'2009'!C181+'2008'!C181+'1988-2007'!C181</f>
        <v>1</v>
      </c>
      <c r="D348" s="13">
        <f>+'2025'!D181+'2024'!D181+'2023'!D181+'2022'!D181+'2021'!D181+'2020'!D181+'2019'!D181+'2018'!D181+'2017'!D181+'2016'!D181+'2015'!D181+'2014'!D181+'2013'!D181+'2012'!D181+'2011'!D181+'2010'!D181+'2009'!D181+'2008'!D181+'1988-2007'!D181</f>
        <v>0</v>
      </c>
      <c r="E348" s="13">
        <f>+'2025'!E181+'2024'!E181+'2023'!E181+'2022'!E181+'2021'!E181+'2020'!E181+'2019'!E181+'2018'!E181+'2017'!E181+'2016'!E181+'2015'!E181+'2014'!E181+'2013'!E181+'2012'!E181+'2011'!E181+'2010'!E181+'2009'!E181+'2008'!E181+'1988-2007'!E181</f>
        <v>1</v>
      </c>
      <c r="F348" s="13">
        <f>+'2025'!F181+'2024'!F181+'2023'!F181+'2022'!F181+'2021'!F181+'2020'!F181+'2019'!F181+'2018'!F181+'2017'!F181+'2016'!F181+'2015'!F181+'2014'!F181+'2013'!F181+'2012'!F181+'2011'!F181+'2010'!F181+'2009'!F181+'2008'!F181+'1988-2007'!F181</f>
        <v>0</v>
      </c>
      <c r="G348" s="13">
        <f>+'2025'!G181+'2024'!G181+'2023'!G181+'2022'!G181+'2021'!G181+'2020'!G181+'2019'!G181+'2018'!G181+'2017'!G181+'2016'!G181+'2015'!G181+'2014'!G181+'2013'!G181+'2012'!G181+'2011'!G181+'2010'!G181+'2009'!G181+'2008'!G181+'1988-2007'!G181</f>
        <v>0</v>
      </c>
      <c r="H348" s="13">
        <f>+'2025'!H181+'2024'!H181+'2023'!H181+'2022'!H181+'2021'!H181+'2020'!H181+'2019'!H181+'2018'!H181+'2017'!H181+'2016'!H181+'2015'!H181+'2014'!H181+'2013'!H181+'2012'!H181+'2011'!H181+'2010'!H181+'2009'!H181+'2008'!H181+'1988-2007'!H181</f>
        <v>0</v>
      </c>
      <c r="I348" s="13">
        <f>+'2025'!I181+'2024'!I181+'2023'!I181+'2022'!I181+'2021'!I181+'2020'!I181+'2019'!I181+'2018'!I181+'2017'!I181+'2016'!I181+'2015'!I181+'2014'!I181+'2013'!I181+'2012'!I181+'2011'!I181+'2010'!I181+'2009'!I181+'2008'!I181+'1988-2007'!I181</f>
        <v>0</v>
      </c>
      <c r="J348" s="13">
        <f>+'2025'!J181+'2024'!J181+'2023'!J181+'2022'!J181+'2021'!J181+'2020'!J181+'2019'!J181+'2018'!J181+'2017'!J181+'2016'!J181+'2015'!J181+'2014'!J181+'2013'!J181+'2012'!J181+'2011'!J181+'2010'!J181+'2009'!J181+'2008'!J181+'1988-2007'!J181</f>
        <v>0</v>
      </c>
      <c r="K348" s="32">
        <f>+'2025'!L181+'2024'!L181+'2023'!L181+'2022'!L181+'2021'!L181+'2020'!L181+'2019'!L181+'2018'!L181+'2017'!L181+'2016'!L181+'2015'!L181+'2014'!L181+'2013'!L181+'2012'!L181+'2011'!L181+'2010'!L181+'2009'!L181+'2008'!L181+'1988-2007'!L181</f>
        <v>0</v>
      </c>
      <c r="L348" s="32">
        <f>+Table1[[#This Row],[Caught]]+Table1[[#This Row],[Stumped]]</f>
        <v>0</v>
      </c>
      <c r="M348" s="45">
        <f>+Table1[[#This Row],[Runs]]/(+Table1[[#This Row],[Innings]]-Table1[[#This Row],[Not out]])</f>
        <v>1</v>
      </c>
      <c r="N348" s="45" t="e">
        <f>Table1[[#This Row],[Runs2]]/Table1[[#This Row],[Overs]]</f>
        <v>#DIV/0!</v>
      </c>
      <c r="O348" s="45" t="e">
        <f>+Table1[[#This Row],[Overs]]*6/Table1[[#This Row],[Wickets]]</f>
        <v>#DIV/0!</v>
      </c>
      <c r="P348" s="45" t="e">
        <f>Table1[[#This Row],[Runs2]]/Table1[[#This Row],[Wickets]]</f>
        <v>#DIV/0!</v>
      </c>
      <c r="Q348" s="45">
        <f>+(+Table1[[#This Row],[Caught]]+Table1[[#This Row],[Stumped]])/Table1[[#This Row],[Matches]]</f>
        <v>0</v>
      </c>
      <c r="R348" s="89"/>
    </row>
    <row r="349" spans="1:18" x14ac:dyDescent="0.2">
      <c r="A349" s="4" t="str">
        <f>+'2019'!A184</f>
        <v>Jordan Stuart</v>
      </c>
      <c r="B349" s="13">
        <f>+'2025'!B184+'2024'!B184+'2023'!B184+'2022'!B184+'2021'!B184+'2020'!B184+'2019'!B184+'2018'!B184+'2017'!B184+'2016'!B184+'2015'!B184+'2014'!B184+'2013'!B184+'2012'!B184+'2011'!B184+'2010'!B184+'2009'!B184+'2008'!B184+'1988-2007'!B184</f>
        <v>1</v>
      </c>
      <c r="C349" s="13">
        <f>+'2025'!C184+'2024'!C184+'2023'!C184+'2022'!C184+'2021'!C184+'2020'!C184+'2019'!C184+'2018'!C184+'2017'!C184+'2016'!C184+'2015'!C184+'2014'!C184+'2013'!C184+'2012'!C184+'2011'!C184+'2010'!C184+'2009'!C184+'2008'!C184+'1988-2007'!C184</f>
        <v>1</v>
      </c>
      <c r="D349" s="13">
        <f>+'2025'!D184+'2024'!D184+'2023'!D184+'2022'!D184+'2021'!D184+'2020'!D184+'2019'!D184+'2018'!D184+'2017'!D184+'2016'!D184+'2015'!D184+'2014'!D184+'2013'!D184+'2012'!D184+'2011'!D184+'2010'!D184+'2009'!D184+'2008'!D184+'1988-2007'!D184</f>
        <v>0</v>
      </c>
      <c r="E349" s="13">
        <f>+'2025'!E184+'2024'!E184+'2023'!E184+'2022'!E184+'2021'!E184+'2020'!E184+'2019'!E184+'2018'!E184+'2017'!E184+'2016'!E184+'2015'!E184+'2014'!E184+'2013'!E184+'2012'!E184+'2011'!E184+'2010'!E184+'2009'!E184+'2008'!E184+'1988-2007'!E184</f>
        <v>0</v>
      </c>
      <c r="F349" s="13">
        <f>+'2025'!F184+'2024'!F184+'2023'!F184+'2022'!F184+'2021'!F184+'2020'!F184+'2019'!F184+'2018'!F184+'2017'!F184+'2016'!F184+'2015'!F184+'2014'!F184+'2013'!F184+'2012'!F184+'2011'!F184+'2010'!F184+'2009'!F184+'2008'!F184+'1988-2007'!F184</f>
        <v>0</v>
      </c>
      <c r="G349" s="13">
        <f>+'2025'!G184+'2024'!G184+'2023'!G184+'2022'!G184+'2021'!G184+'2020'!G184+'2019'!G184+'2018'!G184+'2017'!G184+'2016'!G184+'2015'!G184+'2014'!G184+'2013'!G184+'2012'!G184+'2011'!G184+'2010'!G184+'2009'!G184+'2008'!G184+'1988-2007'!G184</f>
        <v>0</v>
      </c>
      <c r="H349" s="13">
        <f>+'2025'!H184+'2024'!H184+'2023'!H184+'2022'!H184+'2021'!H184+'2020'!H184+'2019'!H184+'2018'!H184+'2017'!H184+'2016'!H184+'2015'!H184+'2014'!H184+'2013'!H184+'2012'!H184+'2011'!H184+'2010'!H184+'2009'!H184+'2008'!H184+'1988-2007'!H184</f>
        <v>0</v>
      </c>
      <c r="I349" s="13">
        <f>+'2025'!I184+'2024'!I184+'2023'!I184+'2022'!I184+'2021'!I184+'2020'!I184+'2019'!I184+'2018'!I184+'2017'!I184+'2016'!I184+'2015'!I184+'2014'!I184+'2013'!I184+'2012'!I184+'2011'!I184+'2010'!I184+'2009'!I184+'2008'!I184+'1988-2007'!I184</f>
        <v>0</v>
      </c>
      <c r="J349" s="13">
        <f>+'2025'!J184+'2024'!J184+'2023'!J184+'2022'!J184+'2021'!J184+'2020'!J184+'2019'!J184+'2018'!J184+'2017'!J184+'2016'!J184+'2015'!J184+'2014'!J184+'2013'!J184+'2012'!J184+'2011'!J184+'2010'!J184+'2009'!J184+'2008'!J184+'1988-2007'!J184</f>
        <v>0</v>
      </c>
      <c r="K349" s="32">
        <f>+'2025'!L184+'2024'!L184+'2023'!L184+'2022'!L184+'2021'!L184+'2020'!L184+'2019'!L184+'2018'!L184+'2017'!L184+'2016'!L184+'2015'!L184+'2014'!L184+'2013'!L184+'2012'!L184+'2011'!L184+'2010'!L184+'2009'!L184+'2008'!L184+'1988-2007'!L184</f>
        <v>0</v>
      </c>
      <c r="L349" s="32">
        <f>+Table1[[#This Row],[Caught]]+Table1[[#This Row],[Stumped]]</f>
        <v>0</v>
      </c>
      <c r="M349" s="45">
        <f>+Table1[[#This Row],[Runs]]/(+Table1[[#This Row],[Innings]]-Table1[[#This Row],[Not out]])</f>
        <v>0</v>
      </c>
      <c r="N349" s="45" t="e">
        <f>Table1[[#This Row],[Runs2]]/Table1[[#This Row],[Overs]]</f>
        <v>#DIV/0!</v>
      </c>
      <c r="O349" s="45" t="e">
        <f>+Table1[[#This Row],[Overs]]*6/Table1[[#This Row],[Wickets]]</f>
        <v>#DIV/0!</v>
      </c>
      <c r="P349" s="45" t="e">
        <f>Table1[[#This Row],[Runs2]]/Table1[[#This Row],[Wickets]]</f>
        <v>#DIV/0!</v>
      </c>
      <c r="Q349" s="45">
        <f>+(+Table1[[#This Row],[Caught]]+Table1[[#This Row],[Stumped]])/Table1[[#This Row],[Matches]]</f>
        <v>0</v>
      </c>
      <c r="R349" s="89"/>
    </row>
    <row r="350" spans="1:18" x14ac:dyDescent="0.2">
      <c r="A350" s="4" t="str">
        <f>+'2019'!A186</f>
        <v>Kain Paul</v>
      </c>
      <c r="B350" s="13">
        <f>+'2025'!B186+'2024'!B186+'2023'!B186+'2022'!B186+'2021'!B186+'2020'!B186+'2019'!B186+'2018'!B186+'2017'!B186+'2016'!B186+'2015'!B186+'2014'!B186+'2013'!B186+'2012'!B186+'2011'!B186+'2010'!B186+'2009'!B186+'2008'!B186+'1988-2007'!B186</f>
        <v>1</v>
      </c>
      <c r="C350" s="13">
        <f>+'2025'!C186+'2024'!C186+'2023'!C186+'2022'!C186+'2021'!C186+'2020'!C186+'2019'!C186+'2018'!C186+'2017'!C186+'2016'!C186+'2015'!C186+'2014'!C186+'2013'!C186+'2012'!C186+'2011'!C186+'2010'!C186+'2009'!C186+'2008'!C186+'1988-2007'!C186</f>
        <v>1</v>
      </c>
      <c r="D350" s="13">
        <f>+'2025'!D186+'2024'!D186+'2023'!D186+'2022'!D186+'2021'!D186+'2020'!D186+'2019'!D186+'2018'!D186+'2017'!D186+'2016'!D186+'2015'!D186+'2014'!D186+'2013'!D186+'2012'!D186+'2011'!D186+'2010'!D186+'2009'!D186+'2008'!D186+'1988-2007'!D186</f>
        <v>0</v>
      </c>
      <c r="E350" s="13">
        <f>+'2025'!E186+'2024'!E186+'2023'!E186+'2022'!E186+'2021'!E186+'2020'!E186+'2019'!E186+'2018'!E186+'2017'!E186+'2016'!E186+'2015'!E186+'2014'!E186+'2013'!E186+'2012'!E186+'2011'!E186+'2010'!E186+'2009'!E186+'2008'!E186+'1988-2007'!E186</f>
        <v>87</v>
      </c>
      <c r="F350" s="13">
        <f>+'2025'!F186+'2024'!F186+'2023'!F186+'2022'!F186+'2021'!F186+'2020'!F186+'2019'!F186+'2018'!F186+'2017'!F186+'2016'!F186+'2015'!F186+'2014'!F186+'2013'!F186+'2012'!F186+'2011'!F186+'2010'!F186+'2009'!F186+'2008'!F186+'1988-2007'!F186</f>
        <v>0</v>
      </c>
      <c r="G350" s="13">
        <f>+'2025'!G186+'2024'!G186+'2023'!G186+'2022'!G186+'2021'!G186+'2020'!G186+'2019'!G186+'2018'!G186+'2017'!G186+'2016'!G186+'2015'!G186+'2014'!G186+'2013'!G186+'2012'!G186+'2011'!G186+'2010'!G186+'2009'!G186+'2008'!G186+'1988-2007'!G186</f>
        <v>0</v>
      </c>
      <c r="H350" s="13">
        <f>+'2025'!H186+'2024'!H186+'2023'!H186+'2022'!H186+'2021'!H186+'2020'!H186+'2019'!H186+'2018'!H186+'2017'!H186+'2016'!H186+'2015'!H186+'2014'!H186+'2013'!H186+'2012'!H186+'2011'!H186+'2010'!H186+'2009'!H186+'2008'!H186+'1988-2007'!H186</f>
        <v>0</v>
      </c>
      <c r="I350" s="13">
        <f>+'2025'!I186+'2024'!I186+'2023'!I186+'2022'!I186+'2021'!I186+'2020'!I186+'2019'!I186+'2018'!I186+'2017'!I186+'2016'!I186+'2015'!I186+'2014'!I186+'2013'!I186+'2012'!I186+'2011'!I186+'2010'!I186+'2009'!I186+'2008'!I186+'1988-2007'!I186</f>
        <v>0</v>
      </c>
      <c r="J350" s="13">
        <f>+'2025'!J186+'2024'!J186+'2023'!J186+'2022'!J186+'2021'!J186+'2020'!J186+'2019'!J186+'2018'!J186+'2017'!J186+'2016'!J186+'2015'!J186+'2014'!J186+'2013'!J186+'2012'!J186+'2011'!J186+'2010'!J186+'2009'!J186+'2008'!J186+'1988-2007'!J186</f>
        <v>0</v>
      </c>
      <c r="K350" s="32">
        <f>+'2025'!L186+'2024'!L186+'2023'!L186+'2022'!L186+'2021'!L186+'2020'!L186+'2019'!L186+'2018'!L186+'2017'!L186+'2016'!L186+'2015'!L186+'2014'!L186+'2013'!L186+'2012'!L186+'2011'!L186+'2010'!L186+'2009'!L186+'2008'!L186+'1988-2007'!L186</f>
        <v>0</v>
      </c>
      <c r="L350" s="32">
        <f>+Table1[[#This Row],[Caught]]+Table1[[#This Row],[Stumped]]</f>
        <v>0</v>
      </c>
      <c r="M350" s="45">
        <f>+Table1[[#This Row],[Runs]]/(+Table1[[#This Row],[Innings]]-Table1[[#This Row],[Not out]])</f>
        <v>87</v>
      </c>
      <c r="N350" s="45" t="e">
        <f>Table1[[#This Row],[Runs2]]/Table1[[#This Row],[Overs]]</f>
        <v>#DIV/0!</v>
      </c>
      <c r="O350" s="45" t="e">
        <f>+Table1[[#This Row],[Overs]]*6/Table1[[#This Row],[Wickets]]</f>
        <v>#DIV/0!</v>
      </c>
      <c r="P350" s="45" t="e">
        <f>Table1[[#This Row],[Runs2]]/Table1[[#This Row],[Wickets]]</f>
        <v>#DIV/0!</v>
      </c>
      <c r="Q350" s="45">
        <f>+(+Table1[[#This Row],[Caught]]+Table1[[#This Row],[Stumped]])/Table1[[#This Row],[Matches]]</f>
        <v>0</v>
      </c>
      <c r="R350" s="89"/>
    </row>
    <row r="351" spans="1:18" x14ac:dyDescent="0.2">
      <c r="A351" s="4" t="str">
        <f>+'2019'!A188</f>
        <v>Kandakuri Prasanth</v>
      </c>
      <c r="B351" s="13">
        <f>+'2025'!B188+'2024'!B188+'2023'!B188+'2022'!B188+'2021'!B188+'2020'!B188+'2019'!B188+'2018'!B188+'2017'!B188+'2016'!B188+'2015'!B188+'2014'!B188+'2013'!B188+'2012'!B188+'2011'!B188+'2010'!B188+'2009'!B188+'2008'!B188+'1988-2007'!B188</f>
        <v>1</v>
      </c>
      <c r="C351" s="13">
        <f>+'2025'!C188+'2024'!C188+'2023'!C188+'2022'!C188+'2021'!C188+'2020'!C188+'2019'!C188+'2018'!C188+'2017'!C188+'2016'!C188+'2015'!C188+'2014'!C188+'2013'!C188+'2012'!C188+'2011'!C188+'2010'!C188+'2009'!C188+'2008'!C188+'1988-2007'!C188</f>
        <v>1</v>
      </c>
      <c r="D351" s="13">
        <f>+'2025'!D188+'2024'!D188+'2023'!D188+'2022'!D188+'2021'!D188+'2020'!D188+'2019'!D188+'2018'!D188+'2017'!D188+'2016'!D188+'2015'!D188+'2014'!D188+'2013'!D188+'2012'!D188+'2011'!D188+'2010'!D188+'2009'!D188+'2008'!D188+'1988-2007'!D188</f>
        <v>0</v>
      </c>
      <c r="E351" s="13">
        <f>+'2025'!E188+'2024'!E188+'2023'!E188+'2022'!E188+'2021'!E188+'2020'!E188+'2019'!E188+'2018'!E188+'2017'!E188+'2016'!E188+'2015'!E188+'2014'!E188+'2013'!E188+'2012'!E188+'2011'!E188+'2010'!E188+'2009'!E188+'2008'!E188+'1988-2007'!E188</f>
        <v>0</v>
      </c>
      <c r="F351" s="13">
        <f>+'2025'!F188+'2024'!F188+'2023'!F188+'2022'!F188+'2021'!F188+'2020'!F188+'2019'!F188+'2018'!F188+'2017'!F188+'2016'!F188+'2015'!F188+'2014'!F188+'2013'!F188+'2012'!F188+'2011'!F188+'2010'!F188+'2009'!F188+'2008'!F188+'1988-2007'!F188</f>
        <v>0</v>
      </c>
      <c r="G351" s="13">
        <f>+'2025'!G188+'2024'!G188+'2023'!G188+'2022'!G188+'2021'!G188+'2020'!G188+'2019'!G188+'2018'!G188+'2017'!G188+'2016'!G188+'2015'!G188+'2014'!G188+'2013'!G188+'2012'!G188+'2011'!G188+'2010'!G188+'2009'!G188+'2008'!G188+'1988-2007'!G188</f>
        <v>0</v>
      </c>
      <c r="H351" s="13">
        <f>+'2025'!H188+'2024'!H188+'2023'!H188+'2022'!H188+'2021'!H188+'2020'!H188+'2019'!H188+'2018'!H188+'2017'!H188+'2016'!H188+'2015'!H188+'2014'!H188+'2013'!H188+'2012'!H188+'2011'!H188+'2010'!H188+'2009'!H188+'2008'!H188+'1988-2007'!H188</f>
        <v>0</v>
      </c>
      <c r="I351" s="13">
        <f>+'2025'!I188+'2024'!I188+'2023'!I188+'2022'!I188+'2021'!I188+'2020'!I188+'2019'!I188+'2018'!I188+'2017'!I188+'2016'!I188+'2015'!I188+'2014'!I188+'2013'!I188+'2012'!I188+'2011'!I188+'2010'!I188+'2009'!I188+'2008'!I188+'1988-2007'!I188</f>
        <v>0</v>
      </c>
      <c r="J351" s="13">
        <f>+'2025'!J188+'2024'!J188+'2023'!J188+'2022'!J188+'2021'!J188+'2020'!J188+'2019'!J188+'2018'!J188+'2017'!J188+'2016'!J188+'2015'!J188+'2014'!J188+'2013'!J188+'2012'!J188+'2011'!J188+'2010'!J188+'2009'!J188+'2008'!J188+'1988-2007'!J188</f>
        <v>0</v>
      </c>
      <c r="K351" s="32">
        <f>+'2025'!L188+'2024'!L188+'2023'!L188+'2022'!L188+'2021'!L188+'2020'!L188+'2019'!L188+'2018'!L188+'2017'!L188+'2016'!L188+'2015'!L188+'2014'!L188+'2013'!L188+'2012'!L188+'2011'!L188+'2010'!L188+'2009'!L188+'2008'!L188+'1988-2007'!L188</f>
        <v>0</v>
      </c>
      <c r="L351" s="32">
        <f>+Table1[[#This Row],[Caught]]+Table1[[#This Row],[Stumped]]</f>
        <v>0</v>
      </c>
      <c r="M351" s="45">
        <f>+Table1[[#This Row],[Runs]]/(+Table1[[#This Row],[Innings]]-Table1[[#This Row],[Not out]])</f>
        <v>0</v>
      </c>
      <c r="N351" s="45" t="e">
        <f>Table1[[#This Row],[Runs2]]/Table1[[#This Row],[Overs]]</f>
        <v>#DIV/0!</v>
      </c>
      <c r="O351" s="45" t="e">
        <f>+Table1[[#This Row],[Overs]]*6/Table1[[#This Row],[Wickets]]</f>
        <v>#DIV/0!</v>
      </c>
      <c r="P351" s="45" t="e">
        <f>Table1[[#This Row],[Runs2]]/Table1[[#This Row],[Wickets]]</f>
        <v>#DIV/0!</v>
      </c>
      <c r="Q351" s="45">
        <f>+(+Table1[[#This Row],[Caught]]+Table1[[#This Row],[Stumped]])/Table1[[#This Row],[Matches]]</f>
        <v>0</v>
      </c>
      <c r="R351" s="89"/>
    </row>
    <row r="352" spans="1:18" x14ac:dyDescent="0.2">
      <c r="A352" s="4" t="str">
        <f>+'2019'!A190</f>
        <v>Kantumuchhu Vidyarthi</v>
      </c>
      <c r="B352" s="13">
        <f>+'2025'!B190+'2024'!B190+'2023'!B190+'2022'!B190+'2021'!B190+'2020'!B190+'2019'!B190+'2018'!B190+'2017'!B190+'2016'!B190+'2015'!B190+'2014'!B190+'2013'!B190+'2012'!B190+'2011'!B190+'2010'!B190+'2009'!B190+'2008'!B190+'1988-2007'!B190</f>
        <v>1</v>
      </c>
      <c r="C352" s="13">
        <f>+'2025'!C190+'2024'!C190+'2023'!C190+'2022'!C190+'2021'!C190+'2020'!C190+'2019'!C190+'2018'!C190+'2017'!C190+'2016'!C190+'2015'!C190+'2014'!C190+'2013'!C190+'2012'!C190+'2011'!C190+'2010'!C190+'2009'!C190+'2008'!C190+'1988-2007'!C190</f>
        <v>0</v>
      </c>
      <c r="D352" s="13">
        <f>+'2025'!D190+'2024'!D190+'2023'!D190+'2022'!D190+'2021'!D190+'2020'!D190+'2019'!D190+'2018'!D190+'2017'!D190+'2016'!D190+'2015'!D190+'2014'!D190+'2013'!D190+'2012'!D190+'2011'!D190+'2010'!D190+'2009'!D190+'2008'!D190+'1988-2007'!D190</f>
        <v>0</v>
      </c>
      <c r="E352" s="13">
        <f>+'2025'!E190+'2024'!E190+'2023'!E190+'2022'!E190+'2021'!E190+'2020'!E190+'2019'!E190+'2018'!E190+'2017'!E190+'2016'!E190+'2015'!E190+'2014'!E190+'2013'!E190+'2012'!E190+'2011'!E190+'2010'!E190+'2009'!E190+'2008'!E190+'1988-2007'!E190</f>
        <v>0</v>
      </c>
      <c r="F352" s="13">
        <f>+'2025'!F190+'2024'!F190+'2023'!F190+'2022'!F190+'2021'!F190+'2020'!F190+'2019'!F190+'2018'!F190+'2017'!F190+'2016'!F190+'2015'!F190+'2014'!F190+'2013'!F190+'2012'!F190+'2011'!F190+'2010'!F190+'2009'!F190+'2008'!F190+'1988-2007'!F190</f>
        <v>0</v>
      </c>
      <c r="G352" s="13">
        <f>+'2025'!G190+'2024'!G190+'2023'!G190+'2022'!G190+'2021'!G190+'2020'!G190+'2019'!G190+'2018'!G190+'2017'!G190+'2016'!G190+'2015'!G190+'2014'!G190+'2013'!G190+'2012'!G190+'2011'!G190+'2010'!G190+'2009'!G190+'2008'!G190+'1988-2007'!G190</f>
        <v>0</v>
      </c>
      <c r="H352" s="13">
        <f>+'2025'!H190+'2024'!H190+'2023'!H190+'2022'!H190+'2021'!H190+'2020'!H190+'2019'!H190+'2018'!H190+'2017'!H190+'2016'!H190+'2015'!H190+'2014'!H190+'2013'!H190+'2012'!H190+'2011'!H190+'2010'!H190+'2009'!H190+'2008'!H190+'1988-2007'!H190</f>
        <v>0</v>
      </c>
      <c r="I352" s="13">
        <f>+'2025'!I190+'2024'!I190+'2023'!I190+'2022'!I190+'2021'!I190+'2020'!I190+'2019'!I190+'2018'!I190+'2017'!I190+'2016'!I190+'2015'!I190+'2014'!I190+'2013'!I190+'2012'!I190+'2011'!I190+'2010'!I190+'2009'!I190+'2008'!I190+'1988-2007'!I190</f>
        <v>0</v>
      </c>
      <c r="J352" s="13">
        <f>+'2025'!J190+'2024'!J190+'2023'!J190+'2022'!J190+'2021'!J190+'2020'!J190+'2019'!J190+'2018'!J190+'2017'!J190+'2016'!J190+'2015'!J190+'2014'!J190+'2013'!J190+'2012'!J190+'2011'!J190+'2010'!J190+'2009'!J190+'2008'!J190+'1988-2007'!J190</f>
        <v>0</v>
      </c>
      <c r="K352" s="32">
        <f>+'2025'!L190+'2024'!L190+'2023'!L190+'2022'!L190+'2021'!L190+'2020'!L190+'2019'!L190+'2018'!L190+'2017'!L190+'2016'!L190+'2015'!L190+'2014'!L190+'2013'!L190+'2012'!L190+'2011'!L190+'2010'!L190+'2009'!L190+'2008'!L190+'1988-2007'!L190</f>
        <v>0</v>
      </c>
      <c r="L352" s="32">
        <f>+Table1[[#This Row],[Caught]]+Table1[[#This Row],[Stumped]]</f>
        <v>0</v>
      </c>
      <c r="M352" s="45" t="e">
        <f>+Table1[[#This Row],[Runs]]/(+Table1[[#This Row],[Innings]]-Table1[[#This Row],[Not out]])</f>
        <v>#DIV/0!</v>
      </c>
      <c r="N352" s="45" t="e">
        <f>Table1[[#This Row],[Runs2]]/Table1[[#This Row],[Overs]]</f>
        <v>#DIV/0!</v>
      </c>
      <c r="O352" s="45" t="e">
        <f>+Table1[[#This Row],[Overs]]*6/Table1[[#This Row],[Wickets]]</f>
        <v>#DIV/0!</v>
      </c>
      <c r="P352" s="45" t="e">
        <f>Table1[[#This Row],[Runs2]]/Table1[[#This Row],[Wickets]]</f>
        <v>#DIV/0!</v>
      </c>
      <c r="Q352" s="45">
        <f>+(+Table1[[#This Row],[Caught]]+Table1[[#This Row],[Stumped]])/Table1[[#This Row],[Matches]]</f>
        <v>0</v>
      </c>
      <c r="R352" s="89"/>
    </row>
    <row r="353" spans="1:18" x14ac:dyDescent="0.2">
      <c r="A353" s="4" t="str">
        <f>+'2019'!A192</f>
        <v>Kasthala</v>
      </c>
      <c r="B353" s="13">
        <f>+'2025'!B192+'2024'!B192+'2023'!B192+'2022'!B192+'2021'!B192+'2020'!B192+'2019'!B192+'2018'!B192+'2017'!B192+'2016'!B192+'2015'!B192+'2014'!B192+'2013'!B192+'2012'!B192+'2011'!B192+'2010'!B192+'2009'!B192+'2008'!B192+'1988-2007'!B192</f>
        <v>1</v>
      </c>
      <c r="C353" s="13">
        <f>+'2025'!C192+'2024'!C192+'2023'!C192+'2022'!C192+'2021'!C192+'2020'!C192+'2019'!C192+'2018'!C192+'2017'!C192+'2016'!C192+'2015'!C192+'2014'!C192+'2013'!C192+'2012'!C192+'2011'!C192+'2010'!C192+'2009'!C192+'2008'!C192+'1988-2007'!C192</f>
        <v>1</v>
      </c>
      <c r="D353" s="13">
        <f>+'2025'!D192+'2024'!D192+'2023'!D192+'2022'!D192+'2021'!D192+'2020'!D192+'2019'!D192+'2018'!D192+'2017'!D192+'2016'!D192+'2015'!D192+'2014'!D192+'2013'!D192+'2012'!D192+'2011'!D192+'2010'!D192+'2009'!D192+'2008'!D192+'1988-2007'!D192</f>
        <v>0</v>
      </c>
      <c r="E353" s="13">
        <f>+'2025'!E192+'2024'!E192+'2023'!E192+'2022'!E192+'2021'!E192+'2020'!E192+'2019'!E192+'2018'!E192+'2017'!E192+'2016'!E192+'2015'!E192+'2014'!E192+'2013'!E192+'2012'!E192+'2011'!E192+'2010'!E192+'2009'!E192+'2008'!E192+'1988-2007'!E192</f>
        <v>30</v>
      </c>
      <c r="F353" s="13">
        <f>+'2025'!F192+'2024'!F192+'2023'!F192+'2022'!F192+'2021'!F192+'2020'!F192+'2019'!F192+'2018'!F192+'2017'!F192+'2016'!F192+'2015'!F192+'2014'!F192+'2013'!F192+'2012'!F192+'2011'!F192+'2010'!F192+'2009'!F192+'2008'!F192+'1988-2007'!F192</f>
        <v>1</v>
      </c>
      <c r="G353" s="13">
        <f>+'2025'!G192+'2024'!G192+'2023'!G192+'2022'!G192+'2021'!G192+'2020'!G192+'2019'!G192+'2018'!G192+'2017'!G192+'2016'!G192+'2015'!G192+'2014'!G192+'2013'!G192+'2012'!G192+'2011'!G192+'2010'!G192+'2009'!G192+'2008'!G192+'1988-2007'!G192</f>
        <v>2</v>
      </c>
      <c r="H353" s="13">
        <f>+'2025'!H192+'2024'!H192+'2023'!H192+'2022'!H192+'2021'!H192+'2020'!H192+'2019'!H192+'2018'!H192+'2017'!H192+'2016'!H192+'2015'!H192+'2014'!H192+'2013'!H192+'2012'!H192+'2011'!H192+'2010'!H192+'2009'!H192+'2008'!H192+'1988-2007'!H192</f>
        <v>0</v>
      </c>
      <c r="I353" s="13">
        <f>+'2025'!I192+'2024'!I192+'2023'!I192+'2022'!I192+'2021'!I192+'2020'!I192+'2019'!I192+'2018'!I192+'2017'!I192+'2016'!I192+'2015'!I192+'2014'!I192+'2013'!I192+'2012'!I192+'2011'!I192+'2010'!I192+'2009'!I192+'2008'!I192+'1988-2007'!I192</f>
        <v>11</v>
      </c>
      <c r="J353" s="13">
        <f>+'2025'!J192+'2024'!J192+'2023'!J192+'2022'!J192+'2021'!J192+'2020'!J192+'2019'!J192+'2018'!J192+'2017'!J192+'2016'!J192+'2015'!J192+'2014'!J192+'2013'!J192+'2012'!J192+'2011'!J192+'2010'!J192+'2009'!J192+'2008'!J192+'1988-2007'!J192</f>
        <v>0</v>
      </c>
      <c r="K353" s="32">
        <f>+'2025'!L192+'2024'!L192+'2023'!L192+'2022'!L192+'2021'!L192+'2020'!L192+'2019'!L192+'2018'!L192+'2017'!L192+'2016'!L192+'2015'!L192+'2014'!L192+'2013'!L192+'2012'!L192+'2011'!L192+'2010'!L192+'2009'!L192+'2008'!L192+'1988-2007'!L192</f>
        <v>0</v>
      </c>
      <c r="L353" s="32">
        <f>+Table1[[#This Row],[Caught]]+Table1[[#This Row],[Stumped]]</f>
        <v>1</v>
      </c>
      <c r="M353" s="45">
        <f>+Table1[[#This Row],[Runs]]/(+Table1[[#This Row],[Innings]]-Table1[[#This Row],[Not out]])</f>
        <v>30</v>
      </c>
      <c r="N353" s="45">
        <f>Table1[[#This Row],[Runs2]]/Table1[[#This Row],[Overs]]</f>
        <v>5.5</v>
      </c>
      <c r="O353" s="45" t="e">
        <f>+Table1[[#This Row],[Overs]]*6/Table1[[#This Row],[Wickets]]</f>
        <v>#DIV/0!</v>
      </c>
      <c r="P353" s="45" t="e">
        <f>Table1[[#This Row],[Runs2]]/Table1[[#This Row],[Wickets]]</f>
        <v>#DIV/0!</v>
      </c>
      <c r="Q353" s="45">
        <f>+(+Table1[[#This Row],[Caught]]+Table1[[#This Row],[Stumped]])/Table1[[#This Row],[Matches]]</f>
        <v>1</v>
      </c>
      <c r="R353" s="89"/>
    </row>
    <row r="354" spans="1:18" x14ac:dyDescent="0.2">
      <c r="A354" s="4" t="str">
        <f>+'2019'!A193</f>
        <v>Kataru Nani</v>
      </c>
      <c r="B354" s="13">
        <f>+'2025'!B193+'2024'!B193+'2023'!B193+'2022'!B193+'2021'!B193+'2020'!B193+'2019'!B193+'2018'!B193+'2017'!B193+'2016'!B193+'2015'!B193+'2014'!B193+'2013'!B193+'2012'!B193+'2011'!B193+'2010'!B193+'2009'!B193+'2008'!B193+'1988-2007'!B193</f>
        <v>1</v>
      </c>
      <c r="C354" s="13">
        <f>+'2025'!C193+'2024'!C193+'2023'!C193+'2022'!C193+'2021'!C193+'2020'!C193+'2019'!C193+'2018'!C193+'2017'!C193+'2016'!C193+'2015'!C193+'2014'!C193+'2013'!C193+'2012'!C193+'2011'!C193+'2010'!C193+'2009'!C193+'2008'!C193+'1988-2007'!C193</f>
        <v>1</v>
      </c>
      <c r="D354" s="13">
        <f>+'2025'!D193+'2024'!D193+'2023'!D193+'2022'!D193+'2021'!D193+'2020'!D193+'2019'!D193+'2018'!D193+'2017'!D193+'2016'!D193+'2015'!D193+'2014'!D193+'2013'!D193+'2012'!D193+'2011'!D193+'2010'!D193+'2009'!D193+'2008'!D193+'1988-2007'!D193</f>
        <v>0</v>
      </c>
      <c r="E354" s="13">
        <f>+'2025'!E193+'2024'!E193+'2023'!E193+'2022'!E193+'2021'!E193+'2020'!E193+'2019'!E193+'2018'!E193+'2017'!E193+'2016'!E193+'2015'!E193+'2014'!E193+'2013'!E193+'2012'!E193+'2011'!E193+'2010'!E193+'2009'!E193+'2008'!E193+'1988-2007'!E193</f>
        <v>51</v>
      </c>
      <c r="F354" s="13">
        <f>+'2025'!F193+'2024'!F193+'2023'!F193+'2022'!F193+'2021'!F193+'2020'!F193+'2019'!F193+'2018'!F193+'2017'!F193+'2016'!F193+'2015'!F193+'2014'!F193+'2013'!F193+'2012'!F193+'2011'!F193+'2010'!F193+'2009'!F193+'2008'!F193+'1988-2007'!F193</f>
        <v>0</v>
      </c>
      <c r="G354" s="13">
        <f>+'2025'!G193+'2024'!G193+'2023'!G193+'2022'!G193+'2021'!G193+'2020'!G193+'2019'!G193+'2018'!G193+'2017'!G193+'2016'!G193+'2015'!G193+'2014'!G193+'2013'!G193+'2012'!G193+'2011'!G193+'2010'!G193+'2009'!G193+'2008'!G193+'1988-2007'!G193</f>
        <v>9</v>
      </c>
      <c r="H354" s="13">
        <f>+'2025'!H193+'2024'!H193+'2023'!H193+'2022'!H193+'2021'!H193+'2020'!H193+'2019'!H193+'2018'!H193+'2017'!H193+'2016'!H193+'2015'!H193+'2014'!H193+'2013'!H193+'2012'!H193+'2011'!H193+'2010'!H193+'2009'!H193+'2008'!H193+'1988-2007'!H193</f>
        <v>0</v>
      </c>
      <c r="I354" s="13">
        <f>+'2025'!I193+'2024'!I193+'2023'!I193+'2022'!I193+'2021'!I193+'2020'!I193+'2019'!I193+'2018'!I193+'2017'!I193+'2016'!I193+'2015'!I193+'2014'!I193+'2013'!I193+'2012'!I193+'2011'!I193+'2010'!I193+'2009'!I193+'2008'!I193+'1988-2007'!I193</f>
        <v>43</v>
      </c>
      <c r="J354" s="13">
        <f>+'2025'!J193+'2024'!J193+'2023'!J193+'2022'!J193+'2021'!J193+'2020'!J193+'2019'!J193+'2018'!J193+'2017'!J193+'2016'!J193+'2015'!J193+'2014'!J193+'2013'!J193+'2012'!J193+'2011'!J193+'2010'!J193+'2009'!J193+'2008'!J193+'1988-2007'!J193</f>
        <v>0</v>
      </c>
      <c r="K354" s="32">
        <f>+'2025'!L193+'2024'!L193+'2023'!L193+'2022'!L193+'2021'!L193+'2020'!L193+'2019'!L193+'2018'!L193+'2017'!L193+'2016'!L193+'2015'!L193+'2014'!L193+'2013'!L193+'2012'!L193+'2011'!L193+'2010'!L193+'2009'!L193+'2008'!L193+'1988-2007'!L193</f>
        <v>0</v>
      </c>
      <c r="L354" s="32">
        <f>+Table1[[#This Row],[Caught]]+Table1[[#This Row],[Stumped]]</f>
        <v>0</v>
      </c>
      <c r="M354" s="45">
        <f>+Table1[[#This Row],[Runs]]/(+Table1[[#This Row],[Innings]]-Table1[[#This Row],[Not out]])</f>
        <v>51</v>
      </c>
      <c r="N354" s="45">
        <f>Table1[[#This Row],[Runs2]]/Table1[[#This Row],[Overs]]</f>
        <v>4.7777777777777777</v>
      </c>
      <c r="O354" s="45" t="e">
        <f>+Table1[[#This Row],[Overs]]*6/Table1[[#This Row],[Wickets]]</f>
        <v>#DIV/0!</v>
      </c>
      <c r="P354" s="45" t="e">
        <f>Table1[[#This Row],[Runs2]]/Table1[[#This Row],[Wickets]]</f>
        <v>#DIV/0!</v>
      </c>
      <c r="Q354" s="45">
        <f>+(+Table1[[#This Row],[Caught]]+Table1[[#This Row],[Stumped]])/Table1[[#This Row],[Matches]]</f>
        <v>0</v>
      </c>
      <c r="R354" s="89"/>
    </row>
    <row r="355" spans="1:18" x14ac:dyDescent="0.2">
      <c r="A355" s="4" t="str">
        <f>+'2019'!A195</f>
        <v>Khalid Bilal</v>
      </c>
      <c r="B355" s="13">
        <f>+'2025'!B195+'2024'!B195+'2023'!B195+'2022'!B195+'2021'!B195+'2020'!B195+'2019'!B195+'2018'!B195+'2017'!B195+'2016'!B195+'2015'!B195+'2014'!B195+'2013'!B195+'2012'!B195+'2011'!B195+'2010'!B195+'2009'!B195+'2008'!B195+'1988-2007'!B195</f>
        <v>1</v>
      </c>
      <c r="C355" s="13">
        <f>+'2025'!C195+'2024'!C195+'2023'!C195+'2022'!C195+'2021'!C195+'2020'!C195+'2019'!C195+'2018'!C195+'2017'!C195+'2016'!C195+'2015'!C195+'2014'!C195+'2013'!C195+'2012'!C195+'2011'!C195+'2010'!C195+'2009'!C195+'2008'!C195+'1988-2007'!C195</f>
        <v>1</v>
      </c>
      <c r="D355" s="13">
        <f>+'2025'!D195+'2024'!D195+'2023'!D195+'2022'!D195+'2021'!D195+'2020'!D195+'2019'!D195+'2018'!D195+'2017'!D195+'2016'!D195+'2015'!D195+'2014'!D195+'2013'!D195+'2012'!D195+'2011'!D195+'2010'!D195+'2009'!D195+'2008'!D195+'1988-2007'!D195</f>
        <v>0</v>
      </c>
      <c r="E355" s="13">
        <f>+'2025'!E195+'2024'!E195+'2023'!E195+'2022'!E195+'2021'!E195+'2020'!E195+'2019'!E195+'2018'!E195+'2017'!E195+'2016'!E195+'2015'!E195+'2014'!E195+'2013'!E195+'2012'!E195+'2011'!E195+'2010'!E195+'2009'!E195+'2008'!E195+'1988-2007'!E195</f>
        <v>4</v>
      </c>
      <c r="F355" s="13">
        <f>+'2025'!F195+'2024'!F195+'2023'!F195+'2022'!F195+'2021'!F195+'2020'!F195+'2019'!F195+'2018'!F195+'2017'!F195+'2016'!F195+'2015'!F195+'2014'!F195+'2013'!F195+'2012'!F195+'2011'!F195+'2010'!F195+'2009'!F195+'2008'!F195+'1988-2007'!F195</f>
        <v>1</v>
      </c>
      <c r="G355" s="13">
        <f>+'2025'!G195+'2024'!G195+'2023'!G195+'2022'!G195+'2021'!G195+'2020'!G195+'2019'!G195+'2018'!G195+'2017'!G195+'2016'!G195+'2015'!G195+'2014'!G195+'2013'!G195+'2012'!G195+'2011'!G195+'2010'!G195+'2009'!G195+'2008'!G195+'1988-2007'!G195</f>
        <v>0</v>
      </c>
      <c r="H355" s="13">
        <f>+'2025'!H195+'2024'!H195+'2023'!H195+'2022'!H195+'2021'!H195+'2020'!H195+'2019'!H195+'2018'!H195+'2017'!H195+'2016'!H195+'2015'!H195+'2014'!H195+'2013'!H195+'2012'!H195+'2011'!H195+'2010'!H195+'2009'!H195+'2008'!H195+'1988-2007'!H195</f>
        <v>0</v>
      </c>
      <c r="I355" s="13">
        <f>+'2025'!I195+'2024'!I195+'2023'!I195+'2022'!I195+'2021'!I195+'2020'!I195+'2019'!I195+'2018'!I195+'2017'!I195+'2016'!I195+'2015'!I195+'2014'!I195+'2013'!I195+'2012'!I195+'2011'!I195+'2010'!I195+'2009'!I195+'2008'!I195+'1988-2007'!I195</f>
        <v>0</v>
      </c>
      <c r="J355" s="13">
        <f>+'2025'!J195+'2024'!J195+'2023'!J195+'2022'!J195+'2021'!J195+'2020'!J195+'2019'!J195+'2018'!J195+'2017'!J195+'2016'!J195+'2015'!J195+'2014'!J195+'2013'!J195+'2012'!J195+'2011'!J195+'2010'!J195+'2009'!J195+'2008'!J195+'1988-2007'!J195</f>
        <v>0</v>
      </c>
      <c r="K355" s="32">
        <f>+'2025'!L195+'2024'!L195+'2023'!L195+'2022'!L195+'2021'!L195+'2020'!L195+'2019'!L195+'2018'!L195+'2017'!L195+'2016'!L195+'2015'!L195+'2014'!L195+'2013'!L195+'2012'!L195+'2011'!L195+'2010'!L195+'2009'!L195+'2008'!L195+'1988-2007'!L195</f>
        <v>0</v>
      </c>
      <c r="L355" s="32">
        <f>+Table1[[#This Row],[Caught]]+Table1[[#This Row],[Stumped]]</f>
        <v>1</v>
      </c>
      <c r="M355" s="45">
        <f>+Table1[[#This Row],[Runs]]/(+Table1[[#This Row],[Innings]]-Table1[[#This Row],[Not out]])</f>
        <v>4</v>
      </c>
      <c r="N355" s="45" t="e">
        <f>Table1[[#This Row],[Runs2]]/Table1[[#This Row],[Overs]]</f>
        <v>#DIV/0!</v>
      </c>
      <c r="O355" s="45" t="e">
        <f>+Table1[[#This Row],[Overs]]*6/Table1[[#This Row],[Wickets]]</f>
        <v>#DIV/0!</v>
      </c>
      <c r="P355" s="45" t="e">
        <f>Table1[[#This Row],[Runs2]]/Table1[[#This Row],[Wickets]]</f>
        <v>#DIV/0!</v>
      </c>
      <c r="Q355" s="45">
        <f>+(+Table1[[#This Row],[Caught]]+Table1[[#This Row],[Stumped]])/Table1[[#This Row],[Matches]]</f>
        <v>1</v>
      </c>
      <c r="R355" s="89"/>
    </row>
    <row r="356" spans="1:18" x14ac:dyDescent="0.2">
      <c r="A356" s="4" t="str">
        <f>+'2019'!A200</f>
        <v>Khan Kamran</v>
      </c>
      <c r="B356" s="13">
        <f>+'2025'!B200+'2024'!B200+'2023'!B200+'2022'!B200+'2021'!B200+'2020'!B200+'2019'!B200+'2018'!B200+'2017'!B200+'2016'!B200+'2015'!B200+'2014'!B200+'2013'!B200+'2012'!B200+'2011'!B200+'2010'!B200+'2009'!B200+'2008'!B200+'1988-2007'!B200</f>
        <v>1</v>
      </c>
      <c r="C356" s="13">
        <f>+'2025'!C200+'2024'!C200+'2023'!C200+'2022'!C200+'2021'!C200+'2020'!C200+'2019'!C200+'2018'!C200+'2017'!C200+'2016'!C200+'2015'!C200+'2014'!C200+'2013'!C200+'2012'!C200+'2011'!C200+'2010'!C200+'2009'!C200+'2008'!C200+'1988-2007'!C200</f>
        <v>1</v>
      </c>
      <c r="D356" s="13">
        <f>+'2025'!D200+'2024'!D200+'2023'!D200+'2022'!D200+'2021'!D200+'2020'!D200+'2019'!D200+'2018'!D200+'2017'!D200+'2016'!D200+'2015'!D200+'2014'!D200+'2013'!D200+'2012'!D200+'2011'!D200+'2010'!D200+'2009'!D200+'2008'!D200+'1988-2007'!D200</f>
        <v>0</v>
      </c>
      <c r="E356" s="13">
        <f>+'2025'!E200+'2024'!E200+'2023'!E200+'2022'!E200+'2021'!E200+'2020'!E200+'2019'!E200+'2018'!E200+'2017'!E200+'2016'!E200+'2015'!E200+'2014'!E200+'2013'!E200+'2012'!E200+'2011'!E200+'2010'!E200+'2009'!E200+'2008'!E200+'1988-2007'!E200</f>
        <v>0</v>
      </c>
      <c r="F356" s="13">
        <f>+'2025'!F200+'2024'!F200+'2023'!F200+'2022'!F200+'2021'!F200+'2020'!F200+'2019'!F200+'2018'!F200+'2017'!F200+'2016'!F200+'2015'!F200+'2014'!F200+'2013'!F200+'2012'!F200+'2011'!F200+'2010'!F200+'2009'!F200+'2008'!F200+'1988-2007'!F200</f>
        <v>0</v>
      </c>
      <c r="G356" s="13">
        <f>+'2025'!G200+'2024'!G200+'2023'!G200+'2022'!G200+'2021'!G200+'2020'!G200+'2019'!G200+'2018'!G200+'2017'!G200+'2016'!G200+'2015'!G200+'2014'!G200+'2013'!G200+'2012'!G200+'2011'!G200+'2010'!G200+'2009'!G200+'2008'!G200+'1988-2007'!G200</f>
        <v>0</v>
      </c>
      <c r="H356" s="13">
        <f>+'2025'!H200+'2024'!H200+'2023'!H200+'2022'!H200+'2021'!H200+'2020'!H200+'2019'!H200+'2018'!H200+'2017'!H200+'2016'!H200+'2015'!H200+'2014'!H200+'2013'!H200+'2012'!H200+'2011'!H200+'2010'!H200+'2009'!H200+'2008'!H200+'1988-2007'!H200</f>
        <v>0</v>
      </c>
      <c r="I356" s="13">
        <f>+'2025'!I200+'2024'!I200+'2023'!I200+'2022'!I200+'2021'!I200+'2020'!I200+'2019'!I200+'2018'!I200+'2017'!I200+'2016'!I200+'2015'!I200+'2014'!I200+'2013'!I200+'2012'!I200+'2011'!I200+'2010'!I200+'2009'!I200+'2008'!I200+'1988-2007'!I200</f>
        <v>0</v>
      </c>
      <c r="J356" s="13">
        <f>+'2025'!J200+'2024'!J200+'2023'!J200+'2022'!J200+'2021'!J200+'2020'!J200+'2019'!J200+'2018'!J200+'2017'!J200+'2016'!J200+'2015'!J200+'2014'!J200+'2013'!J200+'2012'!J200+'2011'!J200+'2010'!J200+'2009'!J200+'2008'!J200+'1988-2007'!J200</f>
        <v>0</v>
      </c>
      <c r="K356" s="32">
        <f>+'2025'!L200+'2024'!L200+'2023'!L200+'2022'!L200+'2021'!L200+'2020'!L200+'2019'!L200+'2018'!L200+'2017'!L200+'2016'!L200+'2015'!L200+'2014'!L200+'2013'!L200+'2012'!L200+'2011'!L200+'2010'!L200+'2009'!L200+'2008'!L200+'1988-2007'!L200</f>
        <v>0</v>
      </c>
      <c r="L356" s="32">
        <f>+Table1[[#This Row],[Caught]]+Table1[[#This Row],[Stumped]]</f>
        <v>0</v>
      </c>
      <c r="M356" s="45">
        <f>+Table1[[#This Row],[Runs]]/(+Table1[[#This Row],[Innings]]-Table1[[#This Row],[Not out]])</f>
        <v>0</v>
      </c>
      <c r="N356" s="45" t="e">
        <f>Table1[[#This Row],[Runs2]]/Table1[[#This Row],[Overs]]</f>
        <v>#DIV/0!</v>
      </c>
      <c r="O356" s="45" t="e">
        <f>+Table1[[#This Row],[Overs]]*6/Table1[[#This Row],[Wickets]]</f>
        <v>#DIV/0!</v>
      </c>
      <c r="P356" s="45" t="e">
        <f>Table1[[#This Row],[Runs2]]/Table1[[#This Row],[Wickets]]</f>
        <v>#DIV/0!</v>
      </c>
      <c r="Q356" s="45">
        <f>+(+Table1[[#This Row],[Caught]]+Table1[[#This Row],[Stumped]])/Table1[[#This Row],[Matches]]</f>
        <v>0</v>
      </c>
      <c r="R356" s="89"/>
    </row>
    <row r="357" spans="1:18" x14ac:dyDescent="0.2">
      <c r="A357" s="4" t="str">
        <f>+'2019'!A201</f>
        <v>Khan M</v>
      </c>
      <c r="B357" s="13">
        <f>+'2025'!B201+'2024'!B201+'2023'!B201+'2022'!B201+'2021'!B201+'2020'!B201+'2019'!B201+'2018'!B201+'2017'!B201+'2016'!B201+'2015'!B201+'2014'!B201+'2013'!B201+'2012'!B201+'2011'!B201+'2010'!B201+'2009'!B201+'2008'!B201+'1988-2007'!B201</f>
        <v>1</v>
      </c>
      <c r="C357" s="13">
        <f>+'2025'!C201+'2024'!C201+'2023'!C201+'2022'!C201+'2021'!C201+'2020'!C201+'2019'!C201+'2018'!C201+'2017'!C201+'2016'!C201+'2015'!C201+'2014'!C201+'2013'!C201+'2012'!C201+'2011'!C201+'2010'!C201+'2009'!C201+'2008'!C201+'1988-2007'!C201</f>
        <v>1</v>
      </c>
      <c r="D357" s="13">
        <f>+'2025'!D201+'2024'!D201+'2023'!D201+'2022'!D201+'2021'!D201+'2020'!D201+'2019'!D201+'2018'!D201+'2017'!D201+'2016'!D201+'2015'!D201+'2014'!D201+'2013'!D201+'2012'!D201+'2011'!D201+'2010'!D201+'2009'!D201+'2008'!D201+'1988-2007'!D201</f>
        <v>0</v>
      </c>
      <c r="E357" s="13">
        <f>+'2025'!E201+'2024'!E201+'2023'!E201+'2022'!E201+'2021'!E201+'2020'!E201+'2019'!E201+'2018'!E201+'2017'!E201+'2016'!E201+'2015'!E201+'2014'!E201+'2013'!E201+'2012'!E201+'2011'!E201+'2010'!E201+'2009'!E201+'2008'!E201+'1988-2007'!E201</f>
        <v>37</v>
      </c>
      <c r="F357" s="13">
        <f>+'2025'!F201+'2024'!F201+'2023'!F201+'2022'!F201+'2021'!F201+'2020'!F201+'2019'!F201+'2018'!F201+'2017'!F201+'2016'!F201+'2015'!F201+'2014'!F201+'2013'!F201+'2012'!F201+'2011'!F201+'2010'!F201+'2009'!F201+'2008'!F201+'1988-2007'!F201</f>
        <v>1</v>
      </c>
      <c r="G357" s="13">
        <f>+'2025'!G201+'2024'!G201+'2023'!G201+'2022'!G201+'2021'!G201+'2020'!G201+'2019'!G201+'2018'!G201+'2017'!G201+'2016'!G201+'2015'!G201+'2014'!G201+'2013'!G201+'2012'!G201+'2011'!G201+'2010'!G201+'2009'!G201+'2008'!G201+'1988-2007'!G201</f>
        <v>0</v>
      </c>
      <c r="H357" s="13">
        <f>+'2025'!H201+'2024'!H201+'2023'!H201+'2022'!H201+'2021'!H201+'2020'!H201+'2019'!H201+'2018'!H201+'2017'!H201+'2016'!H201+'2015'!H201+'2014'!H201+'2013'!H201+'2012'!H201+'2011'!H201+'2010'!H201+'2009'!H201+'2008'!H201+'1988-2007'!H201</f>
        <v>0</v>
      </c>
      <c r="I357" s="13">
        <f>+'2025'!I201+'2024'!I201+'2023'!I201+'2022'!I201+'2021'!I201+'2020'!I201+'2019'!I201+'2018'!I201+'2017'!I201+'2016'!I201+'2015'!I201+'2014'!I201+'2013'!I201+'2012'!I201+'2011'!I201+'2010'!I201+'2009'!I201+'2008'!I201+'1988-2007'!I201</f>
        <v>0</v>
      </c>
      <c r="J357" s="13">
        <f>+'2025'!J201+'2024'!J201+'2023'!J201+'2022'!J201+'2021'!J201+'2020'!J201+'2019'!J201+'2018'!J201+'2017'!J201+'2016'!J201+'2015'!J201+'2014'!J201+'2013'!J201+'2012'!J201+'2011'!J201+'2010'!J201+'2009'!J201+'2008'!J201+'1988-2007'!J201</f>
        <v>0</v>
      </c>
      <c r="K357" s="32">
        <f>+'2025'!L201+'2024'!L201+'2023'!L201+'2022'!L201+'2021'!L201+'2020'!L201+'2019'!L201+'2018'!L201+'2017'!L201+'2016'!L201+'2015'!L201+'2014'!L201+'2013'!L201+'2012'!L201+'2011'!L201+'2010'!L201+'2009'!L201+'2008'!L201+'1988-2007'!L201</f>
        <v>0</v>
      </c>
      <c r="L357" s="32">
        <f>+Table1[[#This Row],[Caught]]+Table1[[#This Row],[Stumped]]</f>
        <v>1</v>
      </c>
      <c r="M357" s="45">
        <f>+Table1[[#This Row],[Runs]]/(+Table1[[#This Row],[Innings]]-Table1[[#This Row],[Not out]])</f>
        <v>37</v>
      </c>
      <c r="N357" s="45" t="e">
        <f>Table1[[#This Row],[Runs2]]/Table1[[#This Row],[Overs]]</f>
        <v>#DIV/0!</v>
      </c>
      <c r="O357" s="45" t="e">
        <f>+Table1[[#This Row],[Overs]]*6/Table1[[#This Row],[Wickets]]</f>
        <v>#DIV/0!</v>
      </c>
      <c r="P357" s="45" t="e">
        <f>Table1[[#This Row],[Runs2]]/Table1[[#This Row],[Wickets]]</f>
        <v>#DIV/0!</v>
      </c>
      <c r="Q357" s="45">
        <f>+(+Table1[[#This Row],[Caught]]+Table1[[#This Row],[Stumped]])/Table1[[#This Row],[Matches]]</f>
        <v>1</v>
      </c>
      <c r="R357" s="89"/>
    </row>
    <row r="358" spans="1:18" x14ac:dyDescent="0.2">
      <c r="A358" s="4" t="str">
        <f>+'2019'!A205</f>
        <v>Kita Nick</v>
      </c>
      <c r="B358" s="13">
        <f>+'2025'!B205+'2024'!B205+'2023'!B205+'2022'!B205+'2021'!B205+'2020'!B205+'2019'!B205+'2018'!B205+'2017'!B205+'2016'!B205+'2015'!B205+'2014'!B205+'2013'!B205+'2012'!B205+'2011'!B205+'2010'!B205+'2009'!B205+'2008'!B205+'1988-2007'!B205</f>
        <v>1</v>
      </c>
      <c r="C358" s="13">
        <f>+'2025'!C205+'2024'!C205+'2023'!C205+'2022'!C205+'2021'!C205+'2020'!C205+'2019'!C205+'2018'!C205+'2017'!C205+'2016'!C205+'2015'!C205+'2014'!C205+'2013'!C205+'2012'!C205+'2011'!C205+'2010'!C205+'2009'!C205+'2008'!C205+'1988-2007'!C205</f>
        <v>0</v>
      </c>
      <c r="D358" s="13">
        <f>+'2025'!D205+'2024'!D205+'2023'!D205+'2022'!D205+'2021'!D205+'2020'!D205+'2019'!D205+'2018'!D205+'2017'!D205+'2016'!D205+'2015'!D205+'2014'!D205+'2013'!D205+'2012'!D205+'2011'!D205+'2010'!D205+'2009'!D205+'2008'!D205+'1988-2007'!D205</f>
        <v>0</v>
      </c>
      <c r="E358" s="13">
        <f>+'2025'!E205+'2024'!E205+'2023'!E205+'2022'!E205+'2021'!E205+'2020'!E205+'2019'!E205+'2018'!E205+'2017'!E205+'2016'!E205+'2015'!E205+'2014'!E205+'2013'!E205+'2012'!E205+'2011'!E205+'2010'!E205+'2009'!E205+'2008'!E205+'1988-2007'!E205</f>
        <v>0</v>
      </c>
      <c r="F358" s="13">
        <f>+'2025'!F205+'2024'!F205+'2023'!F205+'2022'!F205+'2021'!F205+'2020'!F205+'2019'!F205+'2018'!F205+'2017'!F205+'2016'!F205+'2015'!F205+'2014'!F205+'2013'!F205+'2012'!F205+'2011'!F205+'2010'!F205+'2009'!F205+'2008'!F205+'1988-2007'!F205</f>
        <v>0</v>
      </c>
      <c r="G358" s="13">
        <f>+'2025'!G205+'2024'!G205+'2023'!G205+'2022'!G205+'2021'!G205+'2020'!G205+'2019'!G205+'2018'!G205+'2017'!G205+'2016'!G205+'2015'!G205+'2014'!G205+'2013'!G205+'2012'!G205+'2011'!G205+'2010'!G205+'2009'!G205+'2008'!G205+'1988-2007'!G205</f>
        <v>5</v>
      </c>
      <c r="H358" s="13">
        <f>+'2025'!H205+'2024'!H205+'2023'!H205+'2022'!H205+'2021'!H205+'2020'!H205+'2019'!H205+'2018'!H205+'2017'!H205+'2016'!H205+'2015'!H205+'2014'!H205+'2013'!H205+'2012'!H205+'2011'!H205+'2010'!H205+'2009'!H205+'2008'!H205+'1988-2007'!H205</f>
        <v>0</v>
      </c>
      <c r="I358" s="13">
        <f>+'2025'!I205+'2024'!I205+'2023'!I205+'2022'!I205+'2021'!I205+'2020'!I205+'2019'!I205+'2018'!I205+'2017'!I205+'2016'!I205+'2015'!I205+'2014'!I205+'2013'!I205+'2012'!I205+'2011'!I205+'2010'!I205+'2009'!I205+'2008'!I205+'1988-2007'!I205</f>
        <v>31</v>
      </c>
      <c r="J358" s="13">
        <f>+'2025'!J205+'2024'!J205+'2023'!J205+'2022'!J205+'2021'!J205+'2020'!J205+'2019'!J205+'2018'!J205+'2017'!J205+'2016'!J205+'2015'!J205+'2014'!J205+'2013'!J205+'2012'!J205+'2011'!J205+'2010'!J205+'2009'!J205+'2008'!J205+'1988-2007'!J205</f>
        <v>2</v>
      </c>
      <c r="K358" s="32">
        <f>+'2025'!L205+'2024'!L205+'2023'!L205+'2022'!L205+'2021'!L205+'2020'!L205+'2019'!L205+'2018'!L205+'2017'!L205+'2016'!L205+'2015'!L205+'2014'!L205+'2013'!L205+'2012'!L205+'2011'!L205+'2010'!L205+'2009'!L205+'2008'!L205+'1988-2007'!L205</f>
        <v>0</v>
      </c>
      <c r="L358" s="32">
        <f>+Table1[[#This Row],[Caught]]+Table1[[#This Row],[Stumped]]</f>
        <v>0</v>
      </c>
      <c r="M358" s="45" t="e">
        <f>+Table1[[#This Row],[Runs]]/(+Table1[[#This Row],[Innings]]-Table1[[#This Row],[Not out]])</f>
        <v>#DIV/0!</v>
      </c>
      <c r="N358" s="45">
        <f>Table1[[#This Row],[Runs2]]/Table1[[#This Row],[Overs]]</f>
        <v>6.2</v>
      </c>
      <c r="O358" s="45">
        <f>+Table1[[#This Row],[Overs]]*6/Table1[[#This Row],[Wickets]]</f>
        <v>15</v>
      </c>
      <c r="P358" s="45">
        <f>Table1[[#This Row],[Runs2]]/Table1[[#This Row],[Wickets]]</f>
        <v>15.5</v>
      </c>
      <c r="Q358" s="45">
        <f>+(+Table1[[#This Row],[Caught]]+Table1[[#This Row],[Stumped]])/Table1[[#This Row],[Matches]]</f>
        <v>0</v>
      </c>
      <c r="R358" s="89"/>
    </row>
    <row r="359" spans="1:18" x14ac:dyDescent="0.2">
      <c r="A359" s="4" t="str">
        <f>+'2019'!A207</f>
        <v>Kolla</v>
      </c>
      <c r="B359" s="13">
        <f>+'2025'!B207+'2024'!B207+'2023'!B207+'2022'!B207+'2021'!B207+'2020'!B207+'2019'!B207+'2018'!B207+'2017'!B207+'2016'!B207+'2015'!B207+'2014'!B207+'2013'!B207+'2012'!B207+'2011'!B207+'2010'!B207+'2009'!B207+'2008'!B207+'1988-2007'!B207</f>
        <v>1</v>
      </c>
      <c r="C359" s="13">
        <f>+'2025'!C207+'2024'!C207+'2023'!C207+'2022'!C207+'2021'!C207+'2020'!C207+'2019'!C207+'2018'!C207+'2017'!C207+'2016'!C207+'2015'!C207+'2014'!C207+'2013'!C207+'2012'!C207+'2011'!C207+'2010'!C207+'2009'!C207+'2008'!C207+'1988-2007'!C207</f>
        <v>0</v>
      </c>
      <c r="D359" s="13">
        <f>+'2025'!D207+'2024'!D207+'2023'!D207+'2022'!D207+'2021'!D207+'2020'!D207+'2019'!D207+'2018'!D207+'2017'!D207+'2016'!D207+'2015'!D207+'2014'!D207+'2013'!D207+'2012'!D207+'2011'!D207+'2010'!D207+'2009'!D207+'2008'!D207+'1988-2007'!D207</f>
        <v>0</v>
      </c>
      <c r="E359" s="13">
        <f>+'2025'!E207+'2024'!E207+'2023'!E207+'2022'!E207+'2021'!E207+'2020'!E207+'2019'!E207+'2018'!E207+'2017'!E207+'2016'!E207+'2015'!E207+'2014'!E207+'2013'!E207+'2012'!E207+'2011'!E207+'2010'!E207+'2009'!E207+'2008'!E207+'1988-2007'!E207</f>
        <v>0</v>
      </c>
      <c r="F359" s="13">
        <f>+'2025'!F207+'2024'!F207+'2023'!F207+'2022'!F207+'2021'!F207+'2020'!F207+'2019'!F207+'2018'!F207+'2017'!F207+'2016'!F207+'2015'!F207+'2014'!F207+'2013'!F207+'2012'!F207+'2011'!F207+'2010'!F207+'2009'!F207+'2008'!F207+'1988-2007'!F207</f>
        <v>0</v>
      </c>
      <c r="G359" s="13">
        <f>+'2025'!G207+'2024'!G207+'2023'!G207+'2022'!G207+'2021'!G207+'2020'!G207+'2019'!G207+'2018'!G207+'2017'!G207+'2016'!G207+'2015'!G207+'2014'!G207+'2013'!G207+'2012'!G207+'2011'!G207+'2010'!G207+'2009'!G207+'2008'!G207+'1988-2007'!G207</f>
        <v>4</v>
      </c>
      <c r="H359" s="13">
        <f>+'2025'!H207+'2024'!H207+'2023'!H207+'2022'!H207+'2021'!H207+'2020'!H207+'2019'!H207+'2018'!H207+'2017'!H207+'2016'!H207+'2015'!H207+'2014'!H207+'2013'!H207+'2012'!H207+'2011'!H207+'2010'!H207+'2009'!H207+'2008'!H207+'1988-2007'!H207</f>
        <v>0</v>
      </c>
      <c r="I359" s="13">
        <f>+'2025'!I207+'2024'!I207+'2023'!I207+'2022'!I207+'2021'!I207+'2020'!I207+'2019'!I207+'2018'!I207+'2017'!I207+'2016'!I207+'2015'!I207+'2014'!I207+'2013'!I207+'2012'!I207+'2011'!I207+'2010'!I207+'2009'!I207+'2008'!I207+'1988-2007'!I207</f>
        <v>6</v>
      </c>
      <c r="J359" s="13">
        <f>+'2025'!J207+'2024'!J207+'2023'!J207+'2022'!J207+'2021'!J207+'2020'!J207+'2019'!J207+'2018'!J207+'2017'!J207+'2016'!J207+'2015'!J207+'2014'!J207+'2013'!J207+'2012'!J207+'2011'!J207+'2010'!J207+'2009'!J207+'2008'!J207+'1988-2007'!J207</f>
        <v>1</v>
      </c>
      <c r="K359" s="32">
        <f>+'2025'!L207+'2024'!L207+'2023'!L207+'2022'!L207+'2021'!L207+'2020'!L207+'2019'!L207+'2018'!L207+'2017'!L207+'2016'!L207+'2015'!L207+'2014'!L207+'2013'!L207+'2012'!L207+'2011'!L207+'2010'!L207+'2009'!L207+'2008'!L207+'1988-2007'!L207</f>
        <v>0</v>
      </c>
      <c r="L359" s="32">
        <f>+Table1[[#This Row],[Caught]]+Table1[[#This Row],[Stumped]]</f>
        <v>0</v>
      </c>
      <c r="M359" s="45" t="e">
        <f>+Table1[[#This Row],[Runs]]/(+Table1[[#This Row],[Innings]]-Table1[[#This Row],[Not out]])</f>
        <v>#DIV/0!</v>
      </c>
      <c r="N359" s="45">
        <f>Table1[[#This Row],[Runs2]]/Table1[[#This Row],[Overs]]</f>
        <v>1.5</v>
      </c>
      <c r="O359" s="45">
        <f>+Table1[[#This Row],[Overs]]*6/Table1[[#This Row],[Wickets]]</f>
        <v>24</v>
      </c>
      <c r="P359" s="45">
        <f>Table1[[#This Row],[Runs2]]/Table1[[#This Row],[Wickets]]</f>
        <v>6</v>
      </c>
      <c r="Q359" s="45">
        <f>+(+Table1[[#This Row],[Caught]]+Table1[[#This Row],[Stumped]])/Table1[[#This Row],[Matches]]</f>
        <v>0</v>
      </c>
      <c r="R359" s="89"/>
    </row>
    <row r="360" spans="1:18" x14ac:dyDescent="0.2">
      <c r="A360" s="4" t="str">
        <f>+'2019'!A209</f>
        <v>Krishna Mahendra</v>
      </c>
      <c r="B360" s="13">
        <f>+'2025'!B209+'2024'!B209+'2023'!B209+'2022'!B209+'2021'!B209+'2020'!B209+'2019'!B209+'2018'!B209+'2017'!B209+'2016'!B209+'2015'!B209+'2014'!B209+'2013'!B209+'2012'!B209+'2011'!B209+'2010'!B209+'2009'!B209+'2008'!B209+'1988-2007'!B209</f>
        <v>1</v>
      </c>
      <c r="C360" s="13">
        <f>+'2025'!C209+'2024'!C209+'2023'!C209+'2022'!C209+'2021'!C209+'2020'!C209+'2019'!C209+'2018'!C209+'2017'!C209+'2016'!C209+'2015'!C209+'2014'!C209+'2013'!C209+'2012'!C209+'2011'!C209+'2010'!C209+'2009'!C209+'2008'!C209+'1988-2007'!C209</f>
        <v>1</v>
      </c>
      <c r="D360" s="13">
        <f>+'2025'!D209+'2024'!D209+'2023'!D209+'2022'!D209+'2021'!D209+'2020'!D209+'2019'!D209+'2018'!D209+'2017'!D209+'2016'!D209+'2015'!D209+'2014'!D209+'2013'!D209+'2012'!D209+'2011'!D209+'2010'!D209+'2009'!D209+'2008'!D209+'1988-2007'!D209</f>
        <v>0</v>
      </c>
      <c r="E360" s="13">
        <f>+'2025'!E209+'2024'!E209+'2023'!E209+'2022'!E209+'2021'!E209+'2020'!E209+'2019'!E209+'2018'!E209+'2017'!E209+'2016'!E209+'2015'!E209+'2014'!E209+'2013'!E209+'2012'!E209+'2011'!E209+'2010'!E209+'2009'!E209+'2008'!E209+'1988-2007'!E209</f>
        <v>0</v>
      </c>
      <c r="F360" s="13">
        <f>+'2025'!F209+'2024'!F209+'2023'!F209+'2022'!F209+'2021'!F209+'2020'!F209+'2019'!F209+'2018'!F209+'2017'!F209+'2016'!F209+'2015'!F209+'2014'!F209+'2013'!F209+'2012'!F209+'2011'!F209+'2010'!F209+'2009'!F209+'2008'!F209+'1988-2007'!F209</f>
        <v>0</v>
      </c>
      <c r="G360" s="13">
        <f>+'2025'!G209+'2024'!G209+'2023'!G209+'2022'!G209+'2021'!G209+'2020'!G209+'2019'!G209+'2018'!G209+'2017'!G209+'2016'!G209+'2015'!G209+'2014'!G209+'2013'!G209+'2012'!G209+'2011'!G209+'2010'!G209+'2009'!G209+'2008'!G209+'1988-2007'!G209</f>
        <v>0</v>
      </c>
      <c r="H360" s="13">
        <f>+'2025'!H209+'2024'!H209+'2023'!H209+'2022'!H209+'2021'!H209+'2020'!H209+'2019'!H209+'2018'!H209+'2017'!H209+'2016'!H209+'2015'!H209+'2014'!H209+'2013'!H209+'2012'!H209+'2011'!H209+'2010'!H209+'2009'!H209+'2008'!H209+'1988-2007'!H209</f>
        <v>0</v>
      </c>
      <c r="I360" s="13">
        <f>+'2025'!I209+'2024'!I209+'2023'!I209+'2022'!I209+'2021'!I209+'2020'!I209+'2019'!I209+'2018'!I209+'2017'!I209+'2016'!I209+'2015'!I209+'2014'!I209+'2013'!I209+'2012'!I209+'2011'!I209+'2010'!I209+'2009'!I209+'2008'!I209+'1988-2007'!I209</f>
        <v>0</v>
      </c>
      <c r="J360" s="13">
        <f>+'2025'!J209+'2024'!J209+'2023'!J209+'2022'!J209+'2021'!J209+'2020'!J209+'2019'!J209+'2018'!J209+'2017'!J209+'2016'!J209+'2015'!J209+'2014'!J209+'2013'!J209+'2012'!J209+'2011'!J209+'2010'!J209+'2009'!J209+'2008'!J209+'1988-2007'!J209</f>
        <v>0</v>
      </c>
      <c r="K360" s="32">
        <f>+'2025'!L209+'2024'!L209+'2023'!L209+'2022'!L209+'2021'!L209+'2020'!L209+'2019'!L209+'2018'!L209+'2017'!L209+'2016'!L209+'2015'!L209+'2014'!L209+'2013'!L209+'2012'!L209+'2011'!L209+'2010'!L209+'2009'!L209+'2008'!L209+'1988-2007'!L209</f>
        <v>0</v>
      </c>
      <c r="L360" s="32">
        <f>+Table1[[#This Row],[Caught]]+Table1[[#This Row],[Stumped]]</f>
        <v>0</v>
      </c>
      <c r="M360" s="45">
        <f>+Table1[[#This Row],[Runs]]/(+Table1[[#This Row],[Innings]]-Table1[[#This Row],[Not out]])</f>
        <v>0</v>
      </c>
      <c r="N360" s="45" t="e">
        <f>Table1[[#This Row],[Runs2]]/Table1[[#This Row],[Overs]]</f>
        <v>#DIV/0!</v>
      </c>
      <c r="O360" s="45" t="e">
        <f>+Table1[[#This Row],[Overs]]*6/Table1[[#This Row],[Wickets]]</f>
        <v>#DIV/0!</v>
      </c>
      <c r="P360" s="45" t="e">
        <f>Table1[[#This Row],[Runs2]]/Table1[[#This Row],[Wickets]]</f>
        <v>#DIV/0!</v>
      </c>
      <c r="Q360" s="45">
        <f>+(+Table1[[#This Row],[Caught]]+Table1[[#This Row],[Stumped]])/Table1[[#This Row],[Matches]]</f>
        <v>0</v>
      </c>
      <c r="R360" s="89"/>
    </row>
    <row r="361" spans="1:18" x14ac:dyDescent="0.2">
      <c r="A361" s="4" t="str">
        <f>+'2019'!A217</f>
        <v>Kurdu S</v>
      </c>
      <c r="B361" s="13">
        <f>+'2025'!B217+'2024'!B217+'2023'!B217+'2022'!B217+'2021'!B217+'2020'!B217+'2019'!B217+'2018'!B217+'2017'!B217+'2016'!B217+'2015'!B217+'2014'!B217+'2013'!B217+'2012'!B217+'2011'!B217+'2010'!B217+'2009'!B217+'2008'!B217+'1988-2007'!B217</f>
        <v>1</v>
      </c>
      <c r="C361" s="13">
        <f>+'2025'!C217+'2024'!C217+'2023'!C217+'2022'!C217+'2021'!C217+'2020'!C217+'2019'!C217+'2018'!C217+'2017'!C217+'2016'!C217+'2015'!C217+'2014'!C217+'2013'!C217+'2012'!C217+'2011'!C217+'2010'!C217+'2009'!C217+'2008'!C217+'1988-2007'!C217</f>
        <v>1</v>
      </c>
      <c r="D361" s="13">
        <f>+'2025'!D217+'2024'!D217+'2023'!D217+'2022'!D217+'2021'!D217+'2020'!D217+'2019'!D217+'2018'!D217+'2017'!D217+'2016'!D217+'2015'!D217+'2014'!D217+'2013'!D217+'2012'!D217+'2011'!D217+'2010'!D217+'2009'!D217+'2008'!D217+'1988-2007'!D217</f>
        <v>0</v>
      </c>
      <c r="E361" s="13">
        <f>+'2025'!E217+'2024'!E217+'2023'!E217+'2022'!E217+'2021'!E217+'2020'!E217+'2019'!E217+'2018'!E217+'2017'!E217+'2016'!E217+'2015'!E217+'2014'!E217+'2013'!E217+'2012'!E217+'2011'!E217+'2010'!E217+'2009'!E217+'2008'!E217+'1988-2007'!E217</f>
        <v>1</v>
      </c>
      <c r="F361" s="13">
        <f>+'2025'!F217+'2024'!F217+'2023'!F217+'2022'!F217+'2021'!F217+'2020'!F217+'2019'!F217+'2018'!F217+'2017'!F217+'2016'!F217+'2015'!F217+'2014'!F217+'2013'!F217+'2012'!F217+'2011'!F217+'2010'!F217+'2009'!F217+'2008'!F217+'1988-2007'!F217</f>
        <v>0</v>
      </c>
      <c r="G361" s="13">
        <f>+'2025'!G217+'2024'!G217+'2023'!G217+'2022'!G217+'2021'!G217+'2020'!G217+'2019'!G217+'2018'!G217+'2017'!G217+'2016'!G217+'2015'!G217+'2014'!G217+'2013'!G217+'2012'!G217+'2011'!G217+'2010'!G217+'2009'!G217+'2008'!G217+'1988-2007'!G217</f>
        <v>3</v>
      </c>
      <c r="H361" s="13">
        <f>+'2025'!H217+'2024'!H217+'2023'!H217+'2022'!H217+'2021'!H217+'2020'!H217+'2019'!H217+'2018'!H217+'2017'!H217+'2016'!H217+'2015'!H217+'2014'!H217+'2013'!H217+'2012'!H217+'2011'!H217+'2010'!H217+'2009'!H217+'2008'!H217+'1988-2007'!H217</f>
        <v>0</v>
      </c>
      <c r="I361" s="13">
        <f>+'2025'!I217+'2024'!I217+'2023'!I217+'2022'!I217+'2021'!I217+'2020'!I217+'2019'!I217+'2018'!I217+'2017'!I217+'2016'!I217+'2015'!I217+'2014'!I217+'2013'!I217+'2012'!I217+'2011'!I217+'2010'!I217+'2009'!I217+'2008'!I217+'1988-2007'!I217</f>
        <v>23</v>
      </c>
      <c r="J361" s="13">
        <f>+'2025'!J217+'2024'!J217+'2023'!J217+'2022'!J217+'2021'!J217+'2020'!J217+'2019'!J217+'2018'!J217+'2017'!J217+'2016'!J217+'2015'!J217+'2014'!J217+'2013'!J217+'2012'!J217+'2011'!J217+'2010'!J217+'2009'!J217+'2008'!J217+'1988-2007'!J217</f>
        <v>0</v>
      </c>
      <c r="K361" s="32">
        <f>+'2025'!L217+'2024'!L217+'2023'!L217+'2022'!L217+'2021'!L217+'2020'!L217+'2019'!L217+'2018'!L217+'2017'!L217+'2016'!L217+'2015'!L217+'2014'!L217+'2013'!L217+'2012'!L217+'2011'!L217+'2010'!L217+'2009'!L217+'2008'!L217+'1988-2007'!L217</f>
        <v>0</v>
      </c>
      <c r="L361" s="32">
        <f>+Table1[[#This Row],[Caught]]+Table1[[#This Row],[Stumped]]</f>
        <v>0</v>
      </c>
      <c r="M361" s="45">
        <f>+Table1[[#This Row],[Runs]]/(+Table1[[#This Row],[Innings]]-Table1[[#This Row],[Not out]])</f>
        <v>1</v>
      </c>
      <c r="N361" s="45">
        <f>Table1[[#This Row],[Runs2]]/Table1[[#This Row],[Overs]]</f>
        <v>7.666666666666667</v>
      </c>
      <c r="O361" s="45" t="e">
        <f>+Table1[[#This Row],[Overs]]*6/Table1[[#This Row],[Wickets]]</f>
        <v>#DIV/0!</v>
      </c>
      <c r="P361" s="45" t="e">
        <f>Table1[[#This Row],[Runs2]]/Table1[[#This Row],[Wickets]]</f>
        <v>#DIV/0!</v>
      </c>
      <c r="Q361" s="45">
        <f>+(+Table1[[#This Row],[Caught]]+Table1[[#This Row],[Stumped]])/Table1[[#This Row],[Matches]]</f>
        <v>0</v>
      </c>
      <c r="R361" s="89"/>
    </row>
    <row r="362" spans="1:18" x14ac:dyDescent="0.2">
      <c r="A362" s="4" t="str">
        <f>+'2019'!A218</f>
        <v>L Richard</v>
      </c>
      <c r="B362" s="13">
        <f>+'2025'!B218+'2024'!B218+'2023'!B218+'2022'!B218+'2021'!B218+'2020'!B218+'2019'!B218+'2018'!B218+'2017'!B218+'2016'!B218+'2015'!B218+'2014'!B218+'2013'!B218+'2012'!B218+'2011'!B218+'2010'!B218+'2009'!B218+'2008'!B218+'1988-2007'!B218</f>
        <v>1</v>
      </c>
      <c r="C362" s="13">
        <f>+'2025'!C218+'2024'!C218+'2023'!C218+'2022'!C218+'2021'!C218+'2020'!C218+'2019'!C218+'2018'!C218+'2017'!C218+'2016'!C218+'2015'!C218+'2014'!C218+'2013'!C218+'2012'!C218+'2011'!C218+'2010'!C218+'2009'!C218+'2008'!C218+'1988-2007'!C218</f>
        <v>1</v>
      </c>
      <c r="D362" s="13">
        <f>+'2025'!D218+'2024'!D218+'2023'!D218+'2022'!D218+'2021'!D218+'2020'!D218+'2019'!D218+'2018'!D218+'2017'!D218+'2016'!D218+'2015'!D218+'2014'!D218+'2013'!D218+'2012'!D218+'2011'!D218+'2010'!D218+'2009'!D218+'2008'!D218+'1988-2007'!D218</f>
        <v>0</v>
      </c>
      <c r="E362" s="13">
        <f>+'2025'!E218+'2024'!E218+'2023'!E218+'2022'!E218+'2021'!E218+'2020'!E218+'2019'!E218+'2018'!E218+'2017'!E218+'2016'!E218+'2015'!E218+'2014'!E218+'2013'!E218+'2012'!E218+'2011'!E218+'2010'!E218+'2009'!E218+'2008'!E218+'1988-2007'!E218</f>
        <v>10</v>
      </c>
      <c r="F362" s="13">
        <f>+'2025'!F218+'2024'!F218+'2023'!F218+'2022'!F218+'2021'!F218+'2020'!F218+'2019'!F218+'2018'!F218+'2017'!F218+'2016'!F218+'2015'!F218+'2014'!F218+'2013'!F218+'2012'!F218+'2011'!F218+'2010'!F218+'2009'!F218+'2008'!F218+'1988-2007'!F218</f>
        <v>0</v>
      </c>
      <c r="G362" s="13">
        <f>+'2025'!G218+'2024'!G218+'2023'!G218+'2022'!G218+'2021'!G218+'2020'!G218+'2019'!G218+'2018'!G218+'2017'!G218+'2016'!G218+'2015'!G218+'2014'!G218+'2013'!G218+'2012'!G218+'2011'!G218+'2010'!G218+'2009'!G218+'2008'!G218+'1988-2007'!G218</f>
        <v>0</v>
      </c>
      <c r="H362" s="13">
        <f>+'2025'!H218+'2024'!H218+'2023'!H218+'2022'!H218+'2021'!H218+'2020'!H218+'2019'!H218+'2018'!H218+'2017'!H218+'2016'!H218+'2015'!H218+'2014'!H218+'2013'!H218+'2012'!H218+'2011'!H218+'2010'!H218+'2009'!H218+'2008'!H218+'1988-2007'!H218</f>
        <v>0</v>
      </c>
      <c r="I362" s="13">
        <f>+'2025'!I218+'2024'!I218+'2023'!I218+'2022'!I218+'2021'!I218+'2020'!I218+'2019'!I218+'2018'!I218+'2017'!I218+'2016'!I218+'2015'!I218+'2014'!I218+'2013'!I218+'2012'!I218+'2011'!I218+'2010'!I218+'2009'!I218+'2008'!I218+'1988-2007'!I218</f>
        <v>0</v>
      </c>
      <c r="J362" s="13">
        <f>+'2025'!J218+'2024'!J218+'2023'!J218+'2022'!J218+'2021'!J218+'2020'!J218+'2019'!J218+'2018'!J218+'2017'!J218+'2016'!J218+'2015'!J218+'2014'!J218+'2013'!J218+'2012'!J218+'2011'!J218+'2010'!J218+'2009'!J218+'2008'!J218+'1988-2007'!J218</f>
        <v>0</v>
      </c>
      <c r="K362" s="32">
        <f>+'2025'!L218+'2024'!L218+'2023'!L218+'2022'!L218+'2021'!L218+'2020'!L218+'2019'!L218+'2018'!L218+'2017'!L218+'2016'!L218+'2015'!L218+'2014'!L218+'2013'!L218+'2012'!L218+'2011'!L218+'2010'!L218+'2009'!L218+'2008'!L218+'1988-2007'!L218</f>
        <v>0</v>
      </c>
      <c r="L362" s="32">
        <f>+Table1[[#This Row],[Caught]]+Table1[[#This Row],[Stumped]]</f>
        <v>0</v>
      </c>
      <c r="M362" s="45">
        <f>+Table1[[#This Row],[Runs]]/(+Table1[[#This Row],[Innings]]-Table1[[#This Row],[Not out]])</f>
        <v>10</v>
      </c>
      <c r="N362" s="45" t="e">
        <f>Table1[[#This Row],[Runs2]]/Table1[[#This Row],[Overs]]</f>
        <v>#DIV/0!</v>
      </c>
      <c r="O362" s="45" t="e">
        <f>+Table1[[#This Row],[Overs]]*6/Table1[[#This Row],[Wickets]]</f>
        <v>#DIV/0!</v>
      </c>
      <c r="P362" s="45" t="e">
        <f>Table1[[#This Row],[Runs2]]/Table1[[#This Row],[Wickets]]</f>
        <v>#DIV/0!</v>
      </c>
      <c r="Q362" s="45">
        <f>+(+Table1[[#This Row],[Caught]]+Table1[[#This Row],[Stumped]])/Table1[[#This Row],[Matches]]</f>
        <v>0</v>
      </c>
      <c r="R362" s="89"/>
    </row>
    <row r="363" spans="1:18" x14ac:dyDescent="0.2">
      <c r="A363" s="4" t="str">
        <f>+'2019'!A224</f>
        <v>Lee Gary</v>
      </c>
      <c r="B363" s="13">
        <f>+'2025'!B224+'2024'!B224+'2023'!B224+'2022'!B224+'2021'!B224+'2020'!B224+'2019'!B224+'2018'!B224+'2017'!B224+'2016'!B224+'2015'!B224+'2014'!B224+'2013'!B224+'2012'!B224+'2011'!B224+'2010'!B224+'2009'!B224+'2008'!B224+'1988-2007'!B224</f>
        <v>1</v>
      </c>
      <c r="C363" s="13">
        <f>+'2025'!C224+'2024'!C224+'2023'!C224+'2022'!C224+'2021'!C224+'2020'!C224+'2019'!C224+'2018'!C224+'2017'!C224+'2016'!C224+'2015'!C224+'2014'!C224+'2013'!C224+'2012'!C224+'2011'!C224+'2010'!C224+'2009'!C224+'2008'!C224+'1988-2007'!C224</f>
        <v>1</v>
      </c>
      <c r="D363" s="13">
        <f>+'2025'!D224+'2024'!D224+'2023'!D224+'2022'!D224+'2021'!D224+'2020'!D224+'2019'!D224+'2018'!D224+'2017'!D224+'2016'!D224+'2015'!D224+'2014'!D224+'2013'!D224+'2012'!D224+'2011'!D224+'2010'!D224+'2009'!D224+'2008'!D224+'1988-2007'!D224</f>
        <v>1</v>
      </c>
      <c r="E363" s="13">
        <f>+'2025'!E224+'2024'!E224+'2023'!E224+'2022'!E224+'2021'!E224+'2020'!E224+'2019'!E224+'2018'!E224+'2017'!E224+'2016'!E224+'2015'!E224+'2014'!E224+'2013'!E224+'2012'!E224+'2011'!E224+'2010'!E224+'2009'!E224+'2008'!E224+'1988-2007'!E224</f>
        <v>1</v>
      </c>
      <c r="F363" s="13">
        <f>+'2025'!F224+'2024'!F224+'2023'!F224+'2022'!F224+'2021'!F224+'2020'!F224+'2019'!F224+'2018'!F224+'2017'!F224+'2016'!F224+'2015'!F224+'2014'!F224+'2013'!F224+'2012'!F224+'2011'!F224+'2010'!F224+'2009'!F224+'2008'!F224+'1988-2007'!F224</f>
        <v>0</v>
      </c>
      <c r="G363" s="13">
        <f>+'2025'!G224+'2024'!G224+'2023'!G224+'2022'!G224+'2021'!G224+'2020'!G224+'2019'!G224+'2018'!G224+'2017'!G224+'2016'!G224+'2015'!G224+'2014'!G224+'2013'!G224+'2012'!G224+'2011'!G224+'2010'!G224+'2009'!G224+'2008'!G224+'1988-2007'!G224</f>
        <v>0</v>
      </c>
      <c r="H363" s="13">
        <f>+'2025'!H224+'2024'!H224+'2023'!H224+'2022'!H224+'2021'!H224+'2020'!H224+'2019'!H224+'2018'!H224+'2017'!H224+'2016'!H224+'2015'!H224+'2014'!H224+'2013'!H224+'2012'!H224+'2011'!H224+'2010'!H224+'2009'!H224+'2008'!H224+'1988-2007'!H224</f>
        <v>0</v>
      </c>
      <c r="I363" s="13">
        <f>+'2025'!I224+'2024'!I224+'2023'!I224+'2022'!I224+'2021'!I224+'2020'!I224+'2019'!I224+'2018'!I224+'2017'!I224+'2016'!I224+'2015'!I224+'2014'!I224+'2013'!I224+'2012'!I224+'2011'!I224+'2010'!I224+'2009'!I224+'2008'!I224+'1988-2007'!I224</f>
        <v>0</v>
      </c>
      <c r="J363" s="13">
        <f>+'2025'!J224+'2024'!J224+'2023'!J224+'2022'!J224+'2021'!J224+'2020'!J224+'2019'!J224+'2018'!J224+'2017'!J224+'2016'!J224+'2015'!J224+'2014'!J224+'2013'!J224+'2012'!J224+'2011'!J224+'2010'!J224+'2009'!J224+'2008'!J224+'1988-2007'!J224</f>
        <v>0</v>
      </c>
      <c r="K363" s="32">
        <f>+'2025'!L224+'2024'!L224+'2023'!L224+'2022'!L224+'2021'!L224+'2020'!L224+'2019'!L224+'2018'!L224+'2017'!L224+'2016'!L224+'2015'!L224+'2014'!L224+'2013'!L224+'2012'!L224+'2011'!L224+'2010'!L224+'2009'!L224+'2008'!L224+'1988-2007'!L224</f>
        <v>0</v>
      </c>
      <c r="L363" s="32">
        <f>+Table1[[#This Row],[Caught]]+Table1[[#This Row],[Stumped]]</f>
        <v>0</v>
      </c>
      <c r="M363" s="45" t="e">
        <f>+Table1[[#This Row],[Runs]]/(+Table1[[#This Row],[Innings]]-Table1[[#This Row],[Not out]])</f>
        <v>#DIV/0!</v>
      </c>
      <c r="N363" s="45" t="e">
        <f>Table1[[#This Row],[Runs2]]/Table1[[#This Row],[Overs]]</f>
        <v>#DIV/0!</v>
      </c>
      <c r="O363" s="45" t="e">
        <f>+Table1[[#This Row],[Overs]]*6/Table1[[#This Row],[Wickets]]</f>
        <v>#DIV/0!</v>
      </c>
      <c r="P363" s="45" t="e">
        <f>Table1[[#This Row],[Runs2]]/Table1[[#This Row],[Wickets]]</f>
        <v>#DIV/0!</v>
      </c>
      <c r="Q363" s="45">
        <f>+(+Table1[[#This Row],[Caught]]+Table1[[#This Row],[Stumped]])/Table1[[#This Row],[Matches]]</f>
        <v>0</v>
      </c>
      <c r="R363" s="89"/>
    </row>
    <row r="364" spans="1:18" x14ac:dyDescent="0.2">
      <c r="A364" s="4" t="str">
        <f>+'2019'!A226</f>
        <v>Lele Ashish</v>
      </c>
      <c r="B364" s="13">
        <f>+'2025'!B226+'2024'!B226+'2023'!B226+'2022'!B226+'2021'!B226+'2020'!B226+'2019'!B226+'2018'!B226+'2017'!B226+'2016'!B226+'2015'!B226+'2014'!B226+'2013'!B226+'2012'!B226+'2011'!B226+'2010'!B226+'2009'!B226+'2008'!B226+'1988-2007'!B226</f>
        <v>1</v>
      </c>
      <c r="C364" s="13">
        <f>+'2025'!C226+'2024'!C226+'2023'!C226+'2022'!C226+'2021'!C226+'2020'!C226+'2019'!C226+'2018'!C226+'2017'!C226+'2016'!C226+'2015'!C226+'2014'!C226+'2013'!C226+'2012'!C226+'2011'!C226+'2010'!C226+'2009'!C226+'2008'!C226+'1988-2007'!C226</f>
        <v>0</v>
      </c>
      <c r="D364" s="13">
        <f>+'2025'!D226+'2024'!D226+'2023'!D226+'2022'!D226+'2021'!D226+'2020'!D226+'2019'!D226+'2018'!D226+'2017'!D226+'2016'!D226+'2015'!D226+'2014'!D226+'2013'!D226+'2012'!D226+'2011'!D226+'2010'!D226+'2009'!D226+'2008'!D226+'1988-2007'!D226</f>
        <v>0</v>
      </c>
      <c r="E364" s="13">
        <f>+'2025'!E226+'2024'!E226+'2023'!E226+'2022'!E226+'2021'!E226+'2020'!E226+'2019'!E226+'2018'!E226+'2017'!E226+'2016'!E226+'2015'!E226+'2014'!E226+'2013'!E226+'2012'!E226+'2011'!E226+'2010'!E226+'2009'!E226+'2008'!E226+'1988-2007'!E226</f>
        <v>0</v>
      </c>
      <c r="F364" s="13">
        <f>+'2025'!F226+'2024'!F226+'2023'!F226+'2022'!F226+'2021'!F226+'2020'!F226+'2019'!F226+'2018'!F226+'2017'!F226+'2016'!F226+'2015'!F226+'2014'!F226+'2013'!F226+'2012'!F226+'2011'!F226+'2010'!F226+'2009'!F226+'2008'!F226+'1988-2007'!F226</f>
        <v>0</v>
      </c>
      <c r="G364" s="13">
        <f>+'2025'!G226+'2024'!G226+'2023'!G226+'2022'!G226+'2021'!G226+'2020'!G226+'2019'!G226+'2018'!G226+'2017'!G226+'2016'!G226+'2015'!G226+'2014'!G226+'2013'!G226+'2012'!G226+'2011'!G226+'2010'!G226+'2009'!G226+'2008'!G226+'1988-2007'!G226</f>
        <v>5</v>
      </c>
      <c r="H364" s="13">
        <f>+'2025'!H226+'2024'!H226+'2023'!H226+'2022'!H226+'2021'!H226+'2020'!H226+'2019'!H226+'2018'!H226+'2017'!H226+'2016'!H226+'2015'!H226+'2014'!H226+'2013'!H226+'2012'!H226+'2011'!H226+'2010'!H226+'2009'!H226+'2008'!H226+'1988-2007'!H226</f>
        <v>0</v>
      </c>
      <c r="I364" s="13">
        <f>+'2025'!I226+'2024'!I226+'2023'!I226+'2022'!I226+'2021'!I226+'2020'!I226+'2019'!I226+'2018'!I226+'2017'!I226+'2016'!I226+'2015'!I226+'2014'!I226+'2013'!I226+'2012'!I226+'2011'!I226+'2010'!I226+'2009'!I226+'2008'!I226+'1988-2007'!I226</f>
        <v>23</v>
      </c>
      <c r="J364" s="13">
        <f>+'2025'!J226+'2024'!J226+'2023'!J226+'2022'!J226+'2021'!J226+'2020'!J226+'2019'!J226+'2018'!J226+'2017'!J226+'2016'!J226+'2015'!J226+'2014'!J226+'2013'!J226+'2012'!J226+'2011'!J226+'2010'!J226+'2009'!J226+'2008'!J226+'1988-2007'!J226</f>
        <v>1</v>
      </c>
      <c r="K364" s="32">
        <f>+'2025'!L226+'2024'!L226+'2023'!L226+'2022'!L226+'2021'!L226+'2020'!L226+'2019'!L226+'2018'!L226+'2017'!L226+'2016'!L226+'2015'!L226+'2014'!L226+'2013'!L226+'2012'!L226+'2011'!L226+'2010'!L226+'2009'!L226+'2008'!L226+'1988-2007'!L226</f>
        <v>0</v>
      </c>
      <c r="L364" s="32">
        <f>+Table1[[#This Row],[Caught]]+Table1[[#This Row],[Stumped]]</f>
        <v>0</v>
      </c>
      <c r="M364" s="45" t="e">
        <f>+Table1[[#This Row],[Runs]]/(+Table1[[#This Row],[Innings]]-Table1[[#This Row],[Not out]])</f>
        <v>#DIV/0!</v>
      </c>
      <c r="N364" s="45">
        <f>Table1[[#This Row],[Runs2]]/Table1[[#This Row],[Overs]]</f>
        <v>4.5999999999999996</v>
      </c>
      <c r="O364" s="45">
        <f>+Table1[[#This Row],[Overs]]*6/Table1[[#This Row],[Wickets]]</f>
        <v>30</v>
      </c>
      <c r="P364" s="45">
        <f>Table1[[#This Row],[Runs2]]/Table1[[#This Row],[Wickets]]</f>
        <v>23</v>
      </c>
      <c r="Q364" s="45">
        <f>+(+Table1[[#This Row],[Caught]]+Table1[[#This Row],[Stumped]])/Table1[[#This Row],[Matches]]</f>
        <v>0</v>
      </c>
      <c r="R364" s="89"/>
    </row>
    <row r="365" spans="1:18" x14ac:dyDescent="0.2">
      <c r="A365" s="4" t="str">
        <f>+'2019'!A230</f>
        <v>Locke Chris</v>
      </c>
      <c r="B365" s="13">
        <f>+'2025'!B230+'2024'!B230+'2023'!B230+'2022'!B230+'2021'!B230+'2020'!B230+'2019'!B230+'2018'!B230+'2017'!B230+'2016'!B230+'2015'!B230+'2014'!B230+'2013'!B230+'2012'!B230+'2011'!B230+'2010'!B230+'2009'!B230+'2008'!B230+'1988-2007'!B230</f>
        <v>1</v>
      </c>
      <c r="C365" s="13">
        <f>+'2025'!C230+'2024'!C230+'2023'!C230+'2022'!C230+'2021'!C230+'2020'!C230+'2019'!C230+'2018'!C230+'2017'!C230+'2016'!C230+'2015'!C230+'2014'!C230+'2013'!C230+'2012'!C230+'2011'!C230+'2010'!C230+'2009'!C230+'2008'!C230+'1988-2007'!C230</f>
        <v>1</v>
      </c>
      <c r="D365" s="13">
        <f>+'2025'!D230+'2024'!D230+'2023'!D230+'2022'!D230+'2021'!D230+'2020'!D230+'2019'!D230+'2018'!D230+'2017'!D230+'2016'!D230+'2015'!D230+'2014'!D230+'2013'!D230+'2012'!D230+'2011'!D230+'2010'!D230+'2009'!D230+'2008'!D230+'1988-2007'!D230</f>
        <v>0</v>
      </c>
      <c r="E365" s="13">
        <f>+'2025'!E230+'2024'!E230+'2023'!E230+'2022'!E230+'2021'!E230+'2020'!E230+'2019'!E230+'2018'!E230+'2017'!E230+'2016'!E230+'2015'!E230+'2014'!E230+'2013'!E230+'2012'!E230+'2011'!E230+'2010'!E230+'2009'!E230+'2008'!E230+'1988-2007'!E230</f>
        <v>0</v>
      </c>
      <c r="F365" s="13">
        <f>+'2025'!F230+'2024'!F230+'2023'!F230+'2022'!F230+'2021'!F230+'2020'!F230+'2019'!F230+'2018'!F230+'2017'!F230+'2016'!F230+'2015'!F230+'2014'!F230+'2013'!F230+'2012'!F230+'2011'!F230+'2010'!F230+'2009'!F230+'2008'!F230+'1988-2007'!F230</f>
        <v>0</v>
      </c>
      <c r="G365" s="13">
        <f>+'2025'!G230+'2024'!G230+'2023'!G230+'2022'!G230+'2021'!G230+'2020'!G230+'2019'!G230+'2018'!G230+'2017'!G230+'2016'!G230+'2015'!G230+'2014'!G230+'2013'!G230+'2012'!G230+'2011'!G230+'2010'!G230+'2009'!G230+'2008'!G230+'1988-2007'!G230</f>
        <v>0</v>
      </c>
      <c r="H365" s="13">
        <f>+'2025'!H230+'2024'!H230+'2023'!H230+'2022'!H230+'2021'!H230+'2020'!H230+'2019'!H230+'2018'!H230+'2017'!H230+'2016'!H230+'2015'!H230+'2014'!H230+'2013'!H230+'2012'!H230+'2011'!H230+'2010'!H230+'2009'!H230+'2008'!H230+'1988-2007'!H230</f>
        <v>0</v>
      </c>
      <c r="I365" s="13">
        <f>+'2025'!I230+'2024'!I230+'2023'!I230+'2022'!I230+'2021'!I230+'2020'!I230+'2019'!I230+'2018'!I230+'2017'!I230+'2016'!I230+'2015'!I230+'2014'!I230+'2013'!I230+'2012'!I230+'2011'!I230+'2010'!I230+'2009'!I230+'2008'!I230+'1988-2007'!I230</f>
        <v>0</v>
      </c>
      <c r="J365" s="13">
        <f>+'2025'!J230+'2024'!J230+'2023'!J230+'2022'!J230+'2021'!J230+'2020'!J230+'2019'!J230+'2018'!J230+'2017'!J230+'2016'!J230+'2015'!J230+'2014'!J230+'2013'!J230+'2012'!J230+'2011'!J230+'2010'!J230+'2009'!J230+'2008'!J230+'1988-2007'!J230</f>
        <v>0</v>
      </c>
      <c r="K365" s="32">
        <f>+'2025'!L230+'2024'!L230+'2023'!L230+'2022'!L230+'2021'!L230+'2020'!L230+'2019'!L230+'2018'!L230+'2017'!L230+'2016'!L230+'2015'!L230+'2014'!L230+'2013'!L230+'2012'!L230+'2011'!L230+'2010'!L230+'2009'!L230+'2008'!L230+'1988-2007'!L230</f>
        <v>0</v>
      </c>
      <c r="L365" s="32">
        <f>+Table1[[#This Row],[Caught]]+Table1[[#This Row],[Stumped]]</f>
        <v>0</v>
      </c>
      <c r="M365" s="45">
        <f>+Table1[[#This Row],[Runs]]/(+Table1[[#This Row],[Innings]]-Table1[[#This Row],[Not out]])</f>
        <v>0</v>
      </c>
      <c r="N365" s="45" t="e">
        <f>Table1[[#This Row],[Runs2]]/Table1[[#This Row],[Overs]]</f>
        <v>#DIV/0!</v>
      </c>
      <c r="O365" s="45" t="e">
        <f>+Table1[[#This Row],[Overs]]*6/Table1[[#This Row],[Wickets]]</f>
        <v>#DIV/0!</v>
      </c>
      <c r="P365" s="45" t="e">
        <f>Table1[[#This Row],[Runs2]]/Table1[[#This Row],[Wickets]]</f>
        <v>#DIV/0!</v>
      </c>
      <c r="Q365" s="45">
        <f>+(+Table1[[#This Row],[Caught]]+Table1[[#This Row],[Stumped]])/Table1[[#This Row],[Matches]]</f>
        <v>0</v>
      </c>
      <c r="R365" s="89"/>
    </row>
    <row r="366" spans="1:18" x14ac:dyDescent="0.2">
      <c r="A366" s="4" t="str">
        <f>+'2019'!A231</f>
        <v>Logan Mike</v>
      </c>
      <c r="B366" s="13">
        <f>+'2025'!B231+'2024'!B231+'2023'!B231+'2022'!B231+'2021'!B231+'2020'!B231+'2019'!B231+'2018'!B231+'2017'!B231+'2016'!B231+'2015'!B231+'2014'!B231+'2013'!B231+'2012'!B231+'2011'!B231+'2010'!B231+'2009'!B231+'2008'!B231+'1988-2007'!B231</f>
        <v>1</v>
      </c>
      <c r="C366" s="13">
        <f>+'2025'!C231+'2024'!C231+'2023'!C231+'2022'!C231+'2021'!C231+'2020'!C231+'2019'!C231+'2018'!C231+'2017'!C231+'2016'!C231+'2015'!C231+'2014'!C231+'2013'!C231+'2012'!C231+'2011'!C231+'2010'!C231+'2009'!C231+'2008'!C231+'1988-2007'!C231</f>
        <v>1</v>
      </c>
      <c r="D366" s="13">
        <f>+'2025'!D231+'2024'!D231+'2023'!D231+'2022'!D231+'2021'!D231+'2020'!D231+'2019'!D231+'2018'!D231+'2017'!D231+'2016'!D231+'2015'!D231+'2014'!D231+'2013'!D231+'2012'!D231+'2011'!D231+'2010'!D231+'2009'!D231+'2008'!D231+'1988-2007'!D231</f>
        <v>0</v>
      </c>
      <c r="E366" s="13">
        <f>+'2025'!E231+'2024'!E231+'2023'!E231+'2022'!E231+'2021'!E231+'2020'!E231+'2019'!E231+'2018'!E231+'2017'!E231+'2016'!E231+'2015'!E231+'2014'!E231+'2013'!E231+'2012'!E231+'2011'!E231+'2010'!E231+'2009'!E231+'2008'!E231+'1988-2007'!E231</f>
        <v>0</v>
      </c>
      <c r="F366" s="13">
        <f>+'2025'!F231+'2024'!F231+'2023'!F231+'2022'!F231+'2021'!F231+'2020'!F231+'2019'!F231+'2018'!F231+'2017'!F231+'2016'!F231+'2015'!F231+'2014'!F231+'2013'!F231+'2012'!F231+'2011'!F231+'2010'!F231+'2009'!F231+'2008'!F231+'1988-2007'!F231</f>
        <v>1</v>
      </c>
      <c r="G366" s="13">
        <f>+'2025'!G231+'2024'!G231+'2023'!G231+'2022'!G231+'2021'!G231+'2020'!G231+'2019'!G231+'2018'!G231+'2017'!G231+'2016'!G231+'2015'!G231+'2014'!G231+'2013'!G231+'2012'!G231+'2011'!G231+'2010'!G231+'2009'!G231+'2008'!G231+'1988-2007'!G231</f>
        <v>0</v>
      </c>
      <c r="H366" s="13">
        <f>+'2025'!H231+'2024'!H231+'2023'!H231+'2022'!H231+'2021'!H231+'2020'!H231+'2019'!H231+'2018'!H231+'2017'!H231+'2016'!H231+'2015'!H231+'2014'!H231+'2013'!H231+'2012'!H231+'2011'!H231+'2010'!H231+'2009'!H231+'2008'!H231+'1988-2007'!H231</f>
        <v>0</v>
      </c>
      <c r="I366" s="13">
        <f>+'2025'!I231+'2024'!I231+'2023'!I231+'2022'!I231+'2021'!I231+'2020'!I231+'2019'!I231+'2018'!I231+'2017'!I231+'2016'!I231+'2015'!I231+'2014'!I231+'2013'!I231+'2012'!I231+'2011'!I231+'2010'!I231+'2009'!I231+'2008'!I231+'1988-2007'!I231</f>
        <v>0</v>
      </c>
      <c r="J366" s="13">
        <f>+'2025'!J231+'2024'!J231+'2023'!J231+'2022'!J231+'2021'!J231+'2020'!J231+'2019'!J231+'2018'!J231+'2017'!J231+'2016'!J231+'2015'!J231+'2014'!J231+'2013'!J231+'2012'!J231+'2011'!J231+'2010'!J231+'2009'!J231+'2008'!J231+'1988-2007'!J231</f>
        <v>0</v>
      </c>
      <c r="K366" s="32">
        <f>+'2025'!L231+'2024'!L231+'2023'!L231+'2022'!L231+'2021'!L231+'2020'!L231+'2019'!L231+'2018'!L231+'2017'!L231+'2016'!L231+'2015'!L231+'2014'!L231+'2013'!L231+'2012'!L231+'2011'!L231+'2010'!L231+'2009'!L231+'2008'!L231+'1988-2007'!L231</f>
        <v>0</v>
      </c>
      <c r="L366" s="32">
        <f>+Table1[[#This Row],[Caught]]+Table1[[#This Row],[Stumped]]</f>
        <v>1</v>
      </c>
      <c r="M366" s="45">
        <f>+Table1[[#This Row],[Runs]]/(+Table1[[#This Row],[Innings]]-Table1[[#This Row],[Not out]])</f>
        <v>0</v>
      </c>
      <c r="N366" s="45" t="e">
        <f>Table1[[#This Row],[Runs2]]/Table1[[#This Row],[Overs]]</f>
        <v>#DIV/0!</v>
      </c>
      <c r="O366" s="45" t="e">
        <f>+Table1[[#This Row],[Overs]]*6/Table1[[#This Row],[Wickets]]</f>
        <v>#DIV/0!</v>
      </c>
      <c r="P366" s="45" t="e">
        <f>Table1[[#This Row],[Runs2]]/Table1[[#This Row],[Wickets]]</f>
        <v>#DIV/0!</v>
      </c>
      <c r="Q366" s="45">
        <f>+(+Table1[[#This Row],[Caught]]+Table1[[#This Row],[Stumped]])/Table1[[#This Row],[Matches]]</f>
        <v>1</v>
      </c>
      <c r="R366" s="89"/>
    </row>
    <row r="367" spans="1:18" x14ac:dyDescent="0.2">
      <c r="A367" s="4" t="str">
        <f>+'2019'!A232</f>
        <v>Maddulapalli V</v>
      </c>
      <c r="B367" s="13">
        <f>+'2025'!B232+'2024'!B232+'2023'!B232+'2022'!B232+'2021'!B232+'2020'!B232+'2019'!B232+'2018'!B232+'2017'!B232+'2016'!B232+'2015'!B232+'2014'!B232+'2013'!B232+'2012'!B232+'2011'!B232+'2010'!B232+'2009'!B232+'2008'!B232+'1988-2007'!B232</f>
        <v>1</v>
      </c>
      <c r="C367" s="13">
        <f>+'2025'!C232+'2024'!C232+'2023'!C232+'2022'!C232+'2021'!C232+'2020'!C232+'2019'!C232+'2018'!C232+'2017'!C232+'2016'!C232+'2015'!C232+'2014'!C232+'2013'!C232+'2012'!C232+'2011'!C232+'2010'!C232+'2009'!C232+'2008'!C232+'1988-2007'!C232</f>
        <v>1</v>
      </c>
      <c r="D367" s="13">
        <f>+'2025'!D232+'2024'!D232+'2023'!D232+'2022'!D232+'2021'!D232+'2020'!D232+'2019'!D232+'2018'!D232+'2017'!D232+'2016'!D232+'2015'!D232+'2014'!D232+'2013'!D232+'2012'!D232+'2011'!D232+'2010'!D232+'2009'!D232+'2008'!D232+'1988-2007'!D232</f>
        <v>1</v>
      </c>
      <c r="E367" s="13">
        <f>+'2025'!E232+'2024'!E232+'2023'!E232+'2022'!E232+'2021'!E232+'2020'!E232+'2019'!E232+'2018'!E232+'2017'!E232+'2016'!E232+'2015'!E232+'2014'!E232+'2013'!E232+'2012'!E232+'2011'!E232+'2010'!E232+'2009'!E232+'2008'!E232+'1988-2007'!E232</f>
        <v>2</v>
      </c>
      <c r="F367" s="13">
        <f>+'2025'!F232+'2024'!F232+'2023'!F232+'2022'!F232+'2021'!F232+'2020'!F232+'2019'!F232+'2018'!F232+'2017'!F232+'2016'!F232+'2015'!F232+'2014'!F232+'2013'!F232+'2012'!F232+'2011'!F232+'2010'!F232+'2009'!F232+'2008'!F232+'1988-2007'!F232</f>
        <v>0</v>
      </c>
      <c r="G367" s="13">
        <f>+'2025'!G232+'2024'!G232+'2023'!G232+'2022'!G232+'2021'!G232+'2020'!G232+'2019'!G232+'2018'!G232+'2017'!G232+'2016'!G232+'2015'!G232+'2014'!G232+'2013'!G232+'2012'!G232+'2011'!G232+'2010'!G232+'2009'!G232+'2008'!G232+'1988-2007'!G232</f>
        <v>0</v>
      </c>
      <c r="H367" s="13">
        <f>+'2025'!H232+'2024'!H232+'2023'!H232+'2022'!H232+'2021'!H232+'2020'!H232+'2019'!H232+'2018'!H232+'2017'!H232+'2016'!H232+'2015'!H232+'2014'!H232+'2013'!H232+'2012'!H232+'2011'!H232+'2010'!H232+'2009'!H232+'2008'!H232+'1988-2007'!H232</f>
        <v>0</v>
      </c>
      <c r="I367" s="13">
        <f>+'2025'!I232+'2024'!I232+'2023'!I232+'2022'!I232+'2021'!I232+'2020'!I232+'2019'!I232+'2018'!I232+'2017'!I232+'2016'!I232+'2015'!I232+'2014'!I232+'2013'!I232+'2012'!I232+'2011'!I232+'2010'!I232+'2009'!I232+'2008'!I232+'1988-2007'!I232</f>
        <v>0</v>
      </c>
      <c r="J367" s="13">
        <f>+'2025'!J232+'2024'!J232+'2023'!J232+'2022'!J232+'2021'!J232+'2020'!J232+'2019'!J232+'2018'!J232+'2017'!J232+'2016'!J232+'2015'!J232+'2014'!J232+'2013'!J232+'2012'!J232+'2011'!J232+'2010'!J232+'2009'!J232+'2008'!J232+'1988-2007'!J232</f>
        <v>0</v>
      </c>
      <c r="K367" s="32">
        <f>+'2025'!L232+'2024'!L232+'2023'!L232+'2022'!L232+'2021'!L232+'2020'!L232+'2019'!L232+'2018'!L232+'2017'!L232+'2016'!L232+'2015'!L232+'2014'!L232+'2013'!L232+'2012'!L232+'2011'!L232+'2010'!L232+'2009'!L232+'2008'!L232+'1988-2007'!L232</f>
        <v>0</v>
      </c>
      <c r="L367" s="32">
        <f>+Table1[[#This Row],[Caught]]+Table1[[#This Row],[Stumped]]</f>
        <v>0</v>
      </c>
      <c r="M367" s="45" t="e">
        <f>+Table1[[#This Row],[Runs]]/(+Table1[[#This Row],[Innings]]-Table1[[#This Row],[Not out]])</f>
        <v>#DIV/0!</v>
      </c>
      <c r="N367" s="45" t="e">
        <f>Table1[[#This Row],[Runs2]]/Table1[[#This Row],[Overs]]</f>
        <v>#DIV/0!</v>
      </c>
      <c r="O367" s="45" t="e">
        <f>+Table1[[#This Row],[Overs]]*6/Table1[[#This Row],[Wickets]]</f>
        <v>#DIV/0!</v>
      </c>
      <c r="P367" s="45" t="e">
        <f>Table1[[#This Row],[Runs2]]/Table1[[#This Row],[Wickets]]</f>
        <v>#DIV/0!</v>
      </c>
      <c r="Q367" s="45">
        <f>+(+Table1[[#This Row],[Caught]]+Table1[[#This Row],[Stumped]])/Table1[[#This Row],[Matches]]</f>
        <v>0</v>
      </c>
      <c r="R367" s="89"/>
    </row>
    <row r="368" spans="1:18" x14ac:dyDescent="0.2">
      <c r="A368" s="4" t="str">
        <f>+'2019'!A233</f>
        <v>Mahesh Uma</v>
      </c>
      <c r="B368" s="13">
        <f>+'2025'!B233+'2024'!B233+'2023'!B233+'2022'!B233+'2021'!B233+'2020'!B233+'2019'!B233+'2018'!B233+'2017'!B233+'2016'!B233+'2015'!B233+'2014'!B233+'2013'!B233+'2012'!B233+'2011'!B233+'2010'!B233+'2009'!B233+'2008'!B233+'1988-2007'!B233</f>
        <v>1</v>
      </c>
      <c r="C368" s="13">
        <f>+'2025'!C233+'2024'!C233+'2023'!C233+'2022'!C233+'2021'!C233+'2020'!C233+'2019'!C233+'2018'!C233+'2017'!C233+'2016'!C233+'2015'!C233+'2014'!C233+'2013'!C233+'2012'!C233+'2011'!C233+'2010'!C233+'2009'!C233+'2008'!C233+'1988-2007'!C233</f>
        <v>1</v>
      </c>
      <c r="D368" s="13">
        <f>+'2025'!D233+'2024'!D233+'2023'!D233+'2022'!D233+'2021'!D233+'2020'!D233+'2019'!D233+'2018'!D233+'2017'!D233+'2016'!D233+'2015'!D233+'2014'!D233+'2013'!D233+'2012'!D233+'2011'!D233+'2010'!D233+'2009'!D233+'2008'!D233+'1988-2007'!D233</f>
        <v>1</v>
      </c>
      <c r="E368" s="13">
        <f>+'2025'!E233+'2024'!E233+'2023'!E233+'2022'!E233+'2021'!E233+'2020'!E233+'2019'!E233+'2018'!E233+'2017'!E233+'2016'!E233+'2015'!E233+'2014'!E233+'2013'!E233+'2012'!E233+'2011'!E233+'2010'!E233+'2009'!E233+'2008'!E233+'1988-2007'!E233</f>
        <v>1</v>
      </c>
      <c r="F368" s="13">
        <f>+'2025'!F233+'2024'!F233+'2023'!F233+'2022'!F233+'2021'!F233+'2020'!F233+'2019'!F233+'2018'!F233+'2017'!F233+'2016'!F233+'2015'!F233+'2014'!F233+'2013'!F233+'2012'!F233+'2011'!F233+'2010'!F233+'2009'!F233+'2008'!F233+'1988-2007'!F233</f>
        <v>0</v>
      </c>
      <c r="G368" s="13">
        <f>+'2025'!G233+'2024'!G233+'2023'!G233+'2022'!G233+'2021'!G233+'2020'!G233+'2019'!G233+'2018'!G233+'2017'!G233+'2016'!G233+'2015'!G233+'2014'!G233+'2013'!G233+'2012'!G233+'2011'!G233+'2010'!G233+'2009'!G233+'2008'!G233+'1988-2007'!G233</f>
        <v>2</v>
      </c>
      <c r="H368" s="13">
        <f>+'2025'!H233+'2024'!H233+'2023'!H233+'2022'!H233+'2021'!H233+'2020'!H233+'2019'!H233+'2018'!H233+'2017'!H233+'2016'!H233+'2015'!H233+'2014'!H233+'2013'!H233+'2012'!H233+'2011'!H233+'2010'!H233+'2009'!H233+'2008'!H233+'1988-2007'!H233</f>
        <v>0</v>
      </c>
      <c r="I368" s="13">
        <f>+'2025'!I233+'2024'!I233+'2023'!I233+'2022'!I233+'2021'!I233+'2020'!I233+'2019'!I233+'2018'!I233+'2017'!I233+'2016'!I233+'2015'!I233+'2014'!I233+'2013'!I233+'2012'!I233+'2011'!I233+'2010'!I233+'2009'!I233+'2008'!I233+'1988-2007'!I233</f>
        <v>16</v>
      </c>
      <c r="J368" s="13">
        <f>+'2025'!J233+'2024'!J233+'2023'!J233+'2022'!J233+'2021'!J233+'2020'!J233+'2019'!J233+'2018'!J233+'2017'!J233+'2016'!J233+'2015'!J233+'2014'!J233+'2013'!J233+'2012'!J233+'2011'!J233+'2010'!J233+'2009'!J233+'2008'!J233+'1988-2007'!J233</f>
        <v>0</v>
      </c>
      <c r="K368" s="32">
        <f>+'2025'!L233+'2024'!L233+'2023'!L233+'2022'!L233+'2021'!L233+'2020'!L233+'2019'!L233+'2018'!L233+'2017'!L233+'2016'!L233+'2015'!L233+'2014'!L233+'2013'!L233+'2012'!L233+'2011'!L233+'2010'!L233+'2009'!L233+'2008'!L233+'1988-2007'!L233</f>
        <v>0</v>
      </c>
      <c r="L368" s="32">
        <f>+Table1[[#This Row],[Caught]]+Table1[[#This Row],[Stumped]]</f>
        <v>0</v>
      </c>
      <c r="M368" s="45" t="e">
        <f>+Table1[[#This Row],[Runs]]/(+Table1[[#This Row],[Innings]]-Table1[[#This Row],[Not out]])</f>
        <v>#DIV/0!</v>
      </c>
      <c r="N368" s="45">
        <f>Table1[[#This Row],[Runs2]]/Table1[[#This Row],[Overs]]</f>
        <v>8</v>
      </c>
      <c r="O368" s="45" t="e">
        <f>+Table1[[#This Row],[Overs]]*6/Table1[[#This Row],[Wickets]]</f>
        <v>#DIV/0!</v>
      </c>
      <c r="P368" s="45" t="e">
        <f>Table1[[#This Row],[Runs2]]/Table1[[#This Row],[Wickets]]</f>
        <v>#DIV/0!</v>
      </c>
      <c r="Q368" s="45">
        <f>+(+Table1[[#This Row],[Caught]]+Table1[[#This Row],[Stumped]])/Table1[[#This Row],[Matches]]</f>
        <v>0</v>
      </c>
      <c r="R368" s="89"/>
    </row>
    <row r="369" spans="1:18" x14ac:dyDescent="0.2">
      <c r="A369" s="4" t="str">
        <f>+'2019'!A235</f>
        <v>Malik Mac</v>
      </c>
      <c r="B369" s="13">
        <f>+'2025'!B235+'2024'!B235+'2023'!B235+'2022'!B235+'2021'!B235+'2020'!B235+'2019'!B235+'2018'!B235+'2017'!B235+'2016'!B235+'2015'!B235+'2014'!B235+'2013'!B235+'2012'!B235+'2011'!B235+'2010'!B235+'2009'!B235+'2008'!B235+'1988-2007'!B235</f>
        <v>1</v>
      </c>
      <c r="C369" s="13">
        <f>+'2025'!C235+'2024'!C235+'2023'!C235+'2022'!C235+'2021'!C235+'2020'!C235+'2019'!C235+'2018'!C235+'2017'!C235+'2016'!C235+'2015'!C235+'2014'!C235+'2013'!C235+'2012'!C235+'2011'!C235+'2010'!C235+'2009'!C235+'2008'!C235+'1988-2007'!C235</f>
        <v>1</v>
      </c>
      <c r="D369" s="13">
        <f>+'2025'!D235+'2024'!D235+'2023'!D235+'2022'!D235+'2021'!D235+'2020'!D235+'2019'!D235+'2018'!D235+'2017'!D235+'2016'!D235+'2015'!D235+'2014'!D235+'2013'!D235+'2012'!D235+'2011'!D235+'2010'!D235+'2009'!D235+'2008'!D235+'1988-2007'!D235</f>
        <v>1</v>
      </c>
      <c r="E369" s="13">
        <f>+'2025'!E235+'2024'!E235+'2023'!E235+'2022'!E235+'2021'!E235+'2020'!E235+'2019'!E235+'2018'!E235+'2017'!E235+'2016'!E235+'2015'!E235+'2014'!E235+'2013'!E235+'2012'!E235+'2011'!E235+'2010'!E235+'2009'!E235+'2008'!E235+'1988-2007'!E235</f>
        <v>11</v>
      </c>
      <c r="F369" s="13">
        <f>+'2025'!F235+'2024'!F235+'2023'!F235+'2022'!F235+'2021'!F235+'2020'!F235+'2019'!F235+'2018'!F235+'2017'!F235+'2016'!F235+'2015'!F235+'2014'!F235+'2013'!F235+'2012'!F235+'2011'!F235+'2010'!F235+'2009'!F235+'2008'!F235+'1988-2007'!F235</f>
        <v>0</v>
      </c>
      <c r="G369" s="13">
        <f>+'2025'!G235+'2024'!G235+'2023'!G235+'2022'!G235+'2021'!G235+'2020'!G235+'2019'!G235+'2018'!G235+'2017'!G235+'2016'!G235+'2015'!G235+'2014'!G235+'2013'!G235+'2012'!G235+'2011'!G235+'2010'!G235+'2009'!G235+'2008'!G235+'1988-2007'!G235</f>
        <v>6</v>
      </c>
      <c r="H369" s="13">
        <f>+'2025'!H235+'2024'!H235+'2023'!H235+'2022'!H235+'2021'!H235+'2020'!H235+'2019'!H235+'2018'!H235+'2017'!H235+'2016'!H235+'2015'!H235+'2014'!H235+'2013'!H235+'2012'!H235+'2011'!H235+'2010'!H235+'2009'!H235+'2008'!H235+'1988-2007'!H235</f>
        <v>1</v>
      </c>
      <c r="I369" s="13">
        <f>+'2025'!I235+'2024'!I235+'2023'!I235+'2022'!I235+'2021'!I235+'2020'!I235+'2019'!I235+'2018'!I235+'2017'!I235+'2016'!I235+'2015'!I235+'2014'!I235+'2013'!I235+'2012'!I235+'2011'!I235+'2010'!I235+'2009'!I235+'2008'!I235+'1988-2007'!I235</f>
        <v>16</v>
      </c>
      <c r="J369" s="13">
        <f>+'2025'!J235+'2024'!J235+'2023'!J235+'2022'!J235+'2021'!J235+'2020'!J235+'2019'!J235+'2018'!J235+'2017'!J235+'2016'!J235+'2015'!J235+'2014'!J235+'2013'!J235+'2012'!J235+'2011'!J235+'2010'!J235+'2009'!J235+'2008'!J235+'1988-2007'!J235</f>
        <v>0</v>
      </c>
      <c r="K369" s="32">
        <f>+'2025'!L235+'2024'!L235+'2023'!L235+'2022'!L235+'2021'!L235+'2020'!L235+'2019'!L235+'2018'!L235+'2017'!L235+'2016'!L235+'2015'!L235+'2014'!L235+'2013'!L235+'2012'!L235+'2011'!L235+'2010'!L235+'2009'!L235+'2008'!L235+'1988-2007'!L235</f>
        <v>0</v>
      </c>
      <c r="L369" s="32">
        <f>+Table1[[#This Row],[Caught]]+Table1[[#This Row],[Stumped]]</f>
        <v>0</v>
      </c>
      <c r="M369" s="45" t="e">
        <f>+Table1[[#This Row],[Runs]]/(+Table1[[#This Row],[Innings]]-Table1[[#This Row],[Not out]])</f>
        <v>#DIV/0!</v>
      </c>
      <c r="N369" s="45">
        <f>Table1[[#This Row],[Runs2]]/Table1[[#This Row],[Overs]]</f>
        <v>2.6666666666666665</v>
      </c>
      <c r="O369" s="45" t="e">
        <f>+Table1[[#This Row],[Overs]]*6/Table1[[#This Row],[Wickets]]</f>
        <v>#DIV/0!</v>
      </c>
      <c r="P369" s="45" t="e">
        <f>Table1[[#This Row],[Runs2]]/Table1[[#This Row],[Wickets]]</f>
        <v>#DIV/0!</v>
      </c>
      <c r="Q369" s="45">
        <f>+(+Table1[[#This Row],[Caught]]+Table1[[#This Row],[Stumped]])/Table1[[#This Row],[Matches]]</f>
        <v>0</v>
      </c>
      <c r="R369" s="89"/>
    </row>
    <row r="370" spans="1:18" x14ac:dyDescent="0.2">
      <c r="A370" s="4" t="str">
        <f>+'2019'!A239</f>
        <v>Manir</v>
      </c>
      <c r="B370" s="13">
        <f>+'2025'!B239+'2024'!B239+'2023'!B239+'2022'!B239+'2021'!B239+'2020'!B239+'2019'!B239+'2018'!B239+'2017'!B239+'2016'!B239+'2015'!B239+'2014'!B239+'2013'!B239+'2012'!B239+'2011'!B239+'2010'!B239+'2009'!B239+'2008'!B239+'1988-2007'!B239</f>
        <v>1</v>
      </c>
      <c r="C370" s="13">
        <f>+'2025'!C239+'2024'!C239+'2023'!C239+'2022'!C239+'2021'!C239+'2020'!C239+'2019'!C239+'2018'!C239+'2017'!C239+'2016'!C239+'2015'!C239+'2014'!C239+'2013'!C239+'2012'!C239+'2011'!C239+'2010'!C239+'2009'!C239+'2008'!C239+'1988-2007'!C239</f>
        <v>0</v>
      </c>
      <c r="D370" s="13">
        <f>+'2025'!D239+'2024'!D239+'2023'!D239+'2022'!D239+'2021'!D239+'2020'!D239+'2019'!D239+'2018'!D239+'2017'!D239+'2016'!D239+'2015'!D239+'2014'!D239+'2013'!D239+'2012'!D239+'2011'!D239+'2010'!D239+'2009'!D239+'2008'!D239+'1988-2007'!D239</f>
        <v>0</v>
      </c>
      <c r="E370" s="13">
        <f>+'2025'!E239+'2024'!E239+'2023'!E239+'2022'!E239+'2021'!E239+'2020'!E239+'2019'!E239+'2018'!E239+'2017'!E239+'2016'!E239+'2015'!E239+'2014'!E239+'2013'!E239+'2012'!E239+'2011'!E239+'2010'!E239+'2009'!E239+'2008'!E239+'1988-2007'!E239</f>
        <v>0</v>
      </c>
      <c r="F370" s="13">
        <f>+'2025'!F239+'2024'!F239+'2023'!F239+'2022'!F239+'2021'!F239+'2020'!F239+'2019'!F239+'2018'!F239+'2017'!F239+'2016'!F239+'2015'!F239+'2014'!F239+'2013'!F239+'2012'!F239+'2011'!F239+'2010'!F239+'2009'!F239+'2008'!F239+'1988-2007'!F239</f>
        <v>0</v>
      </c>
      <c r="G370" s="13">
        <f>+'2025'!G239+'2024'!G239+'2023'!G239+'2022'!G239+'2021'!G239+'2020'!G239+'2019'!G239+'2018'!G239+'2017'!G239+'2016'!G239+'2015'!G239+'2014'!G239+'2013'!G239+'2012'!G239+'2011'!G239+'2010'!G239+'2009'!G239+'2008'!G239+'1988-2007'!G239</f>
        <v>0</v>
      </c>
      <c r="H370" s="13">
        <f>+'2025'!H239+'2024'!H239+'2023'!H239+'2022'!H239+'2021'!H239+'2020'!H239+'2019'!H239+'2018'!H239+'2017'!H239+'2016'!H239+'2015'!H239+'2014'!H239+'2013'!H239+'2012'!H239+'2011'!H239+'2010'!H239+'2009'!H239+'2008'!H239+'1988-2007'!H239</f>
        <v>0</v>
      </c>
      <c r="I370" s="13">
        <f>+'2025'!I239+'2024'!I239+'2023'!I239+'2022'!I239+'2021'!I239+'2020'!I239+'2019'!I239+'2018'!I239+'2017'!I239+'2016'!I239+'2015'!I239+'2014'!I239+'2013'!I239+'2012'!I239+'2011'!I239+'2010'!I239+'2009'!I239+'2008'!I239+'1988-2007'!I239</f>
        <v>0</v>
      </c>
      <c r="J370" s="13">
        <f>+'2025'!J239+'2024'!J239+'2023'!J239+'2022'!J239+'2021'!J239+'2020'!J239+'2019'!J239+'2018'!J239+'2017'!J239+'2016'!J239+'2015'!J239+'2014'!J239+'2013'!J239+'2012'!J239+'2011'!J239+'2010'!J239+'2009'!J239+'2008'!J239+'1988-2007'!J239</f>
        <v>0</v>
      </c>
      <c r="K370" s="32">
        <f>+'2025'!L239+'2024'!L239+'2023'!L239+'2022'!L239+'2021'!L239+'2020'!L239+'2019'!L239+'2018'!L239+'2017'!L239+'2016'!L239+'2015'!L239+'2014'!L239+'2013'!L239+'2012'!L239+'2011'!L239+'2010'!L239+'2009'!L239+'2008'!L239+'1988-2007'!L239</f>
        <v>0</v>
      </c>
      <c r="L370" s="32">
        <f>+Table1[[#This Row],[Caught]]+Table1[[#This Row],[Stumped]]</f>
        <v>0</v>
      </c>
      <c r="M370" s="45" t="e">
        <f>+Table1[[#This Row],[Runs]]/(+Table1[[#This Row],[Innings]]-Table1[[#This Row],[Not out]])</f>
        <v>#DIV/0!</v>
      </c>
      <c r="N370" s="45" t="e">
        <f>Table1[[#This Row],[Runs2]]/Table1[[#This Row],[Overs]]</f>
        <v>#DIV/0!</v>
      </c>
      <c r="O370" s="45" t="e">
        <f>+Table1[[#This Row],[Overs]]*6/Table1[[#This Row],[Wickets]]</f>
        <v>#DIV/0!</v>
      </c>
      <c r="P370" s="45" t="e">
        <f>Table1[[#This Row],[Runs2]]/Table1[[#This Row],[Wickets]]</f>
        <v>#DIV/0!</v>
      </c>
      <c r="Q370" s="45">
        <f>+(+Table1[[#This Row],[Caught]]+Table1[[#This Row],[Stumped]])/Table1[[#This Row],[Matches]]</f>
        <v>0</v>
      </c>
      <c r="R370" s="89"/>
    </row>
    <row r="371" spans="1:18" x14ac:dyDescent="0.2">
      <c r="A371" s="4" t="str">
        <f>+'2019'!A242</f>
        <v>Mayhew Andy</v>
      </c>
      <c r="B371" s="13">
        <f>+'2025'!B242+'2024'!B242+'2023'!B242+'2022'!B242+'2021'!B242+'2020'!B242+'2019'!B242+'2018'!B242+'2017'!B242+'2016'!B242+'2015'!B242+'2014'!B242+'2013'!B242+'2012'!B242+'2011'!B242+'2010'!B242+'2009'!B242+'2008'!B242+'1988-2007'!B242</f>
        <v>1</v>
      </c>
      <c r="C371" s="13">
        <f>+'2025'!C242+'2024'!C242+'2023'!C242+'2022'!C242+'2021'!C242+'2020'!C242+'2019'!C242+'2018'!C242+'2017'!C242+'2016'!C242+'2015'!C242+'2014'!C242+'2013'!C242+'2012'!C242+'2011'!C242+'2010'!C242+'2009'!C242+'2008'!C242+'1988-2007'!C242</f>
        <v>1</v>
      </c>
      <c r="D371" s="13">
        <f>+'2025'!D242+'2024'!D242+'2023'!D242+'2022'!D242+'2021'!D242+'2020'!D242+'2019'!D242+'2018'!D242+'2017'!D242+'2016'!D242+'2015'!D242+'2014'!D242+'2013'!D242+'2012'!D242+'2011'!D242+'2010'!D242+'2009'!D242+'2008'!D242+'1988-2007'!D242</f>
        <v>1</v>
      </c>
      <c r="E371" s="13">
        <f>+'2025'!E242+'2024'!E242+'2023'!E242+'2022'!E242+'2021'!E242+'2020'!E242+'2019'!E242+'2018'!E242+'2017'!E242+'2016'!E242+'2015'!E242+'2014'!E242+'2013'!E242+'2012'!E242+'2011'!E242+'2010'!E242+'2009'!E242+'2008'!E242+'1988-2007'!E242</f>
        <v>5</v>
      </c>
      <c r="F371" s="13">
        <f>+'2025'!F242+'2024'!F242+'2023'!F242+'2022'!F242+'2021'!F242+'2020'!F242+'2019'!F242+'2018'!F242+'2017'!F242+'2016'!F242+'2015'!F242+'2014'!F242+'2013'!F242+'2012'!F242+'2011'!F242+'2010'!F242+'2009'!F242+'2008'!F242+'1988-2007'!F242</f>
        <v>0</v>
      </c>
      <c r="G371" s="13">
        <f>+'2025'!G242+'2024'!G242+'2023'!G242+'2022'!G242+'2021'!G242+'2020'!G242+'2019'!G242+'2018'!G242+'2017'!G242+'2016'!G242+'2015'!G242+'2014'!G242+'2013'!G242+'2012'!G242+'2011'!G242+'2010'!G242+'2009'!G242+'2008'!G242+'1988-2007'!G242</f>
        <v>0</v>
      </c>
      <c r="H371" s="13">
        <f>+'2025'!H242+'2024'!H242+'2023'!H242+'2022'!H242+'2021'!H242+'2020'!H242+'2019'!H242+'2018'!H242+'2017'!H242+'2016'!H242+'2015'!H242+'2014'!H242+'2013'!H242+'2012'!H242+'2011'!H242+'2010'!H242+'2009'!H242+'2008'!H242+'1988-2007'!H242</f>
        <v>0</v>
      </c>
      <c r="I371" s="13">
        <f>+'2025'!I242+'2024'!I242+'2023'!I242+'2022'!I242+'2021'!I242+'2020'!I242+'2019'!I242+'2018'!I242+'2017'!I242+'2016'!I242+'2015'!I242+'2014'!I242+'2013'!I242+'2012'!I242+'2011'!I242+'2010'!I242+'2009'!I242+'2008'!I242+'1988-2007'!I242</f>
        <v>0</v>
      </c>
      <c r="J371" s="13">
        <f>+'2025'!J242+'2024'!J242+'2023'!J242+'2022'!J242+'2021'!J242+'2020'!J242+'2019'!J242+'2018'!J242+'2017'!J242+'2016'!J242+'2015'!J242+'2014'!J242+'2013'!J242+'2012'!J242+'2011'!J242+'2010'!J242+'2009'!J242+'2008'!J242+'1988-2007'!J242</f>
        <v>0</v>
      </c>
      <c r="K371" s="32">
        <f>+'2025'!L242+'2024'!L242+'2023'!L242+'2022'!L242+'2021'!L242+'2020'!L242+'2019'!L242+'2018'!L242+'2017'!L242+'2016'!L242+'2015'!L242+'2014'!L242+'2013'!L242+'2012'!L242+'2011'!L242+'2010'!L242+'2009'!L242+'2008'!L242+'1988-2007'!L242</f>
        <v>0</v>
      </c>
      <c r="L371" s="32">
        <f>+Table1[[#This Row],[Caught]]+Table1[[#This Row],[Stumped]]</f>
        <v>0</v>
      </c>
      <c r="M371" s="45" t="e">
        <f>+Table1[[#This Row],[Runs]]/(+Table1[[#This Row],[Innings]]-Table1[[#This Row],[Not out]])</f>
        <v>#DIV/0!</v>
      </c>
      <c r="N371" s="45" t="e">
        <f>Table1[[#This Row],[Runs2]]/Table1[[#This Row],[Overs]]</f>
        <v>#DIV/0!</v>
      </c>
      <c r="O371" s="45" t="e">
        <f>+Table1[[#This Row],[Overs]]*6/Table1[[#This Row],[Wickets]]</f>
        <v>#DIV/0!</v>
      </c>
      <c r="P371" s="45" t="e">
        <f>Table1[[#This Row],[Runs2]]/Table1[[#This Row],[Wickets]]</f>
        <v>#DIV/0!</v>
      </c>
      <c r="Q371" s="45">
        <f>+(+Table1[[#This Row],[Caught]]+Table1[[#This Row],[Stumped]])/Table1[[#This Row],[Matches]]</f>
        <v>0</v>
      </c>
      <c r="R371" s="89"/>
    </row>
    <row r="372" spans="1:18" x14ac:dyDescent="0.2">
      <c r="A372" s="4" t="str">
        <f>+'2019'!A243</f>
        <v>McCrae Dave</v>
      </c>
      <c r="B372" s="13">
        <f>+'2025'!B243+'2024'!B243+'2023'!B243+'2022'!B243+'2021'!B243+'2020'!B243+'2019'!B243+'2018'!B243+'2017'!B243+'2016'!B243+'2015'!B243+'2014'!B243+'2013'!B243+'2012'!B243+'2011'!B243+'2010'!B243+'2009'!B243+'2008'!B243+'1988-2007'!B243</f>
        <v>1</v>
      </c>
      <c r="C372" s="13">
        <f>+'2025'!C243+'2024'!C243+'2023'!C243+'2022'!C243+'2021'!C243+'2020'!C243+'2019'!C243+'2018'!C243+'2017'!C243+'2016'!C243+'2015'!C243+'2014'!C243+'2013'!C243+'2012'!C243+'2011'!C243+'2010'!C243+'2009'!C243+'2008'!C243+'1988-2007'!C243</f>
        <v>1</v>
      </c>
      <c r="D372" s="13">
        <f>+'2025'!D243+'2024'!D243+'2023'!D243+'2022'!D243+'2021'!D243+'2020'!D243+'2019'!D243+'2018'!D243+'2017'!D243+'2016'!D243+'2015'!D243+'2014'!D243+'2013'!D243+'2012'!D243+'2011'!D243+'2010'!D243+'2009'!D243+'2008'!D243+'1988-2007'!D243</f>
        <v>1</v>
      </c>
      <c r="E372" s="13">
        <f>+'2025'!E243+'2024'!E243+'2023'!E243+'2022'!E243+'2021'!E243+'2020'!E243+'2019'!E243+'2018'!E243+'2017'!E243+'2016'!E243+'2015'!E243+'2014'!E243+'2013'!E243+'2012'!E243+'2011'!E243+'2010'!E243+'2009'!E243+'2008'!E243+'1988-2007'!E243</f>
        <v>0</v>
      </c>
      <c r="F372" s="13">
        <f>+'2025'!F243+'2024'!F243+'2023'!F243+'2022'!F243+'2021'!F243+'2020'!F243+'2019'!F243+'2018'!F243+'2017'!F243+'2016'!F243+'2015'!F243+'2014'!F243+'2013'!F243+'2012'!F243+'2011'!F243+'2010'!F243+'2009'!F243+'2008'!F243+'1988-2007'!F243</f>
        <v>0</v>
      </c>
      <c r="G372" s="13">
        <f>+'2025'!G243+'2024'!G243+'2023'!G243+'2022'!G243+'2021'!G243+'2020'!G243+'2019'!G243+'2018'!G243+'2017'!G243+'2016'!G243+'2015'!G243+'2014'!G243+'2013'!G243+'2012'!G243+'2011'!G243+'2010'!G243+'2009'!G243+'2008'!G243+'1988-2007'!G243</f>
        <v>0</v>
      </c>
      <c r="H372" s="13">
        <f>+'2025'!H243+'2024'!H243+'2023'!H243+'2022'!H243+'2021'!H243+'2020'!H243+'2019'!H243+'2018'!H243+'2017'!H243+'2016'!H243+'2015'!H243+'2014'!H243+'2013'!H243+'2012'!H243+'2011'!H243+'2010'!H243+'2009'!H243+'2008'!H243+'1988-2007'!H243</f>
        <v>0</v>
      </c>
      <c r="I372" s="13">
        <f>+'2025'!I243+'2024'!I243+'2023'!I243+'2022'!I243+'2021'!I243+'2020'!I243+'2019'!I243+'2018'!I243+'2017'!I243+'2016'!I243+'2015'!I243+'2014'!I243+'2013'!I243+'2012'!I243+'2011'!I243+'2010'!I243+'2009'!I243+'2008'!I243+'1988-2007'!I243</f>
        <v>0</v>
      </c>
      <c r="J372" s="13">
        <f>+'2025'!J243+'2024'!J243+'2023'!J243+'2022'!J243+'2021'!J243+'2020'!J243+'2019'!J243+'2018'!J243+'2017'!J243+'2016'!J243+'2015'!J243+'2014'!J243+'2013'!J243+'2012'!J243+'2011'!J243+'2010'!J243+'2009'!J243+'2008'!J243+'1988-2007'!J243</f>
        <v>0</v>
      </c>
      <c r="K372" s="32">
        <f>+'2025'!L243+'2024'!L243+'2023'!L243+'2022'!L243+'2021'!L243+'2020'!L243+'2019'!L243+'2018'!L243+'2017'!L243+'2016'!L243+'2015'!L243+'2014'!L243+'2013'!L243+'2012'!L243+'2011'!L243+'2010'!L243+'2009'!L243+'2008'!L243+'1988-2007'!L243</f>
        <v>0</v>
      </c>
      <c r="L372" s="32">
        <f>+Table1[[#This Row],[Caught]]+Table1[[#This Row],[Stumped]]</f>
        <v>0</v>
      </c>
      <c r="M372" s="45" t="e">
        <f>+Table1[[#This Row],[Runs]]/(+Table1[[#This Row],[Innings]]-Table1[[#This Row],[Not out]])</f>
        <v>#DIV/0!</v>
      </c>
      <c r="N372" s="45" t="e">
        <f>Table1[[#This Row],[Runs2]]/Table1[[#This Row],[Overs]]</f>
        <v>#DIV/0!</v>
      </c>
      <c r="O372" s="45" t="e">
        <f>+Table1[[#This Row],[Overs]]*6/Table1[[#This Row],[Wickets]]</f>
        <v>#DIV/0!</v>
      </c>
      <c r="P372" s="45" t="e">
        <f>Table1[[#This Row],[Runs2]]/Table1[[#This Row],[Wickets]]</f>
        <v>#DIV/0!</v>
      </c>
      <c r="Q372" s="45">
        <f>+(+Table1[[#This Row],[Caught]]+Table1[[#This Row],[Stumped]])/Table1[[#This Row],[Matches]]</f>
        <v>0</v>
      </c>
      <c r="R372" s="89"/>
    </row>
    <row r="373" spans="1:18" x14ac:dyDescent="0.2">
      <c r="A373" s="4" t="str">
        <f>+'2019'!A245</f>
        <v>Meakin John</v>
      </c>
      <c r="B373" s="13">
        <f>+'2025'!B245+'2024'!B245+'2023'!B245+'2022'!B245+'2021'!B245+'2020'!B245+'2019'!B245+'2018'!B245+'2017'!B245+'2016'!B245+'2015'!B245+'2014'!B245+'2013'!B245+'2012'!B245+'2011'!B245+'2010'!B245+'2009'!B245+'2008'!B245+'1988-2007'!B245</f>
        <v>1</v>
      </c>
      <c r="C373" s="13">
        <f>+'2025'!C245+'2024'!C245+'2023'!C245+'2022'!C245+'2021'!C245+'2020'!C245+'2019'!C245+'2018'!C245+'2017'!C245+'2016'!C245+'2015'!C245+'2014'!C245+'2013'!C245+'2012'!C245+'2011'!C245+'2010'!C245+'2009'!C245+'2008'!C245+'1988-2007'!C245</f>
        <v>1</v>
      </c>
      <c r="D373" s="13">
        <f>+'2025'!D245+'2024'!D245+'2023'!D245+'2022'!D245+'2021'!D245+'2020'!D245+'2019'!D245+'2018'!D245+'2017'!D245+'2016'!D245+'2015'!D245+'2014'!D245+'2013'!D245+'2012'!D245+'2011'!D245+'2010'!D245+'2009'!D245+'2008'!D245+'1988-2007'!D245</f>
        <v>0</v>
      </c>
      <c r="E373" s="13">
        <f>+'2025'!E245+'2024'!E245+'2023'!E245+'2022'!E245+'2021'!E245+'2020'!E245+'2019'!E245+'2018'!E245+'2017'!E245+'2016'!E245+'2015'!E245+'2014'!E245+'2013'!E245+'2012'!E245+'2011'!E245+'2010'!E245+'2009'!E245+'2008'!E245+'1988-2007'!E245</f>
        <v>0</v>
      </c>
      <c r="F373" s="13">
        <f>+'2025'!F245+'2024'!F245+'2023'!F245+'2022'!F245+'2021'!F245+'2020'!F245+'2019'!F245+'2018'!F245+'2017'!F245+'2016'!F245+'2015'!F245+'2014'!F245+'2013'!F245+'2012'!F245+'2011'!F245+'2010'!F245+'2009'!F245+'2008'!F245+'1988-2007'!F245</f>
        <v>0</v>
      </c>
      <c r="G373" s="13">
        <f>+'2025'!G245+'2024'!G245+'2023'!G245+'2022'!G245+'2021'!G245+'2020'!G245+'2019'!G245+'2018'!G245+'2017'!G245+'2016'!G245+'2015'!G245+'2014'!G245+'2013'!G245+'2012'!G245+'2011'!G245+'2010'!G245+'2009'!G245+'2008'!G245+'1988-2007'!G245</f>
        <v>0</v>
      </c>
      <c r="H373" s="13">
        <f>+'2025'!H245+'2024'!H245+'2023'!H245+'2022'!H245+'2021'!H245+'2020'!H245+'2019'!H245+'2018'!H245+'2017'!H245+'2016'!H245+'2015'!H245+'2014'!H245+'2013'!H245+'2012'!H245+'2011'!H245+'2010'!H245+'2009'!H245+'2008'!H245+'1988-2007'!H245</f>
        <v>0</v>
      </c>
      <c r="I373" s="13">
        <f>+'2025'!I245+'2024'!I245+'2023'!I245+'2022'!I245+'2021'!I245+'2020'!I245+'2019'!I245+'2018'!I245+'2017'!I245+'2016'!I245+'2015'!I245+'2014'!I245+'2013'!I245+'2012'!I245+'2011'!I245+'2010'!I245+'2009'!I245+'2008'!I245+'1988-2007'!I245</f>
        <v>0</v>
      </c>
      <c r="J373" s="13">
        <f>+'2025'!J245+'2024'!J245+'2023'!J245+'2022'!J245+'2021'!J245+'2020'!J245+'2019'!J245+'2018'!J245+'2017'!J245+'2016'!J245+'2015'!J245+'2014'!J245+'2013'!J245+'2012'!J245+'2011'!J245+'2010'!J245+'2009'!J245+'2008'!J245+'1988-2007'!J245</f>
        <v>0</v>
      </c>
      <c r="K373" s="32">
        <f>+'2025'!L245+'2024'!L245+'2023'!L245+'2022'!L245+'2021'!L245+'2020'!L245+'2019'!L245+'2018'!L245+'2017'!L245+'2016'!L245+'2015'!L245+'2014'!L245+'2013'!L245+'2012'!L245+'2011'!L245+'2010'!L245+'2009'!L245+'2008'!L245+'1988-2007'!L245</f>
        <v>0</v>
      </c>
      <c r="L373" s="32">
        <f>+Table1[[#This Row],[Caught]]+Table1[[#This Row],[Stumped]]</f>
        <v>0</v>
      </c>
      <c r="M373" s="45">
        <f>+Table1[[#This Row],[Runs]]/(+Table1[[#This Row],[Innings]]-Table1[[#This Row],[Not out]])</f>
        <v>0</v>
      </c>
      <c r="N373" s="45" t="e">
        <f>Table1[[#This Row],[Runs2]]/Table1[[#This Row],[Overs]]</f>
        <v>#DIV/0!</v>
      </c>
      <c r="O373" s="45" t="e">
        <f>+Table1[[#This Row],[Overs]]*6/Table1[[#This Row],[Wickets]]</f>
        <v>#DIV/0!</v>
      </c>
      <c r="P373" s="45" t="e">
        <f>Table1[[#This Row],[Runs2]]/Table1[[#This Row],[Wickets]]</f>
        <v>#DIV/0!</v>
      </c>
      <c r="Q373" s="45">
        <f>+(+Table1[[#This Row],[Caught]]+Table1[[#This Row],[Stumped]])/Table1[[#This Row],[Matches]]</f>
        <v>0</v>
      </c>
      <c r="R373" s="89"/>
    </row>
    <row r="374" spans="1:18" x14ac:dyDescent="0.2">
      <c r="A374" s="4" t="str">
        <f>+'2019'!A246</f>
        <v>Meininger Stefan</v>
      </c>
      <c r="B374" s="13">
        <f>+'2025'!B246+'2024'!B246+'2023'!B246+'2022'!B246+'2021'!B246+'2020'!B246+'2019'!B246+'2018'!B246+'2017'!B246+'2016'!B246+'2015'!B246+'2014'!B246+'2013'!B246+'2012'!B246+'2011'!B246+'2010'!B246+'2009'!B246+'2008'!B246+'1988-2007'!B246</f>
        <v>1</v>
      </c>
      <c r="C374" s="13">
        <f>+'2025'!C246+'2024'!C246+'2023'!C246+'2022'!C246+'2021'!C246+'2020'!C246+'2019'!C246+'2018'!C246+'2017'!C246+'2016'!C246+'2015'!C246+'2014'!C246+'2013'!C246+'2012'!C246+'2011'!C246+'2010'!C246+'2009'!C246+'2008'!C246+'1988-2007'!C246</f>
        <v>1</v>
      </c>
      <c r="D374" s="13">
        <f>+'2025'!D246+'2024'!D246+'2023'!D246+'2022'!D246+'2021'!D246+'2020'!D246+'2019'!D246+'2018'!D246+'2017'!D246+'2016'!D246+'2015'!D246+'2014'!D246+'2013'!D246+'2012'!D246+'2011'!D246+'2010'!D246+'2009'!D246+'2008'!D246+'1988-2007'!D246</f>
        <v>0</v>
      </c>
      <c r="E374" s="13">
        <f>+'2025'!E246+'2024'!E246+'2023'!E246+'2022'!E246+'2021'!E246+'2020'!E246+'2019'!E246+'2018'!E246+'2017'!E246+'2016'!E246+'2015'!E246+'2014'!E246+'2013'!E246+'2012'!E246+'2011'!E246+'2010'!E246+'2009'!E246+'2008'!E246+'1988-2007'!E246</f>
        <v>2</v>
      </c>
      <c r="F374" s="13">
        <f>+'2025'!F246+'2024'!F246+'2023'!F246+'2022'!F246+'2021'!F246+'2020'!F246+'2019'!F246+'2018'!F246+'2017'!F246+'2016'!F246+'2015'!F246+'2014'!F246+'2013'!F246+'2012'!F246+'2011'!F246+'2010'!F246+'2009'!F246+'2008'!F246+'1988-2007'!F246</f>
        <v>0</v>
      </c>
      <c r="G374" s="13">
        <f>+'2025'!G246+'2024'!G246+'2023'!G246+'2022'!G246+'2021'!G246+'2020'!G246+'2019'!G246+'2018'!G246+'2017'!G246+'2016'!G246+'2015'!G246+'2014'!G246+'2013'!G246+'2012'!G246+'2011'!G246+'2010'!G246+'2009'!G246+'2008'!G246+'1988-2007'!G246</f>
        <v>0</v>
      </c>
      <c r="H374" s="13">
        <f>+'2025'!H246+'2024'!H246+'2023'!H246+'2022'!H246+'2021'!H246+'2020'!H246+'2019'!H246+'2018'!H246+'2017'!H246+'2016'!H246+'2015'!H246+'2014'!H246+'2013'!H246+'2012'!H246+'2011'!H246+'2010'!H246+'2009'!H246+'2008'!H246+'1988-2007'!H246</f>
        <v>0</v>
      </c>
      <c r="I374" s="13">
        <f>+'2025'!I246+'2024'!I246+'2023'!I246+'2022'!I246+'2021'!I246+'2020'!I246+'2019'!I246+'2018'!I246+'2017'!I246+'2016'!I246+'2015'!I246+'2014'!I246+'2013'!I246+'2012'!I246+'2011'!I246+'2010'!I246+'2009'!I246+'2008'!I246+'1988-2007'!I246</f>
        <v>0</v>
      </c>
      <c r="J374" s="13">
        <f>+'2025'!J246+'2024'!J246+'2023'!J246+'2022'!J246+'2021'!J246+'2020'!J246+'2019'!J246+'2018'!J246+'2017'!J246+'2016'!J246+'2015'!J246+'2014'!J246+'2013'!J246+'2012'!J246+'2011'!J246+'2010'!J246+'2009'!J246+'2008'!J246+'1988-2007'!J246</f>
        <v>0</v>
      </c>
      <c r="K374" s="32">
        <f>+'2025'!L246+'2024'!L246+'2023'!L246+'2022'!L246+'2021'!L246+'2020'!L246+'2019'!L246+'2018'!L246+'2017'!L246+'2016'!L246+'2015'!L246+'2014'!L246+'2013'!L246+'2012'!L246+'2011'!L246+'2010'!L246+'2009'!L246+'2008'!L246+'1988-2007'!L246</f>
        <v>0</v>
      </c>
      <c r="L374" s="32">
        <f>+Table1[[#This Row],[Caught]]+Table1[[#This Row],[Stumped]]</f>
        <v>0</v>
      </c>
      <c r="M374" s="45">
        <f>+Table1[[#This Row],[Runs]]/(+Table1[[#This Row],[Innings]]-Table1[[#This Row],[Not out]])</f>
        <v>2</v>
      </c>
      <c r="N374" s="45" t="e">
        <f>Table1[[#This Row],[Runs2]]/Table1[[#This Row],[Overs]]</f>
        <v>#DIV/0!</v>
      </c>
      <c r="O374" s="45" t="e">
        <f>+Table1[[#This Row],[Overs]]*6/Table1[[#This Row],[Wickets]]</f>
        <v>#DIV/0!</v>
      </c>
      <c r="P374" s="45" t="e">
        <f>Table1[[#This Row],[Runs2]]/Table1[[#This Row],[Wickets]]</f>
        <v>#DIV/0!</v>
      </c>
      <c r="Q374" s="45">
        <f>+(+Table1[[#This Row],[Caught]]+Table1[[#This Row],[Stumped]])/Table1[[#This Row],[Matches]]</f>
        <v>0</v>
      </c>
      <c r="R374" s="89"/>
    </row>
    <row r="375" spans="1:18" x14ac:dyDescent="0.2">
      <c r="A375" s="4" t="str">
        <f>+'2019'!A247</f>
        <v xml:space="preserve">Methra </v>
      </c>
      <c r="B375" s="13">
        <f>+'2025'!B247+'2024'!B247+'2023'!B247+'2022'!B247+'2021'!B247+'2020'!B247+'2019'!B247+'2018'!B247+'2017'!B247+'2016'!B247+'2015'!B247+'2014'!B247+'2013'!B247+'2012'!B247+'2011'!B247+'2010'!B247+'2009'!B247+'2008'!B247+'1988-2007'!B247</f>
        <v>1</v>
      </c>
      <c r="C375" s="13">
        <f>+'2025'!C247+'2024'!C247+'2023'!C247+'2022'!C247+'2021'!C247+'2020'!C247+'2019'!C247+'2018'!C247+'2017'!C247+'2016'!C247+'2015'!C247+'2014'!C247+'2013'!C247+'2012'!C247+'2011'!C247+'2010'!C247+'2009'!C247+'2008'!C247+'1988-2007'!C247</f>
        <v>0</v>
      </c>
      <c r="D375" s="13">
        <f>+'2025'!D247+'2024'!D247+'2023'!D247+'2022'!D247+'2021'!D247+'2020'!D247+'2019'!D247+'2018'!D247+'2017'!D247+'2016'!D247+'2015'!D247+'2014'!D247+'2013'!D247+'2012'!D247+'2011'!D247+'2010'!D247+'2009'!D247+'2008'!D247+'1988-2007'!D247</f>
        <v>0</v>
      </c>
      <c r="E375" s="13">
        <f>+'2025'!E247+'2024'!E247+'2023'!E247+'2022'!E247+'2021'!E247+'2020'!E247+'2019'!E247+'2018'!E247+'2017'!E247+'2016'!E247+'2015'!E247+'2014'!E247+'2013'!E247+'2012'!E247+'2011'!E247+'2010'!E247+'2009'!E247+'2008'!E247+'1988-2007'!E247</f>
        <v>0</v>
      </c>
      <c r="F375" s="13">
        <f>+'2025'!F247+'2024'!F247+'2023'!F247+'2022'!F247+'2021'!F247+'2020'!F247+'2019'!F247+'2018'!F247+'2017'!F247+'2016'!F247+'2015'!F247+'2014'!F247+'2013'!F247+'2012'!F247+'2011'!F247+'2010'!F247+'2009'!F247+'2008'!F247+'1988-2007'!F247</f>
        <v>0</v>
      </c>
      <c r="G375" s="13">
        <f>+'2025'!G247+'2024'!G247+'2023'!G247+'2022'!G247+'2021'!G247+'2020'!G247+'2019'!G247+'2018'!G247+'2017'!G247+'2016'!G247+'2015'!G247+'2014'!G247+'2013'!G247+'2012'!G247+'2011'!G247+'2010'!G247+'2009'!G247+'2008'!G247+'1988-2007'!G247</f>
        <v>0</v>
      </c>
      <c r="H375" s="13">
        <f>+'2025'!H247+'2024'!H247+'2023'!H247+'2022'!H247+'2021'!H247+'2020'!H247+'2019'!H247+'2018'!H247+'2017'!H247+'2016'!H247+'2015'!H247+'2014'!H247+'2013'!H247+'2012'!H247+'2011'!H247+'2010'!H247+'2009'!H247+'2008'!H247+'1988-2007'!H247</f>
        <v>0</v>
      </c>
      <c r="I375" s="13">
        <f>+'2025'!I247+'2024'!I247+'2023'!I247+'2022'!I247+'2021'!I247+'2020'!I247+'2019'!I247+'2018'!I247+'2017'!I247+'2016'!I247+'2015'!I247+'2014'!I247+'2013'!I247+'2012'!I247+'2011'!I247+'2010'!I247+'2009'!I247+'2008'!I247+'1988-2007'!I247</f>
        <v>0</v>
      </c>
      <c r="J375" s="13">
        <f>+'2025'!J247+'2024'!J247+'2023'!J247+'2022'!J247+'2021'!J247+'2020'!J247+'2019'!J247+'2018'!J247+'2017'!J247+'2016'!J247+'2015'!J247+'2014'!J247+'2013'!J247+'2012'!J247+'2011'!J247+'2010'!J247+'2009'!J247+'2008'!J247+'1988-2007'!J247</f>
        <v>0</v>
      </c>
      <c r="K375" s="32">
        <f>+'2025'!L247+'2024'!L247+'2023'!L247+'2022'!L247+'2021'!L247+'2020'!L247+'2019'!L247+'2018'!L247+'2017'!L247+'2016'!L247+'2015'!L247+'2014'!L247+'2013'!L247+'2012'!L247+'2011'!L247+'2010'!L247+'2009'!L247+'2008'!L247+'1988-2007'!L247</f>
        <v>0</v>
      </c>
      <c r="L375" s="32">
        <f>+Table1[[#This Row],[Caught]]+Table1[[#This Row],[Stumped]]</f>
        <v>0</v>
      </c>
      <c r="M375" s="45" t="e">
        <f>+Table1[[#This Row],[Runs]]/(+Table1[[#This Row],[Innings]]-Table1[[#This Row],[Not out]])</f>
        <v>#DIV/0!</v>
      </c>
      <c r="N375" s="45" t="e">
        <f>Table1[[#This Row],[Runs2]]/Table1[[#This Row],[Overs]]</f>
        <v>#DIV/0!</v>
      </c>
      <c r="O375" s="45" t="e">
        <f>+Table1[[#This Row],[Overs]]*6/Table1[[#This Row],[Wickets]]</f>
        <v>#DIV/0!</v>
      </c>
      <c r="P375" s="45" t="e">
        <f>Table1[[#This Row],[Runs2]]/Table1[[#This Row],[Wickets]]</f>
        <v>#DIV/0!</v>
      </c>
      <c r="Q375" s="45">
        <f>+(+Table1[[#This Row],[Caught]]+Table1[[#This Row],[Stumped]])/Table1[[#This Row],[Matches]]</f>
        <v>0</v>
      </c>
      <c r="R375" s="89"/>
    </row>
    <row r="376" spans="1:18" x14ac:dyDescent="0.2">
      <c r="A376" s="4" t="str">
        <f>+'2019'!A248</f>
        <v>Miller Russell</v>
      </c>
      <c r="B376" s="13">
        <f>+'2025'!B248+'2024'!B248+'2023'!B248+'2022'!B248+'2021'!B248+'2020'!B248+'2019'!B248+'2018'!B248+'2017'!B248+'2016'!B248+'2015'!B248+'2014'!B248+'2013'!B248+'2012'!B248+'2011'!B248+'2010'!B248+'2009'!B248+'2008'!B248+'1988-2007'!B248</f>
        <v>1</v>
      </c>
      <c r="C376" s="13">
        <f>+'2025'!C248+'2024'!C248+'2023'!C248+'2022'!C248+'2021'!C248+'2020'!C248+'2019'!C248+'2018'!C248+'2017'!C248+'2016'!C248+'2015'!C248+'2014'!C248+'2013'!C248+'2012'!C248+'2011'!C248+'2010'!C248+'2009'!C248+'2008'!C248+'1988-2007'!C248</f>
        <v>1</v>
      </c>
      <c r="D376" s="13">
        <f>+'2025'!D248+'2024'!D248+'2023'!D248+'2022'!D248+'2021'!D248+'2020'!D248+'2019'!D248+'2018'!D248+'2017'!D248+'2016'!D248+'2015'!D248+'2014'!D248+'2013'!D248+'2012'!D248+'2011'!D248+'2010'!D248+'2009'!D248+'2008'!D248+'1988-2007'!D248</f>
        <v>0</v>
      </c>
      <c r="E376" s="13">
        <f>+'2025'!E248+'2024'!E248+'2023'!E248+'2022'!E248+'2021'!E248+'2020'!E248+'2019'!E248+'2018'!E248+'2017'!E248+'2016'!E248+'2015'!E248+'2014'!E248+'2013'!E248+'2012'!E248+'2011'!E248+'2010'!E248+'2009'!E248+'2008'!E248+'1988-2007'!E248</f>
        <v>28</v>
      </c>
      <c r="F376" s="13">
        <f>+'2025'!F248+'2024'!F248+'2023'!F248+'2022'!F248+'2021'!F248+'2020'!F248+'2019'!F248+'2018'!F248+'2017'!F248+'2016'!F248+'2015'!F248+'2014'!F248+'2013'!F248+'2012'!F248+'2011'!F248+'2010'!F248+'2009'!F248+'2008'!F248+'1988-2007'!F248</f>
        <v>0</v>
      </c>
      <c r="G376" s="13">
        <f>+'2025'!G248+'2024'!G248+'2023'!G248+'2022'!G248+'2021'!G248+'2020'!G248+'2019'!G248+'2018'!G248+'2017'!G248+'2016'!G248+'2015'!G248+'2014'!G248+'2013'!G248+'2012'!G248+'2011'!G248+'2010'!G248+'2009'!G248+'2008'!G248+'1988-2007'!G248</f>
        <v>0</v>
      </c>
      <c r="H376" s="13">
        <f>+'2025'!H248+'2024'!H248+'2023'!H248+'2022'!H248+'2021'!H248+'2020'!H248+'2019'!H248+'2018'!H248+'2017'!H248+'2016'!H248+'2015'!H248+'2014'!H248+'2013'!H248+'2012'!H248+'2011'!H248+'2010'!H248+'2009'!H248+'2008'!H248+'1988-2007'!H248</f>
        <v>0</v>
      </c>
      <c r="I376" s="13">
        <f>+'2025'!I248+'2024'!I248+'2023'!I248+'2022'!I248+'2021'!I248+'2020'!I248+'2019'!I248+'2018'!I248+'2017'!I248+'2016'!I248+'2015'!I248+'2014'!I248+'2013'!I248+'2012'!I248+'2011'!I248+'2010'!I248+'2009'!I248+'2008'!I248+'1988-2007'!I248</f>
        <v>0</v>
      </c>
      <c r="J376" s="13">
        <f>+'2025'!J248+'2024'!J248+'2023'!J248+'2022'!J248+'2021'!J248+'2020'!J248+'2019'!J248+'2018'!J248+'2017'!J248+'2016'!J248+'2015'!J248+'2014'!J248+'2013'!J248+'2012'!J248+'2011'!J248+'2010'!J248+'2009'!J248+'2008'!J248+'1988-2007'!J248</f>
        <v>0</v>
      </c>
      <c r="K376" s="32">
        <f>+'2025'!L248+'2024'!L248+'2023'!L248+'2022'!L248+'2021'!L248+'2020'!L248+'2019'!L248+'2018'!L248+'2017'!L248+'2016'!L248+'2015'!L248+'2014'!L248+'2013'!L248+'2012'!L248+'2011'!L248+'2010'!L248+'2009'!L248+'2008'!L248+'1988-2007'!L248</f>
        <v>0</v>
      </c>
      <c r="L376" s="32">
        <f>+Table1[[#This Row],[Caught]]+Table1[[#This Row],[Stumped]]</f>
        <v>0</v>
      </c>
      <c r="M376" s="45">
        <f>+Table1[[#This Row],[Runs]]/(+Table1[[#This Row],[Innings]]-Table1[[#This Row],[Not out]])</f>
        <v>28</v>
      </c>
      <c r="N376" s="45" t="e">
        <f>Table1[[#This Row],[Runs2]]/Table1[[#This Row],[Overs]]</f>
        <v>#DIV/0!</v>
      </c>
      <c r="O376" s="45" t="e">
        <f>+Table1[[#This Row],[Overs]]*6/Table1[[#This Row],[Wickets]]</f>
        <v>#DIV/0!</v>
      </c>
      <c r="P376" s="45" t="e">
        <f>Table1[[#This Row],[Runs2]]/Table1[[#This Row],[Wickets]]</f>
        <v>#DIV/0!</v>
      </c>
      <c r="Q376" s="45">
        <f>+(+Table1[[#This Row],[Caught]]+Table1[[#This Row],[Stumped]])/Table1[[#This Row],[Matches]]</f>
        <v>0</v>
      </c>
      <c r="R376" s="89"/>
    </row>
    <row r="377" spans="1:18" x14ac:dyDescent="0.2">
      <c r="A377" s="4" t="str">
        <f>+'2019'!A250</f>
        <v>Miriyala A</v>
      </c>
      <c r="B377" s="13">
        <f>+'2025'!B250+'2024'!B250+'2023'!B250+'2022'!B250+'2021'!B250+'2020'!B250+'2019'!B250+'2018'!B250+'2017'!B250+'2016'!B250+'2015'!B250+'2014'!B250+'2013'!B250+'2012'!B250+'2011'!B250+'2010'!B250+'2009'!B250+'2008'!B250+'1988-2007'!B250</f>
        <v>1</v>
      </c>
      <c r="C377" s="13">
        <f>+'2025'!C250+'2024'!C250+'2023'!C250+'2022'!C250+'2021'!C250+'2020'!C250+'2019'!C250+'2018'!C250+'2017'!C250+'2016'!C250+'2015'!C250+'2014'!C250+'2013'!C250+'2012'!C250+'2011'!C250+'2010'!C250+'2009'!C250+'2008'!C250+'1988-2007'!C250</f>
        <v>1</v>
      </c>
      <c r="D377" s="13">
        <f>+'2025'!D250+'2024'!D250+'2023'!D250+'2022'!D250+'2021'!D250+'2020'!D250+'2019'!D250+'2018'!D250+'2017'!D250+'2016'!D250+'2015'!D250+'2014'!D250+'2013'!D250+'2012'!D250+'2011'!D250+'2010'!D250+'2009'!D250+'2008'!D250+'1988-2007'!D250</f>
        <v>0</v>
      </c>
      <c r="E377" s="13">
        <f>+'2025'!E250+'2024'!E250+'2023'!E250+'2022'!E250+'2021'!E250+'2020'!E250+'2019'!E250+'2018'!E250+'2017'!E250+'2016'!E250+'2015'!E250+'2014'!E250+'2013'!E250+'2012'!E250+'2011'!E250+'2010'!E250+'2009'!E250+'2008'!E250+'1988-2007'!E250</f>
        <v>28</v>
      </c>
      <c r="F377" s="13">
        <f>+'2025'!F250+'2024'!F250+'2023'!F250+'2022'!F250+'2021'!F250+'2020'!F250+'2019'!F250+'2018'!F250+'2017'!F250+'2016'!F250+'2015'!F250+'2014'!F250+'2013'!F250+'2012'!F250+'2011'!F250+'2010'!F250+'2009'!F250+'2008'!F250+'1988-2007'!F250</f>
        <v>0</v>
      </c>
      <c r="G377" s="13">
        <f>+'2025'!G250+'2024'!G250+'2023'!G250+'2022'!G250+'2021'!G250+'2020'!G250+'2019'!G250+'2018'!G250+'2017'!G250+'2016'!G250+'2015'!G250+'2014'!G250+'2013'!G250+'2012'!G250+'2011'!G250+'2010'!G250+'2009'!G250+'2008'!G250+'1988-2007'!G250</f>
        <v>0</v>
      </c>
      <c r="H377" s="13">
        <f>+'2025'!H250+'2024'!H250+'2023'!H250+'2022'!H250+'2021'!H250+'2020'!H250+'2019'!H250+'2018'!H250+'2017'!H250+'2016'!H250+'2015'!H250+'2014'!H250+'2013'!H250+'2012'!H250+'2011'!H250+'2010'!H250+'2009'!H250+'2008'!H250+'1988-2007'!H250</f>
        <v>0</v>
      </c>
      <c r="I377" s="13">
        <f>+'2025'!I250+'2024'!I250+'2023'!I250+'2022'!I250+'2021'!I250+'2020'!I250+'2019'!I250+'2018'!I250+'2017'!I250+'2016'!I250+'2015'!I250+'2014'!I250+'2013'!I250+'2012'!I250+'2011'!I250+'2010'!I250+'2009'!I250+'2008'!I250+'1988-2007'!I250</f>
        <v>0</v>
      </c>
      <c r="J377" s="13">
        <f>+'2025'!J250+'2024'!J250+'2023'!J250+'2022'!J250+'2021'!J250+'2020'!J250+'2019'!J250+'2018'!J250+'2017'!J250+'2016'!J250+'2015'!J250+'2014'!J250+'2013'!J250+'2012'!J250+'2011'!J250+'2010'!J250+'2009'!J250+'2008'!J250+'1988-2007'!J250</f>
        <v>0</v>
      </c>
      <c r="K377" s="32">
        <f>+'2025'!L250+'2024'!L250+'2023'!L250+'2022'!L250+'2021'!L250+'2020'!L250+'2019'!L250+'2018'!L250+'2017'!L250+'2016'!L250+'2015'!L250+'2014'!L250+'2013'!L250+'2012'!L250+'2011'!L250+'2010'!L250+'2009'!L250+'2008'!L250+'1988-2007'!L250</f>
        <v>0</v>
      </c>
      <c r="L377" s="32">
        <f>+Table1[[#This Row],[Caught]]+Table1[[#This Row],[Stumped]]</f>
        <v>0</v>
      </c>
      <c r="M377" s="45">
        <f>+Table1[[#This Row],[Runs]]/(+Table1[[#This Row],[Innings]]-Table1[[#This Row],[Not out]])</f>
        <v>28</v>
      </c>
      <c r="N377" s="45" t="e">
        <f>Table1[[#This Row],[Runs2]]/Table1[[#This Row],[Overs]]</f>
        <v>#DIV/0!</v>
      </c>
      <c r="O377" s="45" t="e">
        <f>+Table1[[#This Row],[Overs]]*6/Table1[[#This Row],[Wickets]]</f>
        <v>#DIV/0!</v>
      </c>
      <c r="P377" s="45" t="e">
        <f>Table1[[#This Row],[Runs2]]/Table1[[#This Row],[Wickets]]</f>
        <v>#DIV/0!</v>
      </c>
      <c r="Q377" s="45">
        <f>+(+Table1[[#This Row],[Caught]]+Table1[[#This Row],[Stumped]])/Table1[[#This Row],[Matches]]</f>
        <v>0</v>
      </c>
      <c r="R377" s="89"/>
    </row>
    <row r="378" spans="1:18" x14ac:dyDescent="0.2">
      <c r="A378" s="4" t="str">
        <f>+'2019'!A253</f>
        <v>Mitchell JJ</v>
      </c>
      <c r="B378" s="13">
        <f>+'2025'!B253+'2024'!B253+'2023'!B253+'2022'!B253+'2021'!B253+'2020'!B253+'2019'!B253+'2018'!B253+'2017'!B253+'2016'!B253+'2015'!B253+'2014'!B253+'2013'!B253+'2012'!B253+'2011'!B253+'2010'!B253+'2009'!B253+'2008'!B253+'1988-2007'!B253</f>
        <v>1</v>
      </c>
      <c r="C378" s="13">
        <f>+'2025'!C253+'2024'!C253+'2023'!C253+'2022'!C253+'2021'!C253+'2020'!C253+'2019'!C253+'2018'!C253+'2017'!C253+'2016'!C253+'2015'!C253+'2014'!C253+'2013'!C253+'2012'!C253+'2011'!C253+'2010'!C253+'2009'!C253+'2008'!C253+'1988-2007'!C253</f>
        <v>1</v>
      </c>
      <c r="D378" s="13">
        <f>+'2025'!D253+'2024'!D253+'2023'!D253+'2022'!D253+'2021'!D253+'2020'!D253+'2019'!D253+'2018'!D253+'2017'!D253+'2016'!D253+'2015'!D253+'2014'!D253+'2013'!D253+'2012'!D253+'2011'!D253+'2010'!D253+'2009'!D253+'2008'!D253+'1988-2007'!D253</f>
        <v>0</v>
      </c>
      <c r="E378" s="13">
        <f>+'2025'!E253+'2024'!E253+'2023'!E253+'2022'!E253+'2021'!E253+'2020'!E253+'2019'!E253+'2018'!E253+'2017'!E253+'2016'!E253+'2015'!E253+'2014'!E253+'2013'!E253+'2012'!E253+'2011'!E253+'2010'!E253+'2009'!E253+'2008'!E253+'1988-2007'!E253</f>
        <v>37</v>
      </c>
      <c r="F378" s="13">
        <f>+'2025'!F253+'2024'!F253+'2023'!F253+'2022'!F253+'2021'!F253+'2020'!F253+'2019'!F253+'2018'!F253+'2017'!F253+'2016'!F253+'2015'!F253+'2014'!F253+'2013'!F253+'2012'!F253+'2011'!F253+'2010'!F253+'2009'!F253+'2008'!F253+'1988-2007'!F253</f>
        <v>0</v>
      </c>
      <c r="G378" s="13">
        <f>+'2025'!G253+'2024'!G253+'2023'!G253+'2022'!G253+'2021'!G253+'2020'!G253+'2019'!G253+'2018'!G253+'2017'!G253+'2016'!G253+'2015'!G253+'2014'!G253+'2013'!G253+'2012'!G253+'2011'!G253+'2010'!G253+'2009'!G253+'2008'!G253+'1988-2007'!G253</f>
        <v>8</v>
      </c>
      <c r="H378" s="13">
        <f>+'2025'!H253+'2024'!H253+'2023'!H253+'2022'!H253+'2021'!H253+'2020'!H253+'2019'!H253+'2018'!H253+'2017'!H253+'2016'!H253+'2015'!H253+'2014'!H253+'2013'!H253+'2012'!H253+'2011'!H253+'2010'!H253+'2009'!H253+'2008'!H253+'1988-2007'!H253</f>
        <v>0</v>
      </c>
      <c r="I378" s="13">
        <f>+'2025'!I253+'2024'!I253+'2023'!I253+'2022'!I253+'2021'!I253+'2020'!I253+'2019'!I253+'2018'!I253+'2017'!I253+'2016'!I253+'2015'!I253+'2014'!I253+'2013'!I253+'2012'!I253+'2011'!I253+'2010'!I253+'2009'!I253+'2008'!I253+'1988-2007'!I253</f>
        <v>22</v>
      </c>
      <c r="J378" s="13">
        <f>+'2025'!J253+'2024'!J253+'2023'!J253+'2022'!J253+'2021'!J253+'2020'!J253+'2019'!J253+'2018'!J253+'2017'!J253+'2016'!J253+'2015'!J253+'2014'!J253+'2013'!J253+'2012'!J253+'2011'!J253+'2010'!J253+'2009'!J253+'2008'!J253+'1988-2007'!J253</f>
        <v>2</v>
      </c>
      <c r="K378" s="32">
        <f>+'2025'!L253+'2024'!L253+'2023'!L253+'2022'!L253+'2021'!L253+'2020'!L253+'2019'!L253+'2018'!L253+'2017'!L253+'2016'!L253+'2015'!L253+'2014'!L253+'2013'!L253+'2012'!L253+'2011'!L253+'2010'!L253+'2009'!L253+'2008'!L253+'1988-2007'!L253</f>
        <v>0</v>
      </c>
      <c r="L378" s="32">
        <f>+Table1[[#This Row],[Caught]]+Table1[[#This Row],[Stumped]]</f>
        <v>0</v>
      </c>
      <c r="M378" s="45">
        <f>+Table1[[#This Row],[Runs]]/(+Table1[[#This Row],[Innings]]-Table1[[#This Row],[Not out]])</f>
        <v>37</v>
      </c>
      <c r="N378" s="45">
        <f>Table1[[#This Row],[Runs2]]/Table1[[#This Row],[Overs]]</f>
        <v>2.75</v>
      </c>
      <c r="O378" s="45">
        <f>+Table1[[#This Row],[Overs]]*6/Table1[[#This Row],[Wickets]]</f>
        <v>24</v>
      </c>
      <c r="P378" s="45">
        <f>Table1[[#This Row],[Runs2]]/Table1[[#This Row],[Wickets]]</f>
        <v>11</v>
      </c>
      <c r="Q378" s="45">
        <f>+(+Table1[[#This Row],[Caught]]+Table1[[#This Row],[Stumped]])/Table1[[#This Row],[Matches]]</f>
        <v>0</v>
      </c>
      <c r="R378" s="89"/>
    </row>
    <row r="379" spans="1:18" x14ac:dyDescent="0.2">
      <c r="A379" s="4" t="str">
        <f>+'2019'!A254</f>
        <v>Mitchell Keith</v>
      </c>
      <c r="B379" s="13">
        <f>+'2025'!B254+'2024'!B254+'2023'!B254+'2022'!B254+'2021'!B254+'2020'!B254+'2019'!B254+'2018'!B254+'2017'!B254+'2016'!B254+'2015'!B254+'2014'!B254+'2013'!B254+'2012'!B254+'2011'!B254+'2010'!B254+'2009'!B254+'2008'!B254+'1988-2007'!B254</f>
        <v>1</v>
      </c>
      <c r="C379" s="13">
        <f>+'2025'!C254+'2024'!C254+'2023'!C254+'2022'!C254+'2021'!C254+'2020'!C254+'2019'!C254+'2018'!C254+'2017'!C254+'2016'!C254+'2015'!C254+'2014'!C254+'2013'!C254+'2012'!C254+'2011'!C254+'2010'!C254+'2009'!C254+'2008'!C254+'1988-2007'!C254</f>
        <v>1</v>
      </c>
      <c r="D379" s="13">
        <f>+'2025'!D254+'2024'!D254+'2023'!D254+'2022'!D254+'2021'!D254+'2020'!D254+'2019'!D254+'2018'!D254+'2017'!D254+'2016'!D254+'2015'!D254+'2014'!D254+'2013'!D254+'2012'!D254+'2011'!D254+'2010'!D254+'2009'!D254+'2008'!D254+'1988-2007'!D254</f>
        <v>0</v>
      </c>
      <c r="E379" s="13">
        <f>+'2025'!E254+'2024'!E254+'2023'!E254+'2022'!E254+'2021'!E254+'2020'!E254+'2019'!E254+'2018'!E254+'2017'!E254+'2016'!E254+'2015'!E254+'2014'!E254+'2013'!E254+'2012'!E254+'2011'!E254+'2010'!E254+'2009'!E254+'2008'!E254+'1988-2007'!E254</f>
        <v>6</v>
      </c>
      <c r="F379" s="13">
        <f>+'2025'!F254+'2024'!F254+'2023'!F254+'2022'!F254+'2021'!F254+'2020'!F254+'2019'!F254+'2018'!F254+'2017'!F254+'2016'!F254+'2015'!F254+'2014'!F254+'2013'!F254+'2012'!F254+'2011'!F254+'2010'!F254+'2009'!F254+'2008'!F254+'1988-2007'!F254</f>
        <v>1</v>
      </c>
      <c r="G379" s="13">
        <f>+'2025'!G254+'2024'!G254+'2023'!G254+'2022'!G254+'2021'!G254+'2020'!G254+'2019'!G254+'2018'!G254+'2017'!G254+'2016'!G254+'2015'!G254+'2014'!G254+'2013'!G254+'2012'!G254+'2011'!G254+'2010'!G254+'2009'!G254+'2008'!G254+'1988-2007'!G254</f>
        <v>0</v>
      </c>
      <c r="H379" s="13">
        <f>+'2025'!H254+'2024'!H254+'2023'!H254+'2022'!H254+'2021'!H254+'2020'!H254+'2019'!H254+'2018'!H254+'2017'!H254+'2016'!H254+'2015'!H254+'2014'!H254+'2013'!H254+'2012'!H254+'2011'!H254+'2010'!H254+'2009'!H254+'2008'!H254+'1988-2007'!H254</f>
        <v>0</v>
      </c>
      <c r="I379" s="13">
        <f>+'2025'!I254+'2024'!I254+'2023'!I254+'2022'!I254+'2021'!I254+'2020'!I254+'2019'!I254+'2018'!I254+'2017'!I254+'2016'!I254+'2015'!I254+'2014'!I254+'2013'!I254+'2012'!I254+'2011'!I254+'2010'!I254+'2009'!I254+'2008'!I254+'1988-2007'!I254</f>
        <v>0</v>
      </c>
      <c r="J379" s="13">
        <f>+'2025'!J254+'2024'!J254+'2023'!J254+'2022'!J254+'2021'!J254+'2020'!J254+'2019'!J254+'2018'!J254+'2017'!J254+'2016'!J254+'2015'!J254+'2014'!J254+'2013'!J254+'2012'!J254+'2011'!J254+'2010'!J254+'2009'!J254+'2008'!J254+'1988-2007'!J254</f>
        <v>0</v>
      </c>
      <c r="K379" s="32">
        <f>+'2025'!L254+'2024'!L254+'2023'!L254+'2022'!L254+'2021'!L254+'2020'!L254+'2019'!L254+'2018'!L254+'2017'!L254+'2016'!L254+'2015'!L254+'2014'!L254+'2013'!L254+'2012'!L254+'2011'!L254+'2010'!L254+'2009'!L254+'2008'!L254+'1988-2007'!L254</f>
        <v>0</v>
      </c>
      <c r="L379" s="32">
        <f>+Table1[[#This Row],[Caught]]+Table1[[#This Row],[Stumped]]</f>
        <v>1</v>
      </c>
      <c r="M379" s="13"/>
      <c r="N379" s="13"/>
      <c r="O379" s="13"/>
      <c r="P379" s="13"/>
      <c r="Q379" s="13"/>
      <c r="R379" s="89"/>
    </row>
    <row r="380" spans="1:18" x14ac:dyDescent="0.2">
      <c r="A380" s="4" t="str">
        <f>+'2019'!A261</f>
        <v>Morrison Peter</v>
      </c>
      <c r="B380" s="13">
        <f>+'2025'!B261+'2024'!B261+'2023'!B261+'2022'!B261+'2021'!B261+'2020'!B261+'2019'!B261+'2018'!B261+'2017'!B261+'2016'!B261+'2015'!B261+'2014'!B261+'2013'!B261+'2012'!B261+'2011'!B261+'2010'!B261+'2009'!B261+'2008'!B261+'1988-2007'!B261</f>
        <v>1</v>
      </c>
      <c r="C380" s="13">
        <f>+'2025'!C261+'2024'!C261+'2023'!C261+'2022'!C261+'2021'!C261+'2020'!C261+'2019'!C261+'2018'!C261+'2017'!C261+'2016'!C261+'2015'!C261+'2014'!C261+'2013'!C261+'2012'!C261+'2011'!C261+'2010'!C261+'2009'!C261+'2008'!C261+'1988-2007'!C261</f>
        <v>0</v>
      </c>
      <c r="D380" s="13">
        <f>+'2025'!D261+'2024'!D261+'2023'!D261+'2022'!D261+'2021'!D261+'2020'!D261+'2019'!D261+'2018'!D261+'2017'!D261+'2016'!D261+'2015'!D261+'2014'!D261+'2013'!D261+'2012'!D261+'2011'!D261+'2010'!D261+'2009'!D261+'2008'!D261+'1988-2007'!D261</f>
        <v>0</v>
      </c>
      <c r="E380" s="13">
        <f>+'2025'!E261+'2024'!E261+'2023'!E261+'2022'!E261+'2021'!E261+'2020'!E261+'2019'!E261+'2018'!E261+'2017'!E261+'2016'!E261+'2015'!E261+'2014'!E261+'2013'!E261+'2012'!E261+'2011'!E261+'2010'!E261+'2009'!E261+'2008'!E261+'1988-2007'!E261</f>
        <v>0</v>
      </c>
      <c r="F380" s="13">
        <f>+'2025'!F261+'2024'!F261+'2023'!F261+'2022'!F261+'2021'!F261+'2020'!F261+'2019'!F261+'2018'!F261+'2017'!F261+'2016'!F261+'2015'!F261+'2014'!F261+'2013'!F261+'2012'!F261+'2011'!F261+'2010'!F261+'2009'!F261+'2008'!F261+'1988-2007'!F261</f>
        <v>0</v>
      </c>
      <c r="G380" s="13">
        <f>+'2025'!G261+'2024'!G261+'2023'!G261+'2022'!G261+'2021'!G261+'2020'!G261+'2019'!G261+'2018'!G261+'2017'!G261+'2016'!G261+'2015'!G261+'2014'!G261+'2013'!G261+'2012'!G261+'2011'!G261+'2010'!G261+'2009'!G261+'2008'!G261+'1988-2007'!G261</f>
        <v>3</v>
      </c>
      <c r="H380" s="13">
        <f>+'2025'!H261+'2024'!H261+'2023'!H261+'2022'!H261+'2021'!H261+'2020'!H261+'2019'!H261+'2018'!H261+'2017'!H261+'2016'!H261+'2015'!H261+'2014'!H261+'2013'!H261+'2012'!H261+'2011'!H261+'2010'!H261+'2009'!H261+'2008'!H261+'1988-2007'!H261</f>
        <v>0</v>
      </c>
      <c r="I380" s="13">
        <f>+'2025'!I261+'2024'!I261+'2023'!I261+'2022'!I261+'2021'!I261+'2020'!I261+'2019'!I261+'2018'!I261+'2017'!I261+'2016'!I261+'2015'!I261+'2014'!I261+'2013'!I261+'2012'!I261+'2011'!I261+'2010'!I261+'2009'!I261+'2008'!I261+'1988-2007'!I261</f>
        <v>17</v>
      </c>
      <c r="J380" s="13">
        <f>+'2025'!J261+'2024'!J261+'2023'!J261+'2022'!J261+'2021'!J261+'2020'!J261+'2019'!J261+'2018'!J261+'2017'!J261+'2016'!J261+'2015'!J261+'2014'!J261+'2013'!J261+'2012'!J261+'2011'!J261+'2010'!J261+'2009'!J261+'2008'!J261+'1988-2007'!J261</f>
        <v>1</v>
      </c>
      <c r="K380" s="32">
        <f>+'2025'!L261+'2024'!L261+'2023'!L261+'2022'!L261+'2021'!L261+'2020'!L261+'2019'!L261+'2018'!L261+'2017'!L261+'2016'!L261+'2015'!L261+'2014'!L261+'2013'!L261+'2012'!L261+'2011'!L261+'2010'!L261+'2009'!L261+'2008'!L261+'1988-2007'!L261</f>
        <v>0</v>
      </c>
      <c r="L380" s="32">
        <f>+Table1[[#This Row],[Caught]]+Table1[[#This Row],[Stumped]]</f>
        <v>0</v>
      </c>
      <c r="M380" s="45" t="e">
        <f>+Table1[[#This Row],[Runs]]/(+Table1[[#This Row],[Innings]]-Table1[[#This Row],[Not out]])</f>
        <v>#DIV/0!</v>
      </c>
      <c r="N380" s="45">
        <f>Table1[[#This Row],[Runs2]]/Table1[[#This Row],[Overs]]</f>
        <v>5.666666666666667</v>
      </c>
      <c r="O380" s="45">
        <f>+Table1[[#This Row],[Overs]]*6/Table1[[#This Row],[Wickets]]</f>
        <v>18</v>
      </c>
      <c r="P380" s="45">
        <f>Table1[[#This Row],[Runs2]]/Table1[[#This Row],[Wickets]]</f>
        <v>17</v>
      </c>
      <c r="Q380" s="45">
        <f>+(+Table1[[#This Row],[Caught]]+Table1[[#This Row],[Stumped]])/Table1[[#This Row],[Matches]]</f>
        <v>0</v>
      </c>
      <c r="R380" s="89"/>
    </row>
    <row r="381" spans="1:18" x14ac:dyDescent="0.2">
      <c r="A381" s="4" t="str">
        <f>+'2019'!A262</f>
        <v>Muhunthan Arun</v>
      </c>
      <c r="B381" s="13">
        <f>+'2025'!B262+'2024'!B262+'2023'!B262+'2022'!B262+'2021'!B262+'2020'!B262+'2019'!B262+'2018'!B262+'2017'!B262+'2016'!B262+'2015'!B262+'2014'!B262+'2013'!B262+'2012'!B262+'2011'!B262+'2010'!B262+'2009'!B262+'2008'!B262+'1988-2007'!B262</f>
        <v>1</v>
      </c>
      <c r="C381" s="13">
        <f>+'2025'!C262+'2024'!C262+'2023'!C262+'2022'!C262+'2021'!C262+'2020'!C262+'2019'!C262+'2018'!C262+'2017'!C262+'2016'!C262+'2015'!C262+'2014'!C262+'2013'!C262+'2012'!C262+'2011'!C262+'2010'!C262+'2009'!C262+'2008'!C262+'1988-2007'!C262</f>
        <v>1</v>
      </c>
      <c r="D381" s="13">
        <f>+'2025'!D262+'2024'!D262+'2023'!D262+'2022'!D262+'2021'!D262+'2020'!D262+'2019'!D262+'2018'!D262+'2017'!D262+'2016'!D262+'2015'!D262+'2014'!D262+'2013'!D262+'2012'!D262+'2011'!D262+'2010'!D262+'2009'!D262+'2008'!D262+'1988-2007'!D262</f>
        <v>0</v>
      </c>
      <c r="E381" s="13">
        <f>+'2025'!E262+'2024'!E262+'2023'!E262+'2022'!E262+'2021'!E262+'2020'!E262+'2019'!E262+'2018'!E262+'2017'!E262+'2016'!E262+'2015'!E262+'2014'!E262+'2013'!E262+'2012'!E262+'2011'!E262+'2010'!E262+'2009'!E262+'2008'!E262+'1988-2007'!E262</f>
        <v>4</v>
      </c>
      <c r="F381" s="13">
        <f>+'2025'!F262+'2024'!F262+'2023'!F262+'2022'!F262+'2021'!F262+'2020'!F262+'2019'!F262+'2018'!F262+'2017'!F262+'2016'!F262+'2015'!F262+'2014'!F262+'2013'!F262+'2012'!F262+'2011'!F262+'2010'!F262+'2009'!F262+'2008'!F262+'1988-2007'!F262</f>
        <v>0</v>
      </c>
      <c r="G381" s="13">
        <f>+'2025'!G262+'2024'!G262+'2023'!G262+'2022'!G262+'2021'!G262+'2020'!G262+'2019'!G262+'2018'!G262+'2017'!G262+'2016'!G262+'2015'!G262+'2014'!G262+'2013'!G262+'2012'!G262+'2011'!G262+'2010'!G262+'2009'!G262+'2008'!G262+'1988-2007'!G262</f>
        <v>2</v>
      </c>
      <c r="H381" s="13">
        <f>+'2025'!H262+'2024'!H262+'2023'!H262+'2022'!H262+'2021'!H262+'2020'!H262+'2019'!H262+'2018'!H262+'2017'!H262+'2016'!H262+'2015'!H262+'2014'!H262+'2013'!H262+'2012'!H262+'2011'!H262+'2010'!H262+'2009'!H262+'2008'!H262+'1988-2007'!H262</f>
        <v>0</v>
      </c>
      <c r="I381" s="13">
        <f>+'2025'!I262+'2024'!I262+'2023'!I262+'2022'!I262+'2021'!I262+'2020'!I262+'2019'!I262+'2018'!I262+'2017'!I262+'2016'!I262+'2015'!I262+'2014'!I262+'2013'!I262+'2012'!I262+'2011'!I262+'2010'!I262+'2009'!I262+'2008'!I262+'1988-2007'!I262</f>
        <v>20</v>
      </c>
      <c r="J381" s="13">
        <f>+'2025'!J262+'2024'!J262+'2023'!J262+'2022'!J262+'2021'!J262+'2020'!J262+'2019'!J262+'2018'!J262+'2017'!J262+'2016'!J262+'2015'!J262+'2014'!J262+'2013'!J262+'2012'!J262+'2011'!J262+'2010'!J262+'2009'!J262+'2008'!J262+'1988-2007'!J262</f>
        <v>0</v>
      </c>
      <c r="K381" s="32">
        <f>+'2025'!L262+'2024'!L262+'2023'!L262+'2022'!L262+'2021'!L262+'2020'!L262+'2019'!L262+'2018'!L262+'2017'!L262+'2016'!L262+'2015'!L262+'2014'!L262+'2013'!L262+'2012'!L262+'2011'!L262+'2010'!L262+'2009'!L262+'2008'!L262+'1988-2007'!L262</f>
        <v>0</v>
      </c>
      <c r="L381" s="32">
        <f>+Table1[[#This Row],[Caught]]+Table1[[#This Row],[Stumped]]</f>
        <v>0</v>
      </c>
      <c r="M381" s="45">
        <f>+Table1[[#This Row],[Runs]]/(+Table1[[#This Row],[Innings]]-Table1[[#This Row],[Not out]])</f>
        <v>4</v>
      </c>
      <c r="N381" s="45">
        <f>Table1[[#This Row],[Runs2]]/Table1[[#This Row],[Overs]]</f>
        <v>10</v>
      </c>
      <c r="O381" s="45" t="e">
        <f>+Table1[[#This Row],[Overs]]*6/Table1[[#This Row],[Wickets]]</f>
        <v>#DIV/0!</v>
      </c>
      <c r="P381" s="45" t="e">
        <f>Table1[[#This Row],[Runs2]]/Table1[[#This Row],[Wickets]]</f>
        <v>#DIV/0!</v>
      </c>
      <c r="Q381" s="45">
        <f>+(+Table1[[#This Row],[Caught]]+Table1[[#This Row],[Stumped]])/Table1[[#This Row],[Matches]]</f>
        <v>0</v>
      </c>
      <c r="R381" s="89"/>
    </row>
    <row r="382" spans="1:18" x14ac:dyDescent="0.2">
      <c r="A382" s="4" t="str">
        <f>+'2019'!A274</f>
        <v>Padimalla</v>
      </c>
      <c r="B382" s="13">
        <f>+'2025'!B274+'2024'!B274+'2023'!B274+'2022'!B274+'2021'!B274+'2020'!B274+'2019'!B274+'2018'!B274+'2017'!B274+'2016'!B274+'2015'!B274+'2014'!B274+'2013'!B274+'2012'!B274+'2011'!B274+'2010'!B274+'2009'!B274+'2008'!B274+'1988-2007'!B274</f>
        <v>1</v>
      </c>
      <c r="C382" s="13">
        <f>+'2025'!C274+'2024'!C274+'2023'!C274+'2022'!C274+'2021'!C274+'2020'!C274+'2019'!C274+'2018'!C274+'2017'!C274+'2016'!C274+'2015'!C274+'2014'!C274+'2013'!C274+'2012'!C274+'2011'!C274+'2010'!C274+'2009'!C274+'2008'!C274+'1988-2007'!C274</f>
        <v>1</v>
      </c>
      <c r="D382" s="13">
        <f>+'2025'!D274+'2024'!D274+'2023'!D274+'2022'!D274+'2021'!D274+'2020'!D274+'2019'!D274+'2018'!D274+'2017'!D274+'2016'!D274+'2015'!D274+'2014'!D274+'2013'!D274+'2012'!D274+'2011'!D274+'2010'!D274+'2009'!D274+'2008'!D274+'1988-2007'!D274</f>
        <v>0</v>
      </c>
      <c r="E382" s="13">
        <f>+'2025'!E274+'2024'!E274+'2023'!E274+'2022'!E274+'2021'!E274+'2020'!E274+'2019'!E274+'2018'!E274+'2017'!E274+'2016'!E274+'2015'!E274+'2014'!E274+'2013'!E274+'2012'!E274+'2011'!E274+'2010'!E274+'2009'!E274+'2008'!E274+'1988-2007'!E274</f>
        <v>6</v>
      </c>
      <c r="F382" s="13">
        <f>+'2025'!F274+'2024'!F274+'2023'!F274+'2022'!F274+'2021'!F274+'2020'!F274+'2019'!F274+'2018'!F274+'2017'!F274+'2016'!F274+'2015'!F274+'2014'!F274+'2013'!F274+'2012'!F274+'2011'!F274+'2010'!F274+'2009'!F274+'2008'!F274+'1988-2007'!F274</f>
        <v>0</v>
      </c>
      <c r="G382" s="13">
        <f>+'2025'!G274+'2024'!G274+'2023'!G274+'2022'!G274+'2021'!G274+'2020'!G274+'2019'!G274+'2018'!G274+'2017'!G274+'2016'!G274+'2015'!G274+'2014'!G274+'2013'!G274+'2012'!G274+'2011'!G274+'2010'!G274+'2009'!G274+'2008'!G274+'1988-2007'!G274</f>
        <v>5</v>
      </c>
      <c r="H382" s="13">
        <f>+'2025'!H274+'2024'!H274+'2023'!H274+'2022'!H274+'2021'!H274+'2020'!H274+'2019'!H274+'2018'!H274+'2017'!H274+'2016'!H274+'2015'!H274+'2014'!H274+'2013'!H274+'2012'!H274+'2011'!H274+'2010'!H274+'2009'!H274+'2008'!H274+'1988-2007'!H274</f>
        <v>3</v>
      </c>
      <c r="I382" s="13">
        <f>+'2025'!I274+'2024'!I274+'2023'!I274+'2022'!I274+'2021'!I274+'2020'!I274+'2019'!I274+'2018'!I274+'2017'!I274+'2016'!I274+'2015'!I274+'2014'!I274+'2013'!I274+'2012'!I274+'2011'!I274+'2010'!I274+'2009'!I274+'2008'!I274+'1988-2007'!I274</f>
        <v>3</v>
      </c>
      <c r="J382" s="13">
        <f>+'2025'!J274+'2024'!J274+'2023'!J274+'2022'!J274+'2021'!J274+'2020'!J274+'2019'!J274+'2018'!J274+'2017'!J274+'2016'!J274+'2015'!J274+'2014'!J274+'2013'!J274+'2012'!J274+'2011'!J274+'2010'!J274+'2009'!J274+'2008'!J274+'1988-2007'!J274</f>
        <v>0</v>
      </c>
      <c r="K382" s="32">
        <f>+'2025'!L274+'2024'!L274+'2023'!L274+'2022'!L274+'2021'!L274+'2020'!L274+'2019'!L274+'2018'!L274+'2017'!L274+'2016'!L274+'2015'!L274+'2014'!L274+'2013'!L274+'2012'!L274+'2011'!L274+'2010'!L274+'2009'!L274+'2008'!L274+'1988-2007'!L274</f>
        <v>0</v>
      </c>
      <c r="L382" s="32">
        <f>+Table1[[#This Row],[Caught]]+Table1[[#This Row],[Stumped]]</f>
        <v>0</v>
      </c>
      <c r="M382" s="45">
        <f>+Table1[[#This Row],[Runs]]/(+Table1[[#This Row],[Innings]]-Table1[[#This Row],[Not out]])</f>
        <v>6</v>
      </c>
      <c r="N382" s="45">
        <f>Table1[[#This Row],[Runs2]]/Table1[[#This Row],[Overs]]</f>
        <v>0.6</v>
      </c>
      <c r="O382" s="45" t="e">
        <f>+Table1[[#This Row],[Overs]]*6/Table1[[#This Row],[Wickets]]</f>
        <v>#DIV/0!</v>
      </c>
      <c r="P382" s="45" t="e">
        <f>Table1[[#This Row],[Runs2]]/Table1[[#This Row],[Wickets]]</f>
        <v>#DIV/0!</v>
      </c>
      <c r="Q382" s="45">
        <f>+(+Table1[[#This Row],[Caught]]+Table1[[#This Row],[Stumped]])/Table1[[#This Row],[Matches]]</f>
        <v>0</v>
      </c>
      <c r="R382" s="89"/>
    </row>
    <row r="383" spans="1:18" x14ac:dyDescent="0.2">
      <c r="A383" s="4" t="str">
        <f>+'2019'!A283</f>
        <v>Patel Jignesh</v>
      </c>
      <c r="B383" s="13">
        <f>+'2025'!B283+'2024'!B283+'2023'!B283+'2022'!B283+'2021'!B283+'2020'!B283+'2019'!B283+'2018'!B283+'2017'!B283+'2016'!B283+'2015'!B283+'2014'!B283+'2013'!B283+'2012'!B283+'2011'!B283+'2010'!B283+'2009'!B283+'2008'!B283+'1988-2007'!B283</f>
        <v>1</v>
      </c>
      <c r="C383" s="13">
        <f>+'2025'!C283+'2024'!C283+'2023'!C283+'2022'!C283+'2021'!C283+'2020'!C283+'2019'!C283+'2018'!C283+'2017'!C283+'2016'!C283+'2015'!C283+'2014'!C283+'2013'!C283+'2012'!C283+'2011'!C283+'2010'!C283+'2009'!C283+'2008'!C283+'1988-2007'!C283</f>
        <v>0</v>
      </c>
      <c r="D383" s="13">
        <f>+'2025'!D283+'2024'!D283+'2023'!D283+'2022'!D283+'2021'!D283+'2020'!D283+'2019'!D283+'2018'!D283+'2017'!D283+'2016'!D283+'2015'!D283+'2014'!D283+'2013'!D283+'2012'!D283+'2011'!D283+'2010'!D283+'2009'!D283+'2008'!D283+'1988-2007'!D283</f>
        <v>0</v>
      </c>
      <c r="E383" s="13">
        <f>+'2025'!E283+'2024'!E283+'2023'!E283+'2022'!E283+'2021'!E283+'2020'!E283+'2019'!E283+'2018'!E283+'2017'!E283+'2016'!E283+'2015'!E283+'2014'!E283+'2013'!E283+'2012'!E283+'2011'!E283+'2010'!E283+'2009'!E283+'2008'!E283+'1988-2007'!E283</f>
        <v>0</v>
      </c>
      <c r="F383" s="13">
        <f>+'2025'!F283+'2024'!F283+'2023'!F283+'2022'!F283+'2021'!F283+'2020'!F283+'2019'!F283+'2018'!F283+'2017'!F283+'2016'!F283+'2015'!F283+'2014'!F283+'2013'!F283+'2012'!F283+'2011'!F283+'2010'!F283+'2009'!F283+'2008'!F283+'1988-2007'!F283</f>
        <v>1</v>
      </c>
      <c r="G383" s="13">
        <f>+'2025'!G283+'2024'!G283+'2023'!G283+'2022'!G283+'2021'!G283+'2020'!G283+'2019'!G283+'2018'!G283+'2017'!G283+'2016'!G283+'2015'!G283+'2014'!G283+'2013'!G283+'2012'!G283+'2011'!G283+'2010'!G283+'2009'!G283+'2008'!G283+'1988-2007'!G283</f>
        <v>2</v>
      </c>
      <c r="H383" s="13">
        <f>+'2025'!H283+'2024'!H283+'2023'!H283+'2022'!H283+'2021'!H283+'2020'!H283+'2019'!H283+'2018'!H283+'2017'!H283+'2016'!H283+'2015'!H283+'2014'!H283+'2013'!H283+'2012'!H283+'2011'!H283+'2010'!H283+'2009'!H283+'2008'!H283+'1988-2007'!H283</f>
        <v>0</v>
      </c>
      <c r="I383" s="13">
        <f>+'2025'!I283+'2024'!I283+'2023'!I283+'2022'!I283+'2021'!I283+'2020'!I283+'2019'!I283+'2018'!I283+'2017'!I283+'2016'!I283+'2015'!I283+'2014'!I283+'2013'!I283+'2012'!I283+'2011'!I283+'2010'!I283+'2009'!I283+'2008'!I283+'1988-2007'!I283</f>
        <v>7</v>
      </c>
      <c r="J383" s="13">
        <f>+'2025'!J283+'2024'!J283+'2023'!J283+'2022'!J283+'2021'!J283+'2020'!J283+'2019'!J283+'2018'!J283+'2017'!J283+'2016'!J283+'2015'!J283+'2014'!J283+'2013'!J283+'2012'!J283+'2011'!J283+'2010'!J283+'2009'!J283+'2008'!J283+'1988-2007'!J283</f>
        <v>0</v>
      </c>
      <c r="K383" s="32">
        <f>+'2025'!L283+'2024'!L283+'2023'!L283+'2022'!L283+'2021'!L283+'2020'!L283+'2019'!L283+'2018'!L283+'2017'!L283+'2016'!L283+'2015'!L283+'2014'!L283+'2013'!L283+'2012'!L283+'2011'!L283+'2010'!L283+'2009'!L283+'2008'!L283+'1988-2007'!L283</f>
        <v>0</v>
      </c>
      <c r="L383" s="32">
        <f>+Table1[[#This Row],[Caught]]+Table1[[#This Row],[Stumped]]</f>
        <v>1</v>
      </c>
      <c r="M383" s="45" t="e">
        <f>+Table1[[#This Row],[Runs]]/(+Table1[[#This Row],[Innings]]-Table1[[#This Row],[Not out]])</f>
        <v>#DIV/0!</v>
      </c>
      <c r="N383" s="45">
        <f>Table1[[#This Row],[Runs2]]/Table1[[#This Row],[Overs]]</f>
        <v>3.5</v>
      </c>
      <c r="O383" s="45" t="e">
        <f>+Table1[[#This Row],[Overs]]*6/Table1[[#This Row],[Wickets]]</f>
        <v>#DIV/0!</v>
      </c>
      <c r="P383" s="45" t="e">
        <f>Table1[[#This Row],[Runs2]]/Table1[[#This Row],[Wickets]]</f>
        <v>#DIV/0!</v>
      </c>
      <c r="Q383" s="45">
        <f>+(+Table1[[#This Row],[Caught]]+Table1[[#This Row],[Stumped]])/Table1[[#This Row],[Matches]]</f>
        <v>1</v>
      </c>
      <c r="R383" s="89"/>
    </row>
    <row r="384" spans="1:18" x14ac:dyDescent="0.2">
      <c r="A384" s="4" t="str">
        <f>+'2019'!A286</f>
        <v>Patel Keyur</v>
      </c>
      <c r="B384" s="13">
        <f>+'2025'!B286+'2024'!B286+'2023'!B286+'2022'!B286+'2021'!B286+'2020'!B286+'2019'!B286+'2018'!B286+'2017'!B286+'2016'!B286+'2015'!B286+'2014'!B286+'2013'!B286+'2012'!B286+'2011'!B286+'2010'!B286+'2009'!B286+'2008'!B286+'1988-2007'!B286</f>
        <v>1</v>
      </c>
      <c r="C384" s="13">
        <f>+'2025'!C286+'2024'!C286+'2023'!C286+'2022'!C286+'2021'!C286+'2020'!C286+'2019'!C286+'2018'!C286+'2017'!C286+'2016'!C286+'2015'!C286+'2014'!C286+'2013'!C286+'2012'!C286+'2011'!C286+'2010'!C286+'2009'!C286+'2008'!C286+'1988-2007'!C286</f>
        <v>1</v>
      </c>
      <c r="D384" s="13">
        <f>+'2025'!D286+'2024'!D286+'2023'!D286+'2022'!D286+'2021'!D286+'2020'!D286+'2019'!D286+'2018'!D286+'2017'!D286+'2016'!D286+'2015'!D286+'2014'!D286+'2013'!D286+'2012'!D286+'2011'!D286+'2010'!D286+'2009'!D286+'2008'!D286+'1988-2007'!D286</f>
        <v>0</v>
      </c>
      <c r="E384" s="13">
        <f>+'2025'!E286+'2024'!E286+'2023'!E286+'2022'!E286+'2021'!E286+'2020'!E286+'2019'!E286+'2018'!E286+'2017'!E286+'2016'!E286+'2015'!E286+'2014'!E286+'2013'!E286+'2012'!E286+'2011'!E286+'2010'!E286+'2009'!E286+'2008'!E286+'1988-2007'!E286</f>
        <v>3</v>
      </c>
      <c r="F384" s="13">
        <f>+'2025'!F286+'2024'!F286+'2023'!F286+'2022'!F286+'2021'!F286+'2020'!F286+'2019'!F286+'2018'!F286+'2017'!F286+'2016'!F286+'2015'!F286+'2014'!F286+'2013'!F286+'2012'!F286+'2011'!F286+'2010'!F286+'2009'!F286+'2008'!F286+'1988-2007'!F286</f>
        <v>0</v>
      </c>
      <c r="G384" s="13">
        <f>+'2025'!G286+'2024'!G286+'2023'!G286+'2022'!G286+'2021'!G286+'2020'!G286+'2019'!G286+'2018'!G286+'2017'!G286+'2016'!G286+'2015'!G286+'2014'!G286+'2013'!G286+'2012'!G286+'2011'!G286+'2010'!G286+'2009'!G286+'2008'!G286+'1988-2007'!G286</f>
        <v>0</v>
      </c>
      <c r="H384" s="13">
        <f>+'2025'!H286+'2024'!H286+'2023'!H286+'2022'!H286+'2021'!H286+'2020'!H286+'2019'!H286+'2018'!H286+'2017'!H286+'2016'!H286+'2015'!H286+'2014'!H286+'2013'!H286+'2012'!H286+'2011'!H286+'2010'!H286+'2009'!H286+'2008'!H286+'1988-2007'!H286</f>
        <v>0</v>
      </c>
      <c r="I384" s="13">
        <f>+'2025'!I286+'2024'!I286+'2023'!I286+'2022'!I286+'2021'!I286+'2020'!I286+'2019'!I286+'2018'!I286+'2017'!I286+'2016'!I286+'2015'!I286+'2014'!I286+'2013'!I286+'2012'!I286+'2011'!I286+'2010'!I286+'2009'!I286+'2008'!I286+'1988-2007'!I286</f>
        <v>0</v>
      </c>
      <c r="J384" s="13">
        <f>+'2025'!J286+'2024'!J286+'2023'!J286+'2022'!J286+'2021'!J286+'2020'!J286+'2019'!J286+'2018'!J286+'2017'!J286+'2016'!J286+'2015'!J286+'2014'!J286+'2013'!J286+'2012'!J286+'2011'!J286+'2010'!J286+'2009'!J286+'2008'!J286+'1988-2007'!J286</f>
        <v>0</v>
      </c>
      <c r="K384" s="32">
        <f>+'2025'!L286+'2024'!L286+'2023'!L286+'2022'!L286+'2021'!L286+'2020'!L286+'2019'!L286+'2018'!L286+'2017'!L286+'2016'!L286+'2015'!L286+'2014'!L286+'2013'!L286+'2012'!L286+'2011'!L286+'2010'!L286+'2009'!L286+'2008'!L286+'1988-2007'!L286</f>
        <v>0</v>
      </c>
      <c r="L384" s="32">
        <f>+Table1[[#This Row],[Caught]]+Table1[[#This Row],[Stumped]]</f>
        <v>0</v>
      </c>
      <c r="M384" s="45">
        <f>+Table1[[#This Row],[Runs]]/(+Table1[[#This Row],[Innings]]-Table1[[#This Row],[Not out]])</f>
        <v>3</v>
      </c>
      <c r="N384" s="45" t="e">
        <f>Table1[[#This Row],[Runs2]]/Table1[[#This Row],[Overs]]</f>
        <v>#DIV/0!</v>
      </c>
      <c r="O384" s="45" t="e">
        <f>+Table1[[#This Row],[Overs]]*6/Table1[[#This Row],[Wickets]]</f>
        <v>#DIV/0!</v>
      </c>
      <c r="P384" s="45" t="e">
        <f>Table1[[#This Row],[Runs2]]/Table1[[#This Row],[Wickets]]</f>
        <v>#DIV/0!</v>
      </c>
      <c r="Q384" s="45">
        <f>+(+Table1[[#This Row],[Caught]]+Table1[[#This Row],[Stumped]])/Table1[[#This Row],[Matches]]</f>
        <v>0</v>
      </c>
      <c r="R384" s="89"/>
    </row>
    <row r="385" spans="1:18" x14ac:dyDescent="0.2">
      <c r="A385" s="4" t="str">
        <f>+'2019'!A289</f>
        <v>Patel Pratiq</v>
      </c>
      <c r="B385" s="13">
        <f>+'2025'!B289+'2024'!B289+'2023'!B289+'2022'!B289+'2021'!B289+'2020'!B289+'2019'!B289+'2018'!B289+'2017'!B289+'2016'!B289+'2015'!B289+'2014'!B289+'2013'!B289+'2012'!B289+'2011'!B289+'2010'!B289+'2009'!B289+'2008'!B289+'1988-2007'!B289</f>
        <v>1</v>
      </c>
      <c r="C385" s="13">
        <f>+'2025'!C289+'2024'!C289+'2023'!C289+'2022'!C289+'2021'!C289+'2020'!C289+'2019'!C289+'2018'!C289+'2017'!C289+'2016'!C289+'2015'!C289+'2014'!C289+'2013'!C289+'2012'!C289+'2011'!C289+'2010'!C289+'2009'!C289+'2008'!C289+'1988-2007'!C289</f>
        <v>1</v>
      </c>
      <c r="D385" s="13">
        <f>+'2025'!D289+'2024'!D289+'2023'!D289+'2022'!D289+'2021'!D289+'2020'!D289+'2019'!D289+'2018'!D289+'2017'!D289+'2016'!D289+'2015'!D289+'2014'!D289+'2013'!D289+'2012'!D289+'2011'!D289+'2010'!D289+'2009'!D289+'2008'!D289+'1988-2007'!D289</f>
        <v>0</v>
      </c>
      <c r="E385" s="13">
        <f>+'2025'!E289+'2024'!E289+'2023'!E289+'2022'!E289+'2021'!E289+'2020'!E289+'2019'!E289+'2018'!E289+'2017'!E289+'2016'!E289+'2015'!E289+'2014'!E289+'2013'!E289+'2012'!E289+'2011'!E289+'2010'!E289+'2009'!E289+'2008'!E289+'1988-2007'!E289</f>
        <v>2</v>
      </c>
      <c r="F385" s="13">
        <f>+'2025'!F289+'2024'!F289+'2023'!F289+'2022'!F289+'2021'!F289+'2020'!F289+'2019'!F289+'2018'!F289+'2017'!F289+'2016'!F289+'2015'!F289+'2014'!F289+'2013'!F289+'2012'!F289+'2011'!F289+'2010'!F289+'2009'!F289+'2008'!F289+'1988-2007'!F289</f>
        <v>1</v>
      </c>
      <c r="G385" s="13">
        <f>+'2025'!G289+'2024'!G289+'2023'!G289+'2022'!G289+'2021'!G289+'2020'!G289+'2019'!G289+'2018'!G289+'2017'!G289+'2016'!G289+'2015'!G289+'2014'!G289+'2013'!G289+'2012'!G289+'2011'!G289+'2010'!G289+'2009'!G289+'2008'!G289+'1988-2007'!G289</f>
        <v>2</v>
      </c>
      <c r="H385" s="13">
        <f>+'2025'!H289+'2024'!H289+'2023'!H289+'2022'!H289+'2021'!H289+'2020'!H289+'2019'!H289+'2018'!H289+'2017'!H289+'2016'!H289+'2015'!H289+'2014'!H289+'2013'!H289+'2012'!H289+'2011'!H289+'2010'!H289+'2009'!H289+'2008'!H289+'1988-2007'!H289</f>
        <v>0</v>
      </c>
      <c r="I385" s="13">
        <f>+'2025'!I289+'2024'!I289+'2023'!I289+'2022'!I289+'2021'!I289+'2020'!I289+'2019'!I289+'2018'!I289+'2017'!I289+'2016'!I289+'2015'!I289+'2014'!I289+'2013'!I289+'2012'!I289+'2011'!I289+'2010'!I289+'2009'!I289+'2008'!I289+'1988-2007'!I289</f>
        <v>7</v>
      </c>
      <c r="J385" s="13">
        <f>+'2025'!J289+'2024'!J289+'2023'!J289+'2022'!J289+'2021'!J289+'2020'!J289+'2019'!J289+'2018'!J289+'2017'!J289+'2016'!J289+'2015'!J289+'2014'!J289+'2013'!J289+'2012'!J289+'2011'!J289+'2010'!J289+'2009'!J289+'2008'!J289+'1988-2007'!J289</f>
        <v>1</v>
      </c>
      <c r="K385" s="32">
        <f>+'2025'!L289+'2024'!L289+'2023'!L289+'2022'!L289+'2021'!L289+'2020'!L289+'2019'!L289+'2018'!L289+'2017'!L289+'2016'!L289+'2015'!L289+'2014'!L289+'2013'!L289+'2012'!L289+'2011'!L289+'2010'!L289+'2009'!L289+'2008'!L289+'1988-2007'!L289</f>
        <v>0</v>
      </c>
      <c r="L385" s="32">
        <f>+Table1[[#This Row],[Caught]]+Table1[[#This Row],[Stumped]]</f>
        <v>1</v>
      </c>
      <c r="M385" s="45">
        <f>+Table1[[#This Row],[Runs]]/(+Table1[[#This Row],[Innings]]-Table1[[#This Row],[Not out]])</f>
        <v>2</v>
      </c>
      <c r="N385" s="45">
        <f>Table1[[#This Row],[Runs2]]/Table1[[#This Row],[Overs]]</f>
        <v>3.5</v>
      </c>
      <c r="O385" s="45">
        <f>+Table1[[#This Row],[Overs]]*6/Table1[[#This Row],[Wickets]]</f>
        <v>12</v>
      </c>
      <c r="P385" s="45">
        <f>Table1[[#This Row],[Runs2]]/Table1[[#This Row],[Wickets]]</f>
        <v>7</v>
      </c>
      <c r="Q385" s="45">
        <f>+(+Table1[[#This Row],[Caught]]+Table1[[#This Row],[Stumped]])/Table1[[#This Row],[Matches]]</f>
        <v>1</v>
      </c>
      <c r="R385" s="89"/>
    </row>
    <row r="386" spans="1:18" x14ac:dyDescent="0.2">
      <c r="A386" s="4" t="str">
        <f>+'2019'!A293</f>
        <v>Patel Samir</v>
      </c>
      <c r="B386" s="13">
        <f>+'2025'!B293+'2024'!B293+'2023'!B293+'2022'!B293+'2021'!B293+'2020'!B293+'2019'!B293+'2018'!B293+'2017'!B293+'2016'!B293+'2015'!B293+'2014'!B293+'2013'!B293+'2012'!B293+'2011'!B293+'2010'!B293+'2009'!B293+'2008'!B293+'1988-2007'!B293</f>
        <v>1</v>
      </c>
      <c r="C386" s="13">
        <f>+'2025'!C293+'2024'!C293+'2023'!C293+'2022'!C293+'2021'!C293+'2020'!C293+'2019'!C293+'2018'!C293+'2017'!C293+'2016'!C293+'2015'!C293+'2014'!C293+'2013'!C293+'2012'!C293+'2011'!C293+'2010'!C293+'2009'!C293+'2008'!C293+'1988-2007'!C293</f>
        <v>1</v>
      </c>
      <c r="D386" s="13">
        <f>+'2025'!D293+'2024'!D293+'2023'!D293+'2022'!D293+'2021'!D293+'2020'!D293+'2019'!D293+'2018'!D293+'2017'!D293+'2016'!D293+'2015'!D293+'2014'!D293+'2013'!D293+'2012'!D293+'2011'!D293+'2010'!D293+'2009'!D293+'2008'!D293+'1988-2007'!D293</f>
        <v>1</v>
      </c>
      <c r="E386" s="13">
        <f>+'2025'!E293+'2024'!E293+'2023'!E293+'2022'!E293+'2021'!E293+'2020'!E293+'2019'!E293+'2018'!E293+'2017'!E293+'2016'!E293+'2015'!E293+'2014'!E293+'2013'!E293+'2012'!E293+'2011'!E293+'2010'!E293+'2009'!E293+'2008'!E293+'1988-2007'!E293</f>
        <v>4</v>
      </c>
      <c r="F386" s="13">
        <f>+'2025'!F293+'2024'!F293+'2023'!F293+'2022'!F293+'2021'!F293+'2020'!F293+'2019'!F293+'2018'!F293+'2017'!F293+'2016'!F293+'2015'!F293+'2014'!F293+'2013'!F293+'2012'!F293+'2011'!F293+'2010'!F293+'2009'!F293+'2008'!F293+'1988-2007'!F293</f>
        <v>0</v>
      </c>
      <c r="G386" s="13">
        <f>+'2025'!G293+'2024'!G293+'2023'!G293+'2022'!G293+'2021'!G293+'2020'!G293+'2019'!G293+'2018'!G293+'2017'!G293+'2016'!G293+'2015'!G293+'2014'!G293+'2013'!G293+'2012'!G293+'2011'!G293+'2010'!G293+'2009'!G293+'2008'!G293+'1988-2007'!G293</f>
        <v>0</v>
      </c>
      <c r="H386" s="13">
        <f>+'2025'!H293+'2024'!H293+'2023'!H293+'2022'!H293+'2021'!H293+'2020'!H293+'2019'!H293+'2018'!H293+'2017'!H293+'2016'!H293+'2015'!H293+'2014'!H293+'2013'!H293+'2012'!H293+'2011'!H293+'2010'!H293+'2009'!H293+'2008'!H293+'1988-2007'!H293</f>
        <v>0</v>
      </c>
      <c r="I386" s="13">
        <f>+'2025'!I293+'2024'!I293+'2023'!I293+'2022'!I293+'2021'!I293+'2020'!I293+'2019'!I293+'2018'!I293+'2017'!I293+'2016'!I293+'2015'!I293+'2014'!I293+'2013'!I293+'2012'!I293+'2011'!I293+'2010'!I293+'2009'!I293+'2008'!I293+'1988-2007'!I293</f>
        <v>0</v>
      </c>
      <c r="J386" s="13">
        <f>+'2025'!J293+'2024'!J293+'2023'!J293+'2022'!J293+'2021'!J293+'2020'!J293+'2019'!J293+'2018'!J293+'2017'!J293+'2016'!J293+'2015'!J293+'2014'!J293+'2013'!J293+'2012'!J293+'2011'!J293+'2010'!J293+'2009'!J293+'2008'!J293+'1988-2007'!J293</f>
        <v>0</v>
      </c>
      <c r="K386" s="32">
        <f>+'2025'!L293+'2024'!L293+'2023'!L293+'2022'!L293+'2021'!L293+'2020'!L293+'2019'!L293+'2018'!L293+'2017'!L293+'2016'!L293+'2015'!L293+'2014'!L293+'2013'!L293+'2012'!L293+'2011'!L293+'2010'!L293+'2009'!L293+'2008'!L293+'1988-2007'!L293</f>
        <v>0</v>
      </c>
      <c r="L386" s="32">
        <f>+Table1[[#This Row],[Caught]]+Table1[[#This Row],[Stumped]]</f>
        <v>0</v>
      </c>
      <c r="M386" s="45" t="e">
        <f>+Table1[[#This Row],[Runs]]/(+Table1[[#This Row],[Innings]]-Table1[[#This Row],[Not out]])</f>
        <v>#DIV/0!</v>
      </c>
      <c r="N386" s="45" t="e">
        <f>Table1[[#This Row],[Runs2]]/Table1[[#This Row],[Overs]]</f>
        <v>#DIV/0!</v>
      </c>
      <c r="O386" s="45" t="e">
        <f>+Table1[[#This Row],[Overs]]*6/Table1[[#This Row],[Wickets]]</f>
        <v>#DIV/0!</v>
      </c>
      <c r="P386" s="45" t="e">
        <f>Table1[[#This Row],[Runs2]]/Table1[[#This Row],[Wickets]]</f>
        <v>#DIV/0!</v>
      </c>
      <c r="Q386" s="45">
        <f>+(+Table1[[#This Row],[Caught]]+Table1[[#This Row],[Stumped]])/Table1[[#This Row],[Matches]]</f>
        <v>0</v>
      </c>
      <c r="R386" s="89"/>
    </row>
    <row r="387" spans="1:18" x14ac:dyDescent="0.2">
      <c r="A387" s="4" t="str">
        <f>+'2019'!A295</f>
        <v>Patel Vischal</v>
      </c>
      <c r="B387" s="13">
        <f>+'2025'!B295+'2024'!B295+'2023'!B295+'2022'!B295+'2021'!B295+'2020'!B295+'2019'!B295+'2018'!B295+'2017'!B295+'2016'!B295+'2015'!B295+'2014'!B295+'2013'!B295+'2012'!B295+'2011'!B295+'2010'!B295+'2009'!B295+'2008'!B295+'1988-2007'!B295</f>
        <v>1</v>
      </c>
      <c r="C387" s="13">
        <f>+'2025'!C295+'2024'!C295+'2023'!C295+'2022'!C295+'2021'!C295+'2020'!C295+'2019'!C295+'2018'!C295+'2017'!C295+'2016'!C295+'2015'!C295+'2014'!C295+'2013'!C295+'2012'!C295+'2011'!C295+'2010'!C295+'2009'!C295+'2008'!C295+'1988-2007'!C295</f>
        <v>1</v>
      </c>
      <c r="D387" s="13">
        <f>+'2025'!D295+'2024'!D295+'2023'!D295+'2022'!D295+'2021'!D295+'2020'!D295+'2019'!D295+'2018'!D295+'2017'!D295+'2016'!D295+'2015'!D295+'2014'!D295+'2013'!D295+'2012'!D295+'2011'!D295+'2010'!D295+'2009'!D295+'2008'!D295+'1988-2007'!D295</f>
        <v>1</v>
      </c>
      <c r="E387" s="13">
        <f>+'2025'!E295+'2024'!E295+'2023'!E295+'2022'!E295+'2021'!E295+'2020'!E295+'2019'!E295+'2018'!E295+'2017'!E295+'2016'!E295+'2015'!E295+'2014'!E295+'2013'!E295+'2012'!E295+'2011'!E295+'2010'!E295+'2009'!E295+'2008'!E295+'1988-2007'!E295</f>
        <v>13</v>
      </c>
      <c r="F387" s="13">
        <f>+'2025'!F295+'2024'!F295+'2023'!F295+'2022'!F295+'2021'!F295+'2020'!F295+'2019'!F295+'2018'!F295+'2017'!F295+'2016'!F295+'2015'!F295+'2014'!F295+'2013'!F295+'2012'!F295+'2011'!F295+'2010'!F295+'2009'!F295+'2008'!F295+'1988-2007'!F295</f>
        <v>0</v>
      </c>
      <c r="G387" s="13">
        <f>+'2025'!G295+'2024'!G295+'2023'!G295+'2022'!G295+'2021'!G295+'2020'!G295+'2019'!G295+'2018'!G295+'2017'!G295+'2016'!G295+'2015'!G295+'2014'!G295+'2013'!G295+'2012'!G295+'2011'!G295+'2010'!G295+'2009'!G295+'2008'!G295+'1988-2007'!G295</f>
        <v>1.1000000000000001</v>
      </c>
      <c r="H387" s="13">
        <f>+'2025'!H295+'2024'!H295+'2023'!H295+'2022'!H295+'2021'!H295+'2020'!H295+'2019'!H295+'2018'!H295+'2017'!H295+'2016'!H295+'2015'!H295+'2014'!H295+'2013'!H295+'2012'!H295+'2011'!H295+'2010'!H295+'2009'!H295+'2008'!H295+'1988-2007'!H295</f>
        <v>0</v>
      </c>
      <c r="I387" s="13">
        <f>+'2025'!I295+'2024'!I295+'2023'!I295+'2022'!I295+'2021'!I295+'2020'!I295+'2019'!I295+'2018'!I295+'2017'!I295+'2016'!I295+'2015'!I295+'2014'!I295+'2013'!I295+'2012'!I295+'2011'!I295+'2010'!I295+'2009'!I295+'2008'!I295+'1988-2007'!I295</f>
        <v>4</v>
      </c>
      <c r="J387" s="13">
        <f>+'2025'!J295+'2024'!J295+'2023'!J295+'2022'!J295+'2021'!J295+'2020'!J295+'2019'!J295+'2018'!J295+'2017'!J295+'2016'!J295+'2015'!J295+'2014'!J295+'2013'!J295+'2012'!J295+'2011'!J295+'2010'!J295+'2009'!J295+'2008'!J295+'1988-2007'!J295</f>
        <v>0</v>
      </c>
      <c r="K387" s="32">
        <f>+'2025'!L295+'2024'!L295+'2023'!L295+'2022'!L295+'2021'!L295+'2020'!L295+'2019'!L295+'2018'!L295+'2017'!L295+'2016'!L295+'2015'!L295+'2014'!L295+'2013'!L295+'2012'!L295+'2011'!L295+'2010'!L295+'2009'!L295+'2008'!L295+'1988-2007'!L295</f>
        <v>0</v>
      </c>
      <c r="L387" s="32">
        <f>+Table1[[#This Row],[Caught]]+Table1[[#This Row],[Stumped]]</f>
        <v>0</v>
      </c>
      <c r="M387" s="45" t="e">
        <f>+Table1[[#This Row],[Runs]]/(+Table1[[#This Row],[Innings]]-Table1[[#This Row],[Not out]])</f>
        <v>#DIV/0!</v>
      </c>
      <c r="N387" s="45">
        <f>Table1[[#This Row],[Runs2]]/Table1[[#This Row],[Overs]]</f>
        <v>3.6363636363636362</v>
      </c>
      <c r="O387" s="45" t="e">
        <f>+Table1[[#This Row],[Overs]]*6/Table1[[#This Row],[Wickets]]</f>
        <v>#DIV/0!</v>
      </c>
      <c r="P387" s="45" t="e">
        <f>Table1[[#This Row],[Runs2]]/Table1[[#This Row],[Wickets]]</f>
        <v>#DIV/0!</v>
      </c>
      <c r="Q387" s="45">
        <f>+(+Table1[[#This Row],[Caught]]+Table1[[#This Row],[Stumped]])/Table1[[#This Row],[Matches]]</f>
        <v>0</v>
      </c>
      <c r="R387" s="89"/>
    </row>
    <row r="388" spans="1:18" x14ac:dyDescent="0.2">
      <c r="A388" s="4" t="str">
        <f>+'2019'!A296</f>
        <v>Patel Yogeswaran</v>
      </c>
      <c r="B388" s="13">
        <f>+'2025'!B296+'2024'!B296+'2023'!B296+'2022'!B296+'2021'!B296+'2020'!B296+'2019'!B296+'2018'!B296+'2017'!B296+'2016'!B296+'2015'!B296+'2014'!B296+'2013'!B296+'2012'!B296+'2011'!B296+'2010'!B296+'2009'!B296+'2008'!B296+'1988-2007'!B296</f>
        <v>1</v>
      </c>
      <c r="C388" s="13">
        <f>+'2025'!C296+'2024'!C296+'2023'!C296+'2022'!C296+'2021'!C296+'2020'!C296+'2019'!C296+'2018'!C296+'2017'!C296+'2016'!C296+'2015'!C296+'2014'!C296+'2013'!C296+'2012'!C296+'2011'!C296+'2010'!C296+'2009'!C296+'2008'!C296+'1988-2007'!C296</f>
        <v>1</v>
      </c>
      <c r="D388" s="13">
        <f>+'2025'!D296+'2024'!D296+'2023'!D296+'2022'!D296+'2021'!D296+'2020'!D296+'2019'!D296+'2018'!D296+'2017'!D296+'2016'!D296+'2015'!D296+'2014'!D296+'2013'!D296+'2012'!D296+'2011'!D296+'2010'!D296+'2009'!D296+'2008'!D296+'1988-2007'!D296</f>
        <v>0</v>
      </c>
      <c r="E388" s="13">
        <f>+'2025'!E296+'2024'!E296+'2023'!E296+'2022'!E296+'2021'!E296+'2020'!E296+'2019'!E296+'2018'!E296+'2017'!E296+'2016'!E296+'2015'!E296+'2014'!E296+'2013'!E296+'2012'!E296+'2011'!E296+'2010'!E296+'2009'!E296+'2008'!E296+'1988-2007'!E296</f>
        <v>0</v>
      </c>
      <c r="F388" s="13">
        <f>+'2025'!F296+'2024'!F296+'2023'!F296+'2022'!F296+'2021'!F296+'2020'!F296+'2019'!F296+'2018'!F296+'2017'!F296+'2016'!F296+'2015'!F296+'2014'!F296+'2013'!F296+'2012'!F296+'2011'!F296+'2010'!F296+'2009'!F296+'2008'!F296+'1988-2007'!F296</f>
        <v>0</v>
      </c>
      <c r="G388" s="13">
        <f>+'2025'!G296+'2024'!G296+'2023'!G296+'2022'!G296+'2021'!G296+'2020'!G296+'2019'!G296+'2018'!G296+'2017'!G296+'2016'!G296+'2015'!G296+'2014'!G296+'2013'!G296+'2012'!G296+'2011'!G296+'2010'!G296+'2009'!G296+'2008'!G296+'1988-2007'!G296</f>
        <v>0</v>
      </c>
      <c r="H388" s="13">
        <f>+'2025'!H296+'2024'!H296+'2023'!H296+'2022'!H296+'2021'!H296+'2020'!H296+'2019'!H296+'2018'!H296+'2017'!H296+'2016'!H296+'2015'!H296+'2014'!H296+'2013'!H296+'2012'!H296+'2011'!H296+'2010'!H296+'2009'!H296+'2008'!H296+'1988-2007'!H296</f>
        <v>0</v>
      </c>
      <c r="I388" s="13">
        <f>+'2025'!I296+'2024'!I296+'2023'!I296+'2022'!I296+'2021'!I296+'2020'!I296+'2019'!I296+'2018'!I296+'2017'!I296+'2016'!I296+'2015'!I296+'2014'!I296+'2013'!I296+'2012'!I296+'2011'!I296+'2010'!I296+'2009'!I296+'2008'!I296+'1988-2007'!I296</f>
        <v>0</v>
      </c>
      <c r="J388" s="13">
        <f>+'2025'!J296+'2024'!J296+'2023'!J296+'2022'!J296+'2021'!J296+'2020'!J296+'2019'!J296+'2018'!J296+'2017'!J296+'2016'!J296+'2015'!J296+'2014'!J296+'2013'!J296+'2012'!J296+'2011'!J296+'2010'!J296+'2009'!J296+'2008'!J296+'1988-2007'!J296</f>
        <v>0</v>
      </c>
      <c r="K388" s="32">
        <f>+'2025'!L296+'2024'!L296+'2023'!L296+'2022'!L296+'2021'!L296+'2020'!L296+'2019'!L296+'2018'!L296+'2017'!L296+'2016'!L296+'2015'!L296+'2014'!L296+'2013'!L296+'2012'!L296+'2011'!L296+'2010'!L296+'2009'!L296+'2008'!L296+'1988-2007'!L296</f>
        <v>0</v>
      </c>
      <c r="L388" s="32">
        <f>+Table1[[#This Row],[Caught]]+Table1[[#This Row],[Stumped]]</f>
        <v>0</v>
      </c>
      <c r="M388" s="2"/>
      <c r="N388" s="2"/>
      <c r="O388" s="2"/>
      <c r="P388" s="2"/>
      <c r="Q388" s="2"/>
      <c r="R388" s="89"/>
    </row>
    <row r="389" spans="1:18" x14ac:dyDescent="0.2">
      <c r="A389" s="4" t="str">
        <f>+'2019'!A299</f>
        <v>Peltz John</v>
      </c>
      <c r="B389" s="13">
        <f>+'2025'!B299+'2024'!B299+'2023'!B299+'2022'!B299+'2021'!B299+'2020'!B299+'2019'!B299+'2018'!B299+'2017'!B299+'2016'!B299+'2015'!B299+'2014'!B299+'2013'!B299+'2012'!B299+'2011'!B299+'2010'!B299+'2009'!B299+'2008'!B299+'1988-2007'!B299</f>
        <v>1</v>
      </c>
      <c r="C389" s="13">
        <f>+'2025'!C299+'2024'!C299+'2023'!C299+'2022'!C299+'2021'!C299+'2020'!C299+'2019'!C299+'2018'!C299+'2017'!C299+'2016'!C299+'2015'!C299+'2014'!C299+'2013'!C299+'2012'!C299+'2011'!C299+'2010'!C299+'2009'!C299+'2008'!C299+'1988-2007'!C299</f>
        <v>1</v>
      </c>
      <c r="D389" s="13">
        <f>+'2025'!D299+'2024'!D299+'2023'!D299+'2022'!D299+'2021'!D299+'2020'!D299+'2019'!D299+'2018'!D299+'2017'!D299+'2016'!D299+'2015'!D299+'2014'!D299+'2013'!D299+'2012'!D299+'2011'!D299+'2010'!D299+'2009'!D299+'2008'!D299+'1988-2007'!D299</f>
        <v>0</v>
      </c>
      <c r="E389" s="13">
        <f>+'2025'!E299+'2024'!E299+'2023'!E299+'2022'!E299+'2021'!E299+'2020'!E299+'2019'!E299+'2018'!E299+'2017'!E299+'2016'!E299+'2015'!E299+'2014'!E299+'2013'!E299+'2012'!E299+'2011'!E299+'2010'!E299+'2009'!E299+'2008'!E299+'1988-2007'!E299</f>
        <v>0</v>
      </c>
      <c r="F389" s="13">
        <f>+'2025'!F299+'2024'!F299+'2023'!F299+'2022'!F299+'2021'!F299+'2020'!F299+'2019'!F299+'2018'!F299+'2017'!F299+'2016'!F299+'2015'!F299+'2014'!F299+'2013'!F299+'2012'!F299+'2011'!F299+'2010'!F299+'2009'!F299+'2008'!F299+'1988-2007'!F299</f>
        <v>0</v>
      </c>
      <c r="G389" s="13">
        <f>+'2025'!G299+'2024'!G299+'2023'!G299+'2022'!G299+'2021'!G299+'2020'!G299+'2019'!G299+'2018'!G299+'2017'!G299+'2016'!G299+'2015'!G299+'2014'!G299+'2013'!G299+'2012'!G299+'2011'!G299+'2010'!G299+'2009'!G299+'2008'!G299+'1988-2007'!G299</f>
        <v>0</v>
      </c>
      <c r="H389" s="13">
        <f>+'2025'!H299+'2024'!H299+'2023'!H299+'2022'!H299+'2021'!H299+'2020'!H299+'2019'!H299+'2018'!H299+'2017'!H299+'2016'!H299+'2015'!H299+'2014'!H299+'2013'!H299+'2012'!H299+'2011'!H299+'2010'!H299+'2009'!H299+'2008'!H299+'1988-2007'!H299</f>
        <v>0</v>
      </c>
      <c r="I389" s="13">
        <f>+'2025'!I299+'2024'!I299+'2023'!I299+'2022'!I299+'2021'!I299+'2020'!I299+'2019'!I299+'2018'!I299+'2017'!I299+'2016'!I299+'2015'!I299+'2014'!I299+'2013'!I299+'2012'!I299+'2011'!I299+'2010'!I299+'2009'!I299+'2008'!I299+'1988-2007'!I299</f>
        <v>0</v>
      </c>
      <c r="J389" s="13">
        <f>+'2025'!J299+'2024'!J299+'2023'!J299+'2022'!J299+'2021'!J299+'2020'!J299+'2019'!J299+'2018'!J299+'2017'!J299+'2016'!J299+'2015'!J299+'2014'!J299+'2013'!J299+'2012'!J299+'2011'!J299+'2010'!J299+'2009'!J299+'2008'!J299+'1988-2007'!J299</f>
        <v>0</v>
      </c>
      <c r="K389" s="32">
        <f>+'2025'!L299+'2024'!L299+'2023'!L299+'2022'!L299+'2021'!L299+'2020'!L299+'2019'!L299+'2018'!L299+'2017'!L299+'2016'!L299+'2015'!L299+'2014'!L299+'2013'!L299+'2012'!L299+'2011'!L299+'2010'!L299+'2009'!L299+'2008'!L299+'1988-2007'!L299</f>
        <v>0</v>
      </c>
      <c r="L389" s="32">
        <f>+Table1[[#This Row],[Caught]]+Table1[[#This Row],[Stumped]]</f>
        <v>0</v>
      </c>
      <c r="M389" s="45">
        <f>+Table1[[#This Row],[Runs]]/(+Table1[[#This Row],[Innings]]-Table1[[#This Row],[Not out]])</f>
        <v>0</v>
      </c>
      <c r="N389" s="45" t="e">
        <f>Table1[[#This Row],[Runs2]]/Table1[[#This Row],[Overs]]</f>
        <v>#DIV/0!</v>
      </c>
      <c r="O389" s="45" t="e">
        <f>+Table1[[#This Row],[Overs]]*6/Table1[[#This Row],[Wickets]]</f>
        <v>#DIV/0!</v>
      </c>
      <c r="P389" s="45" t="e">
        <f>Table1[[#This Row],[Runs2]]/Table1[[#This Row],[Wickets]]</f>
        <v>#DIV/0!</v>
      </c>
      <c r="Q389" s="45">
        <f>+(+Table1[[#This Row],[Caught]]+Table1[[#This Row],[Stumped]])/Table1[[#This Row],[Matches]]</f>
        <v>0</v>
      </c>
      <c r="R389" s="89"/>
    </row>
    <row r="390" spans="1:18" x14ac:dyDescent="0.2">
      <c r="A390" s="4" t="str">
        <f>+'2019'!A302</f>
        <v>Petela Elender</v>
      </c>
      <c r="B390" s="13">
        <f>+'2025'!B302+'2024'!B302+'2023'!B302+'2022'!B302+'2021'!B302+'2020'!B302+'2019'!B302+'2018'!B302+'2017'!B302+'2016'!B302+'2015'!B302+'2014'!B302+'2013'!B302+'2012'!B302+'2011'!B302+'2010'!B302+'2009'!B302+'2008'!B302+'1988-2007'!B302</f>
        <v>1</v>
      </c>
      <c r="C390" s="13">
        <f>+'2025'!C302+'2024'!C302+'2023'!C302+'2022'!C302+'2021'!C302+'2020'!C302+'2019'!C302+'2018'!C302+'2017'!C302+'2016'!C302+'2015'!C302+'2014'!C302+'2013'!C302+'2012'!C302+'2011'!C302+'2010'!C302+'2009'!C302+'2008'!C302+'1988-2007'!C302</f>
        <v>1</v>
      </c>
      <c r="D390" s="13">
        <f>+'2025'!D302+'2024'!D302+'2023'!D302+'2022'!D302+'2021'!D302+'2020'!D302+'2019'!D302+'2018'!D302+'2017'!D302+'2016'!D302+'2015'!D302+'2014'!D302+'2013'!D302+'2012'!D302+'2011'!D302+'2010'!D302+'2009'!D302+'2008'!D302+'1988-2007'!D302</f>
        <v>0</v>
      </c>
      <c r="E390" s="13">
        <f>+'2025'!E302+'2024'!E302+'2023'!E302+'2022'!E302+'2021'!E302+'2020'!E302+'2019'!E302+'2018'!E302+'2017'!E302+'2016'!E302+'2015'!E302+'2014'!E302+'2013'!E302+'2012'!E302+'2011'!E302+'2010'!E302+'2009'!E302+'2008'!E302+'1988-2007'!E302</f>
        <v>0</v>
      </c>
      <c r="F390" s="13">
        <f>+'2025'!F302+'2024'!F302+'2023'!F302+'2022'!F302+'2021'!F302+'2020'!F302+'2019'!F302+'2018'!F302+'2017'!F302+'2016'!F302+'2015'!F302+'2014'!F302+'2013'!F302+'2012'!F302+'2011'!F302+'2010'!F302+'2009'!F302+'2008'!F302+'1988-2007'!F302</f>
        <v>0</v>
      </c>
      <c r="G390" s="13">
        <f>+'2025'!G302+'2024'!G302+'2023'!G302+'2022'!G302+'2021'!G302+'2020'!G302+'2019'!G302+'2018'!G302+'2017'!G302+'2016'!G302+'2015'!G302+'2014'!G302+'2013'!G302+'2012'!G302+'2011'!G302+'2010'!G302+'2009'!G302+'2008'!G302+'1988-2007'!G302</f>
        <v>0</v>
      </c>
      <c r="H390" s="13">
        <f>+'2025'!H302+'2024'!H302+'2023'!H302+'2022'!H302+'2021'!H302+'2020'!H302+'2019'!H302+'2018'!H302+'2017'!H302+'2016'!H302+'2015'!H302+'2014'!H302+'2013'!H302+'2012'!H302+'2011'!H302+'2010'!H302+'2009'!H302+'2008'!H302+'1988-2007'!H302</f>
        <v>0</v>
      </c>
      <c r="I390" s="13">
        <f>+'2025'!I302+'2024'!I302+'2023'!I302+'2022'!I302+'2021'!I302+'2020'!I302+'2019'!I302+'2018'!I302+'2017'!I302+'2016'!I302+'2015'!I302+'2014'!I302+'2013'!I302+'2012'!I302+'2011'!I302+'2010'!I302+'2009'!I302+'2008'!I302+'1988-2007'!I302</f>
        <v>0</v>
      </c>
      <c r="J390" s="13">
        <f>+'2025'!J302+'2024'!J302+'2023'!J302+'2022'!J302+'2021'!J302+'2020'!J302+'2019'!J302+'2018'!J302+'2017'!J302+'2016'!J302+'2015'!J302+'2014'!J302+'2013'!J302+'2012'!J302+'2011'!J302+'2010'!J302+'2009'!J302+'2008'!J302+'1988-2007'!J302</f>
        <v>0</v>
      </c>
      <c r="K390" s="32">
        <f>+'2025'!L302+'2024'!L302+'2023'!L302+'2022'!L302+'2021'!L302+'2020'!L302+'2019'!L302+'2018'!L302+'2017'!L302+'2016'!L302+'2015'!L302+'2014'!L302+'2013'!L302+'2012'!L302+'2011'!L302+'2010'!L302+'2009'!L302+'2008'!L302+'1988-2007'!L302</f>
        <v>0</v>
      </c>
      <c r="L390" s="32">
        <f>+Table1[[#This Row],[Caught]]+Table1[[#This Row],[Stumped]]</f>
        <v>0</v>
      </c>
      <c r="M390" s="45">
        <f>+Table1[[#This Row],[Runs]]/(+Table1[[#This Row],[Innings]]-Table1[[#This Row],[Not out]])</f>
        <v>0</v>
      </c>
      <c r="N390" s="45" t="e">
        <f>Table1[[#This Row],[Runs2]]/Table1[[#This Row],[Overs]]</f>
        <v>#DIV/0!</v>
      </c>
      <c r="O390" s="45" t="e">
        <f>+Table1[[#This Row],[Overs]]*6/Table1[[#This Row],[Wickets]]</f>
        <v>#DIV/0!</v>
      </c>
      <c r="P390" s="45" t="e">
        <f>Table1[[#This Row],[Runs2]]/Table1[[#This Row],[Wickets]]</f>
        <v>#DIV/0!</v>
      </c>
      <c r="Q390" s="45">
        <f>+(+Table1[[#This Row],[Caught]]+Table1[[#This Row],[Stumped]])/Table1[[#This Row],[Matches]]</f>
        <v>0</v>
      </c>
      <c r="R390" s="89"/>
    </row>
    <row r="391" spans="1:18" x14ac:dyDescent="0.2">
      <c r="A391" s="4" t="str">
        <f>+'2019'!A306</f>
        <v>Ponnam</v>
      </c>
      <c r="B391" s="13">
        <f>+'2025'!B306+'2024'!B306+'2023'!B306+'2022'!B306+'2021'!B306+'2020'!B306+'2019'!B306+'2018'!B306+'2017'!B306+'2016'!B306+'2015'!B306+'2014'!B306+'2013'!B306+'2012'!B306+'2011'!B306+'2010'!B306+'2009'!B306+'2008'!B306+'1988-2007'!B306</f>
        <v>1</v>
      </c>
      <c r="C391" s="13">
        <f>+'2025'!C306+'2024'!C306+'2023'!C306+'2022'!C306+'2021'!C306+'2020'!C306+'2019'!C306+'2018'!C306+'2017'!C306+'2016'!C306+'2015'!C306+'2014'!C306+'2013'!C306+'2012'!C306+'2011'!C306+'2010'!C306+'2009'!C306+'2008'!C306+'1988-2007'!C306</f>
        <v>1</v>
      </c>
      <c r="D391" s="13">
        <f>+'2025'!D306+'2024'!D306+'2023'!D306+'2022'!D306+'2021'!D306+'2020'!D306+'2019'!D306+'2018'!D306+'2017'!D306+'2016'!D306+'2015'!D306+'2014'!D306+'2013'!D306+'2012'!D306+'2011'!D306+'2010'!D306+'2009'!D306+'2008'!D306+'1988-2007'!D306</f>
        <v>0</v>
      </c>
      <c r="E391" s="13">
        <f>+'2025'!E306+'2024'!E306+'2023'!E306+'2022'!E306+'2021'!E306+'2020'!E306+'2019'!E306+'2018'!E306+'2017'!E306+'2016'!E306+'2015'!E306+'2014'!E306+'2013'!E306+'2012'!E306+'2011'!E306+'2010'!E306+'2009'!E306+'2008'!E306+'1988-2007'!E306</f>
        <v>0</v>
      </c>
      <c r="F391" s="13">
        <f>+'2025'!F306+'2024'!F306+'2023'!F306+'2022'!F306+'2021'!F306+'2020'!F306+'2019'!F306+'2018'!F306+'2017'!F306+'2016'!F306+'2015'!F306+'2014'!F306+'2013'!F306+'2012'!F306+'2011'!F306+'2010'!F306+'2009'!F306+'2008'!F306+'1988-2007'!F306</f>
        <v>0</v>
      </c>
      <c r="G391" s="13">
        <f>+'2025'!G306+'2024'!G306+'2023'!G306+'2022'!G306+'2021'!G306+'2020'!G306+'2019'!G306+'2018'!G306+'2017'!G306+'2016'!G306+'2015'!G306+'2014'!G306+'2013'!G306+'2012'!G306+'2011'!G306+'2010'!G306+'2009'!G306+'2008'!G306+'1988-2007'!G306</f>
        <v>0</v>
      </c>
      <c r="H391" s="13">
        <f>+'2025'!H306+'2024'!H306+'2023'!H306+'2022'!H306+'2021'!H306+'2020'!H306+'2019'!H306+'2018'!H306+'2017'!H306+'2016'!H306+'2015'!H306+'2014'!H306+'2013'!H306+'2012'!H306+'2011'!H306+'2010'!H306+'2009'!H306+'2008'!H306+'1988-2007'!H306</f>
        <v>0</v>
      </c>
      <c r="I391" s="13">
        <f>+'2025'!I306+'2024'!I306+'2023'!I306+'2022'!I306+'2021'!I306+'2020'!I306+'2019'!I306+'2018'!I306+'2017'!I306+'2016'!I306+'2015'!I306+'2014'!I306+'2013'!I306+'2012'!I306+'2011'!I306+'2010'!I306+'2009'!I306+'2008'!I306+'1988-2007'!I306</f>
        <v>0</v>
      </c>
      <c r="J391" s="13">
        <f>+'2025'!J306+'2024'!J306+'2023'!J306+'2022'!J306+'2021'!J306+'2020'!J306+'2019'!J306+'2018'!J306+'2017'!J306+'2016'!J306+'2015'!J306+'2014'!J306+'2013'!J306+'2012'!J306+'2011'!J306+'2010'!J306+'2009'!J306+'2008'!J306+'1988-2007'!J306</f>
        <v>0</v>
      </c>
      <c r="K391" s="32">
        <f>+'2025'!L306+'2024'!L306+'2023'!L306+'2022'!L306+'2021'!L306+'2020'!L306+'2019'!L306+'2018'!L306+'2017'!L306+'2016'!L306+'2015'!L306+'2014'!L306+'2013'!L306+'2012'!L306+'2011'!L306+'2010'!L306+'2009'!L306+'2008'!L306+'1988-2007'!L306</f>
        <v>0</v>
      </c>
      <c r="L391" s="32">
        <f>+Table1[[#This Row],[Caught]]+Table1[[#This Row],[Stumped]]</f>
        <v>0</v>
      </c>
      <c r="M391" s="45">
        <f>+Table1[[#This Row],[Runs]]/(+Table1[[#This Row],[Innings]]-Table1[[#This Row],[Not out]])</f>
        <v>0</v>
      </c>
      <c r="N391" s="45" t="e">
        <f>Table1[[#This Row],[Runs2]]/Table1[[#This Row],[Overs]]</f>
        <v>#DIV/0!</v>
      </c>
      <c r="O391" s="45" t="e">
        <f>+Table1[[#This Row],[Overs]]*6/Table1[[#This Row],[Wickets]]</f>
        <v>#DIV/0!</v>
      </c>
      <c r="P391" s="45" t="e">
        <f>Table1[[#This Row],[Runs2]]/Table1[[#This Row],[Wickets]]</f>
        <v>#DIV/0!</v>
      </c>
      <c r="Q391" s="45">
        <f>+(+Table1[[#This Row],[Caught]]+Table1[[#This Row],[Stumped]])/Table1[[#This Row],[Matches]]</f>
        <v>0</v>
      </c>
      <c r="R391" s="89"/>
    </row>
    <row r="392" spans="1:18" x14ac:dyDescent="0.2">
      <c r="A392" s="4" t="str">
        <f>+'2019'!A307</f>
        <v>Ponnam S</v>
      </c>
      <c r="B392" s="13">
        <f>+'2025'!B307+'2024'!B307+'2023'!B307+'2022'!B307+'2021'!B307+'2020'!B307+'2019'!B307+'2018'!B307+'2017'!B307+'2016'!B307+'2015'!B307+'2014'!B307+'2013'!B307+'2012'!B307+'2011'!B307+'2010'!B307+'2009'!B307+'2008'!B307+'1988-2007'!B307</f>
        <v>1</v>
      </c>
      <c r="C392" s="13">
        <f>+'2025'!C307+'2024'!C307+'2023'!C307+'2022'!C307+'2021'!C307+'2020'!C307+'2019'!C307+'2018'!C307+'2017'!C307+'2016'!C307+'2015'!C307+'2014'!C307+'2013'!C307+'2012'!C307+'2011'!C307+'2010'!C307+'2009'!C307+'2008'!C307+'1988-2007'!C307</f>
        <v>0</v>
      </c>
      <c r="D392" s="13">
        <f>+'2025'!D307+'2024'!D307+'2023'!D307+'2022'!D307+'2021'!D307+'2020'!D307+'2019'!D307+'2018'!D307+'2017'!D307+'2016'!D307+'2015'!D307+'2014'!D307+'2013'!D307+'2012'!D307+'2011'!D307+'2010'!D307+'2009'!D307+'2008'!D307+'1988-2007'!D307</f>
        <v>0</v>
      </c>
      <c r="E392" s="13">
        <f>+'2025'!E307+'2024'!E307+'2023'!E307+'2022'!E307+'2021'!E307+'2020'!E307+'2019'!E307+'2018'!E307+'2017'!E307+'2016'!E307+'2015'!E307+'2014'!E307+'2013'!E307+'2012'!E307+'2011'!E307+'2010'!E307+'2009'!E307+'2008'!E307+'1988-2007'!E307</f>
        <v>0</v>
      </c>
      <c r="F392" s="13">
        <f>+'2025'!F307+'2024'!F307+'2023'!F307+'2022'!F307+'2021'!F307+'2020'!F307+'2019'!F307+'2018'!F307+'2017'!F307+'2016'!F307+'2015'!F307+'2014'!F307+'2013'!F307+'2012'!F307+'2011'!F307+'2010'!F307+'2009'!F307+'2008'!F307+'1988-2007'!F307</f>
        <v>0</v>
      </c>
      <c r="G392" s="13">
        <f>+'2025'!G307+'2024'!G307+'2023'!G307+'2022'!G307+'2021'!G307+'2020'!G307+'2019'!G307+'2018'!G307+'2017'!G307+'2016'!G307+'2015'!G307+'2014'!G307+'2013'!G307+'2012'!G307+'2011'!G307+'2010'!G307+'2009'!G307+'2008'!G307+'1988-2007'!G307</f>
        <v>3</v>
      </c>
      <c r="H392" s="13">
        <f>+'2025'!H307+'2024'!H307+'2023'!H307+'2022'!H307+'2021'!H307+'2020'!H307+'2019'!H307+'2018'!H307+'2017'!H307+'2016'!H307+'2015'!H307+'2014'!H307+'2013'!H307+'2012'!H307+'2011'!H307+'2010'!H307+'2009'!H307+'2008'!H307+'1988-2007'!H307</f>
        <v>0</v>
      </c>
      <c r="I392" s="13">
        <f>+'2025'!I307+'2024'!I307+'2023'!I307+'2022'!I307+'2021'!I307+'2020'!I307+'2019'!I307+'2018'!I307+'2017'!I307+'2016'!I307+'2015'!I307+'2014'!I307+'2013'!I307+'2012'!I307+'2011'!I307+'2010'!I307+'2009'!I307+'2008'!I307+'1988-2007'!I307</f>
        <v>20</v>
      </c>
      <c r="J392" s="13">
        <f>+'2025'!J307+'2024'!J307+'2023'!J307+'2022'!J307+'2021'!J307+'2020'!J307+'2019'!J307+'2018'!J307+'2017'!J307+'2016'!J307+'2015'!J307+'2014'!J307+'2013'!J307+'2012'!J307+'2011'!J307+'2010'!J307+'2009'!J307+'2008'!J307+'1988-2007'!J307</f>
        <v>0</v>
      </c>
      <c r="K392" s="32">
        <f>+'2025'!L307+'2024'!L307+'2023'!L307+'2022'!L307+'2021'!L307+'2020'!L307+'2019'!L307+'2018'!L307+'2017'!L307+'2016'!L307+'2015'!L307+'2014'!L307+'2013'!L307+'2012'!L307+'2011'!L307+'2010'!L307+'2009'!L307+'2008'!L307+'1988-2007'!L307</f>
        <v>0</v>
      </c>
      <c r="L392" s="32">
        <f>+Table1[[#This Row],[Caught]]+Table1[[#This Row],[Stumped]]</f>
        <v>0</v>
      </c>
      <c r="M392" s="45" t="e">
        <f>+Table1[[#This Row],[Runs]]/(+Table1[[#This Row],[Innings]]-Table1[[#This Row],[Not out]])</f>
        <v>#DIV/0!</v>
      </c>
      <c r="N392" s="45">
        <f>Table1[[#This Row],[Runs2]]/Table1[[#This Row],[Overs]]</f>
        <v>6.666666666666667</v>
      </c>
      <c r="O392" s="45" t="e">
        <f>+Table1[[#This Row],[Overs]]*6/Table1[[#This Row],[Wickets]]</f>
        <v>#DIV/0!</v>
      </c>
      <c r="P392" s="45" t="e">
        <f>Table1[[#This Row],[Runs2]]/Table1[[#This Row],[Wickets]]</f>
        <v>#DIV/0!</v>
      </c>
      <c r="Q392" s="45">
        <f>+(+Table1[[#This Row],[Caught]]+Table1[[#This Row],[Stumped]])/Table1[[#This Row],[Matches]]</f>
        <v>0</v>
      </c>
      <c r="R392" s="89"/>
    </row>
    <row r="393" spans="1:18" x14ac:dyDescent="0.2">
      <c r="A393" s="4" t="str">
        <f>+'2019'!A309</f>
        <v>Poulter Tom</v>
      </c>
      <c r="B393" s="13">
        <f>+'2025'!B309+'2024'!B309+'2023'!B309+'2022'!B309+'2021'!B309+'2020'!B309+'2019'!B309+'2018'!B309+'2017'!B309+'2016'!B309+'2015'!B309+'2014'!B309+'2013'!B309+'2012'!B309+'2011'!B309+'2010'!B309+'2009'!B309+'2008'!B309+'1988-2007'!B309</f>
        <v>1</v>
      </c>
      <c r="C393" s="13">
        <f>+'2025'!C309+'2024'!C309+'2023'!C309+'2022'!C309+'2021'!C309+'2020'!C309+'2019'!C309+'2018'!C309+'2017'!C309+'2016'!C309+'2015'!C309+'2014'!C309+'2013'!C309+'2012'!C309+'2011'!C309+'2010'!C309+'2009'!C309+'2008'!C309+'1988-2007'!C309</f>
        <v>1</v>
      </c>
      <c r="D393" s="13">
        <f>+'2025'!D309+'2024'!D309+'2023'!D309+'2022'!D309+'2021'!D309+'2020'!D309+'2019'!D309+'2018'!D309+'2017'!D309+'2016'!D309+'2015'!D309+'2014'!D309+'2013'!D309+'2012'!D309+'2011'!D309+'2010'!D309+'2009'!D309+'2008'!D309+'1988-2007'!D309</f>
        <v>0</v>
      </c>
      <c r="E393" s="13">
        <f>+'2025'!E309+'2024'!E309+'2023'!E309+'2022'!E309+'2021'!E309+'2020'!E309+'2019'!E309+'2018'!E309+'2017'!E309+'2016'!E309+'2015'!E309+'2014'!E309+'2013'!E309+'2012'!E309+'2011'!E309+'2010'!E309+'2009'!E309+'2008'!E309+'1988-2007'!E309</f>
        <v>42</v>
      </c>
      <c r="F393" s="13">
        <f>+'2025'!F309+'2024'!F309+'2023'!F309+'2022'!F309+'2021'!F309+'2020'!F309+'2019'!F309+'2018'!F309+'2017'!F309+'2016'!F309+'2015'!F309+'2014'!F309+'2013'!F309+'2012'!F309+'2011'!F309+'2010'!F309+'2009'!F309+'2008'!F309+'1988-2007'!F309</f>
        <v>0</v>
      </c>
      <c r="G393" s="13">
        <f>+'2025'!G309+'2024'!G309+'2023'!G309+'2022'!G309+'2021'!G309+'2020'!G309+'2019'!G309+'2018'!G309+'2017'!G309+'2016'!G309+'2015'!G309+'2014'!G309+'2013'!G309+'2012'!G309+'2011'!G309+'2010'!G309+'2009'!G309+'2008'!G309+'1988-2007'!G309</f>
        <v>8</v>
      </c>
      <c r="H393" s="13">
        <f>+'2025'!H309+'2024'!H309+'2023'!H309+'2022'!H309+'2021'!H309+'2020'!H309+'2019'!H309+'2018'!H309+'2017'!H309+'2016'!H309+'2015'!H309+'2014'!H309+'2013'!H309+'2012'!H309+'2011'!H309+'2010'!H309+'2009'!H309+'2008'!H309+'1988-2007'!H309</f>
        <v>1</v>
      </c>
      <c r="I393" s="13">
        <f>+'2025'!I309+'2024'!I309+'2023'!I309+'2022'!I309+'2021'!I309+'2020'!I309+'2019'!I309+'2018'!I309+'2017'!I309+'2016'!I309+'2015'!I309+'2014'!I309+'2013'!I309+'2012'!I309+'2011'!I309+'2010'!I309+'2009'!I309+'2008'!I309+'1988-2007'!I309</f>
        <v>18</v>
      </c>
      <c r="J393" s="13">
        <f>+'2025'!J309+'2024'!J309+'2023'!J309+'2022'!J309+'2021'!J309+'2020'!J309+'2019'!J309+'2018'!J309+'2017'!J309+'2016'!J309+'2015'!J309+'2014'!J309+'2013'!J309+'2012'!J309+'2011'!J309+'2010'!J309+'2009'!J309+'2008'!J309+'1988-2007'!J309</f>
        <v>3</v>
      </c>
      <c r="K393" s="32">
        <f>+'2025'!L309+'2024'!L309+'2023'!L309+'2022'!L309+'2021'!L309+'2020'!L309+'2019'!L309+'2018'!L309+'2017'!L309+'2016'!L309+'2015'!L309+'2014'!L309+'2013'!L309+'2012'!L309+'2011'!L309+'2010'!L309+'2009'!L309+'2008'!L309+'1988-2007'!L309</f>
        <v>0</v>
      </c>
      <c r="L393" s="32">
        <f>+Table1[[#This Row],[Caught]]+Table1[[#This Row],[Stumped]]</f>
        <v>0</v>
      </c>
      <c r="M393" s="45">
        <f>+Table1[[#This Row],[Runs]]/(+Table1[[#This Row],[Innings]]-Table1[[#This Row],[Not out]])</f>
        <v>42</v>
      </c>
      <c r="N393" s="45">
        <f>Table1[[#This Row],[Runs2]]/Table1[[#This Row],[Overs]]</f>
        <v>2.25</v>
      </c>
      <c r="O393" s="45">
        <f>+Table1[[#This Row],[Overs]]*6/Table1[[#This Row],[Wickets]]</f>
        <v>16</v>
      </c>
      <c r="P393" s="45">
        <f>Table1[[#This Row],[Runs2]]/Table1[[#This Row],[Wickets]]</f>
        <v>6</v>
      </c>
      <c r="Q393" s="45">
        <f>+(+Table1[[#This Row],[Caught]]+Table1[[#This Row],[Stumped]])/Table1[[#This Row],[Matches]]</f>
        <v>0</v>
      </c>
      <c r="R393" s="89"/>
    </row>
    <row r="394" spans="1:18" x14ac:dyDescent="0.2">
      <c r="A394" s="4" t="str">
        <f>+'2019'!A315</f>
        <v>Raghu</v>
      </c>
      <c r="B394" s="13">
        <f>+'2025'!B315+'2024'!B315+'2023'!B315+'2022'!B315+'2021'!B315+'2020'!B315+'2019'!B315+'2018'!B315+'2017'!B315+'2016'!B315+'2015'!B315+'2014'!B315+'2013'!B315+'2012'!B315+'2011'!B315+'2010'!B315+'2009'!B315+'2008'!B315+'1988-2007'!B315</f>
        <v>1</v>
      </c>
      <c r="C394" s="13">
        <f>+'2025'!C315+'2024'!C315+'2023'!C315+'2022'!C315+'2021'!C315+'2020'!C315+'2019'!C315+'2018'!C315+'2017'!C315+'2016'!C315+'2015'!C315+'2014'!C315+'2013'!C315+'2012'!C315+'2011'!C315+'2010'!C315+'2009'!C315+'2008'!C315+'1988-2007'!C315</f>
        <v>1</v>
      </c>
      <c r="D394" s="13">
        <f>+'2025'!D315+'2024'!D315+'2023'!D315+'2022'!D315+'2021'!D315+'2020'!D315+'2019'!D315+'2018'!D315+'2017'!D315+'2016'!D315+'2015'!D315+'2014'!D315+'2013'!D315+'2012'!D315+'2011'!D315+'2010'!D315+'2009'!D315+'2008'!D315+'1988-2007'!D315</f>
        <v>0</v>
      </c>
      <c r="E394" s="13">
        <f>+'2025'!E315+'2024'!E315+'2023'!E315+'2022'!E315+'2021'!E315+'2020'!E315+'2019'!E315+'2018'!E315+'2017'!E315+'2016'!E315+'2015'!E315+'2014'!E315+'2013'!E315+'2012'!E315+'2011'!E315+'2010'!E315+'2009'!E315+'2008'!E315+'1988-2007'!E315</f>
        <v>22</v>
      </c>
      <c r="F394" s="13">
        <f>+'2025'!F315+'2024'!F315+'2023'!F315+'2022'!F315+'2021'!F315+'2020'!F315+'2019'!F315+'2018'!F315+'2017'!F315+'2016'!F315+'2015'!F315+'2014'!F315+'2013'!F315+'2012'!F315+'2011'!F315+'2010'!F315+'2009'!F315+'2008'!F315+'1988-2007'!F315</f>
        <v>0</v>
      </c>
      <c r="G394" s="13">
        <f>+'2025'!G315+'2024'!G315+'2023'!G315+'2022'!G315+'2021'!G315+'2020'!G315+'2019'!G315+'2018'!G315+'2017'!G315+'2016'!G315+'2015'!G315+'2014'!G315+'2013'!G315+'2012'!G315+'2011'!G315+'2010'!G315+'2009'!G315+'2008'!G315+'1988-2007'!G315</f>
        <v>0</v>
      </c>
      <c r="H394" s="13">
        <f>+'2025'!H315+'2024'!H315+'2023'!H315+'2022'!H315+'2021'!H315+'2020'!H315+'2019'!H315+'2018'!H315+'2017'!H315+'2016'!H315+'2015'!H315+'2014'!H315+'2013'!H315+'2012'!H315+'2011'!H315+'2010'!H315+'2009'!H315+'2008'!H315+'1988-2007'!H315</f>
        <v>0</v>
      </c>
      <c r="I394" s="13">
        <f>+'2025'!I315+'2024'!I315+'2023'!I315+'2022'!I315+'2021'!I315+'2020'!I315+'2019'!I315+'2018'!I315+'2017'!I315+'2016'!I315+'2015'!I315+'2014'!I315+'2013'!I315+'2012'!I315+'2011'!I315+'2010'!I315+'2009'!I315+'2008'!I315+'1988-2007'!I315</f>
        <v>0</v>
      </c>
      <c r="J394" s="13">
        <f>+'2025'!J315+'2024'!J315+'2023'!J315+'2022'!J315+'2021'!J315+'2020'!J315+'2019'!J315+'2018'!J315+'2017'!J315+'2016'!J315+'2015'!J315+'2014'!J315+'2013'!J315+'2012'!J315+'2011'!J315+'2010'!J315+'2009'!J315+'2008'!J315+'1988-2007'!J315</f>
        <v>0</v>
      </c>
      <c r="K394" s="32">
        <f>+'2025'!L315+'2024'!L315+'2023'!L315+'2022'!L315+'2021'!L315+'2020'!L315+'2019'!L315+'2018'!L315+'2017'!L315+'2016'!L315+'2015'!L315+'2014'!L315+'2013'!L315+'2012'!L315+'2011'!L315+'2010'!L315+'2009'!L315+'2008'!L315+'1988-2007'!L315</f>
        <v>0</v>
      </c>
      <c r="L394" s="32">
        <f>+Table1[[#This Row],[Caught]]+Table1[[#This Row],[Stumped]]</f>
        <v>0</v>
      </c>
      <c r="M394" s="45">
        <f>+Table1[[#This Row],[Runs]]/(+Table1[[#This Row],[Innings]]-Table1[[#This Row],[Not out]])</f>
        <v>22</v>
      </c>
      <c r="N394" s="45" t="e">
        <f>Table1[[#This Row],[Runs2]]/Table1[[#This Row],[Overs]]</f>
        <v>#DIV/0!</v>
      </c>
      <c r="O394" s="45" t="e">
        <f>+Table1[[#This Row],[Overs]]*6/Table1[[#This Row],[Wickets]]</f>
        <v>#DIV/0!</v>
      </c>
      <c r="P394" s="45" t="e">
        <f>Table1[[#This Row],[Runs2]]/Table1[[#This Row],[Wickets]]</f>
        <v>#DIV/0!</v>
      </c>
      <c r="Q394" s="45">
        <f>+(+Table1[[#This Row],[Caught]]+Table1[[#This Row],[Stumped]])/Table1[[#This Row],[Matches]]</f>
        <v>0</v>
      </c>
      <c r="R394" s="89"/>
    </row>
    <row r="395" spans="1:18" x14ac:dyDescent="0.2">
      <c r="A395" s="4" t="str">
        <f>+'2019'!A318</f>
        <v>Rajappan Pravin</v>
      </c>
      <c r="B395" s="13">
        <f>+'2025'!B318+'2024'!B318+'2023'!B318+'2022'!B318+'2021'!B318+'2020'!B318+'2019'!B318+'2018'!B318+'2017'!B318+'2016'!B318+'2015'!B318+'2014'!B318+'2013'!B318+'2012'!B318+'2011'!B318+'2010'!B318+'2009'!B318+'2008'!B318+'1988-2007'!B318</f>
        <v>1</v>
      </c>
      <c r="C395" s="13">
        <f>+'2025'!C318+'2024'!C318+'2023'!C318+'2022'!C318+'2021'!C318+'2020'!C318+'2019'!C318+'2018'!C318+'2017'!C318+'2016'!C318+'2015'!C318+'2014'!C318+'2013'!C318+'2012'!C318+'2011'!C318+'2010'!C318+'2009'!C318+'2008'!C318+'1988-2007'!C318</f>
        <v>1</v>
      </c>
      <c r="D395" s="13">
        <f>+'2025'!D318+'2024'!D318+'2023'!D318+'2022'!D318+'2021'!D318+'2020'!D318+'2019'!D318+'2018'!D318+'2017'!D318+'2016'!D318+'2015'!D318+'2014'!D318+'2013'!D318+'2012'!D318+'2011'!D318+'2010'!D318+'2009'!D318+'2008'!D318+'1988-2007'!D318</f>
        <v>0</v>
      </c>
      <c r="E395" s="13">
        <f>+'2025'!E318+'2024'!E318+'2023'!E318+'2022'!E318+'2021'!E318+'2020'!E318+'2019'!E318+'2018'!E318+'2017'!E318+'2016'!E318+'2015'!E318+'2014'!E318+'2013'!E318+'2012'!E318+'2011'!E318+'2010'!E318+'2009'!E318+'2008'!E318+'1988-2007'!E318</f>
        <v>0</v>
      </c>
      <c r="F395" s="13">
        <f>+'2025'!F318+'2024'!F318+'2023'!F318+'2022'!F318+'2021'!F318+'2020'!F318+'2019'!F318+'2018'!F318+'2017'!F318+'2016'!F318+'2015'!F318+'2014'!F318+'2013'!F318+'2012'!F318+'2011'!F318+'2010'!F318+'2009'!F318+'2008'!F318+'1988-2007'!F318</f>
        <v>0</v>
      </c>
      <c r="G395" s="13">
        <f>+'2025'!G318+'2024'!G318+'2023'!G318+'2022'!G318+'2021'!G318+'2020'!G318+'2019'!G318+'2018'!G318+'2017'!G318+'2016'!G318+'2015'!G318+'2014'!G318+'2013'!G318+'2012'!G318+'2011'!G318+'2010'!G318+'2009'!G318+'2008'!G318+'1988-2007'!G318</f>
        <v>0.83333333330000003</v>
      </c>
      <c r="H395" s="13">
        <f>+'2025'!H318+'2024'!H318+'2023'!H318+'2022'!H318+'2021'!H318+'2020'!H318+'2019'!H318+'2018'!H318+'2017'!H318+'2016'!H318+'2015'!H318+'2014'!H318+'2013'!H318+'2012'!H318+'2011'!H318+'2010'!H318+'2009'!H318+'2008'!H318+'1988-2007'!H318</f>
        <v>0</v>
      </c>
      <c r="I395" s="13">
        <f>+'2025'!I318+'2024'!I318+'2023'!I318+'2022'!I318+'2021'!I318+'2020'!I318+'2019'!I318+'2018'!I318+'2017'!I318+'2016'!I318+'2015'!I318+'2014'!I318+'2013'!I318+'2012'!I318+'2011'!I318+'2010'!I318+'2009'!I318+'2008'!I318+'1988-2007'!I318</f>
        <v>6</v>
      </c>
      <c r="J395" s="13">
        <f>+'2025'!J318+'2024'!J318+'2023'!J318+'2022'!J318+'2021'!J318+'2020'!J318+'2019'!J318+'2018'!J318+'2017'!J318+'2016'!J318+'2015'!J318+'2014'!J318+'2013'!J318+'2012'!J318+'2011'!J318+'2010'!J318+'2009'!J318+'2008'!J318+'1988-2007'!J318</f>
        <v>1</v>
      </c>
      <c r="K395" s="32">
        <f>+'2025'!L318+'2024'!L318+'2023'!L318+'2022'!L318+'2021'!L318+'2020'!L318+'2019'!L318+'2018'!L318+'2017'!L318+'2016'!L318+'2015'!L318+'2014'!L318+'2013'!L318+'2012'!L318+'2011'!L318+'2010'!L318+'2009'!L318+'2008'!L318+'1988-2007'!L318</f>
        <v>0</v>
      </c>
      <c r="L395" s="32">
        <f>+Table1[[#This Row],[Caught]]+Table1[[#This Row],[Stumped]]</f>
        <v>0</v>
      </c>
      <c r="M395" s="45">
        <f>+Table1[[#This Row],[Runs]]/(+Table1[[#This Row],[Innings]]-Table1[[#This Row],[Not out]])</f>
        <v>0</v>
      </c>
      <c r="N395" s="45">
        <f>Table1[[#This Row],[Runs2]]/Table1[[#This Row],[Overs]]</f>
        <v>7.200000000288</v>
      </c>
      <c r="O395" s="45">
        <f>+Table1[[#This Row],[Overs]]*6/Table1[[#This Row],[Wickets]]</f>
        <v>4.9999999998</v>
      </c>
      <c r="P395" s="45">
        <f>Table1[[#This Row],[Runs2]]/Table1[[#This Row],[Wickets]]</f>
        <v>6</v>
      </c>
      <c r="Q395" s="45">
        <f>+(+Table1[[#This Row],[Caught]]+Table1[[#This Row],[Stumped]])/Table1[[#This Row],[Matches]]</f>
        <v>0</v>
      </c>
      <c r="R395" s="89"/>
    </row>
    <row r="396" spans="1:18" x14ac:dyDescent="0.2">
      <c r="A396" s="4" t="str">
        <f>+'2019'!A319</f>
        <v>Rajasekhar Vivek</v>
      </c>
      <c r="B396" s="13">
        <f>+'2025'!B319+'2024'!B319+'2023'!B319+'2022'!B319+'2021'!B319+'2020'!B319+'2019'!B319+'2018'!B319+'2017'!B319+'2016'!B319+'2015'!B319+'2014'!B319+'2013'!B319+'2012'!B319+'2011'!B319+'2010'!B319+'2009'!B319+'2008'!B319+'1988-2007'!B319</f>
        <v>1</v>
      </c>
      <c r="C396" s="13">
        <f>+'2025'!C319+'2024'!C319+'2023'!C319+'2022'!C319+'2021'!C319+'2020'!C319+'2019'!C319+'2018'!C319+'2017'!C319+'2016'!C319+'2015'!C319+'2014'!C319+'2013'!C319+'2012'!C319+'2011'!C319+'2010'!C319+'2009'!C319+'2008'!C319+'1988-2007'!C319</f>
        <v>1</v>
      </c>
      <c r="D396" s="13">
        <f>+'2025'!D319+'2024'!D319+'2023'!D319+'2022'!D319+'2021'!D319+'2020'!D319+'2019'!D319+'2018'!D319+'2017'!D319+'2016'!D319+'2015'!D319+'2014'!D319+'2013'!D319+'2012'!D319+'2011'!D319+'2010'!D319+'2009'!D319+'2008'!D319+'1988-2007'!D319</f>
        <v>0</v>
      </c>
      <c r="E396" s="13">
        <f>+'2025'!E319+'2024'!E319+'2023'!E319+'2022'!E319+'2021'!E319+'2020'!E319+'2019'!E319+'2018'!E319+'2017'!E319+'2016'!E319+'2015'!E319+'2014'!E319+'2013'!E319+'2012'!E319+'2011'!E319+'2010'!E319+'2009'!E319+'2008'!E319+'1988-2007'!E319</f>
        <v>18</v>
      </c>
      <c r="F396" s="13">
        <f>+'2025'!F319+'2024'!F319+'2023'!F319+'2022'!F319+'2021'!F319+'2020'!F319+'2019'!F319+'2018'!F319+'2017'!F319+'2016'!F319+'2015'!F319+'2014'!F319+'2013'!F319+'2012'!F319+'2011'!F319+'2010'!F319+'2009'!F319+'2008'!F319+'1988-2007'!F319</f>
        <v>0</v>
      </c>
      <c r="G396" s="13">
        <f>+'2025'!G319+'2024'!G319+'2023'!G319+'2022'!G319+'2021'!G319+'2020'!G319+'2019'!G319+'2018'!G319+'2017'!G319+'2016'!G319+'2015'!G319+'2014'!G319+'2013'!G319+'2012'!G319+'2011'!G319+'2010'!G319+'2009'!G319+'2008'!G319+'1988-2007'!G319</f>
        <v>2</v>
      </c>
      <c r="H396" s="13">
        <f>+'2025'!H319+'2024'!H319+'2023'!H319+'2022'!H319+'2021'!H319+'2020'!H319+'2019'!H319+'2018'!H319+'2017'!H319+'2016'!H319+'2015'!H319+'2014'!H319+'2013'!H319+'2012'!H319+'2011'!H319+'2010'!H319+'2009'!H319+'2008'!H319+'1988-2007'!H319</f>
        <v>0</v>
      </c>
      <c r="I396" s="13">
        <f>+'2025'!I319+'2024'!I319+'2023'!I319+'2022'!I319+'2021'!I319+'2020'!I319+'2019'!I319+'2018'!I319+'2017'!I319+'2016'!I319+'2015'!I319+'2014'!I319+'2013'!I319+'2012'!I319+'2011'!I319+'2010'!I319+'2009'!I319+'2008'!I319+'1988-2007'!I319</f>
        <v>9</v>
      </c>
      <c r="J396" s="13">
        <f>+'2025'!J319+'2024'!J319+'2023'!J319+'2022'!J319+'2021'!J319+'2020'!J319+'2019'!J319+'2018'!J319+'2017'!J319+'2016'!J319+'2015'!J319+'2014'!J319+'2013'!J319+'2012'!J319+'2011'!J319+'2010'!J319+'2009'!J319+'2008'!J319+'1988-2007'!J319</f>
        <v>0</v>
      </c>
      <c r="K396" s="32">
        <f>+'2025'!L319+'2024'!L319+'2023'!L319+'2022'!L319+'2021'!L319+'2020'!L319+'2019'!L319+'2018'!L319+'2017'!L319+'2016'!L319+'2015'!L319+'2014'!L319+'2013'!L319+'2012'!L319+'2011'!L319+'2010'!L319+'2009'!L319+'2008'!L319+'1988-2007'!L319</f>
        <v>0</v>
      </c>
      <c r="L396" s="32">
        <f>+Table1[[#This Row],[Caught]]+Table1[[#This Row],[Stumped]]</f>
        <v>0</v>
      </c>
      <c r="M396" s="45">
        <f>+Table1[[#This Row],[Runs]]/(+Table1[[#This Row],[Innings]]-Table1[[#This Row],[Not out]])</f>
        <v>18</v>
      </c>
      <c r="N396" s="45">
        <f>Table1[[#This Row],[Runs2]]/Table1[[#This Row],[Overs]]</f>
        <v>4.5</v>
      </c>
      <c r="O396" s="45" t="e">
        <f>+Table1[[#This Row],[Overs]]*6/Table1[[#This Row],[Wickets]]</f>
        <v>#DIV/0!</v>
      </c>
      <c r="P396" s="45" t="e">
        <f>Table1[[#This Row],[Runs2]]/Table1[[#This Row],[Wickets]]</f>
        <v>#DIV/0!</v>
      </c>
      <c r="Q396" s="45">
        <f>+(+Table1[[#This Row],[Caught]]+Table1[[#This Row],[Stumped]])/Table1[[#This Row],[Matches]]</f>
        <v>0</v>
      </c>
      <c r="R396" s="89"/>
    </row>
    <row r="397" spans="1:18" x14ac:dyDescent="0.2">
      <c r="A397" s="4" t="str">
        <f>+'2019'!A321</f>
        <v>Ravula Prudhvi</v>
      </c>
      <c r="B397" s="13">
        <f>+'2025'!B321+'2024'!B321+'2023'!B321+'2022'!B321+'2021'!B321+'2020'!B321+'2019'!B321+'2018'!B321+'2017'!B321+'2016'!B321+'2015'!B321+'2014'!B321+'2013'!B321+'2012'!B321+'2011'!B321+'2010'!B321+'2009'!B321+'2008'!B321+'1988-2007'!B321</f>
        <v>1</v>
      </c>
      <c r="C397" s="13">
        <f>+'2025'!C321+'2024'!C321+'2023'!C321+'2022'!C321+'2021'!C321+'2020'!C321+'2019'!C321+'2018'!C321+'2017'!C321+'2016'!C321+'2015'!C321+'2014'!C321+'2013'!C321+'2012'!C321+'2011'!C321+'2010'!C321+'2009'!C321+'2008'!C321+'1988-2007'!C321</f>
        <v>0</v>
      </c>
      <c r="D397" s="13">
        <f>+'2025'!D321+'2024'!D321+'2023'!D321+'2022'!D321+'2021'!D321+'2020'!D321+'2019'!D321+'2018'!D321+'2017'!D321+'2016'!D321+'2015'!D321+'2014'!D321+'2013'!D321+'2012'!D321+'2011'!D321+'2010'!D321+'2009'!D321+'2008'!D321+'1988-2007'!D321</f>
        <v>0</v>
      </c>
      <c r="E397" s="13">
        <f>+'2025'!E321+'2024'!E321+'2023'!E321+'2022'!E321+'2021'!E321+'2020'!E321+'2019'!E321+'2018'!E321+'2017'!E321+'2016'!E321+'2015'!E321+'2014'!E321+'2013'!E321+'2012'!E321+'2011'!E321+'2010'!E321+'2009'!E321+'2008'!E321+'1988-2007'!E321</f>
        <v>0</v>
      </c>
      <c r="F397" s="13">
        <f>+'2025'!F321+'2024'!F321+'2023'!F321+'2022'!F321+'2021'!F321+'2020'!F321+'2019'!F321+'2018'!F321+'2017'!F321+'2016'!F321+'2015'!F321+'2014'!F321+'2013'!F321+'2012'!F321+'2011'!F321+'2010'!F321+'2009'!F321+'2008'!F321+'1988-2007'!F321</f>
        <v>0</v>
      </c>
      <c r="G397" s="13">
        <f>+'2025'!G321+'2024'!G321+'2023'!G321+'2022'!G321+'2021'!G321+'2020'!G321+'2019'!G321+'2018'!G321+'2017'!G321+'2016'!G321+'2015'!G321+'2014'!G321+'2013'!G321+'2012'!G321+'2011'!G321+'2010'!G321+'2009'!G321+'2008'!G321+'1988-2007'!G321</f>
        <v>7</v>
      </c>
      <c r="H397" s="13">
        <f>+'2025'!H321+'2024'!H321+'2023'!H321+'2022'!H321+'2021'!H321+'2020'!H321+'2019'!H321+'2018'!H321+'2017'!H321+'2016'!H321+'2015'!H321+'2014'!H321+'2013'!H321+'2012'!H321+'2011'!H321+'2010'!H321+'2009'!H321+'2008'!H321+'1988-2007'!H321</f>
        <v>2</v>
      </c>
      <c r="I397" s="13">
        <f>+'2025'!I321+'2024'!I321+'2023'!I321+'2022'!I321+'2021'!I321+'2020'!I321+'2019'!I321+'2018'!I321+'2017'!I321+'2016'!I321+'2015'!I321+'2014'!I321+'2013'!I321+'2012'!I321+'2011'!I321+'2010'!I321+'2009'!I321+'2008'!I321+'1988-2007'!I321</f>
        <v>29</v>
      </c>
      <c r="J397" s="13">
        <f>+'2025'!J321+'2024'!J321+'2023'!J321+'2022'!J321+'2021'!J321+'2020'!J321+'2019'!J321+'2018'!J321+'2017'!J321+'2016'!J321+'2015'!J321+'2014'!J321+'2013'!J321+'2012'!J321+'2011'!J321+'2010'!J321+'2009'!J321+'2008'!J321+'1988-2007'!J321</f>
        <v>0</v>
      </c>
      <c r="K397" s="32">
        <f>+'2025'!L321+'2024'!L321+'2023'!L321+'2022'!L321+'2021'!L321+'2020'!L321+'2019'!L321+'2018'!L321+'2017'!L321+'2016'!L321+'2015'!L321+'2014'!L321+'2013'!L321+'2012'!L321+'2011'!L321+'2010'!L321+'2009'!L321+'2008'!L321+'1988-2007'!L321</f>
        <v>0</v>
      </c>
      <c r="L397" s="32">
        <f>+Table1[[#This Row],[Caught]]+Table1[[#This Row],[Stumped]]</f>
        <v>0</v>
      </c>
      <c r="M397" s="45" t="e">
        <f>+Table1[[#This Row],[Runs]]/(+Table1[[#This Row],[Innings]]-Table1[[#This Row],[Not out]])</f>
        <v>#DIV/0!</v>
      </c>
      <c r="N397" s="45">
        <f>Table1[[#This Row],[Runs2]]/Table1[[#This Row],[Overs]]</f>
        <v>4.1428571428571432</v>
      </c>
      <c r="O397" s="45" t="e">
        <f>+Table1[[#This Row],[Overs]]*6/Table1[[#This Row],[Wickets]]</f>
        <v>#DIV/0!</v>
      </c>
      <c r="P397" s="45" t="e">
        <f>Table1[[#This Row],[Runs2]]/Table1[[#This Row],[Wickets]]</f>
        <v>#DIV/0!</v>
      </c>
      <c r="Q397" s="45">
        <f>+(+Table1[[#This Row],[Caught]]+Table1[[#This Row],[Stumped]])/Table1[[#This Row],[Matches]]</f>
        <v>0</v>
      </c>
      <c r="R397" s="89"/>
    </row>
    <row r="398" spans="1:18" x14ac:dyDescent="0.2">
      <c r="A398" s="4" t="str">
        <f>+'2019'!A323</f>
        <v>Reddy Girinath</v>
      </c>
      <c r="B398" s="13">
        <f>+'2025'!B323+'2024'!B323+'2023'!B323+'2022'!B323+'2021'!B323+'2020'!B323+'2019'!B323+'2018'!B323+'2017'!B323+'2016'!B323+'2015'!B323+'2014'!B323+'2013'!B323+'2012'!B323+'2011'!B323+'2010'!B323+'2009'!B323+'2008'!B323+'1988-2007'!B323</f>
        <v>1</v>
      </c>
      <c r="C398" s="13">
        <f>+'2025'!C323+'2024'!C323+'2023'!C323+'2022'!C323+'2021'!C323+'2020'!C323+'2019'!C323+'2018'!C323+'2017'!C323+'2016'!C323+'2015'!C323+'2014'!C323+'2013'!C323+'2012'!C323+'2011'!C323+'2010'!C323+'2009'!C323+'2008'!C323+'1988-2007'!C323</f>
        <v>1</v>
      </c>
      <c r="D398" s="13">
        <f>+'2025'!D323+'2024'!D323+'2023'!D323+'2022'!D323+'2021'!D323+'2020'!D323+'2019'!D323+'2018'!D323+'2017'!D323+'2016'!D323+'2015'!D323+'2014'!D323+'2013'!D323+'2012'!D323+'2011'!D323+'2010'!D323+'2009'!D323+'2008'!D323+'1988-2007'!D323</f>
        <v>0</v>
      </c>
      <c r="E398" s="13">
        <f>+'2025'!E323+'2024'!E323+'2023'!E323+'2022'!E323+'2021'!E323+'2020'!E323+'2019'!E323+'2018'!E323+'2017'!E323+'2016'!E323+'2015'!E323+'2014'!E323+'2013'!E323+'2012'!E323+'2011'!E323+'2010'!E323+'2009'!E323+'2008'!E323+'1988-2007'!E323</f>
        <v>42</v>
      </c>
      <c r="F398" s="13">
        <f>+'2025'!F323+'2024'!F323+'2023'!F323+'2022'!F323+'2021'!F323+'2020'!F323+'2019'!F323+'2018'!F323+'2017'!F323+'2016'!F323+'2015'!F323+'2014'!F323+'2013'!F323+'2012'!F323+'2011'!F323+'2010'!F323+'2009'!F323+'2008'!F323+'1988-2007'!F323</f>
        <v>2</v>
      </c>
      <c r="G398" s="13">
        <f>+'2025'!G323+'2024'!G323+'2023'!G323+'2022'!G323+'2021'!G323+'2020'!G323+'2019'!G323+'2018'!G323+'2017'!G323+'2016'!G323+'2015'!G323+'2014'!G323+'2013'!G323+'2012'!G323+'2011'!G323+'2010'!G323+'2009'!G323+'2008'!G323+'1988-2007'!G323</f>
        <v>5</v>
      </c>
      <c r="H398" s="13">
        <f>+'2025'!H323+'2024'!H323+'2023'!H323+'2022'!H323+'2021'!H323+'2020'!H323+'2019'!H323+'2018'!H323+'2017'!H323+'2016'!H323+'2015'!H323+'2014'!H323+'2013'!H323+'2012'!H323+'2011'!H323+'2010'!H323+'2009'!H323+'2008'!H323+'1988-2007'!H323</f>
        <v>1</v>
      </c>
      <c r="I398" s="13">
        <f>+'2025'!I323+'2024'!I323+'2023'!I323+'2022'!I323+'2021'!I323+'2020'!I323+'2019'!I323+'2018'!I323+'2017'!I323+'2016'!I323+'2015'!I323+'2014'!I323+'2013'!I323+'2012'!I323+'2011'!I323+'2010'!I323+'2009'!I323+'2008'!I323+'1988-2007'!I323</f>
        <v>8</v>
      </c>
      <c r="J398" s="13">
        <f>+'2025'!J323+'2024'!J323+'2023'!J323+'2022'!J323+'2021'!J323+'2020'!J323+'2019'!J323+'2018'!J323+'2017'!J323+'2016'!J323+'2015'!J323+'2014'!J323+'2013'!J323+'2012'!J323+'2011'!J323+'2010'!J323+'2009'!J323+'2008'!J323+'1988-2007'!J323</f>
        <v>1</v>
      </c>
      <c r="K398" s="32">
        <f>+'2025'!L323+'2024'!L323+'2023'!L323+'2022'!L323+'2021'!L323+'2020'!L323+'2019'!L323+'2018'!L323+'2017'!L323+'2016'!L323+'2015'!L323+'2014'!L323+'2013'!L323+'2012'!L323+'2011'!L323+'2010'!L323+'2009'!L323+'2008'!L323+'1988-2007'!L323</f>
        <v>0</v>
      </c>
      <c r="L398" s="32">
        <f>+Table1[[#This Row],[Caught]]+Table1[[#This Row],[Stumped]]</f>
        <v>2</v>
      </c>
      <c r="M398" s="45">
        <f>+Table1[[#This Row],[Runs]]/(+Table1[[#This Row],[Innings]]-Table1[[#This Row],[Not out]])</f>
        <v>42</v>
      </c>
      <c r="N398" s="45">
        <f>Table1[[#This Row],[Runs2]]/Table1[[#This Row],[Overs]]</f>
        <v>1.6</v>
      </c>
      <c r="O398" s="45">
        <f>+Table1[[#This Row],[Overs]]*6/Table1[[#This Row],[Wickets]]</f>
        <v>30</v>
      </c>
      <c r="P398" s="45">
        <f>Table1[[#This Row],[Runs2]]/Table1[[#This Row],[Wickets]]</f>
        <v>8</v>
      </c>
      <c r="Q398" s="45">
        <f>+(+Table1[[#This Row],[Caught]]+Table1[[#This Row],[Stumped]])/Table1[[#This Row],[Matches]]</f>
        <v>2</v>
      </c>
      <c r="R398" s="89"/>
    </row>
    <row r="399" spans="1:18" x14ac:dyDescent="0.2">
      <c r="A399" s="4" t="str">
        <f>+'2019'!A325</f>
        <v>Rees Andy</v>
      </c>
      <c r="B399" s="13">
        <f>+'2025'!B325+'2024'!B325+'2023'!B325+'2022'!B325+'2021'!B325+'2020'!B325+'2019'!B325+'2018'!B325+'2017'!B325+'2016'!B325+'2015'!B325+'2014'!B325+'2013'!B325+'2012'!B325+'2011'!B325+'2010'!B325+'2009'!B325+'2008'!B325+'1988-2007'!B325</f>
        <v>1</v>
      </c>
      <c r="C399" s="13">
        <f>+'2025'!C325+'2024'!C325+'2023'!C325+'2022'!C325+'2021'!C325+'2020'!C325+'2019'!C325+'2018'!C325+'2017'!C325+'2016'!C325+'2015'!C325+'2014'!C325+'2013'!C325+'2012'!C325+'2011'!C325+'2010'!C325+'2009'!C325+'2008'!C325+'1988-2007'!C325</f>
        <v>1</v>
      </c>
      <c r="D399" s="13">
        <f>+'2025'!D325+'2024'!D325+'2023'!D325+'2022'!D325+'2021'!D325+'2020'!D325+'2019'!D325+'2018'!D325+'2017'!D325+'2016'!D325+'2015'!D325+'2014'!D325+'2013'!D325+'2012'!D325+'2011'!D325+'2010'!D325+'2009'!D325+'2008'!D325+'1988-2007'!D325</f>
        <v>1</v>
      </c>
      <c r="E399" s="13">
        <f>+'2025'!E325+'2024'!E325+'2023'!E325+'2022'!E325+'2021'!E325+'2020'!E325+'2019'!E325+'2018'!E325+'2017'!E325+'2016'!E325+'2015'!E325+'2014'!E325+'2013'!E325+'2012'!E325+'2011'!E325+'2010'!E325+'2009'!E325+'2008'!E325+'1988-2007'!E325</f>
        <v>11</v>
      </c>
      <c r="F399" s="13">
        <f>+'2025'!F325+'2024'!F325+'2023'!F325+'2022'!F325+'2021'!F325+'2020'!F325+'2019'!F325+'2018'!F325+'2017'!F325+'2016'!F325+'2015'!F325+'2014'!F325+'2013'!F325+'2012'!F325+'2011'!F325+'2010'!F325+'2009'!F325+'2008'!F325+'1988-2007'!F325</f>
        <v>0</v>
      </c>
      <c r="G399" s="13">
        <f>+'2025'!G325+'2024'!G325+'2023'!G325+'2022'!G325+'2021'!G325+'2020'!G325+'2019'!G325+'2018'!G325+'2017'!G325+'2016'!G325+'2015'!G325+'2014'!G325+'2013'!G325+'2012'!G325+'2011'!G325+'2010'!G325+'2009'!G325+'2008'!G325+'1988-2007'!G325</f>
        <v>0</v>
      </c>
      <c r="H399" s="13">
        <f>+'2025'!H325+'2024'!H325+'2023'!H325+'2022'!H325+'2021'!H325+'2020'!H325+'2019'!H325+'2018'!H325+'2017'!H325+'2016'!H325+'2015'!H325+'2014'!H325+'2013'!H325+'2012'!H325+'2011'!H325+'2010'!H325+'2009'!H325+'2008'!H325+'1988-2007'!H325</f>
        <v>0</v>
      </c>
      <c r="I399" s="13">
        <f>+'2025'!I325+'2024'!I325+'2023'!I325+'2022'!I325+'2021'!I325+'2020'!I325+'2019'!I325+'2018'!I325+'2017'!I325+'2016'!I325+'2015'!I325+'2014'!I325+'2013'!I325+'2012'!I325+'2011'!I325+'2010'!I325+'2009'!I325+'2008'!I325+'1988-2007'!I325</f>
        <v>0</v>
      </c>
      <c r="J399" s="13">
        <f>+'2025'!J325+'2024'!J325+'2023'!J325+'2022'!J325+'2021'!J325+'2020'!J325+'2019'!J325+'2018'!J325+'2017'!J325+'2016'!J325+'2015'!J325+'2014'!J325+'2013'!J325+'2012'!J325+'2011'!J325+'2010'!J325+'2009'!J325+'2008'!J325+'1988-2007'!J325</f>
        <v>0</v>
      </c>
      <c r="K399" s="32">
        <f>+'2025'!L325+'2024'!L325+'2023'!L325+'2022'!L325+'2021'!L325+'2020'!L325+'2019'!L325+'2018'!L325+'2017'!L325+'2016'!L325+'2015'!L325+'2014'!L325+'2013'!L325+'2012'!L325+'2011'!L325+'2010'!L325+'2009'!L325+'2008'!L325+'1988-2007'!L325</f>
        <v>0</v>
      </c>
      <c r="L399" s="32">
        <f>+Table1[[#This Row],[Caught]]+Table1[[#This Row],[Stumped]]</f>
        <v>0</v>
      </c>
      <c r="M399" s="45" t="e">
        <f>+Table1[[#This Row],[Runs]]/(+Table1[[#This Row],[Innings]]-Table1[[#This Row],[Not out]])</f>
        <v>#DIV/0!</v>
      </c>
      <c r="N399" s="45" t="e">
        <f>Table1[[#This Row],[Runs2]]/Table1[[#This Row],[Overs]]</f>
        <v>#DIV/0!</v>
      </c>
      <c r="O399" s="45" t="e">
        <f>+Table1[[#This Row],[Overs]]*6/Table1[[#This Row],[Wickets]]</f>
        <v>#DIV/0!</v>
      </c>
      <c r="P399" s="45" t="e">
        <f>Table1[[#This Row],[Runs2]]/Table1[[#This Row],[Wickets]]</f>
        <v>#DIV/0!</v>
      </c>
      <c r="Q399" s="45">
        <f>+(+Table1[[#This Row],[Caught]]+Table1[[#This Row],[Stumped]])/Table1[[#This Row],[Matches]]</f>
        <v>0</v>
      </c>
      <c r="R399" s="89"/>
    </row>
    <row r="400" spans="1:18" x14ac:dyDescent="0.2">
      <c r="A400" s="4" t="str">
        <f>+'2019'!A327</f>
        <v>Reynolds Pete</v>
      </c>
      <c r="B400" s="13">
        <f>+'2025'!B327+'2024'!B327+'2023'!B327+'2022'!B327+'2021'!B327+'2020'!B327+'2019'!B327+'2018'!B327+'2017'!B327+'2016'!B327+'2015'!B327+'2014'!B327+'2013'!B327+'2012'!B327+'2011'!B327+'2010'!B327+'2009'!B327+'2008'!B327+'1988-2007'!B327</f>
        <v>1</v>
      </c>
      <c r="C400" s="13">
        <f>+'2025'!C327+'2024'!C327+'2023'!C327+'2022'!C327+'2021'!C327+'2020'!C327+'2019'!C327+'2018'!C327+'2017'!C327+'2016'!C327+'2015'!C327+'2014'!C327+'2013'!C327+'2012'!C327+'2011'!C327+'2010'!C327+'2009'!C327+'2008'!C327+'1988-2007'!C327</f>
        <v>1</v>
      </c>
      <c r="D400" s="13">
        <f>+'2025'!D327+'2024'!D327+'2023'!D327+'2022'!D327+'2021'!D327+'2020'!D327+'2019'!D327+'2018'!D327+'2017'!D327+'2016'!D327+'2015'!D327+'2014'!D327+'2013'!D327+'2012'!D327+'2011'!D327+'2010'!D327+'2009'!D327+'2008'!D327+'1988-2007'!D327</f>
        <v>0</v>
      </c>
      <c r="E400" s="13">
        <f>+'2025'!E327+'2024'!E327+'2023'!E327+'2022'!E327+'2021'!E327+'2020'!E327+'2019'!E327+'2018'!E327+'2017'!E327+'2016'!E327+'2015'!E327+'2014'!E327+'2013'!E327+'2012'!E327+'2011'!E327+'2010'!E327+'2009'!E327+'2008'!E327+'1988-2007'!E327</f>
        <v>0</v>
      </c>
      <c r="F400" s="13">
        <f>+'2025'!F327+'2024'!F327+'2023'!F327+'2022'!F327+'2021'!F327+'2020'!F327+'2019'!F327+'2018'!F327+'2017'!F327+'2016'!F327+'2015'!F327+'2014'!F327+'2013'!F327+'2012'!F327+'2011'!F327+'2010'!F327+'2009'!F327+'2008'!F327+'1988-2007'!F327</f>
        <v>0</v>
      </c>
      <c r="G400" s="13">
        <f>+'2025'!G327+'2024'!G327+'2023'!G327+'2022'!G327+'2021'!G327+'2020'!G327+'2019'!G327+'2018'!G327+'2017'!G327+'2016'!G327+'2015'!G327+'2014'!G327+'2013'!G327+'2012'!G327+'2011'!G327+'2010'!G327+'2009'!G327+'2008'!G327+'1988-2007'!G327</f>
        <v>3</v>
      </c>
      <c r="H400" s="13">
        <f>+'2025'!H327+'2024'!H327+'2023'!H327+'2022'!H327+'2021'!H327+'2020'!H327+'2019'!H327+'2018'!H327+'2017'!H327+'2016'!H327+'2015'!H327+'2014'!H327+'2013'!H327+'2012'!H327+'2011'!H327+'2010'!H327+'2009'!H327+'2008'!H327+'1988-2007'!H327</f>
        <v>1</v>
      </c>
      <c r="I400" s="13">
        <f>+'2025'!I327+'2024'!I327+'2023'!I327+'2022'!I327+'2021'!I327+'2020'!I327+'2019'!I327+'2018'!I327+'2017'!I327+'2016'!I327+'2015'!I327+'2014'!I327+'2013'!I327+'2012'!I327+'2011'!I327+'2010'!I327+'2009'!I327+'2008'!I327+'1988-2007'!I327</f>
        <v>2</v>
      </c>
      <c r="J400" s="13">
        <f>+'2025'!J327+'2024'!J327+'2023'!J327+'2022'!J327+'2021'!J327+'2020'!J327+'2019'!J327+'2018'!J327+'2017'!J327+'2016'!J327+'2015'!J327+'2014'!J327+'2013'!J327+'2012'!J327+'2011'!J327+'2010'!J327+'2009'!J327+'2008'!J327+'1988-2007'!J327</f>
        <v>0</v>
      </c>
      <c r="K400" s="32">
        <f>+'2025'!L327+'2024'!L327+'2023'!L327+'2022'!L327+'2021'!L327+'2020'!L327+'2019'!L327+'2018'!L327+'2017'!L327+'2016'!L327+'2015'!L327+'2014'!L327+'2013'!L327+'2012'!L327+'2011'!L327+'2010'!L327+'2009'!L327+'2008'!L327+'1988-2007'!L327</f>
        <v>0</v>
      </c>
      <c r="L400" s="32">
        <f>+Table1[[#This Row],[Caught]]+Table1[[#This Row],[Stumped]]</f>
        <v>0</v>
      </c>
      <c r="M400" s="45">
        <f>+Table1[[#This Row],[Runs]]/(+Table1[[#This Row],[Innings]]-Table1[[#This Row],[Not out]])</f>
        <v>0</v>
      </c>
      <c r="N400" s="45">
        <f>Table1[[#This Row],[Runs2]]/Table1[[#This Row],[Overs]]</f>
        <v>0.66666666666666663</v>
      </c>
      <c r="O400" s="45" t="e">
        <f>+Table1[[#This Row],[Overs]]*6/Table1[[#This Row],[Wickets]]</f>
        <v>#DIV/0!</v>
      </c>
      <c r="P400" s="45" t="e">
        <f>Table1[[#This Row],[Runs2]]/Table1[[#This Row],[Wickets]]</f>
        <v>#DIV/0!</v>
      </c>
      <c r="Q400" s="45">
        <f>+(+Table1[[#This Row],[Caught]]+Table1[[#This Row],[Stumped]])/Table1[[#This Row],[Matches]]</f>
        <v>0</v>
      </c>
      <c r="R400" s="89"/>
    </row>
    <row r="401" spans="1:18" x14ac:dyDescent="0.2">
      <c r="A401" s="4" t="str">
        <f>+'2019'!A331</f>
        <v>Robson John</v>
      </c>
      <c r="B401" s="13">
        <f>+'2025'!B331+'2024'!B331+'2023'!B331+'2022'!B331+'2021'!B331+'2020'!B331+'2019'!B331+'2018'!B331+'2017'!B331+'2016'!B331+'2015'!B331+'2014'!B331+'2013'!B331+'2012'!B331+'2011'!B331+'2010'!B331+'2009'!B331+'2008'!B331+'1988-2007'!B331</f>
        <v>1</v>
      </c>
      <c r="C401" s="13">
        <f>+'2025'!C331+'2024'!C331+'2023'!C331+'2022'!C331+'2021'!C331+'2020'!C331+'2019'!C331+'2018'!C331+'2017'!C331+'2016'!C331+'2015'!C331+'2014'!C331+'2013'!C331+'2012'!C331+'2011'!C331+'2010'!C331+'2009'!C331+'2008'!C331+'1988-2007'!C331</f>
        <v>1</v>
      </c>
      <c r="D401" s="13">
        <f>+'2025'!D331+'2024'!D331+'2023'!D331+'2022'!D331+'2021'!D331+'2020'!D331+'2019'!D331+'2018'!D331+'2017'!D331+'2016'!D331+'2015'!D331+'2014'!D331+'2013'!D331+'2012'!D331+'2011'!D331+'2010'!D331+'2009'!D331+'2008'!D331+'1988-2007'!D331</f>
        <v>0</v>
      </c>
      <c r="E401" s="13">
        <f>+'2025'!E331+'2024'!E331+'2023'!E331+'2022'!E331+'2021'!E331+'2020'!E331+'2019'!E331+'2018'!E331+'2017'!E331+'2016'!E331+'2015'!E331+'2014'!E331+'2013'!E331+'2012'!E331+'2011'!E331+'2010'!E331+'2009'!E331+'2008'!E331+'1988-2007'!E331</f>
        <v>16</v>
      </c>
      <c r="F401" s="13">
        <f>+'2025'!F331+'2024'!F331+'2023'!F331+'2022'!F331+'2021'!F331+'2020'!F331+'2019'!F331+'2018'!F331+'2017'!F331+'2016'!F331+'2015'!F331+'2014'!F331+'2013'!F331+'2012'!F331+'2011'!F331+'2010'!F331+'2009'!F331+'2008'!F331+'1988-2007'!F331</f>
        <v>0</v>
      </c>
      <c r="G401" s="13">
        <f>+'2025'!G331+'2024'!G331+'2023'!G331+'2022'!G331+'2021'!G331+'2020'!G331+'2019'!G331+'2018'!G331+'2017'!G331+'2016'!G331+'2015'!G331+'2014'!G331+'2013'!G331+'2012'!G331+'2011'!G331+'2010'!G331+'2009'!G331+'2008'!G331+'1988-2007'!G331</f>
        <v>0</v>
      </c>
      <c r="H401" s="13">
        <f>+'2025'!H331+'2024'!H331+'2023'!H331+'2022'!H331+'2021'!H331+'2020'!H331+'2019'!H331+'2018'!H331+'2017'!H331+'2016'!H331+'2015'!H331+'2014'!H331+'2013'!H331+'2012'!H331+'2011'!H331+'2010'!H331+'2009'!H331+'2008'!H331+'1988-2007'!H331</f>
        <v>0</v>
      </c>
      <c r="I401" s="13">
        <f>+'2025'!I331+'2024'!I331+'2023'!I331+'2022'!I331+'2021'!I331+'2020'!I331+'2019'!I331+'2018'!I331+'2017'!I331+'2016'!I331+'2015'!I331+'2014'!I331+'2013'!I331+'2012'!I331+'2011'!I331+'2010'!I331+'2009'!I331+'2008'!I331+'1988-2007'!I331</f>
        <v>0</v>
      </c>
      <c r="J401" s="13">
        <f>+'2025'!J331+'2024'!J331+'2023'!J331+'2022'!J331+'2021'!J331+'2020'!J331+'2019'!J331+'2018'!J331+'2017'!J331+'2016'!J331+'2015'!J331+'2014'!J331+'2013'!J331+'2012'!J331+'2011'!J331+'2010'!J331+'2009'!J331+'2008'!J331+'1988-2007'!J331</f>
        <v>0</v>
      </c>
      <c r="K401" s="32">
        <f>+'2025'!L331+'2024'!L331+'2023'!L331+'2022'!L331+'2021'!L331+'2020'!L331+'2019'!L331+'2018'!L331+'2017'!L331+'2016'!L331+'2015'!L331+'2014'!L331+'2013'!L331+'2012'!L331+'2011'!L331+'2010'!L331+'2009'!L331+'2008'!L331+'1988-2007'!L331</f>
        <v>0</v>
      </c>
      <c r="L401" s="32">
        <f>+Table1[[#This Row],[Caught]]+Table1[[#This Row],[Stumped]]</f>
        <v>0</v>
      </c>
      <c r="M401" s="89">
        <f>+Table1[[#This Row],[Runs]]/(+Table1[[#This Row],[Innings]]-Table1[[#This Row],[Not out]])</f>
        <v>16</v>
      </c>
      <c r="N401" s="89" t="e">
        <f>Table1[[#This Row],[Runs2]]/Table1[[#This Row],[Overs]]</f>
        <v>#DIV/0!</v>
      </c>
      <c r="O401" s="89" t="e">
        <f>+Table1[[#This Row],[Overs]]*6/Table1[[#This Row],[Wickets]]</f>
        <v>#DIV/0!</v>
      </c>
      <c r="P401" s="89" t="e">
        <f>Table1[[#This Row],[Runs2]]/Table1[[#This Row],[Wickets]]</f>
        <v>#DIV/0!</v>
      </c>
      <c r="Q401" s="89">
        <f>+(+Table1[[#This Row],[Caught]]+Table1[[#This Row],[Stumped]])/Table1[[#This Row],[Matches]]</f>
        <v>0</v>
      </c>
      <c r="R401" s="89"/>
    </row>
    <row r="402" spans="1:18" x14ac:dyDescent="0.2">
      <c r="A402" s="4" t="str">
        <f>+'2019'!A332</f>
        <v>Rootham</v>
      </c>
      <c r="B402" s="13">
        <f>+'2025'!B332+'2024'!B332+'2023'!B332+'2022'!B332+'2021'!B332+'2020'!B332+'2019'!B332+'2018'!B332+'2017'!B332+'2016'!B332+'2015'!B332+'2014'!B332+'2013'!B332+'2012'!B332+'2011'!B332+'2010'!B332+'2009'!B332+'2008'!B332+'1988-2007'!B332</f>
        <v>1</v>
      </c>
      <c r="C402" s="13">
        <f>+'2025'!C332+'2024'!C332+'2023'!C332+'2022'!C332+'2021'!C332+'2020'!C332+'2019'!C332+'2018'!C332+'2017'!C332+'2016'!C332+'2015'!C332+'2014'!C332+'2013'!C332+'2012'!C332+'2011'!C332+'2010'!C332+'2009'!C332+'2008'!C332+'1988-2007'!C332</f>
        <v>0</v>
      </c>
      <c r="D402" s="13">
        <f>+'2025'!D332+'2024'!D332+'2023'!D332+'2022'!D332+'2021'!D332+'2020'!D332+'2019'!D332+'2018'!D332+'2017'!D332+'2016'!D332+'2015'!D332+'2014'!D332+'2013'!D332+'2012'!D332+'2011'!D332+'2010'!D332+'2009'!D332+'2008'!D332+'1988-2007'!D332</f>
        <v>0</v>
      </c>
      <c r="E402" s="13">
        <f>+'2025'!E332+'2024'!E332+'2023'!E332+'2022'!E332+'2021'!E332+'2020'!E332+'2019'!E332+'2018'!E332+'2017'!E332+'2016'!E332+'2015'!E332+'2014'!E332+'2013'!E332+'2012'!E332+'2011'!E332+'2010'!E332+'2009'!E332+'2008'!E332+'1988-2007'!E332</f>
        <v>0</v>
      </c>
      <c r="F402" s="13">
        <f>+'2025'!F332+'2024'!F332+'2023'!F332+'2022'!F332+'2021'!F332+'2020'!F332+'2019'!F332+'2018'!F332+'2017'!F332+'2016'!F332+'2015'!F332+'2014'!F332+'2013'!F332+'2012'!F332+'2011'!F332+'2010'!F332+'2009'!F332+'2008'!F332+'1988-2007'!F332</f>
        <v>0</v>
      </c>
      <c r="G402" s="13">
        <f>+'2025'!G332+'2024'!G332+'2023'!G332+'2022'!G332+'2021'!G332+'2020'!G332+'2019'!G332+'2018'!G332+'2017'!G332+'2016'!G332+'2015'!G332+'2014'!G332+'2013'!G332+'2012'!G332+'2011'!G332+'2010'!G332+'2009'!G332+'2008'!G332+'1988-2007'!G332</f>
        <v>0</v>
      </c>
      <c r="H402" s="13">
        <f>+'2025'!H332+'2024'!H332+'2023'!H332+'2022'!H332+'2021'!H332+'2020'!H332+'2019'!H332+'2018'!H332+'2017'!H332+'2016'!H332+'2015'!H332+'2014'!H332+'2013'!H332+'2012'!H332+'2011'!H332+'2010'!H332+'2009'!H332+'2008'!H332+'1988-2007'!H332</f>
        <v>0</v>
      </c>
      <c r="I402" s="13">
        <f>+'2025'!I332+'2024'!I332+'2023'!I332+'2022'!I332+'2021'!I332+'2020'!I332+'2019'!I332+'2018'!I332+'2017'!I332+'2016'!I332+'2015'!I332+'2014'!I332+'2013'!I332+'2012'!I332+'2011'!I332+'2010'!I332+'2009'!I332+'2008'!I332+'1988-2007'!I332</f>
        <v>0</v>
      </c>
      <c r="J402" s="13">
        <f>+'2025'!J332+'2024'!J332+'2023'!J332+'2022'!J332+'2021'!J332+'2020'!J332+'2019'!J332+'2018'!J332+'2017'!J332+'2016'!J332+'2015'!J332+'2014'!J332+'2013'!J332+'2012'!J332+'2011'!J332+'2010'!J332+'2009'!J332+'2008'!J332+'1988-2007'!J332</f>
        <v>0</v>
      </c>
      <c r="K402" s="32">
        <f>+'2025'!L332+'2024'!L332+'2023'!L332+'2022'!L332+'2021'!L332+'2020'!L332+'2019'!L332+'2018'!L332+'2017'!L332+'2016'!L332+'2015'!L332+'2014'!L332+'2013'!L332+'2012'!L332+'2011'!L332+'2010'!L332+'2009'!L332+'2008'!L332+'1988-2007'!L332</f>
        <v>0</v>
      </c>
      <c r="L402" s="32">
        <f>+Table1[[#This Row],[Caught]]+Table1[[#This Row],[Stumped]]</f>
        <v>0</v>
      </c>
      <c r="M402" s="45" t="e">
        <f>+Table1[[#This Row],[Runs]]/(+Table1[[#This Row],[Innings]]-Table1[[#This Row],[Not out]])</f>
        <v>#DIV/0!</v>
      </c>
      <c r="N402" s="45" t="e">
        <f>Table1[[#This Row],[Runs2]]/Table1[[#This Row],[Overs]]</f>
        <v>#DIV/0!</v>
      </c>
      <c r="O402" s="45" t="e">
        <f>+Table1[[#This Row],[Overs]]*6/Table1[[#This Row],[Wickets]]</f>
        <v>#DIV/0!</v>
      </c>
      <c r="P402" s="45" t="e">
        <f>Table1[[#This Row],[Runs2]]/Table1[[#This Row],[Wickets]]</f>
        <v>#DIV/0!</v>
      </c>
      <c r="Q402" s="45">
        <f>+(+Table1[[#This Row],[Caught]]+Table1[[#This Row],[Stumped]])/Table1[[#This Row],[Matches]]</f>
        <v>0</v>
      </c>
      <c r="R402" s="89"/>
    </row>
    <row r="403" spans="1:18" x14ac:dyDescent="0.2">
      <c r="A403" s="4" t="str">
        <f>+'2019'!A333</f>
        <v>Rudd Chris</v>
      </c>
      <c r="B403" s="13">
        <f>+'2025'!B333+'2024'!B333+'2023'!B333+'2022'!B333+'2021'!B333+'2020'!B333+'2019'!B333+'2018'!B333+'2017'!B333+'2016'!B333+'2015'!B333+'2014'!B333+'2013'!B333+'2012'!B333+'2011'!B333+'2010'!B333+'2009'!B333+'2008'!B333+'1988-2007'!B333</f>
        <v>1</v>
      </c>
      <c r="C403" s="13">
        <f>+'2025'!C333+'2024'!C333+'2023'!C333+'2022'!C333+'2021'!C333+'2020'!C333+'2019'!C333+'2018'!C333+'2017'!C333+'2016'!C333+'2015'!C333+'2014'!C333+'2013'!C333+'2012'!C333+'2011'!C333+'2010'!C333+'2009'!C333+'2008'!C333+'1988-2007'!C333</f>
        <v>1</v>
      </c>
      <c r="D403" s="13">
        <f>+'2025'!D333+'2024'!D333+'2023'!D333+'2022'!D333+'2021'!D333+'2020'!D333+'2019'!D333+'2018'!D333+'2017'!D333+'2016'!D333+'2015'!D333+'2014'!D333+'2013'!D333+'2012'!D333+'2011'!D333+'2010'!D333+'2009'!D333+'2008'!D333+'1988-2007'!D333</f>
        <v>0</v>
      </c>
      <c r="E403" s="13">
        <f>+'2025'!E333+'2024'!E333+'2023'!E333+'2022'!E333+'2021'!E333+'2020'!E333+'2019'!E333+'2018'!E333+'2017'!E333+'2016'!E333+'2015'!E333+'2014'!E333+'2013'!E333+'2012'!E333+'2011'!E333+'2010'!E333+'2009'!E333+'2008'!E333+'1988-2007'!E333</f>
        <v>0</v>
      </c>
      <c r="F403" s="13">
        <f>+'2025'!F333+'2024'!F333+'2023'!F333+'2022'!F333+'2021'!F333+'2020'!F333+'2019'!F333+'2018'!F333+'2017'!F333+'2016'!F333+'2015'!F333+'2014'!F333+'2013'!F333+'2012'!F333+'2011'!F333+'2010'!F333+'2009'!F333+'2008'!F333+'1988-2007'!F333</f>
        <v>0</v>
      </c>
      <c r="G403" s="13">
        <f>+'2025'!G333+'2024'!G333+'2023'!G333+'2022'!G333+'2021'!G333+'2020'!G333+'2019'!G333+'2018'!G333+'2017'!G333+'2016'!G333+'2015'!G333+'2014'!G333+'2013'!G333+'2012'!G333+'2011'!G333+'2010'!G333+'2009'!G333+'2008'!G333+'1988-2007'!G333</f>
        <v>8</v>
      </c>
      <c r="H403" s="13">
        <f>+'2025'!H333+'2024'!H333+'2023'!H333+'2022'!H333+'2021'!H333+'2020'!H333+'2019'!H333+'2018'!H333+'2017'!H333+'2016'!H333+'2015'!H333+'2014'!H333+'2013'!H333+'2012'!H333+'2011'!H333+'2010'!H333+'2009'!H333+'2008'!H333+'1988-2007'!H333</f>
        <v>0</v>
      </c>
      <c r="I403" s="13">
        <f>+'2025'!I333+'2024'!I333+'2023'!I333+'2022'!I333+'2021'!I333+'2020'!I333+'2019'!I333+'2018'!I333+'2017'!I333+'2016'!I333+'2015'!I333+'2014'!I333+'2013'!I333+'2012'!I333+'2011'!I333+'2010'!I333+'2009'!I333+'2008'!I333+'1988-2007'!I333</f>
        <v>12</v>
      </c>
      <c r="J403" s="13">
        <f>+'2025'!J333+'2024'!J333+'2023'!J333+'2022'!J333+'2021'!J333+'2020'!J333+'2019'!J333+'2018'!J333+'2017'!J333+'2016'!J333+'2015'!J333+'2014'!J333+'2013'!J333+'2012'!J333+'2011'!J333+'2010'!J333+'2009'!J333+'2008'!J333+'1988-2007'!J333</f>
        <v>2</v>
      </c>
      <c r="K403" s="32">
        <f>+'2025'!L333+'2024'!L333+'2023'!L333+'2022'!L333+'2021'!L333+'2020'!L333+'2019'!L333+'2018'!L333+'2017'!L333+'2016'!L333+'2015'!L333+'2014'!L333+'2013'!L333+'2012'!L333+'2011'!L333+'2010'!L333+'2009'!L333+'2008'!L333+'1988-2007'!L333</f>
        <v>0</v>
      </c>
      <c r="L403" s="32">
        <f>+Table1[[#This Row],[Caught]]+Table1[[#This Row],[Stumped]]</f>
        <v>0</v>
      </c>
      <c r="M403" s="45">
        <f>+Table1[[#This Row],[Runs]]/(+Table1[[#This Row],[Innings]]-Table1[[#This Row],[Not out]])</f>
        <v>0</v>
      </c>
      <c r="N403" s="45">
        <f>Table1[[#This Row],[Runs2]]/Table1[[#This Row],[Overs]]</f>
        <v>1.5</v>
      </c>
      <c r="O403" s="45">
        <f>+Table1[[#This Row],[Overs]]*6/Table1[[#This Row],[Wickets]]</f>
        <v>24</v>
      </c>
      <c r="P403" s="45">
        <f>Table1[[#This Row],[Runs2]]/Table1[[#This Row],[Wickets]]</f>
        <v>6</v>
      </c>
      <c r="Q403" s="45">
        <f>+(+Table1[[#This Row],[Caught]]+Table1[[#This Row],[Stumped]])/Table1[[#This Row],[Matches]]</f>
        <v>0</v>
      </c>
      <c r="R403" s="89"/>
    </row>
    <row r="404" spans="1:18" x14ac:dyDescent="0.2">
      <c r="A404" s="4" t="str">
        <f>+'2019'!A336</f>
        <v>Sadhra Raj</v>
      </c>
      <c r="B404" s="13">
        <f>+'2025'!B336+'2024'!B336+'2023'!B336+'2022'!B336+'2021'!B336+'2020'!B336+'2019'!B336+'2018'!B336+'2017'!B336+'2016'!B336+'2015'!B336+'2014'!B336+'2013'!B336+'2012'!B336+'2011'!B336+'2010'!B336+'2009'!B336+'2008'!B336+'1988-2007'!B336</f>
        <v>1</v>
      </c>
      <c r="C404" s="13">
        <f>+'2025'!C336+'2024'!C336+'2023'!C336+'2022'!C336+'2021'!C336+'2020'!C336+'2019'!C336+'2018'!C336+'2017'!C336+'2016'!C336+'2015'!C336+'2014'!C336+'2013'!C336+'2012'!C336+'2011'!C336+'2010'!C336+'2009'!C336+'2008'!C336+'1988-2007'!C336</f>
        <v>1</v>
      </c>
      <c r="D404" s="13">
        <f>+'2025'!D336+'2024'!D336+'2023'!D336+'2022'!D336+'2021'!D336+'2020'!D336+'2019'!D336+'2018'!D336+'2017'!D336+'2016'!D336+'2015'!D336+'2014'!D336+'2013'!D336+'2012'!D336+'2011'!D336+'2010'!D336+'2009'!D336+'2008'!D336+'1988-2007'!D336</f>
        <v>0</v>
      </c>
      <c r="E404" s="13">
        <f>+'2025'!E336+'2024'!E336+'2023'!E336+'2022'!E336+'2021'!E336+'2020'!E336+'2019'!E336+'2018'!E336+'2017'!E336+'2016'!E336+'2015'!E336+'2014'!E336+'2013'!E336+'2012'!E336+'2011'!E336+'2010'!E336+'2009'!E336+'2008'!E336+'1988-2007'!E336</f>
        <v>4</v>
      </c>
      <c r="F404" s="13">
        <f>+'2025'!F336+'2024'!F336+'2023'!F336+'2022'!F336+'2021'!F336+'2020'!F336+'2019'!F336+'2018'!F336+'2017'!F336+'2016'!F336+'2015'!F336+'2014'!F336+'2013'!F336+'2012'!F336+'2011'!F336+'2010'!F336+'2009'!F336+'2008'!F336+'1988-2007'!F336</f>
        <v>0</v>
      </c>
      <c r="G404" s="13">
        <f>+'2025'!G336+'2024'!G336+'2023'!G336+'2022'!G336+'2021'!G336+'2020'!G336+'2019'!G336+'2018'!G336+'2017'!G336+'2016'!G336+'2015'!G336+'2014'!G336+'2013'!G336+'2012'!G336+'2011'!G336+'2010'!G336+'2009'!G336+'2008'!G336+'1988-2007'!G336</f>
        <v>4</v>
      </c>
      <c r="H404" s="13">
        <f>+'2025'!H336+'2024'!H336+'2023'!H336+'2022'!H336+'2021'!H336+'2020'!H336+'2019'!H336+'2018'!H336+'2017'!H336+'2016'!H336+'2015'!H336+'2014'!H336+'2013'!H336+'2012'!H336+'2011'!H336+'2010'!H336+'2009'!H336+'2008'!H336+'1988-2007'!H336</f>
        <v>0</v>
      </c>
      <c r="I404" s="13">
        <f>+'2025'!I336+'2024'!I336+'2023'!I336+'2022'!I336+'2021'!I336+'2020'!I336+'2019'!I336+'2018'!I336+'2017'!I336+'2016'!I336+'2015'!I336+'2014'!I336+'2013'!I336+'2012'!I336+'2011'!I336+'2010'!I336+'2009'!I336+'2008'!I336+'1988-2007'!I336</f>
        <v>26</v>
      </c>
      <c r="J404" s="13">
        <f>+'2025'!J336+'2024'!J336+'2023'!J336+'2022'!J336+'2021'!J336+'2020'!J336+'2019'!J336+'2018'!J336+'2017'!J336+'2016'!J336+'2015'!J336+'2014'!J336+'2013'!J336+'2012'!J336+'2011'!J336+'2010'!J336+'2009'!J336+'2008'!J336+'1988-2007'!J336</f>
        <v>0</v>
      </c>
      <c r="K404" s="32">
        <f>+'2025'!L336+'2024'!L336+'2023'!L336+'2022'!L336+'2021'!L336+'2020'!L336+'2019'!L336+'2018'!L336+'2017'!L336+'2016'!L336+'2015'!L336+'2014'!L336+'2013'!L336+'2012'!L336+'2011'!L336+'2010'!L336+'2009'!L336+'2008'!L336+'1988-2007'!L336</f>
        <v>0</v>
      </c>
      <c r="L404" s="32">
        <f>+Table1[[#This Row],[Caught]]+Table1[[#This Row],[Stumped]]</f>
        <v>0</v>
      </c>
      <c r="M404" s="89">
        <f>+Table1[[#This Row],[Runs]]/(+Table1[[#This Row],[Innings]]-Table1[[#This Row],[Not out]])</f>
        <v>4</v>
      </c>
      <c r="N404" s="89">
        <f>Table1[[#This Row],[Runs2]]/Table1[[#This Row],[Overs]]</f>
        <v>6.5</v>
      </c>
      <c r="O404" s="89" t="e">
        <f>+Table1[[#This Row],[Overs]]*6/Table1[[#This Row],[Wickets]]</f>
        <v>#DIV/0!</v>
      </c>
      <c r="P404" s="89" t="e">
        <f>Table1[[#This Row],[Runs2]]/Table1[[#This Row],[Wickets]]</f>
        <v>#DIV/0!</v>
      </c>
      <c r="Q404" s="89">
        <f>+(+Table1[[#This Row],[Caught]]+Table1[[#This Row],[Stumped]])/Table1[[#This Row],[Matches]]</f>
        <v>0</v>
      </c>
      <c r="R404" s="89"/>
    </row>
    <row r="405" spans="1:18" x14ac:dyDescent="0.2">
      <c r="A405" s="4" t="str">
        <f>+'2019'!A341</f>
        <v>Santha Prasad</v>
      </c>
      <c r="B405" s="13">
        <f>+'2025'!B341+'2024'!B341+'2023'!B341+'2022'!B341+'2021'!B341+'2020'!B341+'2019'!B341+'2018'!B341+'2017'!B341+'2016'!B341+'2015'!B341+'2014'!B341+'2013'!B341+'2012'!B341+'2011'!B341+'2010'!B341+'2009'!B341+'2008'!B341+'1988-2007'!B341</f>
        <v>1</v>
      </c>
      <c r="C405" s="13">
        <f>+'2025'!C341+'2024'!C341+'2023'!C341+'2022'!C341+'2021'!C341+'2020'!C341+'2019'!C341+'2018'!C341+'2017'!C341+'2016'!C341+'2015'!C341+'2014'!C341+'2013'!C341+'2012'!C341+'2011'!C341+'2010'!C341+'2009'!C341+'2008'!C341+'1988-2007'!C341</f>
        <v>0</v>
      </c>
      <c r="D405" s="13">
        <f>+'2025'!D341+'2024'!D341+'2023'!D341+'2022'!D341+'2021'!D341+'2020'!D341+'2019'!D341+'2018'!D341+'2017'!D341+'2016'!D341+'2015'!D341+'2014'!D341+'2013'!D341+'2012'!D341+'2011'!D341+'2010'!D341+'2009'!D341+'2008'!D341+'1988-2007'!D341</f>
        <v>0</v>
      </c>
      <c r="E405" s="13">
        <f>+'2025'!E341+'2024'!E341+'2023'!E341+'2022'!E341+'2021'!E341+'2020'!E341+'2019'!E341+'2018'!E341+'2017'!E341+'2016'!E341+'2015'!E341+'2014'!E341+'2013'!E341+'2012'!E341+'2011'!E341+'2010'!E341+'2009'!E341+'2008'!E341+'1988-2007'!E341</f>
        <v>0</v>
      </c>
      <c r="F405" s="13">
        <f>+'2025'!F341+'2024'!F341+'2023'!F341+'2022'!F341+'2021'!F341+'2020'!F341+'2019'!F341+'2018'!F341+'2017'!F341+'2016'!F341+'2015'!F341+'2014'!F341+'2013'!F341+'2012'!F341+'2011'!F341+'2010'!F341+'2009'!F341+'2008'!F341+'1988-2007'!F341</f>
        <v>1</v>
      </c>
      <c r="G405" s="13">
        <f>+'2025'!G341+'2024'!G341+'2023'!G341+'2022'!G341+'2021'!G341+'2020'!G341+'2019'!G341+'2018'!G341+'2017'!G341+'2016'!G341+'2015'!G341+'2014'!G341+'2013'!G341+'2012'!G341+'2011'!G341+'2010'!G341+'2009'!G341+'2008'!G341+'1988-2007'!G341</f>
        <v>8</v>
      </c>
      <c r="H405" s="13">
        <f>+'2025'!H341+'2024'!H341+'2023'!H341+'2022'!H341+'2021'!H341+'2020'!H341+'2019'!H341+'2018'!H341+'2017'!H341+'2016'!H341+'2015'!H341+'2014'!H341+'2013'!H341+'2012'!H341+'2011'!H341+'2010'!H341+'2009'!H341+'2008'!H341+'1988-2007'!H341</f>
        <v>2</v>
      </c>
      <c r="I405" s="13">
        <f>+'2025'!I341+'2024'!I341+'2023'!I341+'2022'!I341+'2021'!I341+'2020'!I341+'2019'!I341+'2018'!I341+'2017'!I341+'2016'!I341+'2015'!I341+'2014'!I341+'2013'!I341+'2012'!I341+'2011'!I341+'2010'!I341+'2009'!I341+'2008'!I341+'1988-2007'!I341</f>
        <v>13</v>
      </c>
      <c r="J405" s="13">
        <f>+'2025'!J341+'2024'!J341+'2023'!J341+'2022'!J341+'2021'!J341+'2020'!J341+'2019'!J341+'2018'!J341+'2017'!J341+'2016'!J341+'2015'!J341+'2014'!J341+'2013'!J341+'2012'!J341+'2011'!J341+'2010'!J341+'2009'!J341+'2008'!J341+'1988-2007'!J341</f>
        <v>2</v>
      </c>
      <c r="K405" s="32">
        <f>+'2025'!L341+'2024'!L341+'2023'!L341+'2022'!L341+'2021'!L341+'2020'!L341+'2019'!L341+'2018'!L341+'2017'!L341+'2016'!L341+'2015'!L341+'2014'!L341+'2013'!L341+'2012'!L341+'2011'!L341+'2010'!L341+'2009'!L341+'2008'!L341+'1988-2007'!L341</f>
        <v>0</v>
      </c>
      <c r="L405" s="32">
        <f>+Table1[[#This Row],[Caught]]+Table1[[#This Row],[Stumped]]</f>
        <v>1</v>
      </c>
      <c r="M405" s="45" t="e">
        <f>+Table1[[#This Row],[Runs]]/(+Table1[[#This Row],[Innings]]-Table1[[#This Row],[Not out]])</f>
        <v>#DIV/0!</v>
      </c>
      <c r="N405" s="45">
        <f>Table1[[#This Row],[Runs2]]/Table1[[#This Row],[Overs]]</f>
        <v>1.625</v>
      </c>
      <c r="O405" s="45">
        <f>+Table1[[#This Row],[Overs]]*6/Table1[[#This Row],[Wickets]]</f>
        <v>24</v>
      </c>
      <c r="P405" s="45">
        <f>Table1[[#This Row],[Runs2]]/Table1[[#This Row],[Wickets]]</f>
        <v>6.5</v>
      </c>
      <c r="Q405" s="45">
        <f>+(+Table1[[#This Row],[Caught]]+Table1[[#This Row],[Stumped]])/Table1[[#This Row],[Matches]]</f>
        <v>1</v>
      </c>
      <c r="R405" s="89"/>
    </row>
    <row r="406" spans="1:18" x14ac:dyDescent="0.2">
      <c r="A406" s="4" t="str">
        <f>+'2019'!A344</f>
        <v>Sekhar</v>
      </c>
      <c r="B406" s="13">
        <f>+'2025'!B344+'2024'!B344+'2023'!B344+'2022'!B344+'2021'!B344+'2020'!B344+'2019'!B344+'2018'!B344+'2017'!B344+'2016'!B344+'2015'!B344+'2014'!B344+'2013'!B344+'2012'!B344+'2011'!B344+'2010'!B344+'2009'!B344+'2008'!B344+'1988-2007'!B344</f>
        <v>1</v>
      </c>
      <c r="C406" s="13">
        <f>+'2025'!C344+'2024'!C344+'2023'!C344+'2022'!C344+'2021'!C344+'2020'!C344+'2019'!C344+'2018'!C344+'2017'!C344+'2016'!C344+'2015'!C344+'2014'!C344+'2013'!C344+'2012'!C344+'2011'!C344+'2010'!C344+'2009'!C344+'2008'!C344+'1988-2007'!C344</f>
        <v>1</v>
      </c>
      <c r="D406" s="13">
        <f>+'2025'!D344+'2024'!D344+'2023'!D344+'2022'!D344+'2021'!D344+'2020'!D344+'2019'!D344+'2018'!D344+'2017'!D344+'2016'!D344+'2015'!D344+'2014'!D344+'2013'!D344+'2012'!D344+'2011'!D344+'2010'!D344+'2009'!D344+'2008'!D344+'1988-2007'!D344</f>
        <v>0</v>
      </c>
      <c r="E406" s="13">
        <f>+'2025'!E344+'2024'!E344+'2023'!E344+'2022'!E344+'2021'!E344+'2020'!E344+'2019'!E344+'2018'!E344+'2017'!E344+'2016'!E344+'2015'!E344+'2014'!E344+'2013'!E344+'2012'!E344+'2011'!E344+'2010'!E344+'2009'!E344+'2008'!E344+'1988-2007'!E344</f>
        <v>4</v>
      </c>
      <c r="F406" s="13">
        <f>+'2025'!F344+'2024'!F344+'2023'!F344+'2022'!F344+'2021'!F344+'2020'!F344+'2019'!F344+'2018'!F344+'2017'!F344+'2016'!F344+'2015'!F344+'2014'!F344+'2013'!F344+'2012'!F344+'2011'!F344+'2010'!F344+'2009'!F344+'2008'!F344+'1988-2007'!F344</f>
        <v>0</v>
      </c>
      <c r="G406" s="13">
        <f>+'2025'!G344+'2024'!G344+'2023'!G344+'2022'!G344+'2021'!G344+'2020'!G344+'2019'!G344+'2018'!G344+'2017'!G344+'2016'!G344+'2015'!G344+'2014'!G344+'2013'!G344+'2012'!G344+'2011'!G344+'2010'!G344+'2009'!G344+'2008'!G344+'1988-2007'!G344</f>
        <v>0</v>
      </c>
      <c r="H406" s="13">
        <f>+'2025'!H344+'2024'!H344+'2023'!H344+'2022'!H344+'2021'!H344+'2020'!H344+'2019'!H344+'2018'!H344+'2017'!H344+'2016'!H344+'2015'!H344+'2014'!H344+'2013'!H344+'2012'!H344+'2011'!H344+'2010'!H344+'2009'!H344+'2008'!H344+'1988-2007'!H344</f>
        <v>0</v>
      </c>
      <c r="I406" s="13">
        <f>+'2025'!I344+'2024'!I344+'2023'!I344+'2022'!I344+'2021'!I344+'2020'!I344+'2019'!I344+'2018'!I344+'2017'!I344+'2016'!I344+'2015'!I344+'2014'!I344+'2013'!I344+'2012'!I344+'2011'!I344+'2010'!I344+'2009'!I344+'2008'!I344+'1988-2007'!I344</f>
        <v>0</v>
      </c>
      <c r="J406" s="13">
        <f>+'2025'!J344+'2024'!J344+'2023'!J344+'2022'!J344+'2021'!J344+'2020'!J344+'2019'!J344+'2018'!J344+'2017'!J344+'2016'!J344+'2015'!J344+'2014'!J344+'2013'!J344+'2012'!J344+'2011'!J344+'2010'!J344+'2009'!J344+'2008'!J344+'1988-2007'!J344</f>
        <v>0</v>
      </c>
      <c r="K406" s="32">
        <f>+'2025'!L344+'2024'!L344+'2023'!L344+'2022'!L344+'2021'!L344+'2020'!L344+'2019'!L344+'2018'!L344+'2017'!L344+'2016'!L344+'2015'!L344+'2014'!L344+'2013'!L344+'2012'!L344+'2011'!L344+'2010'!L344+'2009'!L344+'2008'!L344+'1988-2007'!L344</f>
        <v>0</v>
      </c>
      <c r="L406" s="32">
        <f>+Table1[[#This Row],[Caught]]+Table1[[#This Row],[Stumped]]</f>
        <v>0</v>
      </c>
      <c r="M406" s="45">
        <f>+Table1[[#This Row],[Runs]]/(+Table1[[#This Row],[Innings]]-Table1[[#This Row],[Not out]])</f>
        <v>4</v>
      </c>
      <c r="N406" s="45" t="e">
        <f>Table1[[#This Row],[Runs2]]/Table1[[#This Row],[Overs]]</f>
        <v>#DIV/0!</v>
      </c>
      <c r="O406" s="45" t="e">
        <f>+Table1[[#This Row],[Overs]]*6/Table1[[#This Row],[Wickets]]</f>
        <v>#DIV/0!</v>
      </c>
      <c r="P406" s="45" t="e">
        <f>Table1[[#This Row],[Runs2]]/Table1[[#This Row],[Wickets]]</f>
        <v>#DIV/0!</v>
      </c>
      <c r="Q406" s="45">
        <f>+(+Table1[[#This Row],[Caught]]+Table1[[#This Row],[Stumped]])/Table1[[#This Row],[Matches]]</f>
        <v>0</v>
      </c>
      <c r="R406" s="89"/>
    </row>
    <row r="407" spans="1:18" x14ac:dyDescent="0.2">
      <c r="A407" s="4" t="str">
        <f>+'2019'!A345</f>
        <v>Severn Mike</v>
      </c>
      <c r="B407" s="13">
        <f>+'2025'!B345+'2024'!B345+'2023'!B345+'2022'!B345+'2021'!B345+'2020'!B345+'2019'!B345+'2018'!B345+'2017'!B345+'2016'!B345+'2015'!B345+'2014'!B345+'2013'!B345+'2012'!B345+'2011'!B345+'2010'!B345+'2009'!B345+'2008'!B345+'1988-2007'!B345</f>
        <v>1</v>
      </c>
      <c r="C407" s="13">
        <f>+'2025'!C345+'2024'!C345+'2023'!C345+'2022'!C345+'2021'!C345+'2020'!C345+'2019'!C345+'2018'!C345+'2017'!C345+'2016'!C345+'2015'!C345+'2014'!C345+'2013'!C345+'2012'!C345+'2011'!C345+'2010'!C345+'2009'!C345+'2008'!C345+'1988-2007'!C345</f>
        <v>1</v>
      </c>
      <c r="D407" s="13">
        <f>+'2025'!D345+'2024'!D345+'2023'!D345+'2022'!D345+'2021'!D345+'2020'!D345+'2019'!D345+'2018'!D345+'2017'!D345+'2016'!D345+'2015'!D345+'2014'!D345+'2013'!D345+'2012'!D345+'2011'!D345+'2010'!D345+'2009'!D345+'2008'!D345+'1988-2007'!D345</f>
        <v>0</v>
      </c>
      <c r="E407" s="13">
        <f>+'2025'!E345+'2024'!E345+'2023'!E345+'2022'!E345+'2021'!E345+'2020'!E345+'2019'!E345+'2018'!E345+'2017'!E345+'2016'!E345+'2015'!E345+'2014'!E345+'2013'!E345+'2012'!E345+'2011'!E345+'2010'!E345+'2009'!E345+'2008'!E345+'1988-2007'!E345</f>
        <v>0</v>
      </c>
      <c r="F407" s="13">
        <f>+'2025'!F345+'2024'!F345+'2023'!F345+'2022'!F345+'2021'!F345+'2020'!F345+'2019'!F345+'2018'!F345+'2017'!F345+'2016'!F345+'2015'!F345+'2014'!F345+'2013'!F345+'2012'!F345+'2011'!F345+'2010'!F345+'2009'!F345+'2008'!F345+'1988-2007'!F345</f>
        <v>0</v>
      </c>
      <c r="G407" s="13">
        <f>+'2025'!G345+'2024'!G345+'2023'!G345+'2022'!G345+'2021'!G345+'2020'!G345+'2019'!G345+'2018'!G345+'2017'!G345+'2016'!G345+'2015'!G345+'2014'!G345+'2013'!G345+'2012'!G345+'2011'!G345+'2010'!G345+'2009'!G345+'2008'!G345+'1988-2007'!G345</f>
        <v>0</v>
      </c>
      <c r="H407" s="13">
        <f>+'2025'!H345+'2024'!H345+'2023'!H345+'2022'!H345+'2021'!H345+'2020'!H345+'2019'!H345+'2018'!H345+'2017'!H345+'2016'!H345+'2015'!H345+'2014'!H345+'2013'!H345+'2012'!H345+'2011'!H345+'2010'!H345+'2009'!H345+'2008'!H345+'1988-2007'!H345</f>
        <v>0</v>
      </c>
      <c r="I407" s="13">
        <f>+'2025'!I345+'2024'!I345+'2023'!I345+'2022'!I345+'2021'!I345+'2020'!I345+'2019'!I345+'2018'!I345+'2017'!I345+'2016'!I345+'2015'!I345+'2014'!I345+'2013'!I345+'2012'!I345+'2011'!I345+'2010'!I345+'2009'!I345+'2008'!I345+'1988-2007'!I345</f>
        <v>0</v>
      </c>
      <c r="J407" s="13">
        <f>+'2025'!J345+'2024'!J345+'2023'!J345+'2022'!J345+'2021'!J345+'2020'!J345+'2019'!J345+'2018'!J345+'2017'!J345+'2016'!J345+'2015'!J345+'2014'!J345+'2013'!J345+'2012'!J345+'2011'!J345+'2010'!J345+'2009'!J345+'2008'!J345+'1988-2007'!J345</f>
        <v>0</v>
      </c>
      <c r="K407" s="32">
        <f>+'2025'!L345+'2024'!L345+'2023'!L345+'2022'!L345+'2021'!L345+'2020'!L345+'2019'!L345+'2018'!L345+'2017'!L345+'2016'!L345+'2015'!L345+'2014'!L345+'2013'!L345+'2012'!L345+'2011'!L345+'2010'!L345+'2009'!L345+'2008'!L345+'1988-2007'!L345</f>
        <v>0</v>
      </c>
      <c r="L407" s="32">
        <f>+Table1[[#This Row],[Caught]]+Table1[[#This Row],[Stumped]]</f>
        <v>0</v>
      </c>
      <c r="M407" s="45">
        <f>+Table1[[#This Row],[Runs]]/(+Table1[[#This Row],[Innings]]-Table1[[#This Row],[Not out]])</f>
        <v>0</v>
      </c>
      <c r="N407" s="45" t="e">
        <f>Table1[[#This Row],[Runs2]]/Table1[[#This Row],[Overs]]</f>
        <v>#DIV/0!</v>
      </c>
      <c r="O407" s="45" t="e">
        <f>+Table1[[#This Row],[Overs]]*6/Table1[[#This Row],[Wickets]]</f>
        <v>#DIV/0!</v>
      </c>
      <c r="P407" s="45" t="e">
        <f>Table1[[#This Row],[Runs2]]/Table1[[#This Row],[Wickets]]</f>
        <v>#DIV/0!</v>
      </c>
      <c r="Q407" s="45">
        <f>+(+Table1[[#This Row],[Caught]]+Table1[[#This Row],[Stumped]])/Table1[[#This Row],[Matches]]</f>
        <v>0</v>
      </c>
      <c r="R407" s="89"/>
    </row>
    <row r="408" spans="1:18" x14ac:dyDescent="0.2">
      <c r="A408" s="4" t="str">
        <f>+'2019'!A346</f>
        <v>Shah Nimit</v>
      </c>
      <c r="B408" s="13">
        <f>+'2025'!B346+'2024'!B346+'2023'!B346+'2022'!B346+'2021'!B346+'2020'!B346+'2019'!B346+'2018'!B346+'2017'!B346+'2016'!B346+'2015'!B346+'2014'!B346+'2013'!B346+'2012'!B346+'2011'!B346+'2010'!B346+'2009'!B346+'2008'!B346+'1988-2007'!B346</f>
        <v>1</v>
      </c>
      <c r="C408" s="13">
        <f>+'2025'!C346+'2024'!C346+'2023'!C346+'2022'!C346+'2021'!C346+'2020'!C346+'2019'!C346+'2018'!C346+'2017'!C346+'2016'!C346+'2015'!C346+'2014'!C346+'2013'!C346+'2012'!C346+'2011'!C346+'2010'!C346+'2009'!C346+'2008'!C346+'1988-2007'!C346</f>
        <v>1</v>
      </c>
      <c r="D408" s="13">
        <f>+'2025'!D346+'2024'!D346+'2023'!D346+'2022'!D346+'2021'!D346+'2020'!D346+'2019'!D346+'2018'!D346+'2017'!D346+'2016'!D346+'2015'!D346+'2014'!D346+'2013'!D346+'2012'!D346+'2011'!D346+'2010'!D346+'2009'!D346+'2008'!D346+'1988-2007'!D346</f>
        <v>1</v>
      </c>
      <c r="E408" s="13">
        <f>+'2025'!E346+'2024'!E346+'2023'!E346+'2022'!E346+'2021'!E346+'2020'!E346+'2019'!E346+'2018'!E346+'2017'!E346+'2016'!E346+'2015'!E346+'2014'!E346+'2013'!E346+'2012'!E346+'2011'!E346+'2010'!E346+'2009'!E346+'2008'!E346+'1988-2007'!E346</f>
        <v>35</v>
      </c>
      <c r="F408" s="13">
        <f>+'2025'!F346+'2024'!F346+'2023'!F346+'2022'!F346+'2021'!F346+'2020'!F346+'2019'!F346+'2018'!F346+'2017'!F346+'2016'!F346+'2015'!F346+'2014'!F346+'2013'!F346+'2012'!F346+'2011'!F346+'2010'!F346+'2009'!F346+'2008'!F346+'1988-2007'!F346</f>
        <v>0</v>
      </c>
      <c r="G408" s="13">
        <f>+'2025'!G346+'2024'!G346+'2023'!G346+'2022'!G346+'2021'!G346+'2020'!G346+'2019'!G346+'2018'!G346+'2017'!G346+'2016'!G346+'2015'!G346+'2014'!G346+'2013'!G346+'2012'!G346+'2011'!G346+'2010'!G346+'2009'!G346+'2008'!G346+'1988-2007'!G346</f>
        <v>0</v>
      </c>
      <c r="H408" s="13">
        <f>+'2025'!H346+'2024'!H346+'2023'!H346+'2022'!H346+'2021'!H346+'2020'!H346+'2019'!H346+'2018'!H346+'2017'!H346+'2016'!H346+'2015'!H346+'2014'!H346+'2013'!H346+'2012'!H346+'2011'!H346+'2010'!H346+'2009'!H346+'2008'!H346+'1988-2007'!H346</f>
        <v>0</v>
      </c>
      <c r="I408" s="13">
        <f>+'2025'!I346+'2024'!I346+'2023'!I346+'2022'!I346+'2021'!I346+'2020'!I346+'2019'!I346+'2018'!I346+'2017'!I346+'2016'!I346+'2015'!I346+'2014'!I346+'2013'!I346+'2012'!I346+'2011'!I346+'2010'!I346+'2009'!I346+'2008'!I346+'1988-2007'!I346</f>
        <v>0</v>
      </c>
      <c r="J408" s="13">
        <f>+'2025'!J346+'2024'!J346+'2023'!J346+'2022'!J346+'2021'!J346+'2020'!J346+'2019'!J346+'2018'!J346+'2017'!J346+'2016'!J346+'2015'!J346+'2014'!J346+'2013'!J346+'2012'!J346+'2011'!J346+'2010'!J346+'2009'!J346+'2008'!J346+'1988-2007'!J346</f>
        <v>0</v>
      </c>
      <c r="K408" s="32">
        <f>+'2025'!L346+'2024'!L346+'2023'!L346+'2022'!L346+'2021'!L346+'2020'!L346+'2019'!L346+'2018'!L346+'2017'!L346+'2016'!L346+'2015'!L346+'2014'!L346+'2013'!L346+'2012'!L346+'2011'!L346+'2010'!L346+'2009'!L346+'2008'!L346+'1988-2007'!L346</f>
        <v>0</v>
      </c>
      <c r="L408" s="32">
        <f>+Table1[[#This Row],[Caught]]+Table1[[#This Row],[Stumped]]</f>
        <v>0</v>
      </c>
      <c r="M408" s="45" t="e">
        <f>+Table1[[#This Row],[Runs]]/(+Table1[[#This Row],[Innings]]-Table1[[#This Row],[Not out]])</f>
        <v>#DIV/0!</v>
      </c>
      <c r="N408" s="45" t="e">
        <f>Table1[[#This Row],[Runs2]]/Table1[[#This Row],[Overs]]</f>
        <v>#DIV/0!</v>
      </c>
      <c r="O408" s="45" t="e">
        <f>+Table1[[#This Row],[Overs]]*6/Table1[[#This Row],[Wickets]]</f>
        <v>#DIV/0!</v>
      </c>
      <c r="P408" s="45" t="e">
        <f>Table1[[#This Row],[Runs2]]/Table1[[#This Row],[Wickets]]</f>
        <v>#DIV/0!</v>
      </c>
      <c r="Q408" s="45">
        <f>+(+Table1[[#This Row],[Caught]]+Table1[[#This Row],[Stumped]])/Table1[[#This Row],[Matches]]</f>
        <v>0</v>
      </c>
      <c r="R408" s="89"/>
    </row>
    <row r="409" spans="1:18" x14ac:dyDescent="0.2">
      <c r="A409" s="4" t="str">
        <f>+'2019'!A347</f>
        <v>Shah Vimal</v>
      </c>
      <c r="B409" s="13">
        <f>+'2025'!B347+'2024'!B347+'2023'!B347+'2022'!B347+'2021'!B347+'2020'!B347+'2019'!B347+'2018'!B347+'2017'!B347+'2016'!B347+'2015'!B347+'2014'!B347+'2013'!B347+'2012'!B347+'2011'!B347+'2010'!B347+'2009'!B347+'2008'!B347+'1988-2007'!B347</f>
        <v>1</v>
      </c>
      <c r="C409" s="13">
        <f>+'2025'!C347+'2024'!C347+'2023'!C347+'2022'!C347+'2021'!C347+'2020'!C347+'2019'!C347+'2018'!C347+'2017'!C347+'2016'!C347+'2015'!C347+'2014'!C347+'2013'!C347+'2012'!C347+'2011'!C347+'2010'!C347+'2009'!C347+'2008'!C347+'1988-2007'!C347</f>
        <v>0</v>
      </c>
      <c r="D409" s="13">
        <f>+'2025'!D347+'2024'!D347+'2023'!D347+'2022'!D347+'2021'!D347+'2020'!D347+'2019'!D347+'2018'!D347+'2017'!D347+'2016'!D347+'2015'!D347+'2014'!D347+'2013'!D347+'2012'!D347+'2011'!D347+'2010'!D347+'2009'!D347+'2008'!D347+'1988-2007'!D347</f>
        <v>0</v>
      </c>
      <c r="E409" s="13">
        <f>+'2025'!E347+'2024'!E347+'2023'!E347+'2022'!E347+'2021'!E347+'2020'!E347+'2019'!E347+'2018'!E347+'2017'!E347+'2016'!E347+'2015'!E347+'2014'!E347+'2013'!E347+'2012'!E347+'2011'!E347+'2010'!E347+'2009'!E347+'2008'!E347+'1988-2007'!E347</f>
        <v>0</v>
      </c>
      <c r="F409" s="13">
        <f>+'2025'!F347+'2024'!F347+'2023'!F347+'2022'!F347+'2021'!F347+'2020'!F347+'2019'!F347+'2018'!F347+'2017'!F347+'2016'!F347+'2015'!F347+'2014'!F347+'2013'!F347+'2012'!F347+'2011'!F347+'2010'!F347+'2009'!F347+'2008'!F347+'1988-2007'!F347</f>
        <v>0</v>
      </c>
      <c r="G409" s="13">
        <f>+'2025'!G347+'2024'!G347+'2023'!G347+'2022'!G347+'2021'!G347+'2020'!G347+'2019'!G347+'2018'!G347+'2017'!G347+'2016'!G347+'2015'!G347+'2014'!G347+'2013'!G347+'2012'!G347+'2011'!G347+'2010'!G347+'2009'!G347+'2008'!G347+'1988-2007'!G347</f>
        <v>7</v>
      </c>
      <c r="H409" s="13">
        <f>+'2025'!H347+'2024'!H347+'2023'!H347+'2022'!H347+'2021'!H347+'2020'!H347+'2019'!H347+'2018'!H347+'2017'!H347+'2016'!H347+'2015'!H347+'2014'!H347+'2013'!H347+'2012'!H347+'2011'!H347+'2010'!H347+'2009'!H347+'2008'!H347+'1988-2007'!H347</f>
        <v>0</v>
      </c>
      <c r="I409" s="13">
        <f>+'2025'!I347+'2024'!I347+'2023'!I347+'2022'!I347+'2021'!I347+'2020'!I347+'2019'!I347+'2018'!I347+'2017'!I347+'2016'!I347+'2015'!I347+'2014'!I347+'2013'!I347+'2012'!I347+'2011'!I347+'2010'!I347+'2009'!I347+'2008'!I347+'1988-2007'!I347</f>
        <v>24</v>
      </c>
      <c r="J409" s="13">
        <f>+'2025'!J347+'2024'!J347+'2023'!J347+'2022'!J347+'2021'!J347+'2020'!J347+'2019'!J347+'2018'!J347+'2017'!J347+'2016'!J347+'2015'!J347+'2014'!J347+'2013'!J347+'2012'!J347+'2011'!J347+'2010'!J347+'2009'!J347+'2008'!J347+'1988-2007'!J347</f>
        <v>0</v>
      </c>
      <c r="K409" s="32">
        <f>+'2025'!L347+'2024'!L347+'2023'!L347+'2022'!L347+'2021'!L347+'2020'!L347+'2019'!L347+'2018'!L347+'2017'!L347+'2016'!L347+'2015'!L347+'2014'!L347+'2013'!L347+'2012'!L347+'2011'!L347+'2010'!L347+'2009'!L347+'2008'!L347+'1988-2007'!L347</f>
        <v>0</v>
      </c>
      <c r="L409" s="32">
        <f>+Table1[[#This Row],[Caught]]+Table1[[#This Row],[Stumped]]</f>
        <v>0</v>
      </c>
      <c r="M409" s="89" t="e">
        <f>+Table1[[#This Row],[Runs]]/(+Table1[[#This Row],[Innings]]-Table1[[#This Row],[Not out]])</f>
        <v>#DIV/0!</v>
      </c>
      <c r="N409" s="89">
        <f>Table1[[#This Row],[Runs2]]/Table1[[#This Row],[Overs]]</f>
        <v>3.4285714285714284</v>
      </c>
      <c r="O409" s="89" t="e">
        <f>+Table1[[#This Row],[Overs]]*6/Table1[[#This Row],[Wickets]]</f>
        <v>#DIV/0!</v>
      </c>
      <c r="P409" s="89" t="e">
        <f>Table1[[#This Row],[Runs2]]/Table1[[#This Row],[Wickets]]</f>
        <v>#DIV/0!</v>
      </c>
      <c r="Q409" s="89">
        <f>+(+Table1[[#This Row],[Caught]]+Table1[[#This Row],[Stumped]])/Table1[[#This Row],[Matches]]</f>
        <v>0</v>
      </c>
      <c r="R409" s="89"/>
    </row>
    <row r="410" spans="1:18" x14ac:dyDescent="0.2">
      <c r="A410" s="4" t="str">
        <f>+'2019'!A352</f>
        <v>Shastri Gautam</v>
      </c>
      <c r="B410" s="13">
        <f>+'2025'!B352+'2024'!B352+'2023'!B352+'2022'!B352+'2021'!B352+'2020'!B352+'2019'!B352+'2018'!B352+'2017'!B352+'2016'!B352+'2015'!B352+'2014'!B352+'2013'!B352+'2012'!B352+'2011'!B352+'2010'!B352+'2009'!B352+'2008'!B352+'1988-2007'!B352</f>
        <v>1</v>
      </c>
      <c r="C410" s="13">
        <f>+'2025'!C352+'2024'!C352+'2023'!C352+'2022'!C352+'2021'!C352+'2020'!C352+'2019'!C352+'2018'!C352+'2017'!C352+'2016'!C352+'2015'!C352+'2014'!C352+'2013'!C352+'2012'!C352+'2011'!C352+'2010'!C352+'2009'!C352+'2008'!C352+'1988-2007'!C352</f>
        <v>1</v>
      </c>
      <c r="D410" s="13">
        <f>+'2025'!D352+'2024'!D352+'2023'!D352+'2022'!D352+'2021'!D352+'2020'!D352+'2019'!D352+'2018'!D352+'2017'!D352+'2016'!D352+'2015'!D352+'2014'!D352+'2013'!D352+'2012'!D352+'2011'!D352+'2010'!D352+'2009'!D352+'2008'!D352+'1988-2007'!D352</f>
        <v>0</v>
      </c>
      <c r="E410" s="13">
        <f>+'2025'!E352+'2024'!E352+'2023'!E352+'2022'!E352+'2021'!E352+'2020'!E352+'2019'!E352+'2018'!E352+'2017'!E352+'2016'!E352+'2015'!E352+'2014'!E352+'2013'!E352+'2012'!E352+'2011'!E352+'2010'!E352+'2009'!E352+'2008'!E352+'1988-2007'!E352</f>
        <v>1</v>
      </c>
      <c r="F410" s="13">
        <f>+'2025'!F352+'2024'!F352+'2023'!F352+'2022'!F352+'2021'!F352+'2020'!F352+'2019'!F352+'2018'!F352+'2017'!F352+'2016'!F352+'2015'!F352+'2014'!F352+'2013'!F352+'2012'!F352+'2011'!F352+'2010'!F352+'2009'!F352+'2008'!F352+'1988-2007'!F352</f>
        <v>0</v>
      </c>
      <c r="G410" s="13">
        <f>+'2025'!G352+'2024'!G352+'2023'!G352+'2022'!G352+'2021'!G352+'2020'!G352+'2019'!G352+'2018'!G352+'2017'!G352+'2016'!G352+'2015'!G352+'2014'!G352+'2013'!G352+'2012'!G352+'2011'!G352+'2010'!G352+'2009'!G352+'2008'!G352+'1988-2007'!G352</f>
        <v>5</v>
      </c>
      <c r="H410" s="13">
        <f>+'2025'!H352+'2024'!H352+'2023'!H352+'2022'!H352+'2021'!H352+'2020'!H352+'2019'!H352+'2018'!H352+'2017'!H352+'2016'!H352+'2015'!H352+'2014'!H352+'2013'!H352+'2012'!H352+'2011'!H352+'2010'!H352+'2009'!H352+'2008'!H352+'1988-2007'!H352</f>
        <v>0</v>
      </c>
      <c r="I410" s="13">
        <f>+'2025'!I352+'2024'!I352+'2023'!I352+'2022'!I352+'2021'!I352+'2020'!I352+'2019'!I352+'2018'!I352+'2017'!I352+'2016'!I352+'2015'!I352+'2014'!I352+'2013'!I352+'2012'!I352+'2011'!I352+'2010'!I352+'2009'!I352+'2008'!I352+'1988-2007'!I352</f>
        <v>27</v>
      </c>
      <c r="J410" s="13">
        <f>+'2025'!J352+'2024'!J352+'2023'!J352+'2022'!J352+'2021'!J352+'2020'!J352+'2019'!J352+'2018'!J352+'2017'!J352+'2016'!J352+'2015'!J352+'2014'!J352+'2013'!J352+'2012'!J352+'2011'!J352+'2010'!J352+'2009'!J352+'2008'!J352+'1988-2007'!J352</f>
        <v>1</v>
      </c>
      <c r="K410" s="32">
        <f>+'2025'!L352+'2024'!L352+'2023'!L352+'2022'!L352+'2021'!L352+'2020'!L352+'2019'!L352+'2018'!L352+'2017'!L352+'2016'!L352+'2015'!L352+'2014'!L352+'2013'!L352+'2012'!L352+'2011'!L352+'2010'!L352+'2009'!L352+'2008'!L352+'1988-2007'!L352</f>
        <v>0</v>
      </c>
      <c r="L410" s="32">
        <f>+Table1[[#This Row],[Caught]]+Table1[[#This Row],[Stumped]]</f>
        <v>0</v>
      </c>
      <c r="M410" s="45">
        <f>+Table1[[#This Row],[Runs]]/(+Table1[[#This Row],[Innings]]-Table1[[#This Row],[Not out]])</f>
        <v>1</v>
      </c>
      <c r="N410" s="45">
        <f>Table1[[#This Row],[Runs2]]/Table1[[#This Row],[Overs]]</f>
        <v>5.4</v>
      </c>
      <c r="O410" s="45">
        <f>+Table1[[#This Row],[Overs]]*6/Table1[[#This Row],[Wickets]]</f>
        <v>30</v>
      </c>
      <c r="P410" s="45">
        <f>Table1[[#This Row],[Runs2]]/Table1[[#This Row],[Wickets]]</f>
        <v>27</v>
      </c>
      <c r="Q410" s="45">
        <f>+(+Table1[[#This Row],[Caught]]+Table1[[#This Row],[Stumped]])/Table1[[#This Row],[Matches]]</f>
        <v>0</v>
      </c>
      <c r="R410" s="89"/>
    </row>
    <row r="411" spans="1:18" x14ac:dyDescent="0.2">
      <c r="A411" s="4" t="str">
        <f>+'2019'!A354</f>
        <v>Siddiq Umar</v>
      </c>
      <c r="B411" s="13">
        <f>+'2025'!B354+'2024'!B354+'2023'!B354+'2022'!B354+'2021'!B354+'2020'!B354+'2019'!B354+'2018'!B354+'2017'!B354+'2016'!B354+'2015'!B354+'2014'!B354+'2013'!B354+'2012'!B354+'2011'!B354+'2010'!B354+'2009'!B354+'2008'!B354+'1988-2007'!B354</f>
        <v>1</v>
      </c>
      <c r="C411" s="13">
        <f>+'2025'!C354+'2024'!C354+'2023'!C354+'2022'!C354+'2021'!C354+'2020'!C354+'2019'!C354+'2018'!C354+'2017'!C354+'2016'!C354+'2015'!C354+'2014'!C354+'2013'!C354+'2012'!C354+'2011'!C354+'2010'!C354+'2009'!C354+'2008'!C354+'1988-2007'!C354</f>
        <v>1</v>
      </c>
      <c r="D411" s="13">
        <f>+'2025'!D354+'2024'!D354+'2023'!D354+'2022'!D354+'2021'!D354+'2020'!D354+'2019'!D354+'2018'!D354+'2017'!D354+'2016'!D354+'2015'!D354+'2014'!D354+'2013'!D354+'2012'!D354+'2011'!D354+'2010'!D354+'2009'!D354+'2008'!D354+'1988-2007'!D354</f>
        <v>0</v>
      </c>
      <c r="E411" s="13">
        <f>+'2025'!E354+'2024'!E354+'2023'!E354+'2022'!E354+'2021'!E354+'2020'!E354+'2019'!E354+'2018'!E354+'2017'!E354+'2016'!E354+'2015'!E354+'2014'!E354+'2013'!E354+'2012'!E354+'2011'!E354+'2010'!E354+'2009'!E354+'2008'!E354+'1988-2007'!E354</f>
        <v>6</v>
      </c>
      <c r="F411" s="13">
        <f>+'2025'!F354+'2024'!F354+'2023'!F354+'2022'!F354+'2021'!F354+'2020'!F354+'2019'!F354+'2018'!F354+'2017'!F354+'2016'!F354+'2015'!F354+'2014'!F354+'2013'!F354+'2012'!F354+'2011'!F354+'2010'!F354+'2009'!F354+'2008'!F354+'1988-2007'!F354</f>
        <v>1</v>
      </c>
      <c r="G411" s="13">
        <f>+'2025'!G354+'2024'!G354+'2023'!G354+'2022'!G354+'2021'!G354+'2020'!G354+'2019'!G354+'2018'!G354+'2017'!G354+'2016'!G354+'2015'!G354+'2014'!G354+'2013'!G354+'2012'!G354+'2011'!G354+'2010'!G354+'2009'!G354+'2008'!G354+'1988-2007'!G354</f>
        <v>0</v>
      </c>
      <c r="H411" s="13">
        <f>+'2025'!H354+'2024'!H354+'2023'!H354+'2022'!H354+'2021'!H354+'2020'!H354+'2019'!H354+'2018'!H354+'2017'!H354+'2016'!H354+'2015'!H354+'2014'!H354+'2013'!H354+'2012'!H354+'2011'!H354+'2010'!H354+'2009'!H354+'2008'!H354+'1988-2007'!H354</f>
        <v>0</v>
      </c>
      <c r="I411" s="13">
        <f>+'2025'!I354+'2024'!I354+'2023'!I354+'2022'!I354+'2021'!I354+'2020'!I354+'2019'!I354+'2018'!I354+'2017'!I354+'2016'!I354+'2015'!I354+'2014'!I354+'2013'!I354+'2012'!I354+'2011'!I354+'2010'!I354+'2009'!I354+'2008'!I354+'1988-2007'!I354</f>
        <v>0</v>
      </c>
      <c r="J411" s="13">
        <f>+'2025'!J354+'2024'!J354+'2023'!J354+'2022'!J354+'2021'!J354+'2020'!J354+'2019'!J354+'2018'!J354+'2017'!J354+'2016'!J354+'2015'!J354+'2014'!J354+'2013'!J354+'2012'!J354+'2011'!J354+'2010'!J354+'2009'!J354+'2008'!J354+'1988-2007'!J354</f>
        <v>0</v>
      </c>
      <c r="K411" s="32">
        <f>+'2025'!L354+'2024'!L354+'2023'!L354+'2022'!L354+'2021'!L354+'2020'!L354+'2019'!L354+'2018'!L354+'2017'!L354+'2016'!L354+'2015'!L354+'2014'!L354+'2013'!L354+'2012'!L354+'2011'!L354+'2010'!L354+'2009'!L354+'2008'!L354+'1988-2007'!L354</f>
        <v>0</v>
      </c>
      <c r="L411" s="32">
        <f>+Table1[[#This Row],[Caught]]+Table1[[#This Row],[Stumped]]</f>
        <v>1</v>
      </c>
      <c r="M411" s="2"/>
      <c r="N411" s="2"/>
      <c r="O411" s="2"/>
      <c r="P411" s="2"/>
      <c r="Q411" s="2"/>
      <c r="R411" s="89"/>
    </row>
    <row r="412" spans="1:18" x14ac:dyDescent="0.2">
      <c r="A412" s="4" t="str">
        <f>+'2019'!A355</f>
        <v>Sidhu Sid</v>
      </c>
      <c r="B412" s="13">
        <f>+'2025'!B355+'2024'!B355+'2023'!B355+'2022'!B355+'2021'!B355+'2020'!B355+'2019'!B355+'2018'!B355+'2017'!B355+'2016'!B355+'2015'!B355+'2014'!B355+'2013'!B355+'2012'!B355+'2011'!B355+'2010'!B355+'2009'!B355+'2008'!B355+'1988-2007'!B355</f>
        <v>1</v>
      </c>
      <c r="C412" s="13">
        <f>+'2025'!C355+'2024'!C355+'2023'!C355+'2022'!C355+'2021'!C355+'2020'!C355+'2019'!C355+'2018'!C355+'2017'!C355+'2016'!C355+'2015'!C355+'2014'!C355+'2013'!C355+'2012'!C355+'2011'!C355+'2010'!C355+'2009'!C355+'2008'!C355+'1988-2007'!C355</f>
        <v>1</v>
      </c>
      <c r="D412" s="13">
        <f>+'2025'!D355+'2024'!D355+'2023'!D355+'2022'!D355+'2021'!D355+'2020'!D355+'2019'!D355+'2018'!D355+'2017'!D355+'2016'!D355+'2015'!D355+'2014'!D355+'2013'!D355+'2012'!D355+'2011'!D355+'2010'!D355+'2009'!D355+'2008'!D355+'1988-2007'!D355</f>
        <v>0</v>
      </c>
      <c r="E412" s="13">
        <f>+'2025'!E355+'2024'!E355+'2023'!E355+'2022'!E355+'2021'!E355+'2020'!E355+'2019'!E355+'2018'!E355+'2017'!E355+'2016'!E355+'2015'!E355+'2014'!E355+'2013'!E355+'2012'!E355+'2011'!E355+'2010'!E355+'2009'!E355+'2008'!E355+'1988-2007'!E355</f>
        <v>13</v>
      </c>
      <c r="F412" s="13">
        <f>+'2025'!F355+'2024'!F355+'2023'!F355+'2022'!F355+'2021'!F355+'2020'!F355+'2019'!F355+'2018'!F355+'2017'!F355+'2016'!F355+'2015'!F355+'2014'!F355+'2013'!F355+'2012'!F355+'2011'!F355+'2010'!F355+'2009'!F355+'2008'!F355+'1988-2007'!F355</f>
        <v>0</v>
      </c>
      <c r="G412" s="13">
        <f>+'2025'!G355+'2024'!G355+'2023'!G355+'2022'!G355+'2021'!G355+'2020'!G355+'2019'!G355+'2018'!G355+'2017'!G355+'2016'!G355+'2015'!G355+'2014'!G355+'2013'!G355+'2012'!G355+'2011'!G355+'2010'!G355+'2009'!G355+'2008'!G355+'1988-2007'!G355</f>
        <v>0</v>
      </c>
      <c r="H412" s="13">
        <f>+'2025'!H355+'2024'!H355+'2023'!H355+'2022'!H355+'2021'!H355+'2020'!H355+'2019'!H355+'2018'!H355+'2017'!H355+'2016'!H355+'2015'!H355+'2014'!H355+'2013'!H355+'2012'!H355+'2011'!H355+'2010'!H355+'2009'!H355+'2008'!H355+'1988-2007'!H355</f>
        <v>0</v>
      </c>
      <c r="I412" s="13">
        <f>+'2025'!I355+'2024'!I355+'2023'!I355+'2022'!I355+'2021'!I355+'2020'!I355+'2019'!I355+'2018'!I355+'2017'!I355+'2016'!I355+'2015'!I355+'2014'!I355+'2013'!I355+'2012'!I355+'2011'!I355+'2010'!I355+'2009'!I355+'2008'!I355+'1988-2007'!I355</f>
        <v>0</v>
      </c>
      <c r="J412" s="13">
        <f>+'2025'!J355+'2024'!J355+'2023'!J355+'2022'!J355+'2021'!J355+'2020'!J355+'2019'!J355+'2018'!J355+'2017'!J355+'2016'!J355+'2015'!J355+'2014'!J355+'2013'!J355+'2012'!J355+'2011'!J355+'2010'!J355+'2009'!J355+'2008'!J355+'1988-2007'!J355</f>
        <v>0</v>
      </c>
      <c r="K412" s="32">
        <f>+'2025'!L355+'2024'!L355+'2023'!L355+'2022'!L355+'2021'!L355+'2020'!L355+'2019'!L355+'2018'!L355+'2017'!L355+'2016'!L355+'2015'!L355+'2014'!L355+'2013'!L355+'2012'!L355+'2011'!L355+'2010'!L355+'2009'!L355+'2008'!L355+'1988-2007'!L355</f>
        <v>0</v>
      </c>
      <c r="L412" s="32">
        <f>+Table1[[#This Row],[Caught]]+Table1[[#This Row],[Stumped]]</f>
        <v>0</v>
      </c>
      <c r="M412" s="2"/>
      <c r="N412" s="2"/>
      <c r="O412" s="2"/>
      <c r="P412" s="2"/>
      <c r="Q412" s="2"/>
      <c r="R412" s="89"/>
    </row>
    <row r="413" spans="1:18" x14ac:dyDescent="0.2">
      <c r="A413" s="4" t="str">
        <f>+'2019'!A356</f>
        <v>Singh Anmol</v>
      </c>
      <c r="B413" s="13">
        <f>+'2025'!B356+'2024'!B356+'2023'!B356+'2022'!B356+'2021'!B356+'2020'!B356+'2019'!B356+'2018'!B356+'2017'!B356+'2016'!B356+'2015'!B356+'2014'!B356+'2013'!B356+'2012'!B356+'2011'!B356+'2010'!B356+'2009'!B356+'2008'!B356+'1988-2007'!B356</f>
        <v>1</v>
      </c>
      <c r="C413" s="13">
        <f>+'2025'!C356+'2024'!C356+'2023'!C356+'2022'!C356+'2021'!C356+'2020'!C356+'2019'!C356+'2018'!C356+'2017'!C356+'2016'!C356+'2015'!C356+'2014'!C356+'2013'!C356+'2012'!C356+'2011'!C356+'2010'!C356+'2009'!C356+'2008'!C356+'1988-2007'!C356</f>
        <v>1</v>
      </c>
      <c r="D413" s="13">
        <f>+'2025'!D356+'2024'!D356+'2023'!D356+'2022'!D356+'2021'!D356+'2020'!D356+'2019'!D356+'2018'!D356+'2017'!D356+'2016'!D356+'2015'!D356+'2014'!D356+'2013'!D356+'2012'!D356+'2011'!D356+'2010'!D356+'2009'!D356+'2008'!D356+'1988-2007'!D356</f>
        <v>0</v>
      </c>
      <c r="E413" s="13">
        <f>+'2025'!E356+'2024'!E356+'2023'!E356+'2022'!E356+'2021'!E356+'2020'!E356+'2019'!E356+'2018'!E356+'2017'!E356+'2016'!E356+'2015'!E356+'2014'!E356+'2013'!E356+'2012'!E356+'2011'!E356+'2010'!E356+'2009'!E356+'2008'!E356+'1988-2007'!E356</f>
        <v>0</v>
      </c>
      <c r="F413" s="13">
        <f>+'2025'!F356+'2024'!F356+'2023'!F356+'2022'!F356+'2021'!F356+'2020'!F356+'2019'!F356+'2018'!F356+'2017'!F356+'2016'!F356+'2015'!F356+'2014'!F356+'2013'!F356+'2012'!F356+'2011'!F356+'2010'!F356+'2009'!F356+'2008'!F356+'1988-2007'!F356</f>
        <v>0</v>
      </c>
      <c r="G413" s="13">
        <f>+'2025'!G356+'2024'!G356+'2023'!G356+'2022'!G356+'2021'!G356+'2020'!G356+'2019'!G356+'2018'!G356+'2017'!G356+'2016'!G356+'2015'!G356+'2014'!G356+'2013'!G356+'2012'!G356+'2011'!G356+'2010'!G356+'2009'!G356+'2008'!G356+'1988-2007'!G356</f>
        <v>1</v>
      </c>
      <c r="H413" s="13">
        <f>+'2025'!H356+'2024'!H356+'2023'!H356+'2022'!H356+'2021'!H356+'2020'!H356+'2019'!H356+'2018'!H356+'2017'!H356+'2016'!H356+'2015'!H356+'2014'!H356+'2013'!H356+'2012'!H356+'2011'!H356+'2010'!H356+'2009'!H356+'2008'!H356+'1988-2007'!H356</f>
        <v>0</v>
      </c>
      <c r="I413" s="13">
        <f>+'2025'!I356+'2024'!I356+'2023'!I356+'2022'!I356+'2021'!I356+'2020'!I356+'2019'!I356+'2018'!I356+'2017'!I356+'2016'!I356+'2015'!I356+'2014'!I356+'2013'!I356+'2012'!I356+'2011'!I356+'2010'!I356+'2009'!I356+'2008'!I356+'1988-2007'!I356</f>
        <v>15</v>
      </c>
      <c r="J413" s="13">
        <f>+'2025'!J356+'2024'!J356+'2023'!J356+'2022'!J356+'2021'!J356+'2020'!J356+'2019'!J356+'2018'!J356+'2017'!J356+'2016'!J356+'2015'!J356+'2014'!J356+'2013'!J356+'2012'!J356+'2011'!J356+'2010'!J356+'2009'!J356+'2008'!J356+'1988-2007'!J356</f>
        <v>0</v>
      </c>
      <c r="K413" s="32">
        <f>+'2025'!L356+'2024'!L356+'2023'!L356+'2022'!L356+'2021'!L356+'2020'!L356+'2019'!L356+'2018'!L356+'2017'!L356+'2016'!L356+'2015'!L356+'2014'!L356+'2013'!L356+'2012'!L356+'2011'!L356+'2010'!L356+'2009'!L356+'2008'!L356+'1988-2007'!L356</f>
        <v>0</v>
      </c>
      <c r="L413" s="32">
        <f>+Table1[[#This Row],[Caught]]+Table1[[#This Row],[Stumped]]</f>
        <v>0</v>
      </c>
      <c r="M413" s="45">
        <f>+Table1[[#This Row],[Runs]]/(+Table1[[#This Row],[Innings]]-Table1[[#This Row],[Not out]])</f>
        <v>0</v>
      </c>
      <c r="N413" s="45">
        <f>Table1[[#This Row],[Runs2]]/Table1[[#This Row],[Overs]]</f>
        <v>15</v>
      </c>
      <c r="O413" s="45" t="e">
        <f>+Table1[[#This Row],[Overs]]*6/Table1[[#This Row],[Wickets]]</f>
        <v>#DIV/0!</v>
      </c>
      <c r="P413" s="45" t="e">
        <f>Table1[[#This Row],[Runs2]]/Table1[[#This Row],[Wickets]]</f>
        <v>#DIV/0!</v>
      </c>
      <c r="Q413" s="45">
        <f>+(+Table1[[#This Row],[Caught]]+Table1[[#This Row],[Stumped]])/Table1[[#This Row],[Matches]]</f>
        <v>0</v>
      </c>
      <c r="R413" s="89"/>
    </row>
    <row r="414" spans="1:18" x14ac:dyDescent="0.2">
      <c r="A414" s="4" t="str">
        <f>+'2019'!A357</f>
        <v>Singh Barjindher</v>
      </c>
      <c r="B414" s="13">
        <f>+'2025'!B357+'2024'!B357+'2023'!B357+'2022'!B357+'2021'!B357+'2020'!B357+'2019'!B357+'2018'!B357+'2017'!B357+'2016'!B357+'2015'!B357+'2014'!B357+'2013'!B357+'2012'!B357+'2011'!B357+'2010'!B357+'2009'!B357+'2008'!B357+'1988-2007'!B357</f>
        <v>1</v>
      </c>
      <c r="C414" s="13">
        <f>+'2025'!C357+'2024'!C357+'2023'!C357+'2022'!C357+'2021'!C357+'2020'!C357+'2019'!C357+'2018'!C357+'2017'!C357+'2016'!C357+'2015'!C357+'2014'!C357+'2013'!C357+'2012'!C357+'2011'!C357+'2010'!C357+'2009'!C357+'2008'!C357+'1988-2007'!C357</f>
        <v>1</v>
      </c>
      <c r="D414" s="13">
        <f>+'2025'!D357+'2024'!D357+'2023'!D357+'2022'!D357+'2021'!D357+'2020'!D357+'2019'!D357+'2018'!D357+'2017'!D357+'2016'!D357+'2015'!D357+'2014'!D357+'2013'!D357+'2012'!D357+'2011'!D357+'2010'!D357+'2009'!D357+'2008'!D357+'1988-2007'!D357</f>
        <v>0</v>
      </c>
      <c r="E414" s="13">
        <f>+'2025'!E357+'2024'!E357+'2023'!E357+'2022'!E357+'2021'!E357+'2020'!E357+'2019'!E357+'2018'!E357+'2017'!E357+'2016'!E357+'2015'!E357+'2014'!E357+'2013'!E357+'2012'!E357+'2011'!E357+'2010'!E357+'2009'!E357+'2008'!E357+'1988-2007'!E357</f>
        <v>0</v>
      </c>
      <c r="F414" s="13">
        <f>+'2025'!F357+'2024'!F357+'2023'!F357+'2022'!F357+'2021'!F357+'2020'!F357+'2019'!F357+'2018'!F357+'2017'!F357+'2016'!F357+'2015'!F357+'2014'!F357+'2013'!F357+'2012'!F357+'2011'!F357+'2010'!F357+'2009'!F357+'2008'!F357+'1988-2007'!F357</f>
        <v>0</v>
      </c>
      <c r="G414" s="13">
        <f>+'2025'!G357+'2024'!G357+'2023'!G357+'2022'!G357+'2021'!G357+'2020'!G357+'2019'!G357+'2018'!G357+'2017'!G357+'2016'!G357+'2015'!G357+'2014'!G357+'2013'!G357+'2012'!G357+'2011'!G357+'2010'!G357+'2009'!G357+'2008'!G357+'1988-2007'!G357</f>
        <v>3</v>
      </c>
      <c r="H414" s="13">
        <f>+'2025'!H357+'2024'!H357+'2023'!H357+'2022'!H357+'2021'!H357+'2020'!H357+'2019'!H357+'2018'!H357+'2017'!H357+'2016'!H357+'2015'!H357+'2014'!H357+'2013'!H357+'2012'!H357+'2011'!H357+'2010'!H357+'2009'!H357+'2008'!H357+'1988-2007'!H357</f>
        <v>0</v>
      </c>
      <c r="I414" s="13">
        <f>+'2025'!I357+'2024'!I357+'2023'!I357+'2022'!I357+'2021'!I357+'2020'!I357+'2019'!I357+'2018'!I357+'2017'!I357+'2016'!I357+'2015'!I357+'2014'!I357+'2013'!I357+'2012'!I357+'2011'!I357+'2010'!I357+'2009'!I357+'2008'!I357+'1988-2007'!I357</f>
        <v>11</v>
      </c>
      <c r="J414" s="13">
        <f>+'2025'!J357+'2024'!J357+'2023'!J357+'2022'!J357+'2021'!J357+'2020'!J357+'2019'!J357+'2018'!J357+'2017'!J357+'2016'!J357+'2015'!J357+'2014'!J357+'2013'!J357+'2012'!J357+'2011'!J357+'2010'!J357+'2009'!J357+'2008'!J357+'1988-2007'!J357</f>
        <v>1</v>
      </c>
      <c r="K414" s="32">
        <f>+'2025'!L357+'2024'!L357+'2023'!L357+'2022'!L357+'2021'!L357+'2020'!L357+'2019'!L357+'2018'!L357+'2017'!L357+'2016'!L357+'2015'!L357+'2014'!L357+'2013'!L357+'2012'!L357+'2011'!L357+'2010'!L357+'2009'!L357+'2008'!L357+'1988-2007'!L357</f>
        <v>0</v>
      </c>
      <c r="L414" s="32">
        <f>+Table1[[#This Row],[Caught]]+Table1[[#This Row],[Stumped]]</f>
        <v>0</v>
      </c>
      <c r="M414" s="45">
        <f>+Table1[[#This Row],[Runs]]/(+Table1[[#This Row],[Innings]]-Table1[[#This Row],[Not out]])</f>
        <v>0</v>
      </c>
      <c r="N414" s="45">
        <f>Table1[[#This Row],[Runs2]]/Table1[[#This Row],[Overs]]</f>
        <v>3.6666666666666665</v>
      </c>
      <c r="O414" s="45">
        <f>+Table1[[#This Row],[Overs]]*6/Table1[[#This Row],[Wickets]]</f>
        <v>18</v>
      </c>
      <c r="P414" s="45">
        <f>Table1[[#This Row],[Runs2]]/Table1[[#This Row],[Wickets]]</f>
        <v>11</v>
      </c>
      <c r="Q414" s="45">
        <f>+(+Table1[[#This Row],[Caught]]+Table1[[#This Row],[Stumped]])/Table1[[#This Row],[Matches]]</f>
        <v>0</v>
      </c>
      <c r="R414" s="89"/>
    </row>
    <row r="415" spans="1:18" x14ac:dyDescent="0.2">
      <c r="A415" s="4" t="str">
        <f>+'2019'!A362</f>
        <v>Snelling Rob</v>
      </c>
      <c r="B415" s="13">
        <f>+'2025'!B362+'2024'!B362+'2023'!B362+'2022'!B362+'2021'!B362+'2020'!B362+'2019'!B362+'2018'!B362+'2017'!B362+'2016'!B362+'2015'!B362+'2014'!B362+'2013'!B362+'2012'!B362+'2011'!B362+'2010'!B362+'2009'!B362+'2008'!B362+'1988-2007'!B362</f>
        <v>1</v>
      </c>
      <c r="C415" s="13">
        <f>+'2025'!C362+'2024'!C362+'2023'!C362+'2022'!C362+'2021'!C362+'2020'!C362+'2019'!C362+'2018'!C362+'2017'!C362+'2016'!C362+'2015'!C362+'2014'!C362+'2013'!C362+'2012'!C362+'2011'!C362+'2010'!C362+'2009'!C362+'2008'!C362+'1988-2007'!C362</f>
        <v>1</v>
      </c>
      <c r="D415" s="13">
        <f>+'2025'!D362+'2024'!D362+'2023'!D362+'2022'!D362+'2021'!D362+'2020'!D362+'2019'!D362+'2018'!D362+'2017'!D362+'2016'!D362+'2015'!D362+'2014'!D362+'2013'!D362+'2012'!D362+'2011'!D362+'2010'!D362+'2009'!D362+'2008'!D362+'1988-2007'!D362</f>
        <v>0</v>
      </c>
      <c r="E415" s="13">
        <f>+'2025'!E362+'2024'!E362+'2023'!E362+'2022'!E362+'2021'!E362+'2020'!E362+'2019'!E362+'2018'!E362+'2017'!E362+'2016'!E362+'2015'!E362+'2014'!E362+'2013'!E362+'2012'!E362+'2011'!E362+'2010'!E362+'2009'!E362+'2008'!E362+'1988-2007'!E362</f>
        <v>6</v>
      </c>
      <c r="F415" s="13">
        <f>+'2025'!F362+'2024'!F362+'2023'!F362+'2022'!F362+'2021'!F362+'2020'!F362+'2019'!F362+'2018'!F362+'2017'!F362+'2016'!F362+'2015'!F362+'2014'!F362+'2013'!F362+'2012'!F362+'2011'!F362+'2010'!F362+'2009'!F362+'2008'!F362+'1988-2007'!F362</f>
        <v>0</v>
      </c>
      <c r="G415" s="13">
        <f>+'2025'!G362+'2024'!G362+'2023'!G362+'2022'!G362+'2021'!G362+'2020'!G362+'2019'!G362+'2018'!G362+'2017'!G362+'2016'!G362+'2015'!G362+'2014'!G362+'2013'!G362+'2012'!G362+'2011'!G362+'2010'!G362+'2009'!G362+'2008'!G362+'1988-2007'!G362</f>
        <v>0</v>
      </c>
      <c r="H415" s="13">
        <f>+'2025'!H362+'2024'!H362+'2023'!H362+'2022'!H362+'2021'!H362+'2020'!H362+'2019'!H362+'2018'!H362+'2017'!H362+'2016'!H362+'2015'!H362+'2014'!H362+'2013'!H362+'2012'!H362+'2011'!H362+'2010'!H362+'2009'!H362+'2008'!H362+'1988-2007'!H362</f>
        <v>0</v>
      </c>
      <c r="I415" s="13">
        <f>+'2025'!I362+'2024'!I362+'2023'!I362+'2022'!I362+'2021'!I362+'2020'!I362+'2019'!I362+'2018'!I362+'2017'!I362+'2016'!I362+'2015'!I362+'2014'!I362+'2013'!I362+'2012'!I362+'2011'!I362+'2010'!I362+'2009'!I362+'2008'!I362+'1988-2007'!I362</f>
        <v>0</v>
      </c>
      <c r="J415" s="13">
        <f>+'2025'!J362+'2024'!J362+'2023'!J362+'2022'!J362+'2021'!J362+'2020'!J362+'2019'!J362+'2018'!J362+'2017'!J362+'2016'!J362+'2015'!J362+'2014'!J362+'2013'!J362+'2012'!J362+'2011'!J362+'2010'!J362+'2009'!J362+'2008'!J362+'1988-2007'!J362</f>
        <v>0</v>
      </c>
      <c r="K415" s="32">
        <f>+'2025'!L362+'2024'!L362+'2023'!L362+'2022'!L362+'2021'!L362+'2020'!L362+'2019'!L362+'2018'!L362+'2017'!L362+'2016'!L362+'2015'!L362+'2014'!L362+'2013'!L362+'2012'!L362+'2011'!L362+'2010'!L362+'2009'!L362+'2008'!L362+'1988-2007'!L362</f>
        <v>0</v>
      </c>
      <c r="L415" s="32">
        <f>+Table1[[#This Row],[Caught]]+Table1[[#This Row],[Stumped]]</f>
        <v>0</v>
      </c>
      <c r="Q415" s="45"/>
      <c r="R415" s="89"/>
    </row>
    <row r="416" spans="1:18" x14ac:dyDescent="0.2">
      <c r="A416" s="4" t="str">
        <f>+'2019'!A366</f>
        <v>Solomon</v>
      </c>
      <c r="B416" s="13">
        <f>+'2025'!B366+'2024'!B366+'2023'!B366+'2022'!B366+'2021'!B366+'2020'!B366+'2019'!B366+'2018'!B366+'2017'!B366+'2016'!B366+'2015'!B366+'2014'!B366+'2013'!B366+'2012'!B366+'2011'!B366+'2010'!B366+'2009'!B366+'2008'!B366+'1988-2007'!B366</f>
        <v>1</v>
      </c>
      <c r="C416" s="13">
        <f>+'2025'!C366+'2024'!C366+'2023'!C366+'2022'!C366+'2021'!C366+'2020'!C366+'2019'!C366+'2018'!C366+'2017'!C366+'2016'!C366+'2015'!C366+'2014'!C366+'2013'!C366+'2012'!C366+'2011'!C366+'2010'!C366+'2009'!C366+'2008'!C366+'1988-2007'!C366</f>
        <v>1</v>
      </c>
      <c r="D416" s="13">
        <f>+'2025'!D366+'2024'!D366+'2023'!D366+'2022'!D366+'2021'!D366+'2020'!D366+'2019'!D366+'2018'!D366+'2017'!D366+'2016'!D366+'2015'!D366+'2014'!D366+'2013'!D366+'2012'!D366+'2011'!D366+'2010'!D366+'2009'!D366+'2008'!D366+'1988-2007'!D366</f>
        <v>0</v>
      </c>
      <c r="E416" s="13">
        <f>+'2025'!E366+'2024'!E366+'2023'!E366+'2022'!E366+'2021'!E366+'2020'!E366+'2019'!E366+'2018'!E366+'2017'!E366+'2016'!E366+'2015'!E366+'2014'!E366+'2013'!E366+'2012'!E366+'2011'!E366+'2010'!E366+'2009'!E366+'2008'!E366+'1988-2007'!E366</f>
        <v>0</v>
      </c>
      <c r="F416" s="13">
        <f>+'2025'!F366+'2024'!F366+'2023'!F366+'2022'!F366+'2021'!F366+'2020'!F366+'2019'!F366+'2018'!F366+'2017'!F366+'2016'!F366+'2015'!F366+'2014'!F366+'2013'!F366+'2012'!F366+'2011'!F366+'2010'!F366+'2009'!F366+'2008'!F366+'1988-2007'!F366</f>
        <v>0</v>
      </c>
      <c r="G416" s="13">
        <f>+'2025'!G366+'2024'!G366+'2023'!G366+'2022'!G366+'2021'!G366+'2020'!G366+'2019'!G366+'2018'!G366+'2017'!G366+'2016'!G366+'2015'!G366+'2014'!G366+'2013'!G366+'2012'!G366+'2011'!G366+'2010'!G366+'2009'!G366+'2008'!G366+'1988-2007'!G366</f>
        <v>0</v>
      </c>
      <c r="H416" s="13">
        <f>+'2025'!H366+'2024'!H366+'2023'!H366+'2022'!H366+'2021'!H366+'2020'!H366+'2019'!H366+'2018'!H366+'2017'!H366+'2016'!H366+'2015'!H366+'2014'!H366+'2013'!H366+'2012'!H366+'2011'!H366+'2010'!H366+'2009'!H366+'2008'!H366+'1988-2007'!H366</f>
        <v>0</v>
      </c>
      <c r="I416" s="13">
        <f>+'2025'!I366+'2024'!I366+'2023'!I366+'2022'!I366+'2021'!I366+'2020'!I366+'2019'!I366+'2018'!I366+'2017'!I366+'2016'!I366+'2015'!I366+'2014'!I366+'2013'!I366+'2012'!I366+'2011'!I366+'2010'!I366+'2009'!I366+'2008'!I366+'1988-2007'!I366</f>
        <v>0</v>
      </c>
      <c r="J416" s="13">
        <f>+'2025'!J366+'2024'!J366+'2023'!J366+'2022'!J366+'2021'!J366+'2020'!J366+'2019'!J366+'2018'!J366+'2017'!J366+'2016'!J366+'2015'!J366+'2014'!J366+'2013'!J366+'2012'!J366+'2011'!J366+'2010'!J366+'2009'!J366+'2008'!J366+'1988-2007'!J366</f>
        <v>0</v>
      </c>
      <c r="K416" s="32">
        <f>+'2025'!L366+'2024'!L366+'2023'!L366+'2022'!L366+'2021'!L366+'2020'!L366+'2019'!L366+'2018'!L366+'2017'!L366+'2016'!L366+'2015'!L366+'2014'!L366+'2013'!L366+'2012'!L366+'2011'!L366+'2010'!L366+'2009'!L366+'2008'!L366+'1988-2007'!L366</f>
        <v>0</v>
      </c>
      <c r="L416" s="32">
        <f>+Table1[[#This Row],[Caught]]+Table1[[#This Row],[Stumped]]</f>
        <v>0</v>
      </c>
      <c r="M416" s="45">
        <f>+Table1[[#This Row],[Runs]]/(+Table1[[#This Row],[Innings]]-Table1[[#This Row],[Not out]])</f>
        <v>0</v>
      </c>
      <c r="N416" s="45" t="e">
        <f>Table1[[#This Row],[Runs2]]/Table1[[#This Row],[Overs]]</f>
        <v>#DIV/0!</v>
      </c>
      <c r="O416" s="45" t="e">
        <f>+Table1[[#This Row],[Overs]]*6/Table1[[#This Row],[Wickets]]</f>
        <v>#DIV/0!</v>
      </c>
      <c r="P416" s="45" t="e">
        <f>Table1[[#This Row],[Runs2]]/Table1[[#This Row],[Wickets]]</f>
        <v>#DIV/0!</v>
      </c>
      <c r="Q416" s="45">
        <f>+(+Table1[[#This Row],[Caught]]+Table1[[#This Row],[Stumped]])/Table1[[#This Row],[Matches]]</f>
        <v>0</v>
      </c>
      <c r="R416" s="89"/>
    </row>
    <row r="417" spans="1:18" x14ac:dyDescent="0.2">
      <c r="A417" s="4" t="str">
        <f>+'2019'!A368</f>
        <v>Sprengers</v>
      </c>
      <c r="B417" s="13">
        <f>+'2025'!B368+'2024'!B368+'2023'!B368+'2022'!B368+'2021'!B368+'2020'!B368+'2019'!B368+'2018'!B368+'2017'!B368+'2016'!B368+'2015'!B368+'2014'!B368+'2013'!B368+'2012'!B368+'2011'!B368+'2010'!B368+'2009'!B368+'2008'!B368+'1988-2007'!B368</f>
        <v>1</v>
      </c>
      <c r="C417" s="13">
        <f>+'2025'!C368+'2024'!C368+'2023'!C368+'2022'!C368+'2021'!C368+'2020'!C368+'2019'!C368+'2018'!C368+'2017'!C368+'2016'!C368+'2015'!C368+'2014'!C368+'2013'!C368+'2012'!C368+'2011'!C368+'2010'!C368+'2009'!C368+'2008'!C368+'1988-2007'!C368</f>
        <v>1</v>
      </c>
      <c r="D417" s="13">
        <f>+'2025'!D368+'2024'!D368+'2023'!D368+'2022'!D368+'2021'!D368+'2020'!D368+'2019'!D368+'2018'!D368+'2017'!D368+'2016'!D368+'2015'!D368+'2014'!D368+'2013'!D368+'2012'!D368+'2011'!D368+'2010'!D368+'2009'!D368+'2008'!D368+'1988-2007'!D368</f>
        <v>0</v>
      </c>
      <c r="E417" s="13">
        <f>+'2025'!E368+'2024'!E368+'2023'!E368+'2022'!E368+'2021'!E368+'2020'!E368+'2019'!E368+'2018'!E368+'2017'!E368+'2016'!E368+'2015'!E368+'2014'!E368+'2013'!E368+'2012'!E368+'2011'!E368+'2010'!E368+'2009'!E368+'2008'!E368+'1988-2007'!E368</f>
        <v>0</v>
      </c>
      <c r="F417" s="13">
        <f>+'2025'!F368+'2024'!F368+'2023'!F368+'2022'!F368+'2021'!F368+'2020'!F368+'2019'!F368+'2018'!F368+'2017'!F368+'2016'!F368+'2015'!F368+'2014'!F368+'2013'!F368+'2012'!F368+'2011'!F368+'2010'!F368+'2009'!F368+'2008'!F368+'1988-2007'!F368</f>
        <v>0</v>
      </c>
      <c r="G417" s="13">
        <f>+'2025'!G368+'2024'!G368+'2023'!G368+'2022'!G368+'2021'!G368+'2020'!G368+'2019'!G368+'2018'!G368+'2017'!G368+'2016'!G368+'2015'!G368+'2014'!G368+'2013'!G368+'2012'!G368+'2011'!G368+'2010'!G368+'2009'!G368+'2008'!G368+'1988-2007'!G368</f>
        <v>3</v>
      </c>
      <c r="H417" s="13">
        <f>+'2025'!H368+'2024'!H368+'2023'!H368+'2022'!H368+'2021'!H368+'2020'!H368+'2019'!H368+'2018'!H368+'2017'!H368+'2016'!H368+'2015'!H368+'2014'!H368+'2013'!H368+'2012'!H368+'2011'!H368+'2010'!H368+'2009'!H368+'2008'!H368+'1988-2007'!H368</f>
        <v>1</v>
      </c>
      <c r="I417" s="13">
        <f>+'2025'!I368+'2024'!I368+'2023'!I368+'2022'!I368+'2021'!I368+'2020'!I368+'2019'!I368+'2018'!I368+'2017'!I368+'2016'!I368+'2015'!I368+'2014'!I368+'2013'!I368+'2012'!I368+'2011'!I368+'2010'!I368+'2009'!I368+'2008'!I368+'1988-2007'!I368</f>
        <v>9</v>
      </c>
      <c r="J417" s="13">
        <f>+'2025'!J368+'2024'!J368+'2023'!J368+'2022'!J368+'2021'!J368+'2020'!J368+'2019'!J368+'2018'!J368+'2017'!J368+'2016'!J368+'2015'!J368+'2014'!J368+'2013'!J368+'2012'!J368+'2011'!J368+'2010'!J368+'2009'!J368+'2008'!J368+'1988-2007'!J368</f>
        <v>1</v>
      </c>
      <c r="K417" s="32">
        <f>+'2025'!L368+'2024'!L368+'2023'!L368+'2022'!L368+'2021'!L368+'2020'!L368+'2019'!L368+'2018'!L368+'2017'!L368+'2016'!L368+'2015'!L368+'2014'!L368+'2013'!L368+'2012'!L368+'2011'!L368+'2010'!L368+'2009'!L368+'2008'!L368+'1988-2007'!L368</f>
        <v>0</v>
      </c>
      <c r="L417" s="32">
        <f>+Table1[[#This Row],[Caught]]+Table1[[#This Row],[Stumped]]</f>
        <v>0</v>
      </c>
      <c r="M417" s="45">
        <f>+Table1[[#This Row],[Runs]]/(+Table1[[#This Row],[Innings]]-Table1[[#This Row],[Not out]])</f>
        <v>0</v>
      </c>
      <c r="N417" s="45">
        <f>Table1[[#This Row],[Runs2]]/Table1[[#This Row],[Overs]]</f>
        <v>3</v>
      </c>
      <c r="O417" s="45">
        <f>+Table1[[#This Row],[Overs]]*6/Table1[[#This Row],[Wickets]]</f>
        <v>18</v>
      </c>
      <c r="P417" s="45">
        <f>Table1[[#This Row],[Runs2]]/Table1[[#This Row],[Wickets]]</f>
        <v>9</v>
      </c>
      <c r="Q417" s="45">
        <f>+(+Table1[[#This Row],[Caught]]+Table1[[#This Row],[Stumped]])/Table1[[#This Row],[Matches]]</f>
        <v>0</v>
      </c>
      <c r="R417" s="89"/>
    </row>
    <row r="418" spans="1:18" x14ac:dyDescent="0.2">
      <c r="A418" s="4" t="str">
        <f>+'2019'!A370</f>
        <v>Stubbs Chris</v>
      </c>
      <c r="B418" s="13">
        <f>+'2025'!B370+'2024'!B370+'2023'!B370+'2022'!B370+'2021'!B370+'2020'!B370+'2019'!B370+'2018'!B370+'2017'!B370+'2016'!B370+'2015'!B370+'2014'!B370+'2013'!B370+'2012'!B370+'2011'!B370+'2010'!B370+'2009'!B370+'2008'!B370+'1988-2007'!B370</f>
        <v>1</v>
      </c>
      <c r="C418" s="13">
        <f>+'2025'!C370+'2024'!C370+'2023'!C370+'2022'!C370+'2021'!C370+'2020'!C370+'2019'!C370+'2018'!C370+'2017'!C370+'2016'!C370+'2015'!C370+'2014'!C370+'2013'!C370+'2012'!C370+'2011'!C370+'2010'!C370+'2009'!C370+'2008'!C370+'1988-2007'!C370</f>
        <v>0</v>
      </c>
      <c r="D418" s="13">
        <f>+'2025'!D370+'2024'!D370+'2023'!D370+'2022'!D370+'2021'!D370+'2020'!D370+'2019'!D370+'2018'!D370+'2017'!D370+'2016'!D370+'2015'!D370+'2014'!D370+'2013'!D370+'2012'!D370+'2011'!D370+'2010'!D370+'2009'!D370+'2008'!D370+'1988-2007'!D370</f>
        <v>0</v>
      </c>
      <c r="E418" s="13">
        <f>+'2025'!E370+'2024'!E370+'2023'!E370+'2022'!E370+'2021'!E370+'2020'!E370+'2019'!E370+'2018'!E370+'2017'!E370+'2016'!E370+'2015'!E370+'2014'!E370+'2013'!E370+'2012'!E370+'2011'!E370+'2010'!E370+'2009'!E370+'2008'!E370+'1988-2007'!E370</f>
        <v>0</v>
      </c>
      <c r="F418" s="13">
        <f>+'2025'!F370+'2024'!F370+'2023'!F370+'2022'!F370+'2021'!F370+'2020'!F370+'2019'!F370+'2018'!F370+'2017'!F370+'2016'!F370+'2015'!F370+'2014'!F370+'2013'!F370+'2012'!F370+'2011'!F370+'2010'!F370+'2009'!F370+'2008'!F370+'1988-2007'!F370</f>
        <v>1</v>
      </c>
      <c r="G418" s="13">
        <f>+'2025'!G370+'2024'!G370+'2023'!G370+'2022'!G370+'2021'!G370+'2020'!G370+'2019'!G370+'2018'!G370+'2017'!G370+'2016'!G370+'2015'!G370+'2014'!G370+'2013'!G370+'2012'!G370+'2011'!G370+'2010'!G370+'2009'!G370+'2008'!G370+'1988-2007'!G370</f>
        <v>2</v>
      </c>
      <c r="H418" s="13">
        <f>+'2025'!H370+'2024'!H370+'2023'!H370+'2022'!H370+'2021'!H370+'2020'!H370+'2019'!H370+'2018'!H370+'2017'!H370+'2016'!H370+'2015'!H370+'2014'!H370+'2013'!H370+'2012'!H370+'2011'!H370+'2010'!H370+'2009'!H370+'2008'!H370+'1988-2007'!H370</f>
        <v>0</v>
      </c>
      <c r="I418" s="13">
        <f>+'2025'!I370+'2024'!I370+'2023'!I370+'2022'!I370+'2021'!I370+'2020'!I370+'2019'!I370+'2018'!I370+'2017'!I370+'2016'!I370+'2015'!I370+'2014'!I370+'2013'!I370+'2012'!I370+'2011'!I370+'2010'!I370+'2009'!I370+'2008'!I370+'1988-2007'!I370</f>
        <v>16</v>
      </c>
      <c r="J418" s="13">
        <f>+'2025'!J370+'2024'!J370+'2023'!J370+'2022'!J370+'2021'!J370+'2020'!J370+'2019'!J370+'2018'!J370+'2017'!J370+'2016'!J370+'2015'!J370+'2014'!J370+'2013'!J370+'2012'!J370+'2011'!J370+'2010'!J370+'2009'!J370+'2008'!J370+'1988-2007'!J370</f>
        <v>0</v>
      </c>
      <c r="K418" s="32">
        <f>+'2025'!L370+'2024'!L370+'2023'!L370+'2022'!L370+'2021'!L370+'2020'!L370+'2019'!L370+'2018'!L370+'2017'!L370+'2016'!L370+'2015'!L370+'2014'!L370+'2013'!L370+'2012'!L370+'2011'!L370+'2010'!L370+'2009'!L370+'2008'!L370+'1988-2007'!L370</f>
        <v>0</v>
      </c>
      <c r="L418" s="32">
        <f>+Table1[[#This Row],[Caught]]+Table1[[#This Row],[Stumped]]</f>
        <v>1</v>
      </c>
      <c r="M418" s="45" t="e">
        <f>+Table1[[#This Row],[Runs]]/(+Table1[[#This Row],[Innings]]-Table1[[#This Row],[Not out]])</f>
        <v>#DIV/0!</v>
      </c>
      <c r="N418" s="45">
        <f>Table1[[#This Row],[Runs2]]/Table1[[#This Row],[Overs]]</f>
        <v>8</v>
      </c>
      <c r="O418" s="45" t="e">
        <f>+Table1[[#This Row],[Overs]]*6/Table1[[#This Row],[Wickets]]</f>
        <v>#DIV/0!</v>
      </c>
      <c r="P418" s="45" t="e">
        <f>Table1[[#This Row],[Runs2]]/Table1[[#This Row],[Wickets]]</f>
        <v>#DIV/0!</v>
      </c>
      <c r="Q418" s="45">
        <f>+(+Table1[[#This Row],[Caught]]+Table1[[#This Row],[Stumped]])/Table1[[#This Row],[Matches]]</f>
        <v>1</v>
      </c>
      <c r="R418" s="89"/>
    </row>
    <row r="419" spans="1:18" x14ac:dyDescent="0.2">
      <c r="A419" s="4" t="str">
        <f>+'2019'!A373</f>
        <v>Teja R</v>
      </c>
      <c r="B419" s="13">
        <f>+'2025'!B373+'2024'!B373+'2023'!B373+'2022'!B373+'2021'!B373+'2020'!B373+'2019'!B373+'2018'!B373+'2017'!B373+'2016'!B373+'2015'!B373+'2014'!B373+'2013'!B373+'2012'!B373+'2011'!B373+'2010'!B373+'2009'!B373+'2008'!B373+'1988-2007'!B373</f>
        <v>1</v>
      </c>
      <c r="C419" s="13">
        <f>+'2025'!C373+'2024'!C373+'2023'!C373+'2022'!C373+'2021'!C373+'2020'!C373+'2019'!C373+'2018'!C373+'2017'!C373+'2016'!C373+'2015'!C373+'2014'!C373+'2013'!C373+'2012'!C373+'2011'!C373+'2010'!C373+'2009'!C373+'2008'!C373+'1988-2007'!C373</f>
        <v>0</v>
      </c>
      <c r="D419" s="13">
        <f>+'2025'!D373+'2024'!D373+'2023'!D373+'2022'!D373+'2021'!D373+'2020'!D373+'2019'!D373+'2018'!D373+'2017'!D373+'2016'!D373+'2015'!D373+'2014'!D373+'2013'!D373+'2012'!D373+'2011'!D373+'2010'!D373+'2009'!D373+'2008'!D373+'1988-2007'!D373</f>
        <v>0</v>
      </c>
      <c r="E419" s="13">
        <f>+'2025'!E373+'2024'!E373+'2023'!E373+'2022'!E373+'2021'!E373+'2020'!E373+'2019'!E373+'2018'!E373+'2017'!E373+'2016'!E373+'2015'!E373+'2014'!E373+'2013'!E373+'2012'!E373+'2011'!E373+'2010'!E373+'2009'!E373+'2008'!E373+'1988-2007'!E373</f>
        <v>0</v>
      </c>
      <c r="F419" s="13">
        <f>+'2025'!F373+'2024'!F373+'2023'!F373+'2022'!F373+'2021'!F373+'2020'!F373+'2019'!F373+'2018'!F373+'2017'!F373+'2016'!F373+'2015'!F373+'2014'!F373+'2013'!F373+'2012'!F373+'2011'!F373+'2010'!F373+'2009'!F373+'2008'!F373+'1988-2007'!F373</f>
        <v>0</v>
      </c>
      <c r="G419" s="13">
        <f>+'2025'!G373+'2024'!G373+'2023'!G373+'2022'!G373+'2021'!G373+'2020'!G373+'2019'!G373+'2018'!G373+'2017'!G373+'2016'!G373+'2015'!G373+'2014'!G373+'2013'!G373+'2012'!G373+'2011'!G373+'2010'!G373+'2009'!G373+'2008'!G373+'1988-2007'!G373</f>
        <v>0.16666666666666599</v>
      </c>
      <c r="H419" s="13">
        <f>+'2025'!H373+'2024'!H373+'2023'!H373+'2022'!H373+'2021'!H373+'2020'!H373+'2019'!H373+'2018'!H373+'2017'!H373+'2016'!H373+'2015'!H373+'2014'!H373+'2013'!H373+'2012'!H373+'2011'!H373+'2010'!H373+'2009'!H373+'2008'!H373+'1988-2007'!H373</f>
        <v>0</v>
      </c>
      <c r="I419" s="13">
        <f>+'2025'!I373+'2024'!I373+'2023'!I373+'2022'!I373+'2021'!I373+'2020'!I373+'2019'!I373+'2018'!I373+'2017'!I373+'2016'!I373+'2015'!I373+'2014'!I373+'2013'!I373+'2012'!I373+'2011'!I373+'2010'!I373+'2009'!I373+'2008'!I373+'1988-2007'!I373</f>
        <v>0</v>
      </c>
      <c r="J419" s="13">
        <f>+'2025'!J373+'2024'!J373+'2023'!J373+'2022'!J373+'2021'!J373+'2020'!J373+'2019'!J373+'2018'!J373+'2017'!J373+'2016'!J373+'2015'!J373+'2014'!J373+'2013'!J373+'2012'!J373+'2011'!J373+'2010'!J373+'2009'!J373+'2008'!J373+'1988-2007'!J373</f>
        <v>1</v>
      </c>
      <c r="K419" s="32">
        <f>+'2025'!L373+'2024'!L373+'2023'!L373+'2022'!L373+'2021'!L373+'2020'!L373+'2019'!L373+'2018'!L373+'2017'!L373+'2016'!L373+'2015'!L373+'2014'!L373+'2013'!L373+'2012'!L373+'2011'!L373+'2010'!L373+'2009'!L373+'2008'!L373+'1988-2007'!L373</f>
        <v>0</v>
      </c>
      <c r="L419" s="32">
        <f>+Table1[[#This Row],[Caught]]+Table1[[#This Row],[Stumped]]</f>
        <v>0</v>
      </c>
      <c r="M419" s="89" t="e">
        <f>+Table1[[#This Row],[Runs]]/(+Table1[[#This Row],[Innings]]-Table1[[#This Row],[Not out]])</f>
        <v>#DIV/0!</v>
      </c>
      <c r="N419" s="89">
        <f>Table1[[#This Row],[Runs2]]/Table1[[#This Row],[Overs]]</f>
        <v>0</v>
      </c>
      <c r="O419" s="89">
        <f>+Table1[[#This Row],[Overs]]*6/Table1[[#This Row],[Wickets]]</f>
        <v>0.999999999999996</v>
      </c>
      <c r="P419" s="89">
        <f>Table1[[#This Row],[Runs2]]/Table1[[#This Row],[Wickets]]</f>
        <v>0</v>
      </c>
      <c r="Q419" s="89">
        <f>+(+Table1[[#This Row],[Caught]]+Table1[[#This Row],[Stumped]])/Table1[[#This Row],[Matches]]</f>
        <v>0</v>
      </c>
      <c r="R419" s="89"/>
    </row>
    <row r="420" spans="1:18" x14ac:dyDescent="0.2">
      <c r="A420" s="4" t="str">
        <f>+'2019'!A374</f>
        <v>Tewhatu Matt</v>
      </c>
      <c r="B420" s="13">
        <f>+'2025'!B374+'2024'!B374+'2023'!B374+'2022'!B374+'2021'!B374+'2020'!B374+'2019'!B374+'2018'!B374+'2017'!B374+'2016'!B374+'2015'!B374+'2014'!B374+'2013'!B374+'2012'!B374+'2011'!B374+'2010'!B374+'2009'!B374+'2008'!B374+'1988-2007'!B374</f>
        <v>1</v>
      </c>
      <c r="C420" s="13">
        <f>+'2025'!C374+'2024'!C374+'2023'!C374+'2022'!C374+'2021'!C374+'2020'!C374+'2019'!C374+'2018'!C374+'2017'!C374+'2016'!C374+'2015'!C374+'2014'!C374+'2013'!C374+'2012'!C374+'2011'!C374+'2010'!C374+'2009'!C374+'2008'!C374+'1988-2007'!C374</f>
        <v>1</v>
      </c>
      <c r="D420" s="13">
        <f>+'2025'!D374+'2024'!D374+'2023'!D374+'2022'!D374+'2021'!D374+'2020'!D374+'2019'!D374+'2018'!D374+'2017'!D374+'2016'!D374+'2015'!D374+'2014'!D374+'2013'!D374+'2012'!D374+'2011'!D374+'2010'!D374+'2009'!D374+'2008'!D374+'1988-2007'!D374</f>
        <v>0</v>
      </c>
      <c r="E420" s="13">
        <f>+'2025'!E374+'2024'!E374+'2023'!E374+'2022'!E374+'2021'!E374+'2020'!E374+'2019'!E374+'2018'!E374+'2017'!E374+'2016'!E374+'2015'!E374+'2014'!E374+'2013'!E374+'2012'!E374+'2011'!E374+'2010'!E374+'2009'!E374+'2008'!E374+'1988-2007'!E374</f>
        <v>50</v>
      </c>
      <c r="F420" s="13">
        <f>+'2025'!F374+'2024'!F374+'2023'!F374+'2022'!F374+'2021'!F374+'2020'!F374+'2019'!F374+'2018'!F374+'2017'!F374+'2016'!F374+'2015'!F374+'2014'!F374+'2013'!F374+'2012'!F374+'2011'!F374+'2010'!F374+'2009'!F374+'2008'!F374+'1988-2007'!F374</f>
        <v>0</v>
      </c>
      <c r="G420" s="13">
        <f>+'2025'!G374+'2024'!G374+'2023'!G374+'2022'!G374+'2021'!G374+'2020'!G374+'2019'!G374+'2018'!G374+'2017'!G374+'2016'!G374+'2015'!G374+'2014'!G374+'2013'!G374+'2012'!G374+'2011'!G374+'2010'!G374+'2009'!G374+'2008'!G374+'1988-2007'!G374</f>
        <v>7</v>
      </c>
      <c r="H420" s="13">
        <f>+'2025'!H374+'2024'!H374+'2023'!H374+'2022'!H374+'2021'!H374+'2020'!H374+'2019'!H374+'2018'!H374+'2017'!H374+'2016'!H374+'2015'!H374+'2014'!H374+'2013'!H374+'2012'!H374+'2011'!H374+'2010'!H374+'2009'!H374+'2008'!H374+'1988-2007'!H374</f>
        <v>2</v>
      </c>
      <c r="I420" s="13">
        <f>+'2025'!I374+'2024'!I374+'2023'!I374+'2022'!I374+'2021'!I374+'2020'!I374+'2019'!I374+'2018'!I374+'2017'!I374+'2016'!I374+'2015'!I374+'2014'!I374+'2013'!I374+'2012'!I374+'2011'!I374+'2010'!I374+'2009'!I374+'2008'!I374+'1988-2007'!I374</f>
        <v>23</v>
      </c>
      <c r="J420" s="13">
        <f>+'2025'!J374+'2024'!J374+'2023'!J374+'2022'!J374+'2021'!J374+'2020'!J374+'2019'!J374+'2018'!J374+'2017'!J374+'2016'!J374+'2015'!J374+'2014'!J374+'2013'!J374+'2012'!J374+'2011'!J374+'2010'!J374+'2009'!J374+'2008'!J374+'1988-2007'!J374</f>
        <v>1</v>
      </c>
      <c r="K420" s="32">
        <f>+'2025'!L374+'2024'!L374+'2023'!L374+'2022'!L374+'2021'!L374+'2020'!L374+'2019'!L374+'2018'!L374+'2017'!L374+'2016'!L374+'2015'!L374+'2014'!L374+'2013'!L374+'2012'!L374+'2011'!L374+'2010'!L374+'2009'!L374+'2008'!L374+'1988-2007'!L374</f>
        <v>0</v>
      </c>
      <c r="L420" s="32">
        <f>+Table1[[#This Row],[Caught]]+Table1[[#This Row],[Stumped]]</f>
        <v>0</v>
      </c>
      <c r="M420" s="45">
        <f>+Table1[[#This Row],[Runs]]/(+Table1[[#This Row],[Innings]]-Table1[[#This Row],[Not out]])</f>
        <v>50</v>
      </c>
      <c r="N420" s="45">
        <f>Table1[[#This Row],[Runs2]]/Table1[[#This Row],[Overs]]</f>
        <v>3.2857142857142856</v>
      </c>
      <c r="O420" s="45">
        <f>+Table1[[#This Row],[Overs]]*6/Table1[[#This Row],[Wickets]]</f>
        <v>42</v>
      </c>
      <c r="P420" s="45">
        <f>Table1[[#This Row],[Runs2]]/Table1[[#This Row],[Wickets]]</f>
        <v>23</v>
      </c>
      <c r="Q420" s="45">
        <f>+(+Table1[[#This Row],[Caught]]+Table1[[#This Row],[Stumped]])/Table1[[#This Row],[Matches]]</f>
        <v>0</v>
      </c>
      <c r="R420" s="89"/>
    </row>
    <row r="421" spans="1:18" x14ac:dyDescent="0.2">
      <c r="A421" s="4" t="str">
        <f>+'2019'!A376</f>
        <v>Thomas Tony</v>
      </c>
      <c r="B421" s="13">
        <f>+'2025'!B376+'2024'!B376+'2023'!B376+'2022'!B376+'2021'!B376+'2020'!B376+'2019'!B376+'2018'!B376+'2017'!B376+'2016'!B376+'2015'!B376+'2014'!B376+'2013'!B376+'2012'!B376+'2011'!B376+'2010'!B376+'2009'!B376+'2008'!B376+'1988-2007'!B376</f>
        <v>1</v>
      </c>
      <c r="C421" s="13">
        <f>+'2025'!C376+'2024'!C376+'2023'!C376+'2022'!C376+'2021'!C376+'2020'!C376+'2019'!C376+'2018'!C376+'2017'!C376+'2016'!C376+'2015'!C376+'2014'!C376+'2013'!C376+'2012'!C376+'2011'!C376+'2010'!C376+'2009'!C376+'2008'!C376+'1988-2007'!C376</f>
        <v>1</v>
      </c>
      <c r="D421" s="13">
        <f>+'2025'!D376+'2024'!D376+'2023'!D376+'2022'!D376+'2021'!D376+'2020'!D376+'2019'!D376+'2018'!D376+'2017'!D376+'2016'!D376+'2015'!D376+'2014'!D376+'2013'!D376+'2012'!D376+'2011'!D376+'2010'!D376+'2009'!D376+'2008'!D376+'1988-2007'!D376</f>
        <v>0</v>
      </c>
      <c r="E421" s="13">
        <f>+'2025'!E376+'2024'!E376+'2023'!E376+'2022'!E376+'2021'!E376+'2020'!E376+'2019'!E376+'2018'!E376+'2017'!E376+'2016'!E376+'2015'!E376+'2014'!E376+'2013'!E376+'2012'!E376+'2011'!E376+'2010'!E376+'2009'!E376+'2008'!E376+'1988-2007'!E376</f>
        <v>0</v>
      </c>
      <c r="F421" s="13">
        <f>+'2025'!F376+'2024'!F376+'2023'!F376+'2022'!F376+'2021'!F376+'2020'!F376+'2019'!F376+'2018'!F376+'2017'!F376+'2016'!F376+'2015'!F376+'2014'!F376+'2013'!F376+'2012'!F376+'2011'!F376+'2010'!F376+'2009'!F376+'2008'!F376+'1988-2007'!F376</f>
        <v>0</v>
      </c>
      <c r="G421" s="13">
        <f>+'2025'!G376+'2024'!G376+'2023'!G376+'2022'!G376+'2021'!G376+'2020'!G376+'2019'!G376+'2018'!G376+'2017'!G376+'2016'!G376+'2015'!G376+'2014'!G376+'2013'!G376+'2012'!G376+'2011'!G376+'2010'!G376+'2009'!G376+'2008'!G376+'1988-2007'!G376</f>
        <v>0</v>
      </c>
      <c r="H421" s="13">
        <f>+'2025'!H376+'2024'!H376+'2023'!H376+'2022'!H376+'2021'!H376+'2020'!H376+'2019'!H376+'2018'!H376+'2017'!H376+'2016'!H376+'2015'!H376+'2014'!H376+'2013'!H376+'2012'!H376+'2011'!H376+'2010'!H376+'2009'!H376+'2008'!H376+'1988-2007'!H376</f>
        <v>0</v>
      </c>
      <c r="I421" s="13">
        <f>+'2025'!I376+'2024'!I376+'2023'!I376+'2022'!I376+'2021'!I376+'2020'!I376+'2019'!I376+'2018'!I376+'2017'!I376+'2016'!I376+'2015'!I376+'2014'!I376+'2013'!I376+'2012'!I376+'2011'!I376+'2010'!I376+'2009'!I376+'2008'!I376+'1988-2007'!I376</f>
        <v>0</v>
      </c>
      <c r="J421" s="13">
        <f>+'2025'!J376+'2024'!J376+'2023'!J376+'2022'!J376+'2021'!J376+'2020'!J376+'2019'!J376+'2018'!J376+'2017'!J376+'2016'!J376+'2015'!J376+'2014'!J376+'2013'!J376+'2012'!J376+'2011'!J376+'2010'!J376+'2009'!J376+'2008'!J376+'1988-2007'!J376</f>
        <v>0</v>
      </c>
      <c r="K421" s="32">
        <f>+'2025'!L376+'2024'!L376+'2023'!L376+'2022'!L376+'2021'!L376+'2020'!L376+'2019'!L376+'2018'!L376+'2017'!L376+'2016'!L376+'2015'!L376+'2014'!L376+'2013'!L376+'2012'!L376+'2011'!L376+'2010'!L376+'2009'!L376+'2008'!L376+'1988-2007'!L376</f>
        <v>0</v>
      </c>
      <c r="L421" s="32">
        <f>+Table1[[#This Row],[Caught]]+Table1[[#This Row],[Stumped]]</f>
        <v>0</v>
      </c>
      <c r="M421" s="45">
        <f>+Table1[[#This Row],[Runs]]/(+Table1[[#This Row],[Innings]]-Table1[[#This Row],[Not out]])</f>
        <v>0</v>
      </c>
      <c r="N421" s="45" t="e">
        <f>Table1[[#This Row],[Runs2]]/Table1[[#This Row],[Overs]]</f>
        <v>#DIV/0!</v>
      </c>
      <c r="O421" s="45" t="e">
        <f>+Table1[[#This Row],[Overs]]*6/Table1[[#This Row],[Wickets]]</f>
        <v>#DIV/0!</v>
      </c>
      <c r="P421" s="45" t="e">
        <f>Table1[[#This Row],[Runs2]]/Table1[[#This Row],[Wickets]]</f>
        <v>#DIV/0!</v>
      </c>
      <c r="Q421" s="45">
        <f>+(+Table1[[#This Row],[Caught]]+Table1[[#This Row],[Stumped]])/Table1[[#This Row],[Matches]]</f>
        <v>0</v>
      </c>
      <c r="R421" s="89"/>
    </row>
    <row r="422" spans="1:18" x14ac:dyDescent="0.2">
      <c r="A422" s="4" t="str">
        <f>+'2019'!A384</f>
        <v>Tuke George</v>
      </c>
      <c r="B422" s="13">
        <f>+'2025'!B384+'2024'!B384+'2023'!B384+'2022'!B384+'2021'!B384+'2020'!B384+'2019'!B384+'2018'!B384+'2017'!B384+'2016'!B384+'2015'!B384+'2014'!B384+'2013'!B384+'2012'!B384+'2011'!B384+'2010'!B384+'2009'!B384+'2008'!B384+'1988-2007'!B384</f>
        <v>1</v>
      </c>
      <c r="C422" s="13">
        <f>+'2025'!C384+'2024'!C384+'2023'!C384+'2022'!C384+'2021'!C384+'2020'!C384+'2019'!C384+'2018'!C384+'2017'!C384+'2016'!C384+'2015'!C384+'2014'!C384+'2013'!C384+'2012'!C384+'2011'!C384+'2010'!C384+'2009'!C384+'2008'!C384+'1988-2007'!C384</f>
        <v>1</v>
      </c>
      <c r="D422" s="13">
        <f>+'2025'!D384+'2024'!D384+'2023'!D384+'2022'!D384+'2021'!D384+'2020'!D384+'2019'!D384+'2018'!D384+'2017'!D384+'2016'!D384+'2015'!D384+'2014'!D384+'2013'!D384+'2012'!D384+'2011'!D384+'2010'!D384+'2009'!D384+'2008'!D384+'1988-2007'!D384</f>
        <v>0</v>
      </c>
      <c r="E422" s="13">
        <f>+'2025'!E384+'2024'!E384+'2023'!E384+'2022'!E384+'2021'!E384+'2020'!E384+'2019'!E384+'2018'!E384+'2017'!E384+'2016'!E384+'2015'!E384+'2014'!E384+'2013'!E384+'2012'!E384+'2011'!E384+'2010'!E384+'2009'!E384+'2008'!E384+'1988-2007'!E384</f>
        <v>3</v>
      </c>
      <c r="F422" s="13">
        <f>+'2025'!F384+'2024'!F384+'2023'!F384+'2022'!F384+'2021'!F384+'2020'!F384+'2019'!F384+'2018'!F384+'2017'!F384+'2016'!F384+'2015'!F384+'2014'!F384+'2013'!F384+'2012'!F384+'2011'!F384+'2010'!F384+'2009'!F384+'2008'!F384+'1988-2007'!F384</f>
        <v>0</v>
      </c>
      <c r="G422" s="13">
        <f>+'2025'!G384+'2024'!G384+'2023'!G384+'2022'!G384+'2021'!G384+'2020'!G384+'2019'!G384+'2018'!G384+'2017'!G384+'2016'!G384+'2015'!G384+'2014'!G384+'2013'!G384+'2012'!G384+'2011'!G384+'2010'!G384+'2009'!G384+'2008'!G384+'1988-2007'!G384</f>
        <v>0</v>
      </c>
      <c r="H422" s="13">
        <f>+'2025'!H384+'2024'!H384+'2023'!H384+'2022'!H384+'2021'!H384+'2020'!H384+'2019'!H384+'2018'!H384+'2017'!H384+'2016'!H384+'2015'!H384+'2014'!H384+'2013'!H384+'2012'!H384+'2011'!H384+'2010'!H384+'2009'!H384+'2008'!H384+'1988-2007'!H384</f>
        <v>0</v>
      </c>
      <c r="I422" s="13">
        <f>+'2025'!I384+'2024'!I384+'2023'!I384+'2022'!I384+'2021'!I384+'2020'!I384+'2019'!I384+'2018'!I384+'2017'!I384+'2016'!I384+'2015'!I384+'2014'!I384+'2013'!I384+'2012'!I384+'2011'!I384+'2010'!I384+'2009'!I384+'2008'!I384+'1988-2007'!I384</f>
        <v>0</v>
      </c>
      <c r="J422" s="13">
        <f>+'2025'!J384+'2024'!J384+'2023'!J384+'2022'!J384+'2021'!J384+'2020'!J384+'2019'!J384+'2018'!J384+'2017'!J384+'2016'!J384+'2015'!J384+'2014'!J384+'2013'!J384+'2012'!J384+'2011'!J384+'2010'!J384+'2009'!J384+'2008'!J384+'1988-2007'!J384</f>
        <v>0</v>
      </c>
      <c r="K422" s="32">
        <f>+'2025'!L384+'2024'!L384+'2023'!L384+'2022'!L384+'2021'!L384+'2020'!L384+'2019'!L384+'2018'!L384+'2017'!L384+'2016'!L384+'2015'!L384+'2014'!L384+'2013'!L384+'2012'!L384+'2011'!L384+'2010'!L384+'2009'!L384+'2008'!L384+'1988-2007'!L384</f>
        <v>0</v>
      </c>
      <c r="L422" s="32">
        <f>+Table1[[#This Row],[Caught]]+Table1[[#This Row],[Stumped]]</f>
        <v>0</v>
      </c>
      <c r="M422" s="45">
        <f>+Table1[[#This Row],[Runs]]/(+Table1[[#This Row],[Innings]]-Table1[[#This Row],[Not out]])</f>
        <v>3</v>
      </c>
      <c r="N422" s="45" t="e">
        <f>Table1[[#This Row],[Runs2]]/Table1[[#This Row],[Overs]]</f>
        <v>#DIV/0!</v>
      </c>
      <c r="O422" s="45" t="e">
        <f>+Table1[[#This Row],[Overs]]*6/Table1[[#This Row],[Wickets]]</f>
        <v>#DIV/0!</v>
      </c>
      <c r="P422" s="45" t="e">
        <f>Table1[[#This Row],[Runs2]]/Table1[[#This Row],[Wickets]]</f>
        <v>#DIV/0!</v>
      </c>
      <c r="Q422" s="45">
        <f>+(+Table1[[#This Row],[Caught]]+Table1[[#This Row],[Stumped]])/Table1[[#This Row],[Matches]]</f>
        <v>0</v>
      </c>
      <c r="R422" s="89"/>
    </row>
    <row r="423" spans="1:18" x14ac:dyDescent="0.2">
      <c r="A423" s="4" t="str">
        <f>+'2019'!A385</f>
        <v>Turner Daniel</v>
      </c>
      <c r="B423" s="13">
        <f>+'2025'!B385+'2024'!B385+'2023'!B385+'2022'!B385+'2021'!B385+'2020'!B385+'2019'!B385+'2018'!B385+'2017'!B385+'2016'!B385+'2015'!B385+'2014'!B385+'2013'!B385+'2012'!B385+'2011'!B385+'2010'!B385+'2009'!B385+'2008'!B385+'1988-2007'!B385</f>
        <v>1</v>
      </c>
      <c r="C423" s="13">
        <f>+'2025'!C385+'2024'!C385+'2023'!C385+'2022'!C385+'2021'!C385+'2020'!C385+'2019'!C385+'2018'!C385+'2017'!C385+'2016'!C385+'2015'!C385+'2014'!C385+'2013'!C385+'2012'!C385+'2011'!C385+'2010'!C385+'2009'!C385+'2008'!C385+'1988-2007'!C385</f>
        <v>0</v>
      </c>
      <c r="D423" s="13">
        <f>+'2025'!D385+'2024'!D385+'2023'!D385+'2022'!D385+'2021'!D385+'2020'!D385+'2019'!D385+'2018'!D385+'2017'!D385+'2016'!D385+'2015'!D385+'2014'!D385+'2013'!D385+'2012'!D385+'2011'!D385+'2010'!D385+'2009'!D385+'2008'!D385+'1988-2007'!D385</f>
        <v>0</v>
      </c>
      <c r="E423" s="13">
        <f>+'2025'!E385+'2024'!E385+'2023'!E385+'2022'!E385+'2021'!E385+'2020'!E385+'2019'!E385+'2018'!E385+'2017'!E385+'2016'!E385+'2015'!E385+'2014'!E385+'2013'!E385+'2012'!E385+'2011'!E385+'2010'!E385+'2009'!E385+'2008'!E385+'1988-2007'!E385</f>
        <v>0</v>
      </c>
      <c r="F423" s="13">
        <f>+'2025'!F385+'2024'!F385+'2023'!F385+'2022'!F385+'2021'!F385+'2020'!F385+'2019'!F385+'2018'!F385+'2017'!F385+'2016'!F385+'2015'!F385+'2014'!F385+'2013'!F385+'2012'!F385+'2011'!F385+'2010'!F385+'2009'!F385+'2008'!F385+'1988-2007'!F385</f>
        <v>0</v>
      </c>
      <c r="G423" s="13">
        <f>+'2025'!G385+'2024'!G385+'2023'!G385+'2022'!G385+'2021'!G385+'2020'!G385+'2019'!G385+'2018'!G385+'2017'!G385+'2016'!G385+'2015'!G385+'2014'!G385+'2013'!G385+'2012'!G385+'2011'!G385+'2010'!G385+'2009'!G385+'2008'!G385+'1988-2007'!G385</f>
        <v>0</v>
      </c>
      <c r="H423" s="13">
        <f>+'2025'!H385+'2024'!H385+'2023'!H385+'2022'!H385+'2021'!H385+'2020'!H385+'2019'!H385+'2018'!H385+'2017'!H385+'2016'!H385+'2015'!H385+'2014'!H385+'2013'!H385+'2012'!H385+'2011'!H385+'2010'!H385+'2009'!H385+'2008'!H385+'1988-2007'!H385</f>
        <v>0</v>
      </c>
      <c r="I423" s="13">
        <f>+'2025'!I385+'2024'!I385+'2023'!I385+'2022'!I385+'2021'!I385+'2020'!I385+'2019'!I385+'2018'!I385+'2017'!I385+'2016'!I385+'2015'!I385+'2014'!I385+'2013'!I385+'2012'!I385+'2011'!I385+'2010'!I385+'2009'!I385+'2008'!I385+'1988-2007'!I385</f>
        <v>0</v>
      </c>
      <c r="J423" s="13">
        <f>+'2025'!J385+'2024'!J385+'2023'!J385+'2022'!J385+'2021'!J385+'2020'!J385+'2019'!J385+'2018'!J385+'2017'!J385+'2016'!J385+'2015'!J385+'2014'!J385+'2013'!J385+'2012'!J385+'2011'!J385+'2010'!J385+'2009'!J385+'2008'!J385+'1988-2007'!J385</f>
        <v>0</v>
      </c>
      <c r="K423" s="32">
        <f>+'2025'!L385+'2024'!L385+'2023'!L385+'2022'!L385+'2021'!L385+'2020'!L385+'2019'!L385+'2018'!L385+'2017'!L385+'2016'!L385+'2015'!L385+'2014'!L385+'2013'!L385+'2012'!L385+'2011'!L385+'2010'!L385+'2009'!L385+'2008'!L385+'1988-2007'!L385</f>
        <v>0</v>
      </c>
      <c r="L423" s="32">
        <f>+Table1[[#This Row],[Caught]]+Table1[[#This Row],[Stumped]]</f>
        <v>0</v>
      </c>
      <c r="M423" s="45" t="e">
        <f>+Table1[[#This Row],[Runs]]/(+Table1[[#This Row],[Innings]]-Table1[[#This Row],[Not out]])</f>
        <v>#DIV/0!</v>
      </c>
      <c r="N423" s="45" t="e">
        <f>Table1[[#This Row],[Runs2]]/Table1[[#This Row],[Overs]]</f>
        <v>#DIV/0!</v>
      </c>
      <c r="O423" s="45" t="e">
        <f>+Table1[[#This Row],[Overs]]*6/Table1[[#This Row],[Wickets]]</f>
        <v>#DIV/0!</v>
      </c>
      <c r="P423" s="45" t="e">
        <f>Table1[[#This Row],[Runs2]]/Table1[[#This Row],[Wickets]]</f>
        <v>#DIV/0!</v>
      </c>
      <c r="Q423" s="45">
        <f>+(+Table1[[#This Row],[Caught]]+Table1[[#This Row],[Stumped]])/Table1[[#This Row],[Matches]]</f>
        <v>0</v>
      </c>
      <c r="R423" s="89"/>
    </row>
    <row r="424" spans="1:18" x14ac:dyDescent="0.2">
      <c r="A424" s="4" t="str">
        <f>+'2019'!A387</f>
        <v>Udani Manish</v>
      </c>
      <c r="B424" s="13">
        <f>+'2025'!B387+'2024'!B387+'2023'!B387+'2022'!B387+'2021'!B387+'2020'!B387+'2019'!B387+'2018'!B387+'2017'!B387+'2016'!B387+'2015'!B387+'2014'!B387+'2013'!B387+'2012'!B387+'2011'!B387+'2010'!B387+'2009'!B387+'2008'!B387+'1988-2007'!B387</f>
        <v>1</v>
      </c>
      <c r="C424" s="13">
        <f>+'2025'!C387+'2024'!C387+'2023'!C387+'2022'!C387+'2021'!C387+'2020'!C387+'2019'!C387+'2018'!C387+'2017'!C387+'2016'!C387+'2015'!C387+'2014'!C387+'2013'!C387+'2012'!C387+'2011'!C387+'2010'!C387+'2009'!C387+'2008'!C387+'1988-2007'!C387</f>
        <v>1</v>
      </c>
      <c r="D424" s="13">
        <f>+'2025'!D387+'2024'!D387+'2023'!D387+'2022'!D387+'2021'!D387+'2020'!D387+'2019'!D387+'2018'!D387+'2017'!D387+'2016'!D387+'2015'!D387+'2014'!D387+'2013'!D387+'2012'!D387+'2011'!D387+'2010'!D387+'2009'!D387+'2008'!D387+'1988-2007'!D387</f>
        <v>0</v>
      </c>
      <c r="E424" s="13">
        <f>+'2025'!E387+'2024'!E387+'2023'!E387+'2022'!E387+'2021'!E387+'2020'!E387+'2019'!E387+'2018'!E387+'2017'!E387+'2016'!E387+'2015'!E387+'2014'!E387+'2013'!E387+'2012'!E387+'2011'!E387+'2010'!E387+'2009'!E387+'2008'!E387+'1988-2007'!E387</f>
        <v>7</v>
      </c>
      <c r="F424" s="13">
        <f>+'2025'!F387+'2024'!F387+'2023'!F387+'2022'!F387+'2021'!F387+'2020'!F387+'2019'!F387+'2018'!F387+'2017'!F387+'2016'!F387+'2015'!F387+'2014'!F387+'2013'!F387+'2012'!F387+'2011'!F387+'2010'!F387+'2009'!F387+'2008'!F387+'1988-2007'!F387</f>
        <v>0</v>
      </c>
      <c r="G424" s="13">
        <f>+'2025'!G387+'2024'!G387+'2023'!G387+'2022'!G387+'2021'!G387+'2020'!G387+'2019'!G387+'2018'!G387+'2017'!G387+'2016'!G387+'2015'!G387+'2014'!G387+'2013'!G387+'2012'!G387+'2011'!G387+'2010'!G387+'2009'!G387+'2008'!G387+'1988-2007'!G387</f>
        <v>2</v>
      </c>
      <c r="H424" s="13">
        <f>+'2025'!H387+'2024'!H387+'2023'!H387+'2022'!H387+'2021'!H387+'2020'!H387+'2019'!H387+'2018'!H387+'2017'!H387+'2016'!H387+'2015'!H387+'2014'!H387+'2013'!H387+'2012'!H387+'2011'!H387+'2010'!H387+'2009'!H387+'2008'!H387+'1988-2007'!H387</f>
        <v>0</v>
      </c>
      <c r="I424" s="13">
        <f>+'2025'!I387+'2024'!I387+'2023'!I387+'2022'!I387+'2021'!I387+'2020'!I387+'2019'!I387+'2018'!I387+'2017'!I387+'2016'!I387+'2015'!I387+'2014'!I387+'2013'!I387+'2012'!I387+'2011'!I387+'2010'!I387+'2009'!I387+'2008'!I387+'1988-2007'!I387</f>
        <v>10</v>
      </c>
      <c r="J424" s="13">
        <f>+'2025'!J387+'2024'!J387+'2023'!J387+'2022'!J387+'2021'!J387+'2020'!J387+'2019'!J387+'2018'!J387+'2017'!J387+'2016'!J387+'2015'!J387+'2014'!J387+'2013'!J387+'2012'!J387+'2011'!J387+'2010'!J387+'2009'!J387+'2008'!J387+'1988-2007'!J387</f>
        <v>0</v>
      </c>
      <c r="K424" s="32">
        <f>+'2025'!L387+'2024'!L387+'2023'!L387+'2022'!L387+'2021'!L387+'2020'!L387+'2019'!L387+'2018'!L387+'2017'!L387+'2016'!L387+'2015'!L387+'2014'!L387+'2013'!L387+'2012'!L387+'2011'!L387+'2010'!L387+'2009'!L387+'2008'!L387+'1988-2007'!L387</f>
        <v>0</v>
      </c>
      <c r="L424" s="32">
        <f>+Table1[[#This Row],[Caught]]+Table1[[#This Row],[Stumped]]</f>
        <v>0</v>
      </c>
      <c r="M424" s="45">
        <f>+Table1[[#This Row],[Runs]]/(+Table1[[#This Row],[Innings]]-Table1[[#This Row],[Not out]])</f>
        <v>7</v>
      </c>
      <c r="N424" s="45">
        <f>Table1[[#This Row],[Runs2]]/Table1[[#This Row],[Overs]]</f>
        <v>5</v>
      </c>
      <c r="O424" s="45" t="e">
        <f>+Table1[[#This Row],[Overs]]*6/Table1[[#This Row],[Wickets]]</f>
        <v>#DIV/0!</v>
      </c>
      <c r="P424" s="45" t="e">
        <f>Table1[[#This Row],[Runs2]]/Table1[[#This Row],[Wickets]]</f>
        <v>#DIV/0!</v>
      </c>
      <c r="Q424" s="45">
        <f>+(+Table1[[#This Row],[Caught]]+Table1[[#This Row],[Stumped]])/Table1[[#This Row],[Matches]]</f>
        <v>0</v>
      </c>
      <c r="R424" s="89"/>
    </row>
    <row r="425" spans="1:18" x14ac:dyDescent="0.2">
      <c r="A425" s="4" t="str">
        <f>+'2019'!A388</f>
        <v>Upton Bob</v>
      </c>
      <c r="B425" s="13">
        <f>+'2025'!B388+'2024'!B388+'2023'!B388+'2022'!B388+'2021'!B388+'2020'!B388+'2019'!B388+'2018'!B388+'2017'!B388+'2016'!B388+'2015'!B388+'2014'!B388+'2013'!B388+'2012'!B388+'2011'!B388+'2010'!B388+'2009'!B388+'2008'!B388+'1988-2007'!B388</f>
        <v>1</v>
      </c>
      <c r="C425" s="13">
        <f>+'2025'!C388+'2024'!C388+'2023'!C388+'2022'!C388+'2021'!C388+'2020'!C388+'2019'!C388+'2018'!C388+'2017'!C388+'2016'!C388+'2015'!C388+'2014'!C388+'2013'!C388+'2012'!C388+'2011'!C388+'2010'!C388+'2009'!C388+'2008'!C388+'1988-2007'!C388</f>
        <v>1</v>
      </c>
      <c r="D425" s="13">
        <f>+'2025'!D388+'2024'!D388+'2023'!D388+'2022'!D388+'2021'!D388+'2020'!D388+'2019'!D388+'2018'!D388+'2017'!D388+'2016'!D388+'2015'!D388+'2014'!D388+'2013'!D388+'2012'!D388+'2011'!D388+'2010'!D388+'2009'!D388+'2008'!D388+'1988-2007'!D388</f>
        <v>0</v>
      </c>
      <c r="E425" s="13">
        <f>+'2025'!E388+'2024'!E388+'2023'!E388+'2022'!E388+'2021'!E388+'2020'!E388+'2019'!E388+'2018'!E388+'2017'!E388+'2016'!E388+'2015'!E388+'2014'!E388+'2013'!E388+'2012'!E388+'2011'!E388+'2010'!E388+'2009'!E388+'2008'!E388+'1988-2007'!E388</f>
        <v>4</v>
      </c>
      <c r="F425" s="13">
        <f>+'2025'!F388+'2024'!F388+'2023'!F388+'2022'!F388+'2021'!F388+'2020'!F388+'2019'!F388+'2018'!F388+'2017'!F388+'2016'!F388+'2015'!F388+'2014'!F388+'2013'!F388+'2012'!F388+'2011'!F388+'2010'!F388+'2009'!F388+'2008'!F388+'1988-2007'!F388</f>
        <v>1</v>
      </c>
      <c r="G425" s="13">
        <f>+'2025'!G388+'2024'!G388+'2023'!G388+'2022'!G388+'2021'!G388+'2020'!G388+'2019'!G388+'2018'!G388+'2017'!G388+'2016'!G388+'2015'!G388+'2014'!G388+'2013'!G388+'2012'!G388+'2011'!G388+'2010'!G388+'2009'!G388+'2008'!G388+'1988-2007'!G388</f>
        <v>0</v>
      </c>
      <c r="H425" s="13">
        <f>+'2025'!H388+'2024'!H388+'2023'!H388+'2022'!H388+'2021'!H388+'2020'!H388+'2019'!H388+'2018'!H388+'2017'!H388+'2016'!H388+'2015'!H388+'2014'!H388+'2013'!H388+'2012'!H388+'2011'!H388+'2010'!H388+'2009'!H388+'2008'!H388+'1988-2007'!H388</f>
        <v>0</v>
      </c>
      <c r="I425" s="13">
        <f>+'2025'!I388+'2024'!I388+'2023'!I388+'2022'!I388+'2021'!I388+'2020'!I388+'2019'!I388+'2018'!I388+'2017'!I388+'2016'!I388+'2015'!I388+'2014'!I388+'2013'!I388+'2012'!I388+'2011'!I388+'2010'!I388+'2009'!I388+'2008'!I388+'1988-2007'!I388</f>
        <v>0</v>
      </c>
      <c r="J425" s="13">
        <f>+'2025'!J388+'2024'!J388+'2023'!J388+'2022'!J388+'2021'!J388+'2020'!J388+'2019'!J388+'2018'!J388+'2017'!J388+'2016'!J388+'2015'!J388+'2014'!J388+'2013'!J388+'2012'!J388+'2011'!J388+'2010'!J388+'2009'!J388+'2008'!J388+'1988-2007'!J388</f>
        <v>0</v>
      </c>
      <c r="K425" s="32">
        <f>+'2025'!L388+'2024'!L388+'2023'!L388+'2022'!L388+'2021'!L388+'2020'!L388+'2019'!L388+'2018'!L388+'2017'!L388+'2016'!L388+'2015'!L388+'2014'!L388+'2013'!L388+'2012'!L388+'2011'!L388+'2010'!L388+'2009'!L388+'2008'!L388+'1988-2007'!L388</f>
        <v>0</v>
      </c>
      <c r="L425" s="32">
        <f>+Table1[[#This Row],[Caught]]+Table1[[#This Row],[Stumped]]</f>
        <v>1</v>
      </c>
      <c r="M425" s="45">
        <f>+Table1[[#This Row],[Runs]]/(+Table1[[#This Row],[Innings]]-Table1[[#This Row],[Not out]])</f>
        <v>4</v>
      </c>
      <c r="N425" s="45" t="e">
        <f>Table1[[#This Row],[Runs2]]/Table1[[#This Row],[Overs]]</f>
        <v>#DIV/0!</v>
      </c>
      <c r="O425" s="45" t="e">
        <f>+Table1[[#This Row],[Overs]]*6/Table1[[#This Row],[Wickets]]</f>
        <v>#DIV/0!</v>
      </c>
      <c r="P425" s="45" t="e">
        <f>Table1[[#This Row],[Runs2]]/Table1[[#This Row],[Wickets]]</f>
        <v>#DIV/0!</v>
      </c>
      <c r="Q425" s="45">
        <f>+(+Table1[[#This Row],[Caught]]+Table1[[#This Row],[Stumped]])/Table1[[#This Row],[Matches]]</f>
        <v>1</v>
      </c>
      <c r="R425" s="89"/>
    </row>
    <row r="426" spans="1:18" x14ac:dyDescent="0.2">
      <c r="A426" s="4" t="str">
        <f>+'2019'!A392</f>
        <v>Waddell John</v>
      </c>
      <c r="B426" s="13">
        <f>+'2025'!B392+'2024'!B392+'2023'!B392+'2022'!B392+'2021'!B392+'2020'!B392+'2019'!B392+'2018'!B392+'2017'!B392+'2016'!B392+'2015'!B392+'2014'!B392+'2013'!B392+'2012'!B392+'2011'!B392+'2010'!B392+'2009'!B392+'2008'!B392+'1988-2007'!B392</f>
        <v>1</v>
      </c>
      <c r="C426" s="13">
        <f>+'2025'!C392+'2024'!C392+'2023'!C392+'2022'!C392+'2021'!C392+'2020'!C392+'2019'!C392+'2018'!C392+'2017'!C392+'2016'!C392+'2015'!C392+'2014'!C392+'2013'!C392+'2012'!C392+'2011'!C392+'2010'!C392+'2009'!C392+'2008'!C392+'1988-2007'!C392</f>
        <v>1</v>
      </c>
      <c r="D426" s="13">
        <f>+'2025'!D392+'2024'!D392+'2023'!D392+'2022'!D392+'2021'!D392+'2020'!D392+'2019'!D392+'2018'!D392+'2017'!D392+'2016'!D392+'2015'!D392+'2014'!D392+'2013'!D392+'2012'!D392+'2011'!D392+'2010'!D392+'2009'!D392+'2008'!D392+'1988-2007'!D392</f>
        <v>0</v>
      </c>
      <c r="E426" s="13">
        <f>+'2025'!E392+'2024'!E392+'2023'!E392+'2022'!E392+'2021'!E392+'2020'!E392+'2019'!E392+'2018'!E392+'2017'!E392+'2016'!E392+'2015'!E392+'2014'!E392+'2013'!E392+'2012'!E392+'2011'!E392+'2010'!E392+'2009'!E392+'2008'!E392+'1988-2007'!E392</f>
        <v>24</v>
      </c>
      <c r="F426" s="13">
        <f>+'2025'!F392+'2024'!F392+'2023'!F392+'2022'!F392+'2021'!F392+'2020'!F392+'2019'!F392+'2018'!F392+'2017'!F392+'2016'!F392+'2015'!F392+'2014'!F392+'2013'!F392+'2012'!F392+'2011'!F392+'2010'!F392+'2009'!F392+'2008'!F392+'1988-2007'!F392</f>
        <v>0</v>
      </c>
      <c r="G426" s="13">
        <f>+'2025'!G392+'2024'!G392+'2023'!G392+'2022'!G392+'2021'!G392+'2020'!G392+'2019'!G392+'2018'!G392+'2017'!G392+'2016'!G392+'2015'!G392+'2014'!G392+'2013'!G392+'2012'!G392+'2011'!G392+'2010'!G392+'2009'!G392+'2008'!G392+'1988-2007'!G392</f>
        <v>0</v>
      </c>
      <c r="H426" s="13">
        <f>+'2025'!H392+'2024'!H392+'2023'!H392+'2022'!H392+'2021'!H392+'2020'!H392+'2019'!H392+'2018'!H392+'2017'!H392+'2016'!H392+'2015'!H392+'2014'!H392+'2013'!H392+'2012'!H392+'2011'!H392+'2010'!H392+'2009'!H392+'2008'!H392+'1988-2007'!H392</f>
        <v>0</v>
      </c>
      <c r="I426" s="13">
        <f>+'2025'!I392+'2024'!I392+'2023'!I392+'2022'!I392+'2021'!I392+'2020'!I392+'2019'!I392+'2018'!I392+'2017'!I392+'2016'!I392+'2015'!I392+'2014'!I392+'2013'!I392+'2012'!I392+'2011'!I392+'2010'!I392+'2009'!I392+'2008'!I392+'1988-2007'!I392</f>
        <v>0</v>
      </c>
      <c r="J426" s="13">
        <f>+'2025'!J392+'2024'!J392+'2023'!J392+'2022'!J392+'2021'!J392+'2020'!J392+'2019'!J392+'2018'!J392+'2017'!J392+'2016'!J392+'2015'!J392+'2014'!J392+'2013'!J392+'2012'!J392+'2011'!J392+'2010'!J392+'2009'!J392+'2008'!J392+'1988-2007'!J392</f>
        <v>0</v>
      </c>
      <c r="K426" s="32">
        <f>+'2025'!L392+'2024'!L392+'2023'!L392+'2022'!L392+'2021'!L392+'2020'!L392+'2019'!L392+'2018'!L392+'2017'!L392+'2016'!L392+'2015'!L392+'2014'!L392+'2013'!L392+'2012'!L392+'2011'!L392+'2010'!L392+'2009'!L392+'2008'!L392+'1988-2007'!L392</f>
        <v>0</v>
      </c>
      <c r="L426" s="32">
        <f>+Table1[[#This Row],[Caught]]+Table1[[#This Row],[Stumped]]</f>
        <v>0</v>
      </c>
      <c r="M426" s="45">
        <f>+Table1[[#This Row],[Runs]]/(+Table1[[#This Row],[Innings]]-Table1[[#This Row],[Not out]])</f>
        <v>24</v>
      </c>
      <c r="N426" s="45" t="e">
        <f>Table1[[#This Row],[Runs2]]/Table1[[#This Row],[Overs]]</f>
        <v>#DIV/0!</v>
      </c>
      <c r="O426" s="45" t="e">
        <f>+Table1[[#This Row],[Overs]]*6/Table1[[#This Row],[Wickets]]</f>
        <v>#DIV/0!</v>
      </c>
      <c r="P426" s="45" t="e">
        <f>Table1[[#This Row],[Runs2]]/Table1[[#This Row],[Wickets]]</f>
        <v>#DIV/0!</v>
      </c>
      <c r="Q426" s="45">
        <f>+(+Table1[[#This Row],[Caught]]+Table1[[#This Row],[Stumped]])/Table1[[#This Row],[Matches]]</f>
        <v>0</v>
      </c>
      <c r="R426" s="89"/>
    </row>
    <row r="427" spans="1:18" x14ac:dyDescent="0.2">
      <c r="A427" s="4" t="str">
        <f>+'2019'!A395</f>
        <v>Wallis Rick</v>
      </c>
      <c r="B427" s="13">
        <f>+'2025'!B395+'2024'!B395+'2023'!B395+'2022'!B395+'2021'!B395+'2020'!B395+'2019'!B395+'2018'!B395+'2017'!B395+'2016'!B395+'2015'!B395+'2014'!B395+'2013'!B395+'2012'!B395+'2011'!B395+'2010'!B395+'2009'!B395+'2008'!B395+'1988-2007'!B395</f>
        <v>1</v>
      </c>
      <c r="C427" s="13">
        <f>+'2025'!C395+'2024'!C395+'2023'!C395+'2022'!C395+'2021'!C395+'2020'!C395+'2019'!C395+'2018'!C395+'2017'!C395+'2016'!C395+'2015'!C395+'2014'!C395+'2013'!C395+'2012'!C395+'2011'!C395+'2010'!C395+'2009'!C395+'2008'!C395+'1988-2007'!C395</f>
        <v>1</v>
      </c>
      <c r="D427" s="13">
        <f>+'2025'!D395+'2024'!D395+'2023'!D395+'2022'!D395+'2021'!D395+'2020'!D395+'2019'!D395+'2018'!D395+'2017'!D395+'2016'!D395+'2015'!D395+'2014'!D395+'2013'!D395+'2012'!D395+'2011'!D395+'2010'!D395+'2009'!D395+'2008'!D395+'1988-2007'!D395</f>
        <v>0</v>
      </c>
      <c r="E427" s="13">
        <f>+'2025'!E395+'2024'!E395+'2023'!E395+'2022'!E395+'2021'!E395+'2020'!E395+'2019'!E395+'2018'!E395+'2017'!E395+'2016'!E395+'2015'!E395+'2014'!E395+'2013'!E395+'2012'!E395+'2011'!E395+'2010'!E395+'2009'!E395+'2008'!E395+'1988-2007'!E395</f>
        <v>1</v>
      </c>
      <c r="F427" s="13">
        <f>+'2025'!F395+'2024'!F395+'2023'!F395+'2022'!F395+'2021'!F395+'2020'!F395+'2019'!F395+'2018'!F395+'2017'!F395+'2016'!F395+'2015'!F395+'2014'!F395+'2013'!F395+'2012'!F395+'2011'!F395+'2010'!F395+'2009'!F395+'2008'!F395+'1988-2007'!F395</f>
        <v>1</v>
      </c>
      <c r="G427" s="13">
        <f>+'2025'!G395+'2024'!G395+'2023'!G395+'2022'!G395+'2021'!G395+'2020'!G395+'2019'!G395+'2018'!G395+'2017'!G395+'2016'!G395+'2015'!G395+'2014'!G395+'2013'!G395+'2012'!G395+'2011'!G395+'2010'!G395+'2009'!G395+'2008'!G395+'1988-2007'!G395</f>
        <v>0</v>
      </c>
      <c r="H427" s="13">
        <f>+'2025'!H395+'2024'!H395+'2023'!H395+'2022'!H395+'2021'!H395+'2020'!H395+'2019'!H395+'2018'!H395+'2017'!H395+'2016'!H395+'2015'!H395+'2014'!H395+'2013'!H395+'2012'!H395+'2011'!H395+'2010'!H395+'2009'!H395+'2008'!H395+'1988-2007'!H395</f>
        <v>0</v>
      </c>
      <c r="I427" s="13">
        <f>+'2025'!I395+'2024'!I395+'2023'!I395+'2022'!I395+'2021'!I395+'2020'!I395+'2019'!I395+'2018'!I395+'2017'!I395+'2016'!I395+'2015'!I395+'2014'!I395+'2013'!I395+'2012'!I395+'2011'!I395+'2010'!I395+'2009'!I395+'2008'!I395+'1988-2007'!I395</f>
        <v>0</v>
      </c>
      <c r="J427" s="13">
        <f>+'2025'!J395+'2024'!J395+'2023'!J395+'2022'!J395+'2021'!J395+'2020'!J395+'2019'!J395+'2018'!J395+'2017'!J395+'2016'!J395+'2015'!J395+'2014'!J395+'2013'!J395+'2012'!J395+'2011'!J395+'2010'!J395+'2009'!J395+'2008'!J395+'1988-2007'!J395</f>
        <v>0</v>
      </c>
      <c r="K427" s="32">
        <f>+'2025'!L395+'2024'!L395+'2023'!L395+'2022'!L395+'2021'!L395+'2020'!L395+'2019'!L395+'2018'!L395+'2017'!L395+'2016'!L395+'2015'!L395+'2014'!L395+'2013'!L395+'2012'!L395+'2011'!L395+'2010'!L395+'2009'!L395+'2008'!L395+'1988-2007'!L395</f>
        <v>0</v>
      </c>
      <c r="L427" s="32">
        <f>+Table1[[#This Row],[Caught]]+Table1[[#This Row],[Stumped]]</f>
        <v>1</v>
      </c>
      <c r="M427" s="45">
        <f>+Table1[[#This Row],[Runs]]/(+Table1[[#This Row],[Innings]]-Table1[[#This Row],[Not out]])</f>
        <v>1</v>
      </c>
      <c r="N427" s="45" t="e">
        <f>Table1[[#This Row],[Runs2]]/Table1[[#This Row],[Overs]]</f>
        <v>#DIV/0!</v>
      </c>
      <c r="O427" s="45" t="e">
        <f>+Table1[[#This Row],[Overs]]*6/Table1[[#This Row],[Wickets]]</f>
        <v>#DIV/0!</v>
      </c>
      <c r="P427" s="45" t="e">
        <f>Table1[[#This Row],[Runs2]]/Table1[[#This Row],[Wickets]]</f>
        <v>#DIV/0!</v>
      </c>
      <c r="Q427" s="45">
        <f>+(+Table1[[#This Row],[Caught]]+Table1[[#This Row],[Stumped]])/Table1[[#This Row],[Matches]]</f>
        <v>1</v>
      </c>
      <c r="R427" s="89"/>
    </row>
    <row r="428" spans="1:18" x14ac:dyDescent="0.2">
      <c r="A428" s="4" t="str">
        <f>+'2019'!A396</f>
        <v>Walton Phil</v>
      </c>
      <c r="B428" s="13">
        <f>+'2025'!B396+'2024'!B396+'2023'!B396+'2022'!B396+'2021'!B396+'2020'!B396+'2019'!B396+'2018'!B396+'2017'!B396+'2016'!B396+'2015'!B396+'2014'!B396+'2013'!B396+'2012'!B396+'2011'!B396+'2010'!B396+'2009'!B396+'2008'!B396+'1988-2007'!B396</f>
        <v>1</v>
      </c>
      <c r="C428" s="13">
        <f>+'2025'!C396+'2024'!C396+'2023'!C396+'2022'!C396+'2021'!C396+'2020'!C396+'2019'!C396+'2018'!C396+'2017'!C396+'2016'!C396+'2015'!C396+'2014'!C396+'2013'!C396+'2012'!C396+'2011'!C396+'2010'!C396+'2009'!C396+'2008'!C396+'1988-2007'!C396</f>
        <v>1</v>
      </c>
      <c r="D428" s="13">
        <f>+'2025'!D396+'2024'!D396+'2023'!D396+'2022'!D396+'2021'!D396+'2020'!D396+'2019'!D396+'2018'!D396+'2017'!D396+'2016'!D396+'2015'!D396+'2014'!D396+'2013'!D396+'2012'!D396+'2011'!D396+'2010'!D396+'2009'!D396+'2008'!D396+'1988-2007'!D396</f>
        <v>0</v>
      </c>
      <c r="E428" s="13">
        <f>+'2025'!E396+'2024'!E396+'2023'!E396+'2022'!E396+'2021'!E396+'2020'!E396+'2019'!E396+'2018'!E396+'2017'!E396+'2016'!E396+'2015'!E396+'2014'!E396+'2013'!E396+'2012'!E396+'2011'!E396+'2010'!E396+'2009'!E396+'2008'!E396+'1988-2007'!E396</f>
        <v>7</v>
      </c>
      <c r="F428" s="13">
        <f>+'2025'!F396+'2024'!F396+'2023'!F396+'2022'!F396+'2021'!F396+'2020'!F396+'2019'!F396+'2018'!F396+'2017'!F396+'2016'!F396+'2015'!F396+'2014'!F396+'2013'!F396+'2012'!F396+'2011'!F396+'2010'!F396+'2009'!F396+'2008'!F396+'1988-2007'!F396</f>
        <v>0</v>
      </c>
      <c r="G428" s="13">
        <f>+'2025'!G396+'2024'!G396+'2023'!G396+'2022'!G396+'2021'!G396+'2020'!G396+'2019'!G396+'2018'!G396+'2017'!G396+'2016'!G396+'2015'!G396+'2014'!G396+'2013'!G396+'2012'!G396+'2011'!G396+'2010'!G396+'2009'!G396+'2008'!G396+'1988-2007'!G396</f>
        <v>0</v>
      </c>
      <c r="H428" s="13">
        <f>+'2025'!H396+'2024'!H396+'2023'!H396+'2022'!H396+'2021'!H396+'2020'!H396+'2019'!H396+'2018'!H396+'2017'!H396+'2016'!H396+'2015'!H396+'2014'!H396+'2013'!H396+'2012'!H396+'2011'!H396+'2010'!H396+'2009'!H396+'2008'!H396+'1988-2007'!H396</f>
        <v>0</v>
      </c>
      <c r="I428" s="13">
        <f>+'2025'!I396+'2024'!I396+'2023'!I396+'2022'!I396+'2021'!I396+'2020'!I396+'2019'!I396+'2018'!I396+'2017'!I396+'2016'!I396+'2015'!I396+'2014'!I396+'2013'!I396+'2012'!I396+'2011'!I396+'2010'!I396+'2009'!I396+'2008'!I396+'1988-2007'!I396</f>
        <v>0</v>
      </c>
      <c r="J428" s="13">
        <f>+'2025'!J396+'2024'!J396+'2023'!J396+'2022'!J396+'2021'!J396+'2020'!J396+'2019'!J396+'2018'!J396+'2017'!J396+'2016'!J396+'2015'!J396+'2014'!J396+'2013'!J396+'2012'!J396+'2011'!J396+'2010'!J396+'2009'!J396+'2008'!J396+'1988-2007'!J396</f>
        <v>0</v>
      </c>
      <c r="K428" s="32">
        <f>+'2025'!L396+'2024'!L396+'2023'!L396+'2022'!L396+'2021'!L396+'2020'!L396+'2019'!L396+'2018'!L396+'2017'!L396+'2016'!L396+'2015'!L396+'2014'!L396+'2013'!L396+'2012'!L396+'2011'!L396+'2010'!L396+'2009'!L396+'2008'!L396+'1988-2007'!L396</f>
        <v>0</v>
      </c>
      <c r="L428" s="32">
        <f>+Table1[[#This Row],[Caught]]+Table1[[#This Row],[Stumped]]</f>
        <v>0</v>
      </c>
      <c r="M428" s="45">
        <f>+Table1[[#This Row],[Runs]]/(+Table1[[#This Row],[Innings]]-Table1[[#This Row],[Not out]])</f>
        <v>7</v>
      </c>
      <c r="N428" s="45" t="e">
        <f>Table1[[#This Row],[Runs2]]/Table1[[#This Row],[Overs]]</f>
        <v>#DIV/0!</v>
      </c>
      <c r="O428" s="45" t="e">
        <f>+Table1[[#This Row],[Overs]]*6/Table1[[#This Row],[Wickets]]</f>
        <v>#DIV/0!</v>
      </c>
      <c r="P428" s="45" t="e">
        <f>Table1[[#This Row],[Runs2]]/Table1[[#This Row],[Wickets]]</f>
        <v>#DIV/0!</v>
      </c>
      <c r="Q428" s="45">
        <f>+(+Table1[[#This Row],[Caught]]+Table1[[#This Row],[Stumped]])/Table1[[#This Row],[Matches]]</f>
        <v>0</v>
      </c>
      <c r="R428" s="89"/>
    </row>
    <row r="429" spans="1:18" x14ac:dyDescent="0.2">
      <c r="A429" s="4" t="str">
        <f>+'2019'!A398</f>
        <v>Watson Kevin</v>
      </c>
      <c r="B429" s="13">
        <f>+'2025'!B398+'2024'!B398+'2023'!B398+'2022'!B398+'2021'!B398+'2020'!B398+'2019'!B398+'2018'!B398+'2017'!B398+'2016'!B398+'2015'!B398+'2014'!B398+'2013'!B398+'2012'!B398+'2011'!B398+'2010'!B398+'2009'!B398+'2008'!B398+'1988-2007'!B398</f>
        <v>1</v>
      </c>
      <c r="C429" s="13">
        <f>+'2025'!C398+'2024'!C398+'2023'!C398+'2022'!C398+'2021'!C398+'2020'!C398+'2019'!C398+'2018'!C398+'2017'!C398+'2016'!C398+'2015'!C398+'2014'!C398+'2013'!C398+'2012'!C398+'2011'!C398+'2010'!C398+'2009'!C398+'2008'!C398+'1988-2007'!C398</f>
        <v>1</v>
      </c>
      <c r="D429" s="13">
        <f>+'2025'!D398+'2024'!D398+'2023'!D398+'2022'!D398+'2021'!D398+'2020'!D398+'2019'!D398+'2018'!D398+'2017'!D398+'2016'!D398+'2015'!D398+'2014'!D398+'2013'!D398+'2012'!D398+'2011'!D398+'2010'!D398+'2009'!D398+'2008'!D398+'1988-2007'!D398</f>
        <v>0</v>
      </c>
      <c r="E429" s="13">
        <f>+'2025'!E398+'2024'!E398+'2023'!E398+'2022'!E398+'2021'!E398+'2020'!E398+'2019'!E398+'2018'!E398+'2017'!E398+'2016'!E398+'2015'!E398+'2014'!E398+'2013'!E398+'2012'!E398+'2011'!E398+'2010'!E398+'2009'!E398+'2008'!E398+'1988-2007'!E398</f>
        <v>1</v>
      </c>
      <c r="F429" s="13">
        <f>+'2025'!F398+'2024'!F398+'2023'!F398+'2022'!F398+'2021'!F398+'2020'!F398+'2019'!F398+'2018'!F398+'2017'!F398+'2016'!F398+'2015'!F398+'2014'!F398+'2013'!F398+'2012'!F398+'2011'!F398+'2010'!F398+'2009'!F398+'2008'!F398+'1988-2007'!F398</f>
        <v>0</v>
      </c>
      <c r="G429" s="13">
        <f>+'2025'!G398+'2024'!G398+'2023'!G398+'2022'!G398+'2021'!G398+'2020'!G398+'2019'!G398+'2018'!G398+'2017'!G398+'2016'!G398+'2015'!G398+'2014'!G398+'2013'!G398+'2012'!G398+'2011'!G398+'2010'!G398+'2009'!G398+'2008'!G398+'1988-2007'!G398</f>
        <v>3</v>
      </c>
      <c r="H429" s="13">
        <f>+'2025'!H398+'2024'!H398+'2023'!H398+'2022'!H398+'2021'!H398+'2020'!H398+'2019'!H398+'2018'!H398+'2017'!H398+'2016'!H398+'2015'!H398+'2014'!H398+'2013'!H398+'2012'!H398+'2011'!H398+'2010'!H398+'2009'!H398+'2008'!H398+'1988-2007'!H398</f>
        <v>0</v>
      </c>
      <c r="I429" s="13">
        <f>+'2025'!I398+'2024'!I398+'2023'!I398+'2022'!I398+'2021'!I398+'2020'!I398+'2019'!I398+'2018'!I398+'2017'!I398+'2016'!I398+'2015'!I398+'2014'!I398+'2013'!I398+'2012'!I398+'2011'!I398+'2010'!I398+'2009'!I398+'2008'!I398+'1988-2007'!I398</f>
        <v>21</v>
      </c>
      <c r="J429" s="13">
        <f>+'2025'!J398+'2024'!J398+'2023'!J398+'2022'!J398+'2021'!J398+'2020'!J398+'2019'!J398+'2018'!J398+'2017'!J398+'2016'!J398+'2015'!J398+'2014'!J398+'2013'!J398+'2012'!J398+'2011'!J398+'2010'!J398+'2009'!J398+'2008'!J398+'1988-2007'!J398</f>
        <v>0</v>
      </c>
      <c r="K429" s="32">
        <f>+'2025'!L398+'2024'!L398+'2023'!L398+'2022'!L398+'2021'!L398+'2020'!L398+'2019'!L398+'2018'!L398+'2017'!L398+'2016'!L398+'2015'!L398+'2014'!L398+'2013'!L398+'2012'!L398+'2011'!L398+'2010'!L398+'2009'!L398+'2008'!L398+'1988-2007'!L398</f>
        <v>0</v>
      </c>
      <c r="L429" s="32">
        <f>+Table1[[#This Row],[Caught]]+Table1[[#This Row],[Stumped]]</f>
        <v>0</v>
      </c>
      <c r="M429" s="45">
        <f>+Table1[[#This Row],[Runs]]/(+Table1[[#This Row],[Innings]]-Table1[[#This Row],[Not out]])</f>
        <v>1</v>
      </c>
      <c r="N429" s="45">
        <f>Table1[[#This Row],[Runs2]]/Table1[[#This Row],[Overs]]</f>
        <v>7</v>
      </c>
      <c r="O429" s="45" t="e">
        <f>+Table1[[#This Row],[Overs]]*6/Table1[[#This Row],[Wickets]]</f>
        <v>#DIV/0!</v>
      </c>
      <c r="P429" s="45" t="e">
        <f>Table1[[#This Row],[Runs2]]/Table1[[#This Row],[Wickets]]</f>
        <v>#DIV/0!</v>
      </c>
      <c r="Q429" s="45">
        <f>+(+Table1[[#This Row],[Caught]]+Table1[[#This Row],[Stumped]])/Table1[[#This Row],[Matches]]</f>
        <v>0</v>
      </c>
      <c r="R429" s="89"/>
    </row>
    <row r="430" spans="1:18" x14ac:dyDescent="0.2">
      <c r="A430" s="4" t="str">
        <f>+'2019'!A399</f>
        <v>Webster Matt</v>
      </c>
      <c r="B430" s="13">
        <f>+'2025'!B399+'2024'!B399+'2023'!B399+'2022'!B399+'2021'!B399+'2020'!B399+'2019'!B399+'2018'!B399+'2017'!B399+'2016'!B399+'2015'!B399+'2014'!B399+'2013'!B399+'2012'!B399+'2011'!B399+'2010'!B399+'2009'!B399+'2008'!B399+'1988-2007'!B399</f>
        <v>1</v>
      </c>
      <c r="C430" s="13">
        <f>+'2025'!C399+'2024'!C399+'2023'!C399+'2022'!C399+'2021'!C399+'2020'!C399+'2019'!C399+'2018'!C399+'2017'!C399+'2016'!C399+'2015'!C399+'2014'!C399+'2013'!C399+'2012'!C399+'2011'!C399+'2010'!C399+'2009'!C399+'2008'!C399+'1988-2007'!C399</f>
        <v>0</v>
      </c>
      <c r="D430" s="13">
        <f>+'2025'!D399+'2024'!D399+'2023'!D399+'2022'!D399+'2021'!D399+'2020'!D399+'2019'!D399+'2018'!D399+'2017'!D399+'2016'!D399+'2015'!D399+'2014'!D399+'2013'!D399+'2012'!D399+'2011'!D399+'2010'!D399+'2009'!D399+'2008'!D399+'1988-2007'!D399</f>
        <v>0</v>
      </c>
      <c r="E430" s="13">
        <f>+'2025'!E399+'2024'!E399+'2023'!E399+'2022'!E399+'2021'!E399+'2020'!E399+'2019'!E399+'2018'!E399+'2017'!E399+'2016'!E399+'2015'!E399+'2014'!E399+'2013'!E399+'2012'!E399+'2011'!E399+'2010'!E399+'2009'!E399+'2008'!E399+'1988-2007'!E399</f>
        <v>0</v>
      </c>
      <c r="F430" s="13">
        <f>+'2025'!F399+'2024'!F399+'2023'!F399+'2022'!F399+'2021'!F399+'2020'!F399+'2019'!F399+'2018'!F399+'2017'!F399+'2016'!F399+'2015'!F399+'2014'!F399+'2013'!F399+'2012'!F399+'2011'!F399+'2010'!F399+'2009'!F399+'2008'!F399+'1988-2007'!F399</f>
        <v>0</v>
      </c>
      <c r="G430" s="13">
        <f>+'2025'!G399+'2024'!G399+'2023'!G399+'2022'!G399+'2021'!G399+'2020'!G399+'2019'!G399+'2018'!G399+'2017'!G399+'2016'!G399+'2015'!G399+'2014'!G399+'2013'!G399+'2012'!G399+'2011'!G399+'2010'!G399+'2009'!G399+'2008'!G399+'1988-2007'!G399</f>
        <v>7</v>
      </c>
      <c r="H430" s="13">
        <f>+'2025'!H399+'2024'!H399+'2023'!H399+'2022'!H399+'2021'!H399+'2020'!H399+'2019'!H399+'2018'!H399+'2017'!H399+'2016'!H399+'2015'!H399+'2014'!H399+'2013'!H399+'2012'!H399+'2011'!H399+'2010'!H399+'2009'!H399+'2008'!H399+'1988-2007'!H399</f>
        <v>1</v>
      </c>
      <c r="I430" s="13">
        <f>+'2025'!I399+'2024'!I399+'2023'!I399+'2022'!I399+'2021'!I399+'2020'!I399+'2019'!I399+'2018'!I399+'2017'!I399+'2016'!I399+'2015'!I399+'2014'!I399+'2013'!I399+'2012'!I399+'2011'!I399+'2010'!I399+'2009'!I399+'2008'!I399+'1988-2007'!I399</f>
        <v>21</v>
      </c>
      <c r="J430" s="13">
        <f>+'2025'!J399+'2024'!J399+'2023'!J399+'2022'!J399+'2021'!J399+'2020'!J399+'2019'!J399+'2018'!J399+'2017'!J399+'2016'!J399+'2015'!J399+'2014'!J399+'2013'!J399+'2012'!J399+'2011'!J399+'2010'!J399+'2009'!J399+'2008'!J399+'1988-2007'!J399</f>
        <v>1</v>
      </c>
      <c r="K430" s="32">
        <f>+'2025'!L399+'2024'!L399+'2023'!L399+'2022'!L399+'2021'!L399+'2020'!L399+'2019'!L399+'2018'!L399+'2017'!L399+'2016'!L399+'2015'!L399+'2014'!L399+'2013'!L399+'2012'!L399+'2011'!L399+'2010'!L399+'2009'!L399+'2008'!L399+'1988-2007'!L399</f>
        <v>0</v>
      </c>
      <c r="L430" s="32">
        <f>+Table1[[#This Row],[Caught]]+Table1[[#This Row],[Stumped]]</f>
        <v>0</v>
      </c>
      <c r="M430" s="45" t="e">
        <f>+Table1[[#This Row],[Runs]]/(+Table1[[#This Row],[Innings]]-Table1[[#This Row],[Not out]])</f>
        <v>#DIV/0!</v>
      </c>
      <c r="N430" s="45">
        <f>Table1[[#This Row],[Runs2]]/Table1[[#This Row],[Overs]]</f>
        <v>3</v>
      </c>
      <c r="O430" s="45">
        <f>+Table1[[#This Row],[Overs]]*6/Table1[[#This Row],[Wickets]]</f>
        <v>42</v>
      </c>
      <c r="P430" s="45">
        <f>Table1[[#This Row],[Runs2]]/Table1[[#This Row],[Wickets]]</f>
        <v>21</v>
      </c>
      <c r="Q430" s="45">
        <f>+(+Table1[[#This Row],[Caught]]+Table1[[#This Row],[Stumped]])/Table1[[#This Row],[Matches]]</f>
        <v>0</v>
      </c>
      <c r="R430" s="89"/>
    </row>
    <row r="431" spans="1:18" x14ac:dyDescent="0.2">
      <c r="A431" s="4" t="str">
        <f>+'2019'!A400</f>
        <v>Westwood Ian</v>
      </c>
      <c r="B431" s="13">
        <f>+'2025'!B400+'2024'!B400+'2023'!B400+'2022'!B400+'2021'!B400+'2020'!B400+'2019'!B400+'2018'!B400+'2017'!B400+'2016'!B400+'2015'!B400+'2014'!B400+'2013'!B400+'2012'!B400+'2011'!B400+'2010'!B400+'2009'!B400+'2008'!B400+'1988-2007'!B400</f>
        <v>1</v>
      </c>
      <c r="C431" s="13">
        <f>+'2025'!C400+'2024'!C400+'2023'!C400+'2022'!C400+'2021'!C400+'2020'!C400+'2019'!C400+'2018'!C400+'2017'!C400+'2016'!C400+'2015'!C400+'2014'!C400+'2013'!C400+'2012'!C400+'2011'!C400+'2010'!C400+'2009'!C400+'2008'!C400+'1988-2007'!C400</f>
        <v>1</v>
      </c>
      <c r="D431" s="13">
        <f>+'2025'!D400+'2024'!D400+'2023'!D400+'2022'!D400+'2021'!D400+'2020'!D400+'2019'!D400+'2018'!D400+'2017'!D400+'2016'!D400+'2015'!D400+'2014'!D400+'2013'!D400+'2012'!D400+'2011'!D400+'2010'!D400+'2009'!D400+'2008'!D400+'1988-2007'!D400</f>
        <v>0</v>
      </c>
      <c r="E431" s="13">
        <f>+'2025'!E400+'2024'!E400+'2023'!E400+'2022'!E400+'2021'!E400+'2020'!E400+'2019'!E400+'2018'!E400+'2017'!E400+'2016'!E400+'2015'!E400+'2014'!E400+'2013'!E400+'2012'!E400+'2011'!E400+'2010'!E400+'2009'!E400+'2008'!E400+'1988-2007'!E400</f>
        <v>0</v>
      </c>
      <c r="F431" s="13">
        <f>+'2025'!F400+'2024'!F400+'2023'!F400+'2022'!F400+'2021'!F400+'2020'!F400+'2019'!F400+'2018'!F400+'2017'!F400+'2016'!F400+'2015'!F400+'2014'!F400+'2013'!F400+'2012'!F400+'2011'!F400+'2010'!F400+'2009'!F400+'2008'!F400+'1988-2007'!F400</f>
        <v>0</v>
      </c>
      <c r="G431" s="13">
        <f>+'2025'!G400+'2024'!G400+'2023'!G400+'2022'!G400+'2021'!G400+'2020'!G400+'2019'!G400+'2018'!G400+'2017'!G400+'2016'!G400+'2015'!G400+'2014'!G400+'2013'!G400+'2012'!G400+'2011'!G400+'2010'!G400+'2009'!G400+'2008'!G400+'1988-2007'!G400</f>
        <v>0</v>
      </c>
      <c r="H431" s="13">
        <f>+'2025'!H400+'2024'!H400+'2023'!H400+'2022'!H400+'2021'!H400+'2020'!H400+'2019'!H400+'2018'!H400+'2017'!H400+'2016'!H400+'2015'!H400+'2014'!H400+'2013'!H400+'2012'!H400+'2011'!H400+'2010'!H400+'2009'!H400+'2008'!H400+'1988-2007'!H400</f>
        <v>0</v>
      </c>
      <c r="I431" s="13">
        <f>+'2025'!I400+'2024'!I400+'2023'!I400+'2022'!I400+'2021'!I400+'2020'!I400+'2019'!I400+'2018'!I400+'2017'!I400+'2016'!I400+'2015'!I400+'2014'!I400+'2013'!I400+'2012'!I400+'2011'!I400+'2010'!I400+'2009'!I400+'2008'!I400+'1988-2007'!I400</f>
        <v>0</v>
      </c>
      <c r="J431" s="13">
        <f>+'2025'!J400+'2024'!J400+'2023'!J400+'2022'!J400+'2021'!J400+'2020'!J400+'2019'!J400+'2018'!J400+'2017'!J400+'2016'!J400+'2015'!J400+'2014'!J400+'2013'!J400+'2012'!J400+'2011'!J400+'2010'!J400+'2009'!J400+'2008'!J400+'1988-2007'!J400</f>
        <v>0</v>
      </c>
      <c r="K431" s="32">
        <f>+'2025'!L400+'2024'!L400+'2023'!L400+'2022'!L400+'2021'!L400+'2020'!L400+'2019'!L400+'2018'!L400+'2017'!L400+'2016'!L400+'2015'!L400+'2014'!L400+'2013'!L400+'2012'!L400+'2011'!L400+'2010'!L400+'2009'!L400+'2008'!L400+'1988-2007'!L400</f>
        <v>0</v>
      </c>
      <c r="L431" s="32">
        <f>+Table1[[#This Row],[Caught]]+Table1[[#This Row],[Stumped]]</f>
        <v>0</v>
      </c>
      <c r="M431" s="45">
        <f>+Table1[[#This Row],[Runs]]/(+Table1[[#This Row],[Innings]]-Table1[[#This Row],[Not out]])</f>
        <v>0</v>
      </c>
      <c r="N431" s="45" t="e">
        <f>Table1[[#This Row],[Runs2]]/Table1[[#This Row],[Overs]]</f>
        <v>#DIV/0!</v>
      </c>
      <c r="O431" s="45" t="e">
        <f>+Table1[[#This Row],[Overs]]*6/Table1[[#This Row],[Wickets]]</f>
        <v>#DIV/0!</v>
      </c>
      <c r="P431" s="45" t="e">
        <f>Table1[[#This Row],[Runs2]]/Table1[[#This Row],[Wickets]]</f>
        <v>#DIV/0!</v>
      </c>
      <c r="Q431" s="45">
        <f>+(+Table1[[#This Row],[Caught]]+Table1[[#This Row],[Stumped]])/Table1[[#This Row],[Matches]]</f>
        <v>0</v>
      </c>
      <c r="R431" s="89"/>
    </row>
    <row r="432" spans="1:18" x14ac:dyDescent="0.2">
      <c r="A432" s="4" t="str">
        <f>+'2019'!A401</f>
        <v>Whittaker Simon</v>
      </c>
      <c r="B432" s="13">
        <f>+'2025'!B401+'2024'!B401+'2023'!B401+'2022'!B401+'2021'!B401+'2020'!B401+'2019'!B401+'2018'!B401+'2017'!B401+'2016'!B401+'2015'!B401+'2014'!B401+'2013'!B401+'2012'!B401+'2011'!B401+'2010'!B401+'2009'!B401+'2008'!B401+'1988-2007'!B401</f>
        <v>1</v>
      </c>
      <c r="C432" s="13">
        <f>+'2025'!C401+'2024'!C401+'2023'!C401+'2022'!C401+'2021'!C401+'2020'!C401+'2019'!C401+'2018'!C401+'2017'!C401+'2016'!C401+'2015'!C401+'2014'!C401+'2013'!C401+'2012'!C401+'2011'!C401+'2010'!C401+'2009'!C401+'2008'!C401+'1988-2007'!C401</f>
        <v>1</v>
      </c>
      <c r="D432" s="13">
        <f>+'2025'!D401+'2024'!D401+'2023'!D401+'2022'!D401+'2021'!D401+'2020'!D401+'2019'!D401+'2018'!D401+'2017'!D401+'2016'!D401+'2015'!D401+'2014'!D401+'2013'!D401+'2012'!D401+'2011'!D401+'2010'!D401+'2009'!D401+'2008'!D401+'1988-2007'!D401</f>
        <v>0</v>
      </c>
      <c r="E432" s="13">
        <f>+'2025'!E401+'2024'!E401+'2023'!E401+'2022'!E401+'2021'!E401+'2020'!E401+'2019'!E401+'2018'!E401+'2017'!E401+'2016'!E401+'2015'!E401+'2014'!E401+'2013'!E401+'2012'!E401+'2011'!E401+'2010'!E401+'2009'!E401+'2008'!E401+'1988-2007'!E401</f>
        <v>7</v>
      </c>
      <c r="F432" s="13">
        <f>+'2025'!F401+'2024'!F401+'2023'!F401+'2022'!F401+'2021'!F401+'2020'!F401+'2019'!F401+'2018'!F401+'2017'!F401+'2016'!F401+'2015'!F401+'2014'!F401+'2013'!F401+'2012'!F401+'2011'!F401+'2010'!F401+'2009'!F401+'2008'!F401+'1988-2007'!F401</f>
        <v>0</v>
      </c>
      <c r="G432" s="13">
        <f>+'2025'!G401+'2024'!G401+'2023'!G401+'2022'!G401+'2021'!G401+'2020'!G401+'2019'!G401+'2018'!G401+'2017'!G401+'2016'!G401+'2015'!G401+'2014'!G401+'2013'!G401+'2012'!G401+'2011'!G401+'2010'!G401+'2009'!G401+'2008'!G401+'1988-2007'!G401</f>
        <v>5</v>
      </c>
      <c r="H432" s="13">
        <f>+'2025'!H401+'2024'!H401+'2023'!H401+'2022'!H401+'2021'!H401+'2020'!H401+'2019'!H401+'2018'!H401+'2017'!H401+'2016'!H401+'2015'!H401+'2014'!H401+'2013'!H401+'2012'!H401+'2011'!H401+'2010'!H401+'2009'!H401+'2008'!H401+'1988-2007'!H401</f>
        <v>0</v>
      </c>
      <c r="I432" s="13">
        <f>+'2025'!I401+'2024'!I401+'2023'!I401+'2022'!I401+'2021'!I401+'2020'!I401+'2019'!I401+'2018'!I401+'2017'!I401+'2016'!I401+'2015'!I401+'2014'!I401+'2013'!I401+'2012'!I401+'2011'!I401+'2010'!I401+'2009'!I401+'2008'!I401+'1988-2007'!I401</f>
        <v>38</v>
      </c>
      <c r="J432" s="13">
        <f>+'2025'!J401+'2024'!J401+'2023'!J401+'2022'!J401+'2021'!J401+'2020'!J401+'2019'!J401+'2018'!J401+'2017'!J401+'2016'!J401+'2015'!J401+'2014'!J401+'2013'!J401+'2012'!J401+'2011'!J401+'2010'!J401+'2009'!J401+'2008'!J401+'1988-2007'!J401</f>
        <v>2</v>
      </c>
      <c r="K432" s="32">
        <f>+'2025'!L401+'2024'!L401+'2023'!L401+'2022'!L401+'2021'!L401+'2020'!L401+'2019'!L401+'2018'!L401+'2017'!L401+'2016'!L401+'2015'!L401+'2014'!L401+'2013'!L401+'2012'!L401+'2011'!L401+'2010'!L401+'2009'!L401+'2008'!L401+'1988-2007'!L401</f>
        <v>0</v>
      </c>
      <c r="L432" s="32">
        <f>+Table1[[#This Row],[Caught]]+Table1[[#This Row],[Stumped]]</f>
        <v>0</v>
      </c>
      <c r="M432" s="45">
        <f>+Table1[[#This Row],[Runs]]/(+Table1[[#This Row],[Innings]]-Table1[[#This Row],[Not out]])</f>
        <v>7</v>
      </c>
      <c r="N432" s="45">
        <f>Table1[[#This Row],[Runs2]]/Table1[[#This Row],[Overs]]</f>
        <v>7.6</v>
      </c>
      <c r="O432" s="45">
        <f>+Table1[[#This Row],[Overs]]*6/Table1[[#This Row],[Wickets]]</f>
        <v>15</v>
      </c>
      <c r="P432" s="45">
        <f>Table1[[#This Row],[Runs2]]/Table1[[#This Row],[Wickets]]</f>
        <v>19</v>
      </c>
      <c r="Q432" s="45">
        <f>+(+Table1[[#This Row],[Caught]]+Table1[[#This Row],[Stumped]])/Table1[[#This Row],[Matches]]</f>
        <v>0</v>
      </c>
      <c r="R432" s="89"/>
    </row>
    <row r="433" spans="1:18" x14ac:dyDescent="0.2">
      <c r="A433" s="4" t="str">
        <f>+'2019'!A403</f>
        <v>Wilson Damon</v>
      </c>
      <c r="B433" s="13">
        <f>+'2025'!B403+'2024'!B403+'2023'!B403+'2022'!B403+'2021'!B403+'2020'!B403+'2019'!B403+'2018'!B403+'2017'!B403+'2016'!B403+'2015'!B403+'2014'!B403+'2013'!B403+'2012'!B403+'2011'!B403+'2010'!B403+'2009'!B403+'2008'!B403+'1988-2007'!B403</f>
        <v>1</v>
      </c>
      <c r="C433" s="13">
        <f>+'2025'!C403+'2024'!C403+'2023'!C403+'2022'!C403+'2021'!C403+'2020'!C403+'2019'!C403+'2018'!C403+'2017'!C403+'2016'!C403+'2015'!C403+'2014'!C403+'2013'!C403+'2012'!C403+'2011'!C403+'2010'!C403+'2009'!C403+'2008'!C403+'1988-2007'!C403</f>
        <v>1</v>
      </c>
      <c r="D433" s="13">
        <f>+'2025'!D403+'2024'!D403+'2023'!D403+'2022'!D403+'2021'!D403+'2020'!D403+'2019'!D403+'2018'!D403+'2017'!D403+'2016'!D403+'2015'!D403+'2014'!D403+'2013'!D403+'2012'!D403+'2011'!D403+'2010'!D403+'2009'!D403+'2008'!D403+'1988-2007'!D403</f>
        <v>0</v>
      </c>
      <c r="E433" s="13">
        <f>+'2025'!E403+'2024'!E403+'2023'!E403+'2022'!E403+'2021'!E403+'2020'!E403+'2019'!E403+'2018'!E403+'2017'!E403+'2016'!E403+'2015'!E403+'2014'!E403+'2013'!E403+'2012'!E403+'2011'!E403+'2010'!E403+'2009'!E403+'2008'!E403+'1988-2007'!E403</f>
        <v>7</v>
      </c>
      <c r="F433" s="13">
        <f>+'2025'!F403+'2024'!F403+'2023'!F403+'2022'!F403+'2021'!F403+'2020'!F403+'2019'!F403+'2018'!F403+'2017'!F403+'2016'!F403+'2015'!F403+'2014'!F403+'2013'!F403+'2012'!F403+'2011'!F403+'2010'!F403+'2009'!F403+'2008'!F403+'1988-2007'!F403</f>
        <v>0</v>
      </c>
      <c r="G433" s="13">
        <f>+'2025'!G403+'2024'!G403+'2023'!G403+'2022'!G403+'2021'!G403+'2020'!G403+'2019'!G403+'2018'!G403+'2017'!G403+'2016'!G403+'2015'!G403+'2014'!G403+'2013'!G403+'2012'!G403+'2011'!G403+'2010'!G403+'2009'!G403+'2008'!G403+'1988-2007'!G403</f>
        <v>0</v>
      </c>
      <c r="H433" s="13">
        <f>+'2025'!H403+'2024'!H403+'2023'!H403+'2022'!H403+'2021'!H403+'2020'!H403+'2019'!H403+'2018'!H403+'2017'!H403+'2016'!H403+'2015'!H403+'2014'!H403+'2013'!H403+'2012'!H403+'2011'!H403+'2010'!H403+'2009'!H403+'2008'!H403+'1988-2007'!H403</f>
        <v>0</v>
      </c>
      <c r="I433" s="13">
        <f>+'2025'!I403+'2024'!I403+'2023'!I403+'2022'!I403+'2021'!I403+'2020'!I403+'2019'!I403+'2018'!I403+'2017'!I403+'2016'!I403+'2015'!I403+'2014'!I403+'2013'!I403+'2012'!I403+'2011'!I403+'2010'!I403+'2009'!I403+'2008'!I403+'1988-2007'!I403</f>
        <v>0</v>
      </c>
      <c r="J433" s="13">
        <f>+'2025'!J403+'2024'!J403+'2023'!J403+'2022'!J403+'2021'!J403+'2020'!J403+'2019'!J403+'2018'!J403+'2017'!J403+'2016'!J403+'2015'!J403+'2014'!J403+'2013'!J403+'2012'!J403+'2011'!J403+'2010'!J403+'2009'!J403+'2008'!J403+'1988-2007'!J403</f>
        <v>0</v>
      </c>
      <c r="K433" s="32">
        <f>+'2025'!L403+'2024'!L403+'2023'!L403+'2022'!L403+'2021'!L403+'2020'!L403+'2019'!L403+'2018'!L403+'2017'!L403+'2016'!L403+'2015'!L403+'2014'!L403+'2013'!L403+'2012'!L403+'2011'!L403+'2010'!L403+'2009'!L403+'2008'!L403+'1988-2007'!L403</f>
        <v>0</v>
      </c>
      <c r="L433" s="32">
        <f>+Table1[[#This Row],[Caught]]+Table1[[#This Row],[Stumped]]</f>
        <v>0</v>
      </c>
      <c r="M433" s="45">
        <f>+Table1[[#This Row],[Runs]]/(+Table1[[#This Row],[Innings]]-Table1[[#This Row],[Not out]])</f>
        <v>7</v>
      </c>
      <c r="N433" s="45" t="e">
        <f>Table1[[#This Row],[Runs2]]/Table1[[#This Row],[Overs]]</f>
        <v>#DIV/0!</v>
      </c>
      <c r="O433" s="45" t="e">
        <f>+Table1[[#This Row],[Overs]]*6/Table1[[#This Row],[Wickets]]</f>
        <v>#DIV/0!</v>
      </c>
      <c r="P433" s="45" t="e">
        <f>Table1[[#This Row],[Runs2]]/Table1[[#This Row],[Wickets]]</f>
        <v>#DIV/0!</v>
      </c>
      <c r="Q433" s="45">
        <f>+(+Table1[[#This Row],[Caught]]+Table1[[#This Row],[Stumped]])/Table1[[#This Row],[Matches]]</f>
        <v>0</v>
      </c>
      <c r="R433" s="89"/>
    </row>
    <row r="434" spans="1:18" x14ac:dyDescent="0.2">
      <c r="A434" s="4" t="str">
        <f>+'2019'!A411</f>
        <v>Kalisetty Suresh</v>
      </c>
      <c r="B434" s="13">
        <f>+'2025'!B411+'2024'!B411+'2023'!B411+'2022'!B411+'2021'!B411+'2020'!B411+'2019'!B411+'2018'!B411+'2017'!B411+'2016'!B411+'2015'!B411+'2014'!B411+'2013'!B411+'2012'!B411+'2011'!B411+'2010'!B411+'2009'!B411+'2008'!B411+'1988-2007'!B411</f>
        <v>1</v>
      </c>
      <c r="C434" s="13">
        <f>+'2025'!C411+'2024'!C411+'2023'!C411+'2022'!C411+'2021'!C411+'2020'!C411+'2019'!C411+'2018'!C411+'2017'!C411+'2016'!C411+'2015'!C411+'2014'!C411+'2013'!C411+'2012'!C411+'2011'!C411+'2010'!C411+'2009'!C411+'2008'!C411+'1988-2007'!C411</f>
        <v>1</v>
      </c>
      <c r="D434" s="13">
        <f>+'2025'!D411+'2024'!D411+'2023'!D411+'2022'!D411+'2021'!D411+'2020'!D411+'2019'!D411+'2018'!D411+'2017'!D411+'2016'!D411+'2015'!D411+'2014'!D411+'2013'!D411+'2012'!D411+'2011'!D411+'2010'!D411+'2009'!D411+'2008'!D411+'1988-2007'!D411</f>
        <v>0</v>
      </c>
      <c r="E434" s="13">
        <f>+'2025'!E411+'2024'!E411+'2023'!E411+'2022'!E411+'2021'!E411+'2020'!E411+'2019'!E411+'2018'!E411+'2017'!E411+'2016'!E411+'2015'!E411+'2014'!E411+'2013'!E411+'2012'!E411+'2011'!E411+'2010'!E411+'2009'!E411+'2008'!E411+'1988-2007'!E411</f>
        <v>0</v>
      </c>
      <c r="F434" s="13">
        <f>+'2025'!F411+'2024'!F411+'2023'!F411+'2022'!F411+'2021'!F411+'2020'!F411+'2019'!F411+'2018'!F411+'2017'!F411+'2016'!F411+'2015'!F411+'2014'!F411+'2013'!F411+'2012'!F411+'2011'!F411+'2010'!F411+'2009'!F411+'2008'!F411+'1988-2007'!F411</f>
        <v>0</v>
      </c>
      <c r="G434" s="13">
        <f>+'2025'!G411+'2024'!G411+'2023'!G411+'2022'!G411+'2021'!G411+'2020'!G411+'2019'!G411+'2018'!G411+'2017'!G411+'2016'!G411+'2015'!G411+'2014'!G411+'2013'!G411+'2012'!G411+'2011'!G411+'2010'!G411+'2009'!G411+'2008'!G411+'1988-2007'!G411</f>
        <v>5</v>
      </c>
      <c r="H434" s="13">
        <f>+'2025'!H411+'2024'!H411+'2023'!H411+'2022'!H411+'2021'!H411+'2020'!H411+'2019'!H411+'2018'!H411+'2017'!H411+'2016'!H411+'2015'!H411+'2014'!H411+'2013'!H411+'2012'!H411+'2011'!H411+'2010'!H411+'2009'!H411+'2008'!H411+'1988-2007'!H411</f>
        <v>1</v>
      </c>
      <c r="I434" s="13">
        <f>+'2025'!I411+'2024'!I411+'2023'!I411+'2022'!I411+'2021'!I411+'2020'!I411+'2019'!I411+'2018'!I411+'2017'!I411+'2016'!I411+'2015'!I411+'2014'!I411+'2013'!I411+'2012'!I411+'2011'!I411+'2010'!I411+'2009'!I411+'2008'!I411+'1988-2007'!I411</f>
        <v>8</v>
      </c>
      <c r="J434" s="13">
        <f>+'2025'!J411+'2024'!J411+'2023'!J411+'2022'!J411+'2021'!J411+'2020'!J411+'2019'!J411+'2018'!J411+'2017'!J411+'2016'!J411+'2015'!J411+'2014'!J411+'2013'!J411+'2012'!J411+'2011'!J411+'2010'!J411+'2009'!J411+'2008'!J411+'1988-2007'!J411</f>
        <v>2</v>
      </c>
      <c r="K434" s="32">
        <f>+'2025'!L411+'2024'!L411+'2023'!L411+'2022'!L411+'2021'!L411+'2020'!L411+'2019'!L411+'2018'!L411+'2017'!L411+'2016'!L411+'2015'!L411+'2014'!L411+'2013'!L411+'2012'!L411+'2011'!L411+'2010'!L411+'2009'!L411+'2008'!L411+'1988-2007'!L411</f>
        <v>0</v>
      </c>
      <c r="L434" s="32">
        <f>+Table1[[#This Row],[Caught]]+Table1[[#This Row],[Stumped]]</f>
        <v>0</v>
      </c>
      <c r="M434" s="45">
        <f>+Table1[[#This Row],[Runs]]/(+Table1[[#This Row],[Innings]]-Table1[[#This Row],[Not out]])</f>
        <v>0</v>
      </c>
      <c r="N434" s="45">
        <f>Table1[[#This Row],[Runs2]]/Table1[[#This Row],[Overs]]</f>
        <v>1.6</v>
      </c>
      <c r="O434" s="45">
        <f>+Table1[[#This Row],[Overs]]*6/Table1[[#This Row],[Wickets]]</f>
        <v>15</v>
      </c>
      <c r="P434" s="45">
        <f>Table1[[#This Row],[Runs2]]/Table1[[#This Row],[Wickets]]</f>
        <v>4</v>
      </c>
      <c r="Q434" s="45">
        <f>+(+Table1[[#This Row],[Caught]]+Table1[[#This Row],[Stumped]])/Table1[[#This Row],[Matches]]</f>
        <v>0</v>
      </c>
      <c r="R434" s="89"/>
    </row>
    <row r="435" spans="1:18" x14ac:dyDescent="0.2">
      <c r="A435" s="4" t="str">
        <f>+'2019'!A412</f>
        <v>Kamat Prathamash</v>
      </c>
      <c r="B435" s="13">
        <f>+'2025'!B412+'2024'!B412+'2023'!B412+'2022'!B412+'2021'!B412+'2020'!B412+'2019'!B412+'2018'!B412+'2017'!B412+'2016'!B412+'2015'!B412+'2014'!B412+'2013'!B412+'2012'!B412+'2011'!B412+'2010'!B412+'2009'!B412+'2008'!B412+'1988-2007'!B412</f>
        <v>1</v>
      </c>
      <c r="C435" s="13">
        <f>+'2025'!C412+'2024'!C412+'2023'!C412+'2022'!C412+'2021'!C412+'2020'!C412+'2019'!C412+'2018'!C412+'2017'!C412+'2016'!C412+'2015'!C412+'2014'!C412+'2013'!C412+'2012'!C412+'2011'!C412+'2010'!C412+'2009'!C412+'2008'!C412+'1988-2007'!C412</f>
        <v>1</v>
      </c>
      <c r="D435" s="13">
        <f>+'2025'!D412+'2024'!D412+'2023'!D412+'2022'!D412+'2021'!D412+'2020'!D412+'2019'!D412+'2018'!D412+'2017'!D412+'2016'!D412+'2015'!D412+'2014'!D412+'2013'!D412+'2012'!D412+'2011'!D412+'2010'!D412+'2009'!D412+'2008'!D412+'1988-2007'!D412</f>
        <v>0</v>
      </c>
      <c r="E435" s="13">
        <f>+'2025'!E412+'2024'!E412+'2023'!E412+'2022'!E412+'2021'!E412+'2020'!E412+'2019'!E412+'2018'!E412+'2017'!E412+'2016'!E412+'2015'!E412+'2014'!E412+'2013'!E412+'2012'!E412+'2011'!E412+'2010'!E412+'2009'!E412+'2008'!E412+'1988-2007'!E412</f>
        <v>15</v>
      </c>
      <c r="F435" s="13">
        <f>+'2025'!F412+'2024'!F412+'2023'!F412+'2022'!F412+'2021'!F412+'2020'!F412+'2019'!F412+'2018'!F412+'2017'!F412+'2016'!F412+'2015'!F412+'2014'!F412+'2013'!F412+'2012'!F412+'2011'!F412+'2010'!F412+'2009'!F412+'2008'!F412+'1988-2007'!F412</f>
        <v>0</v>
      </c>
      <c r="G435" s="13">
        <f>+'2025'!G412+'2024'!G412+'2023'!G412+'2022'!G412+'2021'!G412+'2020'!G412+'2019'!G412+'2018'!G412+'2017'!G412+'2016'!G412+'2015'!G412+'2014'!G412+'2013'!G412+'2012'!G412+'2011'!G412+'2010'!G412+'2009'!G412+'2008'!G412+'1988-2007'!G412</f>
        <v>1</v>
      </c>
      <c r="H435" s="13">
        <f>+'2025'!H412+'2024'!H412+'2023'!H412+'2022'!H412+'2021'!H412+'2020'!H412+'2019'!H412+'2018'!H412+'2017'!H412+'2016'!H412+'2015'!H412+'2014'!H412+'2013'!H412+'2012'!H412+'2011'!H412+'2010'!H412+'2009'!H412+'2008'!H412+'1988-2007'!H412</f>
        <v>0</v>
      </c>
      <c r="I435" s="13">
        <f>+'2025'!I412+'2024'!I412+'2023'!I412+'2022'!I412+'2021'!I412+'2020'!I412+'2019'!I412+'2018'!I412+'2017'!I412+'2016'!I412+'2015'!I412+'2014'!I412+'2013'!I412+'2012'!I412+'2011'!I412+'2010'!I412+'2009'!I412+'2008'!I412+'1988-2007'!I412</f>
        <v>12</v>
      </c>
      <c r="J435" s="13">
        <f>+'2025'!J412+'2024'!J412+'2023'!J412+'2022'!J412+'2021'!J412+'2020'!J412+'2019'!J412+'2018'!J412+'2017'!J412+'2016'!J412+'2015'!J412+'2014'!J412+'2013'!J412+'2012'!J412+'2011'!J412+'2010'!J412+'2009'!J412+'2008'!J412+'1988-2007'!J412</f>
        <v>0</v>
      </c>
      <c r="K435" s="32">
        <f>+'2025'!L412+'2024'!L412+'2023'!L412+'2022'!L412+'2021'!L412+'2020'!L412+'2019'!L412+'2018'!L412+'2017'!L412+'2016'!L412+'2015'!L412+'2014'!L412+'2013'!L412+'2012'!L412+'2011'!L412+'2010'!L412+'2009'!L412+'2008'!L412+'1988-2007'!L412</f>
        <v>0</v>
      </c>
      <c r="L435" s="32">
        <f>+Table1[[#This Row],[Caught]]+Table1[[#This Row],[Stumped]]</f>
        <v>0</v>
      </c>
      <c r="M435" s="2"/>
      <c r="N435" s="2"/>
      <c r="O435" s="2"/>
      <c r="P435" s="2"/>
      <c r="Q435" s="2"/>
      <c r="R435" s="89"/>
    </row>
    <row r="436" spans="1:18" x14ac:dyDescent="0.2">
      <c r="A436" s="4" t="str">
        <f>+'2019'!A414</f>
        <v>Kolliparra Mani</v>
      </c>
      <c r="B436" s="13">
        <f>+'2025'!B414+'2024'!B414+'2023'!B414+'2022'!B414+'2021'!B414+'2020'!B414+'2019'!B414+'2018'!B414+'2017'!B414+'2016'!B414+'2015'!B414+'2014'!B414+'2013'!B414+'2012'!B414+'2011'!B414+'2010'!B414+'2009'!B414+'2008'!B414+'1988-2007'!B414</f>
        <v>1</v>
      </c>
      <c r="C436" s="13">
        <f>+'2025'!C414+'2024'!C414+'2023'!C414+'2022'!C414+'2021'!C414+'2020'!C414+'2019'!C414+'2018'!C414+'2017'!C414+'2016'!C414+'2015'!C414+'2014'!C414+'2013'!C414+'2012'!C414+'2011'!C414+'2010'!C414+'2009'!C414+'2008'!C414+'1988-2007'!C414</f>
        <v>1</v>
      </c>
      <c r="D436" s="13">
        <f>+'2025'!D414+'2024'!D414+'2023'!D414+'2022'!D414+'2021'!D414+'2020'!D414+'2019'!D414+'2018'!D414+'2017'!D414+'2016'!D414+'2015'!D414+'2014'!D414+'2013'!D414+'2012'!D414+'2011'!D414+'2010'!D414+'2009'!D414+'2008'!D414+'1988-2007'!D414</f>
        <v>0</v>
      </c>
      <c r="E436" s="13">
        <f>+'2025'!E414+'2024'!E414+'2023'!E414+'2022'!E414+'2021'!E414+'2020'!E414+'2019'!E414+'2018'!E414+'2017'!E414+'2016'!E414+'2015'!E414+'2014'!E414+'2013'!E414+'2012'!E414+'2011'!E414+'2010'!E414+'2009'!E414+'2008'!E414+'1988-2007'!E414</f>
        <v>0</v>
      </c>
      <c r="F436" s="13">
        <f>+'2025'!F414+'2024'!F414+'2023'!F414+'2022'!F414+'2021'!F414+'2020'!F414+'2019'!F414+'2018'!F414+'2017'!F414+'2016'!F414+'2015'!F414+'2014'!F414+'2013'!F414+'2012'!F414+'2011'!F414+'2010'!F414+'2009'!F414+'2008'!F414+'1988-2007'!F414</f>
        <v>0</v>
      </c>
      <c r="G436" s="13">
        <f>+'2025'!G414+'2024'!G414+'2023'!G414+'2022'!G414+'2021'!G414+'2020'!G414+'2019'!G414+'2018'!G414+'2017'!G414+'2016'!G414+'2015'!G414+'2014'!G414+'2013'!G414+'2012'!G414+'2011'!G414+'2010'!G414+'2009'!G414+'2008'!G414+'1988-2007'!G414</f>
        <v>0</v>
      </c>
      <c r="H436" s="13">
        <f>+'2025'!H414+'2024'!H414+'2023'!H414+'2022'!H414+'2021'!H414+'2020'!H414+'2019'!H414+'2018'!H414+'2017'!H414+'2016'!H414+'2015'!H414+'2014'!H414+'2013'!H414+'2012'!H414+'2011'!H414+'2010'!H414+'2009'!H414+'2008'!H414+'1988-2007'!H414</f>
        <v>0</v>
      </c>
      <c r="I436" s="13">
        <f>+'2025'!I414+'2024'!I414+'2023'!I414+'2022'!I414+'2021'!I414+'2020'!I414+'2019'!I414+'2018'!I414+'2017'!I414+'2016'!I414+'2015'!I414+'2014'!I414+'2013'!I414+'2012'!I414+'2011'!I414+'2010'!I414+'2009'!I414+'2008'!I414+'1988-2007'!I414</f>
        <v>0</v>
      </c>
      <c r="J436" s="13">
        <f>+'2025'!J414+'2024'!J414+'2023'!J414+'2022'!J414+'2021'!J414+'2020'!J414+'2019'!J414+'2018'!J414+'2017'!J414+'2016'!J414+'2015'!J414+'2014'!J414+'2013'!J414+'2012'!J414+'2011'!J414+'2010'!J414+'2009'!J414+'2008'!J414+'1988-2007'!J414</f>
        <v>0</v>
      </c>
      <c r="K436" s="32">
        <f>+'2025'!L414+'2024'!L414+'2023'!L414+'2022'!L414+'2021'!L414+'2020'!L414+'2019'!L414+'2018'!L414+'2017'!L414+'2016'!L414+'2015'!L414+'2014'!L414+'2013'!L414+'2012'!L414+'2011'!L414+'2010'!L414+'2009'!L414+'2008'!L414+'1988-2007'!L414</f>
        <v>0</v>
      </c>
      <c r="L436" s="32">
        <f>+Table1[[#This Row],[Caught]]+Table1[[#This Row],[Stumped]]</f>
        <v>0</v>
      </c>
      <c r="M436" s="45">
        <f>+Table1[[#This Row],[Runs]]/(+Table1[[#This Row],[Innings]]-Table1[[#This Row],[Not out]])</f>
        <v>0</v>
      </c>
      <c r="N436" s="45" t="e">
        <f>Table1[[#This Row],[Runs2]]/Table1[[#This Row],[Overs]]</f>
        <v>#DIV/0!</v>
      </c>
      <c r="O436" s="45" t="e">
        <f>+Table1[[#This Row],[Overs]]*6/Table1[[#This Row],[Wickets]]</f>
        <v>#DIV/0!</v>
      </c>
      <c r="P436" s="45" t="e">
        <f>Table1[[#This Row],[Runs2]]/Table1[[#This Row],[Wickets]]</f>
        <v>#DIV/0!</v>
      </c>
      <c r="Q436" s="45">
        <f>+(+Table1[[#This Row],[Caught]]+Table1[[#This Row],[Stumped]])/Table1[[#This Row],[Matches]]</f>
        <v>0</v>
      </c>
      <c r="R436" s="89"/>
    </row>
    <row r="437" spans="1:18" x14ac:dyDescent="0.2">
      <c r="A437" s="4" t="str">
        <f>+'2019'!A420</f>
        <v>Varasala</v>
      </c>
      <c r="B437" s="13">
        <f>+'2025'!B420+'2024'!B420+'2023'!B420+'2022'!B420+'2021'!B420+'2020'!B420+'2019'!B420+'2018'!B420+'2017'!B420+'2016'!B420+'2015'!B420+'2014'!B420+'2013'!B420+'2012'!B420+'2011'!B420+'2010'!B420+'2009'!B420+'2008'!B420+'1988-2007'!B420</f>
        <v>1</v>
      </c>
      <c r="C437" s="13">
        <f>+'2025'!C420+'2024'!C420+'2023'!C420+'2022'!C420+'2021'!C420+'2020'!C420+'2019'!C420+'2018'!C420+'2017'!C420+'2016'!C420+'2015'!C420+'2014'!C420+'2013'!C420+'2012'!C420+'2011'!C420+'2010'!C420+'2009'!C420+'2008'!C420+'1988-2007'!C420</f>
        <v>1</v>
      </c>
      <c r="D437" s="13">
        <f>+'2025'!D420+'2024'!D420+'2023'!D420+'2022'!D420+'2021'!D420+'2020'!D420+'2019'!D420+'2018'!D420+'2017'!D420+'2016'!D420+'2015'!D420+'2014'!D420+'2013'!D420+'2012'!D420+'2011'!D420+'2010'!D420+'2009'!D420+'2008'!D420+'1988-2007'!D420</f>
        <v>0</v>
      </c>
      <c r="E437" s="13">
        <f>+'2025'!E420+'2024'!E420+'2023'!E420+'2022'!E420+'2021'!E420+'2020'!E420+'2019'!E420+'2018'!E420+'2017'!E420+'2016'!E420+'2015'!E420+'2014'!E420+'2013'!E420+'2012'!E420+'2011'!E420+'2010'!E420+'2009'!E420+'2008'!E420+'1988-2007'!E420</f>
        <v>9</v>
      </c>
      <c r="F437" s="13">
        <f>+'2025'!F420+'2024'!F420+'2023'!F420+'2022'!F420+'2021'!F420+'2020'!F420+'2019'!F420+'2018'!F420+'2017'!F420+'2016'!F420+'2015'!F420+'2014'!F420+'2013'!F420+'2012'!F420+'2011'!F420+'2010'!F420+'2009'!F420+'2008'!F420+'1988-2007'!F420</f>
        <v>0</v>
      </c>
      <c r="G437" s="13">
        <f>+'2025'!G420+'2024'!G420+'2023'!G420+'2022'!G420+'2021'!G420+'2020'!G420+'2019'!G420+'2018'!G420+'2017'!G420+'2016'!G420+'2015'!G420+'2014'!G420+'2013'!G420+'2012'!G420+'2011'!G420+'2010'!G420+'2009'!G420+'2008'!G420+'1988-2007'!G420</f>
        <v>7</v>
      </c>
      <c r="H437" s="13">
        <f>+'2025'!H420+'2024'!H420+'2023'!H420+'2022'!H420+'2021'!H420+'2020'!H420+'2019'!H420+'2018'!H420+'2017'!H420+'2016'!H420+'2015'!H420+'2014'!H420+'2013'!H420+'2012'!H420+'2011'!H420+'2010'!H420+'2009'!H420+'2008'!H420+'1988-2007'!H420</f>
        <v>0</v>
      </c>
      <c r="I437" s="13">
        <f>+'2025'!I420+'2024'!I420+'2023'!I420+'2022'!I420+'2021'!I420+'2020'!I420+'2019'!I420+'2018'!I420+'2017'!I420+'2016'!I420+'2015'!I420+'2014'!I420+'2013'!I420+'2012'!I420+'2011'!I420+'2010'!I420+'2009'!I420+'2008'!I420+'1988-2007'!I420</f>
        <v>40</v>
      </c>
      <c r="J437" s="13">
        <f>+'2025'!J420+'2024'!J420+'2023'!J420+'2022'!J420+'2021'!J420+'2020'!J420+'2019'!J420+'2018'!J420+'2017'!J420+'2016'!J420+'2015'!J420+'2014'!J420+'2013'!J420+'2012'!J420+'2011'!J420+'2010'!J420+'2009'!J420+'2008'!J420+'1988-2007'!J420</f>
        <v>4</v>
      </c>
      <c r="K437" s="32">
        <f>+'2025'!L420+'2024'!L420+'2023'!L420+'2022'!L420+'2021'!L420+'2020'!L420+'2019'!L420+'2018'!L420+'2017'!L420+'2016'!L420+'2015'!L420+'2014'!L420+'2013'!L420+'2012'!L420+'2011'!L420+'2010'!L420+'2009'!L420+'2008'!L420+'1988-2007'!L420</f>
        <v>0</v>
      </c>
      <c r="L437" s="32">
        <f>+Table1[[#This Row],[Caught]]+Table1[[#This Row],[Stumped]]</f>
        <v>0</v>
      </c>
      <c r="M437" s="45">
        <f>+Table1[[#This Row],[Runs]]/(+Table1[[#This Row],[Innings]]-Table1[[#This Row],[Not out]])</f>
        <v>9</v>
      </c>
      <c r="N437" s="45">
        <f>Table1[[#This Row],[Runs2]]/Table1[[#This Row],[Overs]]</f>
        <v>5.7142857142857144</v>
      </c>
      <c r="O437" s="45">
        <f>+Table1[[#This Row],[Overs]]*6/Table1[[#This Row],[Wickets]]</f>
        <v>10.5</v>
      </c>
      <c r="P437" s="45">
        <f>Table1[[#This Row],[Runs2]]/Table1[[#This Row],[Wickets]]</f>
        <v>10</v>
      </c>
      <c r="Q437" s="45">
        <f>+(+Table1[[#This Row],[Caught]]+Table1[[#This Row],[Stumped]])/Table1[[#This Row],[Matches]]</f>
        <v>0</v>
      </c>
      <c r="R437" s="89"/>
    </row>
    <row r="438" spans="1:18" x14ac:dyDescent="0.2">
      <c r="A438" s="4" t="str">
        <f>+'2019'!A424</f>
        <v>Addala Sampath</v>
      </c>
      <c r="B438" s="13">
        <f>+'2025'!B424+'2024'!B424+'2023'!B424+'2022'!B424+'2021'!B424+'2020'!B424+'2019'!B424+'2018'!B424+'2017'!B424+'2016'!B424+'2015'!B424+'2014'!B424+'2013'!B424+'2012'!B424+'2011'!B424+'2010'!B424+'2009'!B424+'2008'!B424+'1988-2007'!B424</f>
        <v>1</v>
      </c>
      <c r="C438" s="13">
        <f>+'2025'!C424+'2024'!C424+'2023'!C424+'2022'!C424+'2021'!C424+'2020'!C424+'2019'!C424+'2018'!C424+'2017'!C424+'2016'!C424+'2015'!C424+'2014'!C424+'2013'!C424+'2012'!C424+'2011'!C424+'2010'!C424+'2009'!C424+'2008'!C424+'1988-2007'!C424</f>
        <v>0</v>
      </c>
      <c r="D438" s="13">
        <f>+'2025'!D424+'2024'!D424+'2023'!D424+'2022'!D424+'2021'!D424+'2020'!D424+'2019'!D424+'2018'!D424+'2017'!D424+'2016'!D424+'2015'!D424+'2014'!D424+'2013'!D424+'2012'!D424+'2011'!D424+'2010'!D424+'2009'!D424+'2008'!D424+'1988-2007'!D424</f>
        <v>0</v>
      </c>
      <c r="E438" s="13">
        <f>+'2025'!E424+'2024'!E424+'2023'!E424+'2022'!E424+'2021'!E424+'2020'!E424+'2019'!E424+'2018'!E424+'2017'!E424+'2016'!E424+'2015'!E424+'2014'!E424+'2013'!E424+'2012'!E424+'2011'!E424+'2010'!E424+'2009'!E424+'2008'!E424+'1988-2007'!E424</f>
        <v>0</v>
      </c>
      <c r="F438" s="13">
        <f>+'2025'!F424+'2024'!F424+'2023'!F424+'2022'!F424+'2021'!F424+'2020'!F424+'2019'!F424+'2018'!F424+'2017'!F424+'2016'!F424+'2015'!F424+'2014'!F424+'2013'!F424+'2012'!F424+'2011'!F424+'2010'!F424+'2009'!F424+'2008'!F424+'1988-2007'!F424</f>
        <v>0</v>
      </c>
      <c r="G438" s="13">
        <f>+'2025'!G424+'2024'!G424+'2023'!G424+'2022'!G424+'2021'!G424+'2020'!G424+'2019'!G424+'2018'!G424+'2017'!G424+'2016'!G424+'2015'!G424+'2014'!G424+'2013'!G424+'2012'!G424+'2011'!G424+'2010'!G424+'2009'!G424+'2008'!G424+'1988-2007'!G424</f>
        <v>2</v>
      </c>
      <c r="H438" s="13">
        <f>+'2025'!H424+'2024'!H424+'2023'!H424+'2022'!H424+'2021'!H424+'2020'!H424+'2019'!H424+'2018'!H424+'2017'!H424+'2016'!H424+'2015'!H424+'2014'!H424+'2013'!H424+'2012'!H424+'2011'!H424+'2010'!H424+'2009'!H424+'2008'!H424+'1988-2007'!H424</f>
        <v>0</v>
      </c>
      <c r="I438" s="13">
        <f>+'2025'!I424+'2024'!I424+'2023'!I424+'2022'!I424+'2021'!I424+'2020'!I424+'2019'!I424+'2018'!I424+'2017'!I424+'2016'!I424+'2015'!I424+'2014'!I424+'2013'!I424+'2012'!I424+'2011'!I424+'2010'!I424+'2009'!I424+'2008'!I424+'1988-2007'!I424</f>
        <v>21</v>
      </c>
      <c r="J438" s="13">
        <f>+'2025'!J424+'2024'!J424+'2023'!J424+'2022'!J424+'2021'!J424+'2020'!J424+'2019'!J424+'2018'!J424+'2017'!J424+'2016'!J424+'2015'!J424+'2014'!J424+'2013'!J424+'2012'!J424+'2011'!J424+'2010'!J424+'2009'!J424+'2008'!J424+'1988-2007'!J424</f>
        <v>1</v>
      </c>
      <c r="K438" s="32">
        <f>+'2025'!L424+'2024'!L424+'2023'!L424+'2022'!L424+'2021'!L424+'2020'!L424+'2019'!L424+'2018'!L424+'2017'!L424+'2016'!L424+'2015'!L424+'2014'!L424+'2013'!L424+'2012'!L424+'2011'!L424+'2010'!L424+'2009'!L424+'2008'!L424+'1988-2007'!L424</f>
        <v>0</v>
      </c>
      <c r="L438" s="32">
        <f>+Table1[[#This Row],[Caught]]+Table1[[#This Row],[Stumped]]</f>
        <v>0</v>
      </c>
      <c r="M438" s="45" t="e">
        <f>+Table1[[#This Row],[Runs]]/(+Table1[[#This Row],[Innings]]-Table1[[#This Row],[Not out]])</f>
        <v>#DIV/0!</v>
      </c>
      <c r="N438" s="45">
        <f>Table1[[#This Row],[Runs2]]/Table1[[#This Row],[Overs]]</f>
        <v>10.5</v>
      </c>
      <c r="O438" s="45">
        <f>+Table1[[#This Row],[Overs]]*6/Table1[[#This Row],[Wickets]]</f>
        <v>12</v>
      </c>
      <c r="P438" s="45">
        <f>Table1[[#This Row],[Runs2]]/Table1[[#This Row],[Wickets]]</f>
        <v>21</v>
      </c>
      <c r="Q438" s="45">
        <f>+(+Table1[[#This Row],[Caught]]+Table1[[#This Row],[Stumped]])/Table1[[#This Row],[Matches]]</f>
        <v>0</v>
      </c>
      <c r="R438" s="89"/>
    </row>
    <row r="439" spans="1:18" x14ac:dyDescent="0.2">
      <c r="A439" s="4" t="str">
        <f>+'2019'!A426</f>
        <v>Garige Raja</v>
      </c>
      <c r="B439" s="13">
        <f>+'2025'!B426+'2024'!B426+'2023'!B426+'2022'!B426+'2021'!B426+'2020'!B426+'2019'!B426+'2018'!B426+'2017'!B426+'2016'!B426+'2015'!B426+'2014'!B426+'2013'!B426+'2012'!B426+'2011'!B426+'2010'!B426+'2009'!B426+'2008'!B426+'1988-2007'!B426</f>
        <v>1</v>
      </c>
      <c r="C439" s="13">
        <f>+'2025'!C426+'2024'!C426+'2023'!C426+'2022'!C426+'2021'!C426+'2020'!C426+'2019'!C426+'2018'!C426+'2017'!C426+'2016'!C426+'2015'!C426+'2014'!C426+'2013'!C426+'2012'!C426+'2011'!C426+'2010'!C426+'2009'!C426+'2008'!C426+'1988-2007'!C426</f>
        <v>1</v>
      </c>
      <c r="D439" s="13">
        <f>+'2025'!D426+'2024'!D426+'2023'!D426+'2022'!D426+'2021'!D426+'2020'!D426+'2019'!D426+'2018'!D426+'2017'!D426+'2016'!D426+'2015'!D426+'2014'!D426+'2013'!D426+'2012'!D426+'2011'!D426+'2010'!D426+'2009'!D426+'2008'!D426+'1988-2007'!D426</f>
        <v>0</v>
      </c>
      <c r="E439" s="13">
        <f>+'2025'!E426+'2024'!E426+'2023'!E426+'2022'!E426+'2021'!E426+'2020'!E426+'2019'!E426+'2018'!E426+'2017'!E426+'2016'!E426+'2015'!E426+'2014'!E426+'2013'!E426+'2012'!E426+'2011'!E426+'2010'!E426+'2009'!E426+'2008'!E426+'1988-2007'!E426</f>
        <v>18</v>
      </c>
      <c r="F439" s="13">
        <f>+'2025'!F426+'2024'!F426+'2023'!F426+'2022'!F426+'2021'!F426+'2020'!F426+'2019'!F426+'2018'!F426+'2017'!F426+'2016'!F426+'2015'!F426+'2014'!F426+'2013'!F426+'2012'!F426+'2011'!F426+'2010'!F426+'2009'!F426+'2008'!F426+'1988-2007'!F426</f>
        <v>0</v>
      </c>
      <c r="G439" s="13">
        <f>+'2025'!G426+'2024'!G426+'2023'!G426+'2022'!G426+'2021'!G426+'2020'!G426+'2019'!G426+'2018'!G426+'2017'!G426+'2016'!G426+'2015'!G426+'2014'!G426+'2013'!G426+'2012'!G426+'2011'!G426+'2010'!G426+'2009'!G426+'2008'!G426+'1988-2007'!G426</f>
        <v>4</v>
      </c>
      <c r="H439" s="13">
        <f>+'2025'!H426+'2024'!H426+'2023'!H426+'2022'!H426+'2021'!H426+'2020'!H426+'2019'!H426+'2018'!H426+'2017'!H426+'2016'!H426+'2015'!H426+'2014'!H426+'2013'!H426+'2012'!H426+'2011'!H426+'2010'!H426+'2009'!H426+'2008'!H426+'1988-2007'!H426</f>
        <v>0</v>
      </c>
      <c r="I439" s="13">
        <f>+'2025'!I426+'2024'!I426+'2023'!I426+'2022'!I426+'2021'!I426+'2020'!I426+'2019'!I426+'2018'!I426+'2017'!I426+'2016'!I426+'2015'!I426+'2014'!I426+'2013'!I426+'2012'!I426+'2011'!I426+'2010'!I426+'2009'!I426+'2008'!I426+'1988-2007'!I426</f>
        <v>10</v>
      </c>
      <c r="J439" s="13">
        <f>+'2025'!J426+'2024'!J426+'2023'!J426+'2022'!J426+'2021'!J426+'2020'!J426+'2019'!J426+'2018'!J426+'2017'!J426+'2016'!J426+'2015'!J426+'2014'!J426+'2013'!J426+'2012'!J426+'2011'!J426+'2010'!J426+'2009'!J426+'2008'!J426+'1988-2007'!J426</f>
        <v>0</v>
      </c>
      <c r="K439" s="32">
        <f>+'2025'!L426+'2024'!L426+'2023'!L426+'2022'!L426+'2021'!L426+'2020'!L426+'2019'!L426+'2018'!L426+'2017'!L426+'2016'!L426+'2015'!L426+'2014'!L426+'2013'!L426+'2012'!L426+'2011'!L426+'2010'!L426+'2009'!L426+'2008'!L426+'1988-2007'!L426</f>
        <v>0</v>
      </c>
      <c r="L439" s="32">
        <f>+Table1[[#This Row],[Caught]]+Table1[[#This Row],[Stumped]]</f>
        <v>0</v>
      </c>
      <c r="M439" s="45">
        <f>+Table1[[#This Row],[Runs]]/(+Table1[[#This Row],[Innings]]-Table1[[#This Row],[Not out]])</f>
        <v>18</v>
      </c>
      <c r="N439" s="45">
        <f>Table1[[#This Row],[Runs2]]/Table1[[#This Row],[Overs]]</f>
        <v>2.5</v>
      </c>
      <c r="O439" s="45" t="e">
        <f>+Table1[[#This Row],[Overs]]*6/Table1[[#This Row],[Wickets]]</f>
        <v>#DIV/0!</v>
      </c>
      <c r="P439" s="45" t="e">
        <f>Table1[[#This Row],[Runs2]]/Table1[[#This Row],[Wickets]]</f>
        <v>#DIV/0!</v>
      </c>
      <c r="Q439" s="45">
        <f>+(+Table1[[#This Row],[Caught]]+Table1[[#This Row],[Stumped]])/Table1[[#This Row],[Matches]]</f>
        <v>0</v>
      </c>
      <c r="R439" s="89"/>
    </row>
    <row r="440" spans="1:18" x14ac:dyDescent="0.2">
      <c r="A440" s="4" t="str">
        <f>+'2019'!A429</f>
        <v>Ismail Ilhan</v>
      </c>
      <c r="B440" s="13">
        <f>+'2025'!B429+'2024'!B429+'2023'!B429+'2022'!B429+'2021'!B429+'2020'!B429+'2019'!B429+'2018'!B429+'2017'!B429+'2016'!B429+'2015'!B429+'2014'!B429+'2013'!B429+'2012'!B429+'2011'!B429+'2010'!B429+'2009'!B429+'2008'!B429+'1988-2007'!B429</f>
        <v>1</v>
      </c>
      <c r="C440" s="13">
        <f>+'2025'!C429+'2024'!C429+'2023'!C429+'2022'!C429+'2021'!C429+'2020'!C429+'2019'!C429+'2018'!C429+'2017'!C429+'2016'!C429+'2015'!C429+'2014'!C429+'2013'!C429+'2012'!C429+'2011'!C429+'2010'!C429+'2009'!C429+'2008'!C429+'1988-2007'!C429</f>
        <v>0</v>
      </c>
      <c r="D440" s="13">
        <f>+'2025'!D429+'2024'!D429+'2023'!D429+'2022'!D429+'2021'!D429+'2020'!D429+'2019'!D429+'2018'!D429+'2017'!D429+'2016'!D429+'2015'!D429+'2014'!D429+'2013'!D429+'2012'!D429+'2011'!D429+'2010'!D429+'2009'!D429+'2008'!D429+'1988-2007'!D429</f>
        <v>0</v>
      </c>
      <c r="E440" s="13">
        <f>+'2025'!E429+'2024'!E429+'2023'!E429+'2022'!E429+'2021'!E429+'2020'!E429+'2019'!E429+'2018'!E429+'2017'!E429+'2016'!E429+'2015'!E429+'2014'!E429+'2013'!E429+'2012'!E429+'2011'!E429+'2010'!E429+'2009'!E429+'2008'!E429+'1988-2007'!E429</f>
        <v>0</v>
      </c>
      <c r="F440" s="13">
        <f>+'2025'!F429+'2024'!F429+'2023'!F429+'2022'!F429+'2021'!F429+'2020'!F429+'2019'!F429+'2018'!F429+'2017'!F429+'2016'!F429+'2015'!F429+'2014'!F429+'2013'!F429+'2012'!F429+'2011'!F429+'2010'!F429+'2009'!F429+'2008'!F429+'1988-2007'!F429</f>
        <v>0</v>
      </c>
      <c r="G440" s="13">
        <f>+'2025'!G429+'2024'!G429+'2023'!G429+'2022'!G429+'2021'!G429+'2020'!G429+'2019'!G429+'2018'!G429+'2017'!G429+'2016'!G429+'2015'!G429+'2014'!G429+'2013'!G429+'2012'!G429+'2011'!G429+'2010'!G429+'2009'!G429+'2008'!G429+'1988-2007'!G429</f>
        <v>0</v>
      </c>
      <c r="H440" s="13">
        <f>+'2025'!H429+'2024'!H429+'2023'!H429+'2022'!H429+'2021'!H429+'2020'!H429+'2019'!H429+'2018'!H429+'2017'!H429+'2016'!H429+'2015'!H429+'2014'!H429+'2013'!H429+'2012'!H429+'2011'!H429+'2010'!H429+'2009'!H429+'2008'!H429+'1988-2007'!H429</f>
        <v>0</v>
      </c>
      <c r="I440" s="13">
        <f>+'2025'!I429+'2024'!I429+'2023'!I429+'2022'!I429+'2021'!I429+'2020'!I429+'2019'!I429+'2018'!I429+'2017'!I429+'2016'!I429+'2015'!I429+'2014'!I429+'2013'!I429+'2012'!I429+'2011'!I429+'2010'!I429+'2009'!I429+'2008'!I429+'1988-2007'!I429</f>
        <v>0</v>
      </c>
      <c r="J440" s="13">
        <f>+'2025'!J429+'2024'!J429+'2023'!J429+'2022'!J429+'2021'!J429+'2020'!J429+'2019'!J429+'2018'!J429+'2017'!J429+'2016'!J429+'2015'!J429+'2014'!J429+'2013'!J429+'2012'!J429+'2011'!J429+'2010'!J429+'2009'!J429+'2008'!J429+'1988-2007'!J429</f>
        <v>0</v>
      </c>
      <c r="K440" s="32">
        <f>+'2025'!L429+'2024'!L429+'2023'!L429+'2022'!L429+'2021'!L429+'2020'!L429+'2019'!L429+'2018'!L429+'2017'!L429+'2016'!L429+'2015'!L429+'2014'!L429+'2013'!L429+'2012'!L429+'2011'!L429+'2010'!L429+'2009'!L429+'2008'!L429+'1988-2007'!L429</f>
        <v>0</v>
      </c>
      <c r="L440" s="32">
        <f>+Table1[[#This Row],[Caught]]+Table1[[#This Row],[Stumped]]</f>
        <v>0</v>
      </c>
      <c r="M440" s="89" t="e">
        <f>+Table1[[#This Row],[Runs]]/(+Table1[[#This Row],[Innings]]-Table1[[#This Row],[Not out]])</f>
        <v>#DIV/0!</v>
      </c>
      <c r="N440" s="89" t="e">
        <f>Table1[[#This Row],[Runs2]]/Table1[[#This Row],[Overs]]</f>
        <v>#DIV/0!</v>
      </c>
      <c r="O440" s="89" t="e">
        <f>+Table1[[#This Row],[Overs]]*6/Table1[[#This Row],[Wickets]]</f>
        <v>#DIV/0!</v>
      </c>
      <c r="P440" s="89" t="e">
        <f>Table1[[#This Row],[Runs2]]/Table1[[#This Row],[Wickets]]</f>
        <v>#DIV/0!</v>
      </c>
      <c r="Q440" s="89">
        <f>+(+Table1[[#This Row],[Caught]]+Table1[[#This Row],[Stumped]])/Table1[[#This Row],[Matches]]</f>
        <v>0</v>
      </c>
      <c r="R440" s="89"/>
    </row>
    <row r="441" spans="1:18" x14ac:dyDescent="0.2">
      <c r="A441" s="4" t="str">
        <f>+'2019'!A433</f>
        <v>DesaI Abhishek</v>
      </c>
      <c r="B441" s="13">
        <f>+'2025'!B433+'2024'!B433+'2023'!B433+'2022'!B433+'2021'!B433+'2020'!B433+'2019'!B433+'2018'!B433+'2017'!B433+'2016'!B433+'2015'!B433+'2014'!B433+'2013'!B433+'2012'!B433+'2011'!B433+'2010'!B433+'2009'!B433+'2008'!B433+'1988-2007'!B433</f>
        <v>1</v>
      </c>
      <c r="C441" s="13">
        <f>+'2025'!C433+'2024'!C433+'2023'!C433+'2022'!C433+'2021'!C433+'2020'!C433+'2019'!C433+'2018'!C433+'2017'!C433+'2016'!C433+'2015'!C433+'2014'!C433+'2013'!C433+'2012'!C433+'2011'!C433+'2010'!C433+'2009'!C433+'2008'!C433+'1988-2007'!C433</f>
        <v>0</v>
      </c>
      <c r="D441" s="13">
        <f>+'2025'!D433+'2024'!D433+'2023'!D433+'2022'!D433+'2021'!D433+'2020'!D433+'2019'!D433+'2018'!D433+'2017'!D433+'2016'!D433+'2015'!D433+'2014'!D433+'2013'!D433+'2012'!D433+'2011'!D433+'2010'!D433+'2009'!D433+'2008'!D433+'1988-2007'!D433</f>
        <v>0</v>
      </c>
      <c r="E441" s="13">
        <f>+'2025'!E433+'2024'!E433+'2023'!E433+'2022'!E433+'2021'!E433+'2020'!E433+'2019'!E433+'2018'!E433+'2017'!E433+'2016'!E433+'2015'!E433+'2014'!E433+'2013'!E433+'2012'!E433+'2011'!E433+'2010'!E433+'2009'!E433+'2008'!E433+'1988-2007'!E433</f>
        <v>0</v>
      </c>
      <c r="F441" s="13">
        <f>+'2025'!F433+'2024'!F433+'2023'!F433+'2022'!F433+'2021'!F433+'2020'!F433+'2019'!F433+'2018'!F433+'2017'!F433+'2016'!F433+'2015'!F433+'2014'!F433+'2013'!F433+'2012'!F433+'2011'!F433+'2010'!F433+'2009'!F433+'2008'!F433+'1988-2007'!F433</f>
        <v>0</v>
      </c>
      <c r="G441" s="13">
        <f>+'2025'!G433+'2024'!G433+'2023'!G433+'2022'!G433+'2021'!G433+'2020'!G433+'2019'!G433+'2018'!G433+'2017'!G433+'2016'!G433+'2015'!G433+'2014'!G433+'2013'!G433+'2012'!G433+'2011'!G433+'2010'!G433+'2009'!G433+'2008'!G433+'1988-2007'!G433</f>
        <v>2</v>
      </c>
      <c r="H441" s="13">
        <f>+'2025'!H433+'2024'!H433+'2023'!H433+'2022'!H433+'2021'!H433+'2020'!H433+'2019'!H433+'2018'!H433+'2017'!H433+'2016'!H433+'2015'!H433+'2014'!H433+'2013'!H433+'2012'!H433+'2011'!H433+'2010'!H433+'2009'!H433+'2008'!H433+'1988-2007'!H433</f>
        <v>0</v>
      </c>
      <c r="I441" s="13">
        <f>+'2025'!I433+'2024'!I433+'2023'!I433+'2022'!I433+'2021'!I433+'2020'!I433+'2019'!I433+'2018'!I433+'2017'!I433+'2016'!I433+'2015'!I433+'2014'!I433+'2013'!I433+'2012'!I433+'2011'!I433+'2010'!I433+'2009'!I433+'2008'!I433+'1988-2007'!I433</f>
        <v>14</v>
      </c>
      <c r="J441" s="13">
        <f>+'2025'!J433+'2024'!J433+'2023'!J433+'2022'!J433+'2021'!J433+'2020'!J433+'2019'!J433+'2018'!J433+'2017'!J433+'2016'!J433+'2015'!J433+'2014'!J433+'2013'!J433+'2012'!J433+'2011'!J433+'2010'!J433+'2009'!J433+'2008'!J433+'1988-2007'!J433</f>
        <v>1</v>
      </c>
      <c r="K441" s="32">
        <f>+'2025'!L433+'2024'!L433+'2023'!L433+'2022'!L433+'2021'!L433+'2020'!L433+'2019'!L433+'2018'!L433+'2017'!L433+'2016'!L433+'2015'!L433+'2014'!L433+'2013'!L433+'2012'!L433+'2011'!L433+'2010'!L433+'2009'!L433+'2008'!L433+'1988-2007'!L433</f>
        <v>0</v>
      </c>
      <c r="L441" s="32">
        <f>+Table1[[#This Row],[Caught]]+Table1[[#This Row],[Stumped]]</f>
        <v>0</v>
      </c>
      <c r="M441" s="45" t="e">
        <f>+Table1[[#This Row],[Runs]]/(+Table1[[#This Row],[Innings]]-Table1[[#This Row],[Not out]])</f>
        <v>#DIV/0!</v>
      </c>
      <c r="N441" s="45">
        <f>Table1[[#This Row],[Runs2]]/Table1[[#This Row],[Overs]]</f>
        <v>7</v>
      </c>
      <c r="O441" s="45">
        <f>+Table1[[#This Row],[Overs]]*6/Table1[[#This Row],[Wickets]]</f>
        <v>12</v>
      </c>
      <c r="P441" s="45">
        <f>Table1[[#This Row],[Runs2]]/Table1[[#This Row],[Wickets]]</f>
        <v>14</v>
      </c>
      <c r="Q441" s="45">
        <f>+(+Table1[[#This Row],[Caught]]+Table1[[#This Row],[Stumped]])/Table1[[#This Row],[Matches]]</f>
        <v>0</v>
      </c>
      <c r="R441" s="89"/>
    </row>
    <row r="442" spans="1:18" x14ac:dyDescent="0.2">
      <c r="A442" s="4" t="str">
        <f>+'2019'!A434</f>
        <v>Osman Adnaan</v>
      </c>
      <c r="B442" s="13">
        <f>+'2025'!B434+'2024'!B434+'2023'!B434+'2022'!B434+'2021'!B434+'2020'!B434+'2019'!B434+'2018'!B434+'2017'!B434+'2016'!B434+'2015'!B434+'2014'!B434+'2013'!B434+'2012'!B434+'2011'!B434+'2010'!B434+'2009'!B434+'2008'!B434+'1988-2007'!B434</f>
        <v>1</v>
      </c>
      <c r="C442" s="13">
        <f>+'2025'!C434+'2024'!C434+'2023'!C434+'2022'!C434+'2021'!C434+'2020'!C434+'2019'!C434+'2018'!C434+'2017'!C434+'2016'!C434+'2015'!C434+'2014'!C434+'2013'!C434+'2012'!C434+'2011'!C434+'2010'!C434+'2009'!C434+'2008'!C434+'1988-2007'!C434</f>
        <v>1</v>
      </c>
      <c r="D442" s="13">
        <f>+'2025'!D434+'2024'!D434+'2023'!D434+'2022'!D434+'2021'!D434+'2020'!D434+'2019'!D434+'2018'!D434+'2017'!D434+'2016'!D434+'2015'!D434+'2014'!D434+'2013'!D434+'2012'!D434+'2011'!D434+'2010'!D434+'2009'!D434+'2008'!D434+'1988-2007'!D434</f>
        <v>1</v>
      </c>
      <c r="E442" s="13">
        <f>+'2025'!E434+'2024'!E434+'2023'!E434+'2022'!E434+'2021'!E434+'2020'!E434+'2019'!E434+'2018'!E434+'2017'!E434+'2016'!E434+'2015'!E434+'2014'!E434+'2013'!E434+'2012'!E434+'2011'!E434+'2010'!E434+'2009'!E434+'2008'!E434+'1988-2007'!E434</f>
        <v>3</v>
      </c>
      <c r="F442" s="13">
        <f>+'2025'!F434+'2024'!F434+'2023'!F434+'2022'!F434+'2021'!F434+'2020'!F434+'2019'!F434+'2018'!F434+'2017'!F434+'2016'!F434+'2015'!F434+'2014'!F434+'2013'!F434+'2012'!F434+'2011'!F434+'2010'!F434+'2009'!F434+'2008'!F434+'1988-2007'!F434</f>
        <v>0</v>
      </c>
      <c r="G442" s="13">
        <f>+'2025'!G434+'2024'!G434+'2023'!G434+'2022'!G434+'2021'!G434+'2020'!G434+'2019'!G434+'2018'!G434+'2017'!G434+'2016'!G434+'2015'!G434+'2014'!G434+'2013'!G434+'2012'!G434+'2011'!G434+'2010'!G434+'2009'!G434+'2008'!G434+'1988-2007'!G434</f>
        <v>6</v>
      </c>
      <c r="H442" s="13">
        <f>+'2025'!H434+'2024'!H434+'2023'!H434+'2022'!H434+'2021'!H434+'2020'!H434+'2019'!H434+'2018'!H434+'2017'!H434+'2016'!H434+'2015'!H434+'2014'!H434+'2013'!H434+'2012'!H434+'2011'!H434+'2010'!H434+'2009'!H434+'2008'!H434+'1988-2007'!H434</f>
        <v>2</v>
      </c>
      <c r="I442" s="13">
        <f>+'2025'!I434+'2024'!I434+'2023'!I434+'2022'!I434+'2021'!I434+'2020'!I434+'2019'!I434+'2018'!I434+'2017'!I434+'2016'!I434+'2015'!I434+'2014'!I434+'2013'!I434+'2012'!I434+'2011'!I434+'2010'!I434+'2009'!I434+'2008'!I434+'1988-2007'!I434</f>
        <v>9</v>
      </c>
      <c r="J442" s="13">
        <f>+'2025'!J434+'2024'!J434+'2023'!J434+'2022'!J434+'2021'!J434+'2020'!J434+'2019'!J434+'2018'!J434+'2017'!J434+'2016'!J434+'2015'!J434+'2014'!J434+'2013'!J434+'2012'!J434+'2011'!J434+'2010'!J434+'2009'!J434+'2008'!J434+'1988-2007'!J434</f>
        <v>2</v>
      </c>
      <c r="K442" s="32">
        <f>+'2025'!L434+'2024'!L434+'2023'!L434+'2022'!L434+'2021'!L434+'2020'!L434+'2019'!L434+'2018'!L434+'2017'!L434+'2016'!L434+'2015'!L434+'2014'!L434+'2013'!L434+'2012'!L434+'2011'!L434+'2010'!L434+'2009'!L434+'2008'!L434+'1988-2007'!L434</f>
        <v>0</v>
      </c>
      <c r="L442" s="32">
        <f>+Table1[[#This Row],[Caught]]+Table1[[#This Row],[Stumped]]</f>
        <v>0</v>
      </c>
      <c r="M442" s="45" t="e">
        <f>+Table1[[#This Row],[Runs]]/(+Table1[[#This Row],[Innings]]-Table1[[#This Row],[Not out]])</f>
        <v>#DIV/0!</v>
      </c>
      <c r="N442" s="45">
        <f>Table1[[#This Row],[Runs2]]/Table1[[#This Row],[Overs]]</f>
        <v>1.5</v>
      </c>
      <c r="O442" s="45">
        <f>+Table1[[#This Row],[Overs]]*6/Table1[[#This Row],[Wickets]]</f>
        <v>18</v>
      </c>
      <c r="P442" s="45">
        <f>Table1[[#This Row],[Runs2]]/Table1[[#This Row],[Wickets]]</f>
        <v>4.5</v>
      </c>
      <c r="Q442" s="45">
        <f>+(+Table1[[#This Row],[Caught]]+Table1[[#This Row],[Stumped]])/Table1[[#This Row],[Matches]]</f>
        <v>0</v>
      </c>
      <c r="R442" s="89"/>
    </row>
    <row r="443" spans="1:18" x14ac:dyDescent="0.2">
      <c r="A443" s="4" t="str">
        <f>+'2019'!A436</f>
        <v>Pandya Jaymin</v>
      </c>
      <c r="B443" s="13">
        <f>+'2025'!B436+'2024'!B436+'2023'!B436+'2022'!B436+'2021'!B436+'2020'!B436+'2019'!B436+'2018'!B436+'2017'!B436+'2016'!B436+'2015'!B436+'2014'!B436+'2013'!B436+'2012'!B436+'2011'!B436+'2010'!B436+'2009'!B436+'2008'!B436+'1988-2007'!B436</f>
        <v>1</v>
      </c>
      <c r="C443" s="13">
        <f>+'2025'!C436+'2024'!C436+'2023'!C436+'2022'!C436+'2021'!C436+'2020'!C436+'2019'!C436+'2018'!C436+'2017'!C436+'2016'!C436+'2015'!C436+'2014'!C436+'2013'!C436+'2012'!C436+'2011'!C436+'2010'!C436+'2009'!C436+'2008'!C436+'1988-2007'!C436</f>
        <v>0</v>
      </c>
      <c r="D443" s="13">
        <f>+'2025'!D436+'2024'!D436+'2023'!D436+'2022'!D436+'2021'!D436+'2020'!D436+'2019'!D436+'2018'!D436+'2017'!D436+'2016'!D436+'2015'!D436+'2014'!D436+'2013'!D436+'2012'!D436+'2011'!D436+'2010'!D436+'2009'!D436+'2008'!D436+'1988-2007'!D436</f>
        <v>0</v>
      </c>
      <c r="E443" s="13">
        <f>+'2025'!E436+'2024'!E436+'2023'!E436+'2022'!E436+'2021'!E436+'2020'!E436+'2019'!E436+'2018'!E436+'2017'!E436+'2016'!E436+'2015'!E436+'2014'!E436+'2013'!E436+'2012'!E436+'2011'!E436+'2010'!E436+'2009'!E436+'2008'!E436+'1988-2007'!E436</f>
        <v>0</v>
      </c>
      <c r="F443" s="13">
        <f>+'2025'!F436+'2024'!F436+'2023'!F436+'2022'!F436+'2021'!F436+'2020'!F436+'2019'!F436+'2018'!F436+'2017'!F436+'2016'!F436+'2015'!F436+'2014'!F436+'2013'!F436+'2012'!F436+'2011'!F436+'2010'!F436+'2009'!F436+'2008'!F436+'1988-2007'!F436</f>
        <v>0</v>
      </c>
      <c r="G443" s="13">
        <f>+'2025'!G436+'2024'!G436+'2023'!G436+'2022'!G436+'2021'!G436+'2020'!G436+'2019'!G436+'2018'!G436+'2017'!G436+'2016'!G436+'2015'!G436+'2014'!G436+'2013'!G436+'2012'!G436+'2011'!G436+'2010'!G436+'2009'!G436+'2008'!G436+'1988-2007'!G436</f>
        <v>4</v>
      </c>
      <c r="H443" s="13">
        <f>+'2025'!H436+'2024'!H436+'2023'!H436+'2022'!H436+'2021'!H436+'2020'!H436+'2019'!H436+'2018'!H436+'2017'!H436+'2016'!H436+'2015'!H436+'2014'!H436+'2013'!H436+'2012'!H436+'2011'!H436+'2010'!H436+'2009'!H436+'2008'!H436+'1988-2007'!H436</f>
        <v>0</v>
      </c>
      <c r="I443" s="13">
        <f>+'2025'!I436+'2024'!I436+'2023'!I436+'2022'!I436+'2021'!I436+'2020'!I436+'2019'!I436+'2018'!I436+'2017'!I436+'2016'!I436+'2015'!I436+'2014'!I436+'2013'!I436+'2012'!I436+'2011'!I436+'2010'!I436+'2009'!I436+'2008'!I436+'1988-2007'!I436</f>
        <v>17</v>
      </c>
      <c r="J443" s="13">
        <f>+'2025'!J436+'2024'!J436+'2023'!J436+'2022'!J436+'2021'!J436+'2020'!J436+'2019'!J436+'2018'!J436+'2017'!J436+'2016'!J436+'2015'!J436+'2014'!J436+'2013'!J436+'2012'!J436+'2011'!J436+'2010'!J436+'2009'!J436+'2008'!J436+'1988-2007'!J436</f>
        <v>0</v>
      </c>
      <c r="K443" s="32">
        <f>+'2025'!L436+'2024'!L436+'2023'!L436+'2022'!L436+'2021'!L436+'2020'!L436+'2019'!L436+'2018'!L436+'2017'!L436+'2016'!L436+'2015'!L436+'2014'!L436+'2013'!L436+'2012'!L436+'2011'!L436+'2010'!L436+'2009'!L436+'2008'!L436+'1988-2007'!L436</f>
        <v>0</v>
      </c>
      <c r="L443" s="32">
        <f>+Table1[[#This Row],[Caught]]+Table1[[#This Row],[Stumped]]</f>
        <v>0</v>
      </c>
      <c r="M443" s="45" t="e">
        <f>+Table1[[#This Row],[Runs]]/(+Table1[[#This Row],[Innings]]-Table1[[#This Row],[Not out]])</f>
        <v>#DIV/0!</v>
      </c>
      <c r="N443" s="45">
        <f>Table1[[#This Row],[Runs2]]/Table1[[#This Row],[Overs]]</f>
        <v>4.25</v>
      </c>
      <c r="O443" s="45" t="e">
        <f>+Table1[[#This Row],[Overs]]*6/Table1[[#This Row],[Wickets]]</f>
        <v>#DIV/0!</v>
      </c>
      <c r="P443" s="45" t="e">
        <f>Table1[[#This Row],[Runs2]]/Table1[[#This Row],[Wickets]]</f>
        <v>#DIV/0!</v>
      </c>
      <c r="Q443" s="45">
        <f>+(+Table1[[#This Row],[Caught]]+Table1[[#This Row],[Stumped]])/Table1[[#This Row],[Matches]]</f>
        <v>0</v>
      </c>
      <c r="R443" s="89"/>
    </row>
    <row r="444" spans="1:18" x14ac:dyDescent="0.2">
      <c r="A444" s="4" t="str">
        <f>+'2019'!A437</f>
        <v>Raghavendra C</v>
      </c>
      <c r="B444" s="13">
        <f>+'2025'!B437+'2024'!B437+'2023'!B437+'2022'!B437+'2021'!B437+'2020'!B437+'2019'!B437+'2018'!B437+'2017'!B437+'2016'!B437+'2015'!B437+'2014'!B437+'2013'!B437+'2012'!B437+'2011'!B437+'2010'!B437+'2009'!B437+'2008'!B437+'1988-2007'!B437</f>
        <v>1</v>
      </c>
      <c r="C444" s="13">
        <f>+'2025'!C437+'2024'!C437+'2023'!C437+'2022'!C437+'2021'!C437+'2020'!C437+'2019'!C437+'2018'!C437+'2017'!C437+'2016'!C437+'2015'!C437+'2014'!C437+'2013'!C437+'2012'!C437+'2011'!C437+'2010'!C437+'2009'!C437+'2008'!C437+'1988-2007'!C437</f>
        <v>1</v>
      </c>
      <c r="D444" s="13">
        <f>+'2025'!D437+'2024'!D437+'2023'!D437+'2022'!D437+'2021'!D437+'2020'!D437+'2019'!D437+'2018'!D437+'2017'!D437+'2016'!D437+'2015'!D437+'2014'!D437+'2013'!D437+'2012'!D437+'2011'!D437+'2010'!D437+'2009'!D437+'2008'!D437+'1988-2007'!D437</f>
        <v>0</v>
      </c>
      <c r="E444" s="13">
        <f>+'2025'!E437+'2024'!E437+'2023'!E437+'2022'!E437+'2021'!E437+'2020'!E437+'2019'!E437+'2018'!E437+'2017'!E437+'2016'!E437+'2015'!E437+'2014'!E437+'2013'!E437+'2012'!E437+'2011'!E437+'2010'!E437+'2009'!E437+'2008'!E437+'1988-2007'!E437</f>
        <v>12</v>
      </c>
      <c r="F444" s="13">
        <f>+'2025'!F437+'2024'!F437+'2023'!F437+'2022'!F437+'2021'!F437+'2020'!F437+'2019'!F437+'2018'!F437+'2017'!F437+'2016'!F437+'2015'!F437+'2014'!F437+'2013'!F437+'2012'!F437+'2011'!F437+'2010'!F437+'2009'!F437+'2008'!F437+'1988-2007'!F437</f>
        <v>1</v>
      </c>
      <c r="G444" s="13">
        <f>+'2025'!G437+'2024'!G437+'2023'!G437+'2022'!G437+'2021'!G437+'2020'!G437+'2019'!G437+'2018'!G437+'2017'!G437+'2016'!G437+'2015'!G437+'2014'!G437+'2013'!G437+'2012'!G437+'2011'!G437+'2010'!G437+'2009'!G437+'2008'!G437+'1988-2007'!G437</f>
        <v>0</v>
      </c>
      <c r="H444" s="13">
        <f>+'2025'!H437+'2024'!H437+'2023'!H437+'2022'!H437+'2021'!H437+'2020'!H437+'2019'!H437+'2018'!H437+'2017'!H437+'2016'!H437+'2015'!H437+'2014'!H437+'2013'!H437+'2012'!H437+'2011'!H437+'2010'!H437+'2009'!H437+'2008'!H437+'1988-2007'!H437</f>
        <v>0</v>
      </c>
      <c r="I444" s="13">
        <f>+'2025'!I437+'2024'!I437+'2023'!I437+'2022'!I437+'2021'!I437+'2020'!I437+'2019'!I437+'2018'!I437+'2017'!I437+'2016'!I437+'2015'!I437+'2014'!I437+'2013'!I437+'2012'!I437+'2011'!I437+'2010'!I437+'2009'!I437+'2008'!I437+'1988-2007'!I437</f>
        <v>0</v>
      </c>
      <c r="J444" s="13">
        <f>+'2025'!J437+'2024'!J437+'2023'!J437+'2022'!J437+'2021'!J437+'2020'!J437+'2019'!J437+'2018'!J437+'2017'!J437+'2016'!J437+'2015'!J437+'2014'!J437+'2013'!J437+'2012'!J437+'2011'!J437+'2010'!J437+'2009'!J437+'2008'!J437+'1988-2007'!J437</f>
        <v>0</v>
      </c>
      <c r="K444" s="32">
        <f>+'2025'!L437+'2024'!L437+'2023'!L437+'2022'!L437+'2021'!L437+'2020'!L437+'2019'!L437+'2018'!L437+'2017'!L437+'2016'!L437+'2015'!L437+'2014'!L437+'2013'!L437+'2012'!L437+'2011'!L437+'2010'!L437+'2009'!L437+'2008'!L437+'1988-2007'!L437</f>
        <v>0</v>
      </c>
      <c r="L444" s="32">
        <f>+Table1[[#This Row],[Caught]]+Table1[[#This Row],[Stumped]]</f>
        <v>1</v>
      </c>
      <c r="M444" s="45">
        <f>+Table1[[#This Row],[Runs]]/(+Table1[[#This Row],[Innings]]-Table1[[#This Row],[Not out]])</f>
        <v>12</v>
      </c>
      <c r="N444" s="45" t="e">
        <f>Table1[[#This Row],[Runs2]]/Table1[[#This Row],[Overs]]</f>
        <v>#DIV/0!</v>
      </c>
      <c r="O444" s="45" t="e">
        <f>+Table1[[#This Row],[Overs]]*6/Table1[[#This Row],[Wickets]]</f>
        <v>#DIV/0!</v>
      </c>
      <c r="P444" s="45" t="e">
        <f>Table1[[#This Row],[Runs2]]/Table1[[#This Row],[Wickets]]</f>
        <v>#DIV/0!</v>
      </c>
      <c r="Q444" s="45">
        <f>+(+Table1[[#This Row],[Caught]]+Table1[[#This Row],[Stumped]])/Table1[[#This Row],[Matches]]</f>
        <v>1</v>
      </c>
      <c r="R444" s="89"/>
    </row>
    <row r="445" spans="1:18" x14ac:dyDescent="0.2">
      <c r="A445" s="4" t="str">
        <f>+'2019'!A439</f>
        <v>Singh Bablpreet</v>
      </c>
      <c r="B445" s="13">
        <f>+'2025'!B439+'2024'!B439+'2023'!B439+'2022'!B439+'2021'!B439+'2020'!B439+'2019'!B439+'2018'!B439+'2017'!B439+'2016'!B439+'2015'!B439+'2014'!B439+'2013'!B439+'2012'!B439+'2011'!B439+'2010'!B439+'2009'!B439+'2008'!B439+'1988-2007'!B439</f>
        <v>1</v>
      </c>
      <c r="C445" s="13">
        <f>+'2025'!C439+'2024'!C439+'2023'!C439+'2022'!C439+'2021'!C439+'2020'!C439+'2019'!C439+'2018'!C439+'2017'!C439+'2016'!C439+'2015'!C439+'2014'!C439+'2013'!C439+'2012'!C439+'2011'!C439+'2010'!C439+'2009'!C439+'2008'!C439+'1988-2007'!C439</f>
        <v>1</v>
      </c>
      <c r="D445" s="13">
        <f>+'2025'!D439+'2024'!D439+'2023'!D439+'2022'!D439+'2021'!D439+'2020'!D439+'2019'!D439+'2018'!D439+'2017'!D439+'2016'!D439+'2015'!D439+'2014'!D439+'2013'!D439+'2012'!D439+'2011'!D439+'2010'!D439+'2009'!D439+'2008'!D439+'1988-2007'!D439</f>
        <v>0</v>
      </c>
      <c r="E445" s="13">
        <f>+'2025'!E439+'2024'!E439+'2023'!E439+'2022'!E439+'2021'!E439+'2020'!E439+'2019'!E439+'2018'!E439+'2017'!E439+'2016'!E439+'2015'!E439+'2014'!E439+'2013'!E439+'2012'!E439+'2011'!E439+'2010'!E439+'2009'!E439+'2008'!E439+'1988-2007'!E439</f>
        <v>9</v>
      </c>
      <c r="F445" s="13">
        <f>+'2025'!F439+'2024'!F439+'2023'!F439+'2022'!F439+'2021'!F439+'2020'!F439+'2019'!F439+'2018'!F439+'2017'!F439+'2016'!F439+'2015'!F439+'2014'!F439+'2013'!F439+'2012'!F439+'2011'!F439+'2010'!F439+'2009'!F439+'2008'!F439+'1988-2007'!F439</f>
        <v>0</v>
      </c>
      <c r="G445" s="13">
        <f>+'2025'!G439+'2024'!G439+'2023'!G439+'2022'!G439+'2021'!G439+'2020'!G439+'2019'!G439+'2018'!G439+'2017'!G439+'2016'!G439+'2015'!G439+'2014'!G439+'2013'!G439+'2012'!G439+'2011'!G439+'2010'!G439+'2009'!G439+'2008'!G439+'1988-2007'!G439</f>
        <v>5</v>
      </c>
      <c r="H445" s="13">
        <f>+'2025'!H439+'2024'!H439+'2023'!H439+'2022'!H439+'2021'!H439+'2020'!H439+'2019'!H439+'2018'!H439+'2017'!H439+'2016'!H439+'2015'!H439+'2014'!H439+'2013'!H439+'2012'!H439+'2011'!H439+'2010'!H439+'2009'!H439+'2008'!H439+'1988-2007'!H439</f>
        <v>2</v>
      </c>
      <c r="I445" s="13">
        <f>+'2025'!I439+'2024'!I439+'2023'!I439+'2022'!I439+'2021'!I439+'2020'!I439+'2019'!I439+'2018'!I439+'2017'!I439+'2016'!I439+'2015'!I439+'2014'!I439+'2013'!I439+'2012'!I439+'2011'!I439+'2010'!I439+'2009'!I439+'2008'!I439+'1988-2007'!I439</f>
        <v>15</v>
      </c>
      <c r="J445" s="13">
        <f>+'2025'!J439+'2024'!J439+'2023'!J439+'2022'!J439+'2021'!J439+'2020'!J439+'2019'!J439+'2018'!J439+'2017'!J439+'2016'!J439+'2015'!J439+'2014'!J439+'2013'!J439+'2012'!J439+'2011'!J439+'2010'!J439+'2009'!J439+'2008'!J439+'1988-2007'!J439</f>
        <v>2</v>
      </c>
      <c r="K445" s="32">
        <f>+'2025'!L439+'2024'!L439+'2023'!L439+'2022'!L439+'2021'!L439+'2020'!L439+'2019'!L439+'2018'!L439+'2017'!L439+'2016'!L439+'2015'!L439+'2014'!L439+'2013'!L439+'2012'!L439+'2011'!L439+'2010'!L439+'2009'!L439+'2008'!L439+'1988-2007'!L439</f>
        <v>0</v>
      </c>
      <c r="L445" s="32">
        <f>+Table1[[#This Row],[Caught]]+Table1[[#This Row],[Stumped]]</f>
        <v>0</v>
      </c>
      <c r="M445" s="45">
        <f>+Table1[[#This Row],[Runs]]/(+Table1[[#This Row],[Innings]]-Table1[[#This Row],[Not out]])</f>
        <v>9</v>
      </c>
      <c r="N445" s="45">
        <f>Table1[[#This Row],[Runs2]]/Table1[[#This Row],[Overs]]</f>
        <v>3</v>
      </c>
      <c r="O445" s="45">
        <f>+Table1[[#This Row],[Overs]]*6/Table1[[#This Row],[Wickets]]</f>
        <v>15</v>
      </c>
      <c r="P445" s="45">
        <f>Table1[[#This Row],[Runs2]]/Table1[[#This Row],[Wickets]]</f>
        <v>7.5</v>
      </c>
      <c r="Q445" s="45">
        <f>+(+Table1[[#This Row],[Caught]]+Table1[[#This Row],[Stumped]])/Table1[[#This Row],[Matches]]</f>
        <v>0</v>
      </c>
      <c r="R445" s="89"/>
    </row>
    <row r="446" spans="1:18" x14ac:dyDescent="0.2">
      <c r="A446" s="4" t="str">
        <f>+'2019'!A440</f>
        <v>Vallamreddy Sai</v>
      </c>
      <c r="B446" s="13">
        <f>+'2025'!B440+'2024'!B440+'2023'!B440+'2022'!B440+'2021'!B440+'2020'!B440+'2019'!B440+'2018'!B440+'2017'!B440+'2016'!B440+'2015'!B440+'2014'!B440+'2013'!B440+'2012'!B440+'2011'!B440+'2010'!B440+'2009'!B440+'2008'!B440+'1988-2007'!B440</f>
        <v>1</v>
      </c>
      <c r="C446" s="13">
        <f>+'2025'!C440+'2024'!C440+'2023'!C440+'2022'!C440+'2021'!C440+'2020'!C440+'2019'!C440+'2018'!C440+'2017'!C440+'2016'!C440+'2015'!C440+'2014'!C440+'2013'!C440+'2012'!C440+'2011'!C440+'2010'!C440+'2009'!C440+'2008'!C440+'1988-2007'!C440</f>
        <v>1</v>
      </c>
      <c r="D446" s="13">
        <f>+'2025'!D440+'2024'!D440+'2023'!D440+'2022'!D440+'2021'!D440+'2020'!D440+'2019'!D440+'2018'!D440+'2017'!D440+'2016'!D440+'2015'!D440+'2014'!D440+'2013'!D440+'2012'!D440+'2011'!D440+'2010'!D440+'2009'!D440+'2008'!D440+'1988-2007'!D440</f>
        <v>0</v>
      </c>
      <c r="E446" s="13">
        <f>+'2025'!E440+'2024'!E440+'2023'!E440+'2022'!E440+'2021'!E440+'2020'!E440+'2019'!E440+'2018'!E440+'2017'!E440+'2016'!E440+'2015'!E440+'2014'!E440+'2013'!E440+'2012'!E440+'2011'!E440+'2010'!E440+'2009'!E440+'2008'!E440+'1988-2007'!E440</f>
        <v>22</v>
      </c>
      <c r="F446" s="13">
        <f>+'2025'!F440+'2024'!F440+'2023'!F440+'2022'!F440+'2021'!F440+'2020'!F440+'2019'!F440+'2018'!F440+'2017'!F440+'2016'!F440+'2015'!F440+'2014'!F440+'2013'!F440+'2012'!F440+'2011'!F440+'2010'!F440+'2009'!F440+'2008'!F440+'1988-2007'!F440</f>
        <v>0</v>
      </c>
      <c r="G446" s="13">
        <f>+'2025'!G440+'2024'!G440+'2023'!G440+'2022'!G440+'2021'!G440+'2020'!G440+'2019'!G440+'2018'!G440+'2017'!G440+'2016'!G440+'2015'!G440+'2014'!G440+'2013'!G440+'2012'!G440+'2011'!G440+'2010'!G440+'2009'!G440+'2008'!G440+'1988-2007'!G440</f>
        <v>0</v>
      </c>
      <c r="H446" s="13">
        <f>+'2025'!H440+'2024'!H440+'2023'!H440+'2022'!H440+'2021'!H440+'2020'!H440+'2019'!H440+'2018'!H440+'2017'!H440+'2016'!H440+'2015'!H440+'2014'!H440+'2013'!H440+'2012'!H440+'2011'!H440+'2010'!H440+'2009'!H440+'2008'!H440+'1988-2007'!H440</f>
        <v>0</v>
      </c>
      <c r="I446" s="13">
        <f>+'2025'!I440+'2024'!I440+'2023'!I440+'2022'!I440+'2021'!I440+'2020'!I440+'2019'!I440+'2018'!I440+'2017'!I440+'2016'!I440+'2015'!I440+'2014'!I440+'2013'!I440+'2012'!I440+'2011'!I440+'2010'!I440+'2009'!I440+'2008'!I440+'1988-2007'!I440</f>
        <v>0</v>
      </c>
      <c r="J446" s="13">
        <f>+'2025'!J440+'2024'!J440+'2023'!J440+'2022'!J440+'2021'!J440+'2020'!J440+'2019'!J440+'2018'!J440+'2017'!J440+'2016'!J440+'2015'!J440+'2014'!J440+'2013'!J440+'2012'!J440+'2011'!J440+'2010'!J440+'2009'!J440+'2008'!J440+'1988-2007'!J440</f>
        <v>0</v>
      </c>
      <c r="K446" s="32">
        <f>+'2025'!L440+'2024'!L440+'2023'!L440+'2022'!L440+'2021'!L440+'2020'!L440+'2019'!L440+'2018'!L440+'2017'!L440+'2016'!L440+'2015'!L440+'2014'!L440+'2013'!L440+'2012'!L440+'2011'!L440+'2010'!L440+'2009'!L440+'2008'!L440+'1988-2007'!L440</f>
        <v>0</v>
      </c>
      <c r="L446" s="32">
        <f>+Table1[[#This Row],[Caught]]+Table1[[#This Row],[Stumped]]</f>
        <v>0</v>
      </c>
      <c r="M446" s="45">
        <f>+Table1[[#This Row],[Runs]]/(+Table1[[#This Row],[Innings]]-Table1[[#This Row],[Not out]])</f>
        <v>22</v>
      </c>
      <c r="N446" s="45" t="e">
        <f>Table1[[#This Row],[Runs2]]/Table1[[#This Row],[Overs]]</f>
        <v>#DIV/0!</v>
      </c>
      <c r="O446" s="45" t="e">
        <f>+Table1[[#This Row],[Overs]]*6/Table1[[#This Row],[Wickets]]</f>
        <v>#DIV/0!</v>
      </c>
      <c r="P446" s="45" t="e">
        <f>Table1[[#This Row],[Runs2]]/Table1[[#This Row],[Wickets]]</f>
        <v>#DIV/0!</v>
      </c>
      <c r="Q446" s="45">
        <f>+(+Table1[[#This Row],[Caught]]+Table1[[#This Row],[Stumped]])/Table1[[#This Row],[Matches]]</f>
        <v>0</v>
      </c>
      <c r="R446" s="89"/>
    </row>
    <row r="447" spans="1:18" x14ac:dyDescent="0.2">
      <c r="A447" s="4" t="str">
        <f>+'2019'!A443</f>
        <v>Potieni Rohit</v>
      </c>
      <c r="B447" s="13">
        <f>+'2025'!B443+'2024'!B443+'2023'!B443+'2022'!B443+'2021'!B443+'2020'!B443+'2019'!B443+'2018'!B443+'2017'!B443+'2016'!B443+'2015'!B443+'2014'!B443+'2013'!B443+'2012'!B443+'2011'!B443+'2010'!B443+'2009'!B443+'2008'!B443+'1988-2007'!B443</f>
        <v>1</v>
      </c>
      <c r="C447" s="13">
        <f>+'2025'!C443+'2024'!C443+'2023'!C443+'2022'!C443+'2021'!C443+'2020'!C443+'2019'!C443+'2018'!C443+'2017'!C443+'2016'!C443+'2015'!C443+'2014'!C443+'2013'!C443+'2012'!C443+'2011'!C443+'2010'!C443+'2009'!C443+'2008'!C443+'1988-2007'!C443</f>
        <v>1</v>
      </c>
      <c r="D447" s="13">
        <f>+'2025'!D443+'2024'!D443+'2023'!D443+'2022'!D443+'2021'!D443+'2020'!D443+'2019'!D443+'2018'!D443+'2017'!D443+'2016'!D443+'2015'!D443+'2014'!D443+'2013'!D443+'2012'!D443+'2011'!D443+'2010'!D443+'2009'!D443+'2008'!D443+'1988-2007'!D443</f>
        <v>0</v>
      </c>
      <c r="E447" s="13">
        <f>+'2025'!E443+'2024'!E443+'2023'!E443+'2022'!E443+'2021'!E443+'2020'!E443+'2019'!E443+'2018'!E443+'2017'!E443+'2016'!E443+'2015'!E443+'2014'!E443+'2013'!E443+'2012'!E443+'2011'!E443+'2010'!E443+'2009'!E443+'2008'!E443+'1988-2007'!E443</f>
        <v>44</v>
      </c>
      <c r="F447" s="13">
        <f>+'2025'!F443+'2024'!F443+'2023'!F443+'2022'!F443+'2021'!F443+'2020'!F443+'2019'!F443+'2018'!F443+'2017'!F443+'2016'!F443+'2015'!F443+'2014'!F443+'2013'!F443+'2012'!F443+'2011'!F443+'2010'!F443+'2009'!F443+'2008'!F443+'1988-2007'!F443</f>
        <v>0</v>
      </c>
      <c r="G447" s="13">
        <f>+'2025'!G443+'2024'!G443+'2023'!G443+'2022'!G443+'2021'!G443+'2020'!G443+'2019'!G443+'2018'!G443+'2017'!G443+'2016'!G443+'2015'!G443+'2014'!G443+'2013'!G443+'2012'!G443+'2011'!G443+'2010'!G443+'2009'!G443+'2008'!G443+'1988-2007'!G443</f>
        <v>0</v>
      </c>
      <c r="H447" s="13">
        <f>+'2025'!H443+'2024'!H443+'2023'!H443+'2022'!H443+'2021'!H443+'2020'!H443+'2019'!H443+'2018'!H443+'2017'!H443+'2016'!H443+'2015'!H443+'2014'!H443+'2013'!H443+'2012'!H443+'2011'!H443+'2010'!H443+'2009'!H443+'2008'!H443+'1988-2007'!H443</f>
        <v>0</v>
      </c>
      <c r="I447" s="13">
        <f>+'2025'!I443+'2024'!I443+'2023'!I443+'2022'!I443+'2021'!I443+'2020'!I443+'2019'!I443+'2018'!I443+'2017'!I443+'2016'!I443+'2015'!I443+'2014'!I443+'2013'!I443+'2012'!I443+'2011'!I443+'2010'!I443+'2009'!I443+'2008'!I443+'1988-2007'!I443</f>
        <v>0</v>
      </c>
      <c r="J447" s="13">
        <f>+'2025'!J443+'2024'!J443+'2023'!J443+'2022'!J443+'2021'!J443+'2020'!J443+'2019'!J443+'2018'!J443+'2017'!J443+'2016'!J443+'2015'!J443+'2014'!J443+'2013'!J443+'2012'!J443+'2011'!J443+'2010'!J443+'2009'!J443+'2008'!J443+'1988-2007'!J443</f>
        <v>0</v>
      </c>
      <c r="K447" s="32">
        <f>+'2025'!L443+'2024'!L443+'2023'!L443+'2022'!L443+'2021'!L443+'2020'!L443+'2019'!L443+'2018'!L443+'2017'!L443+'2016'!L443+'2015'!L443+'2014'!L443+'2013'!L443+'2012'!L443+'2011'!L443+'2010'!L443+'2009'!L443+'2008'!L443+'1988-2007'!L443</f>
        <v>0</v>
      </c>
      <c r="L447" s="32">
        <f>+Table1[[#This Row],[Caught]]+Table1[[#This Row],[Stumped]]</f>
        <v>0</v>
      </c>
      <c r="M447" s="45">
        <f>+Table1[[#This Row],[Runs]]/(+Table1[[#This Row],[Innings]]-Table1[[#This Row],[Not out]])</f>
        <v>44</v>
      </c>
      <c r="N447" s="45" t="e">
        <f>Table1[[#This Row],[Runs2]]/Table1[[#This Row],[Overs]]</f>
        <v>#DIV/0!</v>
      </c>
      <c r="O447" s="45" t="e">
        <f>+Table1[[#This Row],[Overs]]*6/Table1[[#This Row],[Wickets]]</f>
        <v>#DIV/0!</v>
      </c>
      <c r="P447" s="45" t="e">
        <f>Table1[[#This Row],[Runs2]]/Table1[[#This Row],[Wickets]]</f>
        <v>#DIV/0!</v>
      </c>
      <c r="Q447" s="45">
        <f>+(+Table1[[#This Row],[Caught]]+Table1[[#This Row],[Stumped]])/Table1[[#This Row],[Matches]]</f>
        <v>0</v>
      </c>
      <c r="R447" s="89"/>
    </row>
    <row r="448" spans="1:18" x14ac:dyDescent="0.2">
      <c r="A448" s="4" t="str">
        <f>+'2019'!A444</f>
        <v>Purnkanti Sadartha</v>
      </c>
      <c r="B448" s="13">
        <f>+'2025'!B444+'2024'!B444+'2023'!B444+'2022'!B444+'2021'!B444+'2020'!B444+'2019'!B444+'2018'!B444+'2017'!B444+'2016'!B444+'2015'!B444+'2014'!B444+'2013'!B444+'2012'!B444+'2011'!B444+'2010'!B444+'2009'!B444+'2008'!B444+'1988-2007'!B444</f>
        <v>1</v>
      </c>
      <c r="C448" s="13">
        <f>+'2025'!C444+'2024'!C444+'2023'!C444+'2022'!C444+'2021'!C444+'2020'!C444+'2019'!C444+'2018'!C444+'2017'!C444+'2016'!C444+'2015'!C444+'2014'!C444+'2013'!C444+'2012'!C444+'2011'!C444+'2010'!C444+'2009'!C444+'2008'!C444+'1988-2007'!C444</f>
        <v>1</v>
      </c>
      <c r="D448" s="13">
        <f>+'2025'!D444+'2024'!D444+'2023'!D444+'2022'!D444+'2021'!D444+'2020'!D444+'2019'!D444+'2018'!D444+'2017'!D444+'2016'!D444+'2015'!D444+'2014'!D444+'2013'!D444+'2012'!D444+'2011'!D444+'2010'!D444+'2009'!D444+'2008'!D444+'1988-2007'!D444</f>
        <v>0</v>
      </c>
      <c r="E448" s="13">
        <f>+'2025'!E444+'2024'!E444+'2023'!E444+'2022'!E444+'2021'!E444+'2020'!E444+'2019'!E444+'2018'!E444+'2017'!E444+'2016'!E444+'2015'!E444+'2014'!E444+'2013'!E444+'2012'!E444+'2011'!E444+'2010'!E444+'2009'!E444+'2008'!E444+'1988-2007'!E444</f>
        <v>7</v>
      </c>
      <c r="F448" s="13">
        <f>+'2025'!F444+'2024'!F444+'2023'!F444+'2022'!F444+'2021'!F444+'2020'!F444+'2019'!F444+'2018'!F444+'2017'!F444+'2016'!F444+'2015'!F444+'2014'!F444+'2013'!F444+'2012'!F444+'2011'!F444+'2010'!F444+'2009'!F444+'2008'!F444+'1988-2007'!F444</f>
        <v>2</v>
      </c>
      <c r="G448" s="13">
        <f>+'2025'!G444+'2024'!G444+'2023'!G444+'2022'!G444+'2021'!G444+'2020'!G444+'2019'!G444+'2018'!G444+'2017'!G444+'2016'!G444+'2015'!G444+'2014'!G444+'2013'!G444+'2012'!G444+'2011'!G444+'2010'!G444+'2009'!G444+'2008'!G444+'1988-2007'!G444</f>
        <v>5</v>
      </c>
      <c r="H448" s="13">
        <f>+'2025'!H444+'2024'!H444+'2023'!H444+'2022'!H444+'2021'!H444+'2020'!H444+'2019'!H444+'2018'!H444+'2017'!H444+'2016'!H444+'2015'!H444+'2014'!H444+'2013'!H444+'2012'!H444+'2011'!H444+'2010'!H444+'2009'!H444+'2008'!H444+'1988-2007'!H444</f>
        <v>1</v>
      </c>
      <c r="I448" s="13">
        <f>+'2025'!I444+'2024'!I444+'2023'!I444+'2022'!I444+'2021'!I444+'2020'!I444+'2019'!I444+'2018'!I444+'2017'!I444+'2016'!I444+'2015'!I444+'2014'!I444+'2013'!I444+'2012'!I444+'2011'!I444+'2010'!I444+'2009'!I444+'2008'!I444+'1988-2007'!I444</f>
        <v>16</v>
      </c>
      <c r="J448" s="13">
        <f>+'2025'!J444+'2024'!J444+'2023'!J444+'2022'!J444+'2021'!J444+'2020'!J444+'2019'!J444+'2018'!J444+'2017'!J444+'2016'!J444+'2015'!J444+'2014'!J444+'2013'!J444+'2012'!J444+'2011'!J444+'2010'!J444+'2009'!J444+'2008'!J444+'1988-2007'!J444</f>
        <v>2</v>
      </c>
      <c r="K448" s="32">
        <f>+'2025'!L444+'2024'!L444+'2023'!L444+'2022'!L444+'2021'!L444+'2020'!L444+'2019'!L444+'2018'!L444+'2017'!L444+'2016'!L444+'2015'!L444+'2014'!L444+'2013'!L444+'2012'!L444+'2011'!L444+'2010'!L444+'2009'!L444+'2008'!L444+'1988-2007'!L444</f>
        <v>0</v>
      </c>
      <c r="L448" s="32">
        <f>+Table1[[#This Row],[Caught]]+Table1[[#This Row],[Stumped]]</f>
        <v>2</v>
      </c>
      <c r="M448" s="45">
        <f>+Table1[[#This Row],[Runs]]/(+Table1[[#This Row],[Innings]]-Table1[[#This Row],[Not out]])</f>
        <v>7</v>
      </c>
      <c r="N448" s="45">
        <f>Table1[[#This Row],[Runs2]]/Table1[[#This Row],[Overs]]</f>
        <v>3.2</v>
      </c>
      <c r="O448" s="45">
        <f>+Table1[[#This Row],[Overs]]*6/Table1[[#This Row],[Wickets]]</f>
        <v>15</v>
      </c>
      <c r="P448" s="45">
        <f>Table1[[#This Row],[Runs2]]/Table1[[#This Row],[Wickets]]</f>
        <v>8</v>
      </c>
      <c r="Q448" s="45">
        <f>+(+Table1[[#This Row],[Caught]]+Table1[[#This Row],[Stumped]])/Table1[[#This Row],[Matches]]</f>
        <v>2</v>
      </c>
      <c r="R448" s="89"/>
    </row>
    <row r="449" spans="1:18" x14ac:dyDescent="0.2">
      <c r="A449" s="4" t="str">
        <f>+'2019'!A446</f>
        <v>Savani Anuj</v>
      </c>
      <c r="B449" s="13">
        <f>+'2025'!B446+'2024'!B446+'2023'!B446+'2022'!B446+'2021'!B446+'2020'!B446+'2019'!B446+'2018'!B446+'2017'!B446+'2016'!B446+'2015'!B446+'2014'!B446+'2013'!B446+'2012'!B446+'2011'!B446+'2010'!B446+'2009'!B446+'2008'!B446+'1988-2007'!B446</f>
        <v>1</v>
      </c>
      <c r="C449" s="13">
        <f>+'2025'!C446+'2024'!C446+'2023'!C446+'2022'!C446+'2021'!C446+'2020'!C446+'2019'!C446+'2018'!C446+'2017'!C446+'2016'!C446+'2015'!C446+'2014'!C446+'2013'!C446+'2012'!C446+'2011'!C446+'2010'!C446+'2009'!C446+'2008'!C446+'1988-2007'!C446</f>
        <v>1</v>
      </c>
      <c r="D449" s="13">
        <f>+'2025'!D446+'2024'!D446+'2023'!D446+'2022'!D446+'2021'!D446+'2020'!D446+'2019'!D446+'2018'!D446+'2017'!D446+'2016'!D446+'2015'!D446+'2014'!D446+'2013'!D446+'2012'!D446+'2011'!D446+'2010'!D446+'2009'!D446+'2008'!D446+'1988-2007'!D446</f>
        <v>1</v>
      </c>
      <c r="E449" s="13">
        <f>+'2025'!E446+'2024'!E446+'2023'!E446+'2022'!E446+'2021'!E446+'2020'!E446+'2019'!E446+'2018'!E446+'2017'!E446+'2016'!E446+'2015'!E446+'2014'!E446+'2013'!E446+'2012'!E446+'2011'!E446+'2010'!E446+'2009'!E446+'2008'!E446+'1988-2007'!E446</f>
        <v>24</v>
      </c>
      <c r="F449" s="13">
        <f>+'2025'!F446+'2024'!F446+'2023'!F446+'2022'!F446+'2021'!F446+'2020'!F446+'2019'!F446+'2018'!F446+'2017'!F446+'2016'!F446+'2015'!F446+'2014'!F446+'2013'!F446+'2012'!F446+'2011'!F446+'2010'!F446+'2009'!F446+'2008'!F446+'1988-2007'!F446</f>
        <v>0</v>
      </c>
      <c r="G449" s="13">
        <f>+'2025'!G446+'2024'!G446+'2023'!G446+'2022'!G446+'2021'!G446+'2020'!G446+'2019'!G446+'2018'!G446+'2017'!G446+'2016'!G446+'2015'!G446+'2014'!G446+'2013'!G446+'2012'!G446+'2011'!G446+'2010'!G446+'2009'!G446+'2008'!G446+'1988-2007'!G446</f>
        <v>0</v>
      </c>
      <c r="H449" s="13">
        <f>+'2025'!H446+'2024'!H446+'2023'!H446+'2022'!H446+'2021'!H446+'2020'!H446+'2019'!H446+'2018'!H446+'2017'!H446+'2016'!H446+'2015'!H446+'2014'!H446+'2013'!H446+'2012'!H446+'2011'!H446+'2010'!H446+'2009'!H446+'2008'!H446+'1988-2007'!H446</f>
        <v>0</v>
      </c>
      <c r="I449" s="13">
        <f>+'2025'!I446+'2024'!I446+'2023'!I446+'2022'!I446+'2021'!I446+'2020'!I446+'2019'!I446+'2018'!I446+'2017'!I446+'2016'!I446+'2015'!I446+'2014'!I446+'2013'!I446+'2012'!I446+'2011'!I446+'2010'!I446+'2009'!I446+'2008'!I446+'1988-2007'!I446</f>
        <v>0</v>
      </c>
      <c r="J449" s="13">
        <f>+'2025'!J446+'2024'!J446+'2023'!J446+'2022'!J446+'2021'!J446+'2020'!J446+'2019'!J446+'2018'!J446+'2017'!J446+'2016'!J446+'2015'!J446+'2014'!J446+'2013'!J446+'2012'!J446+'2011'!J446+'2010'!J446+'2009'!J446+'2008'!J446+'1988-2007'!J446</f>
        <v>0</v>
      </c>
      <c r="K449" s="32">
        <f>+'2025'!L446+'2024'!L446+'2023'!L446+'2022'!L446+'2021'!L446+'2020'!L446+'2019'!L446+'2018'!L446+'2017'!L446+'2016'!L446+'2015'!L446+'2014'!L446+'2013'!L446+'2012'!L446+'2011'!L446+'2010'!L446+'2009'!L446+'2008'!L446+'1988-2007'!L446</f>
        <v>0</v>
      </c>
      <c r="L449" s="32">
        <f>+Table1[[#This Row],[Caught]]+Table1[[#This Row],[Stumped]]</f>
        <v>0</v>
      </c>
      <c r="M449" s="45" t="e">
        <f>+Table1[[#This Row],[Runs]]/(+Table1[[#This Row],[Innings]]-Table1[[#This Row],[Not out]])</f>
        <v>#DIV/0!</v>
      </c>
      <c r="N449" s="45" t="e">
        <f>Table1[[#This Row],[Runs2]]/Table1[[#This Row],[Overs]]</f>
        <v>#DIV/0!</v>
      </c>
      <c r="O449" s="45" t="e">
        <f>+Table1[[#This Row],[Overs]]*6/Table1[[#This Row],[Wickets]]</f>
        <v>#DIV/0!</v>
      </c>
      <c r="P449" s="45" t="e">
        <f>Table1[[#This Row],[Runs2]]/Table1[[#This Row],[Wickets]]</f>
        <v>#DIV/0!</v>
      </c>
      <c r="Q449" s="45">
        <f>+(+Table1[[#This Row],[Caught]]+Table1[[#This Row],[Stumped]])/Table1[[#This Row],[Matches]]</f>
        <v>0</v>
      </c>
      <c r="R449" s="89"/>
    </row>
    <row r="450" spans="1:18" x14ac:dyDescent="0.2">
      <c r="A450" s="4" t="str">
        <f>+'2019'!A448</f>
        <v>Veera</v>
      </c>
      <c r="B450" s="13">
        <f>+'2025'!B448+'2024'!B448+'2023'!B448+'2022'!B448+'2021'!B448+'2020'!B448+'2019'!B448+'2018'!B448+'2017'!B448+'2016'!B448+'2015'!B448+'2014'!B448+'2013'!B448+'2012'!B448+'2011'!B448+'2010'!B448+'2009'!B448+'2008'!B448+'1988-2007'!B448</f>
        <v>1</v>
      </c>
      <c r="C450" s="13">
        <f>+'2025'!C448+'2024'!C448+'2023'!C448+'2022'!C448+'2021'!C448+'2020'!C448+'2019'!C448+'2018'!C448+'2017'!C448+'2016'!C448+'2015'!C448+'2014'!C448+'2013'!C448+'2012'!C448+'2011'!C448+'2010'!C448+'2009'!C448+'2008'!C448+'1988-2007'!C448</f>
        <v>1</v>
      </c>
      <c r="D450" s="13">
        <f>+'2025'!D448+'2024'!D448+'2023'!D448+'2022'!D448+'2021'!D448+'2020'!D448+'2019'!D448+'2018'!D448+'2017'!D448+'2016'!D448+'2015'!D448+'2014'!D448+'2013'!D448+'2012'!D448+'2011'!D448+'2010'!D448+'2009'!D448+'2008'!D448+'1988-2007'!D448</f>
        <v>1</v>
      </c>
      <c r="E450" s="13">
        <f>+'2025'!E448+'2024'!E448+'2023'!E448+'2022'!E448+'2021'!E448+'2020'!E448+'2019'!E448+'2018'!E448+'2017'!E448+'2016'!E448+'2015'!E448+'2014'!E448+'2013'!E448+'2012'!E448+'2011'!E448+'2010'!E448+'2009'!E448+'2008'!E448+'1988-2007'!E448</f>
        <v>33</v>
      </c>
      <c r="F450" s="13">
        <f>+'2025'!F448+'2024'!F448+'2023'!F448+'2022'!F448+'2021'!F448+'2020'!F448+'2019'!F448+'2018'!F448+'2017'!F448+'2016'!F448+'2015'!F448+'2014'!F448+'2013'!F448+'2012'!F448+'2011'!F448+'2010'!F448+'2009'!F448+'2008'!F448+'1988-2007'!F448</f>
        <v>0</v>
      </c>
      <c r="G450" s="13">
        <f>+'2025'!G448+'2024'!G448+'2023'!G448+'2022'!G448+'2021'!G448+'2020'!G448+'2019'!G448+'2018'!G448+'2017'!G448+'2016'!G448+'2015'!G448+'2014'!G448+'2013'!G448+'2012'!G448+'2011'!G448+'2010'!G448+'2009'!G448+'2008'!G448+'1988-2007'!G448</f>
        <v>0</v>
      </c>
      <c r="H450" s="13">
        <f>+'2025'!H448+'2024'!H448+'2023'!H448+'2022'!H448+'2021'!H448+'2020'!H448+'2019'!H448+'2018'!H448+'2017'!H448+'2016'!H448+'2015'!H448+'2014'!H448+'2013'!H448+'2012'!H448+'2011'!H448+'2010'!H448+'2009'!H448+'2008'!H448+'1988-2007'!H448</f>
        <v>0</v>
      </c>
      <c r="I450" s="13">
        <f>+'2025'!I448+'2024'!I448+'2023'!I448+'2022'!I448+'2021'!I448+'2020'!I448+'2019'!I448+'2018'!I448+'2017'!I448+'2016'!I448+'2015'!I448+'2014'!I448+'2013'!I448+'2012'!I448+'2011'!I448+'2010'!I448+'2009'!I448+'2008'!I448+'1988-2007'!I448</f>
        <v>0</v>
      </c>
      <c r="J450" s="13">
        <f>+'2025'!J448+'2024'!J448+'2023'!J448+'2022'!J448+'2021'!J448+'2020'!J448+'2019'!J448+'2018'!J448+'2017'!J448+'2016'!J448+'2015'!J448+'2014'!J448+'2013'!J448+'2012'!J448+'2011'!J448+'2010'!J448+'2009'!J448+'2008'!J448+'1988-2007'!J448</f>
        <v>0</v>
      </c>
      <c r="K450" s="32">
        <f>+'2025'!L448+'2024'!L448+'2023'!L448+'2022'!L448+'2021'!L448+'2020'!L448+'2019'!L448+'2018'!L448+'2017'!L448+'2016'!L448+'2015'!L448+'2014'!L448+'2013'!L448+'2012'!L448+'2011'!L448+'2010'!L448+'2009'!L448+'2008'!L448+'1988-2007'!L448</f>
        <v>0</v>
      </c>
      <c r="L450" s="32">
        <f>+Table1[[#This Row],[Caught]]+Table1[[#This Row],[Stumped]]</f>
        <v>0</v>
      </c>
      <c r="M450" s="45" t="e">
        <f>+Table1[[#This Row],[Runs]]/(+Table1[[#This Row],[Innings]]-Table1[[#This Row],[Not out]])</f>
        <v>#DIV/0!</v>
      </c>
      <c r="N450" s="45" t="e">
        <f>Table1[[#This Row],[Runs2]]/Table1[[#This Row],[Overs]]</f>
        <v>#DIV/0!</v>
      </c>
      <c r="O450" s="45" t="e">
        <f>+Table1[[#This Row],[Overs]]*6/Table1[[#This Row],[Wickets]]</f>
        <v>#DIV/0!</v>
      </c>
      <c r="P450" s="45" t="e">
        <f>Table1[[#This Row],[Runs2]]/Table1[[#This Row],[Wickets]]</f>
        <v>#DIV/0!</v>
      </c>
      <c r="Q450" s="45">
        <f>+(+Table1[[#This Row],[Caught]]+Table1[[#This Row],[Stumped]])/Table1[[#This Row],[Matches]]</f>
        <v>0</v>
      </c>
      <c r="R450" s="89"/>
    </row>
    <row r="451" spans="1:18" x14ac:dyDescent="0.2">
      <c r="A451" s="4" t="str">
        <f>+'2019'!A450</f>
        <v>Liley Tom</v>
      </c>
      <c r="B451" s="13">
        <f>+'2025'!B450+'2024'!B450+'2023'!B450+'2022'!B450+'2021'!B450+'2020'!B450+'2019'!B450+'2018'!B450+'2017'!B450+'2016'!B450+'2015'!B450+'2014'!B450+'2013'!B450+'2012'!B450+'2011'!B450+'2010'!B450+'2009'!B450+'2008'!B450+'1988-2007'!B450</f>
        <v>1</v>
      </c>
      <c r="C451" s="13">
        <f>+'2025'!C450+'2024'!C450+'2023'!C450+'2022'!C450+'2021'!C450+'2020'!C450+'2019'!C450+'2018'!C450+'2017'!C450+'2016'!C450+'2015'!C450+'2014'!C450+'2013'!C450+'2012'!C450+'2011'!C450+'2010'!C450+'2009'!C450+'2008'!C450+'1988-2007'!C450</f>
        <v>1</v>
      </c>
      <c r="D451" s="13">
        <f>+'2025'!D450+'2024'!D450+'2023'!D450+'2022'!D450+'2021'!D450+'2020'!D450+'2019'!D450+'2018'!D450+'2017'!D450+'2016'!D450+'2015'!D450+'2014'!D450+'2013'!D450+'2012'!D450+'2011'!D450+'2010'!D450+'2009'!D450+'2008'!D450+'1988-2007'!D450</f>
        <v>0</v>
      </c>
      <c r="E451" s="13">
        <f>+'2025'!E450+'2024'!E450+'2023'!E450+'2022'!E450+'2021'!E450+'2020'!E450+'2019'!E450+'2018'!E450+'2017'!E450+'2016'!E450+'2015'!E450+'2014'!E450+'2013'!E450+'2012'!E450+'2011'!E450+'2010'!E450+'2009'!E450+'2008'!E450+'1988-2007'!E450</f>
        <v>0</v>
      </c>
      <c r="F451" s="13">
        <f>+'2025'!F450+'2024'!F450+'2023'!F450+'2022'!F450+'2021'!F450+'2020'!F450+'2019'!F450+'2018'!F450+'2017'!F450+'2016'!F450+'2015'!F450+'2014'!F450+'2013'!F450+'2012'!F450+'2011'!F450+'2010'!F450+'2009'!F450+'2008'!F450+'1988-2007'!F450</f>
        <v>0</v>
      </c>
      <c r="G451" s="13">
        <f>+'2025'!G450+'2024'!G450+'2023'!G450+'2022'!G450+'2021'!G450+'2020'!G450+'2019'!G450+'2018'!G450+'2017'!G450+'2016'!G450+'2015'!G450+'2014'!G450+'2013'!G450+'2012'!G450+'2011'!G450+'2010'!G450+'2009'!G450+'2008'!G450+'1988-2007'!G450</f>
        <v>0</v>
      </c>
      <c r="H451" s="13">
        <f>+'2025'!H450+'2024'!H450+'2023'!H450+'2022'!H450+'2021'!H450+'2020'!H450+'2019'!H450+'2018'!H450+'2017'!H450+'2016'!H450+'2015'!H450+'2014'!H450+'2013'!H450+'2012'!H450+'2011'!H450+'2010'!H450+'2009'!H450+'2008'!H450+'1988-2007'!H450</f>
        <v>0</v>
      </c>
      <c r="I451" s="13">
        <f>+'2025'!I450+'2024'!I450+'2023'!I450+'2022'!I450+'2021'!I450+'2020'!I450+'2019'!I450+'2018'!I450+'2017'!I450+'2016'!I450+'2015'!I450+'2014'!I450+'2013'!I450+'2012'!I450+'2011'!I450+'2010'!I450+'2009'!I450+'2008'!I450+'1988-2007'!I450</f>
        <v>0</v>
      </c>
      <c r="J451" s="13">
        <f>+'2025'!J450+'2024'!J450+'2023'!J450+'2022'!J450+'2021'!J450+'2020'!J450+'2019'!J450+'2018'!J450+'2017'!J450+'2016'!J450+'2015'!J450+'2014'!J450+'2013'!J450+'2012'!J450+'2011'!J450+'2010'!J450+'2009'!J450+'2008'!J450+'1988-2007'!J450</f>
        <v>0</v>
      </c>
      <c r="K451" s="32">
        <f>+'2025'!L450+'2024'!L450+'2023'!L450+'2022'!L450+'2021'!L450+'2020'!L450+'2019'!L450+'2018'!L450+'2017'!L450+'2016'!L450+'2015'!L450+'2014'!L450+'2013'!L450+'2012'!L450+'2011'!L450+'2010'!L450+'2009'!L450+'2008'!L450+'1988-2007'!L450</f>
        <v>0</v>
      </c>
      <c r="L451" s="32">
        <f>+Table1[[#This Row],[Caught]]+Table1[[#This Row],[Stumped]]</f>
        <v>0</v>
      </c>
      <c r="M451" s="2"/>
      <c r="N451" s="2"/>
      <c r="O451" s="2"/>
      <c r="P451" s="2"/>
      <c r="Q451" s="2"/>
      <c r="R451" s="89"/>
    </row>
    <row r="452" spans="1:18" x14ac:dyDescent="0.2">
      <c r="A452" s="4" t="str">
        <f>+'2019'!A371</f>
        <v xml:space="preserve">Sub </v>
      </c>
      <c r="B452" s="13">
        <f>+'2025'!B371+'2024'!B371+'2023'!B371+'2022'!B371+'2021'!B371+'2020'!B371+'2019'!B371+'2018'!B371+'2017'!B371+'2016'!B371+'2015'!B371+'2014'!B371+'2013'!B371+'2012'!B371+'2011'!B371+'2010'!B371+'2009'!B371+'2008'!B371+'1988-2007'!B371</f>
        <v>0</v>
      </c>
      <c r="C452" s="13">
        <f>+'2025'!C371+'2024'!C371+'2023'!C371+'2022'!C371+'2021'!C371+'2020'!C371+'2019'!C371+'2018'!C371+'2017'!C371+'2016'!C371+'2015'!C371+'2014'!C371+'2013'!C371+'2012'!C371+'2011'!C371+'2010'!C371+'2009'!C371+'2008'!C371+'1988-2007'!C371</f>
        <v>0</v>
      </c>
      <c r="D452" s="13">
        <f>+'2025'!D371+'2024'!D371+'2023'!D371+'2022'!D371+'2021'!D371+'2020'!D371+'2019'!D371+'2018'!D371+'2017'!D371+'2016'!D371+'2015'!D371+'2014'!D371+'2013'!D371+'2012'!D371+'2011'!D371+'2010'!D371+'2009'!D371+'2008'!D371+'1988-2007'!D371</f>
        <v>0</v>
      </c>
      <c r="E452" s="13">
        <f>+'2025'!E371+'2024'!E371+'2023'!E371+'2022'!E371+'2021'!E371+'2020'!E371+'2019'!E371+'2018'!E371+'2017'!E371+'2016'!E371+'2015'!E371+'2014'!E371+'2013'!E371+'2012'!E371+'2011'!E371+'2010'!E371+'2009'!E371+'2008'!E371+'1988-2007'!E371</f>
        <v>0</v>
      </c>
      <c r="F452" s="13">
        <f>+'2025'!F371+'2024'!F371+'2023'!F371+'2022'!F371+'2021'!F371+'2020'!F371+'2019'!F371+'2018'!F371+'2017'!F371+'2016'!F371+'2015'!F371+'2014'!F371+'2013'!F371+'2012'!F371+'2011'!F371+'2010'!F371+'2009'!F371+'2008'!F371+'1988-2007'!F371</f>
        <v>10</v>
      </c>
      <c r="G452" s="13">
        <f>+'2025'!G371+'2024'!G371+'2023'!G371+'2022'!G371+'2021'!G371+'2020'!G371+'2019'!G371+'2018'!G371+'2017'!G371+'2016'!G371+'2015'!G371+'2014'!G371+'2013'!G371+'2012'!G371+'2011'!G371+'2010'!G371+'2009'!G371+'2008'!G371+'1988-2007'!G371</f>
        <v>0</v>
      </c>
      <c r="H452" s="13">
        <f>+'2025'!H371+'2024'!H371+'2023'!H371+'2022'!H371+'2021'!H371+'2020'!H371+'2019'!H371+'2018'!H371+'2017'!H371+'2016'!H371+'2015'!H371+'2014'!H371+'2013'!H371+'2012'!H371+'2011'!H371+'2010'!H371+'2009'!H371+'2008'!H371+'1988-2007'!H371</f>
        <v>0</v>
      </c>
      <c r="I452" s="13">
        <f>+'2025'!I371+'2024'!I371+'2023'!I371+'2022'!I371+'2021'!I371+'2020'!I371+'2019'!I371+'2018'!I371+'2017'!I371+'2016'!I371+'2015'!I371+'2014'!I371+'2013'!I371+'2012'!I371+'2011'!I371+'2010'!I371+'2009'!I371+'2008'!I371+'1988-2007'!I371</f>
        <v>0</v>
      </c>
      <c r="J452" s="13">
        <f>+'2025'!J371+'2024'!J371+'2023'!J371+'2022'!J371+'2021'!J371+'2020'!J371+'2019'!J371+'2018'!J371+'2017'!J371+'2016'!J371+'2015'!J371+'2014'!J371+'2013'!J371+'2012'!J371+'2011'!J371+'2010'!J371+'2009'!J371+'2008'!J371+'1988-2007'!J371</f>
        <v>0</v>
      </c>
      <c r="K452" s="32">
        <f>+'2025'!L371+'2024'!L371+'2023'!L371+'2022'!L371+'2021'!L371+'2020'!L371+'2019'!L371+'2018'!L371+'2017'!L371+'2016'!L371+'2015'!L371+'2014'!L371+'2013'!L371+'2012'!L371+'2011'!L371+'2010'!L371+'2009'!L371+'2008'!L371+'1988-2007'!L371</f>
        <v>0</v>
      </c>
      <c r="L452" s="32">
        <f>+Table1[[#This Row],[Caught]]+Table1[[#This Row],[Stumped]]</f>
        <v>10</v>
      </c>
      <c r="M452" s="45" t="e">
        <f>+Table1[[#This Row],[Runs]]/(+Table1[[#This Row],[Innings]]-Table1[[#This Row],[Not out]])</f>
        <v>#DIV/0!</v>
      </c>
      <c r="N452" s="45" t="e">
        <f>Table1[[#This Row],[Runs2]]/Table1[[#This Row],[Overs]]</f>
        <v>#DIV/0!</v>
      </c>
      <c r="O452" s="45" t="e">
        <f>+Table1[[#This Row],[Overs]]*6/Table1[[#This Row],[Wickets]]</f>
        <v>#DIV/0!</v>
      </c>
      <c r="P452" s="45" t="e">
        <f>Table1[[#This Row],[Runs2]]/Table1[[#This Row],[Wickets]]</f>
        <v>#DIV/0!</v>
      </c>
      <c r="Q452" s="45" t="e">
        <f>+(+Table1[[#This Row],[Caught]]+Table1[[#This Row],[Stumped]])/Table1[[#This Row],[Matches]]</f>
        <v>#DIV/0!</v>
      </c>
      <c r="R452" s="89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sqref="A1:B7"/>
    </sheetView>
  </sheetViews>
  <sheetFormatPr defaultRowHeight="12.75" x14ac:dyDescent="0.2"/>
  <cols>
    <col min="1" max="1" width="41.7109375" customWidth="1"/>
  </cols>
  <sheetData>
    <row r="1" spans="1:2" x14ac:dyDescent="0.2">
      <c r="A1" s="61" t="s">
        <v>910</v>
      </c>
      <c r="B1" s="61" t="s">
        <v>911</v>
      </c>
    </row>
    <row r="2" spans="1:2" x14ac:dyDescent="0.2">
      <c r="A2" s="4" t="s">
        <v>960</v>
      </c>
      <c r="B2" s="4" t="s">
        <v>956</v>
      </c>
    </row>
    <row r="3" spans="1:2" x14ac:dyDescent="0.2">
      <c r="A3" s="4" t="s">
        <v>961</v>
      </c>
      <c r="B3" s="4" t="s">
        <v>954</v>
      </c>
    </row>
    <row r="4" spans="1:2" x14ac:dyDescent="0.2">
      <c r="A4" t="s">
        <v>962</v>
      </c>
      <c r="B4" t="s">
        <v>955</v>
      </c>
    </row>
    <row r="5" spans="1:2" x14ac:dyDescent="0.2">
      <c r="A5" t="s">
        <v>963</v>
      </c>
      <c r="B5" t="s">
        <v>957</v>
      </c>
    </row>
    <row r="6" spans="1:2" x14ac:dyDescent="0.2">
      <c r="A6" t="s">
        <v>964</v>
      </c>
      <c r="B6" t="s">
        <v>958</v>
      </c>
    </row>
    <row r="7" spans="1:2" x14ac:dyDescent="0.2">
      <c r="A7" t="s">
        <v>965</v>
      </c>
      <c r="B7" t="s">
        <v>959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A14" sqref="A14"/>
    </sheetView>
  </sheetViews>
  <sheetFormatPr defaultRowHeight="12.75" x14ac:dyDescent="0.2"/>
  <cols>
    <col min="1" max="1" width="14.85546875" customWidth="1"/>
  </cols>
  <sheetData>
    <row r="1" spans="1:5" x14ac:dyDescent="0.2">
      <c r="A1" s="61" t="s">
        <v>910</v>
      </c>
      <c r="B1" s="61" t="s">
        <v>911</v>
      </c>
    </row>
    <row r="2" spans="1:5" x14ac:dyDescent="0.2">
      <c r="A2" s="4" t="s">
        <v>915</v>
      </c>
      <c r="B2" s="4" t="s">
        <v>925</v>
      </c>
    </row>
    <row r="3" spans="1:5" x14ac:dyDescent="0.2">
      <c r="A3" s="4" t="s">
        <v>916</v>
      </c>
      <c r="B3" s="4" t="s">
        <v>923</v>
      </c>
    </row>
    <row r="4" spans="1:5" x14ac:dyDescent="0.2">
      <c r="A4" t="s">
        <v>909</v>
      </c>
      <c r="B4" t="s">
        <v>912</v>
      </c>
    </row>
    <row r="5" spans="1:5" x14ac:dyDescent="0.2">
      <c r="A5" s="4" t="s">
        <v>919</v>
      </c>
      <c r="B5" s="4" t="s">
        <v>922</v>
      </c>
    </row>
    <row r="6" spans="1:5" x14ac:dyDescent="0.2">
      <c r="A6" t="s">
        <v>913</v>
      </c>
      <c r="B6" t="s">
        <v>914</v>
      </c>
    </row>
    <row r="7" spans="1:5" x14ac:dyDescent="0.2">
      <c r="A7" s="4" t="s">
        <v>927</v>
      </c>
      <c r="B7" s="4" t="s">
        <v>928</v>
      </c>
    </row>
    <row r="8" spans="1:5" x14ac:dyDescent="0.2">
      <c r="A8" s="4" t="s">
        <v>917</v>
      </c>
      <c r="B8" s="4" t="s">
        <v>918</v>
      </c>
    </row>
    <row r="9" spans="1:5" x14ac:dyDescent="0.2">
      <c r="A9" s="4" t="s">
        <v>920</v>
      </c>
      <c r="B9" s="4" t="s">
        <v>939</v>
      </c>
    </row>
    <row r="10" spans="1:5" x14ac:dyDescent="0.2">
      <c r="A10" s="4" t="s">
        <v>921</v>
      </c>
      <c r="B10" s="4" t="s">
        <v>922</v>
      </c>
    </row>
    <row r="11" spans="1:5" x14ac:dyDescent="0.2">
      <c r="A11" s="4" t="s">
        <v>929</v>
      </c>
    </row>
    <row r="12" spans="1:5" x14ac:dyDescent="0.2">
      <c r="A12" s="4" t="s">
        <v>948</v>
      </c>
      <c r="B12" s="4" t="s">
        <v>949</v>
      </c>
    </row>
    <row r="13" spans="1:5" x14ac:dyDescent="0.2">
      <c r="A13" s="4" t="s">
        <v>926</v>
      </c>
      <c r="B13" s="4" t="s">
        <v>924</v>
      </c>
    </row>
    <row r="14" spans="1:5" x14ac:dyDescent="0.2">
      <c r="A14" s="4" t="s">
        <v>950</v>
      </c>
      <c r="B14" s="4" t="s">
        <v>951</v>
      </c>
    </row>
    <row r="15" spans="1:5" x14ac:dyDescent="0.2">
      <c r="A15" s="59"/>
    </row>
    <row r="16" spans="1:5" x14ac:dyDescent="0.2">
      <c r="A16" s="4" t="s">
        <v>930</v>
      </c>
      <c r="E16" s="60"/>
    </row>
    <row r="17" spans="1:5" x14ac:dyDescent="0.2">
      <c r="A17" s="4" t="s">
        <v>931</v>
      </c>
      <c r="E17" s="60"/>
    </row>
    <row r="18" spans="1:5" x14ac:dyDescent="0.2">
      <c r="A18" s="4" t="s">
        <v>932</v>
      </c>
    </row>
    <row r="19" spans="1:5" x14ac:dyDescent="0.2">
      <c r="A19" s="4" t="s">
        <v>933</v>
      </c>
    </row>
    <row r="20" spans="1:5" x14ac:dyDescent="0.2">
      <c r="A20" s="4" t="s">
        <v>934</v>
      </c>
    </row>
    <row r="21" spans="1:5" x14ac:dyDescent="0.2">
      <c r="A21" s="4" t="s">
        <v>935</v>
      </c>
    </row>
    <row r="22" spans="1:5" x14ac:dyDescent="0.2">
      <c r="A22" s="4" t="s">
        <v>936</v>
      </c>
    </row>
    <row r="23" spans="1:5" x14ac:dyDescent="0.2">
      <c r="A23" s="4" t="s">
        <v>940</v>
      </c>
    </row>
    <row r="24" spans="1:5" x14ac:dyDescent="0.2">
      <c r="A24" s="4" t="s">
        <v>937</v>
      </c>
    </row>
    <row r="25" spans="1:5" x14ac:dyDescent="0.2">
      <c r="A25" t="s">
        <v>929</v>
      </c>
    </row>
    <row r="26" spans="1:5" x14ac:dyDescent="0.2">
      <c r="A26" s="62" t="s">
        <v>947</v>
      </c>
    </row>
    <row r="27" spans="1:5" x14ac:dyDescent="0.2">
      <c r="A27" s="4" t="s">
        <v>938</v>
      </c>
    </row>
    <row r="28" spans="1:5" x14ac:dyDescent="0.2">
      <c r="A28" s="4" t="s">
        <v>952</v>
      </c>
    </row>
    <row r="29" spans="1:5" x14ac:dyDescent="0.2">
      <c r="A29" s="4" t="s">
        <v>953</v>
      </c>
    </row>
  </sheetData>
  <autoFilter ref="A1:B1">
    <sortState ref="A2:B13">
      <sortCondition ref="A1"/>
    </sortState>
  </autoFilter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5"/>
  <sheetViews>
    <sheetView topLeftCell="A426" workbookViewId="0">
      <selection activeCell="B454" sqref="B454"/>
    </sheetView>
  </sheetViews>
  <sheetFormatPr defaultRowHeight="12.75" x14ac:dyDescent="0.2"/>
  <sheetData>
    <row r="1" spans="1:12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B2" s="13"/>
      <c r="C2" s="13"/>
      <c r="D2" s="13"/>
      <c r="E2" s="13"/>
      <c r="F2" s="13"/>
      <c r="G2" s="43"/>
      <c r="H2" s="13"/>
      <c r="I2" s="13"/>
      <c r="J2" s="13"/>
      <c r="K2" s="13">
        <v>2025</v>
      </c>
    </row>
    <row r="3" spans="1:12" x14ac:dyDescent="0.2">
      <c r="A3" s="4" t="s">
        <v>329</v>
      </c>
      <c r="B3" s="13"/>
      <c r="C3" s="13"/>
      <c r="D3" s="13"/>
      <c r="E3" s="13"/>
      <c r="F3" s="13"/>
      <c r="G3" s="43"/>
      <c r="H3" s="13"/>
      <c r="I3" s="13"/>
      <c r="J3" s="13"/>
      <c r="K3" s="13">
        <v>2025</v>
      </c>
    </row>
    <row r="4" spans="1:12" x14ac:dyDescent="0.2">
      <c r="A4" s="4" t="s">
        <v>338</v>
      </c>
      <c r="B4">
        <v>6</v>
      </c>
      <c r="C4">
        <v>6</v>
      </c>
      <c r="D4">
        <v>2</v>
      </c>
      <c r="E4">
        <v>132</v>
      </c>
      <c r="F4" s="26">
        <v>2</v>
      </c>
      <c r="G4" s="66"/>
      <c r="H4" s="49"/>
      <c r="I4" s="49"/>
      <c r="J4" s="63"/>
      <c r="K4" s="13">
        <v>2025</v>
      </c>
    </row>
    <row r="5" spans="1:12" x14ac:dyDescent="0.2">
      <c r="A5" s="4" t="s">
        <v>791</v>
      </c>
      <c r="B5">
        <v>5</v>
      </c>
      <c r="C5">
        <v>4</v>
      </c>
      <c r="D5">
        <v>2</v>
      </c>
      <c r="E5">
        <v>158</v>
      </c>
      <c r="F5" s="26">
        <v>1</v>
      </c>
      <c r="G5" s="82">
        <v>18</v>
      </c>
      <c r="H5" s="26">
        <v>4</v>
      </c>
      <c r="I5" s="26">
        <v>63</v>
      </c>
      <c r="J5" s="26">
        <v>2</v>
      </c>
      <c r="K5" s="13">
        <v>2025</v>
      </c>
    </row>
    <row r="6" spans="1:12" x14ac:dyDescent="0.2">
      <c r="A6" s="4" t="s">
        <v>9</v>
      </c>
      <c r="B6" s="13"/>
      <c r="C6" s="13"/>
      <c r="D6" s="13"/>
      <c r="E6" s="13"/>
      <c r="F6" s="13"/>
      <c r="G6" s="43"/>
      <c r="H6" s="13"/>
      <c r="I6" s="13"/>
      <c r="J6" s="13"/>
      <c r="K6" s="13">
        <v>2025</v>
      </c>
    </row>
    <row r="7" spans="1:12" x14ac:dyDescent="0.2">
      <c r="A7" s="4" t="s">
        <v>10</v>
      </c>
      <c r="B7" s="13"/>
      <c r="C7" s="13"/>
      <c r="D7" s="13"/>
      <c r="E7" s="13"/>
      <c r="F7" s="13"/>
      <c r="G7" s="43"/>
      <c r="H7" s="13"/>
      <c r="I7" s="13"/>
      <c r="J7" s="13"/>
      <c r="K7" s="13">
        <v>2025</v>
      </c>
    </row>
    <row r="8" spans="1:12" x14ac:dyDescent="0.2">
      <c r="A8" s="4" t="s">
        <v>11</v>
      </c>
      <c r="B8" s="13"/>
      <c r="C8" s="13"/>
      <c r="D8" s="13"/>
      <c r="E8" s="13"/>
      <c r="F8" s="13"/>
      <c r="G8" s="43"/>
      <c r="H8" s="13"/>
      <c r="I8" s="13"/>
      <c r="J8" s="13"/>
      <c r="K8" s="13">
        <v>2025</v>
      </c>
    </row>
    <row r="9" spans="1:12" x14ac:dyDescent="0.2">
      <c r="A9" s="4" t="s">
        <v>359</v>
      </c>
      <c r="B9" s="4"/>
      <c r="C9" s="4"/>
      <c r="D9" s="4"/>
      <c r="E9" s="4"/>
      <c r="F9" s="4"/>
      <c r="G9" s="67"/>
      <c r="H9" s="4"/>
      <c r="I9" s="4"/>
      <c r="J9" s="4"/>
      <c r="K9" s="13">
        <v>2025</v>
      </c>
    </row>
    <row r="10" spans="1:12" x14ac:dyDescent="0.2">
      <c r="A10" s="4" t="s">
        <v>12</v>
      </c>
      <c r="B10" s="13"/>
      <c r="C10" s="13"/>
      <c r="D10" s="13"/>
      <c r="E10" s="13"/>
      <c r="F10" s="13"/>
      <c r="G10" s="43"/>
      <c r="H10" s="13"/>
      <c r="I10" s="13"/>
      <c r="J10" s="13"/>
      <c r="K10" s="13">
        <v>2025</v>
      </c>
    </row>
    <row r="11" spans="1:12" x14ac:dyDescent="0.2">
      <c r="A11" s="4" t="s">
        <v>13</v>
      </c>
      <c r="B11" s="13"/>
      <c r="C11" s="13"/>
      <c r="D11" s="13"/>
      <c r="E11" s="13"/>
      <c r="F11" s="13"/>
      <c r="G11" s="43"/>
      <c r="H11" s="13"/>
      <c r="I11" s="13"/>
      <c r="J11" s="13"/>
      <c r="K11" s="13">
        <v>2025</v>
      </c>
    </row>
    <row r="12" spans="1:12" x14ac:dyDescent="0.2">
      <c r="A12" s="4" t="s">
        <v>889</v>
      </c>
      <c r="B12" s="4"/>
      <c r="C12" s="4"/>
      <c r="D12" s="4"/>
      <c r="E12" s="4"/>
      <c r="F12" s="4"/>
      <c r="G12" s="67"/>
      <c r="H12" s="4"/>
      <c r="I12" s="4"/>
      <c r="J12" s="4"/>
      <c r="K12" s="13">
        <v>2025</v>
      </c>
    </row>
    <row r="13" spans="1:12" x14ac:dyDescent="0.2">
      <c r="A13" s="4" t="s">
        <v>14</v>
      </c>
      <c r="B13" s="13"/>
      <c r="C13" s="13"/>
      <c r="D13" s="13"/>
      <c r="E13" s="13"/>
      <c r="F13" s="13"/>
      <c r="G13" s="43"/>
      <c r="H13" s="13"/>
      <c r="I13" s="13"/>
      <c r="J13" s="13"/>
      <c r="K13" s="13">
        <v>2025</v>
      </c>
    </row>
    <row r="14" spans="1:12" x14ac:dyDescent="0.2">
      <c r="A14" s="4" t="s">
        <v>15</v>
      </c>
      <c r="B14" s="13"/>
      <c r="C14" s="13"/>
      <c r="D14" s="13"/>
      <c r="E14" s="13"/>
      <c r="F14" s="13"/>
      <c r="G14" s="43"/>
      <c r="H14" s="13"/>
      <c r="I14" s="13"/>
      <c r="J14" s="13"/>
      <c r="K14" s="13">
        <v>2025</v>
      </c>
    </row>
    <row r="15" spans="1:12" x14ac:dyDescent="0.2">
      <c r="A15" s="4" t="s">
        <v>794</v>
      </c>
      <c r="B15" s="4"/>
      <c r="C15" s="4"/>
      <c r="D15" s="4"/>
      <c r="E15" s="4"/>
      <c r="F15" s="4"/>
      <c r="G15" s="67"/>
      <c r="H15" s="4"/>
      <c r="I15" s="4"/>
      <c r="J15" s="4"/>
      <c r="K15" s="13">
        <v>2025</v>
      </c>
    </row>
    <row r="16" spans="1:12" x14ac:dyDescent="0.2">
      <c r="A16" s="4" t="s">
        <v>16</v>
      </c>
      <c r="B16" s="13"/>
      <c r="C16" s="13"/>
      <c r="D16" s="13"/>
      <c r="E16" s="13"/>
      <c r="F16" s="13"/>
      <c r="G16" s="43"/>
      <c r="H16" s="13"/>
      <c r="I16" s="13"/>
      <c r="J16" s="13"/>
      <c r="K16" s="13">
        <v>2025</v>
      </c>
    </row>
    <row r="17" spans="1:11" x14ac:dyDescent="0.2">
      <c r="A17" s="4" t="s">
        <v>17</v>
      </c>
      <c r="B17" s="13"/>
      <c r="C17" s="13"/>
      <c r="D17" s="13"/>
      <c r="E17" s="13"/>
      <c r="F17" s="13"/>
      <c r="G17" s="43"/>
      <c r="H17" s="13"/>
      <c r="I17" s="13"/>
      <c r="J17" s="13"/>
      <c r="K17" s="13">
        <v>2025</v>
      </c>
    </row>
    <row r="18" spans="1:11" x14ac:dyDescent="0.2">
      <c r="A18" s="4" t="s">
        <v>18</v>
      </c>
      <c r="B18" s="13"/>
      <c r="C18" s="13"/>
      <c r="D18" s="13"/>
      <c r="E18" s="13"/>
      <c r="F18" s="13"/>
      <c r="G18" s="43"/>
      <c r="H18" s="13"/>
      <c r="I18" s="13"/>
      <c r="J18" s="13"/>
      <c r="K18" s="13">
        <v>2025</v>
      </c>
    </row>
    <row r="19" spans="1:11" x14ac:dyDescent="0.2">
      <c r="A19" s="4" t="s">
        <v>898</v>
      </c>
      <c r="B19" s="4"/>
      <c r="C19" s="4"/>
      <c r="D19" s="4"/>
      <c r="E19" s="4"/>
      <c r="F19" s="4"/>
      <c r="G19" s="67"/>
      <c r="H19" s="4"/>
      <c r="I19" s="4"/>
      <c r="J19" s="4"/>
      <c r="K19" s="13">
        <v>2025</v>
      </c>
    </row>
    <row r="20" spans="1:11" x14ac:dyDescent="0.2">
      <c r="A20" s="4" t="s">
        <v>19</v>
      </c>
      <c r="B20" s="13"/>
      <c r="C20" s="13"/>
      <c r="D20" s="13"/>
      <c r="E20" s="13"/>
      <c r="F20" s="13"/>
      <c r="G20" s="43"/>
      <c r="H20" s="13"/>
      <c r="I20" s="13"/>
      <c r="J20" s="13"/>
      <c r="K20" s="13">
        <v>2025</v>
      </c>
    </row>
    <row r="21" spans="1:11" x14ac:dyDescent="0.2">
      <c r="A21" s="4" t="s">
        <v>20</v>
      </c>
      <c r="B21" s="13"/>
      <c r="C21" s="13"/>
      <c r="D21" s="13"/>
      <c r="E21" s="13"/>
      <c r="F21" s="13"/>
      <c r="G21" s="43"/>
      <c r="H21" s="13"/>
      <c r="I21" s="13"/>
      <c r="J21" s="13"/>
      <c r="K21" s="13">
        <v>2025</v>
      </c>
    </row>
    <row r="22" spans="1:11" x14ac:dyDescent="0.2">
      <c r="A22" s="4" t="s">
        <v>896</v>
      </c>
      <c r="B22" s="4"/>
      <c r="C22" s="4"/>
      <c r="D22" s="4"/>
      <c r="E22" s="4"/>
      <c r="F22" s="4"/>
      <c r="G22" s="67"/>
      <c r="H22" s="4"/>
      <c r="I22" s="4"/>
      <c r="J22" s="4"/>
      <c r="K22" s="13">
        <v>2025</v>
      </c>
    </row>
    <row r="23" spans="1:11" x14ac:dyDescent="0.2">
      <c r="A23" s="4" t="s">
        <v>275</v>
      </c>
      <c r="B23" s="13"/>
      <c r="C23" s="13"/>
      <c r="D23" s="13"/>
      <c r="E23" s="13"/>
      <c r="F23" s="13"/>
      <c r="G23" s="43"/>
      <c r="H23" s="13"/>
      <c r="I23" s="13"/>
      <c r="J23" s="13"/>
      <c r="K23" s="13">
        <v>2025</v>
      </c>
    </row>
    <row r="24" spans="1:11" x14ac:dyDescent="0.2">
      <c r="A24" s="4" t="s">
        <v>21</v>
      </c>
      <c r="B24" s="13"/>
      <c r="C24" s="13"/>
      <c r="D24" s="13"/>
      <c r="E24" s="13"/>
      <c r="F24" s="13"/>
      <c r="G24" s="43"/>
      <c r="H24" s="13"/>
      <c r="I24" s="13"/>
      <c r="J24" s="13"/>
      <c r="K24" s="13">
        <v>2025</v>
      </c>
    </row>
    <row r="25" spans="1:11" x14ac:dyDescent="0.2">
      <c r="A25" s="4" t="s">
        <v>339</v>
      </c>
      <c r="B25" s="4"/>
      <c r="C25" s="4"/>
      <c r="D25" s="4"/>
      <c r="E25" s="4"/>
      <c r="F25" s="4"/>
      <c r="G25" s="67"/>
      <c r="H25" s="4"/>
      <c r="I25" s="4"/>
      <c r="J25" s="4"/>
      <c r="K25" s="13">
        <v>2025</v>
      </c>
    </row>
    <row r="26" spans="1:11" x14ac:dyDescent="0.2">
      <c r="A26" s="4" t="s">
        <v>317</v>
      </c>
      <c r="B26" s="13"/>
      <c r="C26" s="13"/>
      <c r="D26" s="13"/>
      <c r="E26" s="13"/>
      <c r="F26" s="13"/>
      <c r="G26" s="43"/>
      <c r="H26" s="13"/>
      <c r="I26" s="13"/>
      <c r="J26" s="13"/>
      <c r="K26" s="13">
        <v>2025</v>
      </c>
    </row>
    <row r="27" spans="1:11" x14ac:dyDescent="0.2">
      <c r="A27" s="4" t="s">
        <v>297</v>
      </c>
      <c r="B27" s="4"/>
      <c r="C27" s="4"/>
      <c r="D27" s="4"/>
      <c r="E27" s="4"/>
      <c r="F27" s="4"/>
      <c r="G27" s="67"/>
      <c r="H27" s="4"/>
      <c r="I27" s="4"/>
      <c r="J27" s="4"/>
      <c r="K27" s="13">
        <v>2025</v>
      </c>
    </row>
    <row r="28" spans="1:11" x14ac:dyDescent="0.2">
      <c r="A28" s="4" t="s">
        <v>22</v>
      </c>
      <c r="B28" s="13"/>
      <c r="C28" s="13"/>
      <c r="D28" s="13"/>
      <c r="E28" s="13"/>
      <c r="F28" s="13"/>
      <c r="G28" s="43"/>
      <c r="H28" s="13"/>
      <c r="I28" s="13"/>
      <c r="J28" s="13"/>
      <c r="K28" s="13">
        <v>2025</v>
      </c>
    </row>
    <row r="29" spans="1:11" x14ac:dyDescent="0.2">
      <c r="A29" s="4" t="s">
        <v>318</v>
      </c>
      <c r="B29" s="13"/>
      <c r="C29" s="13"/>
      <c r="D29" s="13"/>
      <c r="E29" s="13"/>
      <c r="F29" s="13"/>
      <c r="G29" s="43"/>
      <c r="H29" s="13"/>
      <c r="I29" s="13"/>
      <c r="J29" s="13"/>
      <c r="K29" s="13">
        <v>2025</v>
      </c>
    </row>
    <row r="30" spans="1:11" x14ac:dyDescent="0.2">
      <c r="A30" s="4" t="s">
        <v>23</v>
      </c>
      <c r="B30" s="13"/>
      <c r="C30" s="13"/>
      <c r="D30" s="13"/>
      <c r="E30" s="13"/>
      <c r="F30" s="13"/>
      <c r="G30" s="43"/>
      <c r="H30" s="13"/>
      <c r="I30" s="13"/>
      <c r="J30" s="13"/>
      <c r="K30" s="13">
        <v>2025</v>
      </c>
    </row>
    <row r="31" spans="1:11" x14ac:dyDescent="0.2">
      <c r="A31" s="4" t="s">
        <v>24</v>
      </c>
      <c r="B31" s="13"/>
      <c r="C31" s="13"/>
      <c r="D31" s="13"/>
      <c r="E31" s="13"/>
      <c r="F31" s="13"/>
      <c r="G31" s="43"/>
      <c r="H31" s="13"/>
      <c r="I31" s="4"/>
      <c r="J31" s="4"/>
      <c r="K31" s="13">
        <v>2025</v>
      </c>
    </row>
    <row r="32" spans="1:11" x14ac:dyDescent="0.2">
      <c r="A32" s="4" t="s">
        <v>862</v>
      </c>
      <c r="B32" s="13"/>
      <c r="C32" s="13"/>
      <c r="D32" s="13"/>
      <c r="E32" s="13"/>
      <c r="F32" s="13"/>
      <c r="G32" s="43"/>
      <c r="H32" s="13"/>
      <c r="I32" s="13"/>
      <c r="J32" s="13"/>
      <c r="K32" s="13">
        <v>2025</v>
      </c>
    </row>
    <row r="33" spans="1:11" x14ac:dyDescent="0.2">
      <c r="A33" s="4" t="s">
        <v>25</v>
      </c>
      <c r="B33" s="13"/>
      <c r="C33" s="13"/>
      <c r="D33" s="13"/>
      <c r="E33" s="13"/>
      <c r="F33" s="13"/>
      <c r="G33" s="43"/>
      <c r="H33" s="13"/>
      <c r="I33" s="13"/>
      <c r="J33" s="13"/>
      <c r="K33" s="13">
        <v>2025</v>
      </c>
    </row>
    <row r="34" spans="1:11" x14ac:dyDescent="0.2">
      <c r="A34" s="4" t="s">
        <v>26</v>
      </c>
      <c r="B34" s="13"/>
      <c r="C34" s="13"/>
      <c r="D34" s="13"/>
      <c r="E34" s="13"/>
      <c r="F34" s="13"/>
      <c r="G34" s="43"/>
      <c r="H34" s="13"/>
      <c r="I34" s="13"/>
      <c r="J34" s="13"/>
      <c r="K34" s="13">
        <v>2025</v>
      </c>
    </row>
    <row r="35" spans="1:11" x14ac:dyDescent="0.2">
      <c r="A35" s="4" t="s">
        <v>27</v>
      </c>
      <c r="B35" s="13"/>
      <c r="C35" s="13"/>
      <c r="D35" s="13"/>
      <c r="E35" s="13"/>
      <c r="F35" s="13"/>
      <c r="G35" s="43"/>
      <c r="H35" s="13"/>
      <c r="I35" s="13"/>
      <c r="J35" s="13"/>
      <c r="K35" s="13">
        <v>2025</v>
      </c>
    </row>
    <row r="36" spans="1:11" x14ac:dyDescent="0.2">
      <c r="A36" s="4" t="s">
        <v>28</v>
      </c>
      <c r="B36" s="13"/>
      <c r="C36" s="13"/>
      <c r="D36" s="13"/>
      <c r="E36" s="13"/>
      <c r="F36" s="13"/>
      <c r="G36" s="43"/>
      <c r="H36" s="13"/>
      <c r="I36" s="13"/>
      <c r="J36" s="13"/>
      <c r="K36" s="13">
        <v>2025</v>
      </c>
    </row>
    <row r="37" spans="1:11" x14ac:dyDescent="0.2">
      <c r="A37" s="4" t="s">
        <v>29</v>
      </c>
      <c r="B37" s="13"/>
      <c r="C37" s="13"/>
      <c r="D37" s="13"/>
      <c r="E37" s="13"/>
      <c r="F37" s="13"/>
      <c r="G37" s="43"/>
      <c r="H37" s="13"/>
      <c r="I37" s="13"/>
      <c r="J37" s="13"/>
      <c r="K37" s="13">
        <v>2025</v>
      </c>
    </row>
    <row r="38" spans="1:11" x14ac:dyDescent="0.2">
      <c r="A38" s="4" t="s">
        <v>276</v>
      </c>
      <c r="B38" s="4"/>
      <c r="C38" s="4"/>
      <c r="D38" s="4"/>
      <c r="E38" s="4"/>
      <c r="F38" s="4"/>
      <c r="G38" s="67"/>
      <c r="H38" s="4"/>
      <c r="I38" s="4"/>
      <c r="J38" s="4"/>
      <c r="K38" s="13">
        <v>2025</v>
      </c>
    </row>
    <row r="39" spans="1:11" x14ac:dyDescent="0.2">
      <c r="A39" s="4" t="s">
        <v>30</v>
      </c>
      <c r="B39" s="13"/>
      <c r="C39" s="13"/>
      <c r="D39" s="13"/>
      <c r="E39" s="13"/>
      <c r="F39" s="13"/>
      <c r="G39" s="43"/>
      <c r="H39" s="13"/>
      <c r="I39" s="13"/>
      <c r="J39" s="13"/>
      <c r="K39" s="13">
        <v>2025</v>
      </c>
    </row>
    <row r="40" spans="1:11" x14ac:dyDescent="0.2">
      <c r="A40" s="4" t="s">
        <v>31</v>
      </c>
      <c r="B40" s="13"/>
      <c r="C40" s="13"/>
      <c r="D40" s="13"/>
      <c r="E40" s="13"/>
      <c r="F40" s="13"/>
      <c r="G40" s="43"/>
      <c r="H40" s="13"/>
      <c r="I40" s="13"/>
      <c r="J40" s="13"/>
      <c r="K40" s="13">
        <v>2025</v>
      </c>
    </row>
    <row r="41" spans="1:11" x14ac:dyDescent="0.2">
      <c r="A41" s="4" t="s">
        <v>32</v>
      </c>
      <c r="B41" s="13"/>
      <c r="C41" s="13"/>
      <c r="D41" s="13"/>
      <c r="E41" s="13"/>
      <c r="F41" s="13"/>
      <c r="G41" s="43"/>
      <c r="H41" s="13"/>
      <c r="I41" s="13"/>
      <c r="J41" s="13"/>
      <c r="K41" s="13">
        <v>2025</v>
      </c>
    </row>
    <row r="42" spans="1:11" x14ac:dyDescent="0.2">
      <c r="A42" s="4" t="s">
        <v>334</v>
      </c>
      <c r="B42" s="13"/>
      <c r="C42" s="13"/>
      <c r="D42" s="13"/>
      <c r="E42" s="13"/>
      <c r="F42" s="13"/>
      <c r="G42" s="43"/>
      <c r="H42" s="13"/>
      <c r="I42" s="13"/>
      <c r="J42" s="13"/>
      <c r="K42" s="13">
        <v>2025</v>
      </c>
    </row>
    <row r="43" spans="1:11" x14ac:dyDescent="0.2">
      <c r="A43" s="4" t="s">
        <v>33</v>
      </c>
      <c r="B43" s="13"/>
      <c r="C43" s="13"/>
      <c r="D43" s="13"/>
      <c r="E43" s="13"/>
      <c r="F43" s="13"/>
      <c r="G43" s="43"/>
      <c r="H43" s="13"/>
      <c r="I43" s="13"/>
      <c r="J43" s="13"/>
      <c r="K43" s="13">
        <v>2025</v>
      </c>
    </row>
    <row r="44" spans="1:11" x14ac:dyDescent="0.2">
      <c r="A44" s="4" t="s">
        <v>34</v>
      </c>
      <c r="B44" s="13"/>
      <c r="C44" s="13"/>
      <c r="D44" s="13"/>
      <c r="E44" s="13"/>
      <c r="F44" s="13"/>
      <c r="G44" s="43"/>
      <c r="H44" s="13"/>
      <c r="I44" s="13"/>
      <c r="J44" s="13"/>
      <c r="K44" s="13">
        <v>2025</v>
      </c>
    </row>
    <row r="45" spans="1:11" x14ac:dyDescent="0.2">
      <c r="A45" s="4" t="s">
        <v>35</v>
      </c>
      <c r="B45" s="13"/>
      <c r="C45" s="13"/>
      <c r="D45" s="13"/>
      <c r="E45" s="13"/>
      <c r="F45" s="13"/>
      <c r="G45" s="43"/>
      <c r="H45" s="13"/>
      <c r="I45" s="13"/>
      <c r="J45" s="13"/>
      <c r="K45" s="13">
        <v>2025</v>
      </c>
    </row>
    <row r="46" spans="1:11" x14ac:dyDescent="0.2">
      <c r="A46" s="4" t="s">
        <v>373</v>
      </c>
      <c r="B46" s="13"/>
      <c r="C46" s="13"/>
      <c r="D46" s="13"/>
      <c r="E46" s="13"/>
      <c r="F46" s="13"/>
      <c r="G46" s="43"/>
      <c r="H46" s="13"/>
      <c r="I46" s="13"/>
      <c r="J46" s="13"/>
      <c r="K46" s="13">
        <v>2025</v>
      </c>
    </row>
    <row r="47" spans="1:11" x14ac:dyDescent="0.2">
      <c r="A47" s="4" t="s">
        <v>36</v>
      </c>
      <c r="B47" s="4"/>
      <c r="C47" s="4"/>
      <c r="D47" s="4"/>
      <c r="E47" s="4"/>
      <c r="F47" s="4"/>
      <c r="G47" s="67"/>
      <c r="H47" s="4"/>
      <c r="I47" s="4"/>
      <c r="J47" s="4"/>
      <c r="K47" s="13">
        <v>2025</v>
      </c>
    </row>
    <row r="48" spans="1:11" x14ac:dyDescent="0.2">
      <c r="A48" s="4" t="s">
        <v>37</v>
      </c>
      <c r="B48" s="13"/>
      <c r="C48" s="13"/>
      <c r="D48" s="13"/>
      <c r="E48" s="13"/>
      <c r="F48" s="13"/>
      <c r="G48" s="43"/>
      <c r="H48" s="13"/>
      <c r="I48" s="13"/>
      <c r="J48" s="13"/>
      <c r="K48" s="13">
        <v>2025</v>
      </c>
    </row>
    <row r="49" spans="1:11" x14ac:dyDescent="0.2">
      <c r="A49" s="4" t="s">
        <v>38</v>
      </c>
      <c r="B49" s="13"/>
      <c r="C49" s="13"/>
      <c r="D49" s="13"/>
      <c r="E49" s="13"/>
      <c r="F49" s="13"/>
      <c r="G49" s="43"/>
      <c r="H49" s="13"/>
      <c r="I49" s="13"/>
      <c r="J49" s="13"/>
      <c r="K49" s="13">
        <v>2025</v>
      </c>
    </row>
    <row r="50" spans="1:11" x14ac:dyDescent="0.2">
      <c r="A50" s="4" t="s">
        <v>824</v>
      </c>
      <c r="B50" s="13"/>
      <c r="C50" s="13"/>
      <c r="D50" s="13"/>
      <c r="E50" s="13"/>
      <c r="F50" s="13"/>
      <c r="G50" s="43"/>
      <c r="H50" s="13"/>
      <c r="I50" s="13"/>
      <c r="J50" s="13"/>
      <c r="K50" s="13">
        <v>2025</v>
      </c>
    </row>
    <row r="51" spans="1:11" x14ac:dyDescent="0.2">
      <c r="A51" s="4" t="s">
        <v>39</v>
      </c>
      <c r="B51" s="13"/>
      <c r="C51" s="13"/>
      <c r="D51" s="13"/>
      <c r="E51" s="13"/>
      <c r="F51" s="13"/>
      <c r="G51" s="43"/>
      <c r="H51" s="13"/>
      <c r="I51" s="13"/>
      <c r="J51" s="13"/>
      <c r="K51" s="13">
        <v>2025</v>
      </c>
    </row>
    <row r="52" spans="1:11" x14ac:dyDescent="0.2">
      <c r="A52" s="4" t="s">
        <v>40</v>
      </c>
      <c r="B52" s="13"/>
      <c r="C52" s="13"/>
      <c r="D52" s="13"/>
      <c r="E52" s="13"/>
      <c r="F52" s="13"/>
      <c r="G52" s="43"/>
      <c r="H52" s="13"/>
      <c r="I52" s="13"/>
      <c r="J52" s="13"/>
      <c r="K52" s="13">
        <v>2025</v>
      </c>
    </row>
    <row r="53" spans="1:11" x14ac:dyDescent="0.2">
      <c r="A53" s="4" t="s">
        <v>41</v>
      </c>
      <c r="B53" s="13"/>
      <c r="C53" s="13"/>
      <c r="D53" s="13"/>
      <c r="E53" s="13"/>
      <c r="F53" s="13"/>
      <c r="G53" s="43"/>
      <c r="H53" s="13"/>
      <c r="I53" s="13"/>
      <c r="J53" s="13"/>
      <c r="K53" s="13">
        <v>2025</v>
      </c>
    </row>
    <row r="54" spans="1:11" x14ac:dyDescent="0.2">
      <c r="A54" s="4" t="s">
        <v>277</v>
      </c>
      <c r="B54" s="13"/>
      <c r="C54" s="13"/>
      <c r="D54" s="13"/>
      <c r="E54" s="13"/>
      <c r="F54" s="13"/>
      <c r="G54" s="43"/>
      <c r="H54" s="13"/>
      <c r="I54" s="13"/>
      <c r="J54" s="13"/>
      <c r="K54" s="13">
        <v>2025</v>
      </c>
    </row>
    <row r="55" spans="1:11" x14ac:dyDescent="0.2">
      <c r="A55" s="4" t="s">
        <v>42</v>
      </c>
      <c r="B55" s="13"/>
      <c r="C55" s="13"/>
      <c r="D55" s="13"/>
      <c r="E55" s="13"/>
      <c r="F55" s="13"/>
      <c r="G55" s="43"/>
      <c r="H55" s="13"/>
      <c r="I55" s="13"/>
      <c r="J55" s="13"/>
      <c r="K55" s="13">
        <v>2025</v>
      </c>
    </row>
    <row r="56" spans="1:11" x14ac:dyDescent="0.2">
      <c r="A56" s="4" t="s">
        <v>43</v>
      </c>
      <c r="B56" s="13"/>
      <c r="C56" s="13"/>
      <c r="D56" s="13"/>
      <c r="E56" s="13"/>
      <c r="F56" s="13"/>
      <c r="G56" s="43"/>
      <c r="H56" s="13"/>
      <c r="I56" s="13"/>
      <c r="J56" s="13"/>
      <c r="K56" s="13">
        <v>2025</v>
      </c>
    </row>
    <row r="57" spans="1:11" x14ac:dyDescent="0.2">
      <c r="A57" s="4" t="s">
        <v>44</v>
      </c>
      <c r="B57" s="13"/>
      <c r="C57" s="13"/>
      <c r="D57" s="13"/>
      <c r="E57" s="13"/>
      <c r="F57" s="13"/>
      <c r="G57" s="43"/>
      <c r="H57" s="13"/>
      <c r="I57" s="13"/>
      <c r="J57" s="13"/>
      <c r="K57" s="13">
        <v>2025</v>
      </c>
    </row>
    <row r="58" spans="1:11" x14ac:dyDescent="0.2">
      <c r="A58" s="4" t="s">
        <v>45</v>
      </c>
      <c r="B58" s="4"/>
      <c r="C58" s="4"/>
      <c r="D58" s="4"/>
      <c r="E58" s="4"/>
      <c r="F58" s="4"/>
      <c r="G58" s="67"/>
      <c r="H58" s="4"/>
      <c r="I58" s="4"/>
      <c r="J58" s="4"/>
      <c r="K58" s="13">
        <v>2025</v>
      </c>
    </row>
    <row r="59" spans="1:11" x14ac:dyDescent="0.2">
      <c r="A59" s="4" t="s">
        <v>861</v>
      </c>
      <c r="B59" s="4"/>
      <c r="C59" s="4"/>
      <c r="D59" s="4"/>
      <c r="E59" s="4"/>
      <c r="F59" s="4"/>
      <c r="G59" s="67"/>
      <c r="H59" s="4"/>
      <c r="I59" s="4"/>
      <c r="J59" s="4"/>
      <c r="K59" s="13">
        <v>2025</v>
      </c>
    </row>
    <row r="60" spans="1:11" x14ac:dyDescent="0.2">
      <c r="A60" s="4" t="s">
        <v>818</v>
      </c>
      <c r="K60" s="13">
        <v>2025</v>
      </c>
    </row>
    <row r="61" spans="1:11" x14ac:dyDescent="0.2">
      <c r="A61" s="4" t="s">
        <v>330</v>
      </c>
      <c r="B61" s="13"/>
      <c r="C61" s="13"/>
      <c r="D61" s="13"/>
      <c r="E61" s="13"/>
      <c r="F61" s="13"/>
      <c r="G61" s="43"/>
      <c r="H61" s="13"/>
      <c r="I61" s="13"/>
      <c r="J61" s="13"/>
      <c r="K61" s="13">
        <v>2025</v>
      </c>
    </row>
    <row r="62" spans="1:11" x14ac:dyDescent="0.2">
      <c r="A62" s="4" t="s">
        <v>817</v>
      </c>
      <c r="B62">
        <v>7</v>
      </c>
      <c r="C62">
        <v>7</v>
      </c>
      <c r="D62">
        <v>2</v>
      </c>
      <c r="E62">
        <v>77</v>
      </c>
      <c r="F62" s="26">
        <v>0</v>
      </c>
      <c r="G62" s="82">
        <v>34</v>
      </c>
      <c r="H62" s="26">
        <v>5</v>
      </c>
      <c r="I62" s="26">
        <v>139</v>
      </c>
      <c r="J62" s="26">
        <v>8</v>
      </c>
      <c r="K62" s="13">
        <v>2025</v>
      </c>
    </row>
    <row r="63" spans="1:11" x14ac:dyDescent="0.2">
      <c r="A63" s="4" t="s">
        <v>46</v>
      </c>
      <c r="B63" s="13"/>
      <c r="C63" s="13"/>
      <c r="D63" s="13"/>
      <c r="E63" s="13"/>
      <c r="F63" s="13"/>
      <c r="G63" s="43"/>
      <c r="H63" s="13"/>
      <c r="I63" s="13"/>
      <c r="J63" s="13"/>
      <c r="K63" s="13">
        <v>2025</v>
      </c>
    </row>
    <row r="64" spans="1:11" x14ac:dyDescent="0.2">
      <c r="A64" s="4" t="s">
        <v>47</v>
      </c>
      <c r="B64" s="13"/>
      <c r="C64" s="13"/>
      <c r="D64" s="13"/>
      <c r="E64" s="13"/>
      <c r="F64" s="13"/>
      <c r="G64" s="43"/>
      <c r="H64" s="13"/>
      <c r="I64" s="13"/>
      <c r="J64" s="13"/>
      <c r="K64" s="13">
        <v>2025</v>
      </c>
    </row>
    <row r="65" spans="1:11" x14ac:dyDescent="0.2">
      <c r="A65" s="4" t="s">
        <v>48</v>
      </c>
      <c r="B65" s="13"/>
      <c r="C65" s="13"/>
      <c r="D65" s="13"/>
      <c r="E65" s="13"/>
      <c r="F65" s="13"/>
      <c r="G65" s="43"/>
      <c r="H65" s="13"/>
      <c r="I65" s="13"/>
      <c r="J65" s="13"/>
      <c r="K65" s="13">
        <v>2025</v>
      </c>
    </row>
    <row r="66" spans="1:11" x14ac:dyDescent="0.2">
      <c r="A66" s="4" t="s">
        <v>290</v>
      </c>
      <c r="B66" s="13"/>
      <c r="C66" s="13"/>
      <c r="D66" s="13"/>
      <c r="E66" s="13"/>
      <c r="F66" s="13"/>
      <c r="G66" s="43"/>
      <c r="H66" s="13"/>
      <c r="I66" s="13"/>
      <c r="J66" s="13"/>
      <c r="K66" s="13">
        <v>2025</v>
      </c>
    </row>
    <row r="67" spans="1:11" x14ac:dyDescent="0.2">
      <c r="A67" s="4" t="s">
        <v>331</v>
      </c>
      <c r="B67" s="15"/>
      <c r="C67" s="15"/>
      <c r="D67" s="15"/>
      <c r="E67" s="15"/>
      <c r="F67" s="16"/>
      <c r="G67" s="68"/>
      <c r="H67" s="16"/>
      <c r="I67" s="16"/>
      <c r="J67" s="16"/>
      <c r="K67" s="13">
        <v>2025</v>
      </c>
    </row>
    <row r="68" spans="1:11" x14ac:dyDescent="0.2">
      <c r="A68" s="4" t="s">
        <v>49</v>
      </c>
      <c r="B68" s="13"/>
      <c r="C68" s="13"/>
      <c r="D68" s="13"/>
      <c r="E68" s="13"/>
      <c r="F68" s="13"/>
      <c r="G68" s="43"/>
      <c r="H68" s="13"/>
      <c r="I68" s="13"/>
      <c r="J68" s="13"/>
      <c r="K68" s="13">
        <v>2025</v>
      </c>
    </row>
    <row r="69" spans="1:11" x14ac:dyDescent="0.2">
      <c r="A69" s="4" t="s">
        <v>310</v>
      </c>
      <c r="B69" s="13"/>
      <c r="C69" s="13"/>
      <c r="D69" s="13"/>
      <c r="E69" s="13"/>
      <c r="F69" s="13"/>
      <c r="G69" s="43"/>
      <c r="H69" s="13"/>
      <c r="I69" s="13"/>
      <c r="J69" s="13"/>
      <c r="K69" s="13">
        <v>2025</v>
      </c>
    </row>
    <row r="70" spans="1:11" x14ac:dyDescent="0.2">
      <c r="A70" s="4" t="s">
        <v>50</v>
      </c>
      <c r="B70" s="13"/>
      <c r="C70" s="13"/>
      <c r="D70" s="13"/>
      <c r="E70" s="13"/>
      <c r="F70" s="13"/>
      <c r="G70" s="43"/>
      <c r="H70" s="13"/>
      <c r="I70" s="13"/>
      <c r="J70" s="13"/>
      <c r="K70" s="13">
        <v>2025</v>
      </c>
    </row>
    <row r="71" spans="1:11" x14ac:dyDescent="0.2">
      <c r="A71" s="4" t="s">
        <v>51</v>
      </c>
      <c r="B71" s="13"/>
      <c r="C71" s="13"/>
      <c r="D71" s="13"/>
      <c r="E71" s="13"/>
      <c r="F71" s="13"/>
      <c r="G71" s="43"/>
      <c r="H71" s="13"/>
      <c r="I71" s="13"/>
      <c r="J71" s="13"/>
      <c r="K71" s="13">
        <v>2025</v>
      </c>
    </row>
    <row r="72" spans="1:11" x14ac:dyDescent="0.2">
      <c r="A72" s="4" t="s">
        <v>52</v>
      </c>
      <c r="B72" s="13"/>
      <c r="C72" s="13"/>
      <c r="D72" s="13"/>
      <c r="E72" s="13"/>
      <c r="F72" s="13"/>
      <c r="G72" s="43"/>
      <c r="H72" s="13"/>
      <c r="I72" s="13"/>
      <c r="J72" s="13"/>
      <c r="K72" s="13">
        <v>2025</v>
      </c>
    </row>
    <row r="73" spans="1:11" x14ac:dyDescent="0.2">
      <c r="A73" s="4" t="s">
        <v>53</v>
      </c>
      <c r="B73" s="15"/>
      <c r="C73" s="15"/>
      <c r="D73" s="15"/>
      <c r="E73" s="15"/>
      <c r="F73" s="15"/>
      <c r="G73" s="69"/>
      <c r="H73" s="15"/>
      <c r="I73" s="15"/>
      <c r="J73" s="15"/>
      <c r="K73" s="13">
        <v>2025</v>
      </c>
    </row>
    <row r="74" spans="1:11" x14ac:dyDescent="0.2">
      <c r="A74" s="4" t="s">
        <v>54</v>
      </c>
      <c r="B74" s="13"/>
      <c r="C74" s="13"/>
      <c r="D74" s="13"/>
      <c r="E74" s="13"/>
      <c r="F74" s="13"/>
      <c r="G74" s="43"/>
      <c r="H74" s="13"/>
      <c r="I74" s="13"/>
      <c r="J74" s="13"/>
      <c r="K74" s="13">
        <v>2025</v>
      </c>
    </row>
    <row r="75" spans="1:11" x14ac:dyDescent="0.2">
      <c r="A75" s="4" t="s">
        <v>55</v>
      </c>
      <c r="B75" s="15"/>
      <c r="C75" s="15"/>
      <c r="D75" s="15"/>
      <c r="E75" s="15"/>
      <c r="F75" s="15"/>
      <c r="G75" s="69"/>
      <c r="H75" s="15"/>
      <c r="I75" s="15"/>
      <c r="J75" s="15"/>
      <c r="K75" s="13">
        <v>2025</v>
      </c>
    </row>
    <row r="76" spans="1:11" x14ac:dyDescent="0.2">
      <c r="A76" s="4" t="s">
        <v>56</v>
      </c>
      <c r="B76" s="13"/>
      <c r="C76" s="13"/>
      <c r="D76" s="13"/>
      <c r="E76" s="13"/>
      <c r="F76" s="13"/>
      <c r="G76" s="43"/>
      <c r="H76" s="13"/>
      <c r="I76" s="13"/>
      <c r="J76" s="13"/>
      <c r="K76" s="13">
        <v>2025</v>
      </c>
    </row>
    <row r="77" spans="1:11" x14ac:dyDescent="0.2">
      <c r="A77" s="4" t="s">
        <v>792</v>
      </c>
      <c r="B77" s="13"/>
      <c r="C77" s="13"/>
      <c r="D77" s="13"/>
      <c r="E77" s="13"/>
      <c r="F77" s="13"/>
      <c r="G77" s="43"/>
      <c r="H77" s="13"/>
      <c r="I77" s="4"/>
      <c r="J77" s="4"/>
      <c r="K77" s="13">
        <v>2025</v>
      </c>
    </row>
    <row r="78" spans="1:11" x14ac:dyDescent="0.2">
      <c r="A78" s="4" t="s">
        <v>57</v>
      </c>
      <c r="B78" s="13"/>
      <c r="C78" s="13"/>
      <c r="D78" s="13"/>
      <c r="E78" s="13"/>
      <c r="F78" s="13"/>
      <c r="G78" s="43"/>
      <c r="H78" s="13"/>
      <c r="I78" s="13"/>
      <c r="J78" s="13"/>
      <c r="K78" s="13">
        <v>2025</v>
      </c>
    </row>
    <row r="79" spans="1:11" x14ac:dyDescent="0.2">
      <c r="A79" s="4" t="s">
        <v>291</v>
      </c>
      <c r="B79" s="13"/>
      <c r="C79" s="13"/>
      <c r="D79" s="13"/>
      <c r="E79" s="13"/>
      <c r="F79" s="13"/>
      <c r="G79" s="43"/>
      <c r="H79" s="13"/>
      <c r="I79" s="13"/>
      <c r="J79" s="13"/>
      <c r="K79" s="13">
        <v>2025</v>
      </c>
    </row>
    <row r="80" spans="1:11" x14ac:dyDescent="0.2">
      <c r="A80" s="4" t="s">
        <v>58</v>
      </c>
      <c r="B80" s="13"/>
      <c r="C80" s="13"/>
      <c r="D80" s="13"/>
      <c r="E80" s="13"/>
      <c r="F80" s="13"/>
      <c r="G80" s="43"/>
      <c r="H80" s="13"/>
      <c r="I80" s="13"/>
      <c r="J80" s="13"/>
      <c r="K80" s="13">
        <v>2025</v>
      </c>
    </row>
    <row r="81" spans="1:11" x14ac:dyDescent="0.2">
      <c r="A81" s="4" t="s">
        <v>59</v>
      </c>
      <c r="B81" s="13"/>
      <c r="C81" s="13"/>
      <c r="D81" s="13"/>
      <c r="E81" s="13"/>
      <c r="F81" s="13"/>
      <c r="G81" s="43"/>
      <c r="H81" s="13"/>
      <c r="I81" s="13"/>
      <c r="J81" s="13"/>
      <c r="K81" s="13">
        <v>2025</v>
      </c>
    </row>
    <row r="82" spans="1:11" x14ac:dyDescent="0.2">
      <c r="A82" s="4" t="s">
        <v>60</v>
      </c>
      <c r="B82" s="13"/>
      <c r="C82" s="13"/>
      <c r="D82" s="13"/>
      <c r="E82" s="13"/>
      <c r="F82" s="13"/>
      <c r="G82" s="43"/>
      <c r="H82" s="13"/>
      <c r="I82" s="13"/>
      <c r="J82" s="13"/>
      <c r="K82" s="13">
        <v>2025</v>
      </c>
    </row>
    <row r="83" spans="1:11" x14ac:dyDescent="0.2">
      <c r="A83" s="4" t="s">
        <v>61</v>
      </c>
      <c r="B83" s="13"/>
      <c r="C83" s="13"/>
      <c r="D83" s="13"/>
      <c r="E83" s="13"/>
      <c r="F83" s="13"/>
      <c r="G83" s="43"/>
      <c r="H83" s="13"/>
      <c r="I83" s="13"/>
      <c r="J83" s="13"/>
      <c r="K83" s="13">
        <v>2025</v>
      </c>
    </row>
    <row r="84" spans="1:11" x14ac:dyDescent="0.2">
      <c r="A84" s="4" t="s">
        <v>62</v>
      </c>
      <c r="B84" s="13"/>
      <c r="C84" s="13"/>
      <c r="D84" s="13"/>
      <c r="E84" s="13"/>
      <c r="F84" s="13"/>
      <c r="G84" s="43"/>
      <c r="H84" s="13"/>
      <c r="I84" s="13"/>
      <c r="J84" s="13"/>
      <c r="K84" s="13">
        <v>2025</v>
      </c>
    </row>
    <row r="85" spans="1:11" x14ac:dyDescent="0.2">
      <c r="A85" s="4" t="s">
        <v>63</v>
      </c>
      <c r="B85" s="13"/>
      <c r="C85" s="13"/>
      <c r="D85" s="13"/>
      <c r="E85" s="13"/>
      <c r="F85" s="13"/>
      <c r="G85" s="43"/>
      <c r="H85" s="13"/>
      <c r="I85" s="13"/>
      <c r="J85" s="13"/>
      <c r="K85" s="13">
        <v>2025</v>
      </c>
    </row>
    <row r="86" spans="1:11" x14ac:dyDescent="0.2">
      <c r="A86" s="4" t="s">
        <v>886</v>
      </c>
      <c r="B86" s="13"/>
      <c r="C86" s="13"/>
      <c r="D86" s="13"/>
      <c r="E86" s="13"/>
      <c r="F86" s="13"/>
      <c r="G86" s="43"/>
      <c r="H86" s="13"/>
      <c r="I86" s="13"/>
      <c r="J86" s="13"/>
      <c r="K86" s="13">
        <v>2025</v>
      </c>
    </row>
    <row r="87" spans="1:11" x14ac:dyDescent="0.2">
      <c r="A87" s="4" t="s">
        <v>64</v>
      </c>
      <c r="B87" s="13"/>
      <c r="C87" s="13"/>
      <c r="D87" s="13"/>
      <c r="E87" s="13"/>
      <c r="F87" s="13"/>
      <c r="G87" s="43"/>
      <c r="H87" s="13"/>
      <c r="I87" s="13"/>
      <c r="J87" s="13"/>
      <c r="K87" s="13">
        <v>2025</v>
      </c>
    </row>
    <row r="88" spans="1:11" x14ac:dyDescent="0.2">
      <c r="A88" s="4" t="s">
        <v>65</v>
      </c>
      <c r="B88" s="13"/>
      <c r="C88" s="13"/>
      <c r="D88" s="13"/>
      <c r="E88" s="13"/>
      <c r="F88" s="13"/>
      <c r="G88" s="43"/>
      <c r="H88" s="13"/>
      <c r="I88" s="13"/>
      <c r="J88" s="13"/>
      <c r="K88" s="13">
        <v>2025</v>
      </c>
    </row>
    <row r="89" spans="1:11" x14ac:dyDescent="0.2">
      <c r="A89" s="4" t="s">
        <v>285</v>
      </c>
      <c r="B89" s="13"/>
      <c r="C89" s="13"/>
      <c r="D89" s="13"/>
      <c r="E89" s="13"/>
      <c r="F89" s="13"/>
      <c r="G89" s="43"/>
      <c r="H89" s="13"/>
      <c r="I89" s="13"/>
      <c r="J89" s="13"/>
      <c r="K89" s="13">
        <v>2025</v>
      </c>
    </row>
    <row r="90" spans="1:11" x14ac:dyDescent="0.2">
      <c r="A90" s="4" t="s">
        <v>66</v>
      </c>
      <c r="B90" s="13"/>
      <c r="C90" s="13"/>
      <c r="D90" s="13"/>
      <c r="E90" s="13"/>
      <c r="F90" s="13"/>
      <c r="G90" s="43"/>
      <c r="H90" s="13"/>
      <c r="I90" s="13"/>
      <c r="J90" s="13"/>
      <c r="K90" s="13">
        <v>2025</v>
      </c>
    </row>
    <row r="91" spans="1:11" x14ac:dyDescent="0.2">
      <c r="A91" s="4" t="s">
        <v>67</v>
      </c>
      <c r="B91" s="13"/>
      <c r="C91" s="13"/>
      <c r="D91" s="13"/>
      <c r="E91" s="13"/>
      <c r="F91" s="13"/>
      <c r="G91" s="43"/>
      <c r="H91" s="13"/>
      <c r="I91" s="13"/>
      <c r="J91" s="13"/>
      <c r="K91" s="13">
        <v>2025</v>
      </c>
    </row>
    <row r="92" spans="1:11" x14ac:dyDescent="0.2">
      <c r="A92" s="4" t="s">
        <v>274</v>
      </c>
      <c r="B92" s="13"/>
      <c r="C92" s="13"/>
      <c r="D92" s="13"/>
      <c r="E92" s="13"/>
      <c r="F92" s="13"/>
      <c r="G92" s="43"/>
      <c r="H92" s="13"/>
      <c r="I92" s="13"/>
      <c r="J92" s="13"/>
      <c r="K92" s="13">
        <v>2025</v>
      </c>
    </row>
    <row r="93" spans="1:11" x14ac:dyDescent="0.2">
      <c r="A93" s="4" t="s">
        <v>68</v>
      </c>
      <c r="B93" s="13"/>
      <c r="C93" s="13"/>
      <c r="D93" s="13"/>
      <c r="E93" s="13"/>
      <c r="F93" s="13"/>
      <c r="G93" s="43"/>
      <c r="H93" s="13"/>
      <c r="I93" s="13"/>
      <c r="J93" s="13"/>
      <c r="K93" s="13">
        <v>2025</v>
      </c>
    </row>
    <row r="94" spans="1:11" x14ac:dyDescent="0.2">
      <c r="A94" s="4" t="s">
        <v>69</v>
      </c>
      <c r="B94" s="13"/>
      <c r="C94" s="13"/>
      <c r="D94" s="13"/>
      <c r="E94" s="13"/>
      <c r="F94" s="13"/>
      <c r="G94" s="43"/>
      <c r="H94" s="13"/>
      <c r="I94" s="13"/>
      <c r="J94" s="13"/>
      <c r="K94" s="13">
        <v>2025</v>
      </c>
    </row>
    <row r="95" spans="1:11" x14ac:dyDescent="0.2">
      <c r="A95" s="4" t="s">
        <v>70</v>
      </c>
      <c r="B95" s="13"/>
      <c r="C95" s="13"/>
      <c r="D95" s="13"/>
      <c r="E95" s="13"/>
      <c r="F95" s="13"/>
      <c r="G95" s="43"/>
      <c r="H95" s="13"/>
      <c r="I95" s="13"/>
      <c r="J95" s="13"/>
      <c r="K95" s="13">
        <v>2025</v>
      </c>
    </row>
    <row r="96" spans="1:11" x14ac:dyDescent="0.2">
      <c r="A96" s="4" t="s">
        <v>71</v>
      </c>
      <c r="B96" s="13"/>
      <c r="C96" s="13"/>
      <c r="D96" s="13"/>
      <c r="E96" s="13"/>
      <c r="F96" s="13"/>
      <c r="G96" s="43"/>
      <c r="H96" s="13"/>
      <c r="I96" s="13"/>
      <c r="J96" s="13"/>
      <c r="K96" s="13">
        <v>2025</v>
      </c>
    </row>
    <row r="97" spans="1:11" x14ac:dyDescent="0.2">
      <c r="A97" s="4" t="s">
        <v>72</v>
      </c>
      <c r="B97" s="4"/>
      <c r="C97" s="4"/>
      <c r="D97" s="4"/>
      <c r="E97" s="4"/>
      <c r="F97" s="4"/>
      <c r="G97" s="67"/>
      <c r="H97" s="4"/>
      <c r="I97" s="4"/>
      <c r="J97" s="4"/>
      <c r="K97" s="13">
        <v>2025</v>
      </c>
    </row>
    <row r="98" spans="1:11" x14ac:dyDescent="0.2">
      <c r="A98" s="4" t="s">
        <v>73</v>
      </c>
      <c r="B98" s="13"/>
      <c r="C98" s="13"/>
      <c r="D98" s="13"/>
      <c r="E98" s="13"/>
      <c r="F98" s="13"/>
      <c r="G98" s="43"/>
      <c r="H98" s="13"/>
      <c r="I98" s="13"/>
      <c r="J98" s="13"/>
      <c r="K98" s="13">
        <v>2025</v>
      </c>
    </row>
    <row r="99" spans="1:11" x14ac:dyDescent="0.2">
      <c r="A99" s="4" t="s">
        <v>74</v>
      </c>
      <c r="B99" s="13"/>
      <c r="C99" s="13"/>
      <c r="D99" s="13"/>
      <c r="E99" s="13"/>
      <c r="F99" s="13"/>
      <c r="G99" s="43"/>
      <c r="H99" s="13"/>
      <c r="I99" s="13"/>
      <c r="J99" s="13"/>
      <c r="K99" s="13">
        <v>2025</v>
      </c>
    </row>
    <row r="100" spans="1:11" x14ac:dyDescent="0.2">
      <c r="A100" s="4" t="s">
        <v>75</v>
      </c>
      <c r="B100" s="13"/>
      <c r="C100" s="13"/>
      <c r="D100" s="13"/>
      <c r="E100" s="13"/>
      <c r="F100" s="13"/>
      <c r="G100" s="43"/>
      <c r="H100" s="13"/>
      <c r="I100" s="13"/>
      <c r="J100" s="13"/>
      <c r="K100" s="13">
        <v>2025</v>
      </c>
    </row>
    <row r="101" spans="1:11" x14ac:dyDescent="0.2">
      <c r="A101" s="4" t="s">
        <v>76</v>
      </c>
      <c r="B101" s="13"/>
      <c r="C101" s="13"/>
      <c r="D101" s="13"/>
      <c r="E101" s="13"/>
      <c r="F101" s="13"/>
      <c r="G101" s="43"/>
      <c r="H101" s="13"/>
      <c r="I101" s="13"/>
      <c r="J101" s="13"/>
      <c r="K101" s="13">
        <v>2025</v>
      </c>
    </row>
    <row r="102" spans="1:11" x14ac:dyDescent="0.2">
      <c r="A102" s="4" t="s">
        <v>77</v>
      </c>
      <c r="B102" s="13"/>
      <c r="C102" s="13"/>
      <c r="D102" s="13"/>
      <c r="E102" s="13"/>
      <c r="F102" s="13"/>
      <c r="G102" s="43"/>
      <c r="H102" s="13"/>
      <c r="I102" s="13"/>
      <c r="J102" s="13"/>
      <c r="K102" s="13">
        <v>2025</v>
      </c>
    </row>
    <row r="103" spans="1:11" x14ac:dyDescent="0.2">
      <c r="A103" s="4" t="s">
        <v>78</v>
      </c>
      <c r="B103" s="13"/>
      <c r="C103" s="13"/>
      <c r="D103" s="13"/>
      <c r="E103" s="13"/>
      <c r="F103" s="13"/>
      <c r="G103" s="43"/>
      <c r="H103" s="13"/>
      <c r="I103" s="13"/>
      <c r="J103" s="13"/>
      <c r="K103" s="13">
        <v>2025</v>
      </c>
    </row>
    <row r="104" spans="1:11" x14ac:dyDescent="0.2">
      <c r="A104" s="4" t="s">
        <v>79</v>
      </c>
      <c r="B104" s="13"/>
      <c r="C104" s="13"/>
      <c r="D104" s="13"/>
      <c r="E104" s="13"/>
      <c r="F104" s="13"/>
      <c r="G104" s="43"/>
      <c r="H104" s="13"/>
      <c r="I104" s="13"/>
      <c r="J104" s="13"/>
      <c r="K104" s="13">
        <v>2025</v>
      </c>
    </row>
    <row r="105" spans="1:11" x14ac:dyDescent="0.2">
      <c r="A105" s="4" t="s">
        <v>80</v>
      </c>
      <c r="B105" s="13"/>
      <c r="C105" s="13"/>
      <c r="D105" s="13"/>
      <c r="E105" s="13"/>
      <c r="F105" s="13"/>
      <c r="G105" s="43"/>
      <c r="H105" s="13"/>
      <c r="I105" s="13"/>
      <c r="J105" s="13"/>
      <c r="K105" s="13">
        <v>2025</v>
      </c>
    </row>
    <row r="106" spans="1:11" x14ac:dyDescent="0.2">
      <c r="A106" s="4" t="s">
        <v>302</v>
      </c>
      <c r="B106" s="13"/>
      <c r="C106" s="13"/>
      <c r="D106" s="13"/>
      <c r="E106" s="13"/>
      <c r="F106" s="13"/>
      <c r="G106" s="43"/>
      <c r="H106" s="13"/>
      <c r="I106" s="13"/>
      <c r="J106" s="13"/>
      <c r="K106" s="13">
        <v>2025</v>
      </c>
    </row>
    <row r="107" spans="1:11" x14ac:dyDescent="0.2">
      <c r="A107" s="4" t="s">
        <v>81</v>
      </c>
      <c r="B107">
        <v>15</v>
      </c>
      <c r="C107">
        <v>9</v>
      </c>
      <c r="D107">
        <v>2</v>
      </c>
      <c r="E107">
        <v>64</v>
      </c>
      <c r="F107" s="26">
        <v>5</v>
      </c>
      <c r="G107" s="82">
        <v>71</v>
      </c>
      <c r="H107" s="26">
        <v>12</v>
      </c>
      <c r="I107" s="26">
        <v>316</v>
      </c>
      <c r="J107" s="26">
        <v>17</v>
      </c>
      <c r="K107" s="13">
        <v>2025</v>
      </c>
    </row>
    <row r="108" spans="1:11" x14ac:dyDescent="0.2">
      <c r="A108" s="4" t="s">
        <v>82</v>
      </c>
      <c r="B108" s="13"/>
      <c r="C108" s="13"/>
      <c r="D108" s="13"/>
      <c r="E108" s="13"/>
      <c r="F108" s="13"/>
      <c r="G108" s="43"/>
      <c r="H108" s="13"/>
      <c r="I108" s="13"/>
      <c r="J108" s="13"/>
      <c r="K108" s="13">
        <v>2025</v>
      </c>
    </row>
    <row r="109" spans="1:11" x14ac:dyDescent="0.2">
      <c r="A109" s="4" t="s">
        <v>83</v>
      </c>
      <c r="B109" s="13"/>
      <c r="C109" s="13"/>
      <c r="D109" s="13"/>
      <c r="E109" s="13"/>
      <c r="F109" s="13"/>
      <c r="G109" s="43"/>
      <c r="H109" s="13"/>
      <c r="I109" s="13"/>
      <c r="J109" s="13"/>
      <c r="K109" s="13">
        <v>2025</v>
      </c>
    </row>
    <row r="110" spans="1:11" x14ac:dyDescent="0.2">
      <c r="A110" s="4" t="s">
        <v>84</v>
      </c>
      <c r="B110" s="13"/>
      <c r="C110" s="13"/>
      <c r="D110" s="13"/>
      <c r="E110" s="13"/>
      <c r="F110" s="13"/>
      <c r="G110" s="43"/>
      <c r="H110" s="13"/>
      <c r="I110" s="13"/>
      <c r="J110" s="13"/>
      <c r="K110" s="13">
        <v>2025</v>
      </c>
    </row>
    <row r="111" spans="1:11" x14ac:dyDescent="0.2">
      <c r="A111" s="4" t="s">
        <v>85</v>
      </c>
      <c r="B111" s="4"/>
      <c r="C111" s="4"/>
      <c r="D111" s="4"/>
      <c r="E111" s="4"/>
      <c r="F111" s="4"/>
      <c r="G111" s="67"/>
      <c r="H111" s="4"/>
      <c r="I111" s="4"/>
      <c r="J111" s="4"/>
      <c r="K111" s="13">
        <v>2025</v>
      </c>
    </row>
    <row r="112" spans="1:11" x14ac:dyDescent="0.2">
      <c r="A112" s="4" t="s">
        <v>86</v>
      </c>
      <c r="B112" s="4"/>
      <c r="C112" s="4"/>
      <c r="D112" s="4"/>
      <c r="E112" s="4"/>
      <c r="F112" s="4"/>
      <c r="G112" s="67"/>
      <c r="H112" s="4"/>
      <c r="I112" s="4"/>
      <c r="J112" s="4"/>
      <c r="K112" s="13">
        <v>2025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67"/>
      <c r="H113" s="4"/>
      <c r="I113" s="4"/>
      <c r="J113" s="4"/>
      <c r="K113" s="13">
        <v>2025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67"/>
      <c r="H114" s="4"/>
      <c r="I114" s="4"/>
      <c r="J114" s="4"/>
      <c r="K114" s="13">
        <v>2025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67"/>
      <c r="H115" s="4"/>
      <c r="I115" s="4"/>
      <c r="J115" s="4"/>
      <c r="K115" s="13">
        <v>2025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67"/>
      <c r="H116" s="4"/>
      <c r="I116" s="4"/>
      <c r="J116" s="4"/>
      <c r="K116" s="13">
        <v>2025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67"/>
      <c r="H117" s="4"/>
      <c r="I117" s="4"/>
      <c r="J117" s="4"/>
      <c r="K117" s="13">
        <v>2025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67"/>
      <c r="H118" s="4"/>
      <c r="I118" s="4"/>
      <c r="J118" s="4"/>
      <c r="K118" s="13">
        <v>2025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67"/>
      <c r="H119" s="4"/>
      <c r="I119" s="4"/>
      <c r="J119" s="4"/>
      <c r="K119" s="13">
        <v>2025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67"/>
      <c r="H120" s="4"/>
      <c r="I120" s="4"/>
      <c r="J120" s="4"/>
      <c r="K120" s="13">
        <v>2025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67"/>
      <c r="H121" s="4"/>
      <c r="I121" s="4"/>
      <c r="J121" s="4"/>
      <c r="K121" s="13">
        <v>2025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67"/>
      <c r="H122" s="4"/>
      <c r="I122" s="4"/>
      <c r="J122" s="4"/>
      <c r="K122" s="13">
        <v>2025</v>
      </c>
    </row>
    <row r="123" spans="1:11" x14ac:dyDescent="0.2">
      <c r="A123" s="4" t="s">
        <v>340</v>
      </c>
      <c r="F123" s="13"/>
      <c r="G123" s="67"/>
      <c r="H123" s="4"/>
      <c r="I123" s="4"/>
      <c r="J123" s="4"/>
      <c r="K123" s="13">
        <v>2025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67"/>
      <c r="H124" s="4"/>
      <c r="I124" s="4"/>
      <c r="J124" s="4"/>
      <c r="K124" s="13">
        <v>2025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67"/>
      <c r="H125" s="4"/>
      <c r="I125" s="4"/>
      <c r="J125" s="4"/>
      <c r="K125" s="13">
        <v>2025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67"/>
      <c r="H126" s="4"/>
      <c r="I126" s="4"/>
      <c r="J126" s="4"/>
      <c r="K126" s="13">
        <v>2025</v>
      </c>
    </row>
    <row r="127" spans="1:11" x14ac:dyDescent="0.2">
      <c r="A127" s="4" t="s">
        <v>881</v>
      </c>
      <c r="B127" s="4"/>
      <c r="C127" s="4"/>
      <c r="D127" s="4"/>
      <c r="E127" s="4"/>
      <c r="F127" s="4"/>
      <c r="G127" s="67"/>
      <c r="H127" s="4"/>
      <c r="I127" s="4"/>
      <c r="J127" s="4"/>
      <c r="K127" s="13">
        <v>2025</v>
      </c>
    </row>
    <row r="128" spans="1:11" x14ac:dyDescent="0.2">
      <c r="A128" s="4" t="s">
        <v>880</v>
      </c>
      <c r="B128" s="4"/>
      <c r="C128" s="4"/>
      <c r="D128" s="4"/>
      <c r="E128" s="4"/>
      <c r="F128" s="4"/>
      <c r="G128" s="67"/>
      <c r="H128" s="4"/>
      <c r="I128" s="4"/>
      <c r="J128" s="4"/>
      <c r="K128" s="13">
        <v>2025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67"/>
      <c r="H129" s="4"/>
      <c r="I129" s="4"/>
      <c r="J129" s="4"/>
      <c r="K129" s="13">
        <v>2025</v>
      </c>
    </row>
    <row r="130" spans="1:11" x14ac:dyDescent="0.2">
      <c r="A130" s="4" t="s">
        <v>887</v>
      </c>
      <c r="B130" s="4"/>
      <c r="C130" s="4"/>
      <c r="D130" s="4"/>
      <c r="E130" s="4"/>
      <c r="F130" s="4"/>
      <c r="G130" s="67"/>
      <c r="H130" s="4"/>
      <c r="I130" s="4"/>
      <c r="J130" s="4"/>
      <c r="K130" s="13">
        <v>2025</v>
      </c>
    </row>
    <row r="131" spans="1:11" x14ac:dyDescent="0.2">
      <c r="A131" s="4" t="s">
        <v>101</v>
      </c>
      <c r="B131" s="13"/>
      <c r="C131" s="13"/>
      <c r="D131" s="13"/>
      <c r="E131" s="13"/>
      <c r="F131" s="13"/>
      <c r="G131" s="43"/>
      <c r="H131" s="13"/>
      <c r="I131" s="13"/>
      <c r="J131" s="13"/>
      <c r="K131" s="13">
        <v>2025</v>
      </c>
    </row>
    <row r="132" spans="1:11" x14ac:dyDescent="0.2">
      <c r="A132" s="4" t="s">
        <v>278</v>
      </c>
      <c r="B132" s="13"/>
      <c r="C132" s="13"/>
      <c r="D132" s="13"/>
      <c r="E132" s="13"/>
      <c r="F132" s="13"/>
      <c r="G132" s="43"/>
      <c r="H132" s="13"/>
      <c r="I132" s="13"/>
      <c r="J132" s="13"/>
      <c r="K132" s="13">
        <v>2025</v>
      </c>
    </row>
    <row r="133" spans="1:11" x14ac:dyDescent="0.2">
      <c r="A133" s="4" t="s">
        <v>102</v>
      </c>
      <c r="B133" s="13"/>
      <c r="C133" s="13"/>
      <c r="D133" s="13"/>
      <c r="E133" s="13"/>
      <c r="F133" s="13"/>
      <c r="G133" s="43"/>
      <c r="H133" s="13"/>
      <c r="I133" s="13"/>
      <c r="J133" s="13"/>
      <c r="K133" s="13">
        <v>2025</v>
      </c>
    </row>
    <row r="134" spans="1:11" x14ac:dyDescent="0.2">
      <c r="A134" s="4" t="s">
        <v>892</v>
      </c>
      <c r="K134" s="13">
        <v>2025</v>
      </c>
    </row>
    <row r="135" spans="1:11" x14ac:dyDescent="0.2">
      <c r="A135" s="4" t="s">
        <v>103</v>
      </c>
      <c r="B135" s="4"/>
      <c r="C135" s="4"/>
      <c r="D135" s="4"/>
      <c r="E135" s="4"/>
      <c r="F135" s="4"/>
      <c r="G135" s="67"/>
      <c r="H135" s="13"/>
      <c r="I135" s="4"/>
      <c r="J135" s="4"/>
      <c r="K135" s="13">
        <v>2025</v>
      </c>
    </row>
    <row r="136" spans="1:11" x14ac:dyDescent="0.2">
      <c r="A136" s="4" t="s">
        <v>104</v>
      </c>
      <c r="B136" s="13"/>
      <c r="C136" s="13"/>
      <c r="D136" s="13"/>
      <c r="E136" s="13"/>
      <c r="F136" s="13"/>
      <c r="G136" s="43"/>
      <c r="H136" s="13"/>
      <c r="I136" s="13"/>
      <c r="J136" s="13"/>
      <c r="K136" s="13">
        <v>2025</v>
      </c>
    </row>
    <row r="137" spans="1:11" x14ac:dyDescent="0.2">
      <c r="A137" s="4" t="s">
        <v>872</v>
      </c>
      <c r="B137" s="4"/>
      <c r="C137" s="4"/>
      <c r="D137" s="4"/>
      <c r="E137" s="4"/>
      <c r="F137" s="4"/>
      <c r="G137" s="67"/>
      <c r="H137" s="4"/>
      <c r="I137" s="4"/>
      <c r="J137" s="4"/>
      <c r="K137" s="13">
        <v>2025</v>
      </c>
    </row>
    <row r="138" spans="1:11" x14ac:dyDescent="0.2">
      <c r="A138" s="4" t="s">
        <v>873</v>
      </c>
      <c r="B138" s="13"/>
      <c r="C138" s="13"/>
      <c r="D138" s="13"/>
      <c r="E138" s="13"/>
      <c r="F138" s="13"/>
      <c r="G138" s="43"/>
      <c r="H138" s="13"/>
      <c r="I138" s="13"/>
      <c r="J138" s="13"/>
      <c r="K138" s="13">
        <v>2025</v>
      </c>
    </row>
    <row r="139" spans="1:11" x14ac:dyDescent="0.2">
      <c r="A139" s="4" t="s">
        <v>311</v>
      </c>
      <c r="B139" s="13"/>
      <c r="C139" s="13"/>
      <c r="D139" s="13"/>
      <c r="E139" s="13"/>
      <c r="F139" s="13"/>
      <c r="G139" s="43"/>
      <c r="H139" s="13"/>
      <c r="I139" s="13"/>
      <c r="J139" s="13"/>
      <c r="K139" s="13">
        <v>2025</v>
      </c>
    </row>
    <row r="140" spans="1:11" x14ac:dyDescent="0.2">
      <c r="A140" s="4" t="s">
        <v>105</v>
      </c>
      <c r="B140" s="13"/>
      <c r="C140" s="13"/>
      <c r="D140" s="13"/>
      <c r="E140" s="13"/>
      <c r="F140" s="13"/>
      <c r="G140" s="43"/>
      <c r="H140" s="13"/>
      <c r="I140" s="13"/>
      <c r="J140" s="13"/>
      <c r="K140" s="13">
        <v>2025</v>
      </c>
    </row>
    <row r="141" spans="1:11" x14ac:dyDescent="0.2">
      <c r="A141" s="4" t="s">
        <v>106</v>
      </c>
      <c r="B141" s="13"/>
      <c r="C141" s="13"/>
      <c r="D141" s="13"/>
      <c r="E141" s="13"/>
      <c r="F141" s="13"/>
      <c r="G141" s="43"/>
      <c r="H141" s="13"/>
      <c r="I141" s="13"/>
      <c r="J141" s="13"/>
      <c r="K141" s="13">
        <v>2025</v>
      </c>
    </row>
    <row r="142" spans="1:11" x14ac:dyDescent="0.2">
      <c r="A142" s="4" t="s">
        <v>107</v>
      </c>
      <c r="B142" s="13"/>
      <c r="C142" s="13"/>
      <c r="D142" s="13"/>
      <c r="E142" s="13"/>
      <c r="F142" s="13"/>
      <c r="G142" s="43"/>
      <c r="H142" s="13"/>
      <c r="I142" s="13"/>
      <c r="J142" s="13"/>
      <c r="K142" s="13">
        <v>2025</v>
      </c>
    </row>
    <row r="143" spans="1:11" x14ac:dyDescent="0.2">
      <c r="A143" s="4" t="s">
        <v>108</v>
      </c>
      <c r="B143" s="13"/>
      <c r="C143" s="13"/>
      <c r="D143" s="13"/>
      <c r="E143" s="13"/>
      <c r="F143" s="13"/>
      <c r="G143" s="43"/>
      <c r="H143" s="13"/>
      <c r="I143" s="13"/>
      <c r="J143" s="13"/>
      <c r="K143" s="13">
        <v>2025</v>
      </c>
    </row>
    <row r="144" spans="1:11" x14ac:dyDescent="0.2">
      <c r="A144" s="4" t="s">
        <v>357</v>
      </c>
      <c r="B144">
        <v>14</v>
      </c>
      <c r="C144">
        <v>12</v>
      </c>
      <c r="D144">
        <v>4</v>
      </c>
      <c r="E144">
        <v>352</v>
      </c>
      <c r="F144" s="26">
        <v>4</v>
      </c>
      <c r="G144" s="82">
        <v>58</v>
      </c>
      <c r="H144" s="26">
        <v>9</v>
      </c>
      <c r="I144" s="26">
        <v>187</v>
      </c>
      <c r="J144" s="26">
        <v>14</v>
      </c>
      <c r="K144" s="13">
        <v>2025</v>
      </c>
    </row>
    <row r="145" spans="1:11" x14ac:dyDescent="0.2">
      <c r="A145" s="4" t="s">
        <v>346</v>
      </c>
      <c r="B145" s="13"/>
      <c r="C145" s="13"/>
      <c r="D145" s="13"/>
      <c r="E145" s="13"/>
      <c r="F145" s="13"/>
      <c r="G145" s="43"/>
      <c r="H145" s="13"/>
      <c r="I145" s="13"/>
      <c r="J145" s="13"/>
      <c r="K145" s="13">
        <v>2025</v>
      </c>
    </row>
    <row r="146" spans="1:11" x14ac:dyDescent="0.2">
      <c r="A146" s="4" t="s">
        <v>109</v>
      </c>
      <c r="B146" s="13"/>
      <c r="C146" s="13"/>
      <c r="D146" s="13"/>
      <c r="E146" s="13"/>
      <c r="F146" s="13"/>
      <c r="G146" s="43"/>
      <c r="H146" s="13"/>
      <c r="I146" s="13"/>
      <c r="J146" s="13"/>
      <c r="K146" s="13">
        <v>2025</v>
      </c>
    </row>
    <row r="147" spans="1:11" x14ac:dyDescent="0.2">
      <c r="A147" s="4" t="s">
        <v>110</v>
      </c>
      <c r="B147" s="13"/>
      <c r="C147" s="13"/>
      <c r="D147" s="13"/>
      <c r="E147" s="13"/>
      <c r="F147" s="13"/>
      <c r="G147" s="43"/>
      <c r="H147" s="13"/>
      <c r="I147" s="13"/>
      <c r="J147" s="13"/>
      <c r="K147" s="13">
        <v>2025</v>
      </c>
    </row>
    <row r="148" spans="1:11" x14ac:dyDescent="0.2">
      <c r="A148" s="4" t="s">
        <v>111</v>
      </c>
      <c r="B148" s="13"/>
      <c r="C148" s="13"/>
      <c r="D148" s="13"/>
      <c r="E148" s="13"/>
      <c r="F148" s="13"/>
      <c r="G148" s="43"/>
      <c r="H148" s="13"/>
      <c r="I148" s="13"/>
      <c r="J148" s="13"/>
      <c r="K148" s="13">
        <v>2025</v>
      </c>
    </row>
    <row r="149" spans="1:11" x14ac:dyDescent="0.2">
      <c r="A149" s="4" t="s">
        <v>112</v>
      </c>
      <c r="B149" s="13"/>
      <c r="C149" s="13"/>
      <c r="D149" s="13"/>
      <c r="E149" s="13"/>
      <c r="F149" s="13"/>
      <c r="G149" s="43"/>
      <c r="H149" s="13"/>
      <c r="I149" s="13"/>
      <c r="J149" s="13"/>
      <c r="K149" s="13">
        <v>2025</v>
      </c>
    </row>
    <row r="150" spans="1:11" x14ac:dyDescent="0.2">
      <c r="A150" s="4" t="s">
        <v>113</v>
      </c>
      <c r="B150" s="13"/>
      <c r="C150" s="13"/>
      <c r="D150" s="13"/>
      <c r="E150" s="13"/>
      <c r="F150" s="13"/>
      <c r="G150" s="43"/>
      <c r="H150" s="13"/>
      <c r="I150" s="13"/>
      <c r="J150" s="13"/>
      <c r="K150" s="13">
        <v>2025</v>
      </c>
    </row>
    <row r="151" spans="1:11" x14ac:dyDescent="0.2">
      <c r="A151" s="4" t="s">
        <v>114</v>
      </c>
      <c r="B151" s="13"/>
      <c r="C151" s="13"/>
      <c r="D151" s="13"/>
      <c r="E151" s="13"/>
      <c r="F151" s="13"/>
      <c r="G151" s="43"/>
      <c r="H151" s="13"/>
      <c r="I151" s="13"/>
      <c r="J151" s="13"/>
      <c r="K151" s="13">
        <v>2025</v>
      </c>
    </row>
    <row r="152" spans="1:11" x14ac:dyDescent="0.2">
      <c r="A152" s="4" t="s">
        <v>115</v>
      </c>
      <c r="B152" s="13"/>
      <c r="C152" s="13"/>
      <c r="D152" s="13"/>
      <c r="E152" s="13"/>
      <c r="F152" s="13"/>
      <c r="G152" s="43"/>
      <c r="H152" s="13"/>
      <c r="I152" s="13"/>
      <c r="J152" s="13"/>
      <c r="K152" s="13">
        <v>2025</v>
      </c>
    </row>
    <row r="153" spans="1:11" x14ac:dyDescent="0.2">
      <c r="A153" s="4" t="s">
        <v>319</v>
      </c>
      <c r="B153" s="13"/>
      <c r="C153" s="13"/>
      <c r="D153" s="13"/>
      <c r="E153" s="13"/>
      <c r="F153" s="13"/>
      <c r="G153" s="43"/>
      <c r="H153" s="13"/>
      <c r="I153" s="13"/>
      <c r="J153" s="13"/>
      <c r="K153" s="13">
        <v>2025</v>
      </c>
    </row>
    <row r="154" spans="1:11" x14ac:dyDescent="0.2">
      <c r="A154" s="4" t="s">
        <v>116</v>
      </c>
      <c r="B154" s="13"/>
      <c r="C154" s="13"/>
      <c r="D154" s="13"/>
      <c r="E154" s="13"/>
      <c r="F154" s="13"/>
      <c r="G154" s="43"/>
      <c r="H154" s="13"/>
      <c r="I154" s="13"/>
      <c r="J154" s="13"/>
      <c r="K154" s="13">
        <v>2025</v>
      </c>
    </row>
    <row r="155" spans="1:11" x14ac:dyDescent="0.2">
      <c r="A155" s="4" t="s">
        <v>117</v>
      </c>
      <c r="B155" s="13"/>
      <c r="C155" s="13"/>
      <c r="D155" s="13"/>
      <c r="E155" s="13"/>
      <c r="F155" s="13"/>
      <c r="G155" s="43"/>
      <c r="H155" s="13"/>
      <c r="I155" s="13"/>
      <c r="J155" s="13"/>
      <c r="K155" s="13">
        <v>2025</v>
      </c>
    </row>
    <row r="156" spans="1:11" x14ac:dyDescent="0.2">
      <c r="A156" s="4" t="s">
        <v>118</v>
      </c>
      <c r="B156" s="13"/>
      <c r="C156" s="13"/>
      <c r="D156" s="13"/>
      <c r="E156" s="13"/>
      <c r="F156" s="13"/>
      <c r="G156" s="43"/>
      <c r="H156" s="13"/>
      <c r="I156" s="13"/>
      <c r="J156" s="13"/>
      <c r="K156" s="13">
        <v>2025</v>
      </c>
    </row>
    <row r="157" spans="1:11" x14ac:dyDescent="0.2">
      <c r="A157" s="4" t="s">
        <v>279</v>
      </c>
      <c r="B157" s="13"/>
      <c r="C157" s="13"/>
      <c r="D157" s="13"/>
      <c r="E157" s="13"/>
      <c r="F157" s="13"/>
      <c r="G157" s="43"/>
      <c r="H157" s="13"/>
      <c r="I157" s="13"/>
      <c r="J157" s="13"/>
      <c r="K157" s="13">
        <v>2025</v>
      </c>
    </row>
    <row r="158" spans="1:11" x14ac:dyDescent="0.2">
      <c r="A158" s="4" t="s">
        <v>119</v>
      </c>
      <c r="B158" s="13"/>
      <c r="C158" s="13"/>
      <c r="D158" s="13"/>
      <c r="E158" s="13"/>
      <c r="F158" s="13"/>
      <c r="G158" s="43"/>
      <c r="H158" s="13"/>
      <c r="I158" s="13"/>
      <c r="J158" s="13"/>
      <c r="K158" s="13">
        <v>2025</v>
      </c>
    </row>
    <row r="159" spans="1:11" x14ac:dyDescent="0.2">
      <c r="A159" s="4" t="s">
        <v>120</v>
      </c>
      <c r="B159" s="13"/>
      <c r="C159" s="13"/>
      <c r="D159" s="13"/>
      <c r="E159" s="13"/>
      <c r="F159" s="13"/>
      <c r="G159" s="43"/>
      <c r="H159" s="13"/>
      <c r="I159" s="13"/>
      <c r="J159" s="13"/>
      <c r="K159" s="13">
        <v>2025</v>
      </c>
    </row>
    <row r="160" spans="1:11" x14ac:dyDescent="0.2">
      <c r="A160" s="4" t="s">
        <v>121</v>
      </c>
      <c r="B160" s="13"/>
      <c r="C160" s="13"/>
      <c r="D160" s="13"/>
      <c r="E160" s="13"/>
      <c r="F160" s="13"/>
      <c r="G160" s="43"/>
      <c r="H160" s="13"/>
      <c r="I160" s="13"/>
      <c r="J160" s="13"/>
      <c r="K160" s="13">
        <v>2025</v>
      </c>
    </row>
    <row r="161" spans="1:11" x14ac:dyDescent="0.2">
      <c r="A161" s="4" t="s">
        <v>122</v>
      </c>
      <c r="B161" s="13"/>
      <c r="C161" s="13"/>
      <c r="D161" s="13"/>
      <c r="E161" s="13"/>
      <c r="F161" s="13"/>
      <c r="G161" s="43"/>
      <c r="H161" s="13"/>
      <c r="I161" s="13"/>
      <c r="J161" s="13"/>
      <c r="K161" s="13">
        <v>2025</v>
      </c>
    </row>
    <row r="162" spans="1:11" x14ac:dyDescent="0.2">
      <c r="A162" s="4" t="s">
        <v>123</v>
      </c>
      <c r="B162" s="13"/>
      <c r="C162" s="13"/>
      <c r="D162" s="13"/>
      <c r="E162" s="13"/>
      <c r="F162" s="13"/>
      <c r="G162" s="43"/>
      <c r="H162" s="13"/>
      <c r="I162" s="13"/>
      <c r="J162" s="13"/>
      <c r="K162" s="13">
        <v>2025</v>
      </c>
    </row>
    <row r="163" spans="1:11" x14ac:dyDescent="0.2">
      <c r="A163" s="4" t="s">
        <v>124</v>
      </c>
      <c r="B163" s="13"/>
      <c r="C163" s="13"/>
      <c r="D163" s="13"/>
      <c r="E163" s="13"/>
      <c r="F163" s="13"/>
      <c r="G163" s="43"/>
      <c r="H163" s="13"/>
      <c r="I163" s="13"/>
      <c r="J163" s="13"/>
      <c r="K163" s="13">
        <v>2025</v>
      </c>
    </row>
    <row r="164" spans="1:11" x14ac:dyDescent="0.2">
      <c r="A164" s="4" t="s">
        <v>821</v>
      </c>
      <c r="B164" s="13"/>
      <c r="C164" s="13"/>
      <c r="D164" s="13"/>
      <c r="E164" s="13"/>
      <c r="F164" s="13"/>
      <c r="G164" s="43"/>
      <c r="H164" s="13"/>
      <c r="I164" s="13"/>
      <c r="J164" s="13"/>
      <c r="K164" s="13">
        <v>2025</v>
      </c>
    </row>
    <row r="165" spans="1:11" x14ac:dyDescent="0.2">
      <c r="A165" s="4" t="s">
        <v>125</v>
      </c>
      <c r="B165" s="13"/>
      <c r="C165" s="13"/>
      <c r="D165" s="13"/>
      <c r="E165" s="13"/>
      <c r="F165" s="13"/>
      <c r="G165" s="43"/>
      <c r="H165" s="13"/>
      <c r="I165" s="13"/>
      <c r="J165" s="13"/>
      <c r="K165" s="13">
        <v>2025</v>
      </c>
    </row>
    <row r="166" spans="1:11" x14ac:dyDescent="0.2">
      <c r="A166" s="4" t="s">
        <v>126</v>
      </c>
      <c r="B166" s="13"/>
      <c r="C166" s="13"/>
      <c r="D166" s="13"/>
      <c r="E166" s="13"/>
      <c r="F166" s="13"/>
      <c r="G166" s="43"/>
      <c r="H166" s="13"/>
      <c r="I166" s="13"/>
      <c r="J166" s="13"/>
      <c r="K166" s="13">
        <v>2025</v>
      </c>
    </row>
    <row r="167" spans="1:11" x14ac:dyDescent="0.2">
      <c r="A167" s="4" t="s">
        <v>127</v>
      </c>
      <c r="B167" s="13"/>
      <c r="C167" s="13"/>
      <c r="D167" s="13"/>
      <c r="E167" s="13"/>
      <c r="F167" s="13"/>
      <c r="G167" s="43"/>
      <c r="H167" s="13"/>
      <c r="I167" s="13"/>
      <c r="J167" s="13"/>
      <c r="K167" s="13">
        <v>2025</v>
      </c>
    </row>
    <row r="168" spans="1:11" x14ac:dyDescent="0.2">
      <c r="A168" s="4" t="s">
        <v>128</v>
      </c>
      <c r="B168" s="13"/>
      <c r="C168" s="13"/>
      <c r="D168" s="13"/>
      <c r="E168" s="13"/>
      <c r="F168" s="13"/>
      <c r="G168" s="43"/>
      <c r="H168" s="13"/>
      <c r="I168" s="13"/>
      <c r="J168" s="13"/>
      <c r="K168" s="13">
        <v>2025</v>
      </c>
    </row>
    <row r="169" spans="1:11" x14ac:dyDescent="0.2">
      <c r="A169" s="4" t="s">
        <v>129</v>
      </c>
      <c r="B169" s="13"/>
      <c r="C169" s="13"/>
      <c r="D169" s="13"/>
      <c r="E169" s="13"/>
      <c r="F169" s="13"/>
      <c r="G169" s="43"/>
      <c r="H169" s="13"/>
      <c r="I169" s="13"/>
      <c r="J169" s="13"/>
      <c r="K169" s="13">
        <v>2025</v>
      </c>
    </row>
    <row r="170" spans="1:11" x14ac:dyDescent="0.2">
      <c r="A170" s="4" t="s">
        <v>827</v>
      </c>
      <c r="B170" s="13"/>
      <c r="C170" s="13"/>
      <c r="D170" s="13"/>
      <c r="E170" s="13"/>
      <c r="F170" s="13"/>
      <c r="G170" s="43"/>
      <c r="H170" s="13"/>
      <c r="I170" s="13"/>
      <c r="J170" s="13"/>
      <c r="K170" s="13">
        <v>2025</v>
      </c>
    </row>
    <row r="171" spans="1:11" x14ac:dyDescent="0.2">
      <c r="A171" s="4" t="s">
        <v>130</v>
      </c>
      <c r="B171" s="13"/>
      <c r="C171" s="13"/>
      <c r="D171" s="13"/>
      <c r="E171" s="13"/>
      <c r="F171" s="13"/>
      <c r="G171" s="43"/>
      <c r="H171" s="13"/>
      <c r="I171" s="13"/>
      <c r="J171" s="13"/>
      <c r="K171" s="13">
        <v>2025</v>
      </c>
    </row>
    <row r="172" spans="1:11" x14ac:dyDescent="0.2">
      <c r="A172" s="4" t="s">
        <v>899</v>
      </c>
      <c r="B172" s="4"/>
      <c r="C172" s="4"/>
      <c r="D172" s="4"/>
      <c r="E172" s="4"/>
      <c r="F172" s="4"/>
      <c r="G172" s="67"/>
      <c r="H172" s="13"/>
      <c r="I172" s="4"/>
      <c r="J172" s="4"/>
      <c r="K172" s="13">
        <v>2025</v>
      </c>
    </row>
    <row r="173" spans="1:11" x14ac:dyDescent="0.2">
      <c r="A173" s="4" t="s">
        <v>131</v>
      </c>
      <c r="B173">
        <v>14</v>
      </c>
      <c r="C173">
        <v>10</v>
      </c>
      <c r="D173">
        <v>4</v>
      </c>
      <c r="E173">
        <v>72</v>
      </c>
      <c r="F173" s="26">
        <v>2</v>
      </c>
      <c r="G173" s="82">
        <v>46.999999999999986</v>
      </c>
      <c r="H173" s="26">
        <v>5</v>
      </c>
      <c r="I173" s="26">
        <v>212</v>
      </c>
      <c r="J173" s="26">
        <v>11</v>
      </c>
      <c r="K173" s="13">
        <v>2025</v>
      </c>
    </row>
    <row r="174" spans="1:11" x14ac:dyDescent="0.2">
      <c r="A174" s="4" t="s">
        <v>132</v>
      </c>
      <c r="B174" s="13"/>
      <c r="C174" s="13"/>
      <c r="D174" s="13"/>
      <c r="E174" s="13"/>
      <c r="F174" s="13"/>
      <c r="G174" s="43"/>
      <c r="H174" s="13"/>
      <c r="I174" s="13"/>
      <c r="J174" s="13"/>
      <c r="K174" s="13">
        <v>2025</v>
      </c>
    </row>
    <row r="175" spans="1:11" x14ac:dyDescent="0.2">
      <c r="A175" s="4" t="s">
        <v>133</v>
      </c>
      <c r="B175" s="13"/>
      <c r="C175" s="13"/>
      <c r="D175" s="13"/>
      <c r="E175" s="13"/>
      <c r="F175" s="13"/>
      <c r="G175" s="43"/>
      <c r="H175" s="13"/>
      <c r="I175" s="13"/>
      <c r="J175" s="13"/>
      <c r="K175" s="13">
        <v>2025</v>
      </c>
    </row>
    <row r="176" spans="1:11" x14ac:dyDescent="0.2">
      <c r="A176" s="4" t="s">
        <v>312</v>
      </c>
      <c r="K176" s="13">
        <v>2025</v>
      </c>
    </row>
    <row r="177" spans="1:11" x14ac:dyDescent="0.2">
      <c r="A177" s="4" t="s">
        <v>134</v>
      </c>
      <c r="B177" s="13"/>
      <c r="C177" s="13"/>
      <c r="D177" s="13"/>
      <c r="E177" s="13"/>
      <c r="F177" s="13"/>
      <c r="G177" s="43"/>
      <c r="H177" s="13"/>
      <c r="I177" s="13"/>
      <c r="J177" s="13"/>
      <c r="K177" s="13">
        <v>2025</v>
      </c>
    </row>
    <row r="178" spans="1:11" x14ac:dyDescent="0.2">
      <c r="A178" s="4" t="s">
        <v>135</v>
      </c>
      <c r="B178" s="13"/>
      <c r="C178" s="13"/>
      <c r="D178" s="13"/>
      <c r="E178" s="13"/>
      <c r="F178" s="13"/>
      <c r="G178" s="43"/>
      <c r="H178" s="13"/>
      <c r="I178" s="13"/>
      <c r="J178" s="13"/>
      <c r="K178" s="13">
        <v>2025</v>
      </c>
    </row>
    <row r="179" spans="1:11" x14ac:dyDescent="0.2">
      <c r="A179" s="4" t="s">
        <v>136</v>
      </c>
      <c r="B179" s="13"/>
      <c r="C179" s="13"/>
      <c r="D179" s="13"/>
      <c r="E179" s="13"/>
      <c r="F179" s="13"/>
      <c r="G179" s="43"/>
      <c r="H179" s="13"/>
      <c r="I179" s="13"/>
      <c r="J179" s="13"/>
      <c r="K179" s="13">
        <v>2025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69"/>
      <c r="H180" s="15"/>
      <c r="I180" s="15"/>
      <c r="J180" s="15"/>
      <c r="K180" s="13">
        <v>2025</v>
      </c>
    </row>
    <row r="181" spans="1:11" x14ac:dyDescent="0.2">
      <c r="A181" s="4" t="s">
        <v>306</v>
      </c>
      <c r="B181" s="13"/>
      <c r="C181" s="13"/>
      <c r="D181" s="13"/>
      <c r="E181" s="13"/>
      <c r="F181" s="13"/>
      <c r="G181" s="43"/>
      <c r="H181" s="13"/>
      <c r="I181" s="13"/>
      <c r="J181" s="13"/>
      <c r="K181" s="13">
        <v>2025</v>
      </c>
    </row>
    <row r="182" spans="1:11" x14ac:dyDescent="0.2">
      <c r="A182" s="4" t="s">
        <v>138</v>
      </c>
      <c r="B182" s="13"/>
      <c r="C182" s="13"/>
      <c r="D182" s="13"/>
      <c r="E182" s="13"/>
      <c r="F182" s="13"/>
      <c r="G182" s="43"/>
      <c r="H182" s="13"/>
      <c r="I182" s="13"/>
      <c r="J182" s="13"/>
      <c r="K182" s="13">
        <v>2025</v>
      </c>
    </row>
    <row r="183" spans="1:11" x14ac:dyDescent="0.2">
      <c r="A183" s="4" t="s">
        <v>295</v>
      </c>
      <c r="B183" s="13"/>
      <c r="C183" s="13"/>
      <c r="D183" s="13"/>
      <c r="E183" s="13"/>
      <c r="F183" s="13"/>
      <c r="G183" s="43"/>
      <c r="H183" s="13"/>
      <c r="I183" s="13"/>
      <c r="J183" s="13"/>
      <c r="K183" s="13">
        <v>2025</v>
      </c>
    </row>
    <row r="184" spans="1:11" x14ac:dyDescent="0.2">
      <c r="A184" s="4" t="s">
        <v>139</v>
      </c>
      <c r="B184" s="13"/>
      <c r="C184" s="13"/>
      <c r="D184" s="13"/>
      <c r="E184" s="13"/>
      <c r="F184" s="13"/>
      <c r="G184" s="43"/>
      <c r="H184" s="13"/>
      <c r="I184" s="13"/>
      <c r="J184" s="13"/>
      <c r="K184" s="13">
        <v>2025</v>
      </c>
    </row>
    <row r="185" spans="1:11" x14ac:dyDescent="0.2">
      <c r="A185" s="4" t="s">
        <v>905</v>
      </c>
      <c r="B185">
        <v>6</v>
      </c>
      <c r="C185">
        <v>4</v>
      </c>
      <c r="D185">
        <v>0</v>
      </c>
      <c r="E185">
        <v>23</v>
      </c>
      <c r="F185" s="26">
        <v>0</v>
      </c>
      <c r="G185" s="82">
        <v>0</v>
      </c>
      <c r="H185" s="26">
        <v>0</v>
      </c>
      <c r="I185" s="26">
        <v>0</v>
      </c>
      <c r="J185" s="26">
        <v>0</v>
      </c>
      <c r="K185" s="13">
        <v>2025</v>
      </c>
    </row>
    <row r="186" spans="1:11" x14ac:dyDescent="0.2">
      <c r="A186" s="4" t="s">
        <v>140</v>
      </c>
      <c r="B186" s="13"/>
      <c r="C186" s="13"/>
      <c r="D186" s="13"/>
      <c r="E186" s="13"/>
      <c r="F186" s="13"/>
      <c r="G186" s="43"/>
      <c r="H186" s="13"/>
      <c r="I186" s="13"/>
      <c r="J186" s="13"/>
      <c r="K186" s="13">
        <v>2025</v>
      </c>
    </row>
    <row r="187" spans="1:11" x14ac:dyDescent="0.2">
      <c r="A187" s="4" t="s">
        <v>141</v>
      </c>
      <c r="B187" s="13"/>
      <c r="C187" s="13"/>
      <c r="D187" s="13"/>
      <c r="E187" s="13"/>
      <c r="F187" s="13"/>
      <c r="G187" s="43"/>
      <c r="H187" s="13"/>
      <c r="I187" s="13"/>
      <c r="J187" s="13"/>
      <c r="K187" s="13">
        <v>2025</v>
      </c>
    </row>
    <row r="188" spans="1:11" x14ac:dyDescent="0.2">
      <c r="A188" s="4" t="s">
        <v>864</v>
      </c>
      <c r="B188" s="13"/>
      <c r="C188" s="13"/>
      <c r="D188" s="13"/>
      <c r="E188" s="13"/>
      <c r="F188" s="13"/>
      <c r="G188" s="43"/>
      <c r="H188" s="13"/>
      <c r="I188" s="13"/>
      <c r="J188" s="13"/>
      <c r="K188" s="13">
        <v>2025</v>
      </c>
    </row>
    <row r="189" spans="1:11" x14ac:dyDescent="0.2">
      <c r="A189" s="4" t="s">
        <v>142</v>
      </c>
      <c r="B189" s="13"/>
      <c r="C189" s="13"/>
      <c r="D189" s="13"/>
      <c r="E189" s="13"/>
      <c r="F189" s="13"/>
      <c r="G189" s="43"/>
      <c r="H189" s="13"/>
      <c r="I189" s="13"/>
      <c r="J189" s="13"/>
      <c r="K189" s="13">
        <v>2025</v>
      </c>
    </row>
    <row r="190" spans="1:11" x14ac:dyDescent="0.2">
      <c r="A190" s="4" t="s">
        <v>904</v>
      </c>
      <c r="B190" s="13"/>
      <c r="C190" s="13"/>
      <c r="D190" s="13"/>
      <c r="E190" s="13"/>
      <c r="F190" s="13"/>
      <c r="G190" s="43"/>
      <c r="H190" s="13"/>
      <c r="I190" s="13"/>
      <c r="J190" s="13"/>
      <c r="K190" s="13">
        <v>2025</v>
      </c>
    </row>
    <row r="191" spans="1:11" x14ac:dyDescent="0.2">
      <c r="A191" s="4" t="s">
        <v>866</v>
      </c>
      <c r="B191" s="13"/>
      <c r="C191" s="13"/>
      <c r="D191" s="13"/>
      <c r="E191" s="13"/>
      <c r="F191" s="13"/>
      <c r="G191" s="43"/>
      <c r="H191" s="13"/>
      <c r="I191" s="13"/>
      <c r="J191" s="13"/>
      <c r="K191" s="13">
        <v>2025</v>
      </c>
    </row>
    <row r="192" spans="1:11" x14ac:dyDescent="0.2">
      <c r="A192" s="4" t="s">
        <v>303</v>
      </c>
      <c r="B192" s="13"/>
      <c r="C192" s="13"/>
      <c r="D192" s="13"/>
      <c r="E192" s="13"/>
      <c r="F192" s="13"/>
      <c r="G192" s="43"/>
      <c r="H192" s="13"/>
      <c r="I192" s="13"/>
      <c r="J192" s="13"/>
      <c r="K192" s="13">
        <v>2025</v>
      </c>
    </row>
    <row r="193" spans="1:11" x14ac:dyDescent="0.2">
      <c r="A193" s="4" t="s">
        <v>865</v>
      </c>
      <c r="B193" s="4"/>
      <c r="C193" s="4"/>
      <c r="D193" s="4"/>
      <c r="E193" s="4"/>
      <c r="F193" s="4"/>
      <c r="G193" s="67"/>
      <c r="H193" s="4"/>
      <c r="I193" s="4"/>
      <c r="J193" s="4"/>
      <c r="K193" s="13">
        <v>2025</v>
      </c>
    </row>
    <row r="194" spans="1:11" x14ac:dyDescent="0.2">
      <c r="A194" s="4" t="s">
        <v>307</v>
      </c>
      <c r="B194" s="13"/>
      <c r="C194" s="13"/>
      <c r="D194" s="13"/>
      <c r="E194" s="13"/>
      <c r="F194" s="13"/>
      <c r="G194" s="43"/>
      <c r="H194" s="13"/>
      <c r="I194" s="13"/>
      <c r="J194" s="13"/>
      <c r="K194" s="13">
        <v>2025</v>
      </c>
    </row>
    <row r="195" spans="1:11" x14ac:dyDescent="0.2">
      <c r="A195" s="4" t="s">
        <v>882</v>
      </c>
      <c r="B195" s="13"/>
      <c r="C195" s="13"/>
      <c r="D195" s="13"/>
      <c r="E195" s="13"/>
      <c r="F195" s="13"/>
      <c r="G195" s="43"/>
      <c r="H195" s="13"/>
      <c r="I195" s="13"/>
      <c r="J195" s="13"/>
      <c r="K195" s="13">
        <v>2025</v>
      </c>
    </row>
    <row r="196" spans="1:11" x14ac:dyDescent="0.2">
      <c r="A196" s="4" t="s">
        <v>298</v>
      </c>
      <c r="B196" s="13"/>
      <c r="C196" s="13"/>
      <c r="D196" s="13"/>
      <c r="E196" s="13"/>
      <c r="F196" s="13"/>
      <c r="G196" s="43"/>
      <c r="H196" s="13"/>
      <c r="I196" s="13"/>
      <c r="J196" s="13"/>
      <c r="K196" s="13">
        <v>2025</v>
      </c>
    </row>
    <row r="197" spans="1:11" x14ac:dyDescent="0.2">
      <c r="A197" s="4" t="s">
        <v>342</v>
      </c>
      <c r="B197" s="13"/>
      <c r="C197" s="13"/>
      <c r="D197" s="13"/>
      <c r="E197" s="13"/>
      <c r="F197" s="13"/>
      <c r="G197" s="43"/>
      <c r="H197" s="13"/>
      <c r="I197" s="13"/>
      <c r="J197" s="13"/>
      <c r="K197" s="13">
        <v>2025</v>
      </c>
    </row>
    <row r="198" spans="1:11" x14ac:dyDescent="0.2">
      <c r="A198" s="4" t="s">
        <v>144</v>
      </c>
      <c r="B198" s="13"/>
      <c r="C198" s="13"/>
      <c r="D198" s="13"/>
      <c r="E198" s="13"/>
      <c r="F198" s="13"/>
      <c r="G198" s="43"/>
      <c r="H198" s="13"/>
      <c r="I198" s="13"/>
      <c r="J198" s="13"/>
      <c r="K198" s="13">
        <v>2025</v>
      </c>
    </row>
    <row r="199" spans="1:11" x14ac:dyDescent="0.2">
      <c r="A199" s="4" t="s">
        <v>145</v>
      </c>
      <c r="B199" s="13"/>
      <c r="C199" s="13"/>
      <c r="D199" s="13"/>
      <c r="E199" s="13"/>
      <c r="F199" s="13"/>
      <c r="G199" s="43"/>
      <c r="H199" s="13"/>
      <c r="I199" s="13"/>
      <c r="J199" s="13"/>
      <c r="K199" s="13">
        <v>2025</v>
      </c>
    </row>
    <row r="200" spans="1:11" x14ac:dyDescent="0.2">
      <c r="A200" s="4" t="s">
        <v>146</v>
      </c>
      <c r="B200" s="13"/>
      <c r="C200" s="13"/>
      <c r="D200" s="13"/>
      <c r="E200" s="13"/>
      <c r="F200" s="13"/>
      <c r="G200" s="43"/>
      <c r="H200" s="13"/>
      <c r="I200" s="13"/>
      <c r="J200" s="13"/>
      <c r="K200" s="13">
        <v>2025</v>
      </c>
    </row>
    <row r="201" spans="1:11" x14ac:dyDescent="0.2">
      <c r="A201" s="4" t="s">
        <v>363</v>
      </c>
      <c r="B201" s="4"/>
      <c r="C201" s="4"/>
      <c r="D201" s="4"/>
      <c r="E201" s="4"/>
      <c r="F201" s="4"/>
      <c r="G201" s="67"/>
      <c r="H201" s="4"/>
      <c r="I201" s="4"/>
      <c r="J201" s="4"/>
      <c r="K201" s="13">
        <v>2025</v>
      </c>
    </row>
    <row r="202" spans="1:11" x14ac:dyDescent="0.2">
      <c r="A202" s="4" t="s">
        <v>147</v>
      </c>
      <c r="B202" s="4"/>
      <c r="C202" s="4"/>
      <c r="D202" s="4"/>
      <c r="E202" s="4"/>
      <c r="F202" s="4"/>
      <c r="G202" s="67"/>
      <c r="H202" s="13"/>
      <c r="I202" s="4"/>
      <c r="J202" s="4"/>
      <c r="K202" s="13">
        <v>2025</v>
      </c>
    </row>
    <row r="203" spans="1:11" x14ac:dyDescent="0.2">
      <c r="A203" s="4" t="s">
        <v>355</v>
      </c>
      <c r="B203" s="13"/>
      <c r="C203" s="13"/>
      <c r="D203" s="13"/>
      <c r="E203" s="13"/>
      <c r="F203" s="13"/>
      <c r="G203" s="43"/>
      <c r="H203" s="13"/>
      <c r="I203" s="13"/>
      <c r="J203" s="13"/>
      <c r="K203" s="13">
        <v>2025</v>
      </c>
    </row>
    <row r="204" spans="1:11" x14ac:dyDescent="0.2">
      <c r="A204" s="4" t="s">
        <v>148</v>
      </c>
      <c r="B204" s="13"/>
      <c r="C204" s="13"/>
      <c r="D204" s="13"/>
      <c r="E204" s="13"/>
      <c r="F204" s="13"/>
      <c r="G204" s="43"/>
      <c r="H204" s="13"/>
      <c r="I204" s="13"/>
      <c r="J204" s="13"/>
      <c r="K204" s="13">
        <v>2025</v>
      </c>
    </row>
    <row r="205" spans="1:11" x14ac:dyDescent="0.2">
      <c r="A205" s="4" t="s">
        <v>149</v>
      </c>
      <c r="B205" s="13"/>
      <c r="C205" s="13"/>
      <c r="D205" s="13"/>
      <c r="E205" s="13"/>
      <c r="F205" s="13"/>
      <c r="G205" s="43"/>
      <c r="H205" s="13"/>
      <c r="I205" s="13"/>
      <c r="J205" s="13"/>
      <c r="K205" s="13">
        <v>2025</v>
      </c>
    </row>
    <row r="206" spans="1:11" x14ac:dyDescent="0.2">
      <c r="A206" s="4" t="s">
        <v>150</v>
      </c>
      <c r="B206" s="13"/>
      <c r="C206" s="13"/>
      <c r="D206" s="13"/>
      <c r="E206" s="13"/>
      <c r="F206" s="13"/>
      <c r="G206" s="43"/>
      <c r="H206" s="13"/>
      <c r="I206" s="13"/>
      <c r="J206" s="13"/>
      <c r="K206" s="13">
        <v>2025</v>
      </c>
    </row>
    <row r="207" spans="1:11" x14ac:dyDescent="0.2">
      <c r="A207" s="4" t="s">
        <v>314</v>
      </c>
      <c r="B207" s="13"/>
      <c r="C207" s="13"/>
      <c r="D207" s="13"/>
      <c r="E207" s="13"/>
      <c r="F207" s="13"/>
      <c r="G207" s="43"/>
      <c r="H207" s="13"/>
      <c r="I207" s="13"/>
      <c r="J207" s="13"/>
      <c r="K207" s="13">
        <v>2025</v>
      </c>
    </row>
    <row r="208" spans="1:11" x14ac:dyDescent="0.2">
      <c r="A208" s="4" t="s">
        <v>332</v>
      </c>
      <c r="B208">
        <v>14</v>
      </c>
      <c r="C208">
        <v>12</v>
      </c>
      <c r="D208">
        <v>4</v>
      </c>
      <c r="E208">
        <v>598</v>
      </c>
      <c r="F208" s="26">
        <v>6</v>
      </c>
      <c r="G208" s="82">
        <v>15.33333333333333</v>
      </c>
      <c r="H208" s="26">
        <v>0</v>
      </c>
      <c r="I208" s="26">
        <v>92</v>
      </c>
      <c r="J208" s="26">
        <v>4</v>
      </c>
      <c r="K208" s="13">
        <v>2025</v>
      </c>
    </row>
    <row r="209" spans="1:11" x14ac:dyDescent="0.2">
      <c r="A209" s="4" t="s">
        <v>885</v>
      </c>
      <c r="F209" s="26"/>
      <c r="G209" s="82"/>
      <c r="H209" s="26"/>
      <c r="I209" s="26"/>
      <c r="J209" s="26"/>
      <c r="K209" s="13">
        <v>2025</v>
      </c>
    </row>
    <row r="210" spans="1:11" x14ac:dyDescent="0.2">
      <c r="A210" s="4" t="s">
        <v>305</v>
      </c>
      <c r="B210">
        <v>6</v>
      </c>
      <c r="C210">
        <v>3</v>
      </c>
      <c r="D210">
        <v>1</v>
      </c>
      <c r="E210">
        <v>53</v>
      </c>
      <c r="F210" s="26">
        <v>0</v>
      </c>
      <c r="G210" s="82">
        <v>28</v>
      </c>
      <c r="H210" s="26">
        <v>4</v>
      </c>
      <c r="I210" s="26">
        <v>129</v>
      </c>
      <c r="J210" s="26">
        <v>3</v>
      </c>
      <c r="K210" s="13">
        <v>2025</v>
      </c>
    </row>
    <row r="211" spans="1:11" x14ac:dyDescent="0.2">
      <c r="A211" s="4" t="s">
        <v>900</v>
      </c>
      <c r="B211">
        <v>3</v>
      </c>
      <c r="C211">
        <v>1</v>
      </c>
      <c r="D211">
        <v>0</v>
      </c>
      <c r="E211">
        <v>29</v>
      </c>
      <c r="F211" s="26">
        <v>1</v>
      </c>
      <c r="G211" s="82">
        <v>15</v>
      </c>
      <c r="H211" s="26">
        <v>4</v>
      </c>
      <c r="I211" s="26">
        <v>31</v>
      </c>
      <c r="J211" s="26">
        <v>8</v>
      </c>
      <c r="K211" s="13">
        <v>2025</v>
      </c>
    </row>
    <row r="212" spans="1:11" x14ac:dyDescent="0.2">
      <c r="A212" s="4" t="s">
        <v>299</v>
      </c>
      <c r="K212" s="13">
        <v>2025</v>
      </c>
    </row>
    <row r="213" spans="1:11" x14ac:dyDescent="0.2">
      <c r="A213" s="4" t="s">
        <v>286</v>
      </c>
      <c r="B213" s="13"/>
      <c r="C213" s="13"/>
      <c r="D213" s="13"/>
      <c r="E213" s="13"/>
      <c r="F213" s="13"/>
      <c r="G213" s="43"/>
      <c r="H213" s="13"/>
      <c r="I213" s="13"/>
      <c r="J213" s="13"/>
      <c r="K213" s="13">
        <v>2025</v>
      </c>
    </row>
    <row r="214" spans="1:11" x14ac:dyDescent="0.2">
      <c r="A214" s="4" t="s">
        <v>795</v>
      </c>
      <c r="B214" s="4"/>
      <c r="C214" s="4"/>
      <c r="D214" s="4"/>
      <c r="E214" s="4"/>
      <c r="F214" s="4"/>
      <c r="G214" s="67"/>
      <c r="H214" s="4"/>
      <c r="I214" s="4"/>
      <c r="J214" s="4"/>
      <c r="K214" s="13">
        <v>2025</v>
      </c>
    </row>
    <row r="215" spans="1:11" x14ac:dyDescent="0.2">
      <c r="A215" s="4" t="s">
        <v>151</v>
      </c>
      <c r="K215" s="13">
        <v>2025</v>
      </c>
    </row>
    <row r="216" spans="1:11" x14ac:dyDescent="0.2">
      <c r="A216" s="4" t="s">
        <v>280</v>
      </c>
      <c r="B216" s="13"/>
      <c r="C216" s="13"/>
      <c r="D216" s="13"/>
      <c r="E216" s="13"/>
      <c r="F216" s="13"/>
      <c r="G216" s="43"/>
      <c r="H216" s="13"/>
      <c r="I216" s="13"/>
      <c r="J216" s="13"/>
      <c r="K216" s="13">
        <v>2025</v>
      </c>
    </row>
    <row r="217" spans="1:11" x14ac:dyDescent="0.2">
      <c r="A217" s="4" t="s">
        <v>320</v>
      </c>
      <c r="B217" s="13"/>
      <c r="C217" s="13"/>
      <c r="D217" s="13"/>
      <c r="E217" s="13"/>
      <c r="F217" s="13"/>
      <c r="G217" s="43"/>
      <c r="H217" s="13"/>
      <c r="I217" s="13"/>
      <c r="J217" s="13"/>
      <c r="K217" s="13">
        <v>2025</v>
      </c>
    </row>
    <row r="218" spans="1:11" x14ac:dyDescent="0.2">
      <c r="A218" s="4" t="s">
        <v>152</v>
      </c>
      <c r="B218" s="13"/>
      <c r="C218" s="13"/>
      <c r="D218" s="13"/>
      <c r="E218" s="13"/>
      <c r="F218" s="13"/>
      <c r="G218" s="43"/>
      <c r="H218" s="13"/>
      <c r="I218" s="13"/>
      <c r="J218" s="13"/>
      <c r="K218" s="13">
        <v>2025</v>
      </c>
    </row>
    <row r="219" spans="1:11" x14ac:dyDescent="0.2">
      <c r="A219" s="4" t="s">
        <v>153</v>
      </c>
      <c r="B219" s="15"/>
      <c r="C219" s="15"/>
      <c r="D219" s="15"/>
      <c r="E219" s="15"/>
      <c r="F219" s="16"/>
      <c r="G219" s="69"/>
      <c r="H219" s="15"/>
      <c r="I219" s="15"/>
      <c r="J219" s="15"/>
      <c r="K219" s="13">
        <v>2025</v>
      </c>
    </row>
    <row r="220" spans="1:11" x14ac:dyDescent="0.2">
      <c r="A220" s="4" t="s">
        <v>154</v>
      </c>
      <c r="B220" s="13"/>
      <c r="C220" s="13"/>
      <c r="D220" s="13"/>
      <c r="E220" s="13"/>
      <c r="F220" s="13"/>
      <c r="G220" s="43"/>
      <c r="H220" s="13"/>
      <c r="I220" s="13"/>
      <c r="J220" s="13"/>
      <c r="K220" s="13">
        <v>2025</v>
      </c>
    </row>
    <row r="221" spans="1:11" x14ac:dyDescent="0.2">
      <c r="A221" s="4" t="s">
        <v>155</v>
      </c>
      <c r="B221" s="13"/>
      <c r="C221" s="13"/>
      <c r="D221" s="13"/>
      <c r="E221" s="13"/>
      <c r="F221" s="13"/>
      <c r="G221" s="43"/>
      <c r="H221" s="13"/>
      <c r="I221" s="13"/>
      <c r="J221" s="13"/>
      <c r="K221" s="13">
        <v>2025</v>
      </c>
    </row>
    <row r="222" spans="1:11" x14ac:dyDescent="0.2">
      <c r="A222" s="4" t="s">
        <v>156</v>
      </c>
      <c r="B222" s="13"/>
      <c r="C222" s="13"/>
      <c r="D222" s="13"/>
      <c r="E222" s="13"/>
      <c r="F222" s="13"/>
      <c r="G222" s="43"/>
      <c r="H222" s="13"/>
      <c r="I222" s="13"/>
      <c r="J222" s="13"/>
      <c r="K222" s="13">
        <v>2025</v>
      </c>
    </row>
    <row r="223" spans="1:11" x14ac:dyDescent="0.2">
      <c r="A223" s="4" t="s">
        <v>157</v>
      </c>
      <c r="B223" s="13"/>
      <c r="C223" s="13"/>
      <c r="D223" s="13"/>
      <c r="E223" s="13"/>
      <c r="F223" s="13"/>
      <c r="G223" s="43"/>
      <c r="H223" s="13"/>
      <c r="I223" s="13"/>
      <c r="J223" s="13"/>
      <c r="K223" s="13">
        <v>2025</v>
      </c>
    </row>
    <row r="224" spans="1:11" x14ac:dyDescent="0.2">
      <c r="A224" s="4" t="s">
        <v>158</v>
      </c>
      <c r="B224" s="13"/>
      <c r="C224" s="13"/>
      <c r="D224" s="13"/>
      <c r="E224" s="13"/>
      <c r="F224" s="13"/>
      <c r="G224" s="43"/>
      <c r="H224" s="13"/>
      <c r="I224" s="13"/>
      <c r="J224" s="13"/>
      <c r="K224" s="13">
        <v>2025</v>
      </c>
    </row>
    <row r="225" spans="1:11" x14ac:dyDescent="0.2">
      <c r="A225" s="4" t="s">
        <v>159</v>
      </c>
      <c r="B225" s="13"/>
      <c r="C225" s="13"/>
      <c r="D225" s="13"/>
      <c r="E225" s="13"/>
      <c r="F225" s="13"/>
      <c r="G225" s="43"/>
      <c r="H225" s="13"/>
      <c r="I225" s="13"/>
      <c r="J225" s="13"/>
      <c r="K225" s="13">
        <v>2025</v>
      </c>
    </row>
    <row r="226" spans="1:11" x14ac:dyDescent="0.2">
      <c r="A226" s="4" t="s">
        <v>877</v>
      </c>
      <c r="B226" s="13"/>
      <c r="C226" s="13"/>
      <c r="D226" s="13"/>
      <c r="E226" s="13"/>
      <c r="F226" s="13"/>
      <c r="G226" s="43"/>
      <c r="H226" s="13"/>
      <c r="I226" s="13"/>
      <c r="J226" s="13"/>
      <c r="K226" s="13">
        <v>2025</v>
      </c>
    </row>
    <row r="227" spans="1:11" x14ac:dyDescent="0.2">
      <c r="A227" s="4" t="s">
        <v>372</v>
      </c>
      <c r="B227" s="13"/>
      <c r="C227" s="13"/>
      <c r="D227" s="13"/>
      <c r="E227" s="13"/>
      <c r="F227" s="13"/>
      <c r="G227" s="43"/>
      <c r="H227" s="13"/>
      <c r="I227" s="13"/>
      <c r="J227" s="13"/>
      <c r="K227" s="13">
        <v>2025</v>
      </c>
    </row>
    <row r="228" spans="1:11" x14ac:dyDescent="0.2">
      <c r="A228" s="4" t="s">
        <v>160</v>
      </c>
      <c r="B228" s="13"/>
      <c r="C228" s="13"/>
      <c r="D228" s="13"/>
      <c r="E228" s="13"/>
      <c r="F228" s="13"/>
      <c r="G228" s="43"/>
      <c r="H228" s="13"/>
      <c r="I228" s="13"/>
      <c r="J228" s="13"/>
      <c r="K228" s="13">
        <v>2025</v>
      </c>
    </row>
    <row r="229" spans="1:11" x14ac:dyDescent="0.2">
      <c r="A229" s="4" t="s">
        <v>161</v>
      </c>
      <c r="B229" s="13"/>
      <c r="C229" s="13"/>
      <c r="D229" s="13"/>
      <c r="E229" s="13"/>
      <c r="F229" s="13"/>
      <c r="G229" s="43"/>
      <c r="H229" s="13"/>
      <c r="I229" s="13"/>
      <c r="J229" s="13"/>
      <c r="K229" s="13">
        <v>2025</v>
      </c>
    </row>
    <row r="230" spans="1:11" x14ac:dyDescent="0.2">
      <c r="A230" s="4" t="s">
        <v>796</v>
      </c>
      <c r="B230" s="4"/>
      <c r="C230" s="4"/>
      <c r="D230" s="4"/>
      <c r="E230" s="4"/>
      <c r="F230" s="4"/>
      <c r="G230" s="67"/>
      <c r="H230" s="4"/>
      <c r="I230" s="4"/>
      <c r="J230" s="4"/>
      <c r="K230" s="13">
        <v>2025</v>
      </c>
    </row>
    <row r="231" spans="1:11" x14ac:dyDescent="0.2">
      <c r="A231" s="4" t="s">
        <v>162</v>
      </c>
      <c r="B231" s="4"/>
      <c r="C231" s="4"/>
      <c r="D231" s="4"/>
      <c r="E231" s="4"/>
      <c r="F231" s="4"/>
      <c r="G231" s="67"/>
      <c r="H231" s="4"/>
      <c r="I231" s="4"/>
      <c r="J231" s="4"/>
      <c r="K231" s="13">
        <v>2025</v>
      </c>
    </row>
    <row r="232" spans="1:11" x14ac:dyDescent="0.2">
      <c r="A232" s="4" t="s">
        <v>816</v>
      </c>
      <c r="B232" s="4"/>
      <c r="C232" s="4"/>
      <c r="D232" s="4"/>
      <c r="E232" s="4"/>
      <c r="F232" s="4"/>
      <c r="G232" s="67"/>
      <c r="H232" s="4"/>
      <c r="I232" s="4"/>
      <c r="J232" s="13"/>
      <c r="K232" s="13">
        <v>2025</v>
      </c>
    </row>
    <row r="233" spans="1:11" x14ac:dyDescent="0.2">
      <c r="A233" s="4" t="s">
        <v>163</v>
      </c>
      <c r="B233" s="4"/>
      <c r="C233" s="4"/>
      <c r="D233" s="4"/>
      <c r="E233" s="4"/>
      <c r="F233" s="4"/>
      <c r="G233" s="67"/>
      <c r="H233" s="4"/>
      <c r="I233" s="4"/>
      <c r="J233" s="4"/>
      <c r="K233" s="13">
        <v>2025</v>
      </c>
    </row>
    <row r="234" spans="1:11" x14ac:dyDescent="0.2">
      <c r="A234" s="4" t="s">
        <v>164</v>
      </c>
      <c r="B234" s="4"/>
      <c r="C234" s="4"/>
      <c r="D234" s="4"/>
      <c r="E234" s="4"/>
      <c r="F234" s="4"/>
      <c r="G234" s="67"/>
      <c r="H234" s="4"/>
      <c r="I234" s="4"/>
      <c r="J234" s="4"/>
      <c r="K234" s="13">
        <v>2025</v>
      </c>
    </row>
    <row r="235" spans="1:11" x14ac:dyDescent="0.2">
      <c r="A235" s="4" t="s">
        <v>895</v>
      </c>
      <c r="B235" s="4"/>
      <c r="C235" s="4"/>
      <c r="D235" s="4"/>
      <c r="E235" s="4"/>
      <c r="F235" s="4"/>
      <c r="G235" s="67"/>
      <c r="H235" s="13"/>
      <c r="I235" s="4"/>
      <c r="J235" s="4"/>
      <c r="K235" s="13">
        <v>2025</v>
      </c>
    </row>
    <row r="236" spans="1:11" x14ac:dyDescent="0.2">
      <c r="A236" s="4" t="s">
        <v>828</v>
      </c>
      <c r="B236" s="13"/>
      <c r="C236" s="13"/>
      <c r="D236" s="13"/>
      <c r="E236" s="13"/>
      <c r="F236" s="13"/>
      <c r="G236" s="43"/>
      <c r="H236" s="13"/>
      <c r="I236" s="13"/>
      <c r="J236" s="13"/>
      <c r="K236" s="13">
        <v>2025</v>
      </c>
    </row>
    <row r="237" spans="1:11" x14ac:dyDescent="0.2">
      <c r="A237" s="4" t="s">
        <v>863</v>
      </c>
      <c r="K237" s="13">
        <v>2025</v>
      </c>
    </row>
    <row r="238" spans="1:11" x14ac:dyDescent="0.2">
      <c r="A238" s="4" t="s">
        <v>819</v>
      </c>
      <c r="B238" s="4"/>
      <c r="C238" s="4"/>
      <c r="D238" s="4"/>
      <c r="E238" s="4"/>
      <c r="F238" s="4"/>
      <c r="G238" s="67"/>
      <c r="H238" s="4"/>
      <c r="I238" s="4"/>
      <c r="J238" s="13"/>
      <c r="K238" s="13">
        <v>2025</v>
      </c>
    </row>
    <row r="239" spans="1:11" x14ac:dyDescent="0.2">
      <c r="A239" s="4" t="s">
        <v>908</v>
      </c>
      <c r="B239" s="4"/>
      <c r="C239" s="4"/>
      <c r="D239" s="4"/>
      <c r="E239" s="4"/>
      <c r="F239" s="4"/>
      <c r="G239" s="67"/>
      <c r="H239" s="4"/>
      <c r="I239" s="4"/>
      <c r="J239" s="13"/>
      <c r="K239" s="13">
        <v>2025</v>
      </c>
    </row>
    <row r="240" spans="1:11" x14ac:dyDescent="0.2">
      <c r="A240" s="4" t="s">
        <v>165</v>
      </c>
      <c r="B240" s="13"/>
      <c r="C240" s="13"/>
      <c r="D240" s="13"/>
      <c r="E240" s="13"/>
      <c r="F240" s="13"/>
      <c r="G240" s="43"/>
      <c r="H240" s="13"/>
      <c r="I240" s="13"/>
      <c r="J240" s="13"/>
      <c r="K240" s="13">
        <v>2025</v>
      </c>
    </row>
    <row r="241" spans="1:11" x14ac:dyDescent="0.2">
      <c r="A241" s="4" t="s">
        <v>166</v>
      </c>
      <c r="B241" s="13"/>
      <c r="C241" s="13"/>
      <c r="D241" s="13"/>
      <c r="E241" s="13"/>
      <c r="F241" s="13"/>
      <c r="G241" s="43"/>
      <c r="H241" s="13"/>
      <c r="I241" s="13"/>
      <c r="J241" s="13"/>
      <c r="K241" s="13">
        <v>2025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67"/>
      <c r="H242" s="4"/>
      <c r="I242" s="4"/>
      <c r="J242" s="4"/>
      <c r="K242" s="13">
        <v>2025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67"/>
      <c r="H243" s="4"/>
      <c r="I243" s="4"/>
      <c r="J243" s="4"/>
      <c r="K243" s="13">
        <v>2025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67"/>
      <c r="H244" s="4"/>
      <c r="I244" s="4"/>
      <c r="J244" s="4"/>
      <c r="K244" s="13">
        <v>2025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67"/>
      <c r="H245" s="4"/>
      <c r="I245" s="4"/>
      <c r="J245" s="4"/>
      <c r="K245" s="13">
        <v>2025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67"/>
      <c r="H246" s="4"/>
      <c r="I246" s="4"/>
      <c r="J246" s="4"/>
      <c r="K246" s="13">
        <v>2025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67"/>
      <c r="H247" s="4"/>
      <c r="I247" s="4"/>
      <c r="J247" s="4"/>
      <c r="K247" s="13">
        <v>2025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67"/>
      <c r="H248" s="4"/>
      <c r="I248" s="4"/>
      <c r="J248" s="4"/>
      <c r="K248" s="13">
        <v>2025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67"/>
      <c r="H249" s="4"/>
      <c r="I249" s="4"/>
      <c r="J249" s="4"/>
      <c r="K249" s="13">
        <v>2025</v>
      </c>
    </row>
    <row r="250" spans="1:11" x14ac:dyDescent="0.2">
      <c r="A250" s="4" t="s">
        <v>350</v>
      </c>
      <c r="B250" s="13"/>
      <c r="C250" s="13"/>
      <c r="D250" s="13"/>
      <c r="E250" s="13"/>
      <c r="F250" s="13"/>
      <c r="G250" s="43"/>
      <c r="H250" s="13"/>
      <c r="I250" s="13"/>
      <c r="J250" s="13"/>
      <c r="K250" s="13">
        <v>2025</v>
      </c>
    </row>
    <row r="251" spans="1:11" x14ac:dyDescent="0.2">
      <c r="A251" s="4" t="s">
        <v>308</v>
      </c>
      <c r="B251" s="13"/>
      <c r="C251" s="13"/>
      <c r="D251" s="13"/>
      <c r="E251" s="13"/>
      <c r="F251" s="13"/>
      <c r="G251" s="43"/>
      <c r="H251" s="13"/>
      <c r="I251" s="13"/>
      <c r="J251" s="13"/>
      <c r="K251" s="13">
        <v>2025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67"/>
      <c r="H252" s="4"/>
      <c r="I252" s="4"/>
      <c r="J252" s="4"/>
      <c r="K252" s="13">
        <v>2025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67"/>
      <c r="H253" s="4"/>
      <c r="I253" s="4"/>
      <c r="J253" s="4"/>
      <c r="K253" s="13">
        <v>2025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67"/>
      <c r="H254" s="4"/>
      <c r="I254" s="4"/>
      <c r="J254" s="4"/>
      <c r="K254" s="13">
        <v>2025</v>
      </c>
    </row>
    <row r="255" spans="1:11" x14ac:dyDescent="0.2">
      <c r="A255" s="4" t="s">
        <v>288</v>
      </c>
      <c r="B255" s="13"/>
      <c r="C255" s="13"/>
      <c r="D255" s="13"/>
      <c r="E255" s="13"/>
      <c r="F255" s="13"/>
      <c r="G255" s="43"/>
      <c r="H255" s="13"/>
      <c r="I255" s="13"/>
      <c r="J255" s="13"/>
      <c r="K255" s="13">
        <v>2025</v>
      </c>
    </row>
    <row r="256" spans="1:11" x14ac:dyDescent="0.2">
      <c r="A256" s="4" t="s">
        <v>800</v>
      </c>
      <c r="G256" s="71"/>
      <c r="I256" s="4"/>
      <c r="J256" s="4"/>
      <c r="K256" s="13">
        <v>2025</v>
      </c>
    </row>
    <row r="257" spans="1:11" x14ac:dyDescent="0.2">
      <c r="A257" s="4" t="s">
        <v>178</v>
      </c>
      <c r="B257" s="13"/>
      <c r="C257" s="13"/>
      <c r="D257" s="13"/>
      <c r="E257" s="13"/>
      <c r="F257" s="13"/>
      <c r="G257" s="43"/>
      <c r="H257" s="13"/>
      <c r="I257" s="13"/>
      <c r="J257" s="13"/>
      <c r="K257" s="13">
        <v>2025</v>
      </c>
    </row>
    <row r="258" spans="1:11" x14ac:dyDescent="0.2">
      <c r="A258" s="4" t="s">
        <v>179</v>
      </c>
      <c r="B258" s="13"/>
      <c r="C258" s="13"/>
      <c r="D258" s="13"/>
      <c r="E258" s="13"/>
      <c r="F258" s="13"/>
      <c r="G258" s="43"/>
      <c r="H258" s="13"/>
      <c r="I258" s="13"/>
      <c r="J258" s="13"/>
      <c r="K258" s="13">
        <v>2025</v>
      </c>
    </row>
    <row r="259" spans="1:11" x14ac:dyDescent="0.2">
      <c r="A259" s="4" t="s">
        <v>180</v>
      </c>
      <c r="B259" s="13"/>
      <c r="C259" s="13"/>
      <c r="D259" s="13"/>
      <c r="E259" s="13"/>
      <c r="F259" s="13"/>
      <c r="G259" s="43"/>
      <c r="H259" s="13"/>
      <c r="I259" s="13"/>
      <c r="J259" s="13"/>
      <c r="K259" s="13">
        <v>2025</v>
      </c>
    </row>
    <row r="260" spans="1:11" x14ac:dyDescent="0.2">
      <c r="A260" s="4" t="s">
        <v>181</v>
      </c>
      <c r="B260" s="13"/>
      <c r="C260" s="13"/>
      <c r="D260" s="13"/>
      <c r="E260" s="13"/>
      <c r="F260" s="13"/>
      <c r="G260" s="43"/>
      <c r="H260" s="13"/>
      <c r="I260" s="13"/>
      <c r="J260" s="13"/>
      <c r="K260" s="13">
        <v>2025</v>
      </c>
    </row>
    <row r="261" spans="1:11" x14ac:dyDescent="0.2">
      <c r="A261" s="4" t="s">
        <v>182</v>
      </c>
      <c r="B261" s="13"/>
      <c r="C261" s="13"/>
      <c r="D261" s="13"/>
      <c r="E261" s="13"/>
      <c r="F261" s="13"/>
      <c r="G261" s="43"/>
      <c r="H261" s="13"/>
      <c r="I261" s="13"/>
      <c r="J261" s="13"/>
      <c r="K261" s="13">
        <v>2025</v>
      </c>
    </row>
    <row r="262" spans="1:11" x14ac:dyDescent="0.2">
      <c r="A262" s="4" t="s">
        <v>183</v>
      </c>
      <c r="B262" s="13"/>
      <c r="C262" s="13"/>
      <c r="D262" s="13"/>
      <c r="E262" s="13"/>
      <c r="F262" s="13"/>
      <c r="G262" s="43"/>
      <c r="H262" s="13"/>
      <c r="I262" s="13"/>
      <c r="J262" s="13"/>
      <c r="K262" s="13">
        <v>2025</v>
      </c>
    </row>
    <row r="263" spans="1:11" x14ac:dyDescent="0.2">
      <c r="A263" s="4" t="s">
        <v>184</v>
      </c>
      <c r="B263" s="13"/>
      <c r="C263" s="13"/>
      <c r="D263" s="13"/>
      <c r="E263" s="13"/>
      <c r="F263" s="13"/>
      <c r="G263" s="43"/>
      <c r="H263" s="13"/>
      <c r="I263" s="13"/>
      <c r="J263" s="13"/>
      <c r="K263" s="13">
        <v>2025</v>
      </c>
    </row>
    <row r="264" spans="1:11" x14ac:dyDescent="0.2">
      <c r="A264" s="4" t="s">
        <v>185</v>
      </c>
      <c r="B264" s="13"/>
      <c r="C264" s="13"/>
      <c r="D264" s="13"/>
      <c r="E264" s="13"/>
      <c r="F264" s="13"/>
      <c r="G264" s="43"/>
      <c r="H264" s="13"/>
      <c r="I264" s="13"/>
      <c r="J264" s="13"/>
      <c r="K264" s="13">
        <v>2025</v>
      </c>
    </row>
    <row r="265" spans="1:11" x14ac:dyDescent="0.2">
      <c r="A265" s="4" t="s">
        <v>186</v>
      </c>
      <c r="B265" s="13"/>
      <c r="C265" s="13"/>
      <c r="D265" s="13"/>
      <c r="E265" s="13"/>
      <c r="F265" s="13"/>
      <c r="G265" s="43"/>
      <c r="H265" s="13"/>
      <c r="I265" s="13"/>
      <c r="J265" s="13"/>
      <c r="K265" s="13">
        <v>2025</v>
      </c>
    </row>
    <row r="266" spans="1:11" x14ac:dyDescent="0.2">
      <c r="A266" s="4" t="s">
        <v>370</v>
      </c>
      <c r="F266" s="26"/>
      <c r="G266" s="72"/>
      <c r="H266" s="26"/>
      <c r="I266" s="26"/>
      <c r="J266" s="26"/>
      <c r="K266" s="13">
        <v>2025</v>
      </c>
    </row>
    <row r="267" spans="1:11" x14ac:dyDescent="0.2">
      <c r="A267" s="4" t="s">
        <v>321</v>
      </c>
      <c r="B267" s="13"/>
      <c r="C267" s="13"/>
      <c r="D267" s="13"/>
      <c r="E267" s="13"/>
      <c r="F267" s="13"/>
      <c r="G267" s="43"/>
      <c r="H267" s="13"/>
      <c r="I267" s="13"/>
      <c r="J267" s="13"/>
      <c r="K267" s="13">
        <v>2025</v>
      </c>
    </row>
    <row r="268" spans="1:11" x14ac:dyDescent="0.2">
      <c r="A268" s="4" t="s">
        <v>187</v>
      </c>
      <c r="B268" s="13"/>
      <c r="C268" s="13"/>
      <c r="D268" s="13"/>
      <c r="E268" s="13"/>
      <c r="F268" s="13"/>
      <c r="G268" s="43"/>
      <c r="H268" s="13"/>
      <c r="I268" s="13"/>
      <c r="J268" s="13"/>
      <c r="K268" s="13">
        <v>2025</v>
      </c>
    </row>
    <row r="269" spans="1:11" x14ac:dyDescent="0.2">
      <c r="A269" s="4" t="s">
        <v>883</v>
      </c>
      <c r="B269" s="13"/>
      <c r="C269" s="13"/>
      <c r="D269" s="13"/>
      <c r="E269" s="13"/>
      <c r="F269" s="13"/>
      <c r="G269" s="43"/>
      <c r="H269" s="13"/>
      <c r="I269" s="13"/>
      <c r="J269" s="13"/>
      <c r="K269" s="13">
        <v>2025</v>
      </c>
    </row>
    <row r="270" spans="1:11" x14ac:dyDescent="0.2">
      <c r="A270" s="4" t="s">
        <v>188</v>
      </c>
      <c r="B270" s="13"/>
      <c r="C270" s="13"/>
      <c r="D270" s="13"/>
      <c r="E270" s="13"/>
      <c r="F270" s="13"/>
      <c r="G270" s="43"/>
      <c r="H270" s="13"/>
      <c r="I270" s="13"/>
      <c r="J270" s="13"/>
      <c r="K270" s="13">
        <v>2025</v>
      </c>
    </row>
    <row r="271" spans="1:11" x14ac:dyDescent="0.2">
      <c r="A271" s="4" t="s">
        <v>189</v>
      </c>
      <c r="B271" s="13"/>
      <c r="C271" s="13"/>
      <c r="D271" s="13"/>
      <c r="E271" s="13"/>
      <c r="F271" s="13"/>
      <c r="G271" s="43"/>
      <c r="H271" s="13"/>
      <c r="I271" s="13"/>
      <c r="J271" s="13"/>
      <c r="K271" s="13">
        <v>2025</v>
      </c>
    </row>
    <row r="272" spans="1:11" x14ac:dyDescent="0.2">
      <c r="A272" s="4" t="s">
        <v>190</v>
      </c>
      <c r="B272" s="13"/>
      <c r="C272" s="13"/>
      <c r="D272" s="13"/>
      <c r="E272" s="13"/>
      <c r="F272" s="13"/>
      <c r="G272" s="43"/>
      <c r="H272" s="13"/>
      <c r="I272" s="13"/>
      <c r="J272" s="13"/>
      <c r="K272" s="13">
        <v>2025</v>
      </c>
    </row>
    <row r="273" spans="1:11" x14ac:dyDescent="0.2">
      <c r="A273" s="4" t="s">
        <v>304</v>
      </c>
      <c r="K273" s="13">
        <v>2025</v>
      </c>
    </row>
    <row r="274" spans="1:11" x14ac:dyDescent="0.2">
      <c r="A274" s="4" t="s">
        <v>347</v>
      </c>
      <c r="B274" s="13"/>
      <c r="C274" s="13"/>
      <c r="D274" s="13"/>
      <c r="E274" s="13"/>
      <c r="F274" s="13"/>
      <c r="G274" s="43"/>
      <c r="H274" s="13"/>
      <c r="I274" s="13"/>
      <c r="J274" s="13"/>
      <c r="K274" s="13">
        <v>2025</v>
      </c>
    </row>
    <row r="275" spans="1:11" x14ac:dyDescent="0.2">
      <c r="A275" s="4" t="s">
        <v>191</v>
      </c>
      <c r="B275" s="13"/>
      <c r="C275" s="13"/>
      <c r="D275" s="13"/>
      <c r="E275" s="13"/>
      <c r="F275" s="13"/>
      <c r="G275" s="43"/>
      <c r="H275" s="13"/>
      <c r="I275" s="13"/>
      <c r="J275" s="13"/>
      <c r="K275" s="13">
        <v>2025</v>
      </c>
    </row>
    <row r="276" spans="1:11" x14ac:dyDescent="0.2">
      <c r="A276" s="4" t="s">
        <v>192</v>
      </c>
      <c r="B276" s="13"/>
      <c r="C276" s="13"/>
      <c r="D276" s="13"/>
      <c r="E276" s="13"/>
      <c r="F276" s="13"/>
      <c r="G276" s="43"/>
      <c r="H276" s="13"/>
      <c r="I276" s="13"/>
      <c r="J276" s="13"/>
      <c r="K276" s="13">
        <v>2025</v>
      </c>
    </row>
    <row r="277" spans="1:11" x14ac:dyDescent="0.2">
      <c r="A277" s="4" t="s">
        <v>193</v>
      </c>
      <c r="B277" s="13"/>
      <c r="C277" s="13"/>
      <c r="D277" s="13"/>
      <c r="E277" s="13"/>
      <c r="F277" s="13"/>
      <c r="G277" s="43"/>
      <c r="H277" s="13"/>
      <c r="I277" s="13"/>
      <c r="J277" s="13"/>
      <c r="K277" s="13">
        <v>2025</v>
      </c>
    </row>
    <row r="278" spans="1:11" x14ac:dyDescent="0.2">
      <c r="A278" s="4" t="s">
        <v>194</v>
      </c>
      <c r="B278" s="13"/>
      <c r="C278" s="13"/>
      <c r="D278" s="13"/>
      <c r="E278" s="13"/>
      <c r="F278" s="13"/>
      <c r="G278" s="43"/>
      <c r="H278" s="13"/>
      <c r="I278" s="13"/>
      <c r="J278" s="13"/>
      <c r="K278" s="13">
        <v>2025</v>
      </c>
    </row>
    <row r="279" spans="1:11" x14ac:dyDescent="0.2">
      <c r="A279" s="4" t="s">
        <v>195</v>
      </c>
      <c r="B279" s="13"/>
      <c r="C279" s="13"/>
      <c r="D279" s="13"/>
      <c r="E279" s="13"/>
      <c r="F279" s="13"/>
      <c r="G279" s="43"/>
      <c r="H279" s="13"/>
      <c r="I279" s="13"/>
      <c r="J279" s="27"/>
      <c r="K279" s="13">
        <v>2025</v>
      </c>
    </row>
    <row r="280" spans="1:11" x14ac:dyDescent="0.2">
      <c r="A280" s="4" t="s">
        <v>196</v>
      </c>
      <c r="B280" s="13"/>
      <c r="C280" s="13"/>
      <c r="D280" s="13"/>
      <c r="E280" s="13"/>
      <c r="F280" s="13"/>
      <c r="G280" s="43"/>
      <c r="H280" s="13"/>
      <c r="I280" s="13"/>
      <c r="J280" s="13"/>
      <c r="K280" s="13">
        <v>2025</v>
      </c>
    </row>
    <row r="281" spans="1:11" x14ac:dyDescent="0.2">
      <c r="A281" s="4" t="s">
        <v>197</v>
      </c>
      <c r="B281">
        <v>19</v>
      </c>
      <c r="C281">
        <v>6</v>
      </c>
      <c r="D281">
        <v>0</v>
      </c>
      <c r="E281">
        <v>50</v>
      </c>
      <c r="F281" s="26">
        <v>2</v>
      </c>
      <c r="G281" s="82">
        <v>104.83333333333331</v>
      </c>
      <c r="H281" s="26">
        <v>11</v>
      </c>
      <c r="I281" s="26">
        <v>477</v>
      </c>
      <c r="J281" s="26">
        <v>31</v>
      </c>
      <c r="K281" s="13">
        <v>2025</v>
      </c>
    </row>
    <row r="282" spans="1:11" x14ac:dyDescent="0.2">
      <c r="A282" s="4" t="s">
        <v>894</v>
      </c>
      <c r="B282">
        <v>3</v>
      </c>
      <c r="C282">
        <v>2</v>
      </c>
      <c r="D282">
        <v>0</v>
      </c>
      <c r="E282">
        <v>0</v>
      </c>
      <c r="F282" s="26">
        <v>0</v>
      </c>
      <c r="G282" s="82">
        <v>0</v>
      </c>
      <c r="H282" s="26">
        <v>0</v>
      </c>
      <c r="I282" s="26">
        <v>0</v>
      </c>
      <c r="J282" s="26">
        <v>0</v>
      </c>
      <c r="K282" s="13">
        <v>2025</v>
      </c>
    </row>
    <row r="283" spans="1:11" x14ac:dyDescent="0.2">
      <c r="A283" s="4" t="s">
        <v>198</v>
      </c>
      <c r="K283" s="13">
        <v>2025</v>
      </c>
    </row>
    <row r="284" spans="1:11" x14ac:dyDescent="0.2">
      <c r="A284" s="4" t="s">
        <v>368</v>
      </c>
      <c r="K284" s="13">
        <v>2025</v>
      </c>
    </row>
    <row r="285" spans="1:11" x14ac:dyDescent="0.2">
      <c r="A285" s="4" t="s">
        <v>199</v>
      </c>
      <c r="B285" s="13"/>
      <c r="C285" s="13"/>
      <c r="D285" s="13"/>
      <c r="E285" s="13"/>
      <c r="F285" s="13"/>
      <c r="G285" s="43"/>
      <c r="H285" s="13"/>
      <c r="I285" s="13"/>
      <c r="J285" s="13"/>
      <c r="K285" s="13">
        <v>2025</v>
      </c>
    </row>
    <row r="286" spans="1:11" x14ac:dyDescent="0.2">
      <c r="A286" s="4" t="s">
        <v>200</v>
      </c>
      <c r="B286" s="13"/>
      <c r="C286" s="13"/>
      <c r="D286" s="13"/>
      <c r="E286" s="13"/>
      <c r="F286" s="13"/>
      <c r="G286" s="43"/>
      <c r="H286" s="13"/>
      <c r="I286" s="13"/>
      <c r="J286" s="13"/>
      <c r="K286" s="13">
        <v>2025</v>
      </c>
    </row>
    <row r="287" spans="1:11" x14ac:dyDescent="0.2">
      <c r="A287" s="4" t="s">
        <v>201</v>
      </c>
      <c r="B287" s="13"/>
      <c r="C287" s="13"/>
      <c r="D287" s="13"/>
      <c r="E287" s="13"/>
      <c r="F287" s="13"/>
      <c r="G287" s="43"/>
      <c r="H287" s="13"/>
      <c r="I287" s="13"/>
      <c r="J287" s="13"/>
      <c r="K287" s="13">
        <v>2025</v>
      </c>
    </row>
    <row r="288" spans="1:11" x14ac:dyDescent="0.2">
      <c r="A288" s="4" t="s">
        <v>202</v>
      </c>
      <c r="B288" s="13"/>
      <c r="C288" s="13"/>
      <c r="D288" s="13"/>
      <c r="E288" s="13"/>
      <c r="F288" s="13"/>
      <c r="G288" s="43"/>
      <c r="H288" s="13"/>
      <c r="I288" s="13"/>
      <c r="J288" s="13"/>
      <c r="K288" s="13">
        <v>2025</v>
      </c>
    </row>
    <row r="289" spans="1:12" x14ac:dyDescent="0.2">
      <c r="A289" s="4" t="s">
        <v>203</v>
      </c>
      <c r="B289" s="13"/>
      <c r="C289" s="13"/>
      <c r="D289" s="13"/>
      <c r="E289" s="13"/>
      <c r="F289" s="13"/>
      <c r="G289" s="43"/>
      <c r="H289" s="13"/>
      <c r="I289" s="13"/>
      <c r="J289" s="13"/>
      <c r="K289" s="13">
        <v>2025</v>
      </c>
    </row>
    <row r="290" spans="1:12" x14ac:dyDescent="0.2">
      <c r="A290" s="4" t="s">
        <v>204</v>
      </c>
      <c r="B290" s="13"/>
      <c r="C290" s="13"/>
      <c r="D290" s="13"/>
      <c r="E290" s="13"/>
      <c r="F290" s="13"/>
      <c r="G290" s="43"/>
      <c r="H290" s="13"/>
      <c r="I290" s="13"/>
      <c r="J290" s="13"/>
      <c r="K290" s="13">
        <v>2025</v>
      </c>
    </row>
    <row r="291" spans="1:12" x14ac:dyDescent="0.2">
      <c r="A291" s="4" t="s">
        <v>893</v>
      </c>
      <c r="B291">
        <v>16</v>
      </c>
      <c r="C291">
        <v>15</v>
      </c>
      <c r="D291">
        <v>4</v>
      </c>
      <c r="E291">
        <v>266</v>
      </c>
      <c r="F291" s="26">
        <v>12</v>
      </c>
      <c r="G291" s="82">
        <v>16.333333333333329</v>
      </c>
      <c r="H291" s="26">
        <v>0</v>
      </c>
      <c r="I291" s="26">
        <v>87</v>
      </c>
      <c r="J291" s="26">
        <v>2</v>
      </c>
      <c r="K291" s="13">
        <v>2025</v>
      </c>
      <c r="L291">
        <v>2</v>
      </c>
    </row>
    <row r="292" spans="1:12" x14ac:dyDescent="0.2">
      <c r="A292" s="4" t="s">
        <v>313</v>
      </c>
      <c r="F292" s="26"/>
      <c r="G292" s="82"/>
      <c r="H292" s="26"/>
      <c r="I292" s="26"/>
      <c r="J292" s="26"/>
      <c r="K292" s="13">
        <v>2025</v>
      </c>
    </row>
    <row r="293" spans="1:12" x14ac:dyDescent="0.2">
      <c r="A293" s="4" t="s">
        <v>205</v>
      </c>
      <c r="B293" s="13"/>
      <c r="C293" s="13"/>
      <c r="D293" s="13"/>
      <c r="E293" s="13"/>
      <c r="F293" s="13"/>
      <c r="G293" s="43"/>
      <c r="H293" s="13"/>
      <c r="I293" s="13"/>
      <c r="J293" s="13"/>
      <c r="K293" s="13">
        <v>2025</v>
      </c>
    </row>
    <row r="294" spans="1:12" x14ac:dyDescent="0.2">
      <c r="A294" s="4" t="s">
        <v>206</v>
      </c>
      <c r="B294">
        <v>18</v>
      </c>
      <c r="C294">
        <v>7</v>
      </c>
      <c r="D294">
        <v>2</v>
      </c>
      <c r="E294">
        <v>109</v>
      </c>
      <c r="F294" s="26">
        <v>6</v>
      </c>
      <c r="G294" s="82">
        <v>78</v>
      </c>
      <c r="H294" s="26">
        <v>13</v>
      </c>
      <c r="I294" s="26">
        <v>297</v>
      </c>
      <c r="J294" s="26">
        <v>12</v>
      </c>
      <c r="K294" s="13">
        <v>2025</v>
      </c>
    </row>
    <row r="295" spans="1:12" x14ac:dyDescent="0.2">
      <c r="A295" s="4" t="s">
        <v>207</v>
      </c>
      <c r="B295" s="13"/>
      <c r="C295" s="13"/>
      <c r="D295" s="13"/>
      <c r="E295" s="13"/>
      <c r="F295" s="13"/>
      <c r="G295" s="43"/>
      <c r="H295" s="13"/>
      <c r="I295" s="13"/>
      <c r="J295" s="13"/>
      <c r="K295" s="13">
        <v>2025</v>
      </c>
    </row>
    <row r="296" spans="1:12" x14ac:dyDescent="0.2">
      <c r="A296" s="4" t="s">
        <v>208</v>
      </c>
      <c r="B296" s="13"/>
      <c r="C296" s="13"/>
      <c r="D296" s="13"/>
      <c r="E296" s="13"/>
      <c r="F296" s="13"/>
      <c r="G296" s="43"/>
      <c r="H296" s="13"/>
      <c r="I296" s="13"/>
      <c r="J296" s="13"/>
      <c r="K296" s="13">
        <v>2025</v>
      </c>
    </row>
    <row r="297" spans="1:12" x14ac:dyDescent="0.2">
      <c r="A297" s="4" t="s">
        <v>793</v>
      </c>
      <c r="B297" s="4"/>
      <c r="C297" s="4"/>
      <c r="D297" s="4"/>
      <c r="E297" s="4"/>
      <c r="F297" s="4"/>
      <c r="G297" s="67"/>
      <c r="H297" s="4"/>
      <c r="I297" s="4"/>
      <c r="J297" s="13"/>
      <c r="K297" s="13">
        <v>2025</v>
      </c>
    </row>
    <row r="298" spans="1:12" x14ac:dyDescent="0.2">
      <c r="A298" s="4" t="s">
        <v>209</v>
      </c>
      <c r="B298" s="4"/>
      <c r="C298" s="4"/>
      <c r="D298" s="4"/>
      <c r="E298" s="4"/>
      <c r="F298" s="4"/>
      <c r="G298" s="67"/>
      <c r="H298" s="4"/>
      <c r="I298" s="4"/>
      <c r="J298" s="4"/>
      <c r="K298" s="13">
        <v>2025</v>
      </c>
    </row>
    <row r="299" spans="1:12" x14ac:dyDescent="0.2">
      <c r="A299" s="4" t="s">
        <v>210</v>
      </c>
      <c r="B299" s="4"/>
      <c r="C299" s="4"/>
      <c r="D299" s="4"/>
      <c r="E299" s="4"/>
      <c r="F299" s="4"/>
      <c r="G299" s="67"/>
      <c r="H299" s="4"/>
      <c r="I299" s="4"/>
      <c r="J299" s="4"/>
      <c r="K299" s="13">
        <v>2025</v>
      </c>
    </row>
    <row r="300" spans="1:12" x14ac:dyDescent="0.2">
      <c r="A300" s="4" t="s">
        <v>281</v>
      </c>
      <c r="F300" s="26"/>
      <c r="G300" s="72"/>
      <c r="H300" s="26"/>
      <c r="I300" s="26"/>
      <c r="J300" s="26"/>
      <c r="K300" s="13">
        <v>2025</v>
      </c>
    </row>
    <row r="301" spans="1:12" x14ac:dyDescent="0.2">
      <c r="A301" s="4" t="s">
        <v>343</v>
      </c>
      <c r="B301" s="13"/>
      <c r="C301" s="13"/>
      <c r="D301" s="13"/>
      <c r="E301" s="13"/>
      <c r="F301" s="13"/>
      <c r="G301" s="43"/>
      <c r="H301" s="13"/>
      <c r="I301" s="13"/>
      <c r="J301" s="13"/>
      <c r="K301" s="13">
        <v>2025</v>
      </c>
    </row>
    <row r="302" spans="1:12" x14ac:dyDescent="0.2">
      <c r="A302" s="4" t="s">
        <v>876</v>
      </c>
      <c r="B302" s="13"/>
      <c r="C302" s="13"/>
      <c r="D302" s="13"/>
      <c r="E302" s="13"/>
      <c r="F302" s="13"/>
      <c r="G302" s="43"/>
      <c r="H302" s="13"/>
      <c r="I302" s="13"/>
      <c r="J302" s="13"/>
      <c r="K302" s="13">
        <v>2025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43"/>
      <c r="H303" s="13"/>
      <c r="I303" s="13"/>
      <c r="J303" s="27"/>
      <c r="K303" s="13">
        <v>2025</v>
      </c>
    </row>
    <row r="304" spans="1:12" x14ac:dyDescent="0.2">
      <c r="A304" s="4" t="s">
        <v>324</v>
      </c>
      <c r="B304" s="13"/>
      <c r="C304" s="13"/>
      <c r="D304" s="13"/>
      <c r="E304" s="13"/>
      <c r="F304" s="13"/>
      <c r="G304" s="43"/>
      <c r="H304" s="13"/>
      <c r="I304" s="13"/>
      <c r="J304" s="13"/>
      <c r="K304" s="13">
        <v>2025</v>
      </c>
    </row>
    <row r="305" spans="1:11" x14ac:dyDescent="0.2">
      <c r="A305" s="4" t="s">
        <v>328</v>
      </c>
      <c r="B305">
        <v>2</v>
      </c>
      <c r="C305">
        <v>2</v>
      </c>
      <c r="D305">
        <v>1</v>
      </c>
      <c r="E305">
        <v>71</v>
      </c>
      <c r="F305" s="26">
        <v>0</v>
      </c>
      <c r="G305" s="82">
        <v>4</v>
      </c>
      <c r="H305" s="26">
        <v>0</v>
      </c>
      <c r="I305" s="26">
        <v>25</v>
      </c>
      <c r="J305" s="26">
        <v>1</v>
      </c>
      <c r="K305" s="13">
        <v>2025</v>
      </c>
    </row>
    <row r="306" spans="1:11" x14ac:dyDescent="0.2">
      <c r="A306" s="4" t="s">
        <v>348</v>
      </c>
      <c r="B306" s="13"/>
      <c r="C306" s="13"/>
      <c r="D306" s="13"/>
      <c r="E306" s="13"/>
      <c r="F306" s="13"/>
      <c r="G306" s="43"/>
      <c r="H306" s="13"/>
      <c r="I306" s="13"/>
      <c r="J306" s="13"/>
      <c r="K306" s="13">
        <v>2025</v>
      </c>
    </row>
    <row r="307" spans="1:11" x14ac:dyDescent="0.2">
      <c r="A307" s="4" t="s">
        <v>358</v>
      </c>
      <c r="B307" s="4"/>
      <c r="C307" s="4"/>
      <c r="D307" s="4"/>
      <c r="E307" s="4"/>
      <c r="F307" s="4"/>
      <c r="G307" s="67"/>
      <c r="H307" s="4"/>
      <c r="I307" s="4"/>
      <c r="J307" s="4"/>
      <c r="K307" s="13">
        <v>2025</v>
      </c>
    </row>
    <row r="308" spans="1:11" x14ac:dyDescent="0.2">
      <c r="A308" s="4" t="s">
        <v>325</v>
      </c>
      <c r="B308" s="13"/>
      <c r="C308" s="13"/>
      <c r="D308" s="13"/>
      <c r="E308" s="13"/>
      <c r="F308" s="13"/>
      <c r="G308" s="43"/>
      <c r="H308" s="13"/>
      <c r="I308" s="13"/>
      <c r="J308" s="13"/>
      <c r="K308" s="13">
        <v>2025</v>
      </c>
    </row>
    <row r="309" spans="1:11" x14ac:dyDescent="0.2">
      <c r="A309" s="4" t="s">
        <v>797</v>
      </c>
      <c r="B309" s="4"/>
      <c r="C309" s="4"/>
      <c r="D309" s="4"/>
      <c r="E309" s="4"/>
      <c r="F309" s="4"/>
      <c r="G309" s="67"/>
      <c r="H309" s="4"/>
      <c r="I309" s="4"/>
      <c r="J309" s="13"/>
      <c r="K309" s="13">
        <v>2025</v>
      </c>
    </row>
    <row r="310" spans="1:11" x14ac:dyDescent="0.2">
      <c r="A310" s="4" t="s">
        <v>326</v>
      </c>
      <c r="B310" s="13"/>
      <c r="C310" s="13"/>
      <c r="D310" s="13"/>
      <c r="E310" s="13"/>
      <c r="F310" s="13"/>
      <c r="G310" s="43"/>
      <c r="H310" s="13"/>
      <c r="I310" s="13"/>
      <c r="J310" s="13"/>
      <c r="K310" s="13">
        <v>2025</v>
      </c>
    </row>
    <row r="311" spans="1:11" x14ac:dyDescent="0.2">
      <c r="A311" s="4" t="s">
        <v>211</v>
      </c>
      <c r="B311" s="4"/>
      <c r="C311" s="4"/>
      <c r="D311" s="4"/>
      <c r="E311" s="4"/>
      <c r="F311" s="4"/>
      <c r="G311" s="67"/>
      <c r="H311" s="4"/>
      <c r="I311" s="4"/>
      <c r="J311" s="4"/>
      <c r="K311" s="13">
        <v>2025</v>
      </c>
    </row>
    <row r="312" spans="1:11" x14ac:dyDescent="0.2">
      <c r="A312" s="4" t="s">
        <v>798</v>
      </c>
      <c r="B312">
        <v>15</v>
      </c>
      <c r="C312">
        <v>11</v>
      </c>
      <c r="D312">
        <v>0</v>
      </c>
      <c r="E312">
        <v>265</v>
      </c>
      <c r="F312" s="26">
        <v>8</v>
      </c>
      <c r="G312" s="82">
        <v>28.333333333333329</v>
      </c>
      <c r="H312" s="26">
        <v>2</v>
      </c>
      <c r="I312" s="26">
        <v>129</v>
      </c>
      <c r="J312" s="26">
        <v>9</v>
      </c>
      <c r="K312" s="13">
        <v>2025</v>
      </c>
    </row>
    <row r="313" spans="1:11" x14ac:dyDescent="0.2">
      <c r="A313" s="4" t="s">
        <v>282</v>
      </c>
      <c r="B313" s="13"/>
      <c r="C313" s="13"/>
      <c r="D313" s="13"/>
      <c r="E313" s="13"/>
      <c r="F313" s="13"/>
      <c r="G313" s="43"/>
      <c r="H313" s="13"/>
      <c r="I313" s="13"/>
      <c r="J313" s="13"/>
      <c r="K313" s="13">
        <v>2025</v>
      </c>
    </row>
    <row r="314" spans="1:11" x14ac:dyDescent="0.2">
      <c r="A314" s="4" t="s">
        <v>212</v>
      </c>
      <c r="B314" s="4"/>
      <c r="C314" s="4"/>
      <c r="D314" s="4"/>
      <c r="E314" s="4"/>
      <c r="F314" s="4"/>
      <c r="G314" s="67"/>
      <c r="H314" s="4"/>
      <c r="I314" s="4"/>
      <c r="J314" s="4"/>
      <c r="K314" s="13">
        <v>2025</v>
      </c>
    </row>
    <row r="315" spans="1:11" x14ac:dyDescent="0.2">
      <c r="A315" s="4" t="s">
        <v>301</v>
      </c>
      <c r="B315" s="13"/>
      <c r="C315" s="13"/>
      <c r="D315" s="13"/>
      <c r="E315" s="13"/>
      <c r="F315" s="13"/>
      <c r="G315" s="43"/>
      <c r="H315" s="13"/>
      <c r="I315" s="13"/>
      <c r="J315" s="13"/>
      <c r="K315" s="13">
        <v>2025</v>
      </c>
    </row>
    <row r="316" spans="1:11" x14ac:dyDescent="0.2">
      <c r="A316" s="4" t="s">
        <v>289</v>
      </c>
      <c r="B316" s="13"/>
      <c r="C316" s="13"/>
      <c r="D316" s="13"/>
      <c r="E316" s="13"/>
      <c r="F316" s="13"/>
      <c r="G316" s="43"/>
      <c r="H316" s="13"/>
      <c r="I316" s="13"/>
      <c r="J316" s="13"/>
      <c r="K316" s="13">
        <v>2025</v>
      </c>
    </row>
    <row r="317" spans="1:11" x14ac:dyDescent="0.2">
      <c r="A317" s="4" t="s">
        <v>878</v>
      </c>
      <c r="B317" s="13"/>
      <c r="C317" s="13"/>
      <c r="D317" s="13"/>
      <c r="E317" s="13"/>
      <c r="F317" s="13"/>
      <c r="G317" s="43"/>
      <c r="H317" s="13"/>
      <c r="I317" s="13"/>
      <c r="J317" s="13"/>
      <c r="K317" s="13">
        <v>2025</v>
      </c>
    </row>
    <row r="318" spans="1:11" x14ac:dyDescent="0.2">
      <c r="A318" s="4" t="s">
        <v>879</v>
      </c>
      <c r="B318" s="13"/>
      <c r="C318" s="13"/>
      <c r="D318" s="13"/>
      <c r="E318" s="13"/>
      <c r="F318" s="13"/>
      <c r="G318" s="43"/>
      <c r="H318" s="13"/>
      <c r="I318" s="13"/>
      <c r="J318" s="13"/>
      <c r="K318" s="13">
        <v>2025</v>
      </c>
    </row>
    <row r="319" spans="1:11" x14ac:dyDescent="0.2">
      <c r="A319" s="4" t="s">
        <v>844</v>
      </c>
      <c r="B319" s="13"/>
      <c r="C319" s="13"/>
      <c r="D319" s="13"/>
      <c r="E319" s="13"/>
      <c r="F319" s="13"/>
      <c r="G319" s="43"/>
      <c r="H319" s="13"/>
      <c r="I319" s="13"/>
      <c r="J319" s="13"/>
      <c r="K319" s="13">
        <v>2025</v>
      </c>
    </row>
    <row r="320" spans="1:11" x14ac:dyDescent="0.2">
      <c r="A320" s="4" t="s">
        <v>213</v>
      </c>
      <c r="B320" s="4"/>
      <c r="C320" s="4"/>
      <c r="D320" s="4"/>
      <c r="E320" s="4"/>
      <c r="F320" s="4"/>
      <c r="G320" s="67"/>
      <c r="H320" s="4"/>
      <c r="I320" s="4"/>
      <c r="J320" s="4"/>
      <c r="K320" s="13">
        <v>2025</v>
      </c>
    </row>
    <row r="321" spans="1:11" x14ac:dyDescent="0.2">
      <c r="A321" s="4" t="s">
        <v>897</v>
      </c>
      <c r="B321" s="13"/>
      <c r="C321" s="13"/>
      <c r="D321" s="13"/>
      <c r="E321" s="13"/>
      <c r="F321" s="13"/>
      <c r="G321" s="43"/>
      <c r="H321" s="13"/>
      <c r="I321" s="13"/>
      <c r="J321" s="27"/>
      <c r="K321" s="13">
        <v>2025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67"/>
      <c r="H322" s="4"/>
      <c r="I322" s="4"/>
      <c r="J322" s="4"/>
      <c r="K322" s="13">
        <v>2025</v>
      </c>
    </row>
    <row r="323" spans="1:11" x14ac:dyDescent="0.2">
      <c r="A323" s="4" t="s">
        <v>801</v>
      </c>
      <c r="B323" s="13"/>
      <c r="C323" s="13"/>
      <c r="D323" s="13"/>
      <c r="E323" s="13"/>
      <c r="F323" s="13"/>
      <c r="G323" s="43"/>
      <c r="H323" s="13"/>
      <c r="I323" s="13"/>
      <c r="J323" s="13"/>
      <c r="K323" s="13">
        <v>2025</v>
      </c>
    </row>
    <row r="324" spans="1:11" x14ac:dyDescent="0.2">
      <c r="A324" s="4" t="s">
        <v>309</v>
      </c>
      <c r="B324" s="15"/>
      <c r="C324" s="15"/>
      <c r="D324" s="15"/>
      <c r="E324" s="15"/>
      <c r="F324" s="13"/>
      <c r="G324" s="43"/>
      <c r="H324" s="13"/>
      <c r="I324" s="13"/>
      <c r="J324" s="13"/>
      <c r="K324" s="13">
        <v>2025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67"/>
      <c r="H325" s="4"/>
      <c r="I325" s="4"/>
      <c r="J325" s="4"/>
      <c r="K325" s="13">
        <v>2025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67"/>
      <c r="H326" s="4"/>
      <c r="I326" s="4"/>
      <c r="J326" s="4"/>
      <c r="K326" s="13">
        <v>2025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67"/>
      <c r="H327" s="4"/>
      <c r="I327" s="4"/>
      <c r="J327" s="4"/>
      <c r="K327" s="13">
        <v>2025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67"/>
      <c r="H328" s="4"/>
      <c r="I328" s="4"/>
      <c r="J328" s="4"/>
      <c r="K328" s="13">
        <v>2025</v>
      </c>
    </row>
    <row r="329" spans="1:11" x14ac:dyDescent="0.2">
      <c r="A329" s="4" t="s">
        <v>219</v>
      </c>
      <c r="B329" s="4"/>
      <c r="C329" s="4"/>
      <c r="D329" s="4"/>
      <c r="E329" s="4"/>
      <c r="F329" s="4"/>
      <c r="G329" s="67"/>
      <c r="H329" s="4"/>
      <c r="I329" s="4"/>
      <c r="J329" s="4"/>
      <c r="K329" s="13">
        <v>2025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67"/>
      <c r="H330" s="4"/>
      <c r="I330" s="4"/>
      <c r="J330" s="4"/>
      <c r="K330" s="13">
        <v>2025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67"/>
      <c r="H331" s="4"/>
      <c r="I331" s="4"/>
      <c r="J331" s="4"/>
      <c r="K331" s="13">
        <v>2025</v>
      </c>
    </row>
    <row r="332" spans="1:11" x14ac:dyDescent="0.2">
      <c r="A332" s="4" t="s">
        <v>292</v>
      </c>
      <c r="B332" s="13"/>
      <c r="C332" s="13"/>
      <c r="D332" s="13"/>
      <c r="E332" s="13"/>
      <c r="F332" s="13"/>
      <c r="G332" s="43"/>
      <c r="H332" s="13"/>
      <c r="I332" s="13"/>
      <c r="J332" s="13"/>
      <c r="K332" s="13">
        <v>2025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67"/>
      <c r="H333" s="4"/>
      <c r="I333" s="4"/>
      <c r="J333" s="4"/>
      <c r="K333" s="13">
        <v>2025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67"/>
      <c r="H334" s="4"/>
      <c r="I334" s="4"/>
      <c r="J334" s="4"/>
      <c r="K334" s="13">
        <v>2025</v>
      </c>
    </row>
    <row r="335" spans="1:11" x14ac:dyDescent="0.2">
      <c r="A335" s="4" t="s">
        <v>224</v>
      </c>
      <c r="B335" s="4"/>
      <c r="C335" s="4"/>
      <c r="D335" s="4"/>
      <c r="E335" s="4"/>
      <c r="F335" s="4"/>
      <c r="G335" s="67"/>
      <c r="H335" s="4"/>
      <c r="I335" s="4"/>
      <c r="J335" s="4"/>
      <c r="K335" s="13">
        <v>2025</v>
      </c>
    </row>
    <row r="336" spans="1:11" x14ac:dyDescent="0.2">
      <c r="A336" s="4" t="s">
        <v>901</v>
      </c>
      <c r="B336" s="13"/>
      <c r="C336" s="13"/>
      <c r="D336" s="13"/>
      <c r="E336" s="13"/>
      <c r="F336" s="13"/>
      <c r="G336" s="43"/>
      <c r="H336" s="13"/>
      <c r="I336" s="13"/>
      <c r="J336" s="27"/>
      <c r="K336" s="13">
        <v>2025</v>
      </c>
    </row>
    <row r="337" spans="1:11" x14ac:dyDescent="0.2">
      <c r="A337" s="4" t="s">
        <v>225</v>
      </c>
      <c r="B337" s="13"/>
      <c r="C337" s="13"/>
      <c r="D337" s="13"/>
      <c r="E337" s="13"/>
      <c r="F337" s="13"/>
      <c r="G337" s="43"/>
      <c r="H337" s="13"/>
      <c r="I337" s="13"/>
      <c r="J337" s="13"/>
      <c r="K337" s="13">
        <v>2025</v>
      </c>
    </row>
    <row r="338" spans="1:11" x14ac:dyDescent="0.2">
      <c r="A338" s="4" t="s">
        <v>344</v>
      </c>
      <c r="B338" s="13"/>
      <c r="C338" s="13"/>
      <c r="D338" s="13"/>
      <c r="E338" s="13"/>
      <c r="G338" s="71"/>
      <c r="K338" s="13">
        <v>2025</v>
      </c>
    </row>
    <row r="339" spans="1:11" x14ac:dyDescent="0.2">
      <c r="A339" s="4" t="s">
        <v>335</v>
      </c>
      <c r="B339" s="13"/>
      <c r="C339" s="13"/>
      <c r="D339" s="13"/>
      <c r="E339" s="13"/>
      <c r="F339" s="13"/>
      <c r="G339" s="43"/>
      <c r="H339" s="13"/>
      <c r="I339" s="13"/>
      <c r="J339" s="13"/>
      <c r="K339" s="13">
        <v>2025</v>
      </c>
    </row>
    <row r="340" spans="1:11" x14ac:dyDescent="0.2">
      <c r="A340" s="4" t="s">
        <v>226</v>
      </c>
      <c r="B340" s="13"/>
      <c r="C340" s="13"/>
      <c r="D340" s="13"/>
      <c r="E340" s="13"/>
      <c r="F340" s="13"/>
      <c r="G340" s="43"/>
      <c r="H340" s="13"/>
      <c r="I340" s="13"/>
      <c r="J340" s="13"/>
      <c r="K340" s="13">
        <v>2025</v>
      </c>
    </row>
    <row r="341" spans="1:11" x14ac:dyDescent="0.2">
      <c r="A341" s="4" t="s">
        <v>888</v>
      </c>
      <c r="B341" s="4"/>
      <c r="C341" s="4"/>
      <c r="D341" s="4"/>
      <c r="E341" s="4"/>
      <c r="F341" s="4"/>
      <c r="G341" s="67"/>
      <c r="H341" s="4"/>
      <c r="I341" s="4"/>
      <c r="J341" s="4"/>
      <c r="K341" s="13">
        <v>2025</v>
      </c>
    </row>
    <row r="342" spans="1:11" x14ac:dyDescent="0.2">
      <c r="A342" s="4" t="s">
        <v>227</v>
      </c>
      <c r="B342" s="13"/>
      <c r="C342" s="13"/>
      <c r="D342" s="13"/>
      <c r="E342" s="13"/>
      <c r="F342" s="13"/>
      <c r="G342" s="43"/>
      <c r="H342" s="13"/>
      <c r="I342" s="13"/>
      <c r="J342" s="13"/>
      <c r="K342" s="13">
        <v>2025</v>
      </c>
    </row>
    <row r="343" spans="1:11" x14ac:dyDescent="0.2">
      <c r="A343" s="4" t="s">
        <v>228</v>
      </c>
      <c r="B343" s="13"/>
      <c r="C343" s="13"/>
      <c r="D343" s="13"/>
      <c r="E343" s="13"/>
      <c r="F343" s="13"/>
      <c r="G343" s="43"/>
      <c r="H343" s="13"/>
      <c r="I343" s="13"/>
      <c r="J343" s="13"/>
      <c r="K343" s="13">
        <v>2025</v>
      </c>
    </row>
    <row r="344" spans="1:11" x14ac:dyDescent="0.2">
      <c r="A344" s="4" t="s">
        <v>365</v>
      </c>
      <c r="B344" s="4"/>
      <c r="C344" s="4"/>
      <c r="D344" s="4"/>
      <c r="E344" s="4"/>
      <c r="F344" s="4"/>
      <c r="G344" s="67"/>
      <c r="H344" s="4"/>
      <c r="I344" s="4"/>
      <c r="J344" s="4"/>
      <c r="K344" s="13">
        <v>2025</v>
      </c>
    </row>
    <row r="345" spans="1:11" x14ac:dyDescent="0.2">
      <c r="A345" s="4" t="s">
        <v>229</v>
      </c>
      <c r="B345" s="13"/>
      <c r="C345" s="13"/>
      <c r="D345" s="13"/>
      <c r="E345" s="13"/>
      <c r="F345" s="13"/>
      <c r="G345" s="43"/>
      <c r="H345" s="13"/>
      <c r="I345" s="13"/>
      <c r="J345" s="13"/>
      <c r="K345" s="13">
        <v>2025</v>
      </c>
    </row>
    <row r="346" spans="1:11" x14ac:dyDescent="0.2">
      <c r="A346" s="4" t="s">
        <v>230</v>
      </c>
      <c r="B346" s="13"/>
      <c r="C346" s="13"/>
      <c r="D346" s="13"/>
      <c r="E346" s="13"/>
      <c r="F346" s="13"/>
      <c r="G346" s="43"/>
      <c r="H346" s="13"/>
      <c r="I346" s="13"/>
      <c r="J346" s="13"/>
      <c r="K346" s="13">
        <v>2025</v>
      </c>
    </row>
    <row r="347" spans="1:11" x14ac:dyDescent="0.2">
      <c r="A347" s="4" t="s">
        <v>799</v>
      </c>
      <c r="B347" s="13"/>
      <c r="C347" s="13"/>
      <c r="D347" s="13"/>
      <c r="E347" s="13"/>
      <c r="F347" s="13"/>
      <c r="G347" s="43"/>
      <c r="H347" s="13"/>
      <c r="I347" s="13"/>
      <c r="J347" s="13"/>
      <c r="K347" s="13">
        <v>2025</v>
      </c>
    </row>
    <row r="348" spans="1:11" x14ac:dyDescent="0.2">
      <c r="A348" s="4" t="s">
        <v>790</v>
      </c>
      <c r="B348" s="13"/>
      <c r="C348" s="13"/>
      <c r="D348" s="13"/>
      <c r="E348" s="13"/>
      <c r="F348" s="13"/>
      <c r="G348" s="43"/>
      <c r="H348" s="13"/>
      <c r="I348" s="13"/>
      <c r="J348" s="13"/>
      <c r="K348" s="13">
        <v>2025</v>
      </c>
    </row>
    <row r="349" spans="1:11" x14ac:dyDescent="0.2">
      <c r="A349" s="4" t="s">
        <v>231</v>
      </c>
      <c r="B349" s="13"/>
      <c r="C349" s="13"/>
      <c r="D349" s="13"/>
      <c r="E349" s="13"/>
      <c r="F349" s="13"/>
      <c r="G349" s="43"/>
      <c r="H349" s="13"/>
      <c r="I349" s="13"/>
      <c r="J349" s="13"/>
      <c r="K349" s="13">
        <v>2025</v>
      </c>
    </row>
    <row r="350" spans="1:11" x14ac:dyDescent="0.2">
      <c r="A350" s="4" t="s">
        <v>826</v>
      </c>
      <c r="B350" s="13"/>
      <c r="C350" s="13"/>
      <c r="D350" s="13"/>
      <c r="E350" s="13"/>
      <c r="F350" s="13"/>
      <c r="G350" s="43"/>
      <c r="H350" s="13"/>
      <c r="I350" s="13"/>
      <c r="J350" s="13"/>
      <c r="K350" s="13">
        <v>2025</v>
      </c>
    </row>
    <row r="351" spans="1:11" x14ac:dyDescent="0.2">
      <c r="A351" s="4" t="s">
        <v>232</v>
      </c>
      <c r="B351" s="13"/>
      <c r="C351" s="13"/>
      <c r="D351" s="13"/>
      <c r="E351" s="13"/>
      <c r="F351" s="13"/>
      <c r="G351" s="43"/>
      <c r="H351" s="13"/>
      <c r="I351" s="13"/>
      <c r="J351" s="13"/>
      <c r="K351" s="13">
        <v>2025</v>
      </c>
    </row>
    <row r="352" spans="1:11" x14ac:dyDescent="0.2">
      <c r="A352" s="4" t="s">
        <v>891</v>
      </c>
      <c r="B352" s="4"/>
      <c r="C352" s="4"/>
      <c r="D352" s="4"/>
      <c r="E352" s="4"/>
      <c r="F352" s="4"/>
      <c r="G352" s="67"/>
      <c r="H352" s="4"/>
      <c r="I352" s="4"/>
      <c r="J352" s="4"/>
      <c r="K352" s="13">
        <v>2025</v>
      </c>
    </row>
    <row r="353" spans="1:11" x14ac:dyDescent="0.2">
      <c r="A353" s="4" t="s">
        <v>233</v>
      </c>
      <c r="B353" s="13"/>
      <c r="C353" s="13"/>
      <c r="D353" s="13"/>
      <c r="E353" s="13"/>
      <c r="F353" s="13"/>
      <c r="G353" s="43"/>
      <c r="H353" s="13"/>
      <c r="I353" s="13"/>
      <c r="J353" s="13"/>
      <c r="K353" s="13">
        <v>2025</v>
      </c>
    </row>
    <row r="354" spans="1:11" x14ac:dyDescent="0.2">
      <c r="A354" s="4" t="s">
        <v>234</v>
      </c>
      <c r="B354" s="13"/>
      <c r="C354" s="13"/>
      <c r="D354" s="13"/>
      <c r="E354" s="13"/>
      <c r="F354" s="13"/>
      <c r="G354" s="43"/>
      <c r="H354" s="13"/>
      <c r="I354" s="13"/>
      <c r="J354" s="13"/>
      <c r="K354" s="13">
        <v>2025</v>
      </c>
    </row>
    <row r="355" spans="1:11" x14ac:dyDescent="0.2">
      <c r="A355" s="4" t="s">
        <v>283</v>
      </c>
      <c r="B355" s="13"/>
      <c r="C355" s="13"/>
      <c r="D355" s="13"/>
      <c r="E355" s="13"/>
      <c r="F355" s="13"/>
      <c r="G355" s="43"/>
      <c r="H355" s="13"/>
      <c r="I355" s="13"/>
      <c r="J355" s="13"/>
      <c r="K355" s="13">
        <v>2025</v>
      </c>
    </row>
    <row r="356" spans="1:11" x14ac:dyDescent="0.2">
      <c r="A356" s="4" t="s">
        <v>235</v>
      </c>
      <c r="B356" s="13"/>
      <c r="C356" s="13"/>
      <c r="D356" s="13"/>
      <c r="E356" s="13"/>
      <c r="F356" s="13"/>
      <c r="G356" s="43"/>
      <c r="H356" s="13"/>
      <c r="I356" s="13"/>
      <c r="J356" s="13"/>
      <c r="K356" s="13">
        <v>2025</v>
      </c>
    </row>
    <row r="357" spans="1:11" x14ac:dyDescent="0.2">
      <c r="A357" s="4" t="s">
        <v>845</v>
      </c>
      <c r="B357" s="13"/>
      <c r="C357" s="13"/>
      <c r="D357" s="13"/>
      <c r="E357" s="13"/>
      <c r="F357" s="13"/>
      <c r="G357" s="43"/>
      <c r="H357" s="13"/>
      <c r="I357" s="13"/>
      <c r="J357" s="13"/>
      <c r="K357" s="13">
        <v>2025</v>
      </c>
    </row>
    <row r="358" spans="1:11" x14ac:dyDescent="0.2">
      <c r="A358" s="4" t="s">
        <v>287</v>
      </c>
      <c r="B358" s="13"/>
      <c r="C358" s="13"/>
      <c r="D358" s="13"/>
      <c r="E358" s="13"/>
      <c r="F358" s="13"/>
      <c r="G358" s="43"/>
      <c r="H358" s="13"/>
      <c r="I358" s="13"/>
      <c r="J358" s="13"/>
      <c r="K358" s="13">
        <v>2025</v>
      </c>
    </row>
    <row r="359" spans="1:11" x14ac:dyDescent="0.2">
      <c r="A359" s="4" t="s">
        <v>803</v>
      </c>
      <c r="B359" s="49"/>
      <c r="C359" s="49"/>
      <c r="D359" s="49"/>
      <c r="E359" s="49"/>
      <c r="F359" s="49"/>
      <c r="G359" s="66"/>
      <c r="H359" s="49"/>
      <c r="I359" s="49"/>
      <c r="J359" s="63"/>
      <c r="K359" s="13">
        <v>2025</v>
      </c>
    </row>
    <row r="360" spans="1:11" x14ac:dyDescent="0.2">
      <c r="A360" s="4" t="s">
        <v>296</v>
      </c>
      <c r="B360" s="13"/>
      <c r="C360" s="13"/>
      <c r="D360" s="13"/>
      <c r="E360" s="13"/>
      <c r="F360" s="13"/>
      <c r="G360" s="43"/>
      <c r="H360" s="13"/>
      <c r="I360" s="13"/>
      <c r="J360" s="13"/>
      <c r="K360" s="13">
        <v>2025</v>
      </c>
    </row>
    <row r="361" spans="1:11" x14ac:dyDescent="0.2">
      <c r="A361" s="4" t="s">
        <v>336</v>
      </c>
      <c r="B361" s="13"/>
      <c r="C361" s="13"/>
      <c r="D361" s="13"/>
      <c r="E361" s="13"/>
      <c r="F361" s="13"/>
      <c r="G361" s="43"/>
      <c r="H361" s="13"/>
      <c r="I361" s="13"/>
      <c r="J361" s="13"/>
      <c r="K361" s="13">
        <v>2025</v>
      </c>
    </row>
    <row r="362" spans="1:11" x14ac:dyDescent="0.2">
      <c r="A362" s="4" t="s">
        <v>236</v>
      </c>
      <c r="B362" s="13"/>
      <c r="C362" s="13"/>
      <c r="D362" s="13"/>
      <c r="E362" s="13"/>
      <c r="F362" s="13"/>
      <c r="G362" s="43"/>
      <c r="H362" s="13"/>
      <c r="I362" s="13"/>
      <c r="J362" s="13"/>
      <c r="K362" s="13">
        <v>2025</v>
      </c>
    </row>
    <row r="363" spans="1:11" x14ac:dyDescent="0.2">
      <c r="A363" s="4" t="s">
        <v>237</v>
      </c>
      <c r="B363" s="49"/>
      <c r="C363" s="49"/>
      <c r="D363" s="49"/>
      <c r="E363" s="49"/>
      <c r="F363" s="49"/>
      <c r="G363" s="66"/>
      <c r="H363" s="49"/>
      <c r="I363" s="49"/>
      <c r="J363" s="63"/>
      <c r="K363" s="13">
        <v>2025</v>
      </c>
    </row>
    <row r="364" spans="1:11" x14ac:dyDescent="0.2">
      <c r="A364" s="4" t="s">
        <v>867</v>
      </c>
      <c r="B364" s="13"/>
      <c r="C364" s="13"/>
      <c r="D364" s="13"/>
      <c r="E364" s="13"/>
      <c r="F364" s="13"/>
      <c r="G364" s="43"/>
      <c r="H364" s="13"/>
      <c r="I364" s="13"/>
      <c r="J364" s="27"/>
      <c r="K364" s="13">
        <v>2025</v>
      </c>
    </row>
    <row r="365" spans="1:11" x14ac:dyDescent="0.2">
      <c r="A365" s="4" t="s">
        <v>238</v>
      </c>
      <c r="B365" s="13"/>
      <c r="C365" s="13"/>
      <c r="D365" s="13"/>
      <c r="E365" s="13"/>
      <c r="F365" s="13"/>
      <c r="G365" s="43"/>
      <c r="H365" s="13"/>
      <c r="I365" s="13"/>
      <c r="J365" s="13"/>
      <c r="K365" s="13">
        <v>2025</v>
      </c>
    </row>
    <row r="366" spans="1:11" x14ac:dyDescent="0.2">
      <c r="A366" s="4" t="s">
        <v>367</v>
      </c>
      <c r="B366" s="13"/>
      <c r="C366" s="13"/>
      <c r="D366" s="13"/>
      <c r="E366" s="13"/>
      <c r="F366" s="13"/>
      <c r="G366" s="43"/>
      <c r="H366" s="13"/>
      <c r="I366" s="13"/>
      <c r="J366" s="13"/>
      <c r="K366" s="13">
        <v>2025</v>
      </c>
    </row>
    <row r="367" spans="1:11" x14ac:dyDescent="0.2">
      <c r="A367" s="4" t="s">
        <v>890</v>
      </c>
      <c r="K367" s="13">
        <v>2025</v>
      </c>
    </row>
    <row r="368" spans="1:11" x14ac:dyDescent="0.2">
      <c r="A368" s="4" t="s">
        <v>293</v>
      </c>
      <c r="B368" s="13"/>
      <c r="C368" s="13"/>
      <c r="D368" s="13"/>
      <c r="E368" s="13"/>
      <c r="F368" s="13"/>
      <c r="G368" s="43"/>
      <c r="H368" s="13"/>
      <c r="I368" s="13"/>
      <c r="J368" s="13"/>
      <c r="K368" s="13">
        <v>2025</v>
      </c>
    </row>
    <row r="369" spans="1:11" x14ac:dyDescent="0.2">
      <c r="A369" s="4" t="s">
        <v>239</v>
      </c>
      <c r="B369" s="13"/>
      <c r="C369" s="13"/>
      <c r="D369" s="13"/>
      <c r="E369" s="13"/>
      <c r="F369" s="13"/>
      <c r="G369" s="43"/>
      <c r="H369" s="13"/>
      <c r="I369" s="13"/>
      <c r="J369" s="13"/>
      <c r="K369" s="13">
        <v>2025</v>
      </c>
    </row>
    <row r="370" spans="1:11" x14ac:dyDescent="0.2">
      <c r="A370" s="4" t="s">
        <v>240</v>
      </c>
      <c r="B370" s="13"/>
      <c r="C370" s="13"/>
      <c r="D370" s="13"/>
      <c r="E370" s="13"/>
      <c r="F370" s="13"/>
      <c r="G370" s="67"/>
      <c r="H370" s="4"/>
      <c r="I370" s="4"/>
      <c r="J370" s="4"/>
      <c r="K370" s="13">
        <v>2025</v>
      </c>
    </row>
    <row r="371" spans="1:11" x14ac:dyDescent="0.2">
      <c r="A371" s="4" t="s">
        <v>241</v>
      </c>
      <c r="B371" s="13"/>
      <c r="C371" s="13"/>
      <c r="D371" s="13"/>
      <c r="E371" s="13"/>
      <c r="F371" s="13"/>
      <c r="G371" s="67"/>
      <c r="H371" s="4"/>
      <c r="I371" s="4"/>
      <c r="J371" s="4"/>
      <c r="K371" s="13">
        <v>2025</v>
      </c>
    </row>
    <row r="372" spans="1:11" x14ac:dyDescent="0.2">
      <c r="A372" s="4" t="s">
        <v>333</v>
      </c>
      <c r="B372">
        <v>3</v>
      </c>
      <c r="C372">
        <v>3</v>
      </c>
      <c r="D372">
        <v>0</v>
      </c>
      <c r="E372">
        <v>48</v>
      </c>
      <c r="F372" s="26">
        <v>1</v>
      </c>
      <c r="G372" s="82">
        <v>0</v>
      </c>
      <c r="H372" s="26">
        <v>0</v>
      </c>
      <c r="I372" s="26">
        <v>0</v>
      </c>
      <c r="J372" s="26">
        <v>0</v>
      </c>
      <c r="K372" s="13">
        <v>2025</v>
      </c>
    </row>
    <row r="373" spans="1:11" x14ac:dyDescent="0.2">
      <c r="A373" s="4" t="s">
        <v>802</v>
      </c>
      <c r="B373" s="13"/>
      <c r="C373" s="13"/>
      <c r="D373" s="13"/>
      <c r="E373" s="13"/>
      <c r="F373" s="13"/>
      <c r="G373" s="43"/>
      <c r="H373" s="13"/>
      <c r="I373" s="13"/>
      <c r="J373" s="13"/>
      <c r="K373" s="13">
        <v>2025</v>
      </c>
    </row>
    <row r="374" spans="1:11" x14ac:dyDescent="0.2">
      <c r="A374" s="4" t="s">
        <v>337</v>
      </c>
      <c r="B374" s="13"/>
      <c r="C374" s="13"/>
      <c r="D374" s="13"/>
      <c r="E374" s="13"/>
      <c r="F374" s="13"/>
      <c r="G374" s="43"/>
      <c r="H374" s="13"/>
      <c r="I374" s="13"/>
      <c r="J374" s="13"/>
      <c r="K374" s="13">
        <v>2025</v>
      </c>
    </row>
    <row r="375" spans="1:11" x14ac:dyDescent="0.2">
      <c r="A375" s="4" t="s">
        <v>242</v>
      </c>
      <c r="B375" s="13"/>
      <c r="C375" s="13"/>
      <c r="D375" s="13"/>
      <c r="E375" s="13"/>
      <c r="F375" s="13"/>
      <c r="G375" s="67"/>
      <c r="H375" s="4"/>
      <c r="I375" s="4"/>
      <c r="J375" s="4"/>
      <c r="K375" s="13">
        <v>2025</v>
      </c>
    </row>
    <row r="376" spans="1:11" x14ac:dyDescent="0.2">
      <c r="A376" s="4" t="s">
        <v>243</v>
      </c>
      <c r="B376" s="13"/>
      <c r="C376" s="13"/>
      <c r="D376" s="13"/>
      <c r="E376" s="13"/>
      <c r="F376" s="13"/>
      <c r="G376" s="67"/>
      <c r="H376" s="4"/>
      <c r="I376" s="4"/>
      <c r="J376" s="4"/>
      <c r="K376" s="13">
        <v>2025</v>
      </c>
    </row>
    <row r="377" spans="1:11" x14ac:dyDescent="0.2">
      <c r="A377" s="4" t="s">
        <v>244</v>
      </c>
      <c r="B377" s="13"/>
      <c r="C377" s="13"/>
      <c r="D377" s="13"/>
      <c r="E377" s="13"/>
      <c r="F377" s="13"/>
      <c r="G377" s="67"/>
      <c r="H377" s="4"/>
      <c r="I377" s="4"/>
      <c r="J377" s="4"/>
      <c r="K377" s="13">
        <v>2025</v>
      </c>
    </row>
    <row r="378" spans="1:11" x14ac:dyDescent="0.2">
      <c r="A378" s="4" t="s">
        <v>327</v>
      </c>
      <c r="B378" s="13"/>
      <c r="C378" s="13"/>
      <c r="D378" s="13"/>
      <c r="E378" s="13"/>
      <c r="F378" s="13"/>
      <c r="G378" s="43"/>
      <c r="H378" s="13"/>
      <c r="I378" s="13"/>
      <c r="J378" s="13"/>
      <c r="K378" s="13">
        <v>2025</v>
      </c>
    </row>
    <row r="379" spans="1:11" x14ac:dyDescent="0.2">
      <c r="A379" s="4" t="s">
        <v>245</v>
      </c>
      <c r="B379" s="13"/>
      <c r="C379" s="13"/>
      <c r="D379" s="13"/>
      <c r="E379" s="13"/>
      <c r="F379" s="13"/>
      <c r="G379" s="67"/>
      <c r="H379" s="4"/>
      <c r="I379" s="4"/>
      <c r="J379" s="4"/>
      <c r="K379" s="13">
        <v>2025</v>
      </c>
    </row>
    <row r="380" spans="1:11" x14ac:dyDescent="0.2">
      <c r="A380" s="4" t="s">
        <v>246</v>
      </c>
      <c r="B380" s="13"/>
      <c r="C380" s="13"/>
      <c r="D380" s="13"/>
      <c r="E380" s="13"/>
      <c r="F380" s="13"/>
      <c r="G380" s="67"/>
      <c r="H380" s="4"/>
      <c r="I380" s="4"/>
      <c r="J380" s="4"/>
      <c r="K380" s="13">
        <v>2025</v>
      </c>
    </row>
    <row r="381" spans="1:11" x14ac:dyDescent="0.2">
      <c r="A381" s="4" t="s">
        <v>247</v>
      </c>
      <c r="B381" s="13"/>
      <c r="C381" s="13"/>
      <c r="D381" s="13"/>
      <c r="E381" s="13"/>
      <c r="F381" s="13"/>
      <c r="G381" s="67"/>
      <c r="H381" s="4"/>
      <c r="I381" s="4"/>
      <c r="J381" s="4"/>
      <c r="K381" s="13">
        <v>2025</v>
      </c>
    </row>
    <row r="382" spans="1:11" x14ac:dyDescent="0.2">
      <c r="A382" s="4" t="s">
        <v>248</v>
      </c>
      <c r="B382" s="13"/>
      <c r="C382" s="13"/>
      <c r="D382" s="13"/>
      <c r="E382" s="13"/>
      <c r="F382" s="13"/>
      <c r="G382" s="67"/>
      <c r="H382" s="4"/>
      <c r="I382" s="4"/>
      <c r="J382" s="4"/>
      <c r="K382" s="13">
        <v>2025</v>
      </c>
    </row>
    <row r="383" spans="1:11" x14ac:dyDescent="0.2">
      <c r="A383" s="4" t="s">
        <v>249</v>
      </c>
      <c r="B383" s="13"/>
      <c r="C383" s="13"/>
      <c r="D383" s="13"/>
      <c r="E383" s="13"/>
      <c r="F383" s="13"/>
      <c r="G383" s="67"/>
      <c r="H383" s="4"/>
      <c r="I383" s="4"/>
      <c r="J383" s="4"/>
      <c r="K383" s="13">
        <v>2025</v>
      </c>
    </row>
    <row r="384" spans="1:11" x14ac:dyDescent="0.2">
      <c r="A384" s="4" t="s">
        <v>250</v>
      </c>
      <c r="B384" s="13"/>
      <c r="C384" s="13"/>
      <c r="D384" s="13"/>
      <c r="E384" s="13"/>
      <c r="F384" s="13"/>
      <c r="G384" s="67"/>
      <c r="H384" s="4"/>
      <c r="I384" s="4"/>
      <c r="J384" s="4"/>
      <c r="K384" s="13">
        <v>2025</v>
      </c>
    </row>
    <row r="385" spans="1:11" x14ac:dyDescent="0.2">
      <c r="A385" s="4" t="s">
        <v>251</v>
      </c>
      <c r="B385" s="13"/>
      <c r="C385" s="13"/>
      <c r="D385" s="13"/>
      <c r="E385" s="13"/>
      <c r="F385" s="13"/>
      <c r="G385" s="67"/>
      <c r="H385" s="4"/>
      <c r="I385" s="4"/>
      <c r="J385" s="4"/>
      <c r="K385" s="13">
        <v>2025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67"/>
      <c r="H386" s="4"/>
      <c r="I386" s="4"/>
      <c r="J386" s="4"/>
      <c r="K386" s="13">
        <v>2025</v>
      </c>
    </row>
    <row r="387" spans="1:11" x14ac:dyDescent="0.2">
      <c r="A387" s="4" t="s">
        <v>253</v>
      </c>
      <c r="B387" s="13"/>
      <c r="C387" s="13"/>
      <c r="D387" s="13"/>
      <c r="E387" s="13"/>
      <c r="F387" s="13"/>
      <c r="G387" s="67"/>
      <c r="H387" s="4"/>
      <c r="I387" s="4"/>
      <c r="J387" s="4"/>
      <c r="K387" s="13">
        <v>2025</v>
      </c>
    </row>
    <row r="388" spans="1:11" x14ac:dyDescent="0.2">
      <c r="A388" s="4" t="s">
        <v>254</v>
      </c>
      <c r="B388" s="13"/>
      <c r="C388" s="13"/>
      <c r="D388" s="13"/>
      <c r="E388" s="13"/>
      <c r="F388" s="13"/>
      <c r="G388" s="67"/>
      <c r="H388" s="4"/>
      <c r="I388" s="4"/>
      <c r="J388" s="4"/>
      <c r="K388" s="13">
        <v>2025</v>
      </c>
    </row>
    <row r="389" spans="1:11" x14ac:dyDescent="0.2">
      <c r="A389" s="4" t="s">
        <v>255</v>
      </c>
      <c r="B389" s="13"/>
      <c r="C389" s="13"/>
      <c r="D389" s="13"/>
      <c r="E389" s="13"/>
      <c r="F389" s="13"/>
      <c r="G389" s="67"/>
      <c r="H389" s="4"/>
      <c r="I389" s="4"/>
      <c r="J389" s="4"/>
      <c r="K389" s="13">
        <v>2025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67"/>
      <c r="H390" s="4"/>
      <c r="I390" s="4"/>
      <c r="J390" s="4"/>
      <c r="K390" s="13">
        <v>2025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67"/>
      <c r="H391" s="4"/>
      <c r="I391" s="4"/>
      <c r="J391" s="4"/>
      <c r="K391" s="13">
        <v>2025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67"/>
      <c r="H392" s="4"/>
      <c r="I392" s="4"/>
      <c r="J392" s="4"/>
      <c r="K392" s="13">
        <v>2025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67"/>
      <c r="H393" s="4"/>
      <c r="I393" s="4"/>
      <c r="J393" s="4"/>
      <c r="K393" s="13">
        <v>2025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67"/>
      <c r="H394" s="4"/>
      <c r="I394" s="4"/>
      <c r="J394" s="4"/>
      <c r="K394" s="13">
        <v>2025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67"/>
      <c r="H395" s="4"/>
      <c r="I395" s="4"/>
      <c r="J395" s="4"/>
      <c r="K395" s="13">
        <v>2025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67"/>
      <c r="H396" s="4"/>
      <c r="I396" s="4"/>
      <c r="J396" s="4"/>
      <c r="K396" s="13">
        <v>2025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67"/>
      <c r="H397" s="4"/>
      <c r="I397" s="4"/>
      <c r="J397" s="4"/>
      <c r="K397" s="13">
        <v>2025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67"/>
      <c r="H398" s="4"/>
      <c r="I398" s="4"/>
      <c r="J398" s="4"/>
      <c r="K398" s="13">
        <v>2025</v>
      </c>
    </row>
    <row r="399" spans="1:11" x14ac:dyDescent="0.2">
      <c r="A399" s="4" t="s">
        <v>820</v>
      </c>
      <c r="B399" s="13"/>
      <c r="C399" s="13"/>
      <c r="D399" s="13"/>
      <c r="E399" s="13"/>
      <c r="F399" s="13"/>
      <c r="G399" s="43"/>
      <c r="H399" s="13"/>
      <c r="I399" s="13"/>
      <c r="J399" s="13"/>
      <c r="K399" s="13">
        <v>2025</v>
      </c>
    </row>
    <row r="400" spans="1:11" x14ac:dyDescent="0.2">
      <c r="A400" s="4" t="s">
        <v>884</v>
      </c>
      <c r="B400" s="13"/>
      <c r="C400" s="13"/>
      <c r="D400" s="13"/>
      <c r="E400" s="13"/>
      <c r="F400" s="13"/>
      <c r="G400" s="43"/>
      <c r="H400" s="13"/>
      <c r="I400" s="13"/>
      <c r="J400" s="13"/>
      <c r="K400" s="13">
        <v>2025</v>
      </c>
    </row>
    <row r="401" spans="1:11" x14ac:dyDescent="0.2">
      <c r="A401" s="4" t="s">
        <v>265</v>
      </c>
      <c r="B401" s="4"/>
      <c r="C401" s="4"/>
      <c r="D401" s="4"/>
      <c r="E401" s="4"/>
      <c r="F401" s="4"/>
      <c r="G401" s="67"/>
      <c r="H401" s="4"/>
      <c r="I401" s="4"/>
      <c r="J401" s="4"/>
      <c r="K401" s="13">
        <v>2025</v>
      </c>
    </row>
    <row r="402" spans="1:11" x14ac:dyDescent="0.2">
      <c r="A402" s="4" t="s">
        <v>266</v>
      </c>
      <c r="B402" s="4"/>
      <c r="C402" s="4"/>
      <c r="D402" s="4"/>
      <c r="E402" s="4"/>
      <c r="F402" s="4"/>
      <c r="G402" s="67"/>
      <c r="H402" s="4"/>
      <c r="I402" s="4"/>
      <c r="J402" s="4"/>
      <c r="K402" s="13">
        <v>2025</v>
      </c>
    </row>
    <row r="403" spans="1:11" x14ac:dyDescent="0.2">
      <c r="A403" s="4" t="s">
        <v>267</v>
      </c>
      <c r="B403" s="4"/>
      <c r="C403" s="4"/>
      <c r="D403" s="4"/>
      <c r="E403" s="4"/>
      <c r="F403" s="4"/>
      <c r="G403" s="67"/>
      <c r="H403" s="4"/>
      <c r="I403" s="4"/>
      <c r="J403" s="4"/>
      <c r="K403" s="13">
        <v>2025</v>
      </c>
    </row>
    <row r="404" spans="1:11" x14ac:dyDescent="0.2">
      <c r="A404" s="4" t="s">
        <v>268</v>
      </c>
      <c r="B404" s="4"/>
      <c r="C404" s="4"/>
      <c r="D404" s="4"/>
      <c r="E404" s="4"/>
      <c r="F404" s="4"/>
      <c r="G404" s="67"/>
      <c r="H404" s="4"/>
      <c r="I404" s="4"/>
      <c r="J404" s="4"/>
      <c r="K404" s="13">
        <v>2025</v>
      </c>
    </row>
    <row r="405" spans="1:11" x14ac:dyDescent="0.2">
      <c r="A405" s="4" t="s">
        <v>269</v>
      </c>
      <c r="B405" s="4"/>
      <c r="C405" s="4"/>
      <c r="D405" s="4"/>
      <c r="E405" s="4"/>
      <c r="F405" s="4"/>
      <c r="G405" s="67"/>
      <c r="H405" s="4"/>
      <c r="I405" s="4"/>
      <c r="J405" s="4"/>
      <c r="K405" s="13">
        <v>2025</v>
      </c>
    </row>
    <row r="406" spans="1:11" x14ac:dyDescent="0.2">
      <c r="A406" s="4" t="s">
        <v>270</v>
      </c>
      <c r="B406" s="4"/>
      <c r="C406" s="4"/>
      <c r="D406" s="4"/>
      <c r="E406" s="4"/>
      <c r="F406" s="4"/>
      <c r="G406" s="67"/>
      <c r="H406" s="4"/>
      <c r="I406" s="4"/>
      <c r="J406" s="4"/>
      <c r="K406" s="13">
        <v>2025</v>
      </c>
    </row>
    <row r="407" spans="1:11" x14ac:dyDescent="0.2">
      <c r="A407" s="4" t="s">
        <v>284</v>
      </c>
      <c r="B407" s="13"/>
      <c r="C407" s="13"/>
      <c r="D407" s="13"/>
      <c r="E407" s="13"/>
      <c r="F407" s="13"/>
      <c r="G407" s="43"/>
      <c r="H407" s="13"/>
      <c r="I407" s="13"/>
      <c r="J407" s="13"/>
      <c r="K407" s="13">
        <v>2025</v>
      </c>
    </row>
    <row r="408" spans="1:11" x14ac:dyDescent="0.2">
      <c r="A408" s="4" t="s">
        <v>271</v>
      </c>
      <c r="B408" s="4"/>
      <c r="C408" s="4"/>
      <c r="D408" s="4"/>
      <c r="E408" s="4"/>
      <c r="F408" s="4"/>
      <c r="G408" s="67"/>
      <c r="H408" s="4"/>
      <c r="I408" s="4"/>
      <c r="J408" s="4"/>
      <c r="K408" s="13">
        <v>2025</v>
      </c>
    </row>
    <row r="409" spans="1:11" x14ac:dyDescent="0.2">
      <c r="A409" s="4" t="s">
        <v>272</v>
      </c>
      <c r="B409" s="13"/>
      <c r="C409" s="13"/>
      <c r="D409" s="13"/>
      <c r="E409" s="13"/>
      <c r="F409" s="13"/>
      <c r="G409" s="43"/>
      <c r="H409" s="13"/>
      <c r="I409" s="13"/>
      <c r="J409" s="13"/>
      <c r="K409" s="13">
        <v>2025</v>
      </c>
    </row>
    <row r="410" spans="1:11" x14ac:dyDescent="0.2">
      <c r="A410" s="4" t="s">
        <v>273</v>
      </c>
      <c r="B410" s="13"/>
      <c r="C410" s="13"/>
      <c r="D410" s="13"/>
      <c r="E410" s="13"/>
      <c r="F410" s="13"/>
      <c r="G410" s="43"/>
      <c r="H410" s="13"/>
      <c r="I410" s="13"/>
      <c r="J410" s="13"/>
      <c r="K410" s="13">
        <v>2025</v>
      </c>
    </row>
    <row r="411" spans="1:11" x14ac:dyDescent="0.2">
      <c r="A411" s="62" t="s">
        <v>930</v>
      </c>
      <c r="B411" s="49"/>
      <c r="C411" s="49"/>
      <c r="D411" s="49"/>
      <c r="E411" s="49"/>
      <c r="F411" s="49"/>
      <c r="G411" s="66"/>
      <c r="H411" s="49"/>
      <c r="I411" s="49"/>
      <c r="J411" s="63"/>
      <c r="K411" s="13">
        <v>2025</v>
      </c>
    </row>
    <row r="412" spans="1:11" x14ac:dyDescent="0.2">
      <c r="A412" s="62" t="s">
        <v>931</v>
      </c>
      <c r="B412" s="49"/>
      <c r="C412" s="49"/>
      <c r="D412" s="49"/>
      <c r="E412" s="49"/>
      <c r="F412" s="49"/>
      <c r="G412" s="66"/>
      <c r="H412" s="49"/>
      <c r="I412" s="49"/>
      <c r="J412" s="63"/>
      <c r="K412" s="13">
        <v>2025</v>
      </c>
    </row>
    <row r="413" spans="1:11" x14ac:dyDescent="0.2">
      <c r="A413" s="62" t="s">
        <v>932</v>
      </c>
      <c r="B413" s="49"/>
      <c r="C413" s="49"/>
      <c r="D413" s="49"/>
      <c r="E413" s="49"/>
      <c r="F413" s="49"/>
      <c r="G413" s="66"/>
      <c r="H413" s="49"/>
      <c r="I413" s="49"/>
      <c r="J413" s="63"/>
      <c r="K413" s="13">
        <v>2025</v>
      </c>
    </row>
    <row r="414" spans="1:11" x14ac:dyDescent="0.2">
      <c r="A414" s="62" t="s">
        <v>933</v>
      </c>
      <c r="B414" s="49"/>
      <c r="C414" s="49"/>
      <c r="D414" s="49"/>
      <c r="E414" s="49"/>
      <c r="F414" s="49"/>
      <c r="G414" s="66"/>
      <c r="H414" s="49"/>
      <c r="I414" s="49"/>
      <c r="J414" s="63"/>
      <c r="K414" s="13">
        <v>2025</v>
      </c>
    </row>
    <row r="415" spans="1:11" x14ac:dyDescent="0.2">
      <c r="A415" s="62" t="s">
        <v>934</v>
      </c>
      <c r="B415">
        <v>5</v>
      </c>
      <c r="C415">
        <v>4</v>
      </c>
      <c r="D415">
        <v>0</v>
      </c>
      <c r="E415">
        <v>101</v>
      </c>
      <c r="F415" s="26">
        <v>4</v>
      </c>
      <c r="G415" s="82">
        <v>1</v>
      </c>
      <c r="H415" s="26">
        <v>0</v>
      </c>
      <c r="I415" s="26">
        <v>1</v>
      </c>
      <c r="J415" s="26">
        <v>1</v>
      </c>
      <c r="K415" s="13">
        <v>2025</v>
      </c>
    </row>
    <row r="416" spans="1:11" x14ac:dyDescent="0.2">
      <c r="A416" s="62" t="s">
        <v>935</v>
      </c>
      <c r="B416" s="49"/>
      <c r="C416" s="49"/>
      <c r="D416" s="49"/>
      <c r="E416" s="49"/>
      <c r="F416" s="49"/>
      <c r="G416" s="66"/>
      <c r="H416" s="49"/>
      <c r="I416" s="49"/>
      <c r="J416" s="63"/>
      <c r="K416" s="13">
        <v>2025</v>
      </c>
    </row>
    <row r="417" spans="1:11" x14ac:dyDescent="0.2">
      <c r="A417" s="62" t="s">
        <v>936</v>
      </c>
      <c r="B417" s="49"/>
      <c r="C417" s="49"/>
      <c r="D417" s="49"/>
      <c r="E417" s="49"/>
      <c r="F417" s="49"/>
      <c r="G417" s="66"/>
      <c r="H417" s="49"/>
      <c r="I417" s="49"/>
      <c r="J417" s="63"/>
      <c r="K417" s="13">
        <v>2025</v>
      </c>
    </row>
    <row r="418" spans="1:11" x14ac:dyDescent="0.2">
      <c r="A418" s="62" t="s">
        <v>940</v>
      </c>
      <c r="B418" s="49"/>
      <c r="C418" s="49"/>
      <c r="D418" s="49"/>
      <c r="E418" s="49"/>
      <c r="F418" s="49"/>
      <c r="G418" s="66"/>
      <c r="H418" s="49"/>
      <c r="I418" s="49"/>
      <c r="J418" s="63"/>
      <c r="K418" s="13">
        <v>2025</v>
      </c>
    </row>
    <row r="419" spans="1:11" x14ac:dyDescent="0.2">
      <c r="A419" s="62" t="s">
        <v>937</v>
      </c>
      <c r="B419" s="49"/>
      <c r="C419" s="49"/>
      <c r="D419" s="49"/>
      <c r="E419" s="49"/>
      <c r="F419" s="49"/>
      <c r="G419" s="66"/>
      <c r="H419" s="49"/>
      <c r="I419" s="49"/>
      <c r="J419" s="63"/>
      <c r="K419" s="13">
        <v>2025</v>
      </c>
    </row>
    <row r="420" spans="1:11" x14ac:dyDescent="0.2">
      <c r="A420" s="61" t="s">
        <v>929</v>
      </c>
      <c r="B420" s="49"/>
      <c r="C420" s="49"/>
      <c r="D420" s="49"/>
      <c r="E420" s="49"/>
      <c r="F420" s="49"/>
      <c r="G420" s="66"/>
      <c r="H420" s="49"/>
      <c r="I420" s="49"/>
      <c r="J420" s="63"/>
      <c r="K420" s="13">
        <v>2025</v>
      </c>
    </row>
    <row r="421" spans="1:11" x14ac:dyDescent="0.2">
      <c r="A421" s="62" t="s">
        <v>947</v>
      </c>
      <c r="F421" s="11"/>
      <c r="G421" s="70"/>
      <c r="H421" s="11"/>
      <c r="I421" s="11"/>
      <c r="J421" s="11"/>
      <c r="K421" s="13">
        <v>2025</v>
      </c>
    </row>
    <row r="422" spans="1:11" x14ac:dyDescent="0.2">
      <c r="A422" s="62" t="s">
        <v>938</v>
      </c>
      <c r="B422" s="49"/>
      <c r="C422" s="49"/>
      <c r="D422" s="49"/>
      <c r="E422" s="49"/>
      <c r="F422" s="49"/>
      <c r="G422" s="66"/>
      <c r="H422" s="49"/>
      <c r="I422" s="49"/>
      <c r="J422" s="49"/>
      <c r="K422" s="13">
        <v>2025</v>
      </c>
    </row>
    <row r="423" spans="1:11" x14ac:dyDescent="0.2">
      <c r="A423" s="62" t="s">
        <v>952</v>
      </c>
      <c r="B423">
        <v>6</v>
      </c>
      <c r="C423">
        <v>4</v>
      </c>
      <c r="D423">
        <v>1</v>
      </c>
      <c r="E423">
        <v>59</v>
      </c>
      <c r="F423" s="26">
        <v>2</v>
      </c>
      <c r="G423" s="82">
        <v>14</v>
      </c>
      <c r="H423" s="26">
        <v>0</v>
      </c>
      <c r="I423" s="26">
        <v>57</v>
      </c>
      <c r="J423" s="26">
        <v>0</v>
      </c>
      <c r="K423" s="13">
        <v>2025</v>
      </c>
    </row>
    <row r="424" spans="1:11" x14ac:dyDescent="0.2">
      <c r="A424" s="62" t="s">
        <v>953</v>
      </c>
      <c r="F424" s="26"/>
      <c r="G424" s="26"/>
      <c r="H424" s="26"/>
      <c r="I424" s="26"/>
      <c r="J424" s="26"/>
      <c r="K424" s="13">
        <v>2025</v>
      </c>
    </row>
    <row r="425" spans="1:11" x14ac:dyDescent="0.2">
      <c r="A425" s="74" t="s">
        <v>960</v>
      </c>
      <c r="K425" s="13">
        <v>2025</v>
      </c>
    </row>
    <row r="426" spans="1:11" x14ac:dyDescent="0.2">
      <c r="A426" s="74" t="s">
        <v>961</v>
      </c>
      <c r="K426" s="13">
        <v>2025</v>
      </c>
    </row>
    <row r="427" spans="1:11" x14ac:dyDescent="0.2">
      <c r="A427" s="75" t="s">
        <v>962</v>
      </c>
      <c r="K427" s="13">
        <v>2025</v>
      </c>
    </row>
    <row r="428" spans="1:11" x14ac:dyDescent="0.2">
      <c r="A428" s="75" t="s">
        <v>963</v>
      </c>
      <c r="K428" s="13">
        <v>2025</v>
      </c>
    </row>
    <row r="429" spans="1:11" x14ac:dyDescent="0.2">
      <c r="A429" s="75" t="s">
        <v>964</v>
      </c>
      <c r="K429" s="13">
        <v>2025</v>
      </c>
    </row>
    <row r="430" spans="1:11" x14ac:dyDescent="0.2">
      <c r="A430" s="75" t="s">
        <v>965</v>
      </c>
      <c r="K430" s="13">
        <v>2025</v>
      </c>
    </row>
    <row r="431" spans="1:11" x14ac:dyDescent="0.2">
      <c r="A431" t="s">
        <v>973</v>
      </c>
      <c r="B431">
        <v>4</v>
      </c>
      <c r="C431">
        <v>4</v>
      </c>
      <c r="D431">
        <v>0</v>
      </c>
      <c r="E431">
        <v>17</v>
      </c>
      <c r="F431" s="26">
        <v>1</v>
      </c>
      <c r="G431" s="82">
        <v>11</v>
      </c>
      <c r="H431" s="26">
        <v>2</v>
      </c>
      <c r="I431" s="26">
        <v>27</v>
      </c>
      <c r="J431" s="26">
        <v>1</v>
      </c>
      <c r="K431" s="13">
        <v>2025</v>
      </c>
    </row>
    <row r="432" spans="1:11" x14ac:dyDescent="0.2">
      <c r="A432" t="s">
        <v>967</v>
      </c>
      <c r="K432" s="13">
        <v>2025</v>
      </c>
    </row>
    <row r="433" spans="1:12" x14ac:dyDescent="0.2">
      <c r="A433" t="s">
        <v>969</v>
      </c>
      <c r="K433" s="13">
        <v>2025</v>
      </c>
    </row>
    <row r="434" spans="1:12" x14ac:dyDescent="0.2">
      <c r="A434" t="s">
        <v>970</v>
      </c>
      <c r="K434" s="13">
        <v>2025</v>
      </c>
    </row>
    <row r="435" spans="1:12" x14ac:dyDescent="0.2">
      <c r="A435" t="s">
        <v>975</v>
      </c>
      <c r="K435" s="13">
        <v>2025</v>
      </c>
    </row>
    <row r="436" spans="1:12" x14ac:dyDescent="0.2">
      <c r="A436" t="s">
        <v>976</v>
      </c>
      <c r="K436" s="13">
        <v>2025</v>
      </c>
    </row>
    <row r="437" spans="1:12" x14ac:dyDescent="0.2">
      <c r="A437" t="s">
        <v>972</v>
      </c>
      <c r="K437" s="13">
        <v>2025</v>
      </c>
    </row>
    <row r="438" spans="1:12" x14ac:dyDescent="0.2">
      <c r="A438" t="s">
        <v>968</v>
      </c>
      <c r="K438" s="13">
        <v>2025</v>
      </c>
    </row>
    <row r="439" spans="1:12" x14ac:dyDescent="0.2">
      <c r="A439" t="s">
        <v>971</v>
      </c>
      <c r="K439" s="13">
        <v>2025</v>
      </c>
    </row>
    <row r="440" spans="1:12" x14ac:dyDescent="0.2">
      <c r="A440" t="s">
        <v>977</v>
      </c>
      <c r="K440" s="13">
        <v>2025</v>
      </c>
      <c r="L440" s="13"/>
    </row>
    <row r="441" spans="1:12" x14ac:dyDescent="0.2">
      <c r="A441" t="s">
        <v>1007</v>
      </c>
      <c r="B441">
        <v>3</v>
      </c>
      <c r="C441">
        <v>3</v>
      </c>
      <c r="D441">
        <v>1</v>
      </c>
      <c r="E441">
        <v>76</v>
      </c>
      <c r="F441" s="26">
        <v>1</v>
      </c>
      <c r="G441" s="82">
        <v>5.3333333333333304</v>
      </c>
      <c r="H441" s="26">
        <v>0</v>
      </c>
      <c r="I441" s="26">
        <v>26</v>
      </c>
      <c r="J441" s="26">
        <v>4</v>
      </c>
      <c r="K441" s="13">
        <v>2025</v>
      </c>
      <c r="L441" s="13"/>
    </row>
    <row r="442" spans="1:12" x14ac:dyDescent="0.2">
      <c r="A442" t="s">
        <v>1000</v>
      </c>
      <c r="B442">
        <v>8</v>
      </c>
      <c r="C442">
        <v>5</v>
      </c>
      <c r="D442">
        <v>2</v>
      </c>
      <c r="E442">
        <v>143</v>
      </c>
      <c r="F442" s="26">
        <v>1</v>
      </c>
      <c r="G442" s="82">
        <v>24</v>
      </c>
      <c r="H442" s="26">
        <v>4</v>
      </c>
      <c r="I442" s="26">
        <v>73</v>
      </c>
      <c r="J442" s="26">
        <v>5</v>
      </c>
      <c r="K442" s="13">
        <v>2025</v>
      </c>
      <c r="L442" s="13"/>
    </row>
    <row r="443" spans="1:12" x14ac:dyDescent="0.2">
      <c r="A443" t="s">
        <v>1002</v>
      </c>
      <c r="B443">
        <v>1</v>
      </c>
      <c r="C443">
        <v>1</v>
      </c>
      <c r="D443">
        <v>0</v>
      </c>
      <c r="E443">
        <v>44</v>
      </c>
      <c r="F443" s="26">
        <v>0</v>
      </c>
      <c r="G443" s="82">
        <v>0</v>
      </c>
      <c r="H443" s="26">
        <v>0</v>
      </c>
      <c r="I443" s="26">
        <v>0</v>
      </c>
      <c r="J443" s="26">
        <v>0</v>
      </c>
      <c r="K443" s="13">
        <v>2025</v>
      </c>
      <c r="L443" s="13"/>
    </row>
    <row r="444" spans="1:12" x14ac:dyDescent="0.2">
      <c r="A444" t="s">
        <v>996</v>
      </c>
      <c r="B444">
        <v>1</v>
      </c>
      <c r="C444">
        <v>1</v>
      </c>
      <c r="D444">
        <v>0</v>
      </c>
      <c r="E444">
        <v>7</v>
      </c>
      <c r="F444" s="26">
        <v>2</v>
      </c>
      <c r="G444" s="82">
        <v>5</v>
      </c>
      <c r="H444" s="26">
        <v>1</v>
      </c>
      <c r="I444" s="26">
        <v>16</v>
      </c>
      <c r="J444" s="26">
        <v>2</v>
      </c>
      <c r="K444" s="13">
        <v>2025</v>
      </c>
      <c r="L444" s="13"/>
    </row>
    <row r="445" spans="1:12" x14ac:dyDescent="0.2">
      <c r="A445" t="s">
        <v>997</v>
      </c>
      <c r="B445">
        <v>2</v>
      </c>
      <c r="C445">
        <v>1</v>
      </c>
      <c r="D445">
        <v>1</v>
      </c>
      <c r="E445">
        <v>23</v>
      </c>
      <c r="F445" s="26">
        <v>1</v>
      </c>
      <c r="G445" s="82">
        <v>2</v>
      </c>
      <c r="H445" s="26">
        <v>0</v>
      </c>
      <c r="I445" s="26">
        <v>23</v>
      </c>
      <c r="J445" s="26">
        <v>1</v>
      </c>
      <c r="K445" s="13">
        <v>2025</v>
      </c>
      <c r="L445" s="13"/>
    </row>
    <row r="446" spans="1:12" x14ac:dyDescent="0.2">
      <c r="A446" t="s">
        <v>998</v>
      </c>
      <c r="B446">
        <v>1</v>
      </c>
      <c r="C446">
        <v>1</v>
      </c>
      <c r="D446">
        <v>1</v>
      </c>
      <c r="E446">
        <v>24</v>
      </c>
      <c r="F446" s="26">
        <v>0</v>
      </c>
      <c r="G446" s="82">
        <v>0</v>
      </c>
      <c r="H446" s="26">
        <v>0</v>
      </c>
      <c r="I446" s="26">
        <v>0</v>
      </c>
      <c r="J446" s="26">
        <v>0</v>
      </c>
      <c r="K446" s="13">
        <v>2025</v>
      </c>
      <c r="L446" s="13"/>
    </row>
    <row r="447" spans="1:12" x14ac:dyDescent="0.2">
      <c r="A447" t="s">
        <v>999</v>
      </c>
      <c r="B447">
        <v>3</v>
      </c>
      <c r="C447">
        <v>1</v>
      </c>
      <c r="D447">
        <v>1</v>
      </c>
      <c r="E447">
        <v>21</v>
      </c>
      <c r="F447" s="26">
        <v>1</v>
      </c>
      <c r="G447" s="82">
        <v>11</v>
      </c>
      <c r="H447" s="26">
        <v>2</v>
      </c>
      <c r="I447" s="26">
        <v>52</v>
      </c>
      <c r="J447" s="26">
        <v>7</v>
      </c>
      <c r="K447" s="13">
        <v>2025</v>
      </c>
      <c r="L447" s="13"/>
    </row>
    <row r="448" spans="1:12" x14ac:dyDescent="0.2">
      <c r="A448" t="s">
        <v>1001</v>
      </c>
      <c r="B448">
        <v>1</v>
      </c>
      <c r="C448">
        <v>1</v>
      </c>
      <c r="D448">
        <v>1</v>
      </c>
      <c r="E448">
        <v>33</v>
      </c>
      <c r="F448" s="26">
        <v>0</v>
      </c>
      <c r="G448" s="82">
        <v>0</v>
      </c>
      <c r="H448" s="26">
        <v>0</v>
      </c>
      <c r="I448" s="26">
        <v>0</v>
      </c>
      <c r="J448" s="26">
        <v>0</v>
      </c>
      <c r="K448" s="13">
        <v>2025</v>
      </c>
      <c r="L448" s="13"/>
    </row>
    <row r="449" spans="1:14" x14ac:dyDescent="0.2">
      <c r="A449" t="s">
        <v>1003</v>
      </c>
      <c r="B449">
        <v>2</v>
      </c>
      <c r="C449">
        <v>0</v>
      </c>
      <c r="D449">
        <v>0</v>
      </c>
      <c r="E449">
        <v>0</v>
      </c>
      <c r="F449" s="26">
        <v>2</v>
      </c>
      <c r="G449" s="82">
        <v>12</v>
      </c>
      <c r="H449" s="26">
        <v>1</v>
      </c>
      <c r="I449" s="26">
        <v>72</v>
      </c>
      <c r="J449" s="26">
        <v>5</v>
      </c>
      <c r="K449" s="13">
        <v>2025</v>
      </c>
      <c r="L449" s="13"/>
    </row>
    <row r="450" spans="1:14" x14ac:dyDescent="0.2">
      <c r="A450" t="s">
        <v>1004</v>
      </c>
      <c r="B450">
        <v>1</v>
      </c>
      <c r="C450">
        <v>1</v>
      </c>
      <c r="D450">
        <v>0</v>
      </c>
      <c r="E450">
        <v>0</v>
      </c>
      <c r="F450" s="26">
        <v>0</v>
      </c>
      <c r="G450" s="82">
        <v>0</v>
      </c>
      <c r="H450" s="26">
        <v>0</v>
      </c>
      <c r="I450" s="26">
        <v>0</v>
      </c>
      <c r="J450" s="26">
        <v>0</v>
      </c>
      <c r="K450" s="13">
        <v>2025</v>
      </c>
    </row>
    <row r="451" spans="1:14" x14ac:dyDescent="0.2">
      <c r="A451" t="s">
        <v>1005</v>
      </c>
      <c r="B451">
        <v>2</v>
      </c>
      <c r="C451">
        <v>2</v>
      </c>
      <c r="D451">
        <v>0</v>
      </c>
      <c r="E451">
        <v>46</v>
      </c>
      <c r="F451" s="26">
        <v>0</v>
      </c>
      <c r="G451" s="82">
        <v>2</v>
      </c>
      <c r="H451" s="26">
        <v>0</v>
      </c>
      <c r="I451" s="26">
        <v>29</v>
      </c>
      <c r="J451" s="26">
        <v>0</v>
      </c>
      <c r="K451" s="13">
        <v>2025</v>
      </c>
    </row>
    <row r="452" spans="1:14" x14ac:dyDescent="0.2">
      <c r="A452" t="s">
        <v>1006</v>
      </c>
      <c r="B452">
        <v>3</v>
      </c>
      <c r="C452">
        <v>2</v>
      </c>
      <c r="D452">
        <v>0</v>
      </c>
      <c r="E452">
        <v>3</v>
      </c>
      <c r="F452" s="26">
        <v>0</v>
      </c>
      <c r="G452" s="82">
        <v>10.33333333333333</v>
      </c>
      <c r="H452" s="26">
        <v>0</v>
      </c>
      <c r="I452" s="26">
        <v>48</v>
      </c>
      <c r="J452" s="26">
        <v>2</v>
      </c>
      <c r="K452" s="13">
        <v>2025</v>
      </c>
    </row>
    <row r="459" spans="1:14" x14ac:dyDescent="0.2">
      <c r="B459">
        <f>SUM(B2:B454)</f>
        <v>209</v>
      </c>
      <c r="C459">
        <f t="shared" ref="C459:L459" si="0">SUM(C2:C454)</f>
        <v>145</v>
      </c>
      <c r="D459">
        <f t="shared" si="0"/>
        <v>36</v>
      </c>
      <c r="E459">
        <f t="shared" si="0"/>
        <v>2964</v>
      </c>
      <c r="F459">
        <f t="shared" si="0"/>
        <v>65</v>
      </c>
      <c r="G459">
        <f t="shared" si="0"/>
        <v>615.50000000000011</v>
      </c>
      <c r="H459">
        <f t="shared" si="0"/>
        <v>79</v>
      </c>
      <c r="I459">
        <f t="shared" si="0"/>
        <v>2608</v>
      </c>
      <c r="J459">
        <f t="shared" si="0"/>
        <v>150</v>
      </c>
      <c r="L459">
        <f t="shared" si="0"/>
        <v>2</v>
      </c>
    </row>
    <row r="462" spans="1:14" ht="15" x14ac:dyDescent="0.25">
      <c r="A462" s="84" t="s">
        <v>1008</v>
      </c>
      <c r="B462" s="85" t="s">
        <v>1009</v>
      </c>
      <c r="C462" s="85" t="s">
        <v>1010</v>
      </c>
      <c r="D462" s="85" t="s">
        <v>1011</v>
      </c>
      <c r="E462" s="85" t="s">
        <v>1012</v>
      </c>
      <c r="F462" s="86" t="s">
        <v>1013</v>
      </c>
      <c r="G462" s="87" t="s">
        <v>1014</v>
      </c>
      <c r="H462" s="86" t="s">
        <v>1009</v>
      </c>
      <c r="I462" s="86" t="s">
        <v>1012</v>
      </c>
      <c r="J462" s="86" t="s">
        <v>388</v>
      </c>
      <c r="L462" s="86" t="s">
        <v>1015</v>
      </c>
      <c r="M462" s="88" t="s">
        <v>1016</v>
      </c>
      <c r="N462" s="88" t="s">
        <v>1017</v>
      </c>
    </row>
    <row r="463" spans="1:14" x14ac:dyDescent="0.2">
      <c r="A463" t="s">
        <v>338</v>
      </c>
      <c r="B463">
        <v>6</v>
      </c>
      <c r="C463">
        <v>6</v>
      </c>
      <c r="D463">
        <v>2</v>
      </c>
      <c r="E463">
        <v>132</v>
      </c>
      <c r="F463" s="26">
        <v>2</v>
      </c>
      <c r="G463" s="82">
        <v>0</v>
      </c>
      <c r="H463" s="26">
        <v>0</v>
      </c>
      <c r="I463" s="26">
        <v>0</v>
      </c>
      <c r="J463" s="26">
        <v>0</v>
      </c>
      <c r="L463" s="7" t="s">
        <v>1018</v>
      </c>
      <c r="M463" s="7" t="s">
        <v>1018</v>
      </c>
      <c r="N463" s="7" t="s">
        <v>1018</v>
      </c>
    </row>
    <row r="464" spans="1:14" x14ac:dyDescent="0.2">
      <c r="A464" t="s">
        <v>1019</v>
      </c>
      <c r="B464">
        <v>3</v>
      </c>
      <c r="C464">
        <v>2</v>
      </c>
      <c r="D464">
        <v>0</v>
      </c>
      <c r="E464">
        <v>3</v>
      </c>
      <c r="F464" s="26">
        <v>0</v>
      </c>
      <c r="G464" s="82">
        <v>10.33333333333333</v>
      </c>
      <c r="H464" s="26">
        <v>0</v>
      </c>
      <c r="I464" s="26">
        <v>48</v>
      </c>
      <c r="J464" s="26">
        <v>2</v>
      </c>
      <c r="L464" s="7">
        <v>24</v>
      </c>
      <c r="M464" s="7">
        <v>4.6451612903225818</v>
      </c>
      <c r="N464" s="7">
        <v>30.999999999999993</v>
      </c>
    </row>
    <row r="465" spans="1:14" x14ac:dyDescent="0.2">
      <c r="A465" t="s">
        <v>791</v>
      </c>
      <c r="B465">
        <v>5</v>
      </c>
      <c r="C465">
        <v>4</v>
      </c>
      <c r="D465">
        <v>2</v>
      </c>
      <c r="E465">
        <v>158</v>
      </c>
      <c r="F465" s="26">
        <v>1</v>
      </c>
      <c r="G465" s="82">
        <v>18</v>
      </c>
      <c r="H465" s="26">
        <v>4</v>
      </c>
      <c r="I465" s="26">
        <v>63</v>
      </c>
      <c r="J465" s="26">
        <v>2</v>
      </c>
      <c r="L465" s="7">
        <v>31.5</v>
      </c>
      <c r="M465" s="7">
        <v>3.5</v>
      </c>
      <c r="N465" s="7">
        <v>54</v>
      </c>
    </row>
    <row r="466" spans="1:14" x14ac:dyDescent="0.2">
      <c r="A466" t="s">
        <v>1020</v>
      </c>
      <c r="B466">
        <v>4</v>
      </c>
      <c r="C466">
        <v>4</v>
      </c>
      <c r="D466">
        <v>0</v>
      </c>
      <c r="E466">
        <v>17</v>
      </c>
      <c r="F466" s="26">
        <v>1</v>
      </c>
      <c r="G466" s="82">
        <v>11</v>
      </c>
      <c r="H466" s="26">
        <v>2</v>
      </c>
      <c r="I466" s="26">
        <v>27</v>
      </c>
      <c r="J466" s="26">
        <v>1</v>
      </c>
      <c r="L466" s="7">
        <v>27</v>
      </c>
      <c r="M466" s="7">
        <v>2.4545454545454546</v>
      </c>
      <c r="N466" s="7">
        <v>66</v>
      </c>
    </row>
    <row r="467" spans="1:14" x14ac:dyDescent="0.2">
      <c r="A467" t="s">
        <v>941</v>
      </c>
      <c r="B467">
        <v>7</v>
      </c>
      <c r="C467">
        <v>7</v>
      </c>
      <c r="D467">
        <v>2</v>
      </c>
      <c r="E467">
        <v>77</v>
      </c>
      <c r="F467" s="26">
        <v>0</v>
      </c>
      <c r="G467" s="82">
        <v>34</v>
      </c>
      <c r="H467" s="26">
        <v>5</v>
      </c>
      <c r="I467" s="26">
        <v>139</v>
      </c>
      <c r="J467" s="26">
        <v>8</v>
      </c>
      <c r="L467" s="7">
        <v>17.375</v>
      </c>
      <c r="M467" s="7">
        <v>4.0882352941176467</v>
      </c>
      <c r="N467" s="7">
        <v>25.5</v>
      </c>
    </row>
    <row r="468" spans="1:14" x14ac:dyDescent="0.2">
      <c r="A468" t="s">
        <v>1000</v>
      </c>
      <c r="B468">
        <v>8</v>
      </c>
      <c r="C468">
        <v>5</v>
      </c>
      <c r="D468">
        <v>2</v>
      </c>
      <c r="E468">
        <v>143</v>
      </c>
      <c r="F468" s="26">
        <v>1</v>
      </c>
      <c r="G468" s="82">
        <v>24</v>
      </c>
      <c r="H468" s="26">
        <v>4</v>
      </c>
      <c r="I468" s="26">
        <v>73</v>
      </c>
      <c r="J468" s="26">
        <v>5</v>
      </c>
      <c r="L468" s="7">
        <v>14.6</v>
      </c>
      <c r="M468" s="7">
        <v>3.0416666666666665</v>
      </c>
      <c r="N468" s="7">
        <v>28.8</v>
      </c>
    </row>
    <row r="469" spans="1:14" x14ac:dyDescent="0.2">
      <c r="A469" t="s">
        <v>1021</v>
      </c>
      <c r="B469">
        <v>3</v>
      </c>
      <c r="C469">
        <v>3</v>
      </c>
      <c r="D469">
        <v>1</v>
      </c>
      <c r="E469">
        <v>76</v>
      </c>
      <c r="F469" s="26">
        <v>1</v>
      </c>
      <c r="G469" s="82">
        <v>5.3333333333333304</v>
      </c>
      <c r="H469" s="26">
        <v>0</v>
      </c>
      <c r="I469" s="26">
        <v>26</v>
      </c>
      <c r="J469" s="26">
        <v>4</v>
      </c>
      <c r="L469" s="7">
        <v>6.5</v>
      </c>
      <c r="M469" s="7">
        <v>4.8750000000000027</v>
      </c>
      <c r="N469" s="7">
        <v>7.9999999999999956</v>
      </c>
    </row>
    <row r="470" spans="1:14" x14ac:dyDescent="0.2">
      <c r="A470" t="s">
        <v>830</v>
      </c>
      <c r="B470">
        <v>15</v>
      </c>
      <c r="C470">
        <v>9</v>
      </c>
      <c r="D470">
        <v>2</v>
      </c>
      <c r="E470">
        <v>64</v>
      </c>
      <c r="F470" s="26">
        <v>5</v>
      </c>
      <c r="G470" s="82">
        <v>71</v>
      </c>
      <c r="H470" s="26">
        <v>12</v>
      </c>
      <c r="I470" s="26">
        <v>316</v>
      </c>
      <c r="J470" s="26">
        <v>17</v>
      </c>
      <c r="L470" s="7">
        <v>18.588235294117649</v>
      </c>
      <c r="M470" s="7">
        <v>4.450704225352113</v>
      </c>
      <c r="N470" s="7">
        <v>25.058823529411764</v>
      </c>
    </row>
    <row r="471" spans="1:14" x14ac:dyDescent="0.2">
      <c r="A471" t="s">
        <v>942</v>
      </c>
      <c r="B471">
        <v>14</v>
      </c>
      <c r="C471">
        <v>12</v>
      </c>
      <c r="D471">
        <v>4</v>
      </c>
      <c r="E471">
        <v>352</v>
      </c>
      <c r="F471" s="26">
        <v>4</v>
      </c>
      <c r="G471" s="82">
        <v>58</v>
      </c>
      <c r="H471" s="26">
        <v>9</v>
      </c>
      <c r="I471" s="26">
        <v>187</v>
      </c>
      <c r="J471" s="26">
        <v>14</v>
      </c>
      <c r="L471" s="7">
        <v>13.357142857142858</v>
      </c>
      <c r="M471" s="7">
        <v>3.2241379310344827</v>
      </c>
      <c r="N471" s="7">
        <v>24.857142857142858</v>
      </c>
    </row>
    <row r="472" spans="1:14" x14ac:dyDescent="0.2">
      <c r="A472" t="s">
        <v>1022</v>
      </c>
      <c r="B472">
        <v>14</v>
      </c>
      <c r="C472">
        <v>10</v>
      </c>
      <c r="D472">
        <v>4</v>
      </c>
      <c r="E472">
        <v>72</v>
      </c>
      <c r="F472" s="26">
        <v>2</v>
      </c>
      <c r="G472" s="82">
        <v>46.999999999999986</v>
      </c>
      <c r="H472" s="26">
        <v>5</v>
      </c>
      <c r="I472" s="26">
        <v>212</v>
      </c>
      <c r="J472" s="26">
        <v>11</v>
      </c>
      <c r="L472" s="7">
        <v>19.272727272727273</v>
      </c>
      <c r="M472" s="7">
        <v>4.5106382978723421</v>
      </c>
      <c r="N472" s="7">
        <v>25.636363636363626</v>
      </c>
    </row>
    <row r="473" spans="1:14" x14ac:dyDescent="0.2">
      <c r="A473" t="s">
        <v>966</v>
      </c>
      <c r="B473">
        <v>6</v>
      </c>
      <c r="C473">
        <v>4</v>
      </c>
      <c r="D473">
        <v>0</v>
      </c>
      <c r="E473">
        <v>23</v>
      </c>
      <c r="F473" s="26">
        <v>0</v>
      </c>
      <c r="G473" s="82">
        <v>0</v>
      </c>
      <c r="H473" s="26">
        <v>0</v>
      </c>
      <c r="I473" s="26">
        <v>0</v>
      </c>
      <c r="J473" s="26">
        <v>0</v>
      </c>
      <c r="L473" s="7" t="s">
        <v>1018</v>
      </c>
      <c r="M473" s="7" t="s">
        <v>1018</v>
      </c>
      <c r="N473" s="7" t="s">
        <v>1018</v>
      </c>
    </row>
    <row r="474" spans="1:14" x14ac:dyDescent="0.2">
      <c r="A474" t="s">
        <v>943</v>
      </c>
      <c r="B474">
        <v>14</v>
      </c>
      <c r="C474">
        <v>12</v>
      </c>
      <c r="D474">
        <v>4</v>
      </c>
      <c r="E474">
        <v>598</v>
      </c>
      <c r="F474" s="26">
        <v>6</v>
      </c>
      <c r="G474" s="82">
        <v>15.33333333333333</v>
      </c>
      <c r="H474" s="26">
        <v>0</v>
      </c>
      <c r="I474" s="26">
        <v>92</v>
      </c>
      <c r="J474" s="26">
        <v>4</v>
      </c>
      <c r="L474" s="7">
        <v>23</v>
      </c>
      <c r="M474" s="7">
        <v>6.0000000000000009</v>
      </c>
      <c r="N474" s="7">
        <v>22.999999999999996</v>
      </c>
    </row>
    <row r="475" spans="1:14" x14ac:dyDescent="0.2">
      <c r="A475" t="s">
        <v>833</v>
      </c>
      <c r="B475">
        <v>6</v>
      </c>
      <c r="C475">
        <v>3</v>
      </c>
      <c r="D475">
        <v>1</v>
      </c>
      <c r="E475">
        <v>53</v>
      </c>
      <c r="F475" s="26">
        <v>0</v>
      </c>
      <c r="G475" s="82">
        <v>28</v>
      </c>
      <c r="H475" s="26">
        <v>4</v>
      </c>
      <c r="I475" s="26">
        <v>129</v>
      </c>
      <c r="J475" s="26">
        <v>3</v>
      </c>
      <c r="L475" s="7">
        <v>43</v>
      </c>
      <c r="M475" s="7">
        <v>4.6071428571428568</v>
      </c>
      <c r="N475" s="7">
        <v>56</v>
      </c>
    </row>
    <row r="476" spans="1:14" x14ac:dyDescent="0.2">
      <c r="A476" t="s">
        <v>944</v>
      </c>
      <c r="B476">
        <v>3</v>
      </c>
      <c r="C476">
        <v>1</v>
      </c>
      <c r="D476">
        <v>0</v>
      </c>
      <c r="E476">
        <v>29</v>
      </c>
      <c r="F476" s="26">
        <v>1</v>
      </c>
      <c r="G476" s="82">
        <v>15</v>
      </c>
      <c r="H476" s="26">
        <v>4</v>
      </c>
      <c r="I476" s="26">
        <v>31</v>
      </c>
      <c r="J476" s="26">
        <v>8</v>
      </c>
      <c r="L476" s="7">
        <v>3.875</v>
      </c>
      <c r="M476" s="7">
        <v>2.0666666666666669</v>
      </c>
      <c r="N476" s="7">
        <v>11.25</v>
      </c>
    </row>
    <row r="477" spans="1:14" x14ac:dyDescent="0.2">
      <c r="A477" t="s">
        <v>1004</v>
      </c>
      <c r="B477">
        <v>1</v>
      </c>
      <c r="C477">
        <v>1</v>
      </c>
      <c r="D477">
        <v>0</v>
      </c>
      <c r="E477">
        <v>0</v>
      </c>
      <c r="F477" s="26">
        <v>0</v>
      </c>
      <c r="G477" s="82">
        <v>0</v>
      </c>
      <c r="H477" s="26">
        <v>0</v>
      </c>
      <c r="I477" s="26">
        <v>0</v>
      </c>
      <c r="J477" s="26">
        <v>0</v>
      </c>
      <c r="L477" s="7" t="s">
        <v>1018</v>
      </c>
      <c r="M477" s="7" t="s">
        <v>1018</v>
      </c>
      <c r="N477" s="7" t="s">
        <v>1018</v>
      </c>
    </row>
    <row r="478" spans="1:14" x14ac:dyDescent="0.2">
      <c r="A478" t="s">
        <v>999</v>
      </c>
      <c r="B478">
        <v>3</v>
      </c>
      <c r="C478">
        <v>1</v>
      </c>
      <c r="D478">
        <v>1</v>
      </c>
      <c r="E478">
        <v>21</v>
      </c>
      <c r="F478" s="26">
        <v>1</v>
      </c>
      <c r="G478" s="82">
        <v>11</v>
      </c>
      <c r="H478" s="26">
        <v>2</v>
      </c>
      <c r="I478" s="26">
        <v>52</v>
      </c>
      <c r="J478" s="26">
        <v>7</v>
      </c>
      <c r="L478" s="7">
        <v>7.4285714285714288</v>
      </c>
      <c r="M478" s="7">
        <v>4.7272727272727275</v>
      </c>
      <c r="N478" s="7">
        <v>9.4285714285714288</v>
      </c>
    </row>
    <row r="479" spans="1:14" x14ac:dyDescent="0.2">
      <c r="A479" t="s">
        <v>950</v>
      </c>
      <c r="B479">
        <v>6</v>
      </c>
      <c r="C479">
        <v>4</v>
      </c>
      <c r="D479">
        <v>1</v>
      </c>
      <c r="E479">
        <v>59</v>
      </c>
      <c r="F479" s="26">
        <v>2</v>
      </c>
      <c r="G479" s="82">
        <v>14</v>
      </c>
      <c r="H479" s="26">
        <v>0</v>
      </c>
      <c r="I479" s="26">
        <v>57</v>
      </c>
      <c r="J479" s="26">
        <v>0</v>
      </c>
      <c r="L479" s="7" t="s">
        <v>1018</v>
      </c>
      <c r="M479" s="7">
        <v>4.0714285714285712</v>
      </c>
      <c r="N479" s="7" t="s">
        <v>1018</v>
      </c>
    </row>
    <row r="480" spans="1:14" x14ac:dyDescent="0.2">
      <c r="A480" t="s">
        <v>913</v>
      </c>
      <c r="B480">
        <v>5</v>
      </c>
      <c r="C480">
        <v>4</v>
      </c>
      <c r="D480">
        <v>0</v>
      </c>
      <c r="E480">
        <v>101</v>
      </c>
      <c r="F480" s="26">
        <v>4</v>
      </c>
      <c r="G480" s="82">
        <v>1</v>
      </c>
      <c r="H480" s="26">
        <v>0</v>
      </c>
      <c r="I480" s="26">
        <v>1</v>
      </c>
      <c r="J480" s="26">
        <v>1</v>
      </c>
      <c r="L480" s="7">
        <v>1</v>
      </c>
      <c r="M480" s="7">
        <v>1</v>
      </c>
      <c r="N480" s="7">
        <v>6</v>
      </c>
    </row>
    <row r="481" spans="1:14" x14ac:dyDescent="0.2">
      <c r="A481" t="s">
        <v>197</v>
      </c>
      <c r="B481">
        <v>19</v>
      </c>
      <c r="C481">
        <v>6</v>
      </c>
      <c r="D481">
        <v>0</v>
      </c>
      <c r="E481">
        <v>50</v>
      </c>
      <c r="F481" s="26">
        <v>2</v>
      </c>
      <c r="G481" s="82">
        <v>104.83333333333331</v>
      </c>
      <c r="H481" s="26">
        <v>11</v>
      </c>
      <c r="I481" s="26">
        <v>477</v>
      </c>
      <c r="J481" s="26">
        <v>31</v>
      </c>
      <c r="L481" s="7">
        <v>15.387096774193548</v>
      </c>
      <c r="M481" s="7">
        <v>4.5500794912559623</v>
      </c>
      <c r="N481" s="7">
        <v>20.290322580645157</v>
      </c>
    </row>
    <row r="482" spans="1:14" x14ac:dyDescent="0.2">
      <c r="A482" t="s">
        <v>894</v>
      </c>
      <c r="B482">
        <v>3</v>
      </c>
      <c r="C482">
        <v>2</v>
      </c>
      <c r="D482">
        <v>0</v>
      </c>
      <c r="E482">
        <v>0</v>
      </c>
      <c r="F482" s="26">
        <v>0</v>
      </c>
      <c r="G482" s="82">
        <v>0</v>
      </c>
      <c r="H482" s="26">
        <v>0</v>
      </c>
      <c r="I482" s="26">
        <v>0</v>
      </c>
      <c r="J482" s="26">
        <v>0</v>
      </c>
      <c r="L482" s="7" t="s">
        <v>1018</v>
      </c>
      <c r="M482" s="7" t="s">
        <v>1018</v>
      </c>
      <c r="N482" s="7" t="s">
        <v>1018</v>
      </c>
    </row>
    <row r="483" spans="1:14" x14ac:dyDescent="0.2">
      <c r="A483" t="s">
        <v>893</v>
      </c>
      <c r="B483">
        <v>16</v>
      </c>
      <c r="C483">
        <v>15</v>
      </c>
      <c r="D483">
        <v>4</v>
      </c>
      <c r="E483">
        <v>266</v>
      </c>
      <c r="F483" s="26">
        <v>12</v>
      </c>
      <c r="G483" s="82">
        <v>16.333333333333329</v>
      </c>
      <c r="H483" s="26">
        <v>0</v>
      </c>
      <c r="I483" s="26">
        <v>87</v>
      </c>
      <c r="J483" s="26">
        <v>2</v>
      </c>
      <c r="L483" s="7">
        <v>43.5</v>
      </c>
      <c r="M483" s="7">
        <v>5.3265306122448992</v>
      </c>
      <c r="N483" s="7">
        <v>48.999999999999986</v>
      </c>
    </row>
    <row r="484" spans="1:14" x14ac:dyDescent="0.2">
      <c r="A484" t="s">
        <v>206</v>
      </c>
      <c r="B484">
        <v>18</v>
      </c>
      <c r="C484">
        <v>7</v>
      </c>
      <c r="D484">
        <v>2</v>
      </c>
      <c r="E484">
        <v>109</v>
      </c>
      <c r="F484" s="26">
        <v>6</v>
      </c>
      <c r="G484" s="82">
        <v>78</v>
      </c>
      <c r="H484" s="26">
        <v>13</v>
      </c>
      <c r="I484" s="26">
        <v>297</v>
      </c>
      <c r="J484" s="26">
        <v>12</v>
      </c>
      <c r="L484" s="7">
        <v>24.75</v>
      </c>
      <c r="M484" s="7">
        <v>3.8076923076923075</v>
      </c>
      <c r="N484" s="7">
        <v>39</v>
      </c>
    </row>
    <row r="485" spans="1:14" x14ac:dyDescent="0.2">
      <c r="A485" t="s">
        <v>1023</v>
      </c>
      <c r="B485">
        <v>2</v>
      </c>
      <c r="C485">
        <v>2</v>
      </c>
      <c r="D485">
        <v>1</v>
      </c>
      <c r="E485">
        <v>71</v>
      </c>
      <c r="F485" s="26">
        <v>0</v>
      </c>
      <c r="G485" s="82">
        <v>4</v>
      </c>
      <c r="H485" s="26">
        <v>0</v>
      </c>
      <c r="I485" s="26">
        <v>25</v>
      </c>
      <c r="J485" s="26">
        <v>1</v>
      </c>
      <c r="L485" s="7">
        <v>25</v>
      </c>
      <c r="M485" s="7">
        <v>6.25</v>
      </c>
      <c r="N485" s="7">
        <v>24</v>
      </c>
    </row>
    <row r="486" spans="1:14" x14ac:dyDescent="0.2">
      <c r="A486" t="s">
        <v>1024</v>
      </c>
      <c r="B486">
        <v>1</v>
      </c>
      <c r="C486">
        <v>1</v>
      </c>
      <c r="D486">
        <v>0</v>
      </c>
      <c r="E486">
        <v>44</v>
      </c>
      <c r="F486" s="26">
        <v>0</v>
      </c>
      <c r="G486" s="82">
        <v>0</v>
      </c>
      <c r="H486" s="26">
        <v>0</v>
      </c>
      <c r="I486" s="26">
        <v>0</v>
      </c>
      <c r="J486" s="26">
        <v>0</v>
      </c>
      <c r="L486" s="7" t="s">
        <v>1018</v>
      </c>
      <c r="M486" s="7" t="s">
        <v>1018</v>
      </c>
      <c r="N486" s="7" t="s">
        <v>1018</v>
      </c>
    </row>
    <row r="487" spans="1:14" x14ac:dyDescent="0.2">
      <c r="A487" t="s">
        <v>946</v>
      </c>
      <c r="B487">
        <v>15</v>
      </c>
      <c r="C487">
        <v>11</v>
      </c>
      <c r="D487">
        <v>0</v>
      </c>
      <c r="E487">
        <v>265</v>
      </c>
      <c r="F487" s="26">
        <v>8</v>
      </c>
      <c r="G487" s="82">
        <v>28.333333333333329</v>
      </c>
      <c r="H487" s="26">
        <v>2</v>
      </c>
      <c r="I487" s="26">
        <v>129</v>
      </c>
      <c r="J487" s="26">
        <v>9</v>
      </c>
      <c r="L487" s="7">
        <v>14.333333333333334</v>
      </c>
      <c r="M487" s="7">
        <v>4.5529411764705889</v>
      </c>
      <c r="N487" s="7">
        <v>18.888888888888886</v>
      </c>
    </row>
    <row r="488" spans="1:14" x14ac:dyDescent="0.2">
      <c r="A488" t="s">
        <v>1025</v>
      </c>
      <c r="B488">
        <v>1</v>
      </c>
      <c r="C488">
        <v>1</v>
      </c>
      <c r="D488">
        <v>0</v>
      </c>
      <c r="E488">
        <v>7</v>
      </c>
      <c r="F488" s="26">
        <v>2</v>
      </c>
      <c r="G488" s="82">
        <v>5</v>
      </c>
      <c r="H488" s="26">
        <v>1</v>
      </c>
      <c r="I488" s="26">
        <v>16</v>
      </c>
      <c r="J488" s="26">
        <v>2</v>
      </c>
      <c r="L488" s="7">
        <v>8</v>
      </c>
      <c r="M488" s="7">
        <v>3.2</v>
      </c>
      <c r="N488" s="7">
        <v>15</v>
      </c>
    </row>
    <row r="489" spans="1:14" x14ac:dyDescent="0.2">
      <c r="A489" t="s">
        <v>997</v>
      </c>
      <c r="B489">
        <v>2</v>
      </c>
      <c r="C489">
        <v>1</v>
      </c>
      <c r="D489">
        <v>1</v>
      </c>
      <c r="E489">
        <v>23</v>
      </c>
      <c r="F489" s="26">
        <v>1</v>
      </c>
      <c r="G489" s="82">
        <v>2</v>
      </c>
      <c r="H489" s="26">
        <v>0</v>
      </c>
      <c r="I489" s="26">
        <v>23</v>
      </c>
      <c r="J489" s="26">
        <v>1</v>
      </c>
      <c r="L489" s="7">
        <v>23</v>
      </c>
      <c r="M489" s="7">
        <v>11.5</v>
      </c>
      <c r="N489" s="7">
        <v>12</v>
      </c>
    </row>
    <row r="490" spans="1:14" x14ac:dyDescent="0.2">
      <c r="A490" t="s">
        <v>1003</v>
      </c>
      <c r="B490">
        <v>2</v>
      </c>
      <c r="C490">
        <v>0</v>
      </c>
      <c r="D490">
        <v>0</v>
      </c>
      <c r="E490">
        <v>0</v>
      </c>
      <c r="F490" s="26">
        <v>2</v>
      </c>
      <c r="G490" s="82">
        <v>12</v>
      </c>
      <c r="H490" s="26">
        <v>1</v>
      </c>
      <c r="I490" s="26">
        <v>72</v>
      </c>
      <c r="J490" s="26">
        <v>5</v>
      </c>
      <c r="L490" s="7">
        <v>14.4</v>
      </c>
      <c r="M490" s="7">
        <v>6</v>
      </c>
      <c r="N490" s="7">
        <v>14.4</v>
      </c>
    </row>
    <row r="491" spans="1:14" x14ac:dyDescent="0.2">
      <c r="A491" t="s">
        <v>1026</v>
      </c>
      <c r="B491">
        <v>1</v>
      </c>
      <c r="C491">
        <v>1</v>
      </c>
      <c r="D491">
        <v>1</v>
      </c>
      <c r="E491">
        <v>24</v>
      </c>
      <c r="F491" s="26">
        <v>0</v>
      </c>
      <c r="G491" s="82">
        <v>0</v>
      </c>
      <c r="H491" s="26">
        <v>0</v>
      </c>
      <c r="I491" s="26">
        <v>0</v>
      </c>
      <c r="J491" s="26">
        <v>0</v>
      </c>
      <c r="L491" s="7" t="s">
        <v>1018</v>
      </c>
      <c r="M491" s="7" t="s">
        <v>1018</v>
      </c>
      <c r="N491" s="7" t="s">
        <v>1018</v>
      </c>
    </row>
    <row r="492" spans="1:14" x14ac:dyDescent="0.2">
      <c r="A492" t="s">
        <v>1005</v>
      </c>
      <c r="B492">
        <v>2</v>
      </c>
      <c r="C492">
        <v>2</v>
      </c>
      <c r="D492">
        <v>0</v>
      </c>
      <c r="E492">
        <v>46</v>
      </c>
      <c r="F492" s="26">
        <v>0</v>
      </c>
      <c r="G492" s="82">
        <v>2</v>
      </c>
      <c r="H492" s="26">
        <v>0</v>
      </c>
      <c r="I492" s="26">
        <v>29</v>
      </c>
      <c r="J492" s="26">
        <v>0</v>
      </c>
      <c r="L492" s="7" t="s">
        <v>1018</v>
      </c>
      <c r="M492" s="7">
        <v>14.5</v>
      </c>
      <c r="N492" s="7" t="s">
        <v>1018</v>
      </c>
    </row>
    <row r="493" spans="1:14" x14ac:dyDescent="0.2">
      <c r="A493" t="s">
        <v>837</v>
      </c>
      <c r="B493">
        <v>3</v>
      </c>
      <c r="C493">
        <v>3</v>
      </c>
      <c r="D493">
        <v>0</v>
      </c>
      <c r="E493">
        <v>48</v>
      </c>
      <c r="F493" s="26">
        <v>1</v>
      </c>
      <c r="G493" s="82">
        <v>0</v>
      </c>
      <c r="H493" s="26">
        <v>0</v>
      </c>
      <c r="I493" s="26">
        <v>0</v>
      </c>
      <c r="J493" s="26">
        <v>0</v>
      </c>
      <c r="L493" s="7" t="s">
        <v>1018</v>
      </c>
      <c r="M493" s="7" t="s">
        <v>1018</v>
      </c>
      <c r="N493" s="7" t="s">
        <v>1018</v>
      </c>
    </row>
    <row r="494" spans="1:14" x14ac:dyDescent="0.2">
      <c r="A494" t="s">
        <v>1001</v>
      </c>
      <c r="B494">
        <v>1</v>
      </c>
      <c r="C494">
        <v>1</v>
      </c>
      <c r="D494">
        <v>1</v>
      </c>
      <c r="E494">
        <v>33</v>
      </c>
      <c r="F494" s="26">
        <v>0</v>
      </c>
      <c r="G494" s="82">
        <v>0</v>
      </c>
      <c r="H494" s="26">
        <v>0</v>
      </c>
      <c r="I494" s="26">
        <v>0</v>
      </c>
      <c r="J494" s="26">
        <v>0</v>
      </c>
      <c r="L494" s="7" t="s">
        <v>1018</v>
      </c>
      <c r="M494" s="7" t="s">
        <v>1018</v>
      </c>
      <c r="N494" s="7" t="s">
        <v>1018</v>
      </c>
    </row>
    <row r="495" spans="1:14" x14ac:dyDescent="0.2">
      <c r="C495">
        <f t="shared" ref="C495:J495" si="1">SUM(C463:C494)</f>
        <v>145</v>
      </c>
      <c r="D495">
        <f t="shared" si="1"/>
        <v>36</v>
      </c>
      <c r="E495">
        <f t="shared" si="1"/>
        <v>2964</v>
      </c>
      <c r="F495">
        <f t="shared" si="1"/>
        <v>65</v>
      </c>
      <c r="G495">
        <f t="shared" si="1"/>
        <v>615.49999999999989</v>
      </c>
      <c r="H495">
        <f t="shared" si="1"/>
        <v>79</v>
      </c>
      <c r="I495">
        <f t="shared" si="1"/>
        <v>2608</v>
      </c>
      <c r="J495">
        <f t="shared" si="1"/>
        <v>150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6"/>
  <sheetViews>
    <sheetView topLeftCell="A445" workbookViewId="0">
      <selection activeCell="A459" sqref="A1:L459"/>
    </sheetView>
  </sheetViews>
  <sheetFormatPr defaultRowHeight="12.75" x14ac:dyDescent="0.2"/>
  <cols>
    <col min="1" max="1" width="25.85546875" customWidth="1"/>
  </cols>
  <sheetData>
    <row r="1" spans="1:12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B2" s="13"/>
      <c r="C2" s="13"/>
      <c r="D2" s="13"/>
      <c r="E2" s="13"/>
      <c r="F2" s="13"/>
      <c r="G2" s="43"/>
      <c r="H2" s="13"/>
      <c r="I2" s="13"/>
      <c r="J2" s="13"/>
      <c r="K2" s="13">
        <v>2024</v>
      </c>
    </row>
    <row r="3" spans="1:12" x14ac:dyDescent="0.2">
      <c r="A3" s="4" t="s">
        <v>329</v>
      </c>
      <c r="B3" s="13"/>
      <c r="C3" s="13"/>
      <c r="D3" s="13"/>
      <c r="E3" s="13"/>
      <c r="F3" s="13"/>
      <c r="G3" s="43"/>
      <c r="H3" s="13"/>
      <c r="I3" s="13"/>
      <c r="J3" s="13"/>
      <c r="K3" s="13">
        <v>2024</v>
      </c>
    </row>
    <row r="4" spans="1:12" x14ac:dyDescent="0.2">
      <c r="A4" s="4" t="s">
        <v>338</v>
      </c>
      <c r="B4">
        <v>7</v>
      </c>
      <c r="C4">
        <v>7</v>
      </c>
      <c r="D4">
        <v>4</v>
      </c>
      <c r="E4">
        <v>340</v>
      </c>
      <c r="F4">
        <v>1</v>
      </c>
      <c r="G4" s="66"/>
      <c r="H4" s="49"/>
      <c r="I4" s="49"/>
      <c r="J4" s="63"/>
      <c r="K4" s="13">
        <v>2024</v>
      </c>
    </row>
    <row r="5" spans="1:12" x14ac:dyDescent="0.2">
      <c r="A5" s="4" t="s">
        <v>791</v>
      </c>
      <c r="B5" s="4"/>
      <c r="C5" s="4"/>
      <c r="D5" s="4"/>
      <c r="E5" s="4"/>
      <c r="F5" s="4"/>
      <c r="G5" s="67"/>
      <c r="H5" s="4"/>
      <c r="I5" s="4"/>
      <c r="J5" s="4"/>
      <c r="K5" s="13">
        <v>2024</v>
      </c>
    </row>
    <row r="6" spans="1:12" x14ac:dyDescent="0.2">
      <c r="A6" s="4" t="s">
        <v>9</v>
      </c>
      <c r="B6" s="13"/>
      <c r="C6" s="13"/>
      <c r="D6" s="13"/>
      <c r="E6" s="13"/>
      <c r="F6" s="13"/>
      <c r="G6" s="43"/>
      <c r="H6" s="13"/>
      <c r="I6" s="13"/>
      <c r="J6" s="13"/>
      <c r="K6" s="13">
        <v>2024</v>
      </c>
    </row>
    <row r="7" spans="1:12" x14ac:dyDescent="0.2">
      <c r="A7" s="4" t="s">
        <v>10</v>
      </c>
      <c r="B7" s="13"/>
      <c r="C7" s="13"/>
      <c r="D7" s="13"/>
      <c r="E7" s="13"/>
      <c r="F7" s="13"/>
      <c r="G7" s="43"/>
      <c r="H7" s="13"/>
      <c r="I7" s="13"/>
      <c r="J7" s="13"/>
      <c r="K7" s="13">
        <v>2024</v>
      </c>
    </row>
    <row r="8" spans="1:12" x14ac:dyDescent="0.2">
      <c r="A8" s="4" t="s">
        <v>11</v>
      </c>
      <c r="B8" s="13"/>
      <c r="C8" s="13"/>
      <c r="D8" s="13"/>
      <c r="E8" s="13"/>
      <c r="F8" s="13"/>
      <c r="G8" s="43"/>
      <c r="H8" s="13"/>
      <c r="I8" s="13"/>
      <c r="J8" s="13"/>
      <c r="K8" s="13">
        <v>2024</v>
      </c>
    </row>
    <row r="9" spans="1:12" x14ac:dyDescent="0.2">
      <c r="A9" s="4" t="s">
        <v>359</v>
      </c>
      <c r="B9" s="4"/>
      <c r="C9" s="4"/>
      <c r="D9" s="4"/>
      <c r="E9" s="4"/>
      <c r="F9" s="4"/>
      <c r="G9" s="67"/>
      <c r="H9" s="4"/>
      <c r="I9" s="4"/>
      <c r="J9" s="4"/>
      <c r="K9" s="13">
        <v>2024</v>
      </c>
    </row>
    <row r="10" spans="1:12" x14ac:dyDescent="0.2">
      <c r="A10" s="4" t="s">
        <v>12</v>
      </c>
      <c r="B10" s="13"/>
      <c r="C10" s="13"/>
      <c r="D10" s="13"/>
      <c r="E10" s="13"/>
      <c r="F10" s="13"/>
      <c r="G10" s="43"/>
      <c r="H10" s="13"/>
      <c r="I10" s="13"/>
      <c r="J10" s="13"/>
      <c r="K10" s="13">
        <v>2024</v>
      </c>
    </row>
    <row r="11" spans="1:12" x14ac:dyDescent="0.2">
      <c r="A11" s="4" t="s">
        <v>13</v>
      </c>
      <c r="B11" s="13"/>
      <c r="C11" s="13"/>
      <c r="D11" s="13"/>
      <c r="E11" s="13"/>
      <c r="F11" s="13"/>
      <c r="G11" s="43"/>
      <c r="H11" s="13"/>
      <c r="I11" s="13"/>
      <c r="J11" s="13"/>
      <c r="K11" s="13">
        <v>2024</v>
      </c>
    </row>
    <row r="12" spans="1:12" x14ac:dyDescent="0.2">
      <c r="A12" s="4" t="s">
        <v>889</v>
      </c>
      <c r="B12" s="4"/>
      <c r="C12" s="4"/>
      <c r="D12" s="4"/>
      <c r="E12" s="4"/>
      <c r="F12" s="4"/>
      <c r="G12" s="67"/>
      <c r="H12" s="4"/>
      <c r="I12" s="4"/>
      <c r="J12" s="4"/>
      <c r="K12" s="13">
        <v>2024</v>
      </c>
    </row>
    <row r="13" spans="1:12" x14ac:dyDescent="0.2">
      <c r="A13" s="4" t="s">
        <v>14</v>
      </c>
      <c r="B13" s="13"/>
      <c r="C13" s="13"/>
      <c r="D13" s="13"/>
      <c r="E13" s="13"/>
      <c r="F13" s="13"/>
      <c r="G13" s="43"/>
      <c r="H13" s="13"/>
      <c r="I13" s="13"/>
      <c r="J13" s="13"/>
      <c r="K13" s="13">
        <v>2024</v>
      </c>
    </row>
    <row r="14" spans="1:12" x14ac:dyDescent="0.2">
      <c r="A14" s="4" t="s">
        <v>15</v>
      </c>
      <c r="B14" s="13"/>
      <c r="C14" s="13"/>
      <c r="D14" s="13"/>
      <c r="E14" s="13"/>
      <c r="F14" s="13"/>
      <c r="G14" s="43"/>
      <c r="H14" s="13"/>
      <c r="I14" s="13"/>
      <c r="J14" s="13"/>
      <c r="K14" s="13">
        <v>2024</v>
      </c>
    </row>
    <row r="15" spans="1:12" x14ac:dyDescent="0.2">
      <c r="A15" s="4" t="s">
        <v>794</v>
      </c>
      <c r="B15" s="4"/>
      <c r="C15" s="4"/>
      <c r="D15" s="4"/>
      <c r="E15" s="4"/>
      <c r="F15" s="4"/>
      <c r="G15" s="67"/>
      <c r="H15" s="4"/>
      <c r="I15" s="4"/>
      <c r="J15" s="4"/>
      <c r="K15" s="13">
        <v>2024</v>
      </c>
    </row>
    <row r="16" spans="1:12" x14ac:dyDescent="0.2">
      <c r="A16" s="4" t="s">
        <v>16</v>
      </c>
      <c r="B16" s="13"/>
      <c r="C16" s="13"/>
      <c r="D16" s="13"/>
      <c r="E16" s="13"/>
      <c r="F16" s="13"/>
      <c r="G16" s="43"/>
      <c r="H16" s="13"/>
      <c r="I16" s="13"/>
      <c r="J16" s="13"/>
      <c r="K16" s="13">
        <v>2024</v>
      </c>
    </row>
    <row r="17" spans="1:11" x14ac:dyDescent="0.2">
      <c r="A17" s="4" t="s">
        <v>17</v>
      </c>
      <c r="B17" s="13"/>
      <c r="C17" s="13"/>
      <c r="D17" s="13"/>
      <c r="E17" s="13"/>
      <c r="F17" s="13"/>
      <c r="G17" s="43"/>
      <c r="H17" s="13"/>
      <c r="I17" s="13"/>
      <c r="J17" s="13"/>
      <c r="K17" s="13">
        <v>2024</v>
      </c>
    </row>
    <row r="18" spans="1:11" x14ac:dyDescent="0.2">
      <c r="A18" s="4" t="s">
        <v>18</v>
      </c>
      <c r="B18" s="13"/>
      <c r="C18" s="13"/>
      <c r="D18" s="13"/>
      <c r="E18" s="13"/>
      <c r="F18" s="13"/>
      <c r="G18" s="43"/>
      <c r="H18" s="13"/>
      <c r="I18" s="13"/>
      <c r="J18" s="13"/>
      <c r="K18" s="13">
        <v>2024</v>
      </c>
    </row>
    <row r="19" spans="1:11" x14ac:dyDescent="0.2">
      <c r="A19" s="4" t="s">
        <v>898</v>
      </c>
      <c r="B19" s="4"/>
      <c r="C19" s="4"/>
      <c r="D19" s="4"/>
      <c r="E19" s="4"/>
      <c r="F19" s="4"/>
      <c r="G19" s="67"/>
      <c r="H19" s="4"/>
      <c r="I19" s="4"/>
      <c r="J19" s="4"/>
      <c r="K19" s="13">
        <v>2024</v>
      </c>
    </row>
    <row r="20" spans="1:11" x14ac:dyDescent="0.2">
      <c r="A20" s="4" t="s">
        <v>19</v>
      </c>
      <c r="B20" s="13"/>
      <c r="C20" s="13"/>
      <c r="D20" s="13"/>
      <c r="E20" s="13"/>
      <c r="F20" s="13"/>
      <c r="G20" s="43"/>
      <c r="H20" s="13"/>
      <c r="I20" s="13"/>
      <c r="J20" s="13"/>
      <c r="K20" s="13">
        <v>2024</v>
      </c>
    </row>
    <row r="21" spans="1:11" x14ac:dyDescent="0.2">
      <c r="A21" s="4" t="s">
        <v>20</v>
      </c>
      <c r="B21" s="13"/>
      <c r="C21" s="13"/>
      <c r="D21" s="13"/>
      <c r="E21" s="13"/>
      <c r="F21" s="13"/>
      <c r="G21" s="43"/>
      <c r="H21" s="13"/>
      <c r="I21" s="13"/>
      <c r="J21" s="13"/>
      <c r="K21" s="13">
        <v>2024</v>
      </c>
    </row>
    <row r="22" spans="1:11" x14ac:dyDescent="0.2">
      <c r="A22" s="4" t="s">
        <v>896</v>
      </c>
      <c r="B22" s="4"/>
      <c r="C22" s="4"/>
      <c r="D22" s="4"/>
      <c r="E22" s="4"/>
      <c r="F22" s="4"/>
      <c r="G22" s="67"/>
      <c r="H22" s="4"/>
      <c r="I22" s="4"/>
      <c r="J22" s="4"/>
      <c r="K22" s="13">
        <v>2024</v>
      </c>
    </row>
    <row r="23" spans="1:11" x14ac:dyDescent="0.2">
      <c r="A23" s="4" t="s">
        <v>275</v>
      </c>
      <c r="B23" s="13"/>
      <c r="C23" s="13"/>
      <c r="D23" s="13"/>
      <c r="E23" s="13"/>
      <c r="F23" s="13"/>
      <c r="G23" s="43"/>
      <c r="H23" s="13"/>
      <c r="I23" s="13"/>
      <c r="J23" s="13"/>
      <c r="K23" s="13">
        <v>2024</v>
      </c>
    </row>
    <row r="24" spans="1:11" x14ac:dyDescent="0.2">
      <c r="A24" s="4" t="s">
        <v>21</v>
      </c>
      <c r="B24" s="13"/>
      <c r="C24" s="13"/>
      <c r="D24" s="13"/>
      <c r="E24" s="13"/>
      <c r="F24" s="13"/>
      <c r="G24" s="43"/>
      <c r="H24" s="13"/>
      <c r="I24" s="13"/>
      <c r="J24" s="13"/>
      <c r="K24" s="13">
        <v>2024</v>
      </c>
    </row>
    <row r="25" spans="1:11" x14ac:dyDescent="0.2">
      <c r="A25" s="4" t="s">
        <v>339</v>
      </c>
      <c r="B25" s="4"/>
      <c r="C25" s="4"/>
      <c r="D25" s="4"/>
      <c r="E25" s="4"/>
      <c r="F25" s="4"/>
      <c r="G25" s="67"/>
      <c r="H25" s="4"/>
      <c r="I25" s="4"/>
      <c r="J25" s="4"/>
      <c r="K25" s="13">
        <v>2024</v>
      </c>
    </row>
    <row r="26" spans="1:11" x14ac:dyDescent="0.2">
      <c r="A26" s="4" t="s">
        <v>317</v>
      </c>
      <c r="B26" s="13"/>
      <c r="C26" s="13"/>
      <c r="D26" s="13"/>
      <c r="E26" s="13"/>
      <c r="F26" s="13"/>
      <c r="G26" s="43"/>
      <c r="H26" s="13"/>
      <c r="I26" s="13"/>
      <c r="J26" s="13"/>
      <c r="K26" s="13">
        <v>2024</v>
      </c>
    </row>
    <row r="27" spans="1:11" x14ac:dyDescent="0.2">
      <c r="A27" s="4" t="s">
        <v>297</v>
      </c>
      <c r="B27" s="4"/>
      <c r="C27" s="4"/>
      <c r="D27" s="4"/>
      <c r="E27" s="4"/>
      <c r="F27" s="4"/>
      <c r="G27" s="67"/>
      <c r="H27" s="4"/>
      <c r="I27" s="4"/>
      <c r="J27" s="4"/>
      <c r="K27" s="13">
        <v>2024</v>
      </c>
    </row>
    <row r="28" spans="1:11" x14ac:dyDescent="0.2">
      <c r="A28" s="4" t="s">
        <v>22</v>
      </c>
      <c r="B28" s="13"/>
      <c r="C28" s="13"/>
      <c r="D28" s="13"/>
      <c r="E28" s="13"/>
      <c r="F28" s="13"/>
      <c r="G28" s="43"/>
      <c r="H28" s="13"/>
      <c r="I28" s="13"/>
      <c r="J28" s="13"/>
      <c r="K28" s="13">
        <v>2024</v>
      </c>
    </row>
    <row r="29" spans="1:11" x14ac:dyDescent="0.2">
      <c r="A29" s="4" t="s">
        <v>318</v>
      </c>
      <c r="B29" s="13"/>
      <c r="C29" s="13"/>
      <c r="D29" s="13"/>
      <c r="E29" s="13"/>
      <c r="F29" s="13"/>
      <c r="G29" s="43"/>
      <c r="H29" s="13"/>
      <c r="I29" s="13"/>
      <c r="J29" s="13"/>
      <c r="K29" s="13">
        <v>2024</v>
      </c>
    </row>
    <row r="30" spans="1:11" x14ac:dyDescent="0.2">
      <c r="A30" s="4" t="s">
        <v>23</v>
      </c>
      <c r="B30" s="13"/>
      <c r="C30" s="13"/>
      <c r="D30" s="13"/>
      <c r="E30" s="13"/>
      <c r="F30" s="13"/>
      <c r="G30" s="43"/>
      <c r="H30" s="13"/>
      <c r="I30" s="13"/>
      <c r="J30" s="13"/>
      <c r="K30" s="13">
        <v>2024</v>
      </c>
    </row>
    <row r="31" spans="1:11" x14ac:dyDescent="0.2">
      <c r="A31" s="4" t="s">
        <v>24</v>
      </c>
      <c r="B31" s="13"/>
      <c r="C31" s="13"/>
      <c r="D31" s="13"/>
      <c r="E31" s="13"/>
      <c r="F31" s="13"/>
      <c r="G31" s="43"/>
      <c r="H31" s="13"/>
      <c r="I31" s="4"/>
      <c r="J31" s="4"/>
      <c r="K31" s="13">
        <v>2024</v>
      </c>
    </row>
    <row r="32" spans="1:11" x14ac:dyDescent="0.2">
      <c r="A32" s="4" t="s">
        <v>862</v>
      </c>
      <c r="B32" s="13"/>
      <c r="C32" s="13"/>
      <c r="D32" s="13"/>
      <c r="E32" s="13"/>
      <c r="F32" s="13"/>
      <c r="G32" s="43"/>
      <c r="H32" s="13"/>
      <c r="I32" s="13"/>
      <c r="J32" s="13"/>
      <c r="K32" s="13">
        <v>2024</v>
      </c>
    </row>
    <row r="33" spans="1:11" x14ac:dyDescent="0.2">
      <c r="A33" s="4" t="s">
        <v>25</v>
      </c>
      <c r="B33" s="13"/>
      <c r="C33" s="13"/>
      <c r="D33" s="13"/>
      <c r="E33" s="13"/>
      <c r="F33" s="13"/>
      <c r="G33" s="43"/>
      <c r="H33" s="13"/>
      <c r="I33" s="13"/>
      <c r="J33" s="13"/>
      <c r="K33" s="13">
        <v>2024</v>
      </c>
    </row>
    <row r="34" spans="1:11" x14ac:dyDescent="0.2">
      <c r="A34" s="4" t="s">
        <v>26</v>
      </c>
      <c r="B34" s="13"/>
      <c r="C34" s="13"/>
      <c r="D34" s="13"/>
      <c r="E34" s="13"/>
      <c r="F34" s="13"/>
      <c r="G34" s="43"/>
      <c r="H34" s="13"/>
      <c r="I34" s="13"/>
      <c r="J34" s="13"/>
      <c r="K34" s="13">
        <v>2024</v>
      </c>
    </row>
    <row r="35" spans="1:11" x14ac:dyDescent="0.2">
      <c r="A35" s="4" t="s">
        <v>27</v>
      </c>
      <c r="B35" s="13"/>
      <c r="C35" s="13"/>
      <c r="D35" s="13"/>
      <c r="E35" s="13"/>
      <c r="F35" s="13"/>
      <c r="G35" s="43"/>
      <c r="H35" s="13"/>
      <c r="I35" s="13"/>
      <c r="J35" s="13"/>
      <c r="K35" s="13">
        <v>2024</v>
      </c>
    </row>
    <row r="36" spans="1:11" x14ac:dyDescent="0.2">
      <c r="A36" s="4" t="s">
        <v>28</v>
      </c>
      <c r="B36" s="13"/>
      <c r="C36" s="13"/>
      <c r="D36" s="13"/>
      <c r="E36" s="13"/>
      <c r="F36" s="13"/>
      <c r="G36" s="43"/>
      <c r="H36" s="13"/>
      <c r="I36" s="13"/>
      <c r="J36" s="13"/>
      <c r="K36" s="13">
        <v>2024</v>
      </c>
    </row>
    <row r="37" spans="1:11" x14ac:dyDescent="0.2">
      <c r="A37" s="4" t="s">
        <v>29</v>
      </c>
      <c r="B37" s="13"/>
      <c r="C37" s="13"/>
      <c r="D37" s="13"/>
      <c r="E37" s="13"/>
      <c r="F37" s="13"/>
      <c r="G37" s="43"/>
      <c r="H37" s="13"/>
      <c r="I37" s="13"/>
      <c r="J37" s="13"/>
      <c r="K37" s="13">
        <v>2024</v>
      </c>
    </row>
    <row r="38" spans="1:11" x14ac:dyDescent="0.2">
      <c r="A38" s="4" t="s">
        <v>276</v>
      </c>
      <c r="B38" s="4"/>
      <c r="C38" s="4"/>
      <c r="D38" s="4"/>
      <c r="E38" s="4"/>
      <c r="F38" s="4"/>
      <c r="G38" s="67"/>
      <c r="H38" s="4"/>
      <c r="I38" s="4"/>
      <c r="J38" s="4"/>
      <c r="K38" s="13">
        <v>2024</v>
      </c>
    </row>
    <row r="39" spans="1:11" x14ac:dyDescent="0.2">
      <c r="A39" s="4" t="s">
        <v>30</v>
      </c>
      <c r="B39" s="13"/>
      <c r="C39" s="13"/>
      <c r="D39" s="13"/>
      <c r="E39" s="13"/>
      <c r="F39" s="13"/>
      <c r="G39" s="43"/>
      <c r="H39" s="13"/>
      <c r="I39" s="13"/>
      <c r="J39" s="13"/>
      <c r="K39" s="13">
        <v>2024</v>
      </c>
    </row>
    <row r="40" spans="1:11" x14ac:dyDescent="0.2">
      <c r="A40" s="4" t="s">
        <v>31</v>
      </c>
      <c r="B40" s="13"/>
      <c r="C40" s="13"/>
      <c r="D40" s="13"/>
      <c r="E40" s="13"/>
      <c r="F40" s="13"/>
      <c r="G40" s="43"/>
      <c r="H40" s="13"/>
      <c r="I40" s="13"/>
      <c r="J40" s="13"/>
      <c r="K40" s="13">
        <v>2024</v>
      </c>
    </row>
    <row r="41" spans="1:11" x14ac:dyDescent="0.2">
      <c r="A41" s="4" t="s">
        <v>32</v>
      </c>
      <c r="B41" s="13"/>
      <c r="C41" s="13"/>
      <c r="D41" s="13"/>
      <c r="E41" s="13"/>
      <c r="F41" s="13"/>
      <c r="G41" s="43"/>
      <c r="H41" s="13"/>
      <c r="I41" s="13"/>
      <c r="J41" s="13"/>
      <c r="K41" s="13">
        <v>2024</v>
      </c>
    </row>
    <row r="42" spans="1:11" x14ac:dyDescent="0.2">
      <c r="A42" s="4" t="s">
        <v>334</v>
      </c>
      <c r="B42" s="13"/>
      <c r="C42" s="13"/>
      <c r="D42" s="13"/>
      <c r="E42" s="13"/>
      <c r="F42" s="13"/>
      <c r="G42" s="43"/>
      <c r="H42" s="13"/>
      <c r="I42" s="13"/>
      <c r="J42" s="13"/>
      <c r="K42" s="13">
        <v>2024</v>
      </c>
    </row>
    <row r="43" spans="1:11" x14ac:dyDescent="0.2">
      <c r="A43" s="4" t="s">
        <v>33</v>
      </c>
      <c r="B43" s="13"/>
      <c r="C43" s="13"/>
      <c r="D43" s="13"/>
      <c r="E43" s="13"/>
      <c r="F43" s="13"/>
      <c r="G43" s="43"/>
      <c r="H43" s="13"/>
      <c r="I43" s="13"/>
      <c r="J43" s="13"/>
      <c r="K43" s="13">
        <v>2024</v>
      </c>
    </row>
    <row r="44" spans="1:11" x14ac:dyDescent="0.2">
      <c r="A44" s="4" t="s">
        <v>34</v>
      </c>
      <c r="B44" s="13"/>
      <c r="C44" s="13"/>
      <c r="D44" s="13"/>
      <c r="E44" s="13"/>
      <c r="F44" s="13"/>
      <c r="G44" s="43"/>
      <c r="H44" s="13"/>
      <c r="I44" s="13"/>
      <c r="J44" s="13"/>
      <c r="K44" s="13">
        <v>2024</v>
      </c>
    </row>
    <row r="45" spans="1:11" x14ac:dyDescent="0.2">
      <c r="A45" s="4" t="s">
        <v>35</v>
      </c>
      <c r="B45" s="13"/>
      <c r="C45" s="13"/>
      <c r="D45" s="13"/>
      <c r="E45" s="13"/>
      <c r="F45" s="13"/>
      <c r="G45" s="43"/>
      <c r="H45" s="13"/>
      <c r="I45" s="13"/>
      <c r="J45" s="13"/>
      <c r="K45" s="13">
        <v>2024</v>
      </c>
    </row>
    <row r="46" spans="1:11" x14ac:dyDescent="0.2">
      <c r="A46" s="4" t="s">
        <v>373</v>
      </c>
      <c r="B46" s="13"/>
      <c r="C46" s="13"/>
      <c r="D46" s="13"/>
      <c r="E46" s="13"/>
      <c r="F46" s="13"/>
      <c r="G46" s="43"/>
      <c r="H46" s="13"/>
      <c r="I46" s="13"/>
      <c r="J46" s="13"/>
      <c r="K46" s="13">
        <v>2024</v>
      </c>
    </row>
    <row r="47" spans="1:11" x14ac:dyDescent="0.2">
      <c r="A47" s="4" t="s">
        <v>36</v>
      </c>
      <c r="B47" s="4"/>
      <c r="C47" s="4"/>
      <c r="D47" s="4"/>
      <c r="E47" s="4"/>
      <c r="F47" s="4"/>
      <c r="G47" s="67"/>
      <c r="H47" s="4"/>
      <c r="I47" s="4"/>
      <c r="J47" s="4"/>
      <c r="K47" s="13">
        <v>2024</v>
      </c>
    </row>
    <row r="48" spans="1:11" x14ac:dyDescent="0.2">
      <c r="A48" s="4" t="s">
        <v>37</v>
      </c>
      <c r="B48" s="13"/>
      <c r="C48" s="13"/>
      <c r="D48" s="13"/>
      <c r="E48" s="13"/>
      <c r="F48" s="13"/>
      <c r="G48" s="43"/>
      <c r="H48" s="13"/>
      <c r="I48" s="13"/>
      <c r="J48" s="13"/>
      <c r="K48" s="13">
        <v>2024</v>
      </c>
    </row>
    <row r="49" spans="1:11" x14ac:dyDescent="0.2">
      <c r="A49" s="4" t="s">
        <v>38</v>
      </c>
      <c r="B49" s="13"/>
      <c r="C49" s="13"/>
      <c r="D49" s="13"/>
      <c r="E49" s="13"/>
      <c r="F49" s="13"/>
      <c r="G49" s="43"/>
      <c r="H49" s="13"/>
      <c r="I49" s="13"/>
      <c r="J49" s="13"/>
      <c r="K49" s="13">
        <v>2024</v>
      </c>
    </row>
    <row r="50" spans="1:11" x14ac:dyDescent="0.2">
      <c r="A50" s="4" t="s">
        <v>824</v>
      </c>
      <c r="B50" s="13"/>
      <c r="C50" s="13"/>
      <c r="D50" s="13"/>
      <c r="E50" s="13"/>
      <c r="F50" s="13"/>
      <c r="G50" s="43"/>
      <c r="H50" s="13"/>
      <c r="I50" s="13"/>
      <c r="J50" s="13"/>
      <c r="K50" s="13">
        <v>2024</v>
      </c>
    </row>
    <row r="51" spans="1:11" x14ac:dyDescent="0.2">
      <c r="A51" s="4" t="s">
        <v>39</v>
      </c>
      <c r="B51" s="13"/>
      <c r="C51" s="13"/>
      <c r="D51" s="13"/>
      <c r="E51" s="13"/>
      <c r="F51" s="13"/>
      <c r="G51" s="43"/>
      <c r="H51" s="13"/>
      <c r="I51" s="13"/>
      <c r="J51" s="13"/>
      <c r="K51" s="13">
        <v>2024</v>
      </c>
    </row>
    <row r="52" spans="1:11" x14ac:dyDescent="0.2">
      <c r="A52" s="4" t="s">
        <v>40</v>
      </c>
      <c r="B52" s="13"/>
      <c r="C52" s="13"/>
      <c r="D52" s="13"/>
      <c r="E52" s="13"/>
      <c r="F52" s="13"/>
      <c r="G52" s="43"/>
      <c r="H52" s="13"/>
      <c r="I52" s="13"/>
      <c r="J52" s="13"/>
      <c r="K52" s="13">
        <v>2024</v>
      </c>
    </row>
    <row r="53" spans="1:11" x14ac:dyDescent="0.2">
      <c r="A53" s="4" t="s">
        <v>41</v>
      </c>
      <c r="B53" s="13"/>
      <c r="C53" s="13"/>
      <c r="D53" s="13"/>
      <c r="E53" s="13"/>
      <c r="F53" s="13"/>
      <c r="G53" s="43"/>
      <c r="H53" s="13"/>
      <c r="I53" s="13"/>
      <c r="J53" s="13"/>
      <c r="K53" s="13">
        <v>2024</v>
      </c>
    </row>
    <row r="54" spans="1:11" x14ac:dyDescent="0.2">
      <c r="A54" s="4" t="s">
        <v>277</v>
      </c>
      <c r="B54" s="13"/>
      <c r="C54" s="13"/>
      <c r="D54" s="13"/>
      <c r="E54" s="13"/>
      <c r="F54" s="13"/>
      <c r="G54" s="43"/>
      <c r="H54" s="13"/>
      <c r="I54" s="13"/>
      <c r="J54" s="13"/>
      <c r="K54" s="13">
        <v>2024</v>
      </c>
    </row>
    <row r="55" spans="1:11" x14ac:dyDescent="0.2">
      <c r="A55" s="4" t="s">
        <v>42</v>
      </c>
      <c r="B55" s="13"/>
      <c r="C55" s="13"/>
      <c r="D55" s="13"/>
      <c r="E55" s="13"/>
      <c r="F55" s="13"/>
      <c r="G55" s="43"/>
      <c r="H55" s="13"/>
      <c r="I55" s="13"/>
      <c r="J55" s="13"/>
      <c r="K55" s="13">
        <v>2024</v>
      </c>
    </row>
    <row r="56" spans="1:11" x14ac:dyDescent="0.2">
      <c r="A56" s="4" t="s">
        <v>43</v>
      </c>
      <c r="B56" s="13"/>
      <c r="C56" s="13"/>
      <c r="D56" s="13"/>
      <c r="E56" s="13"/>
      <c r="F56" s="13"/>
      <c r="G56" s="43"/>
      <c r="H56" s="13"/>
      <c r="I56" s="13"/>
      <c r="J56" s="13"/>
      <c r="K56" s="13">
        <v>2024</v>
      </c>
    </row>
    <row r="57" spans="1:11" x14ac:dyDescent="0.2">
      <c r="A57" s="4" t="s">
        <v>44</v>
      </c>
      <c r="B57" s="13"/>
      <c r="C57" s="13"/>
      <c r="D57" s="13"/>
      <c r="E57" s="13"/>
      <c r="F57" s="13"/>
      <c r="G57" s="43"/>
      <c r="H57" s="13"/>
      <c r="I57" s="13"/>
      <c r="J57" s="13"/>
      <c r="K57" s="13">
        <v>2024</v>
      </c>
    </row>
    <row r="58" spans="1:11" x14ac:dyDescent="0.2">
      <c r="A58" s="4" t="s">
        <v>45</v>
      </c>
      <c r="B58" s="4"/>
      <c r="C58" s="4"/>
      <c r="D58" s="4"/>
      <c r="E58" s="4"/>
      <c r="F58" s="4"/>
      <c r="G58" s="67"/>
      <c r="H58" s="4"/>
      <c r="I58" s="4"/>
      <c r="J58" s="4"/>
      <c r="K58" s="13">
        <v>2024</v>
      </c>
    </row>
    <row r="59" spans="1:11" x14ac:dyDescent="0.2">
      <c r="A59" s="4" t="s">
        <v>861</v>
      </c>
      <c r="B59" s="4"/>
      <c r="C59" s="4"/>
      <c r="D59" s="4"/>
      <c r="E59" s="4"/>
      <c r="F59" s="4"/>
      <c r="G59" s="67"/>
      <c r="H59" s="4"/>
      <c r="I59" s="4"/>
      <c r="J59" s="4"/>
      <c r="K59" s="13">
        <v>2024</v>
      </c>
    </row>
    <row r="60" spans="1:11" x14ac:dyDescent="0.2">
      <c r="A60" s="4" t="s">
        <v>818</v>
      </c>
      <c r="B60">
        <v>1</v>
      </c>
      <c r="C60">
        <v>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 s="13">
        <v>2024</v>
      </c>
    </row>
    <row r="61" spans="1:11" x14ac:dyDescent="0.2">
      <c r="A61" s="4" t="s">
        <v>330</v>
      </c>
      <c r="B61" s="13"/>
      <c r="C61" s="13"/>
      <c r="D61" s="13"/>
      <c r="E61" s="13"/>
      <c r="F61" s="13"/>
      <c r="G61" s="43"/>
      <c r="H61" s="13"/>
      <c r="I61" s="13"/>
      <c r="J61" s="13"/>
      <c r="K61" s="13">
        <v>2024</v>
      </c>
    </row>
    <row r="62" spans="1:11" x14ac:dyDescent="0.2">
      <c r="A62" s="4" t="s">
        <v>817</v>
      </c>
      <c r="B62">
        <v>18</v>
      </c>
      <c r="C62">
        <v>16</v>
      </c>
      <c r="D62">
        <v>2</v>
      </c>
      <c r="E62">
        <v>244</v>
      </c>
      <c r="F62" s="26">
        <v>4</v>
      </c>
      <c r="G62" s="82">
        <v>80</v>
      </c>
      <c r="H62" s="26">
        <v>9</v>
      </c>
      <c r="I62" s="26">
        <v>360</v>
      </c>
      <c r="J62" s="26">
        <v>17</v>
      </c>
      <c r="K62" s="13">
        <v>2024</v>
      </c>
    </row>
    <row r="63" spans="1:11" x14ac:dyDescent="0.2">
      <c r="A63" s="4" t="s">
        <v>46</v>
      </c>
      <c r="B63" s="13"/>
      <c r="C63" s="13"/>
      <c r="D63" s="13"/>
      <c r="E63" s="13"/>
      <c r="F63" s="13"/>
      <c r="G63" s="43"/>
      <c r="H63" s="13"/>
      <c r="I63" s="13"/>
      <c r="J63" s="13"/>
      <c r="K63" s="13">
        <v>2024</v>
      </c>
    </row>
    <row r="64" spans="1:11" x14ac:dyDescent="0.2">
      <c r="A64" s="4" t="s">
        <v>47</v>
      </c>
      <c r="B64" s="13"/>
      <c r="C64" s="13"/>
      <c r="D64" s="13"/>
      <c r="E64" s="13"/>
      <c r="F64" s="13"/>
      <c r="G64" s="43"/>
      <c r="H64" s="13"/>
      <c r="I64" s="13"/>
      <c r="J64" s="13"/>
      <c r="K64" s="13">
        <v>2024</v>
      </c>
    </row>
    <row r="65" spans="1:11" x14ac:dyDescent="0.2">
      <c r="A65" s="4" t="s">
        <v>48</v>
      </c>
      <c r="B65" s="13"/>
      <c r="C65" s="13"/>
      <c r="D65" s="13"/>
      <c r="E65" s="13"/>
      <c r="F65" s="13"/>
      <c r="G65" s="43"/>
      <c r="H65" s="13"/>
      <c r="I65" s="13"/>
      <c r="J65" s="13"/>
      <c r="K65" s="13">
        <v>2024</v>
      </c>
    </row>
    <row r="66" spans="1:11" x14ac:dyDescent="0.2">
      <c r="A66" s="4" t="s">
        <v>290</v>
      </c>
      <c r="B66" s="13"/>
      <c r="C66" s="13"/>
      <c r="D66" s="13"/>
      <c r="E66" s="13"/>
      <c r="F66" s="13"/>
      <c r="G66" s="43"/>
      <c r="H66" s="13"/>
      <c r="I66" s="13"/>
      <c r="J66" s="13"/>
      <c r="K66" s="13">
        <v>2024</v>
      </c>
    </row>
    <row r="67" spans="1:11" x14ac:dyDescent="0.2">
      <c r="A67" s="4" t="s">
        <v>331</v>
      </c>
      <c r="B67" s="15"/>
      <c r="C67" s="15"/>
      <c r="D67" s="15"/>
      <c r="E67" s="15"/>
      <c r="F67" s="16"/>
      <c r="G67" s="68"/>
      <c r="H67" s="16"/>
      <c r="I67" s="16"/>
      <c r="J67" s="16"/>
      <c r="K67" s="13">
        <v>2024</v>
      </c>
    </row>
    <row r="68" spans="1:11" x14ac:dyDescent="0.2">
      <c r="A68" s="4" t="s">
        <v>49</v>
      </c>
      <c r="B68" s="13"/>
      <c r="C68" s="13"/>
      <c r="D68" s="13"/>
      <c r="E68" s="13"/>
      <c r="F68" s="13"/>
      <c r="G68" s="43"/>
      <c r="H68" s="13"/>
      <c r="I68" s="13"/>
      <c r="J68" s="13"/>
      <c r="K68" s="13">
        <v>2024</v>
      </c>
    </row>
    <row r="69" spans="1:11" x14ac:dyDescent="0.2">
      <c r="A69" s="4" t="s">
        <v>310</v>
      </c>
      <c r="B69" s="13"/>
      <c r="C69" s="13"/>
      <c r="D69" s="13"/>
      <c r="E69" s="13"/>
      <c r="F69" s="13"/>
      <c r="G69" s="43"/>
      <c r="H69" s="13"/>
      <c r="I69" s="13"/>
      <c r="J69" s="13"/>
      <c r="K69" s="13">
        <v>2024</v>
      </c>
    </row>
    <row r="70" spans="1:11" x14ac:dyDescent="0.2">
      <c r="A70" s="4" t="s">
        <v>50</v>
      </c>
      <c r="B70" s="13"/>
      <c r="C70" s="13"/>
      <c r="D70" s="13"/>
      <c r="E70" s="13"/>
      <c r="F70" s="13"/>
      <c r="G70" s="43"/>
      <c r="H70" s="13"/>
      <c r="I70" s="13"/>
      <c r="J70" s="13"/>
      <c r="K70" s="13">
        <v>2024</v>
      </c>
    </row>
    <row r="71" spans="1:11" x14ac:dyDescent="0.2">
      <c r="A71" s="4" t="s">
        <v>51</v>
      </c>
      <c r="B71" s="13"/>
      <c r="C71" s="13"/>
      <c r="D71" s="13"/>
      <c r="E71" s="13"/>
      <c r="F71" s="13"/>
      <c r="G71" s="43"/>
      <c r="H71" s="13"/>
      <c r="I71" s="13"/>
      <c r="J71" s="13"/>
      <c r="K71" s="13">
        <v>2024</v>
      </c>
    </row>
    <row r="72" spans="1:11" x14ac:dyDescent="0.2">
      <c r="A72" s="4" t="s">
        <v>52</v>
      </c>
      <c r="B72" s="13"/>
      <c r="C72" s="13"/>
      <c r="D72" s="13"/>
      <c r="E72" s="13"/>
      <c r="F72" s="13"/>
      <c r="G72" s="43"/>
      <c r="H72" s="13"/>
      <c r="I72" s="13"/>
      <c r="J72" s="13"/>
      <c r="K72" s="13">
        <v>2024</v>
      </c>
    </row>
    <row r="73" spans="1:11" x14ac:dyDescent="0.2">
      <c r="A73" s="4" t="s">
        <v>53</v>
      </c>
      <c r="B73" s="15"/>
      <c r="C73" s="15"/>
      <c r="D73" s="15"/>
      <c r="E73" s="15"/>
      <c r="F73" s="15"/>
      <c r="G73" s="69"/>
      <c r="H73" s="15"/>
      <c r="I73" s="15"/>
      <c r="J73" s="15"/>
      <c r="K73" s="13">
        <v>2024</v>
      </c>
    </row>
    <row r="74" spans="1:11" x14ac:dyDescent="0.2">
      <c r="A74" s="4" t="s">
        <v>54</v>
      </c>
      <c r="B74" s="13"/>
      <c r="C74" s="13"/>
      <c r="D74" s="13"/>
      <c r="E74" s="13"/>
      <c r="F74" s="13"/>
      <c r="G74" s="43"/>
      <c r="H74" s="13"/>
      <c r="I74" s="13"/>
      <c r="J74" s="13"/>
      <c r="K74" s="13">
        <v>2024</v>
      </c>
    </row>
    <row r="75" spans="1:11" x14ac:dyDescent="0.2">
      <c r="A75" s="4" t="s">
        <v>55</v>
      </c>
      <c r="B75" s="15"/>
      <c r="C75" s="15"/>
      <c r="D75" s="15"/>
      <c r="E75" s="15"/>
      <c r="F75" s="15"/>
      <c r="G75" s="69"/>
      <c r="H75" s="15"/>
      <c r="I75" s="15"/>
      <c r="J75" s="15"/>
      <c r="K75" s="13">
        <v>2024</v>
      </c>
    </row>
    <row r="76" spans="1:11" x14ac:dyDescent="0.2">
      <c r="A76" s="4" t="s">
        <v>56</v>
      </c>
      <c r="B76" s="13"/>
      <c r="C76" s="13"/>
      <c r="D76" s="13"/>
      <c r="E76" s="13"/>
      <c r="F76" s="13"/>
      <c r="G76" s="43"/>
      <c r="H76" s="13"/>
      <c r="I76" s="13"/>
      <c r="J76" s="13"/>
      <c r="K76" s="13">
        <v>2024</v>
      </c>
    </row>
    <row r="77" spans="1:11" x14ac:dyDescent="0.2">
      <c r="A77" s="4" t="s">
        <v>792</v>
      </c>
      <c r="B77" s="13"/>
      <c r="C77" s="13"/>
      <c r="D77" s="13"/>
      <c r="E77" s="13"/>
      <c r="F77" s="13"/>
      <c r="G77" s="43"/>
      <c r="H77" s="13"/>
      <c r="I77" s="4"/>
      <c r="J77" s="4"/>
      <c r="K77" s="13">
        <v>2024</v>
      </c>
    </row>
    <row r="78" spans="1:11" x14ac:dyDescent="0.2">
      <c r="A78" s="4" t="s">
        <v>57</v>
      </c>
      <c r="B78" s="13"/>
      <c r="C78" s="13"/>
      <c r="D78" s="13"/>
      <c r="E78" s="13"/>
      <c r="F78" s="13"/>
      <c r="G78" s="43"/>
      <c r="H78" s="13"/>
      <c r="I78" s="13"/>
      <c r="J78" s="13"/>
      <c r="K78" s="13">
        <v>2024</v>
      </c>
    </row>
    <row r="79" spans="1:11" x14ac:dyDescent="0.2">
      <c r="A79" s="4" t="s">
        <v>291</v>
      </c>
      <c r="B79" s="13"/>
      <c r="C79" s="13"/>
      <c r="D79" s="13"/>
      <c r="E79" s="13"/>
      <c r="F79" s="13"/>
      <c r="G79" s="43"/>
      <c r="H79" s="13"/>
      <c r="I79" s="13"/>
      <c r="J79" s="13"/>
      <c r="K79" s="13">
        <v>2024</v>
      </c>
    </row>
    <row r="80" spans="1:11" x14ac:dyDescent="0.2">
      <c r="A80" s="4" t="s">
        <v>58</v>
      </c>
      <c r="B80" s="13"/>
      <c r="C80" s="13"/>
      <c r="D80" s="13"/>
      <c r="E80" s="13"/>
      <c r="F80" s="13"/>
      <c r="G80" s="43"/>
      <c r="H80" s="13"/>
      <c r="I80" s="13"/>
      <c r="J80" s="13"/>
      <c r="K80" s="13">
        <v>2024</v>
      </c>
    </row>
    <row r="81" spans="1:11" x14ac:dyDescent="0.2">
      <c r="A81" s="4" t="s">
        <v>59</v>
      </c>
      <c r="B81" s="13"/>
      <c r="C81" s="13"/>
      <c r="D81" s="13"/>
      <c r="E81" s="13"/>
      <c r="F81" s="13"/>
      <c r="G81" s="43"/>
      <c r="H81" s="13"/>
      <c r="I81" s="13"/>
      <c r="J81" s="13"/>
      <c r="K81" s="13">
        <v>2024</v>
      </c>
    </row>
    <row r="82" spans="1:11" x14ac:dyDescent="0.2">
      <c r="A82" s="4" t="s">
        <v>60</v>
      </c>
      <c r="B82" s="13"/>
      <c r="C82" s="13"/>
      <c r="D82" s="13"/>
      <c r="E82" s="13"/>
      <c r="F82" s="13"/>
      <c r="G82" s="43"/>
      <c r="H82" s="13"/>
      <c r="I82" s="13"/>
      <c r="J82" s="13"/>
      <c r="K82" s="13">
        <v>2024</v>
      </c>
    </row>
    <row r="83" spans="1:11" x14ac:dyDescent="0.2">
      <c r="A83" s="4" t="s">
        <v>61</v>
      </c>
      <c r="B83" s="13"/>
      <c r="C83" s="13"/>
      <c r="D83" s="13"/>
      <c r="E83" s="13"/>
      <c r="F83" s="13"/>
      <c r="G83" s="43"/>
      <c r="H83" s="13"/>
      <c r="I83" s="13"/>
      <c r="J83" s="13"/>
      <c r="K83" s="13">
        <v>2024</v>
      </c>
    </row>
    <row r="84" spans="1:11" x14ac:dyDescent="0.2">
      <c r="A84" s="4" t="s">
        <v>62</v>
      </c>
      <c r="B84" s="13"/>
      <c r="C84" s="13"/>
      <c r="D84" s="13"/>
      <c r="E84" s="13"/>
      <c r="F84" s="13"/>
      <c r="G84" s="43"/>
      <c r="H84" s="13"/>
      <c r="I84" s="13"/>
      <c r="J84" s="13"/>
      <c r="K84" s="13">
        <v>2024</v>
      </c>
    </row>
    <row r="85" spans="1:11" x14ac:dyDescent="0.2">
      <c r="A85" s="4" t="s">
        <v>63</v>
      </c>
      <c r="B85" s="13"/>
      <c r="C85" s="13"/>
      <c r="D85" s="13"/>
      <c r="E85" s="13"/>
      <c r="F85" s="13"/>
      <c r="G85" s="43"/>
      <c r="H85" s="13"/>
      <c r="I85" s="13"/>
      <c r="J85" s="13"/>
      <c r="K85" s="13">
        <v>2024</v>
      </c>
    </row>
    <row r="86" spans="1:11" x14ac:dyDescent="0.2">
      <c r="A86" s="4" t="s">
        <v>886</v>
      </c>
      <c r="B86" s="13"/>
      <c r="C86" s="13"/>
      <c r="D86" s="13"/>
      <c r="E86" s="13"/>
      <c r="F86" s="13"/>
      <c r="G86" s="43"/>
      <c r="H86" s="13"/>
      <c r="I86" s="13"/>
      <c r="J86" s="13"/>
      <c r="K86" s="13">
        <v>2024</v>
      </c>
    </row>
    <row r="87" spans="1:11" x14ac:dyDescent="0.2">
      <c r="A87" s="4" t="s">
        <v>64</v>
      </c>
      <c r="B87" s="13"/>
      <c r="C87" s="13"/>
      <c r="D87" s="13"/>
      <c r="E87" s="13"/>
      <c r="F87" s="13"/>
      <c r="G87" s="43"/>
      <c r="H87" s="13"/>
      <c r="I87" s="13"/>
      <c r="J87" s="13"/>
      <c r="K87" s="13">
        <v>2024</v>
      </c>
    </row>
    <row r="88" spans="1:11" x14ac:dyDescent="0.2">
      <c r="A88" s="4" t="s">
        <v>65</v>
      </c>
      <c r="B88" s="13"/>
      <c r="C88" s="13"/>
      <c r="D88" s="13"/>
      <c r="E88" s="13"/>
      <c r="F88" s="13"/>
      <c r="G88" s="43"/>
      <c r="H88" s="13"/>
      <c r="I88" s="13"/>
      <c r="J88" s="13"/>
      <c r="K88" s="13">
        <v>2024</v>
      </c>
    </row>
    <row r="89" spans="1:11" x14ac:dyDescent="0.2">
      <c r="A89" s="4" t="s">
        <v>285</v>
      </c>
      <c r="B89" s="13"/>
      <c r="C89" s="13"/>
      <c r="D89" s="13"/>
      <c r="E89" s="13"/>
      <c r="F89" s="13"/>
      <c r="G89" s="43"/>
      <c r="H89" s="13"/>
      <c r="I89" s="13"/>
      <c r="J89" s="13"/>
      <c r="K89" s="13">
        <v>2024</v>
      </c>
    </row>
    <row r="90" spans="1:11" x14ac:dyDescent="0.2">
      <c r="A90" s="4" t="s">
        <v>66</v>
      </c>
      <c r="B90" s="13"/>
      <c r="C90" s="13"/>
      <c r="D90" s="13"/>
      <c r="E90" s="13"/>
      <c r="F90" s="13"/>
      <c r="G90" s="43"/>
      <c r="H90" s="13"/>
      <c r="I90" s="13"/>
      <c r="J90" s="13"/>
      <c r="K90" s="13">
        <v>2024</v>
      </c>
    </row>
    <row r="91" spans="1:11" x14ac:dyDescent="0.2">
      <c r="A91" s="4" t="s">
        <v>67</v>
      </c>
      <c r="B91" s="13"/>
      <c r="C91" s="13"/>
      <c r="D91" s="13"/>
      <c r="E91" s="13"/>
      <c r="F91" s="13"/>
      <c r="G91" s="43"/>
      <c r="H91" s="13"/>
      <c r="I91" s="13"/>
      <c r="J91" s="13"/>
      <c r="K91" s="13">
        <v>2024</v>
      </c>
    </row>
    <row r="92" spans="1:11" x14ac:dyDescent="0.2">
      <c r="A92" s="4" t="s">
        <v>274</v>
      </c>
      <c r="B92" s="13"/>
      <c r="C92" s="13"/>
      <c r="D92" s="13"/>
      <c r="E92" s="13"/>
      <c r="F92" s="13"/>
      <c r="G92" s="43"/>
      <c r="H92" s="13"/>
      <c r="I92" s="13"/>
      <c r="J92" s="13"/>
      <c r="K92" s="13">
        <v>2024</v>
      </c>
    </row>
    <row r="93" spans="1:11" x14ac:dyDescent="0.2">
      <c r="A93" s="4" t="s">
        <v>68</v>
      </c>
      <c r="B93" s="13"/>
      <c r="C93" s="13"/>
      <c r="D93" s="13"/>
      <c r="E93" s="13"/>
      <c r="F93" s="13"/>
      <c r="G93" s="43"/>
      <c r="H93" s="13"/>
      <c r="I93" s="13"/>
      <c r="J93" s="13"/>
      <c r="K93" s="13">
        <v>2024</v>
      </c>
    </row>
    <row r="94" spans="1:11" x14ac:dyDescent="0.2">
      <c r="A94" s="4" t="s">
        <v>69</v>
      </c>
      <c r="B94" s="13"/>
      <c r="C94" s="13"/>
      <c r="D94" s="13"/>
      <c r="E94" s="13"/>
      <c r="F94" s="13"/>
      <c r="G94" s="43"/>
      <c r="H94" s="13"/>
      <c r="I94" s="13"/>
      <c r="J94" s="13"/>
      <c r="K94" s="13">
        <v>2024</v>
      </c>
    </row>
    <row r="95" spans="1:11" x14ac:dyDescent="0.2">
      <c r="A95" s="4" t="s">
        <v>70</v>
      </c>
      <c r="B95" s="13"/>
      <c r="C95" s="13"/>
      <c r="D95" s="13"/>
      <c r="E95" s="13"/>
      <c r="F95" s="13"/>
      <c r="G95" s="43"/>
      <c r="H95" s="13"/>
      <c r="I95" s="13"/>
      <c r="J95" s="13"/>
      <c r="K95" s="13">
        <v>2024</v>
      </c>
    </row>
    <row r="96" spans="1:11" x14ac:dyDescent="0.2">
      <c r="A96" s="4" t="s">
        <v>71</v>
      </c>
      <c r="B96" s="13"/>
      <c r="C96" s="13"/>
      <c r="D96" s="13"/>
      <c r="E96" s="13"/>
      <c r="F96" s="13"/>
      <c r="G96" s="43"/>
      <c r="H96" s="13"/>
      <c r="I96" s="13"/>
      <c r="J96" s="13"/>
      <c r="K96" s="13">
        <v>2024</v>
      </c>
    </row>
    <row r="97" spans="1:11" x14ac:dyDescent="0.2">
      <c r="A97" s="4" t="s">
        <v>72</v>
      </c>
      <c r="B97" s="4"/>
      <c r="C97" s="4"/>
      <c r="D97" s="4"/>
      <c r="E97" s="4"/>
      <c r="F97" s="4"/>
      <c r="G97" s="67"/>
      <c r="H97" s="4"/>
      <c r="I97" s="4"/>
      <c r="J97" s="4"/>
      <c r="K97" s="13">
        <v>2024</v>
      </c>
    </row>
    <row r="98" spans="1:11" x14ac:dyDescent="0.2">
      <c r="A98" s="4" t="s">
        <v>73</v>
      </c>
      <c r="B98" s="13"/>
      <c r="C98" s="13"/>
      <c r="D98" s="13"/>
      <c r="E98" s="13"/>
      <c r="F98" s="13"/>
      <c r="G98" s="43"/>
      <c r="H98" s="13"/>
      <c r="I98" s="13"/>
      <c r="J98" s="13"/>
      <c r="K98" s="13">
        <v>2024</v>
      </c>
    </row>
    <row r="99" spans="1:11" x14ac:dyDescent="0.2">
      <c r="A99" s="4" t="s">
        <v>74</v>
      </c>
      <c r="B99" s="13"/>
      <c r="C99" s="13"/>
      <c r="D99" s="13"/>
      <c r="E99" s="13"/>
      <c r="F99" s="13"/>
      <c r="G99" s="43"/>
      <c r="H99" s="13"/>
      <c r="I99" s="13"/>
      <c r="J99" s="13"/>
      <c r="K99" s="13">
        <v>2024</v>
      </c>
    </row>
    <row r="100" spans="1:11" x14ac:dyDescent="0.2">
      <c r="A100" s="4" t="s">
        <v>75</v>
      </c>
      <c r="B100" s="13"/>
      <c r="C100" s="13"/>
      <c r="D100" s="13"/>
      <c r="E100" s="13"/>
      <c r="F100" s="13"/>
      <c r="G100" s="43"/>
      <c r="H100" s="13"/>
      <c r="I100" s="13"/>
      <c r="J100" s="13"/>
      <c r="K100" s="13">
        <v>2024</v>
      </c>
    </row>
    <row r="101" spans="1:11" x14ac:dyDescent="0.2">
      <c r="A101" s="4" t="s">
        <v>76</v>
      </c>
      <c r="B101" s="13"/>
      <c r="C101" s="13"/>
      <c r="D101" s="13"/>
      <c r="E101" s="13"/>
      <c r="F101" s="13"/>
      <c r="G101" s="43"/>
      <c r="H101" s="13"/>
      <c r="I101" s="13"/>
      <c r="J101" s="13"/>
      <c r="K101" s="13">
        <v>2024</v>
      </c>
    </row>
    <row r="102" spans="1:11" x14ac:dyDescent="0.2">
      <c r="A102" s="4" t="s">
        <v>77</v>
      </c>
      <c r="B102" s="13"/>
      <c r="C102" s="13"/>
      <c r="D102" s="13"/>
      <c r="E102" s="13"/>
      <c r="F102" s="13"/>
      <c r="G102" s="43"/>
      <c r="H102" s="13"/>
      <c r="I102" s="13"/>
      <c r="J102" s="13"/>
      <c r="K102" s="13">
        <v>2024</v>
      </c>
    </row>
    <row r="103" spans="1:11" x14ac:dyDescent="0.2">
      <c r="A103" s="4" t="s">
        <v>78</v>
      </c>
      <c r="B103" s="13"/>
      <c r="C103" s="13"/>
      <c r="D103" s="13"/>
      <c r="E103" s="13"/>
      <c r="F103" s="13"/>
      <c r="G103" s="43"/>
      <c r="H103" s="13"/>
      <c r="I103" s="13"/>
      <c r="J103" s="13"/>
      <c r="K103" s="13">
        <v>2024</v>
      </c>
    </row>
    <row r="104" spans="1:11" x14ac:dyDescent="0.2">
      <c r="A104" s="4" t="s">
        <v>79</v>
      </c>
      <c r="B104" s="13"/>
      <c r="C104" s="13"/>
      <c r="D104" s="13"/>
      <c r="E104" s="13"/>
      <c r="F104" s="13"/>
      <c r="G104" s="43"/>
      <c r="H104" s="13"/>
      <c r="I104" s="13"/>
      <c r="J104" s="13"/>
      <c r="K104" s="13">
        <v>2024</v>
      </c>
    </row>
    <row r="105" spans="1:11" x14ac:dyDescent="0.2">
      <c r="A105" s="4" t="s">
        <v>80</v>
      </c>
      <c r="B105" s="13"/>
      <c r="C105" s="13"/>
      <c r="D105" s="13"/>
      <c r="E105" s="13"/>
      <c r="F105" s="13"/>
      <c r="G105" s="43"/>
      <c r="H105" s="13"/>
      <c r="I105" s="13"/>
      <c r="J105" s="13"/>
      <c r="K105" s="13">
        <v>2024</v>
      </c>
    </row>
    <row r="106" spans="1:11" x14ac:dyDescent="0.2">
      <c r="A106" s="4" t="s">
        <v>302</v>
      </c>
      <c r="B106" s="13"/>
      <c r="C106" s="13"/>
      <c r="D106" s="13"/>
      <c r="E106" s="13"/>
      <c r="F106" s="13"/>
      <c r="G106" s="43"/>
      <c r="H106" s="13"/>
      <c r="I106" s="13"/>
      <c r="J106" s="13"/>
      <c r="K106" s="13">
        <v>2024</v>
      </c>
    </row>
    <row r="107" spans="1:11" x14ac:dyDescent="0.2">
      <c r="A107" s="4" t="s">
        <v>81</v>
      </c>
      <c r="B107">
        <v>15</v>
      </c>
      <c r="C107">
        <v>13</v>
      </c>
      <c r="D107">
        <v>2</v>
      </c>
      <c r="E107">
        <v>258</v>
      </c>
      <c r="F107" s="26">
        <v>5</v>
      </c>
      <c r="G107" s="82">
        <v>47.333333333333329</v>
      </c>
      <c r="H107" s="26">
        <v>2</v>
      </c>
      <c r="I107" s="26">
        <v>257</v>
      </c>
      <c r="J107" s="26">
        <v>7</v>
      </c>
      <c r="K107" s="13">
        <v>2024</v>
      </c>
    </row>
    <row r="108" spans="1:11" x14ac:dyDescent="0.2">
      <c r="A108" s="4" t="s">
        <v>82</v>
      </c>
      <c r="B108" s="13"/>
      <c r="C108" s="13"/>
      <c r="D108" s="13"/>
      <c r="E108" s="13"/>
      <c r="F108" s="13"/>
      <c r="G108" s="43"/>
      <c r="H108" s="13"/>
      <c r="I108" s="13"/>
      <c r="J108" s="13"/>
      <c r="K108" s="13">
        <v>2024</v>
      </c>
    </row>
    <row r="109" spans="1:11" x14ac:dyDescent="0.2">
      <c r="A109" s="4" t="s">
        <v>83</v>
      </c>
      <c r="B109" s="13"/>
      <c r="C109" s="13"/>
      <c r="D109" s="13"/>
      <c r="E109" s="13"/>
      <c r="F109" s="13"/>
      <c r="G109" s="43"/>
      <c r="H109" s="13"/>
      <c r="I109" s="13"/>
      <c r="J109" s="13"/>
      <c r="K109" s="13">
        <v>2024</v>
      </c>
    </row>
    <row r="110" spans="1:11" x14ac:dyDescent="0.2">
      <c r="A110" s="4" t="s">
        <v>84</v>
      </c>
      <c r="B110" s="13"/>
      <c r="C110" s="13"/>
      <c r="D110" s="13"/>
      <c r="E110" s="13"/>
      <c r="F110" s="13"/>
      <c r="G110" s="43"/>
      <c r="H110" s="13"/>
      <c r="I110" s="13"/>
      <c r="J110" s="13"/>
      <c r="K110" s="13">
        <v>2024</v>
      </c>
    </row>
    <row r="111" spans="1:11" x14ac:dyDescent="0.2">
      <c r="A111" s="4" t="s">
        <v>85</v>
      </c>
      <c r="B111" s="4"/>
      <c r="C111" s="4"/>
      <c r="D111" s="4"/>
      <c r="E111" s="4"/>
      <c r="F111" s="4"/>
      <c r="G111" s="67"/>
      <c r="H111" s="4"/>
      <c r="I111" s="4"/>
      <c r="J111" s="4"/>
      <c r="K111" s="13">
        <v>2024</v>
      </c>
    </row>
    <row r="112" spans="1:11" x14ac:dyDescent="0.2">
      <c r="A112" s="4" t="s">
        <v>86</v>
      </c>
      <c r="B112" s="4"/>
      <c r="C112" s="4"/>
      <c r="D112" s="4"/>
      <c r="E112" s="4"/>
      <c r="F112" s="4"/>
      <c r="G112" s="67"/>
      <c r="H112" s="4"/>
      <c r="I112" s="4"/>
      <c r="J112" s="4"/>
      <c r="K112" s="13">
        <v>2024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67"/>
      <c r="H113" s="4"/>
      <c r="I113" s="4"/>
      <c r="J113" s="4"/>
      <c r="K113" s="13">
        <v>2024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67"/>
      <c r="H114" s="4"/>
      <c r="I114" s="4"/>
      <c r="J114" s="4"/>
      <c r="K114" s="13">
        <v>2024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67"/>
      <c r="H115" s="4"/>
      <c r="I115" s="4"/>
      <c r="J115" s="4"/>
      <c r="K115" s="13">
        <v>2024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67"/>
      <c r="H116" s="4"/>
      <c r="I116" s="4"/>
      <c r="J116" s="4"/>
      <c r="K116" s="13">
        <v>2024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67"/>
      <c r="H117" s="4"/>
      <c r="I117" s="4"/>
      <c r="J117" s="4"/>
      <c r="K117" s="13">
        <v>2024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67"/>
      <c r="H118" s="4"/>
      <c r="I118" s="4"/>
      <c r="J118" s="4"/>
      <c r="K118" s="13">
        <v>2024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67"/>
      <c r="H119" s="4"/>
      <c r="I119" s="4"/>
      <c r="J119" s="4"/>
      <c r="K119" s="13">
        <v>2024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67"/>
      <c r="H120" s="4"/>
      <c r="I120" s="4"/>
      <c r="J120" s="4"/>
      <c r="K120" s="13">
        <v>2024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67"/>
      <c r="H121" s="4"/>
      <c r="I121" s="4"/>
      <c r="J121" s="4"/>
      <c r="K121" s="13">
        <v>2024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67"/>
      <c r="H122" s="4"/>
      <c r="I122" s="4"/>
      <c r="J122" s="4"/>
      <c r="K122" s="13">
        <v>2024</v>
      </c>
    </row>
    <row r="123" spans="1:11" x14ac:dyDescent="0.2">
      <c r="A123" s="4" t="s">
        <v>340</v>
      </c>
      <c r="F123" s="13"/>
      <c r="G123" s="67"/>
      <c r="H123" s="4"/>
      <c r="I123" s="4"/>
      <c r="J123" s="4"/>
      <c r="K123" s="13">
        <v>2024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67"/>
      <c r="H124" s="4"/>
      <c r="I124" s="4"/>
      <c r="J124" s="4"/>
      <c r="K124" s="13">
        <v>2024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67"/>
      <c r="H125" s="4"/>
      <c r="I125" s="4"/>
      <c r="J125" s="4"/>
      <c r="K125" s="13">
        <v>2024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67"/>
      <c r="H126" s="4"/>
      <c r="I126" s="4"/>
      <c r="J126" s="4"/>
      <c r="K126" s="13">
        <v>2024</v>
      </c>
    </row>
    <row r="127" spans="1:11" x14ac:dyDescent="0.2">
      <c r="A127" s="4" t="s">
        <v>881</v>
      </c>
      <c r="B127" s="4"/>
      <c r="C127" s="4"/>
      <c r="D127" s="4"/>
      <c r="E127" s="4"/>
      <c r="F127" s="4"/>
      <c r="G127" s="67"/>
      <c r="H127" s="4"/>
      <c r="I127" s="4"/>
      <c r="J127" s="4"/>
      <c r="K127" s="13">
        <v>2024</v>
      </c>
    </row>
    <row r="128" spans="1:11" x14ac:dyDescent="0.2">
      <c r="A128" s="4" t="s">
        <v>880</v>
      </c>
      <c r="B128" s="4"/>
      <c r="C128" s="4"/>
      <c r="D128" s="4"/>
      <c r="E128" s="4"/>
      <c r="F128" s="4"/>
      <c r="G128" s="67"/>
      <c r="H128" s="4"/>
      <c r="I128" s="4"/>
      <c r="J128" s="4"/>
      <c r="K128" s="13">
        <v>2024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67"/>
      <c r="H129" s="4"/>
      <c r="I129" s="4"/>
      <c r="J129" s="4"/>
      <c r="K129" s="13">
        <v>2024</v>
      </c>
    </row>
    <row r="130" spans="1:11" x14ac:dyDescent="0.2">
      <c r="A130" s="4" t="s">
        <v>887</v>
      </c>
      <c r="B130" s="4"/>
      <c r="C130" s="4"/>
      <c r="D130" s="4"/>
      <c r="E130" s="4"/>
      <c r="F130" s="4"/>
      <c r="G130" s="67"/>
      <c r="H130" s="4"/>
      <c r="I130" s="4"/>
      <c r="J130" s="4"/>
      <c r="K130" s="13">
        <v>2024</v>
      </c>
    </row>
    <row r="131" spans="1:11" x14ac:dyDescent="0.2">
      <c r="A131" s="4" t="s">
        <v>101</v>
      </c>
      <c r="B131" s="13"/>
      <c r="C131" s="13"/>
      <c r="D131" s="13"/>
      <c r="E131" s="13"/>
      <c r="F131" s="13"/>
      <c r="G131" s="43"/>
      <c r="H131" s="13"/>
      <c r="I131" s="13"/>
      <c r="J131" s="13"/>
      <c r="K131" s="13">
        <v>2024</v>
      </c>
    </row>
    <row r="132" spans="1:11" x14ac:dyDescent="0.2">
      <c r="A132" s="4" t="s">
        <v>278</v>
      </c>
      <c r="B132" s="13"/>
      <c r="C132" s="13"/>
      <c r="D132" s="13"/>
      <c r="E132" s="13"/>
      <c r="F132" s="13"/>
      <c r="G132" s="43"/>
      <c r="H132" s="13"/>
      <c r="I132" s="13"/>
      <c r="J132" s="13"/>
      <c r="K132" s="13">
        <v>2024</v>
      </c>
    </row>
    <row r="133" spans="1:11" x14ac:dyDescent="0.2">
      <c r="A133" s="4" t="s">
        <v>102</v>
      </c>
      <c r="B133" s="13"/>
      <c r="C133" s="13"/>
      <c r="D133" s="13"/>
      <c r="E133" s="13"/>
      <c r="F133" s="13"/>
      <c r="G133" s="43"/>
      <c r="H133" s="13"/>
      <c r="I133" s="13"/>
      <c r="J133" s="13"/>
      <c r="K133" s="13">
        <v>2024</v>
      </c>
    </row>
    <row r="134" spans="1:11" x14ac:dyDescent="0.2">
      <c r="A134" s="4" t="s">
        <v>892</v>
      </c>
      <c r="B134">
        <v>1</v>
      </c>
      <c r="C134">
        <v>1</v>
      </c>
      <c r="D134">
        <v>0</v>
      </c>
      <c r="E134">
        <v>16</v>
      </c>
      <c r="F134">
        <v>0</v>
      </c>
      <c r="G134">
        <v>7</v>
      </c>
      <c r="H134">
        <v>0</v>
      </c>
      <c r="I134">
        <v>27</v>
      </c>
      <c r="J134">
        <v>1</v>
      </c>
      <c r="K134" s="13">
        <v>2024</v>
      </c>
    </row>
    <row r="135" spans="1:11" x14ac:dyDescent="0.2">
      <c r="A135" s="4" t="s">
        <v>103</v>
      </c>
      <c r="B135" s="4"/>
      <c r="C135" s="4"/>
      <c r="D135" s="4"/>
      <c r="E135" s="4"/>
      <c r="F135" s="4"/>
      <c r="G135" s="67"/>
      <c r="H135" s="13"/>
      <c r="I135" s="4"/>
      <c r="J135" s="4"/>
      <c r="K135" s="13">
        <v>2024</v>
      </c>
    </row>
    <row r="136" spans="1:11" x14ac:dyDescent="0.2">
      <c r="A136" s="4" t="s">
        <v>104</v>
      </c>
      <c r="B136" s="13"/>
      <c r="C136" s="13"/>
      <c r="D136" s="13"/>
      <c r="E136" s="13"/>
      <c r="F136" s="13"/>
      <c r="G136" s="43"/>
      <c r="H136" s="13"/>
      <c r="I136" s="13"/>
      <c r="J136" s="13"/>
      <c r="K136" s="13">
        <v>2024</v>
      </c>
    </row>
    <row r="137" spans="1:11" x14ac:dyDescent="0.2">
      <c r="A137" s="4" t="s">
        <v>872</v>
      </c>
      <c r="B137" s="4"/>
      <c r="C137" s="4"/>
      <c r="D137" s="4"/>
      <c r="E137" s="4"/>
      <c r="F137" s="4"/>
      <c r="G137" s="67"/>
      <c r="H137" s="4"/>
      <c r="I137" s="4"/>
      <c r="J137" s="4"/>
      <c r="K137" s="13">
        <v>2024</v>
      </c>
    </row>
    <row r="138" spans="1:11" x14ac:dyDescent="0.2">
      <c r="A138" s="4" t="s">
        <v>873</v>
      </c>
      <c r="B138" s="13"/>
      <c r="C138" s="13"/>
      <c r="D138" s="13"/>
      <c r="E138" s="13"/>
      <c r="F138" s="13"/>
      <c r="G138" s="43"/>
      <c r="H138" s="13"/>
      <c r="I138" s="13"/>
      <c r="J138" s="13"/>
      <c r="K138" s="13">
        <v>2024</v>
      </c>
    </row>
    <row r="139" spans="1:11" x14ac:dyDescent="0.2">
      <c r="A139" s="4" t="s">
        <v>311</v>
      </c>
      <c r="B139" s="13"/>
      <c r="C139" s="13"/>
      <c r="D139" s="13"/>
      <c r="E139" s="13"/>
      <c r="F139" s="13"/>
      <c r="G139" s="43"/>
      <c r="H139" s="13"/>
      <c r="I139" s="13"/>
      <c r="J139" s="13"/>
      <c r="K139" s="13">
        <v>2024</v>
      </c>
    </row>
    <row r="140" spans="1:11" x14ac:dyDescent="0.2">
      <c r="A140" s="4" t="s">
        <v>105</v>
      </c>
      <c r="B140" s="13"/>
      <c r="C140" s="13"/>
      <c r="D140" s="13"/>
      <c r="E140" s="13"/>
      <c r="F140" s="13"/>
      <c r="G140" s="43"/>
      <c r="H140" s="13"/>
      <c r="I140" s="13"/>
      <c r="J140" s="13"/>
      <c r="K140" s="13">
        <v>2024</v>
      </c>
    </row>
    <row r="141" spans="1:11" x14ac:dyDescent="0.2">
      <c r="A141" s="4" t="s">
        <v>106</v>
      </c>
      <c r="B141" s="13"/>
      <c r="C141" s="13"/>
      <c r="D141" s="13"/>
      <c r="E141" s="13"/>
      <c r="F141" s="13"/>
      <c r="G141" s="43"/>
      <c r="H141" s="13"/>
      <c r="I141" s="13"/>
      <c r="J141" s="13"/>
      <c r="K141" s="13">
        <v>2024</v>
      </c>
    </row>
    <row r="142" spans="1:11" x14ac:dyDescent="0.2">
      <c r="A142" s="4" t="s">
        <v>107</v>
      </c>
      <c r="B142" s="13"/>
      <c r="C142" s="13"/>
      <c r="D142" s="13"/>
      <c r="E142" s="13"/>
      <c r="F142" s="13"/>
      <c r="G142" s="43"/>
      <c r="H142" s="13"/>
      <c r="I142" s="13"/>
      <c r="J142" s="13"/>
      <c r="K142" s="13">
        <v>2024</v>
      </c>
    </row>
    <row r="143" spans="1:11" x14ac:dyDescent="0.2">
      <c r="A143" s="4" t="s">
        <v>108</v>
      </c>
      <c r="B143" s="13"/>
      <c r="C143" s="13"/>
      <c r="D143" s="13"/>
      <c r="E143" s="13"/>
      <c r="F143" s="13"/>
      <c r="G143" s="43"/>
      <c r="H143" s="13"/>
      <c r="I143" s="13"/>
      <c r="J143" s="13"/>
      <c r="K143" s="13">
        <v>2024</v>
      </c>
    </row>
    <row r="144" spans="1:11" x14ac:dyDescent="0.2">
      <c r="A144" s="4" t="s">
        <v>357</v>
      </c>
      <c r="B144">
        <v>17</v>
      </c>
      <c r="C144">
        <v>17</v>
      </c>
      <c r="D144">
        <v>3</v>
      </c>
      <c r="E144">
        <v>591</v>
      </c>
      <c r="F144" s="26">
        <v>8</v>
      </c>
      <c r="G144" s="82">
        <v>65</v>
      </c>
      <c r="H144" s="26">
        <v>6</v>
      </c>
      <c r="I144" s="26">
        <v>204</v>
      </c>
      <c r="J144" s="26">
        <v>18</v>
      </c>
      <c r="K144" s="13">
        <v>2024</v>
      </c>
    </row>
    <row r="145" spans="1:11" x14ac:dyDescent="0.2">
      <c r="A145" s="4" t="s">
        <v>346</v>
      </c>
      <c r="B145" s="13"/>
      <c r="C145" s="13"/>
      <c r="D145" s="13"/>
      <c r="E145" s="13"/>
      <c r="F145" s="13"/>
      <c r="G145" s="43"/>
      <c r="H145" s="13"/>
      <c r="I145" s="13"/>
      <c r="J145" s="13"/>
      <c r="K145" s="13">
        <v>2024</v>
      </c>
    </row>
    <row r="146" spans="1:11" x14ac:dyDescent="0.2">
      <c r="A146" s="4" t="s">
        <v>109</v>
      </c>
      <c r="B146" s="13"/>
      <c r="C146" s="13"/>
      <c r="D146" s="13"/>
      <c r="E146" s="13"/>
      <c r="F146" s="13"/>
      <c r="G146" s="43"/>
      <c r="H146" s="13"/>
      <c r="I146" s="13"/>
      <c r="J146" s="13"/>
      <c r="K146" s="13">
        <v>2024</v>
      </c>
    </row>
    <row r="147" spans="1:11" x14ac:dyDescent="0.2">
      <c r="A147" s="4" t="s">
        <v>110</v>
      </c>
      <c r="B147" s="13"/>
      <c r="C147" s="13"/>
      <c r="D147" s="13"/>
      <c r="E147" s="13"/>
      <c r="F147" s="13"/>
      <c r="G147" s="43"/>
      <c r="H147" s="13"/>
      <c r="I147" s="13"/>
      <c r="J147" s="13"/>
      <c r="K147" s="13">
        <v>2024</v>
      </c>
    </row>
    <row r="148" spans="1:11" x14ac:dyDescent="0.2">
      <c r="A148" s="4" t="s">
        <v>111</v>
      </c>
      <c r="B148" s="13"/>
      <c r="C148" s="13"/>
      <c r="D148" s="13"/>
      <c r="E148" s="13"/>
      <c r="F148" s="13"/>
      <c r="G148" s="43"/>
      <c r="H148" s="13"/>
      <c r="I148" s="13"/>
      <c r="J148" s="13"/>
      <c r="K148" s="13">
        <v>2024</v>
      </c>
    </row>
    <row r="149" spans="1:11" x14ac:dyDescent="0.2">
      <c r="A149" s="4" t="s">
        <v>112</v>
      </c>
      <c r="B149" s="13"/>
      <c r="C149" s="13"/>
      <c r="D149" s="13"/>
      <c r="E149" s="13"/>
      <c r="F149" s="13"/>
      <c r="G149" s="43"/>
      <c r="H149" s="13"/>
      <c r="I149" s="13"/>
      <c r="J149" s="13"/>
      <c r="K149" s="13">
        <v>2024</v>
      </c>
    </row>
    <row r="150" spans="1:11" x14ac:dyDescent="0.2">
      <c r="A150" s="4" t="s">
        <v>113</v>
      </c>
      <c r="B150" s="13"/>
      <c r="C150" s="13"/>
      <c r="D150" s="13"/>
      <c r="E150" s="13"/>
      <c r="F150" s="13"/>
      <c r="G150" s="43"/>
      <c r="H150" s="13"/>
      <c r="I150" s="13"/>
      <c r="J150" s="13"/>
      <c r="K150" s="13">
        <v>2024</v>
      </c>
    </row>
    <row r="151" spans="1:11" x14ac:dyDescent="0.2">
      <c r="A151" s="4" t="s">
        <v>114</v>
      </c>
      <c r="B151" s="13"/>
      <c r="C151" s="13"/>
      <c r="D151" s="13"/>
      <c r="E151" s="13"/>
      <c r="F151" s="13"/>
      <c r="G151" s="43"/>
      <c r="H151" s="13"/>
      <c r="I151" s="13"/>
      <c r="J151" s="13"/>
      <c r="K151" s="13">
        <v>2024</v>
      </c>
    </row>
    <row r="152" spans="1:11" x14ac:dyDescent="0.2">
      <c r="A152" s="4" t="s">
        <v>115</v>
      </c>
      <c r="B152" s="13"/>
      <c r="C152" s="13"/>
      <c r="D152" s="13"/>
      <c r="E152" s="13"/>
      <c r="F152" s="13"/>
      <c r="G152" s="43"/>
      <c r="H152" s="13"/>
      <c r="I152" s="13"/>
      <c r="J152" s="13"/>
      <c r="K152" s="13">
        <v>2024</v>
      </c>
    </row>
    <row r="153" spans="1:11" x14ac:dyDescent="0.2">
      <c r="A153" s="4" t="s">
        <v>319</v>
      </c>
      <c r="B153" s="13"/>
      <c r="C153" s="13"/>
      <c r="D153" s="13"/>
      <c r="E153" s="13"/>
      <c r="F153" s="13"/>
      <c r="G153" s="43"/>
      <c r="H153" s="13"/>
      <c r="I153" s="13"/>
      <c r="J153" s="13"/>
      <c r="K153" s="13">
        <v>2024</v>
      </c>
    </row>
    <row r="154" spans="1:11" x14ac:dyDescent="0.2">
      <c r="A154" s="4" t="s">
        <v>116</v>
      </c>
      <c r="B154" s="13"/>
      <c r="C154" s="13"/>
      <c r="D154" s="13"/>
      <c r="E154" s="13"/>
      <c r="F154" s="13"/>
      <c r="G154" s="43"/>
      <c r="H154" s="13"/>
      <c r="I154" s="13"/>
      <c r="J154" s="13"/>
      <c r="K154" s="13">
        <v>2024</v>
      </c>
    </row>
    <row r="155" spans="1:11" x14ac:dyDescent="0.2">
      <c r="A155" s="4" t="s">
        <v>117</v>
      </c>
      <c r="B155" s="13"/>
      <c r="C155" s="13"/>
      <c r="D155" s="13"/>
      <c r="E155" s="13"/>
      <c r="F155" s="13"/>
      <c r="G155" s="43"/>
      <c r="H155" s="13"/>
      <c r="I155" s="13"/>
      <c r="J155" s="13"/>
      <c r="K155" s="13">
        <v>2024</v>
      </c>
    </row>
    <row r="156" spans="1:11" x14ac:dyDescent="0.2">
      <c r="A156" s="4" t="s">
        <v>118</v>
      </c>
      <c r="B156" s="13"/>
      <c r="C156" s="13"/>
      <c r="D156" s="13"/>
      <c r="E156" s="13"/>
      <c r="F156" s="13"/>
      <c r="G156" s="43"/>
      <c r="H156" s="13"/>
      <c r="I156" s="13"/>
      <c r="J156" s="13"/>
      <c r="K156" s="13">
        <v>2024</v>
      </c>
    </row>
    <row r="157" spans="1:11" x14ac:dyDescent="0.2">
      <c r="A157" s="4" t="s">
        <v>279</v>
      </c>
      <c r="B157" s="13"/>
      <c r="C157" s="13"/>
      <c r="D157" s="13"/>
      <c r="E157" s="13"/>
      <c r="F157" s="13"/>
      <c r="G157" s="43"/>
      <c r="H157" s="13"/>
      <c r="I157" s="13"/>
      <c r="J157" s="13"/>
      <c r="K157" s="13">
        <v>2024</v>
      </c>
    </row>
    <row r="158" spans="1:11" x14ac:dyDescent="0.2">
      <c r="A158" s="4" t="s">
        <v>119</v>
      </c>
      <c r="B158" s="13"/>
      <c r="C158" s="13"/>
      <c r="D158" s="13"/>
      <c r="E158" s="13"/>
      <c r="F158" s="13"/>
      <c r="G158" s="43"/>
      <c r="H158" s="13"/>
      <c r="I158" s="13"/>
      <c r="J158" s="13"/>
      <c r="K158" s="13">
        <v>2024</v>
      </c>
    </row>
    <row r="159" spans="1:11" x14ac:dyDescent="0.2">
      <c r="A159" s="4" t="s">
        <v>120</v>
      </c>
      <c r="B159" s="13"/>
      <c r="C159" s="13"/>
      <c r="D159" s="13"/>
      <c r="E159" s="13"/>
      <c r="F159" s="13"/>
      <c r="G159" s="43"/>
      <c r="H159" s="13"/>
      <c r="I159" s="13"/>
      <c r="J159" s="13"/>
      <c r="K159" s="13">
        <v>2024</v>
      </c>
    </row>
    <row r="160" spans="1:11" x14ac:dyDescent="0.2">
      <c r="A160" s="4" t="s">
        <v>121</v>
      </c>
      <c r="B160" s="13"/>
      <c r="C160" s="13"/>
      <c r="D160" s="13"/>
      <c r="E160" s="13"/>
      <c r="F160" s="13"/>
      <c r="G160" s="43"/>
      <c r="H160" s="13"/>
      <c r="I160" s="13"/>
      <c r="J160" s="13"/>
      <c r="K160" s="13">
        <v>2024</v>
      </c>
    </row>
    <row r="161" spans="1:11" x14ac:dyDescent="0.2">
      <c r="A161" s="4" t="s">
        <v>122</v>
      </c>
      <c r="B161" s="13"/>
      <c r="C161" s="13"/>
      <c r="D161" s="13"/>
      <c r="E161" s="13"/>
      <c r="F161" s="13"/>
      <c r="G161" s="43"/>
      <c r="H161" s="13"/>
      <c r="I161" s="13"/>
      <c r="J161" s="13"/>
      <c r="K161" s="13">
        <v>2024</v>
      </c>
    </row>
    <row r="162" spans="1:11" x14ac:dyDescent="0.2">
      <c r="A162" s="4" t="s">
        <v>123</v>
      </c>
      <c r="B162" s="13"/>
      <c r="C162" s="13"/>
      <c r="D162" s="13"/>
      <c r="E162" s="13"/>
      <c r="F162" s="13"/>
      <c r="G162" s="43"/>
      <c r="H162" s="13"/>
      <c r="I162" s="13"/>
      <c r="J162" s="13"/>
      <c r="K162" s="13">
        <v>2024</v>
      </c>
    </row>
    <row r="163" spans="1:11" x14ac:dyDescent="0.2">
      <c r="A163" s="4" t="s">
        <v>124</v>
      </c>
      <c r="B163" s="13"/>
      <c r="C163" s="13"/>
      <c r="D163" s="13"/>
      <c r="E163" s="13"/>
      <c r="F163" s="13"/>
      <c r="G163" s="43"/>
      <c r="H163" s="13"/>
      <c r="I163" s="13"/>
      <c r="J163" s="13"/>
      <c r="K163" s="13">
        <v>2024</v>
      </c>
    </row>
    <row r="164" spans="1:11" x14ac:dyDescent="0.2">
      <c r="A164" s="4" t="s">
        <v>821</v>
      </c>
      <c r="B164" s="13"/>
      <c r="C164" s="13"/>
      <c r="D164" s="13"/>
      <c r="E164" s="13"/>
      <c r="F164" s="13"/>
      <c r="G164" s="43"/>
      <c r="H164" s="13"/>
      <c r="I164" s="13"/>
      <c r="J164" s="13"/>
      <c r="K164" s="13">
        <v>2024</v>
      </c>
    </row>
    <row r="165" spans="1:11" x14ac:dyDescent="0.2">
      <c r="A165" s="4" t="s">
        <v>125</v>
      </c>
      <c r="B165" s="13"/>
      <c r="C165" s="13"/>
      <c r="D165" s="13"/>
      <c r="E165" s="13"/>
      <c r="F165" s="13"/>
      <c r="G165" s="43"/>
      <c r="H165" s="13"/>
      <c r="I165" s="13"/>
      <c r="J165" s="13"/>
      <c r="K165" s="13">
        <v>2024</v>
      </c>
    </row>
    <row r="166" spans="1:11" x14ac:dyDescent="0.2">
      <c r="A166" s="4" t="s">
        <v>126</v>
      </c>
      <c r="B166" s="13"/>
      <c r="C166" s="13"/>
      <c r="D166" s="13"/>
      <c r="E166" s="13"/>
      <c r="F166" s="13"/>
      <c r="G166" s="43"/>
      <c r="H166" s="13"/>
      <c r="I166" s="13"/>
      <c r="J166" s="13"/>
      <c r="K166" s="13">
        <v>2024</v>
      </c>
    </row>
    <row r="167" spans="1:11" x14ac:dyDescent="0.2">
      <c r="A167" s="4" t="s">
        <v>127</v>
      </c>
      <c r="B167" s="13"/>
      <c r="C167" s="13"/>
      <c r="D167" s="13"/>
      <c r="E167" s="13"/>
      <c r="F167" s="13"/>
      <c r="G167" s="43"/>
      <c r="H167" s="13"/>
      <c r="I167" s="13"/>
      <c r="J167" s="13"/>
      <c r="K167" s="13">
        <v>2024</v>
      </c>
    </row>
    <row r="168" spans="1:11" x14ac:dyDescent="0.2">
      <c r="A168" s="4" t="s">
        <v>128</v>
      </c>
      <c r="B168" s="13"/>
      <c r="C168" s="13"/>
      <c r="D168" s="13"/>
      <c r="E168" s="13"/>
      <c r="F168" s="13"/>
      <c r="G168" s="43"/>
      <c r="H168" s="13"/>
      <c r="I168" s="13"/>
      <c r="J168" s="13"/>
      <c r="K168" s="13">
        <v>2024</v>
      </c>
    </row>
    <row r="169" spans="1:11" x14ac:dyDescent="0.2">
      <c r="A169" s="4" t="s">
        <v>129</v>
      </c>
      <c r="B169" s="13"/>
      <c r="C169" s="13"/>
      <c r="D169" s="13"/>
      <c r="E169" s="13"/>
      <c r="F169" s="13"/>
      <c r="G169" s="43"/>
      <c r="H169" s="13"/>
      <c r="I169" s="13"/>
      <c r="J169" s="13"/>
      <c r="K169" s="13">
        <v>2024</v>
      </c>
    </row>
    <row r="170" spans="1:11" x14ac:dyDescent="0.2">
      <c r="A170" s="4" t="s">
        <v>827</v>
      </c>
      <c r="B170" s="13"/>
      <c r="C170" s="13"/>
      <c r="D170" s="13"/>
      <c r="E170" s="13"/>
      <c r="F170" s="13"/>
      <c r="G170" s="43"/>
      <c r="H170" s="13"/>
      <c r="I170" s="13"/>
      <c r="J170" s="13"/>
      <c r="K170" s="13">
        <v>2024</v>
      </c>
    </row>
    <row r="171" spans="1:11" x14ac:dyDescent="0.2">
      <c r="A171" s="4" t="s">
        <v>130</v>
      </c>
      <c r="B171" s="13"/>
      <c r="C171" s="13"/>
      <c r="D171" s="13"/>
      <c r="E171" s="13"/>
      <c r="F171" s="13"/>
      <c r="G171" s="43"/>
      <c r="H171" s="13"/>
      <c r="I171" s="13"/>
      <c r="J171" s="13"/>
      <c r="K171" s="13">
        <v>2024</v>
      </c>
    </row>
    <row r="172" spans="1:11" x14ac:dyDescent="0.2">
      <c r="A172" s="4" t="s">
        <v>899</v>
      </c>
      <c r="B172" s="4"/>
      <c r="C172" s="4"/>
      <c r="D172" s="4"/>
      <c r="E172" s="4"/>
      <c r="F172" s="4"/>
      <c r="G172" s="67"/>
      <c r="H172" s="13"/>
      <c r="I172" s="4"/>
      <c r="J172" s="4"/>
      <c r="K172" s="13">
        <v>2024</v>
      </c>
    </row>
    <row r="173" spans="1:11" x14ac:dyDescent="0.2">
      <c r="A173" s="4" t="s">
        <v>131</v>
      </c>
      <c r="B173">
        <v>2</v>
      </c>
      <c r="C173">
        <v>1</v>
      </c>
      <c r="D173">
        <v>1</v>
      </c>
      <c r="E173">
        <v>7</v>
      </c>
      <c r="F173">
        <v>1</v>
      </c>
      <c r="G173">
        <v>4</v>
      </c>
      <c r="H173">
        <v>0</v>
      </c>
      <c r="I173">
        <v>21</v>
      </c>
      <c r="J173">
        <v>1</v>
      </c>
      <c r="K173" s="13">
        <v>2024</v>
      </c>
    </row>
    <row r="174" spans="1:11" x14ac:dyDescent="0.2">
      <c r="A174" s="4" t="s">
        <v>132</v>
      </c>
      <c r="B174" s="13"/>
      <c r="C174" s="13"/>
      <c r="D174" s="13"/>
      <c r="E174" s="13"/>
      <c r="F174" s="13"/>
      <c r="G174" s="43"/>
      <c r="H174" s="13"/>
      <c r="I174" s="13"/>
      <c r="J174" s="13"/>
      <c r="K174" s="13">
        <v>2024</v>
      </c>
    </row>
    <row r="175" spans="1:11" x14ac:dyDescent="0.2">
      <c r="A175" s="4" t="s">
        <v>133</v>
      </c>
      <c r="B175" s="13"/>
      <c r="C175" s="13"/>
      <c r="D175" s="13"/>
      <c r="E175" s="13"/>
      <c r="F175" s="13"/>
      <c r="G175" s="43"/>
      <c r="H175" s="13"/>
      <c r="I175" s="13"/>
      <c r="J175" s="13"/>
      <c r="K175" s="13">
        <v>2024</v>
      </c>
    </row>
    <row r="176" spans="1:11" x14ac:dyDescent="0.2">
      <c r="A176" s="4" t="s">
        <v>312</v>
      </c>
      <c r="B176">
        <v>3</v>
      </c>
      <c r="C176">
        <v>2</v>
      </c>
      <c r="D176">
        <v>0</v>
      </c>
      <c r="E176">
        <v>17</v>
      </c>
      <c r="F176">
        <v>0</v>
      </c>
      <c r="G176">
        <v>7</v>
      </c>
      <c r="H176">
        <v>0</v>
      </c>
      <c r="I176">
        <v>46</v>
      </c>
      <c r="J176">
        <v>1</v>
      </c>
      <c r="K176" s="13">
        <v>2024</v>
      </c>
    </row>
    <row r="177" spans="1:11" x14ac:dyDescent="0.2">
      <c r="A177" s="4" t="s">
        <v>134</v>
      </c>
      <c r="B177" s="13"/>
      <c r="C177" s="13"/>
      <c r="D177" s="13"/>
      <c r="E177" s="13"/>
      <c r="F177" s="13"/>
      <c r="G177" s="43"/>
      <c r="H177" s="13"/>
      <c r="I177" s="13"/>
      <c r="J177" s="13"/>
      <c r="K177" s="13">
        <v>2024</v>
      </c>
    </row>
    <row r="178" spans="1:11" x14ac:dyDescent="0.2">
      <c r="A178" s="4" t="s">
        <v>135</v>
      </c>
      <c r="B178" s="13"/>
      <c r="C178" s="13"/>
      <c r="D178" s="13"/>
      <c r="E178" s="13"/>
      <c r="F178" s="13"/>
      <c r="G178" s="43"/>
      <c r="H178" s="13"/>
      <c r="I178" s="13"/>
      <c r="J178" s="13"/>
      <c r="K178" s="13">
        <v>2024</v>
      </c>
    </row>
    <row r="179" spans="1:11" x14ac:dyDescent="0.2">
      <c r="A179" s="4" t="s">
        <v>136</v>
      </c>
      <c r="B179" s="13"/>
      <c r="C179" s="13"/>
      <c r="D179" s="13"/>
      <c r="E179" s="13"/>
      <c r="F179" s="13"/>
      <c r="G179" s="43"/>
      <c r="H179" s="13"/>
      <c r="I179" s="13"/>
      <c r="J179" s="13"/>
      <c r="K179" s="13">
        <v>2024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69"/>
      <c r="H180" s="15"/>
      <c r="I180" s="15"/>
      <c r="J180" s="15"/>
      <c r="K180" s="13">
        <v>2024</v>
      </c>
    </row>
    <row r="181" spans="1:11" x14ac:dyDescent="0.2">
      <c r="A181" s="4" t="s">
        <v>306</v>
      </c>
      <c r="B181" s="13"/>
      <c r="C181" s="13"/>
      <c r="D181" s="13"/>
      <c r="E181" s="13"/>
      <c r="F181" s="13"/>
      <c r="G181" s="43"/>
      <c r="H181" s="13"/>
      <c r="I181" s="13"/>
      <c r="J181" s="13"/>
      <c r="K181" s="13">
        <v>2024</v>
      </c>
    </row>
    <row r="182" spans="1:11" x14ac:dyDescent="0.2">
      <c r="A182" s="4" t="s">
        <v>138</v>
      </c>
      <c r="B182" s="13"/>
      <c r="C182" s="13"/>
      <c r="D182" s="13"/>
      <c r="E182" s="13"/>
      <c r="F182" s="13"/>
      <c r="G182" s="43"/>
      <c r="H182" s="13"/>
      <c r="I182" s="13"/>
      <c r="J182" s="13"/>
      <c r="K182" s="13">
        <v>2024</v>
      </c>
    </row>
    <row r="183" spans="1:11" x14ac:dyDescent="0.2">
      <c r="A183" s="4" t="s">
        <v>295</v>
      </c>
      <c r="B183" s="13"/>
      <c r="C183" s="13"/>
      <c r="D183" s="13"/>
      <c r="E183" s="13"/>
      <c r="F183" s="13"/>
      <c r="G183" s="43"/>
      <c r="H183" s="13"/>
      <c r="I183" s="13"/>
      <c r="J183" s="13"/>
      <c r="K183" s="13">
        <v>2024</v>
      </c>
    </row>
    <row r="184" spans="1:11" x14ac:dyDescent="0.2">
      <c r="A184" s="4" t="s">
        <v>139</v>
      </c>
      <c r="B184" s="13"/>
      <c r="C184" s="13"/>
      <c r="D184" s="13"/>
      <c r="E184" s="13"/>
      <c r="F184" s="13"/>
      <c r="G184" s="43"/>
      <c r="H184" s="13"/>
      <c r="I184" s="13"/>
      <c r="J184" s="13"/>
      <c r="K184" s="13">
        <v>2024</v>
      </c>
    </row>
    <row r="185" spans="1:11" x14ac:dyDescent="0.2">
      <c r="A185" s="4" t="s">
        <v>905</v>
      </c>
      <c r="B185">
        <v>8</v>
      </c>
      <c r="C185">
        <v>7</v>
      </c>
      <c r="D185">
        <v>2</v>
      </c>
      <c r="E185">
        <v>54</v>
      </c>
      <c r="F185" s="26">
        <v>0</v>
      </c>
      <c r="G185" s="82">
        <v>1</v>
      </c>
      <c r="H185" s="26">
        <v>1</v>
      </c>
      <c r="I185" s="26">
        <v>0</v>
      </c>
      <c r="J185" s="26">
        <v>1</v>
      </c>
      <c r="K185" s="13">
        <v>2024</v>
      </c>
    </row>
    <row r="186" spans="1:11" x14ac:dyDescent="0.2">
      <c r="A186" s="4" t="s">
        <v>140</v>
      </c>
      <c r="B186" s="13"/>
      <c r="C186" s="13"/>
      <c r="D186" s="13"/>
      <c r="E186" s="13"/>
      <c r="F186" s="13"/>
      <c r="G186" s="43"/>
      <c r="H186" s="13"/>
      <c r="I186" s="13"/>
      <c r="J186" s="13"/>
      <c r="K186" s="13">
        <v>2024</v>
      </c>
    </row>
    <row r="187" spans="1:11" x14ac:dyDescent="0.2">
      <c r="A187" s="4" t="s">
        <v>141</v>
      </c>
      <c r="B187" s="13"/>
      <c r="C187" s="13"/>
      <c r="D187" s="13"/>
      <c r="E187" s="13"/>
      <c r="F187" s="13"/>
      <c r="G187" s="43"/>
      <c r="H187" s="13"/>
      <c r="I187" s="13"/>
      <c r="J187" s="13"/>
      <c r="K187" s="13">
        <v>2024</v>
      </c>
    </row>
    <row r="188" spans="1:11" x14ac:dyDescent="0.2">
      <c r="A188" s="4" t="s">
        <v>864</v>
      </c>
      <c r="B188" s="13"/>
      <c r="C188" s="13"/>
      <c r="D188" s="13"/>
      <c r="E188" s="13"/>
      <c r="F188" s="13"/>
      <c r="G188" s="43"/>
      <c r="H188" s="13"/>
      <c r="I188" s="13"/>
      <c r="J188" s="13"/>
      <c r="K188" s="13">
        <v>2024</v>
      </c>
    </row>
    <row r="189" spans="1:11" x14ac:dyDescent="0.2">
      <c r="A189" s="4" t="s">
        <v>142</v>
      </c>
      <c r="B189" s="13"/>
      <c r="C189" s="13"/>
      <c r="D189" s="13"/>
      <c r="E189" s="13"/>
      <c r="F189" s="13"/>
      <c r="G189" s="43"/>
      <c r="H189" s="13"/>
      <c r="I189" s="13"/>
      <c r="J189" s="13"/>
      <c r="K189" s="13">
        <v>2024</v>
      </c>
    </row>
    <row r="190" spans="1:11" x14ac:dyDescent="0.2">
      <c r="A190" s="4" t="s">
        <v>904</v>
      </c>
      <c r="B190" s="13"/>
      <c r="C190" s="13"/>
      <c r="D190" s="13"/>
      <c r="E190" s="13"/>
      <c r="F190" s="13"/>
      <c r="G190" s="43"/>
      <c r="H190" s="13"/>
      <c r="I190" s="13"/>
      <c r="J190" s="13"/>
      <c r="K190" s="13">
        <v>2024</v>
      </c>
    </row>
    <row r="191" spans="1:11" x14ac:dyDescent="0.2">
      <c r="A191" s="4" t="s">
        <v>866</v>
      </c>
      <c r="B191" s="13"/>
      <c r="C191" s="13"/>
      <c r="D191" s="13"/>
      <c r="E191" s="13"/>
      <c r="F191" s="13"/>
      <c r="G191" s="43"/>
      <c r="H191" s="13"/>
      <c r="I191" s="13"/>
      <c r="J191" s="13"/>
      <c r="K191" s="13">
        <v>2024</v>
      </c>
    </row>
    <row r="192" spans="1:11" x14ac:dyDescent="0.2">
      <c r="A192" s="4" t="s">
        <v>303</v>
      </c>
      <c r="B192" s="13"/>
      <c r="C192" s="13"/>
      <c r="D192" s="13"/>
      <c r="E192" s="13"/>
      <c r="F192" s="13"/>
      <c r="G192" s="43"/>
      <c r="H192" s="13"/>
      <c r="I192" s="13"/>
      <c r="J192" s="13"/>
      <c r="K192" s="13">
        <v>2024</v>
      </c>
    </row>
    <row r="193" spans="1:12" x14ac:dyDescent="0.2">
      <c r="A193" s="4" t="s">
        <v>865</v>
      </c>
      <c r="B193" s="4"/>
      <c r="C193" s="4"/>
      <c r="D193" s="4"/>
      <c r="E193" s="4"/>
      <c r="F193" s="4"/>
      <c r="G193" s="67"/>
      <c r="H193" s="4"/>
      <c r="I193" s="4"/>
      <c r="J193" s="4"/>
      <c r="K193" s="13">
        <v>2024</v>
      </c>
    </row>
    <row r="194" spans="1:12" x14ac:dyDescent="0.2">
      <c r="A194" s="4" t="s">
        <v>307</v>
      </c>
      <c r="B194" s="13"/>
      <c r="C194" s="13"/>
      <c r="D194" s="13"/>
      <c r="E194" s="13"/>
      <c r="F194" s="13"/>
      <c r="G194" s="43"/>
      <c r="H194" s="13"/>
      <c r="I194" s="13"/>
      <c r="J194" s="13"/>
      <c r="K194" s="13">
        <v>2024</v>
      </c>
    </row>
    <row r="195" spans="1:12" x14ac:dyDescent="0.2">
      <c r="A195" s="4" t="s">
        <v>882</v>
      </c>
      <c r="B195" s="13"/>
      <c r="C195" s="13"/>
      <c r="D195" s="13"/>
      <c r="E195" s="13"/>
      <c r="F195" s="13"/>
      <c r="G195" s="43"/>
      <c r="H195" s="13"/>
      <c r="I195" s="13"/>
      <c r="J195" s="13"/>
      <c r="K195" s="13">
        <v>2024</v>
      </c>
    </row>
    <row r="196" spans="1:12" x14ac:dyDescent="0.2">
      <c r="A196" s="4" t="s">
        <v>298</v>
      </c>
      <c r="B196" s="13"/>
      <c r="C196" s="13"/>
      <c r="D196" s="13"/>
      <c r="E196" s="13"/>
      <c r="F196" s="13"/>
      <c r="G196" s="43"/>
      <c r="H196" s="13"/>
      <c r="I196" s="13"/>
      <c r="J196" s="13"/>
      <c r="K196" s="13">
        <v>2024</v>
      </c>
    </row>
    <row r="197" spans="1:12" x14ac:dyDescent="0.2">
      <c r="A197" s="4" t="s">
        <v>342</v>
      </c>
      <c r="B197" s="13"/>
      <c r="C197" s="13"/>
      <c r="D197" s="13"/>
      <c r="E197" s="13"/>
      <c r="F197" s="13"/>
      <c r="G197" s="43"/>
      <c r="H197" s="13"/>
      <c r="I197" s="13"/>
      <c r="J197" s="13"/>
      <c r="K197" s="13">
        <v>2024</v>
      </c>
    </row>
    <row r="198" spans="1:12" x14ac:dyDescent="0.2">
      <c r="A198" s="4" t="s">
        <v>144</v>
      </c>
      <c r="B198" s="13"/>
      <c r="C198" s="13"/>
      <c r="D198" s="13"/>
      <c r="E198" s="13"/>
      <c r="F198" s="13"/>
      <c r="G198" s="43"/>
      <c r="H198" s="13"/>
      <c r="I198" s="13"/>
      <c r="J198" s="13"/>
      <c r="K198" s="13">
        <v>2024</v>
      </c>
    </row>
    <row r="199" spans="1:12" x14ac:dyDescent="0.2">
      <c r="A199" s="4" t="s">
        <v>145</v>
      </c>
      <c r="B199" s="13"/>
      <c r="C199" s="13"/>
      <c r="D199" s="13"/>
      <c r="E199" s="13"/>
      <c r="F199" s="13"/>
      <c r="G199" s="43"/>
      <c r="H199" s="13"/>
      <c r="I199" s="13"/>
      <c r="J199" s="13"/>
      <c r="K199" s="13">
        <v>2024</v>
      </c>
    </row>
    <row r="200" spans="1:12" x14ac:dyDescent="0.2">
      <c r="A200" s="4" t="s">
        <v>146</v>
      </c>
      <c r="B200" s="13"/>
      <c r="C200" s="13"/>
      <c r="D200" s="13"/>
      <c r="E200" s="13"/>
      <c r="F200" s="13"/>
      <c r="G200" s="43"/>
      <c r="H200" s="13"/>
      <c r="I200" s="13"/>
      <c r="J200" s="13"/>
      <c r="K200" s="13">
        <v>2024</v>
      </c>
    </row>
    <row r="201" spans="1:12" x14ac:dyDescent="0.2">
      <c r="A201" s="4" t="s">
        <v>363</v>
      </c>
      <c r="B201" s="4"/>
      <c r="C201" s="4"/>
      <c r="D201" s="4"/>
      <c r="E201" s="4"/>
      <c r="F201" s="4"/>
      <c r="G201" s="67"/>
      <c r="H201" s="4"/>
      <c r="I201" s="4"/>
      <c r="J201" s="4"/>
      <c r="K201" s="13">
        <v>2024</v>
      </c>
    </row>
    <row r="202" spans="1:12" x14ac:dyDescent="0.2">
      <c r="A202" s="4" t="s">
        <v>147</v>
      </c>
      <c r="B202" s="4"/>
      <c r="C202" s="4"/>
      <c r="D202" s="4"/>
      <c r="E202" s="4"/>
      <c r="F202" s="4"/>
      <c r="G202" s="67"/>
      <c r="H202" s="13"/>
      <c r="I202" s="4"/>
      <c r="J202" s="4"/>
      <c r="K202" s="13">
        <v>2024</v>
      </c>
    </row>
    <row r="203" spans="1:12" x14ac:dyDescent="0.2">
      <c r="A203" s="4" t="s">
        <v>355</v>
      </c>
      <c r="B203" s="13"/>
      <c r="C203" s="13"/>
      <c r="D203" s="13"/>
      <c r="E203" s="13"/>
      <c r="F203" s="13"/>
      <c r="G203" s="43"/>
      <c r="H203" s="13"/>
      <c r="I203" s="13"/>
      <c r="J203" s="13"/>
      <c r="K203" s="13">
        <v>2024</v>
      </c>
    </row>
    <row r="204" spans="1:12" x14ac:dyDescent="0.2">
      <c r="A204" s="4" t="s">
        <v>148</v>
      </c>
      <c r="B204" s="13"/>
      <c r="C204" s="13"/>
      <c r="D204" s="13"/>
      <c r="E204" s="13"/>
      <c r="F204" s="13"/>
      <c r="G204" s="43"/>
      <c r="H204" s="13"/>
      <c r="I204" s="13"/>
      <c r="J204" s="13"/>
      <c r="K204" s="13">
        <v>2024</v>
      </c>
    </row>
    <row r="205" spans="1:12" x14ac:dyDescent="0.2">
      <c r="A205" s="4" t="s">
        <v>149</v>
      </c>
      <c r="B205" s="13"/>
      <c r="C205" s="13"/>
      <c r="D205" s="13"/>
      <c r="E205" s="13"/>
      <c r="F205" s="13"/>
      <c r="G205" s="43"/>
      <c r="H205" s="13"/>
      <c r="I205" s="13"/>
      <c r="J205" s="13"/>
      <c r="K205" s="13">
        <v>2024</v>
      </c>
    </row>
    <row r="206" spans="1:12" x14ac:dyDescent="0.2">
      <c r="A206" s="4" t="s">
        <v>150</v>
      </c>
      <c r="B206" s="13"/>
      <c r="C206" s="13"/>
      <c r="D206" s="13"/>
      <c r="E206" s="13"/>
      <c r="F206" s="13"/>
      <c r="G206" s="43"/>
      <c r="H206" s="13"/>
      <c r="I206" s="13"/>
      <c r="J206" s="13"/>
      <c r="K206" s="13">
        <v>2024</v>
      </c>
    </row>
    <row r="207" spans="1:12" x14ac:dyDescent="0.2">
      <c r="A207" s="4" t="s">
        <v>314</v>
      </c>
      <c r="B207" s="13"/>
      <c r="C207" s="13"/>
      <c r="D207" s="13"/>
      <c r="E207" s="13"/>
      <c r="F207" s="13"/>
      <c r="G207" s="43"/>
      <c r="H207" s="13"/>
      <c r="I207" s="13"/>
      <c r="J207" s="13"/>
      <c r="K207" s="13">
        <v>2024</v>
      </c>
    </row>
    <row r="208" spans="1:12" x14ac:dyDescent="0.2">
      <c r="A208" s="4" t="s">
        <v>332</v>
      </c>
      <c r="B208">
        <v>14</v>
      </c>
      <c r="C208">
        <v>14</v>
      </c>
      <c r="D208">
        <v>4</v>
      </c>
      <c r="E208">
        <v>458</v>
      </c>
      <c r="F208" s="26">
        <v>5</v>
      </c>
      <c r="G208" s="82">
        <v>34</v>
      </c>
      <c r="H208" s="26">
        <v>0</v>
      </c>
      <c r="I208" s="26">
        <v>156</v>
      </c>
      <c r="J208" s="26">
        <v>8</v>
      </c>
      <c r="K208" s="13">
        <v>2024</v>
      </c>
      <c r="L208">
        <v>1</v>
      </c>
    </row>
    <row r="209" spans="1:11" x14ac:dyDescent="0.2">
      <c r="A209" s="4" t="s">
        <v>885</v>
      </c>
      <c r="F209" s="26"/>
      <c r="G209" s="82"/>
      <c r="H209" s="26"/>
      <c r="I209" s="26"/>
      <c r="J209" s="26"/>
      <c r="K209" s="13">
        <v>2024</v>
      </c>
    </row>
    <row r="210" spans="1:11" x14ac:dyDescent="0.2">
      <c r="A210" s="4" t="s">
        <v>305</v>
      </c>
      <c r="B210">
        <v>17</v>
      </c>
      <c r="C210">
        <v>11</v>
      </c>
      <c r="D210">
        <v>2</v>
      </c>
      <c r="E210">
        <v>93</v>
      </c>
      <c r="F210" s="26">
        <v>1</v>
      </c>
      <c r="G210" s="82">
        <v>86.833333333333329</v>
      </c>
      <c r="H210" s="26">
        <v>13</v>
      </c>
      <c r="I210" s="26">
        <v>314</v>
      </c>
      <c r="J210" s="26">
        <v>22</v>
      </c>
      <c r="K210" s="13">
        <v>2024</v>
      </c>
    </row>
    <row r="211" spans="1:11" x14ac:dyDescent="0.2">
      <c r="A211" s="4" t="s">
        <v>900</v>
      </c>
      <c r="B211">
        <v>5</v>
      </c>
      <c r="C211">
        <v>2</v>
      </c>
      <c r="D211">
        <v>0</v>
      </c>
      <c r="E211">
        <v>4</v>
      </c>
      <c r="F211">
        <v>4</v>
      </c>
      <c r="G211">
        <v>22</v>
      </c>
      <c r="H211">
        <v>4</v>
      </c>
      <c r="I211">
        <v>74</v>
      </c>
      <c r="J211">
        <v>7</v>
      </c>
      <c r="K211" s="13">
        <v>2024</v>
      </c>
    </row>
    <row r="212" spans="1:11" x14ac:dyDescent="0.2">
      <c r="A212" s="4" t="s">
        <v>299</v>
      </c>
      <c r="K212" s="13">
        <v>2024</v>
      </c>
    </row>
    <row r="213" spans="1:11" x14ac:dyDescent="0.2">
      <c r="A213" s="4" t="s">
        <v>286</v>
      </c>
      <c r="B213" s="13"/>
      <c r="C213" s="13"/>
      <c r="D213" s="13"/>
      <c r="E213" s="13"/>
      <c r="F213" s="13"/>
      <c r="G213" s="43"/>
      <c r="H213" s="13"/>
      <c r="I213" s="13"/>
      <c r="J213" s="13"/>
      <c r="K213" s="13">
        <v>2024</v>
      </c>
    </row>
    <row r="214" spans="1:11" x14ac:dyDescent="0.2">
      <c r="A214" s="4" t="s">
        <v>795</v>
      </c>
      <c r="B214" s="4"/>
      <c r="C214" s="4"/>
      <c r="D214" s="4"/>
      <c r="E214" s="4"/>
      <c r="F214" s="4"/>
      <c r="G214" s="67"/>
      <c r="H214" s="4"/>
      <c r="I214" s="4"/>
      <c r="J214" s="4"/>
      <c r="K214" s="13">
        <v>2024</v>
      </c>
    </row>
    <row r="215" spans="1:11" x14ac:dyDescent="0.2">
      <c r="A215" s="4" t="s">
        <v>151</v>
      </c>
      <c r="B215">
        <v>2</v>
      </c>
      <c r="C215">
        <v>1</v>
      </c>
      <c r="D215">
        <v>0</v>
      </c>
      <c r="E215">
        <v>6</v>
      </c>
      <c r="F215">
        <v>1</v>
      </c>
      <c r="G215">
        <v>4</v>
      </c>
      <c r="H215">
        <v>1</v>
      </c>
      <c r="I215">
        <v>5</v>
      </c>
      <c r="J215">
        <v>2</v>
      </c>
      <c r="K215" s="13">
        <v>2024</v>
      </c>
    </row>
    <row r="216" spans="1:11" x14ac:dyDescent="0.2">
      <c r="A216" s="4" t="s">
        <v>280</v>
      </c>
      <c r="B216" s="13"/>
      <c r="C216" s="13"/>
      <c r="D216" s="13"/>
      <c r="E216" s="13"/>
      <c r="F216" s="13"/>
      <c r="G216" s="43"/>
      <c r="H216" s="13"/>
      <c r="I216" s="13"/>
      <c r="J216" s="13"/>
      <c r="K216" s="13">
        <v>2024</v>
      </c>
    </row>
    <row r="217" spans="1:11" x14ac:dyDescent="0.2">
      <c r="A217" s="4" t="s">
        <v>320</v>
      </c>
      <c r="B217" s="13"/>
      <c r="C217" s="13"/>
      <c r="D217" s="13"/>
      <c r="E217" s="13"/>
      <c r="F217" s="13"/>
      <c r="G217" s="43"/>
      <c r="H217" s="13"/>
      <c r="I217" s="13"/>
      <c r="J217" s="13"/>
      <c r="K217" s="13">
        <v>2024</v>
      </c>
    </row>
    <row r="218" spans="1:11" x14ac:dyDescent="0.2">
      <c r="A218" s="4" t="s">
        <v>152</v>
      </c>
      <c r="B218" s="13"/>
      <c r="C218" s="13"/>
      <c r="D218" s="13"/>
      <c r="E218" s="13"/>
      <c r="F218" s="13"/>
      <c r="G218" s="43"/>
      <c r="H218" s="13"/>
      <c r="I218" s="13"/>
      <c r="J218" s="13"/>
      <c r="K218" s="13">
        <v>2024</v>
      </c>
    </row>
    <row r="219" spans="1:11" x14ac:dyDescent="0.2">
      <c r="A219" s="4" t="s">
        <v>153</v>
      </c>
      <c r="B219" s="15"/>
      <c r="C219" s="15"/>
      <c r="D219" s="15"/>
      <c r="E219" s="15"/>
      <c r="F219" s="16"/>
      <c r="G219" s="69"/>
      <c r="H219" s="15"/>
      <c r="I219" s="15"/>
      <c r="J219" s="15"/>
      <c r="K219" s="13">
        <v>2024</v>
      </c>
    </row>
    <row r="220" spans="1:11" x14ac:dyDescent="0.2">
      <c r="A220" s="4" t="s">
        <v>154</v>
      </c>
      <c r="B220" s="13"/>
      <c r="C220" s="13"/>
      <c r="D220" s="13"/>
      <c r="E220" s="13"/>
      <c r="F220" s="13"/>
      <c r="G220" s="43"/>
      <c r="H220" s="13"/>
      <c r="I220" s="13"/>
      <c r="J220" s="13"/>
      <c r="K220" s="13">
        <v>2024</v>
      </c>
    </row>
    <row r="221" spans="1:11" x14ac:dyDescent="0.2">
      <c r="A221" s="4" t="s">
        <v>155</v>
      </c>
      <c r="B221" s="13"/>
      <c r="C221" s="13"/>
      <c r="D221" s="13"/>
      <c r="E221" s="13"/>
      <c r="F221" s="13"/>
      <c r="G221" s="43"/>
      <c r="H221" s="13"/>
      <c r="I221" s="13"/>
      <c r="J221" s="13"/>
      <c r="K221" s="13">
        <v>2024</v>
      </c>
    </row>
    <row r="222" spans="1:11" x14ac:dyDescent="0.2">
      <c r="A222" s="4" t="s">
        <v>156</v>
      </c>
      <c r="B222" s="13"/>
      <c r="C222" s="13"/>
      <c r="D222" s="13"/>
      <c r="E222" s="13"/>
      <c r="F222" s="13"/>
      <c r="G222" s="43"/>
      <c r="H222" s="13"/>
      <c r="I222" s="13"/>
      <c r="J222" s="13"/>
      <c r="K222" s="13">
        <v>2024</v>
      </c>
    </row>
    <row r="223" spans="1:11" x14ac:dyDescent="0.2">
      <c r="A223" s="4" t="s">
        <v>157</v>
      </c>
      <c r="B223" s="13"/>
      <c r="C223" s="13"/>
      <c r="D223" s="13"/>
      <c r="E223" s="13"/>
      <c r="F223" s="13"/>
      <c r="G223" s="43"/>
      <c r="H223" s="13"/>
      <c r="I223" s="13"/>
      <c r="J223" s="13"/>
      <c r="K223" s="13">
        <v>2024</v>
      </c>
    </row>
    <row r="224" spans="1:11" x14ac:dyDescent="0.2">
      <c r="A224" s="4" t="s">
        <v>158</v>
      </c>
      <c r="B224" s="13"/>
      <c r="C224" s="13"/>
      <c r="D224" s="13"/>
      <c r="E224" s="13"/>
      <c r="F224" s="13"/>
      <c r="G224" s="43"/>
      <c r="H224" s="13"/>
      <c r="I224" s="13"/>
      <c r="J224" s="13"/>
      <c r="K224" s="13">
        <v>2024</v>
      </c>
    </row>
    <row r="225" spans="1:11" x14ac:dyDescent="0.2">
      <c r="A225" s="4" t="s">
        <v>159</v>
      </c>
      <c r="B225" s="13"/>
      <c r="C225" s="13"/>
      <c r="D225" s="13"/>
      <c r="E225" s="13"/>
      <c r="F225" s="13"/>
      <c r="G225" s="43"/>
      <c r="H225" s="13"/>
      <c r="I225" s="13"/>
      <c r="J225" s="13"/>
      <c r="K225" s="13">
        <v>2024</v>
      </c>
    </row>
    <row r="226" spans="1:11" x14ac:dyDescent="0.2">
      <c r="A226" s="4" t="s">
        <v>877</v>
      </c>
      <c r="B226" s="13"/>
      <c r="C226" s="13"/>
      <c r="D226" s="13"/>
      <c r="E226" s="13"/>
      <c r="F226" s="13"/>
      <c r="G226" s="43"/>
      <c r="H226" s="13"/>
      <c r="I226" s="13"/>
      <c r="J226" s="13"/>
      <c r="K226" s="13">
        <v>2024</v>
      </c>
    </row>
    <row r="227" spans="1:11" x14ac:dyDescent="0.2">
      <c r="A227" s="4" t="s">
        <v>372</v>
      </c>
      <c r="B227" s="13"/>
      <c r="C227" s="13"/>
      <c r="D227" s="13"/>
      <c r="E227" s="13"/>
      <c r="F227" s="13"/>
      <c r="G227" s="43"/>
      <c r="H227" s="13"/>
      <c r="I227" s="13"/>
      <c r="J227" s="13"/>
      <c r="K227" s="13">
        <v>2024</v>
      </c>
    </row>
    <row r="228" spans="1:11" x14ac:dyDescent="0.2">
      <c r="A228" s="4" t="s">
        <v>160</v>
      </c>
      <c r="B228" s="13"/>
      <c r="C228" s="13"/>
      <c r="D228" s="13"/>
      <c r="E228" s="13"/>
      <c r="F228" s="13"/>
      <c r="G228" s="43"/>
      <c r="H228" s="13"/>
      <c r="I228" s="13"/>
      <c r="J228" s="13"/>
      <c r="K228" s="13">
        <v>2024</v>
      </c>
    </row>
    <row r="229" spans="1:11" x14ac:dyDescent="0.2">
      <c r="A229" s="4" t="s">
        <v>161</v>
      </c>
      <c r="B229" s="13"/>
      <c r="C229" s="13"/>
      <c r="D229" s="13"/>
      <c r="E229" s="13"/>
      <c r="F229" s="13"/>
      <c r="G229" s="43"/>
      <c r="H229" s="13"/>
      <c r="I229" s="13"/>
      <c r="J229" s="13"/>
      <c r="K229" s="13">
        <v>2024</v>
      </c>
    </row>
    <row r="230" spans="1:11" x14ac:dyDescent="0.2">
      <c r="A230" s="4" t="s">
        <v>796</v>
      </c>
      <c r="B230" s="4"/>
      <c r="C230" s="4"/>
      <c r="D230" s="4"/>
      <c r="E230" s="4"/>
      <c r="F230" s="4"/>
      <c r="G230" s="67"/>
      <c r="H230" s="4"/>
      <c r="I230" s="4"/>
      <c r="J230" s="4"/>
      <c r="K230" s="13">
        <v>2024</v>
      </c>
    </row>
    <row r="231" spans="1:11" x14ac:dyDescent="0.2">
      <c r="A231" s="4" t="s">
        <v>162</v>
      </c>
      <c r="B231" s="4"/>
      <c r="C231" s="4"/>
      <c r="D231" s="4"/>
      <c r="E231" s="4"/>
      <c r="F231" s="4"/>
      <c r="G231" s="67"/>
      <c r="H231" s="4"/>
      <c r="I231" s="4"/>
      <c r="J231" s="4"/>
      <c r="K231" s="13">
        <v>2024</v>
      </c>
    </row>
    <row r="232" spans="1:11" x14ac:dyDescent="0.2">
      <c r="A232" s="4" t="s">
        <v>816</v>
      </c>
      <c r="B232" s="4"/>
      <c r="C232" s="4"/>
      <c r="D232" s="4"/>
      <c r="E232" s="4"/>
      <c r="F232" s="4"/>
      <c r="G232" s="67"/>
      <c r="H232" s="4"/>
      <c r="I232" s="4"/>
      <c r="J232" s="13"/>
      <c r="K232" s="13">
        <v>2024</v>
      </c>
    </row>
    <row r="233" spans="1:11" x14ac:dyDescent="0.2">
      <c r="A233" s="4" t="s">
        <v>163</v>
      </c>
      <c r="B233" s="4"/>
      <c r="C233" s="4"/>
      <c r="D233" s="4"/>
      <c r="E233" s="4"/>
      <c r="F233" s="4"/>
      <c r="G233" s="67"/>
      <c r="H233" s="4"/>
      <c r="I233" s="4"/>
      <c r="J233" s="4"/>
      <c r="K233" s="13">
        <v>2024</v>
      </c>
    </row>
    <row r="234" spans="1:11" x14ac:dyDescent="0.2">
      <c r="A234" s="4" t="s">
        <v>164</v>
      </c>
      <c r="B234" s="4"/>
      <c r="C234" s="4"/>
      <c r="D234" s="4"/>
      <c r="E234" s="4"/>
      <c r="F234" s="4"/>
      <c r="G234" s="67"/>
      <c r="H234" s="4"/>
      <c r="I234" s="4"/>
      <c r="J234" s="4"/>
      <c r="K234" s="13">
        <v>2024</v>
      </c>
    </row>
    <row r="235" spans="1:11" x14ac:dyDescent="0.2">
      <c r="A235" s="4" t="s">
        <v>895</v>
      </c>
      <c r="B235" s="4"/>
      <c r="C235" s="4"/>
      <c r="D235" s="4"/>
      <c r="E235" s="4"/>
      <c r="F235" s="4"/>
      <c r="G235" s="67"/>
      <c r="H235" s="13"/>
      <c r="I235" s="4"/>
      <c r="J235" s="4"/>
      <c r="K235" s="13">
        <v>2024</v>
      </c>
    </row>
    <row r="236" spans="1:11" x14ac:dyDescent="0.2">
      <c r="A236" s="4" t="s">
        <v>828</v>
      </c>
      <c r="B236" s="13"/>
      <c r="C236" s="13"/>
      <c r="D236" s="13"/>
      <c r="E236" s="13"/>
      <c r="F236" s="13"/>
      <c r="G236" s="43"/>
      <c r="H236" s="13"/>
      <c r="I236" s="13"/>
      <c r="J236" s="13"/>
      <c r="K236" s="13">
        <v>2024</v>
      </c>
    </row>
    <row r="237" spans="1:11" x14ac:dyDescent="0.2">
      <c r="A237" s="4" t="s">
        <v>863</v>
      </c>
      <c r="B237">
        <v>1</v>
      </c>
      <c r="C237">
        <v>1</v>
      </c>
      <c r="D237">
        <v>0</v>
      </c>
      <c r="E237">
        <v>12</v>
      </c>
      <c r="F237">
        <v>0</v>
      </c>
      <c r="G237">
        <v>7</v>
      </c>
      <c r="H237">
        <v>1</v>
      </c>
      <c r="I237">
        <v>26</v>
      </c>
      <c r="J237">
        <v>0</v>
      </c>
      <c r="K237" s="13">
        <v>2024</v>
      </c>
    </row>
    <row r="238" spans="1:11" x14ac:dyDescent="0.2">
      <c r="A238" s="4" t="s">
        <v>819</v>
      </c>
      <c r="B238" s="4"/>
      <c r="C238" s="4"/>
      <c r="D238" s="4"/>
      <c r="E238" s="4"/>
      <c r="F238" s="4"/>
      <c r="G238" s="67"/>
      <c r="H238" s="4"/>
      <c r="I238" s="4"/>
      <c r="J238" s="13"/>
      <c r="K238" s="13">
        <v>2024</v>
      </c>
    </row>
    <row r="239" spans="1:11" x14ac:dyDescent="0.2">
      <c r="A239" s="4" t="s">
        <v>908</v>
      </c>
      <c r="B239" s="4"/>
      <c r="C239" s="4"/>
      <c r="D239" s="4"/>
      <c r="E239" s="4"/>
      <c r="F239" s="4"/>
      <c r="G239" s="67"/>
      <c r="H239" s="4"/>
      <c r="I239" s="4"/>
      <c r="J239" s="13"/>
      <c r="K239" s="13">
        <v>2024</v>
      </c>
    </row>
    <row r="240" spans="1:11" x14ac:dyDescent="0.2">
      <c r="A240" s="4" t="s">
        <v>165</v>
      </c>
      <c r="B240" s="13"/>
      <c r="C240" s="13"/>
      <c r="D240" s="13"/>
      <c r="E240" s="13"/>
      <c r="F240" s="13"/>
      <c r="G240" s="43"/>
      <c r="H240" s="13"/>
      <c r="I240" s="13"/>
      <c r="J240" s="13"/>
      <c r="K240" s="13">
        <v>2024</v>
      </c>
    </row>
    <row r="241" spans="1:11" x14ac:dyDescent="0.2">
      <c r="A241" s="4" t="s">
        <v>166</v>
      </c>
      <c r="B241" s="13"/>
      <c r="C241" s="13"/>
      <c r="D241" s="13"/>
      <c r="E241" s="13"/>
      <c r="F241" s="13"/>
      <c r="G241" s="43"/>
      <c r="H241" s="13"/>
      <c r="I241" s="13"/>
      <c r="J241" s="13"/>
      <c r="K241" s="13">
        <v>2024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67"/>
      <c r="H242" s="4"/>
      <c r="I242" s="4"/>
      <c r="J242" s="4"/>
      <c r="K242" s="13">
        <v>2024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67"/>
      <c r="H243" s="4"/>
      <c r="I243" s="4"/>
      <c r="J243" s="4"/>
      <c r="K243" s="13">
        <v>2024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67"/>
      <c r="H244" s="4"/>
      <c r="I244" s="4"/>
      <c r="J244" s="4"/>
      <c r="K244" s="13">
        <v>2024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67"/>
      <c r="H245" s="4"/>
      <c r="I245" s="4"/>
      <c r="J245" s="4"/>
      <c r="K245" s="13">
        <v>2024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67"/>
      <c r="H246" s="4"/>
      <c r="I246" s="4"/>
      <c r="J246" s="4"/>
      <c r="K246" s="13">
        <v>2024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67"/>
      <c r="H247" s="4"/>
      <c r="I247" s="4"/>
      <c r="J247" s="4"/>
      <c r="K247" s="13">
        <v>2024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67"/>
      <c r="H248" s="4"/>
      <c r="I248" s="4"/>
      <c r="J248" s="4"/>
      <c r="K248" s="13">
        <v>2024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67"/>
      <c r="H249" s="4"/>
      <c r="I249" s="4"/>
      <c r="J249" s="4"/>
      <c r="K249" s="13">
        <v>2024</v>
      </c>
    </row>
    <row r="250" spans="1:11" x14ac:dyDescent="0.2">
      <c r="A250" s="4" t="s">
        <v>350</v>
      </c>
      <c r="B250" s="13"/>
      <c r="C250" s="13"/>
      <c r="D250" s="13"/>
      <c r="E250" s="13"/>
      <c r="F250" s="13"/>
      <c r="G250" s="43"/>
      <c r="H250" s="13"/>
      <c r="I250" s="13"/>
      <c r="J250" s="13"/>
      <c r="K250" s="13">
        <v>2024</v>
      </c>
    </row>
    <row r="251" spans="1:11" x14ac:dyDescent="0.2">
      <c r="A251" s="4" t="s">
        <v>308</v>
      </c>
      <c r="B251" s="13"/>
      <c r="C251" s="13"/>
      <c r="D251" s="13"/>
      <c r="E251" s="13"/>
      <c r="F251" s="13"/>
      <c r="G251" s="43"/>
      <c r="H251" s="13"/>
      <c r="I251" s="13"/>
      <c r="J251" s="13"/>
      <c r="K251" s="13">
        <v>2024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67"/>
      <c r="H252" s="4"/>
      <c r="I252" s="4"/>
      <c r="J252" s="4"/>
      <c r="K252" s="13">
        <v>2024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67"/>
      <c r="H253" s="4"/>
      <c r="I253" s="4"/>
      <c r="J253" s="4"/>
      <c r="K253" s="13">
        <v>2024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67"/>
      <c r="H254" s="4"/>
      <c r="I254" s="4"/>
      <c r="J254" s="4"/>
      <c r="K254" s="13">
        <v>2024</v>
      </c>
    </row>
    <row r="255" spans="1:11" x14ac:dyDescent="0.2">
      <c r="A255" s="4" t="s">
        <v>288</v>
      </c>
      <c r="B255" s="13"/>
      <c r="C255" s="13"/>
      <c r="D255" s="13"/>
      <c r="E255" s="13"/>
      <c r="F255" s="13"/>
      <c r="G255" s="43"/>
      <c r="H255" s="13"/>
      <c r="I255" s="13"/>
      <c r="J255" s="13"/>
      <c r="K255" s="13">
        <v>2024</v>
      </c>
    </row>
    <row r="256" spans="1:11" x14ac:dyDescent="0.2">
      <c r="A256" s="4" t="s">
        <v>800</v>
      </c>
      <c r="G256" s="71"/>
      <c r="I256" s="4"/>
      <c r="J256" s="4"/>
      <c r="K256" s="13">
        <v>2024</v>
      </c>
    </row>
    <row r="257" spans="1:11" x14ac:dyDescent="0.2">
      <c r="A257" s="4" t="s">
        <v>178</v>
      </c>
      <c r="B257" s="13"/>
      <c r="C257" s="13"/>
      <c r="D257" s="13"/>
      <c r="E257" s="13"/>
      <c r="F257" s="13"/>
      <c r="G257" s="43"/>
      <c r="H257" s="13"/>
      <c r="I257" s="13"/>
      <c r="J257" s="13"/>
      <c r="K257" s="13">
        <v>2024</v>
      </c>
    </row>
    <row r="258" spans="1:11" x14ac:dyDescent="0.2">
      <c r="A258" s="4" t="s">
        <v>179</v>
      </c>
      <c r="B258" s="13"/>
      <c r="C258" s="13"/>
      <c r="D258" s="13"/>
      <c r="E258" s="13"/>
      <c r="F258" s="13"/>
      <c r="G258" s="43"/>
      <c r="H258" s="13"/>
      <c r="I258" s="13"/>
      <c r="J258" s="13"/>
      <c r="K258" s="13">
        <v>2024</v>
      </c>
    </row>
    <row r="259" spans="1:11" x14ac:dyDescent="0.2">
      <c r="A259" s="4" t="s">
        <v>180</v>
      </c>
      <c r="B259" s="13"/>
      <c r="C259" s="13"/>
      <c r="D259" s="13"/>
      <c r="E259" s="13"/>
      <c r="F259" s="13"/>
      <c r="G259" s="43"/>
      <c r="H259" s="13"/>
      <c r="I259" s="13"/>
      <c r="J259" s="13"/>
      <c r="K259" s="13">
        <v>2024</v>
      </c>
    </row>
    <row r="260" spans="1:11" x14ac:dyDescent="0.2">
      <c r="A260" s="4" t="s">
        <v>181</v>
      </c>
      <c r="B260" s="13"/>
      <c r="C260" s="13"/>
      <c r="D260" s="13"/>
      <c r="E260" s="13"/>
      <c r="F260" s="13"/>
      <c r="G260" s="43"/>
      <c r="H260" s="13"/>
      <c r="I260" s="13"/>
      <c r="J260" s="13"/>
      <c r="K260" s="13">
        <v>2024</v>
      </c>
    </row>
    <row r="261" spans="1:11" x14ac:dyDescent="0.2">
      <c r="A261" s="4" t="s">
        <v>182</v>
      </c>
      <c r="B261" s="13"/>
      <c r="C261" s="13"/>
      <c r="D261" s="13"/>
      <c r="E261" s="13"/>
      <c r="F261" s="13"/>
      <c r="G261" s="43"/>
      <c r="H261" s="13"/>
      <c r="I261" s="13"/>
      <c r="J261" s="13"/>
      <c r="K261" s="13">
        <v>2024</v>
      </c>
    </row>
    <row r="262" spans="1:11" x14ac:dyDescent="0.2">
      <c r="A262" s="4" t="s">
        <v>183</v>
      </c>
      <c r="B262" s="13"/>
      <c r="C262" s="13"/>
      <c r="D262" s="13"/>
      <c r="E262" s="13"/>
      <c r="F262" s="13"/>
      <c r="G262" s="43"/>
      <c r="H262" s="13"/>
      <c r="I262" s="13"/>
      <c r="J262" s="13"/>
      <c r="K262" s="13">
        <v>2024</v>
      </c>
    </row>
    <row r="263" spans="1:11" x14ac:dyDescent="0.2">
      <c r="A263" s="4" t="s">
        <v>184</v>
      </c>
      <c r="B263" s="13"/>
      <c r="C263" s="13"/>
      <c r="D263" s="13"/>
      <c r="E263" s="13"/>
      <c r="F263" s="13"/>
      <c r="G263" s="43"/>
      <c r="H263" s="13"/>
      <c r="I263" s="13"/>
      <c r="J263" s="13"/>
      <c r="K263" s="13">
        <v>2024</v>
      </c>
    </row>
    <row r="264" spans="1:11" x14ac:dyDescent="0.2">
      <c r="A264" s="4" t="s">
        <v>185</v>
      </c>
      <c r="B264" s="13"/>
      <c r="C264" s="13"/>
      <c r="D264" s="13"/>
      <c r="E264" s="13"/>
      <c r="F264" s="13"/>
      <c r="G264" s="43"/>
      <c r="H264" s="13"/>
      <c r="I264" s="13"/>
      <c r="J264" s="13"/>
      <c r="K264" s="13">
        <v>2024</v>
      </c>
    </row>
    <row r="265" spans="1:11" x14ac:dyDescent="0.2">
      <c r="A265" s="4" t="s">
        <v>186</v>
      </c>
      <c r="B265" s="13"/>
      <c r="C265" s="13"/>
      <c r="D265" s="13"/>
      <c r="E265" s="13"/>
      <c r="F265" s="13"/>
      <c r="G265" s="43"/>
      <c r="H265" s="13"/>
      <c r="I265" s="13"/>
      <c r="J265" s="13"/>
      <c r="K265" s="13">
        <v>2024</v>
      </c>
    </row>
    <row r="266" spans="1:11" x14ac:dyDescent="0.2">
      <c r="A266" s="4" t="s">
        <v>370</v>
      </c>
      <c r="F266" s="26"/>
      <c r="G266" s="72"/>
      <c r="H266" s="26"/>
      <c r="I266" s="26"/>
      <c r="J266" s="26"/>
      <c r="K266" s="13">
        <v>2024</v>
      </c>
    </row>
    <row r="267" spans="1:11" x14ac:dyDescent="0.2">
      <c r="A267" s="4" t="s">
        <v>321</v>
      </c>
      <c r="B267" s="13"/>
      <c r="C267" s="13"/>
      <c r="D267" s="13"/>
      <c r="E267" s="13"/>
      <c r="F267" s="13"/>
      <c r="G267" s="43"/>
      <c r="H267" s="13"/>
      <c r="I267" s="13"/>
      <c r="J267" s="13"/>
      <c r="K267" s="13">
        <v>2024</v>
      </c>
    </row>
    <row r="268" spans="1:11" x14ac:dyDescent="0.2">
      <c r="A268" s="4" t="s">
        <v>187</v>
      </c>
      <c r="B268" s="13"/>
      <c r="C268" s="13"/>
      <c r="D268" s="13"/>
      <c r="E268" s="13"/>
      <c r="F268" s="13"/>
      <c r="G268" s="43"/>
      <c r="H268" s="13"/>
      <c r="I268" s="13"/>
      <c r="J268" s="13"/>
      <c r="K268" s="13">
        <v>2024</v>
      </c>
    </row>
    <row r="269" spans="1:11" x14ac:dyDescent="0.2">
      <c r="A269" s="4" t="s">
        <v>883</v>
      </c>
      <c r="B269" s="13"/>
      <c r="C269" s="13"/>
      <c r="D269" s="13"/>
      <c r="E269" s="13"/>
      <c r="F269" s="13"/>
      <c r="G269" s="43"/>
      <c r="H269" s="13"/>
      <c r="I269" s="13"/>
      <c r="J269" s="13"/>
      <c r="K269" s="13">
        <v>2024</v>
      </c>
    </row>
    <row r="270" spans="1:11" x14ac:dyDescent="0.2">
      <c r="A270" s="4" t="s">
        <v>188</v>
      </c>
      <c r="B270" s="13"/>
      <c r="C270" s="13"/>
      <c r="D270" s="13"/>
      <c r="E270" s="13"/>
      <c r="F270" s="13"/>
      <c r="G270" s="43"/>
      <c r="H270" s="13"/>
      <c r="I270" s="13"/>
      <c r="J270" s="13"/>
      <c r="K270" s="13">
        <v>2024</v>
      </c>
    </row>
    <row r="271" spans="1:11" x14ac:dyDescent="0.2">
      <c r="A271" s="4" t="s">
        <v>189</v>
      </c>
      <c r="B271" s="13"/>
      <c r="C271" s="13"/>
      <c r="D271" s="13"/>
      <c r="E271" s="13"/>
      <c r="F271" s="13"/>
      <c r="G271" s="43"/>
      <c r="H271" s="13"/>
      <c r="I271" s="13"/>
      <c r="J271" s="13"/>
      <c r="K271" s="13">
        <v>2024</v>
      </c>
    </row>
    <row r="272" spans="1:11" x14ac:dyDescent="0.2">
      <c r="A272" s="4" t="s">
        <v>190</v>
      </c>
      <c r="B272" s="13"/>
      <c r="C272" s="13"/>
      <c r="D272" s="13"/>
      <c r="E272" s="13"/>
      <c r="F272" s="13"/>
      <c r="G272" s="43"/>
      <c r="H272" s="13"/>
      <c r="I272" s="13"/>
      <c r="J272" s="13"/>
      <c r="K272" s="13">
        <v>2024</v>
      </c>
    </row>
    <row r="273" spans="1:11" x14ac:dyDescent="0.2">
      <c r="A273" s="4" t="s">
        <v>304</v>
      </c>
      <c r="B273">
        <v>1</v>
      </c>
      <c r="C273">
        <v>1</v>
      </c>
      <c r="D273">
        <v>1</v>
      </c>
      <c r="E273">
        <v>12</v>
      </c>
      <c r="F273">
        <v>0</v>
      </c>
      <c r="G273">
        <v>4</v>
      </c>
      <c r="H273">
        <v>0</v>
      </c>
      <c r="I273">
        <v>15</v>
      </c>
      <c r="J273">
        <v>3</v>
      </c>
      <c r="K273" s="13">
        <v>2024</v>
      </c>
    </row>
    <row r="274" spans="1:11" x14ac:dyDescent="0.2">
      <c r="A274" s="4" t="s">
        <v>347</v>
      </c>
      <c r="B274" s="13"/>
      <c r="C274" s="13"/>
      <c r="D274" s="13"/>
      <c r="E274" s="13"/>
      <c r="F274" s="13"/>
      <c r="G274" s="43"/>
      <c r="H274" s="13"/>
      <c r="I274" s="13"/>
      <c r="J274" s="13"/>
      <c r="K274" s="13">
        <v>2024</v>
      </c>
    </row>
    <row r="275" spans="1:11" x14ac:dyDescent="0.2">
      <c r="A275" s="4" t="s">
        <v>191</v>
      </c>
      <c r="B275" s="13"/>
      <c r="C275" s="13"/>
      <c r="D275" s="13"/>
      <c r="E275" s="13"/>
      <c r="F275" s="13"/>
      <c r="G275" s="43"/>
      <c r="H275" s="13"/>
      <c r="I275" s="13"/>
      <c r="J275" s="13"/>
      <c r="K275" s="13">
        <v>2024</v>
      </c>
    </row>
    <row r="276" spans="1:11" x14ac:dyDescent="0.2">
      <c r="A276" s="4" t="s">
        <v>192</v>
      </c>
      <c r="B276" s="13"/>
      <c r="C276" s="13"/>
      <c r="D276" s="13"/>
      <c r="E276" s="13"/>
      <c r="F276" s="13"/>
      <c r="G276" s="43"/>
      <c r="H276" s="13"/>
      <c r="I276" s="13"/>
      <c r="J276" s="13"/>
      <c r="K276" s="13">
        <v>2024</v>
      </c>
    </row>
    <row r="277" spans="1:11" x14ac:dyDescent="0.2">
      <c r="A277" s="4" t="s">
        <v>193</v>
      </c>
      <c r="B277" s="13"/>
      <c r="C277" s="13"/>
      <c r="D277" s="13"/>
      <c r="E277" s="13"/>
      <c r="F277" s="13"/>
      <c r="G277" s="43"/>
      <c r="H277" s="13"/>
      <c r="I277" s="13"/>
      <c r="J277" s="13"/>
      <c r="K277" s="13">
        <v>2024</v>
      </c>
    </row>
    <row r="278" spans="1:11" x14ac:dyDescent="0.2">
      <c r="A278" s="4" t="s">
        <v>194</v>
      </c>
      <c r="B278" s="13"/>
      <c r="C278" s="13"/>
      <c r="D278" s="13"/>
      <c r="E278" s="13"/>
      <c r="F278" s="13"/>
      <c r="G278" s="43"/>
      <c r="H278" s="13"/>
      <c r="I278" s="13"/>
      <c r="J278" s="13"/>
      <c r="K278" s="13">
        <v>2024</v>
      </c>
    </row>
    <row r="279" spans="1:11" x14ac:dyDescent="0.2">
      <c r="A279" s="4" t="s">
        <v>195</v>
      </c>
      <c r="B279" s="13"/>
      <c r="C279" s="13"/>
      <c r="D279" s="13"/>
      <c r="E279" s="13"/>
      <c r="F279" s="13"/>
      <c r="G279" s="43"/>
      <c r="H279" s="13"/>
      <c r="I279" s="13"/>
      <c r="J279" s="27"/>
      <c r="K279" s="13">
        <v>2024</v>
      </c>
    </row>
    <row r="280" spans="1:11" x14ac:dyDescent="0.2">
      <c r="A280" s="4" t="s">
        <v>196</v>
      </c>
      <c r="B280" s="13"/>
      <c r="C280" s="13"/>
      <c r="D280" s="13"/>
      <c r="E280" s="13"/>
      <c r="F280" s="13"/>
      <c r="G280" s="43"/>
      <c r="H280" s="13"/>
      <c r="I280" s="13"/>
      <c r="J280" s="13"/>
      <c r="K280" s="13">
        <v>2024</v>
      </c>
    </row>
    <row r="281" spans="1:11" x14ac:dyDescent="0.2">
      <c r="A281" s="4" t="s">
        <v>197</v>
      </c>
      <c r="B281">
        <v>19</v>
      </c>
      <c r="C281">
        <v>10</v>
      </c>
      <c r="D281">
        <v>1</v>
      </c>
      <c r="E281">
        <v>89</v>
      </c>
      <c r="F281" s="26">
        <v>3</v>
      </c>
      <c r="G281" s="82">
        <v>99.833333333333329</v>
      </c>
      <c r="H281" s="26">
        <v>6</v>
      </c>
      <c r="I281" s="26">
        <v>568</v>
      </c>
      <c r="J281" s="26">
        <v>31</v>
      </c>
      <c r="K281" s="13">
        <v>2024</v>
      </c>
    </row>
    <row r="282" spans="1:11" x14ac:dyDescent="0.2">
      <c r="A282" s="4" t="s">
        <v>894</v>
      </c>
      <c r="B282">
        <v>4</v>
      </c>
      <c r="C282">
        <v>3</v>
      </c>
      <c r="D282">
        <v>2</v>
      </c>
      <c r="E282">
        <v>4</v>
      </c>
      <c r="F282">
        <v>0</v>
      </c>
      <c r="G282">
        <v>0</v>
      </c>
      <c r="H282">
        <v>0</v>
      </c>
      <c r="I282">
        <v>0</v>
      </c>
      <c r="J282">
        <v>0</v>
      </c>
      <c r="K282" s="13">
        <v>2024</v>
      </c>
    </row>
    <row r="283" spans="1:11" x14ac:dyDescent="0.2">
      <c r="A283" s="4" t="s">
        <v>198</v>
      </c>
      <c r="K283" s="13">
        <v>2024</v>
      </c>
    </row>
    <row r="284" spans="1:11" x14ac:dyDescent="0.2">
      <c r="A284" s="4" t="s">
        <v>368</v>
      </c>
      <c r="K284" s="13">
        <v>2024</v>
      </c>
    </row>
    <row r="285" spans="1:11" x14ac:dyDescent="0.2">
      <c r="A285" s="4" t="s">
        <v>199</v>
      </c>
      <c r="B285" s="13"/>
      <c r="C285" s="13"/>
      <c r="D285" s="13"/>
      <c r="E285" s="13"/>
      <c r="F285" s="13"/>
      <c r="G285" s="43"/>
      <c r="H285" s="13"/>
      <c r="I285" s="13"/>
      <c r="J285" s="13"/>
      <c r="K285" s="13">
        <v>2024</v>
      </c>
    </row>
    <row r="286" spans="1:11" x14ac:dyDescent="0.2">
      <c r="A286" s="4" t="s">
        <v>200</v>
      </c>
      <c r="B286" s="13"/>
      <c r="C286" s="13"/>
      <c r="D286" s="13"/>
      <c r="E286" s="13"/>
      <c r="F286" s="13"/>
      <c r="G286" s="43"/>
      <c r="H286" s="13"/>
      <c r="I286" s="13"/>
      <c r="J286" s="13"/>
      <c r="K286" s="13">
        <v>2024</v>
      </c>
    </row>
    <row r="287" spans="1:11" x14ac:dyDescent="0.2">
      <c r="A287" s="4" t="s">
        <v>201</v>
      </c>
      <c r="B287" s="13"/>
      <c r="C287" s="13"/>
      <c r="D287" s="13"/>
      <c r="E287" s="13"/>
      <c r="F287" s="13"/>
      <c r="G287" s="43"/>
      <c r="H287" s="13"/>
      <c r="I287" s="13"/>
      <c r="J287" s="13"/>
      <c r="K287" s="13">
        <v>2024</v>
      </c>
    </row>
    <row r="288" spans="1:11" x14ac:dyDescent="0.2">
      <c r="A288" s="4" t="s">
        <v>202</v>
      </c>
      <c r="B288" s="13"/>
      <c r="C288" s="13"/>
      <c r="D288" s="13"/>
      <c r="E288" s="13"/>
      <c r="F288" s="13"/>
      <c r="G288" s="43"/>
      <c r="H288" s="13"/>
      <c r="I288" s="13"/>
      <c r="J288" s="13"/>
      <c r="K288" s="13">
        <v>2024</v>
      </c>
    </row>
    <row r="289" spans="1:11" x14ac:dyDescent="0.2">
      <c r="A289" s="4" t="s">
        <v>203</v>
      </c>
      <c r="B289" s="13"/>
      <c r="C289" s="13"/>
      <c r="D289" s="13"/>
      <c r="E289" s="13"/>
      <c r="F289" s="13"/>
      <c r="G289" s="43"/>
      <c r="H289" s="13"/>
      <c r="I289" s="13"/>
      <c r="J289" s="13"/>
      <c r="K289" s="13">
        <v>2024</v>
      </c>
    </row>
    <row r="290" spans="1:11" x14ac:dyDescent="0.2">
      <c r="A290" s="4" t="s">
        <v>204</v>
      </c>
      <c r="B290" s="13"/>
      <c r="C290" s="13"/>
      <c r="D290" s="13"/>
      <c r="E290" s="13"/>
      <c r="F290" s="13"/>
      <c r="G290" s="43"/>
      <c r="H290" s="13"/>
      <c r="I290" s="13"/>
      <c r="J290" s="13"/>
      <c r="K290" s="13">
        <v>2024</v>
      </c>
    </row>
    <row r="291" spans="1:11" x14ac:dyDescent="0.2">
      <c r="A291" s="4" t="s">
        <v>893</v>
      </c>
      <c r="B291">
        <v>19</v>
      </c>
      <c r="C291">
        <v>18</v>
      </c>
      <c r="D291">
        <v>4</v>
      </c>
      <c r="E291">
        <v>227</v>
      </c>
      <c r="F291" s="26">
        <v>7</v>
      </c>
      <c r="G291" s="82">
        <v>66</v>
      </c>
      <c r="H291" s="26">
        <v>1</v>
      </c>
      <c r="I291" s="26">
        <v>287</v>
      </c>
      <c r="J291" s="26">
        <v>15</v>
      </c>
      <c r="K291" s="13">
        <v>2024</v>
      </c>
    </row>
    <row r="292" spans="1:11" x14ac:dyDescent="0.2">
      <c r="A292" s="4" t="s">
        <v>313</v>
      </c>
      <c r="F292" s="26"/>
      <c r="G292" s="82"/>
      <c r="H292" s="26"/>
      <c r="I292" s="26"/>
      <c r="J292" s="26"/>
      <c r="K292" s="13">
        <v>2024</v>
      </c>
    </row>
    <row r="293" spans="1:11" x14ac:dyDescent="0.2">
      <c r="A293" s="4" t="s">
        <v>205</v>
      </c>
      <c r="B293" s="13"/>
      <c r="C293" s="13"/>
      <c r="D293" s="13"/>
      <c r="E293" s="13"/>
      <c r="F293" s="13"/>
      <c r="G293" s="43"/>
      <c r="H293" s="13"/>
      <c r="I293" s="13"/>
      <c r="J293" s="13"/>
      <c r="K293" s="13">
        <v>2024</v>
      </c>
    </row>
    <row r="294" spans="1:11" x14ac:dyDescent="0.2">
      <c r="A294" s="4" t="s">
        <v>206</v>
      </c>
      <c r="B294">
        <v>21</v>
      </c>
      <c r="C294">
        <v>13</v>
      </c>
      <c r="D294">
        <v>5</v>
      </c>
      <c r="E294">
        <v>122</v>
      </c>
      <c r="F294" s="26">
        <v>8</v>
      </c>
      <c r="G294" s="82">
        <v>92</v>
      </c>
      <c r="H294" s="26">
        <v>8</v>
      </c>
      <c r="I294" s="26">
        <v>376</v>
      </c>
      <c r="J294" s="26">
        <v>24</v>
      </c>
      <c r="K294" s="13">
        <v>2024</v>
      </c>
    </row>
    <row r="295" spans="1:11" x14ac:dyDescent="0.2">
      <c r="A295" s="4" t="s">
        <v>207</v>
      </c>
      <c r="B295" s="13"/>
      <c r="C295" s="13"/>
      <c r="D295" s="13"/>
      <c r="E295" s="13"/>
      <c r="F295" s="13"/>
      <c r="G295" s="43"/>
      <c r="H295" s="13"/>
      <c r="I295" s="13"/>
      <c r="J295" s="13"/>
      <c r="K295" s="13">
        <v>2024</v>
      </c>
    </row>
    <row r="296" spans="1:11" x14ac:dyDescent="0.2">
      <c r="A296" s="4" t="s">
        <v>208</v>
      </c>
      <c r="B296" s="13"/>
      <c r="C296" s="13"/>
      <c r="D296" s="13"/>
      <c r="E296" s="13"/>
      <c r="F296" s="13"/>
      <c r="G296" s="43"/>
      <c r="H296" s="13"/>
      <c r="I296" s="13"/>
      <c r="J296" s="13"/>
      <c r="K296" s="13">
        <v>2024</v>
      </c>
    </row>
    <row r="297" spans="1:11" x14ac:dyDescent="0.2">
      <c r="A297" s="4" t="s">
        <v>793</v>
      </c>
      <c r="B297" s="4"/>
      <c r="C297" s="4"/>
      <c r="D297" s="4"/>
      <c r="E297" s="4"/>
      <c r="F297" s="4"/>
      <c r="G297" s="67"/>
      <c r="H297" s="4"/>
      <c r="I297" s="4"/>
      <c r="J297" s="13"/>
      <c r="K297" s="13">
        <v>2024</v>
      </c>
    </row>
    <row r="298" spans="1:11" x14ac:dyDescent="0.2">
      <c r="A298" s="4" t="s">
        <v>209</v>
      </c>
      <c r="B298" s="4"/>
      <c r="C298" s="4"/>
      <c r="D298" s="4"/>
      <c r="E298" s="4"/>
      <c r="F298" s="4"/>
      <c r="G298" s="67"/>
      <c r="H298" s="4"/>
      <c r="I298" s="4"/>
      <c r="J298" s="4"/>
      <c r="K298" s="13">
        <v>2024</v>
      </c>
    </row>
    <row r="299" spans="1:11" x14ac:dyDescent="0.2">
      <c r="A299" s="4" t="s">
        <v>210</v>
      </c>
      <c r="B299" s="4"/>
      <c r="C299" s="4"/>
      <c r="D299" s="4"/>
      <c r="E299" s="4"/>
      <c r="F299" s="4"/>
      <c r="G299" s="67"/>
      <c r="H299" s="4"/>
      <c r="I299" s="4"/>
      <c r="J299" s="4"/>
      <c r="K299" s="13">
        <v>2024</v>
      </c>
    </row>
    <row r="300" spans="1:11" x14ac:dyDescent="0.2">
      <c r="A300" s="4" t="s">
        <v>281</v>
      </c>
      <c r="F300" s="26"/>
      <c r="G300" s="72"/>
      <c r="H300" s="26"/>
      <c r="I300" s="26"/>
      <c r="J300" s="26"/>
      <c r="K300" s="13">
        <v>2024</v>
      </c>
    </row>
    <row r="301" spans="1:11" x14ac:dyDescent="0.2">
      <c r="A301" s="4" t="s">
        <v>343</v>
      </c>
      <c r="B301" s="13"/>
      <c r="C301" s="13"/>
      <c r="D301" s="13"/>
      <c r="E301" s="13"/>
      <c r="F301" s="13"/>
      <c r="G301" s="43"/>
      <c r="H301" s="13"/>
      <c r="I301" s="13"/>
      <c r="J301" s="13"/>
      <c r="K301" s="13">
        <v>2024</v>
      </c>
    </row>
    <row r="302" spans="1:11" x14ac:dyDescent="0.2">
      <c r="A302" s="4" t="s">
        <v>876</v>
      </c>
      <c r="B302" s="13"/>
      <c r="C302" s="13"/>
      <c r="D302" s="13"/>
      <c r="E302" s="13"/>
      <c r="F302" s="13"/>
      <c r="G302" s="43"/>
      <c r="H302" s="13"/>
      <c r="I302" s="13"/>
      <c r="J302" s="13"/>
      <c r="K302" s="13">
        <v>2024</v>
      </c>
    </row>
    <row r="303" spans="1:11" x14ac:dyDescent="0.2">
      <c r="A303" s="4" t="s">
        <v>902</v>
      </c>
      <c r="B303" s="13"/>
      <c r="C303" s="13"/>
      <c r="D303" s="13"/>
      <c r="E303" s="13"/>
      <c r="F303" s="13"/>
      <c r="G303" s="43"/>
      <c r="H303" s="13"/>
      <c r="I303" s="13"/>
      <c r="J303" s="27"/>
      <c r="K303" s="13">
        <v>2024</v>
      </c>
    </row>
    <row r="304" spans="1:11" x14ac:dyDescent="0.2">
      <c r="A304" s="4" t="s">
        <v>324</v>
      </c>
      <c r="B304" s="13"/>
      <c r="C304" s="13"/>
      <c r="D304" s="13"/>
      <c r="E304" s="13"/>
      <c r="F304" s="13"/>
      <c r="G304" s="43"/>
      <c r="H304" s="13"/>
      <c r="I304" s="13"/>
      <c r="J304" s="13"/>
      <c r="K304" s="13">
        <v>2024</v>
      </c>
    </row>
    <row r="305" spans="1:11" x14ac:dyDescent="0.2">
      <c r="A305" s="4" t="s">
        <v>328</v>
      </c>
      <c r="B305">
        <v>1</v>
      </c>
      <c r="C305">
        <v>1</v>
      </c>
      <c r="D305">
        <v>0</v>
      </c>
      <c r="E305">
        <v>0</v>
      </c>
      <c r="F305">
        <v>1</v>
      </c>
      <c r="G305">
        <v>2</v>
      </c>
      <c r="H305">
        <v>1</v>
      </c>
      <c r="I305">
        <v>16</v>
      </c>
      <c r="J305">
        <v>1</v>
      </c>
      <c r="K305" s="13">
        <v>2024</v>
      </c>
    </row>
    <row r="306" spans="1:11" x14ac:dyDescent="0.2">
      <c r="A306" s="4" t="s">
        <v>348</v>
      </c>
      <c r="B306" s="13"/>
      <c r="C306" s="13"/>
      <c r="D306" s="13"/>
      <c r="E306" s="13"/>
      <c r="F306" s="13"/>
      <c r="G306" s="43"/>
      <c r="H306" s="13"/>
      <c r="I306" s="13"/>
      <c r="J306" s="13"/>
      <c r="K306" s="13">
        <v>2024</v>
      </c>
    </row>
    <row r="307" spans="1:11" x14ac:dyDescent="0.2">
      <c r="A307" s="4" t="s">
        <v>358</v>
      </c>
      <c r="B307" s="4"/>
      <c r="C307" s="4"/>
      <c r="D307" s="4"/>
      <c r="E307" s="4"/>
      <c r="F307" s="4"/>
      <c r="G307" s="67"/>
      <c r="H307" s="4"/>
      <c r="I307" s="4"/>
      <c r="J307" s="4"/>
      <c r="K307" s="13">
        <v>2024</v>
      </c>
    </row>
    <row r="308" spans="1:11" x14ac:dyDescent="0.2">
      <c r="A308" s="4" t="s">
        <v>325</v>
      </c>
      <c r="B308" s="13"/>
      <c r="C308" s="13"/>
      <c r="D308" s="13"/>
      <c r="E308" s="13"/>
      <c r="F308" s="13"/>
      <c r="G308" s="43"/>
      <c r="H308" s="13"/>
      <c r="I308" s="13"/>
      <c r="J308" s="13"/>
      <c r="K308" s="13">
        <v>2024</v>
      </c>
    </row>
    <row r="309" spans="1:11" x14ac:dyDescent="0.2">
      <c r="A309" s="4" t="s">
        <v>797</v>
      </c>
      <c r="B309" s="4"/>
      <c r="C309" s="4"/>
      <c r="D309" s="4"/>
      <c r="E309" s="4"/>
      <c r="F309" s="4"/>
      <c r="G309" s="67"/>
      <c r="H309" s="4"/>
      <c r="I309" s="4"/>
      <c r="J309" s="13"/>
      <c r="K309" s="13">
        <v>2024</v>
      </c>
    </row>
    <row r="310" spans="1:11" x14ac:dyDescent="0.2">
      <c r="A310" s="4" t="s">
        <v>326</v>
      </c>
      <c r="B310" s="13"/>
      <c r="C310" s="13"/>
      <c r="D310" s="13"/>
      <c r="E310" s="13"/>
      <c r="F310" s="13"/>
      <c r="G310" s="43"/>
      <c r="H310" s="13"/>
      <c r="I310" s="13"/>
      <c r="J310" s="13"/>
      <c r="K310" s="13">
        <v>2024</v>
      </c>
    </row>
    <row r="311" spans="1:11" x14ac:dyDescent="0.2">
      <c r="A311" s="4" t="s">
        <v>211</v>
      </c>
      <c r="B311" s="4"/>
      <c r="C311" s="4"/>
      <c r="D311" s="4"/>
      <c r="E311" s="4"/>
      <c r="F311" s="4"/>
      <c r="G311" s="67"/>
      <c r="H311" s="4"/>
      <c r="I311" s="4"/>
      <c r="J311" s="4"/>
      <c r="K311" s="13">
        <v>2024</v>
      </c>
    </row>
    <row r="312" spans="1:11" x14ac:dyDescent="0.2">
      <c r="A312" s="4" t="s">
        <v>798</v>
      </c>
      <c r="B312">
        <v>13</v>
      </c>
      <c r="C312">
        <v>10</v>
      </c>
      <c r="D312">
        <v>0</v>
      </c>
      <c r="E312">
        <v>109</v>
      </c>
      <c r="F312">
        <v>12</v>
      </c>
      <c r="G312">
        <v>14.3333333</v>
      </c>
      <c r="H312">
        <v>1</v>
      </c>
      <c r="I312">
        <v>57</v>
      </c>
      <c r="J312">
        <v>2</v>
      </c>
      <c r="K312" s="13">
        <v>2024</v>
      </c>
    </row>
    <row r="313" spans="1:11" x14ac:dyDescent="0.2">
      <c r="A313" s="4" t="s">
        <v>282</v>
      </c>
      <c r="B313" s="13"/>
      <c r="C313" s="13"/>
      <c r="D313" s="13"/>
      <c r="E313" s="13"/>
      <c r="F313" s="13"/>
      <c r="G313" s="43"/>
      <c r="H313" s="13"/>
      <c r="I313" s="13"/>
      <c r="J313" s="13"/>
      <c r="K313" s="13">
        <v>2024</v>
      </c>
    </row>
    <row r="314" spans="1:11" x14ac:dyDescent="0.2">
      <c r="A314" s="4" t="s">
        <v>212</v>
      </c>
      <c r="B314" s="4"/>
      <c r="C314" s="4"/>
      <c r="D314" s="4"/>
      <c r="E314" s="4"/>
      <c r="F314" s="4"/>
      <c r="G314" s="67"/>
      <c r="H314" s="4"/>
      <c r="I314" s="4"/>
      <c r="J314" s="4"/>
      <c r="K314" s="13">
        <v>2024</v>
      </c>
    </row>
    <row r="315" spans="1:11" x14ac:dyDescent="0.2">
      <c r="A315" s="4" t="s">
        <v>301</v>
      </c>
      <c r="B315" s="13"/>
      <c r="C315" s="13"/>
      <c r="D315" s="13"/>
      <c r="E315" s="13"/>
      <c r="F315" s="13"/>
      <c r="G315" s="43"/>
      <c r="H315" s="13"/>
      <c r="I315" s="13"/>
      <c r="J315" s="13"/>
      <c r="K315" s="13">
        <v>2024</v>
      </c>
    </row>
    <row r="316" spans="1:11" x14ac:dyDescent="0.2">
      <c r="A316" s="4" t="s">
        <v>289</v>
      </c>
      <c r="B316" s="13"/>
      <c r="C316" s="13"/>
      <c r="D316" s="13"/>
      <c r="E316" s="13"/>
      <c r="F316" s="13"/>
      <c r="G316" s="43"/>
      <c r="H316" s="13"/>
      <c r="I316" s="13"/>
      <c r="J316" s="13"/>
      <c r="K316" s="13">
        <v>2024</v>
      </c>
    </row>
    <row r="317" spans="1:11" x14ac:dyDescent="0.2">
      <c r="A317" s="4" t="s">
        <v>878</v>
      </c>
      <c r="B317" s="13"/>
      <c r="C317" s="13"/>
      <c r="D317" s="13"/>
      <c r="E317" s="13"/>
      <c r="F317" s="13"/>
      <c r="G317" s="43"/>
      <c r="H317" s="13"/>
      <c r="I317" s="13"/>
      <c r="J317" s="13"/>
      <c r="K317" s="13">
        <v>2024</v>
      </c>
    </row>
    <row r="318" spans="1:11" x14ac:dyDescent="0.2">
      <c r="A318" s="4" t="s">
        <v>879</v>
      </c>
      <c r="B318" s="13"/>
      <c r="C318" s="13"/>
      <c r="D318" s="13"/>
      <c r="E318" s="13"/>
      <c r="F318" s="13"/>
      <c r="G318" s="43"/>
      <c r="H318" s="13"/>
      <c r="I318" s="13"/>
      <c r="J318" s="13"/>
      <c r="K318" s="13">
        <v>2024</v>
      </c>
    </row>
    <row r="319" spans="1:11" x14ac:dyDescent="0.2">
      <c r="A319" s="4" t="s">
        <v>844</v>
      </c>
      <c r="B319" s="13"/>
      <c r="C319" s="13"/>
      <c r="D319" s="13"/>
      <c r="E319" s="13"/>
      <c r="F319" s="13"/>
      <c r="G319" s="43"/>
      <c r="H319" s="13"/>
      <c r="I319" s="13"/>
      <c r="J319" s="13"/>
      <c r="K319" s="13">
        <v>2024</v>
      </c>
    </row>
    <row r="320" spans="1:11" x14ac:dyDescent="0.2">
      <c r="A320" s="4" t="s">
        <v>213</v>
      </c>
      <c r="B320" s="4"/>
      <c r="C320" s="4"/>
      <c r="D320" s="4"/>
      <c r="E320" s="4"/>
      <c r="F320" s="4"/>
      <c r="G320" s="67"/>
      <c r="H320" s="4"/>
      <c r="I320" s="4"/>
      <c r="J320" s="4"/>
      <c r="K320" s="13">
        <v>2024</v>
      </c>
    </row>
    <row r="321" spans="1:11" x14ac:dyDescent="0.2">
      <c r="A321" s="4" t="s">
        <v>897</v>
      </c>
      <c r="B321" s="13"/>
      <c r="C321" s="13"/>
      <c r="D321" s="13"/>
      <c r="E321" s="13"/>
      <c r="F321" s="13"/>
      <c r="G321" s="43"/>
      <c r="H321" s="13"/>
      <c r="I321" s="13"/>
      <c r="J321" s="27"/>
      <c r="K321" s="13">
        <v>2024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67"/>
      <c r="H322" s="4"/>
      <c r="I322" s="4"/>
      <c r="J322" s="4"/>
      <c r="K322" s="13">
        <v>2024</v>
      </c>
    </row>
    <row r="323" spans="1:11" x14ac:dyDescent="0.2">
      <c r="A323" s="4" t="s">
        <v>801</v>
      </c>
      <c r="B323" s="13"/>
      <c r="C323" s="13"/>
      <c r="D323" s="13"/>
      <c r="E323" s="13"/>
      <c r="F323" s="13"/>
      <c r="G323" s="43"/>
      <c r="H323" s="13"/>
      <c r="I323" s="13"/>
      <c r="J323" s="13"/>
      <c r="K323" s="13">
        <v>2024</v>
      </c>
    </row>
    <row r="324" spans="1:11" x14ac:dyDescent="0.2">
      <c r="A324" s="4" t="s">
        <v>309</v>
      </c>
      <c r="B324" s="15"/>
      <c r="C324" s="15"/>
      <c r="D324" s="15"/>
      <c r="E324" s="15"/>
      <c r="F324" s="13"/>
      <c r="G324" s="43"/>
      <c r="H324" s="13"/>
      <c r="I324" s="13"/>
      <c r="J324" s="13"/>
      <c r="K324" s="13">
        <v>2024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67"/>
      <c r="H325" s="4"/>
      <c r="I325" s="4"/>
      <c r="J325" s="4"/>
      <c r="K325" s="13">
        <v>2024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67"/>
      <c r="H326" s="4"/>
      <c r="I326" s="4"/>
      <c r="J326" s="4"/>
      <c r="K326" s="13">
        <v>2024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67"/>
      <c r="H327" s="4"/>
      <c r="I327" s="4"/>
      <c r="J327" s="4"/>
      <c r="K327" s="13">
        <v>2024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67"/>
      <c r="H328" s="4"/>
      <c r="I328" s="4"/>
      <c r="J328" s="4"/>
      <c r="K328" s="13">
        <v>2024</v>
      </c>
    </row>
    <row r="329" spans="1:11" x14ac:dyDescent="0.2">
      <c r="A329" s="4" t="s">
        <v>219</v>
      </c>
      <c r="B329" s="4"/>
      <c r="C329" s="4"/>
      <c r="D329" s="4"/>
      <c r="E329" s="4"/>
      <c r="F329" s="4"/>
      <c r="G329" s="67"/>
      <c r="H329" s="4"/>
      <c r="I329" s="4"/>
      <c r="J329" s="4"/>
      <c r="K329" s="13">
        <v>2024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67"/>
      <c r="H330" s="4"/>
      <c r="I330" s="4"/>
      <c r="J330" s="4"/>
      <c r="K330" s="13">
        <v>2024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67"/>
      <c r="H331" s="4"/>
      <c r="I331" s="4"/>
      <c r="J331" s="4"/>
      <c r="K331" s="13">
        <v>2024</v>
      </c>
    </row>
    <row r="332" spans="1:11" x14ac:dyDescent="0.2">
      <c r="A332" s="4" t="s">
        <v>292</v>
      </c>
      <c r="B332" s="13"/>
      <c r="C332" s="13"/>
      <c r="D332" s="13"/>
      <c r="E332" s="13"/>
      <c r="F332" s="13"/>
      <c r="G332" s="43"/>
      <c r="H332" s="13"/>
      <c r="I332" s="13"/>
      <c r="J332" s="13"/>
      <c r="K332" s="13">
        <v>2024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67"/>
      <c r="H333" s="4"/>
      <c r="I333" s="4"/>
      <c r="J333" s="4"/>
      <c r="K333" s="13">
        <v>2024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67"/>
      <c r="H334" s="4"/>
      <c r="I334" s="4"/>
      <c r="J334" s="4"/>
      <c r="K334" s="13">
        <v>2024</v>
      </c>
    </row>
    <row r="335" spans="1:11" x14ac:dyDescent="0.2">
      <c r="A335" s="4" t="s">
        <v>224</v>
      </c>
      <c r="B335" s="4"/>
      <c r="C335" s="4"/>
      <c r="D335" s="4"/>
      <c r="E335" s="4"/>
      <c r="F335" s="4"/>
      <c r="G335" s="67"/>
      <c r="H335" s="4"/>
      <c r="I335" s="4"/>
      <c r="J335" s="4"/>
      <c r="K335" s="13">
        <v>2024</v>
      </c>
    </row>
    <row r="336" spans="1:11" x14ac:dyDescent="0.2">
      <c r="A336" s="4" t="s">
        <v>901</v>
      </c>
      <c r="B336" s="13"/>
      <c r="C336" s="13"/>
      <c r="D336" s="13"/>
      <c r="E336" s="13"/>
      <c r="F336" s="13"/>
      <c r="G336" s="43"/>
      <c r="H336" s="13"/>
      <c r="I336" s="13"/>
      <c r="J336" s="27"/>
      <c r="K336" s="13">
        <v>2024</v>
      </c>
    </row>
    <row r="337" spans="1:11" x14ac:dyDescent="0.2">
      <c r="A337" s="4" t="s">
        <v>225</v>
      </c>
      <c r="B337" s="13"/>
      <c r="C337" s="13"/>
      <c r="D337" s="13"/>
      <c r="E337" s="13"/>
      <c r="F337" s="13"/>
      <c r="G337" s="43"/>
      <c r="H337" s="13"/>
      <c r="I337" s="13"/>
      <c r="J337" s="13"/>
      <c r="K337" s="13">
        <v>2024</v>
      </c>
    </row>
    <row r="338" spans="1:11" x14ac:dyDescent="0.2">
      <c r="A338" s="4" t="s">
        <v>344</v>
      </c>
      <c r="B338" s="13"/>
      <c r="C338" s="13"/>
      <c r="D338" s="13"/>
      <c r="E338" s="13"/>
      <c r="G338" s="71"/>
      <c r="K338" s="13">
        <v>2024</v>
      </c>
    </row>
    <row r="339" spans="1:11" x14ac:dyDescent="0.2">
      <c r="A339" s="4" t="s">
        <v>335</v>
      </c>
      <c r="B339" s="13"/>
      <c r="C339" s="13"/>
      <c r="D339" s="13"/>
      <c r="E339" s="13"/>
      <c r="F339" s="13"/>
      <c r="G339" s="43"/>
      <c r="H339" s="13"/>
      <c r="I339" s="13"/>
      <c r="J339" s="13"/>
      <c r="K339" s="13">
        <v>2024</v>
      </c>
    </row>
    <row r="340" spans="1:11" x14ac:dyDescent="0.2">
      <c r="A340" s="4" t="s">
        <v>226</v>
      </c>
      <c r="B340" s="13"/>
      <c r="C340" s="13"/>
      <c r="D340" s="13"/>
      <c r="E340" s="13"/>
      <c r="F340" s="13"/>
      <c r="G340" s="43"/>
      <c r="H340" s="13"/>
      <c r="I340" s="13"/>
      <c r="J340" s="13"/>
      <c r="K340" s="13">
        <v>2024</v>
      </c>
    </row>
    <row r="341" spans="1:11" x14ac:dyDescent="0.2">
      <c r="A341" s="4" t="s">
        <v>888</v>
      </c>
      <c r="B341" s="4"/>
      <c r="C341" s="4"/>
      <c r="D341" s="4"/>
      <c r="E341" s="4"/>
      <c r="F341" s="4"/>
      <c r="G341" s="67"/>
      <c r="H341" s="4"/>
      <c r="I341" s="4"/>
      <c r="J341" s="4"/>
      <c r="K341" s="13">
        <v>2024</v>
      </c>
    </row>
    <row r="342" spans="1:11" x14ac:dyDescent="0.2">
      <c r="A342" s="4" t="s">
        <v>227</v>
      </c>
      <c r="B342" s="13"/>
      <c r="C342" s="13"/>
      <c r="D342" s="13"/>
      <c r="E342" s="13"/>
      <c r="F342" s="13"/>
      <c r="G342" s="43"/>
      <c r="H342" s="13"/>
      <c r="I342" s="13"/>
      <c r="J342" s="13"/>
      <c r="K342" s="13">
        <v>2024</v>
      </c>
    </row>
    <row r="343" spans="1:11" x14ac:dyDescent="0.2">
      <c r="A343" s="4" t="s">
        <v>228</v>
      </c>
      <c r="B343" s="13"/>
      <c r="C343" s="13"/>
      <c r="D343" s="13"/>
      <c r="E343" s="13"/>
      <c r="F343" s="13"/>
      <c r="G343" s="43"/>
      <c r="H343" s="13"/>
      <c r="I343" s="13"/>
      <c r="J343" s="13"/>
      <c r="K343" s="13">
        <v>2024</v>
      </c>
    </row>
    <row r="344" spans="1:11" x14ac:dyDescent="0.2">
      <c r="A344" s="4" t="s">
        <v>365</v>
      </c>
      <c r="B344" s="4"/>
      <c r="C344" s="4"/>
      <c r="D344" s="4"/>
      <c r="E344" s="4"/>
      <c r="F344" s="4"/>
      <c r="G344" s="67"/>
      <c r="H344" s="4"/>
      <c r="I344" s="4"/>
      <c r="J344" s="4"/>
      <c r="K344" s="13">
        <v>2024</v>
      </c>
    </row>
    <row r="345" spans="1:11" x14ac:dyDescent="0.2">
      <c r="A345" s="4" t="s">
        <v>229</v>
      </c>
      <c r="B345" s="13"/>
      <c r="C345" s="13"/>
      <c r="D345" s="13"/>
      <c r="E345" s="13"/>
      <c r="F345" s="13"/>
      <c r="G345" s="43"/>
      <c r="H345" s="13"/>
      <c r="I345" s="13"/>
      <c r="J345" s="13"/>
      <c r="K345" s="13">
        <v>2024</v>
      </c>
    </row>
    <row r="346" spans="1:11" x14ac:dyDescent="0.2">
      <c r="A346" s="4" t="s">
        <v>230</v>
      </c>
      <c r="B346" s="13"/>
      <c r="C346" s="13"/>
      <c r="D346" s="13"/>
      <c r="E346" s="13"/>
      <c r="F346" s="13"/>
      <c r="G346" s="43"/>
      <c r="H346" s="13"/>
      <c r="I346" s="13"/>
      <c r="J346" s="13"/>
      <c r="K346" s="13">
        <v>2024</v>
      </c>
    </row>
    <row r="347" spans="1:11" x14ac:dyDescent="0.2">
      <c r="A347" s="4" t="s">
        <v>799</v>
      </c>
      <c r="B347" s="13"/>
      <c r="C347" s="13"/>
      <c r="D347" s="13"/>
      <c r="E347" s="13"/>
      <c r="F347" s="13"/>
      <c r="G347" s="43"/>
      <c r="H347" s="13"/>
      <c r="I347" s="13"/>
      <c r="J347" s="13"/>
      <c r="K347" s="13">
        <v>2024</v>
      </c>
    </row>
    <row r="348" spans="1:11" x14ac:dyDescent="0.2">
      <c r="A348" s="4" t="s">
        <v>790</v>
      </c>
      <c r="B348" s="13"/>
      <c r="C348" s="13"/>
      <c r="D348" s="13"/>
      <c r="E348" s="13"/>
      <c r="F348" s="13"/>
      <c r="G348" s="43"/>
      <c r="H348" s="13"/>
      <c r="I348" s="13"/>
      <c r="J348" s="13"/>
      <c r="K348" s="13">
        <v>2024</v>
      </c>
    </row>
    <row r="349" spans="1:11" x14ac:dyDescent="0.2">
      <c r="A349" s="4" t="s">
        <v>231</v>
      </c>
      <c r="B349" s="13"/>
      <c r="C349" s="13"/>
      <c r="D349" s="13"/>
      <c r="E349" s="13"/>
      <c r="F349" s="13"/>
      <c r="G349" s="43"/>
      <c r="H349" s="13"/>
      <c r="I349" s="13"/>
      <c r="J349" s="13"/>
      <c r="K349" s="13">
        <v>2024</v>
      </c>
    </row>
    <row r="350" spans="1:11" x14ac:dyDescent="0.2">
      <c r="A350" s="4" t="s">
        <v>826</v>
      </c>
      <c r="B350" s="13"/>
      <c r="C350" s="13"/>
      <c r="D350" s="13"/>
      <c r="E350" s="13"/>
      <c r="F350" s="13"/>
      <c r="G350" s="43"/>
      <c r="H350" s="13"/>
      <c r="I350" s="13"/>
      <c r="J350" s="13"/>
      <c r="K350" s="13">
        <v>2024</v>
      </c>
    </row>
    <row r="351" spans="1:11" x14ac:dyDescent="0.2">
      <c r="A351" s="4" t="s">
        <v>232</v>
      </c>
      <c r="B351" s="13"/>
      <c r="C351" s="13"/>
      <c r="D351" s="13"/>
      <c r="E351" s="13"/>
      <c r="F351" s="13"/>
      <c r="G351" s="43"/>
      <c r="H351" s="13"/>
      <c r="I351" s="13"/>
      <c r="J351" s="13"/>
      <c r="K351" s="13">
        <v>2024</v>
      </c>
    </row>
    <row r="352" spans="1:11" x14ac:dyDescent="0.2">
      <c r="A352" s="4" t="s">
        <v>891</v>
      </c>
      <c r="B352" s="4"/>
      <c r="C352" s="4"/>
      <c r="D352" s="4"/>
      <c r="E352" s="4"/>
      <c r="F352" s="4"/>
      <c r="G352" s="67"/>
      <c r="H352" s="4"/>
      <c r="I352" s="4"/>
      <c r="J352" s="4"/>
      <c r="K352" s="13">
        <v>2024</v>
      </c>
    </row>
    <row r="353" spans="1:11" x14ac:dyDescent="0.2">
      <c r="A353" s="4" t="s">
        <v>233</v>
      </c>
      <c r="B353" s="13"/>
      <c r="C353" s="13"/>
      <c r="D353" s="13"/>
      <c r="E353" s="13"/>
      <c r="F353" s="13"/>
      <c r="G353" s="43"/>
      <c r="H353" s="13"/>
      <c r="I353" s="13"/>
      <c r="J353" s="13"/>
      <c r="K353" s="13">
        <v>2024</v>
      </c>
    </row>
    <row r="354" spans="1:11" x14ac:dyDescent="0.2">
      <c r="A354" s="4" t="s">
        <v>234</v>
      </c>
      <c r="B354" s="13"/>
      <c r="C354" s="13"/>
      <c r="D354" s="13"/>
      <c r="E354" s="13"/>
      <c r="F354" s="13"/>
      <c r="G354" s="43"/>
      <c r="H354" s="13"/>
      <c r="I354" s="13"/>
      <c r="J354" s="13"/>
      <c r="K354" s="13">
        <v>2024</v>
      </c>
    </row>
    <row r="355" spans="1:11" x14ac:dyDescent="0.2">
      <c r="A355" s="4" t="s">
        <v>283</v>
      </c>
      <c r="B355" s="13"/>
      <c r="C355" s="13"/>
      <c r="D355" s="13"/>
      <c r="E355" s="13"/>
      <c r="F355" s="13"/>
      <c r="G355" s="43"/>
      <c r="H355" s="13"/>
      <c r="I355" s="13"/>
      <c r="J355" s="13"/>
      <c r="K355" s="13">
        <v>2024</v>
      </c>
    </row>
    <row r="356" spans="1:11" x14ac:dyDescent="0.2">
      <c r="A356" s="4" t="s">
        <v>235</v>
      </c>
      <c r="B356" s="13"/>
      <c r="C356" s="13"/>
      <c r="D356" s="13"/>
      <c r="E356" s="13"/>
      <c r="F356" s="13"/>
      <c r="G356" s="43"/>
      <c r="H356" s="13"/>
      <c r="I356" s="13"/>
      <c r="J356" s="13"/>
      <c r="K356" s="13">
        <v>2024</v>
      </c>
    </row>
    <row r="357" spans="1:11" x14ac:dyDescent="0.2">
      <c r="A357" s="4" t="s">
        <v>845</v>
      </c>
      <c r="B357" s="13"/>
      <c r="C357" s="13"/>
      <c r="D357" s="13"/>
      <c r="E357" s="13"/>
      <c r="F357" s="13"/>
      <c r="G357" s="43"/>
      <c r="H357" s="13"/>
      <c r="I357" s="13"/>
      <c r="J357" s="13"/>
      <c r="K357" s="13">
        <v>2024</v>
      </c>
    </row>
    <row r="358" spans="1:11" x14ac:dyDescent="0.2">
      <c r="A358" s="4" t="s">
        <v>287</v>
      </c>
      <c r="B358" s="13"/>
      <c r="C358" s="13"/>
      <c r="D358" s="13"/>
      <c r="E358" s="13"/>
      <c r="F358" s="13"/>
      <c r="G358" s="43"/>
      <c r="H358" s="13"/>
      <c r="I358" s="13"/>
      <c r="J358" s="13"/>
      <c r="K358" s="13">
        <v>2024</v>
      </c>
    </row>
    <row r="359" spans="1:11" x14ac:dyDescent="0.2">
      <c r="A359" s="4" t="s">
        <v>803</v>
      </c>
      <c r="B359" s="49"/>
      <c r="C359" s="49"/>
      <c r="D359" s="49"/>
      <c r="E359" s="49"/>
      <c r="F359" s="49"/>
      <c r="G359" s="66"/>
      <c r="H359" s="49"/>
      <c r="I359" s="49"/>
      <c r="J359" s="63"/>
      <c r="K359" s="13">
        <v>2024</v>
      </c>
    </row>
    <row r="360" spans="1:11" x14ac:dyDescent="0.2">
      <c r="A360" s="4" t="s">
        <v>296</v>
      </c>
      <c r="B360" s="13"/>
      <c r="C360" s="13"/>
      <c r="D360" s="13"/>
      <c r="E360" s="13"/>
      <c r="F360" s="13"/>
      <c r="G360" s="43"/>
      <c r="H360" s="13"/>
      <c r="I360" s="13"/>
      <c r="J360" s="13"/>
      <c r="K360" s="13">
        <v>2024</v>
      </c>
    </row>
    <row r="361" spans="1:11" x14ac:dyDescent="0.2">
      <c r="A361" s="4" t="s">
        <v>336</v>
      </c>
      <c r="B361" s="13"/>
      <c r="C361" s="13"/>
      <c r="D361" s="13"/>
      <c r="E361" s="13"/>
      <c r="F361" s="13"/>
      <c r="G361" s="43"/>
      <c r="H361" s="13"/>
      <c r="I361" s="13"/>
      <c r="J361" s="13"/>
      <c r="K361" s="13">
        <v>2024</v>
      </c>
    </row>
    <row r="362" spans="1:11" x14ac:dyDescent="0.2">
      <c r="A362" s="4" t="s">
        <v>236</v>
      </c>
      <c r="B362" s="13"/>
      <c r="C362" s="13"/>
      <c r="D362" s="13"/>
      <c r="E362" s="13"/>
      <c r="F362" s="13"/>
      <c r="G362" s="43"/>
      <c r="H362" s="13"/>
      <c r="I362" s="13"/>
      <c r="J362" s="13"/>
      <c r="K362" s="13">
        <v>2024</v>
      </c>
    </row>
    <row r="363" spans="1:11" x14ac:dyDescent="0.2">
      <c r="A363" s="4" t="s">
        <v>237</v>
      </c>
      <c r="B363" s="49"/>
      <c r="C363" s="49"/>
      <c r="D363" s="49"/>
      <c r="E363" s="49"/>
      <c r="F363" s="49"/>
      <c r="G363" s="66"/>
      <c r="H363" s="49"/>
      <c r="I363" s="49"/>
      <c r="J363" s="63"/>
      <c r="K363" s="13">
        <v>2024</v>
      </c>
    </row>
    <row r="364" spans="1:11" x14ac:dyDescent="0.2">
      <c r="A364" s="4" t="s">
        <v>867</v>
      </c>
      <c r="B364" s="13"/>
      <c r="C364" s="13"/>
      <c r="D364" s="13"/>
      <c r="E364" s="13"/>
      <c r="F364" s="13"/>
      <c r="G364" s="43"/>
      <c r="H364" s="13"/>
      <c r="I364" s="13"/>
      <c r="J364" s="27"/>
      <c r="K364" s="13">
        <v>2024</v>
      </c>
    </row>
    <row r="365" spans="1:11" x14ac:dyDescent="0.2">
      <c r="A365" s="4" t="s">
        <v>238</v>
      </c>
      <c r="B365" s="13"/>
      <c r="C365" s="13"/>
      <c r="D365" s="13"/>
      <c r="E365" s="13"/>
      <c r="F365" s="13"/>
      <c r="G365" s="43"/>
      <c r="H365" s="13"/>
      <c r="I365" s="13"/>
      <c r="J365" s="13"/>
      <c r="K365" s="13">
        <v>2024</v>
      </c>
    </row>
    <row r="366" spans="1:11" x14ac:dyDescent="0.2">
      <c r="A366" s="4" t="s">
        <v>367</v>
      </c>
      <c r="B366" s="13"/>
      <c r="C366" s="13"/>
      <c r="D366" s="13"/>
      <c r="E366" s="13"/>
      <c r="F366" s="13"/>
      <c r="G366" s="43"/>
      <c r="H366" s="13"/>
      <c r="I366" s="13"/>
      <c r="J366" s="13"/>
      <c r="K366" s="13">
        <v>2024</v>
      </c>
    </row>
    <row r="367" spans="1:11" x14ac:dyDescent="0.2">
      <c r="A367" s="4" t="s">
        <v>890</v>
      </c>
      <c r="K367" s="13">
        <v>2024</v>
      </c>
    </row>
    <row r="368" spans="1:11" x14ac:dyDescent="0.2">
      <c r="A368" s="4" t="s">
        <v>293</v>
      </c>
      <c r="B368" s="13"/>
      <c r="C368" s="13"/>
      <c r="D368" s="13"/>
      <c r="E368" s="13"/>
      <c r="F368" s="13"/>
      <c r="G368" s="43"/>
      <c r="H368" s="13"/>
      <c r="I368" s="13"/>
      <c r="J368" s="13"/>
      <c r="K368" s="13">
        <v>2024</v>
      </c>
    </row>
    <row r="369" spans="1:12" x14ac:dyDescent="0.2">
      <c r="A369" s="4" t="s">
        <v>239</v>
      </c>
      <c r="B369" s="13"/>
      <c r="C369" s="13"/>
      <c r="D369" s="13"/>
      <c r="E369" s="13"/>
      <c r="F369" s="13"/>
      <c r="G369" s="43"/>
      <c r="H369" s="13"/>
      <c r="I369" s="13"/>
      <c r="J369" s="13"/>
      <c r="K369" s="13">
        <v>2024</v>
      </c>
    </row>
    <row r="370" spans="1:12" x14ac:dyDescent="0.2">
      <c r="A370" s="4" t="s">
        <v>240</v>
      </c>
      <c r="B370" s="13"/>
      <c r="C370" s="13"/>
      <c r="D370" s="13"/>
      <c r="E370" s="13"/>
      <c r="F370" s="13"/>
      <c r="G370" s="67"/>
      <c r="H370" s="4"/>
      <c r="I370" s="4"/>
      <c r="J370" s="4"/>
      <c r="K370" s="13">
        <v>2024</v>
      </c>
    </row>
    <row r="371" spans="1:12" x14ac:dyDescent="0.2">
      <c r="A371" s="4" t="s">
        <v>241</v>
      </c>
      <c r="B371" s="13"/>
      <c r="C371" s="13"/>
      <c r="D371" s="13"/>
      <c r="E371" s="13"/>
      <c r="F371" s="13">
        <v>1</v>
      </c>
      <c r="G371" s="67"/>
      <c r="H371" s="4"/>
      <c r="I371" s="4"/>
      <c r="J371" s="4"/>
      <c r="K371" s="13">
        <v>2024</v>
      </c>
    </row>
    <row r="372" spans="1:12" x14ac:dyDescent="0.2">
      <c r="A372" s="4" t="s">
        <v>333</v>
      </c>
      <c r="B372">
        <v>19</v>
      </c>
      <c r="C372">
        <v>16</v>
      </c>
      <c r="D372">
        <v>1</v>
      </c>
      <c r="E372">
        <v>103</v>
      </c>
      <c r="F372" s="26">
        <v>11</v>
      </c>
      <c r="G372" s="82">
        <v>0</v>
      </c>
      <c r="H372" s="26">
        <v>0</v>
      </c>
      <c r="I372" s="26">
        <v>0</v>
      </c>
      <c r="J372" s="26">
        <v>0</v>
      </c>
      <c r="K372" s="13">
        <v>2024</v>
      </c>
      <c r="L372">
        <v>6</v>
      </c>
    </row>
    <row r="373" spans="1:12" x14ac:dyDescent="0.2">
      <c r="A373" s="4" t="s">
        <v>802</v>
      </c>
      <c r="B373" s="13"/>
      <c r="C373" s="13"/>
      <c r="D373" s="13"/>
      <c r="E373" s="13"/>
      <c r="F373" s="13"/>
      <c r="G373" s="43"/>
      <c r="H373" s="13"/>
      <c r="I373" s="13"/>
      <c r="J373" s="13"/>
      <c r="K373" s="13">
        <v>2024</v>
      </c>
    </row>
    <row r="374" spans="1:12" x14ac:dyDescent="0.2">
      <c r="A374" s="4" t="s">
        <v>337</v>
      </c>
      <c r="B374" s="13"/>
      <c r="C374" s="13"/>
      <c r="D374" s="13"/>
      <c r="E374" s="13"/>
      <c r="F374" s="13"/>
      <c r="G374" s="43"/>
      <c r="H374" s="13"/>
      <c r="I374" s="13"/>
      <c r="J374" s="13"/>
      <c r="K374" s="13">
        <v>2024</v>
      </c>
    </row>
    <row r="375" spans="1:12" x14ac:dyDescent="0.2">
      <c r="A375" s="4" t="s">
        <v>242</v>
      </c>
      <c r="B375" s="13"/>
      <c r="C375" s="13"/>
      <c r="D375" s="13"/>
      <c r="E375" s="13"/>
      <c r="F375" s="13"/>
      <c r="G375" s="67"/>
      <c r="H375" s="4"/>
      <c r="I375" s="4"/>
      <c r="J375" s="4"/>
      <c r="K375" s="13">
        <v>2024</v>
      </c>
    </row>
    <row r="376" spans="1:12" x14ac:dyDescent="0.2">
      <c r="A376" s="4" t="s">
        <v>243</v>
      </c>
      <c r="B376" s="13"/>
      <c r="C376" s="13"/>
      <c r="D376" s="13"/>
      <c r="E376" s="13"/>
      <c r="F376" s="13"/>
      <c r="G376" s="67"/>
      <c r="H376" s="4"/>
      <c r="I376" s="4"/>
      <c r="J376" s="4"/>
      <c r="K376" s="13">
        <v>2024</v>
      </c>
    </row>
    <row r="377" spans="1:12" x14ac:dyDescent="0.2">
      <c r="A377" s="4" t="s">
        <v>244</v>
      </c>
      <c r="B377" s="13"/>
      <c r="C377" s="13"/>
      <c r="D377" s="13"/>
      <c r="E377" s="13"/>
      <c r="F377" s="13"/>
      <c r="G377" s="67"/>
      <c r="H377" s="4"/>
      <c r="I377" s="4"/>
      <c r="J377" s="4"/>
      <c r="K377" s="13">
        <v>2024</v>
      </c>
    </row>
    <row r="378" spans="1:12" x14ac:dyDescent="0.2">
      <c r="A378" s="4" t="s">
        <v>327</v>
      </c>
      <c r="B378" s="13"/>
      <c r="C378" s="13"/>
      <c r="D378" s="13"/>
      <c r="E378" s="13"/>
      <c r="F378" s="13"/>
      <c r="G378" s="43"/>
      <c r="H378" s="13"/>
      <c r="I378" s="13"/>
      <c r="J378" s="13"/>
      <c r="K378" s="13">
        <v>2024</v>
      </c>
    </row>
    <row r="379" spans="1:12" x14ac:dyDescent="0.2">
      <c r="A379" s="4" t="s">
        <v>245</v>
      </c>
      <c r="B379" s="13"/>
      <c r="C379" s="13"/>
      <c r="D379" s="13"/>
      <c r="E379" s="13"/>
      <c r="F379" s="13"/>
      <c r="G379" s="67"/>
      <c r="H379" s="4"/>
      <c r="I379" s="4"/>
      <c r="J379" s="4"/>
      <c r="K379" s="13">
        <v>2024</v>
      </c>
    </row>
    <row r="380" spans="1:12" x14ac:dyDescent="0.2">
      <c r="A380" s="4" t="s">
        <v>246</v>
      </c>
      <c r="B380" s="13"/>
      <c r="C380" s="13"/>
      <c r="D380" s="13"/>
      <c r="E380" s="13"/>
      <c r="F380" s="13"/>
      <c r="G380" s="67"/>
      <c r="H380" s="4"/>
      <c r="I380" s="4"/>
      <c r="J380" s="4"/>
      <c r="K380" s="13">
        <v>2024</v>
      </c>
    </row>
    <row r="381" spans="1:12" x14ac:dyDescent="0.2">
      <c r="A381" s="4" t="s">
        <v>247</v>
      </c>
      <c r="B381" s="13"/>
      <c r="C381" s="13"/>
      <c r="D381" s="13"/>
      <c r="E381" s="13"/>
      <c r="F381" s="13"/>
      <c r="G381" s="67"/>
      <c r="H381" s="4"/>
      <c r="I381" s="4"/>
      <c r="J381" s="4"/>
      <c r="K381" s="13">
        <v>2024</v>
      </c>
    </row>
    <row r="382" spans="1:12" x14ac:dyDescent="0.2">
      <c r="A382" s="4" t="s">
        <v>248</v>
      </c>
      <c r="B382" s="13"/>
      <c r="C382" s="13"/>
      <c r="D382" s="13"/>
      <c r="E382" s="13"/>
      <c r="F382" s="13"/>
      <c r="G382" s="67"/>
      <c r="H382" s="4"/>
      <c r="I382" s="4"/>
      <c r="J382" s="4"/>
      <c r="K382" s="13">
        <v>2024</v>
      </c>
    </row>
    <row r="383" spans="1:12" x14ac:dyDescent="0.2">
      <c r="A383" s="4" t="s">
        <v>249</v>
      </c>
      <c r="B383" s="13"/>
      <c r="C383" s="13"/>
      <c r="D383" s="13"/>
      <c r="E383" s="13"/>
      <c r="F383" s="13"/>
      <c r="G383" s="67"/>
      <c r="H383" s="4"/>
      <c r="I383" s="4"/>
      <c r="J383" s="4"/>
      <c r="K383" s="13">
        <v>2024</v>
      </c>
    </row>
    <row r="384" spans="1:12" x14ac:dyDescent="0.2">
      <c r="A384" s="4" t="s">
        <v>250</v>
      </c>
      <c r="B384" s="13"/>
      <c r="C384" s="13"/>
      <c r="D384" s="13"/>
      <c r="E384" s="13"/>
      <c r="F384" s="13"/>
      <c r="G384" s="67"/>
      <c r="H384" s="4"/>
      <c r="I384" s="4"/>
      <c r="J384" s="4"/>
      <c r="K384" s="13">
        <v>2024</v>
      </c>
    </row>
    <row r="385" spans="1:11" x14ac:dyDescent="0.2">
      <c r="A385" s="4" t="s">
        <v>251</v>
      </c>
      <c r="B385" s="13"/>
      <c r="C385" s="13"/>
      <c r="D385" s="13"/>
      <c r="E385" s="13"/>
      <c r="F385" s="13"/>
      <c r="G385" s="67"/>
      <c r="H385" s="4"/>
      <c r="I385" s="4"/>
      <c r="J385" s="4"/>
      <c r="K385" s="13">
        <v>2024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67"/>
      <c r="H386" s="4"/>
      <c r="I386" s="4"/>
      <c r="J386" s="4"/>
      <c r="K386" s="13">
        <v>2024</v>
      </c>
    </row>
    <row r="387" spans="1:11" x14ac:dyDescent="0.2">
      <c r="A387" s="4" t="s">
        <v>253</v>
      </c>
      <c r="B387" s="13"/>
      <c r="C387" s="13"/>
      <c r="D387" s="13"/>
      <c r="E387" s="13"/>
      <c r="F387" s="13"/>
      <c r="G387" s="67"/>
      <c r="H387" s="4"/>
      <c r="I387" s="4"/>
      <c r="J387" s="4"/>
      <c r="K387" s="13">
        <v>2024</v>
      </c>
    </row>
    <row r="388" spans="1:11" x14ac:dyDescent="0.2">
      <c r="A388" s="4" t="s">
        <v>254</v>
      </c>
      <c r="B388" s="13"/>
      <c r="C388" s="13"/>
      <c r="D388" s="13"/>
      <c r="E388" s="13"/>
      <c r="F388" s="13"/>
      <c r="G388" s="67"/>
      <c r="H388" s="4"/>
      <c r="I388" s="4"/>
      <c r="J388" s="4"/>
      <c r="K388" s="13">
        <v>2024</v>
      </c>
    </row>
    <row r="389" spans="1:11" x14ac:dyDescent="0.2">
      <c r="A389" s="4" t="s">
        <v>255</v>
      </c>
      <c r="B389" s="13"/>
      <c r="C389" s="13"/>
      <c r="D389" s="13"/>
      <c r="E389" s="13"/>
      <c r="F389" s="13"/>
      <c r="G389" s="67"/>
      <c r="H389" s="4"/>
      <c r="I389" s="4"/>
      <c r="J389" s="4"/>
      <c r="K389" s="13">
        <v>2024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67"/>
      <c r="H390" s="4"/>
      <c r="I390" s="4"/>
      <c r="J390" s="4"/>
      <c r="K390" s="13">
        <v>2024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67"/>
      <c r="H391" s="4"/>
      <c r="I391" s="4"/>
      <c r="J391" s="4"/>
      <c r="K391" s="13">
        <v>2024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67"/>
      <c r="H392" s="4"/>
      <c r="I392" s="4"/>
      <c r="J392" s="4"/>
      <c r="K392" s="13">
        <v>2024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67"/>
      <c r="H393" s="4"/>
      <c r="I393" s="4"/>
      <c r="J393" s="4"/>
      <c r="K393" s="13">
        <v>2024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67"/>
      <c r="H394" s="4"/>
      <c r="I394" s="4"/>
      <c r="J394" s="4"/>
      <c r="K394" s="13">
        <v>2024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67"/>
      <c r="H395" s="4"/>
      <c r="I395" s="4"/>
      <c r="J395" s="4"/>
      <c r="K395" s="13">
        <v>2024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67"/>
      <c r="H396" s="4"/>
      <c r="I396" s="4"/>
      <c r="J396" s="4"/>
      <c r="K396" s="13">
        <v>2024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67"/>
      <c r="H397" s="4"/>
      <c r="I397" s="4"/>
      <c r="J397" s="4"/>
      <c r="K397" s="13">
        <v>2024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67"/>
      <c r="H398" s="4"/>
      <c r="I398" s="4"/>
      <c r="J398" s="4"/>
      <c r="K398" s="13">
        <v>2024</v>
      </c>
    </row>
    <row r="399" spans="1:11" x14ac:dyDescent="0.2">
      <c r="A399" s="4" t="s">
        <v>820</v>
      </c>
      <c r="B399" s="13"/>
      <c r="C399" s="13"/>
      <c r="D399" s="13"/>
      <c r="E399" s="13"/>
      <c r="F399" s="13"/>
      <c r="G399" s="43"/>
      <c r="H399" s="13"/>
      <c r="I399" s="13"/>
      <c r="J399" s="13"/>
      <c r="K399" s="13">
        <v>2024</v>
      </c>
    </row>
    <row r="400" spans="1:11" x14ac:dyDescent="0.2">
      <c r="A400" s="4" t="s">
        <v>884</v>
      </c>
      <c r="B400" s="13"/>
      <c r="C400" s="13"/>
      <c r="D400" s="13"/>
      <c r="E400" s="13"/>
      <c r="F400" s="13"/>
      <c r="G400" s="43"/>
      <c r="H400" s="13"/>
      <c r="I400" s="13"/>
      <c r="J400" s="13"/>
      <c r="K400" s="13">
        <v>2024</v>
      </c>
    </row>
    <row r="401" spans="1:11" x14ac:dyDescent="0.2">
      <c r="A401" s="4" t="s">
        <v>265</v>
      </c>
      <c r="B401" s="4"/>
      <c r="C401" s="4"/>
      <c r="D401" s="4"/>
      <c r="E401" s="4"/>
      <c r="F401" s="4"/>
      <c r="G401" s="67"/>
      <c r="H401" s="4"/>
      <c r="I401" s="4"/>
      <c r="J401" s="4"/>
      <c r="K401" s="13">
        <v>2024</v>
      </c>
    </row>
    <row r="402" spans="1:11" x14ac:dyDescent="0.2">
      <c r="A402" s="4" t="s">
        <v>266</v>
      </c>
      <c r="B402" s="4"/>
      <c r="C402" s="4"/>
      <c r="D402" s="4"/>
      <c r="E402" s="4"/>
      <c r="F402" s="4"/>
      <c r="G402" s="67"/>
      <c r="H402" s="4"/>
      <c r="I402" s="4"/>
      <c r="J402" s="4"/>
      <c r="K402" s="13">
        <v>2024</v>
      </c>
    </row>
    <row r="403" spans="1:11" x14ac:dyDescent="0.2">
      <c r="A403" s="4" t="s">
        <v>267</v>
      </c>
      <c r="B403" s="4"/>
      <c r="C403" s="4"/>
      <c r="D403" s="4"/>
      <c r="E403" s="4"/>
      <c r="F403" s="4"/>
      <c r="G403" s="67"/>
      <c r="H403" s="4"/>
      <c r="I403" s="4"/>
      <c r="J403" s="4"/>
      <c r="K403" s="13">
        <v>2024</v>
      </c>
    </row>
    <row r="404" spans="1:11" x14ac:dyDescent="0.2">
      <c r="A404" s="4" t="s">
        <v>268</v>
      </c>
      <c r="B404" s="4"/>
      <c r="C404" s="4"/>
      <c r="D404" s="4"/>
      <c r="E404" s="4"/>
      <c r="F404" s="4"/>
      <c r="G404" s="67"/>
      <c r="H404" s="4"/>
      <c r="I404" s="4"/>
      <c r="J404" s="4"/>
      <c r="K404" s="13">
        <v>2024</v>
      </c>
    </row>
    <row r="405" spans="1:11" x14ac:dyDescent="0.2">
      <c r="A405" s="4" t="s">
        <v>269</v>
      </c>
      <c r="B405" s="4"/>
      <c r="C405" s="4"/>
      <c r="D405" s="4"/>
      <c r="E405" s="4"/>
      <c r="F405" s="4"/>
      <c r="G405" s="67"/>
      <c r="H405" s="4"/>
      <c r="I405" s="4"/>
      <c r="J405" s="4"/>
      <c r="K405" s="13">
        <v>2024</v>
      </c>
    </row>
    <row r="406" spans="1:11" x14ac:dyDescent="0.2">
      <c r="A406" s="4" t="s">
        <v>270</v>
      </c>
      <c r="B406" s="4"/>
      <c r="C406" s="4"/>
      <c r="D406" s="4"/>
      <c r="E406" s="4"/>
      <c r="F406" s="4"/>
      <c r="G406" s="67"/>
      <c r="H406" s="4"/>
      <c r="I406" s="4"/>
      <c r="J406" s="4"/>
      <c r="K406" s="13">
        <v>2024</v>
      </c>
    </row>
    <row r="407" spans="1:11" x14ac:dyDescent="0.2">
      <c r="A407" s="4" t="s">
        <v>284</v>
      </c>
      <c r="B407" s="13"/>
      <c r="C407" s="13"/>
      <c r="D407" s="13"/>
      <c r="E407" s="13"/>
      <c r="F407" s="13"/>
      <c r="G407" s="43"/>
      <c r="H407" s="13"/>
      <c r="I407" s="13"/>
      <c r="J407" s="13"/>
      <c r="K407" s="13">
        <v>2024</v>
      </c>
    </row>
    <row r="408" spans="1:11" x14ac:dyDescent="0.2">
      <c r="A408" s="4" t="s">
        <v>271</v>
      </c>
      <c r="B408" s="4"/>
      <c r="C408" s="4"/>
      <c r="D408" s="4"/>
      <c r="E408" s="4"/>
      <c r="F408" s="4"/>
      <c r="G408" s="67"/>
      <c r="H408" s="4"/>
      <c r="I408" s="4"/>
      <c r="J408" s="4"/>
      <c r="K408" s="13">
        <v>2024</v>
      </c>
    </row>
    <row r="409" spans="1:11" x14ac:dyDescent="0.2">
      <c r="A409" s="4" t="s">
        <v>272</v>
      </c>
      <c r="B409" s="13"/>
      <c r="C409" s="13"/>
      <c r="D409" s="13"/>
      <c r="E409" s="13"/>
      <c r="F409" s="13"/>
      <c r="G409" s="43"/>
      <c r="H409" s="13"/>
      <c r="I409" s="13"/>
      <c r="J409" s="13"/>
      <c r="K409" s="13">
        <v>2024</v>
      </c>
    </row>
    <row r="410" spans="1:11" x14ac:dyDescent="0.2">
      <c r="A410" s="4" t="s">
        <v>273</v>
      </c>
      <c r="B410" s="13"/>
      <c r="C410" s="13"/>
      <c r="D410" s="13"/>
      <c r="E410" s="13"/>
      <c r="F410" s="13"/>
      <c r="G410" s="43"/>
      <c r="H410" s="13"/>
      <c r="I410" s="13"/>
      <c r="J410" s="13"/>
      <c r="K410" s="13">
        <v>2024</v>
      </c>
    </row>
    <row r="411" spans="1:11" x14ac:dyDescent="0.2">
      <c r="A411" s="62" t="s">
        <v>930</v>
      </c>
      <c r="B411" s="49"/>
      <c r="C411" s="49"/>
      <c r="D411" s="49"/>
      <c r="E411" s="49"/>
      <c r="F411" s="49"/>
      <c r="G411" s="66"/>
      <c r="H411" s="49"/>
      <c r="I411" s="49"/>
      <c r="J411" s="63"/>
      <c r="K411" s="13">
        <v>2024</v>
      </c>
    </row>
    <row r="412" spans="1:11" x14ac:dyDescent="0.2">
      <c r="A412" s="62" t="s">
        <v>931</v>
      </c>
      <c r="B412" s="49"/>
      <c r="C412" s="49"/>
      <c r="D412" s="49"/>
      <c r="E412" s="49"/>
      <c r="F412" s="49"/>
      <c r="G412" s="66"/>
      <c r="H412" s="49"/>
      <c r="I412" s="49"/>
      <c r="J412" s="63"/>
      <c r="K412" s="13">
        <v>2024</v>
      </c>
    </row>
    <row r="413" spans="1:11" x14ac:dyDescent="0.2">
      <c r="A413" s="62" t="s">
        <v>932</v>
      </c>
      <c r="B413" s="49"/>
      <c r="C413" s="49"/>
      <c r="D413" s="49"/>
      <c r="E413" s="49"/>
      <c r="F413" s="49"/>
      <c r="G413" s="66"/>
      <c r="H413" s="49"/>
      <c r="I413" s="49"/>
      <c r="J413" s="63"/>
      <c r="K413" s="13">
        <v>2024</v>
      </c>
    </row>
    <row r="414" spans="1:11" x14ac:dyDescent="0.2">
      <c r="A414" s="62" t="s">
        <v>933</v>
      </c>
      <c r="B414" s="49"/>
      <c r="C414" s="49"/>
      <c r="D414" s="49"/>
      <c r="E414" s="49"/>
      <c r="F414" s="49"/>
      <c r="G414" s="66"/>
      <c r="H414" s="49"/>
      <c r="I414" s="49"/>
      <c r="J414" s="63"/>
      <c r="K414" s="13">
        <v>2024</v>
      </c>
    </row>
    <row r="415" spans="1:11" x14ac:dyDescent="0.2">
      <c r="A415" s="62" t="s">
        <v>934</v>
      </c>
      <c r="B415">
        <v>13</v>
      </c>
      <c r="C415">
        <v>12</v>
      </c>
      <c r="D415">
        <v>1</v>
      </c>
      <c r="E415">
        <v>446</v>
      </c>
      <c r="F415" s="26">
        <v>8</v>
      </c>
      <c r="G415" s="82">
        <v>5</v>
      </c>
      <c r="H415" s="26">
        <v>0</v>
      </c>
      <c r="I415" s="26">
        <v>23</v>
      </c>
      <c r="J415" s="26">
        <v>0</v>
      </c>
      <c r="K415" s="13">
        <v>2024</v>
      </c>
    </row>
    <row r="416" spans="1:11" x14ac:dyDescent="0.2">
      <c r="A416" s="62" t="s">
        <v>935</v>
      </c>
      <c r="B416" s="49"/>
      <c r="C416" s="49"/>
      <c r="D416" s="49"/>
      <c r="E416" s="49"/>
      <c r="F416" s="49"/>
      <c r="G416" s="66"/>
      <c r="H416" s="49"/>
      <c r="I416" s="49"/>
      <c r="J416" s="63"/>
      <c r="K416" s="13">
        <v>2024</v>
      </c>
    </row>
    <row r="417" spans="1:11" x14ac:dyDescent="0.2">
      <c r="A417" s="62" t="s">
        <v>936</v>
      </c>
      <c r="B417" s="49"/>
      <c r="C417" s="49"/>
      <c r="D417" s="49"/>
      <c r="E417" s="49"/>
      <c r="F417" s="49"/>
      <c r="G417" s="66"/>
      <c r="H417" s="49"/>
      <c r="I417" s="49"/>
      <c r="J417" s="63"/>
      <c r="K417" s="13">
        <v>2024</v>
      </c>
    </row>
    <row r="418" spans="1:11" x14ac:dyDescent="0.2">
      <c r="A418" s="62" t="s">
        <v>940</v>
      </c>
      <c r="B418" s="49"/>
      <c r="C418" s="49"/>
      <c r="D418" s="49"/>
      <c r="E418" s="49"/>
      <c r="F418" s="49"/>
      <c r="G418" s="66"/>
      <c r="H418" s="49"/>
      <c r="I418" s="49"/>
      <c r="J418" s="63"/>
      <c r="K418" s="13">
        <v>2024</v>
      </c>
    </row>
    <row r="419" spans="1:11" x14ac:dyDescent="0.2">
      <c r="A419" s="62" t="s">
        <v>937</v>
      </c>
      <c r="B419" s="49"/>
      <c r="C419" s="49"/>
      <c r="D419" s="49"/>
      <c r="E419" s="49"/>
      <c r="F419" s="49"/>
      <c r="G419" s="66"/>
      <c r="H419" s="49"/>
      <c r="I419" s="49"/>
      <c r="J419" s="63"/>
      <c r="K419" s="13">
        <v>2024</v>
      </c>
    </row>
    <row r="420" spans="1:11" x14ac:dyDescent="0.2">
      <c r="A420" s="61" t="s">
        <v>929</v>
      </c>
      <c r="B420" s="49"/>
      <c r="C420" s="49"/>
      <c r="D420" s="49"/>
      <c r="E420" s="49"/>
      <c r="F420" s="49"/>
      <c r="G420" s="66"/>
      <c r="H420" s="49"/>
      <c r="I420" s="49"/>
      <c r="J420" s="63"/>
      <c r="K420" s="13">
        <v>2024</v>
      </c>
    </row>
    <row r="421" spans="1:11" x14ac:dyDescent="0.2">
      <c r="A421" s="62" t="s">
        <v>947</v>
      </c>
      <c r="F421" s="11"/>
      <c r="G421" s="70"/>
      <c r="H421" s="11"/>
      <c r="I421" s="11"/>
      <c r="J421" s="11"/>
      <c r="K421" s="13">
        <v>2024</v>
      </c>
    </row>
    <row r="422" spans="1:11" x14ac:dyDescent="0.2">
      <c r="A422" s="62" t="s">
        <v>938</v>
      </c>
      <c r="B422" s="49"/>
      <c r="C422" s="49"/>
      <c r="D422" s="49"/>
      <c r="E422" s="49"/>
      <c r="F422" s="49"/>
      <c r="G422" s="66"/>
      <c r="H422" s="49"/>
      <c r="I422" s="49"/>
      <c r="J422" s="49"/>
      <c r="K422" s="13">
        <v>2024</v>
      </c>
    </row>
    <row r="423" spans="1:11" x14ac:dyDescent="0.2">
      <c r="A423" s="62" t="s">
        <v>952</v>
      </c>
      <c r="B423">
        <v>9</v>
      </c>
      <c r="C423">
        <v>7</v>
      </c>
      <c r="D423">
        <v>0</v>
      </c>
      <c r="E423">
        <v>100</v>
      </c>
      <c r="F423">
        <v>4</v>
      </c>
      <c r="G423">
        <v>20.333333333333329</v>
      </c>
      <c r="H423">
        <v>1</v>
      </c>
      <c r="I423">
        <v>113</v>
      </c>
      <c r="J423">
        <v>3</v>
      </c>
      <c r="K423" s="13">
        <v>2024</v>
      </c>
    </row>
    <row r="424" spans="1:11" x14ac:dyDescent="0.2">
      <c r="A424" s="62" t="s">
        <v>953</v>
      </c>
      <c r="F424" s="26"/>
      <c r="G424" s="26"/>
      <c r="H424" s="26"/>
      <c r="I424" s="26"/>
      <c r="J424" s="26"/>
      <c r="K424" s="13">
        <v>2024</v>
      </c>
    </row>
    <row r="425" spans="1:11" x14ac:dyDescent="0.2">
      <c r="A425" s="74" t="s">
        <v>960</v>
      </c>
      <c r="K425" s="13">
        <v>2024</v>
      </c>
    </row>
    <row r="426" spans="1:11" x14ac:dyDescent="0.2">
      <c r="A426" s="74" t="s">
        <v>961</v>
      </c>
      <c r="K426" s="13">
        <v>2024</v>
      </c>
    </row>
    <row r="427" spans="1:11" x14ac:dyDescent="0.2">
      <c r="A427" s="75" t="s">
        <v>962</v>
      </c>
      <c r="K427" s="13">
        <v>2024</v>
      </c>
    </row>
    <row r="428" spans="1:11" x14ac:dyDescent="0.2">
      <c r="A428" s="75" t="s">
        <v>963</v>
      </c>
      <c r="K428" s="13">
        <v>2024</v>
      </c>
    </row>
    <row r="429" spans="1:11" x14ac:dyDescent="0.2">
      <c r="A429" s="75" t="s">
        <v>964</v>
      </c>
      <c r="K429" s="13">
        <v>2024</v>
      </c>
    </row>
    <row r="430" spans="1:11" x14ac:dyDescent="0.2">
      <c r="A430" s="75" t="s">
        <v>965</v>
      </c>
      <c r="K430" s="13">
        <v>2024</v>
      </c>
    </row>
    <row r="431" spans="1:11" x14ac:dyDescent="0.2">
      <c r="A431" t="s">
        <v>973</v>
      </c>
      <c r="B431">
        <v>10</v>
      </c>
      <c r="C431">
        <v>6</v>
      </c>
      <c r="D431">
        <v>0</v>
      </c>
      <c r="E431">
        <v>42</v>
      </c>
      <c r="F431" s="26">
        <v>4</v>
      </c>
      <c r="G431" s="82">
        <v>37</v>
      </c>
      <c r="H431" s="26">
        <v>1</v>
      </c>
      <c r="I431" s="26">
        <v>204</v>
      </c>
      <c r="J431" s="26">
        <v>7</v>
      </c>
      <c r="K431" s="13">
        <v>2024</v>
      </c>
    </row>
    <row r="432" spans="1:11" x14ac:dyDescent="0.2">
      <c r="A432" t="s">
        <v>967</v>
      </c>
      <c r="B432">
        <v>2</v>
      </c>
      <c r="C432">
        <v>2</v>
      </c>
      <c r="D432">
        <v>1</v>
      </c>
      <c r="E432">
        <v>61</v>
      </c>
      <c r="F432">
        <v>0</v>
      </c>
      <c r="G432">
        <v>4</v>
      </c>
      <c r="H432">
        <v>0</v>
      </c>
      <c r="I432">
        <v>19</v>
      </c>
      <c r="J432">
        <v>0</v>
      </c>
      <c r="K432" s="13">
        <v>2024</v>
      </c>
    </row>
    <row r="433" spans="1:12" x14ac:dyDescent="0.2">
      <c r="A433" t="s">
        <v>969</v>
      </c>
      <c r="B433">
        <v>1</v>
      </c>
      <c r="C433">
        <v>0</v>
      </c>
      <c r="D433">
        <v>0</v>
      </c>
      <c r="E433">
        <v>0</v>
      </c>
      <c r="F433">
        <v>0</v>
      </c>
      <c r="G433">
        <v>2</v>
      </c>
      <c r="H433">
        <v>0</v>
      </c>
      <c r="I433">
        <v>14</v>
      </c>
      <c r="J433">
        <v>1</v>
      </c>
      <c r="K433" s="13">
        <v>2024</v>
      </c>
    </row>
    <row r="434" spans="1:12" x14ac:dyDescent="0.2">
      <c r="A434" t="s">
        <v>970</v>
      </c>
      <c r="B434">
        <v>1</v>
      </c>
      <c r="C434">
        <v>1</v>
      </c>
      <c r="D434">
        <v>1</v>
      </c>
      <c r="E434">
        <v>3</v>
      </c>
      <c r="F434">
        <v>0</v>
      </c>
      <c r="G434">
        <v>6</v>
      </c>
      <c r="H434">
        <v>2</v>
      </c>
      <c r="I434">
        <v>9</v>
      </c>
      <c r="J434">
        <v>2</v>
      </c>
      <c r="K434" s="13">
        <v>2024</v>
      </c>
    </row>
    <row r="435" spans="1:12" x14ac:dyDescent="0.2">
      <c r="A435" t="s">
        <v>975</v>
      </c>
      <c r="B435">
        <v>2</v>
      </c>
      <c r="C435">
        <v>1</v>
      </c>
      <c r="D435">
        <v>0</v>
      </c>
      <c r="E435">
        <v>5</v>
      </c>
      <c r="F435">
        <v>0</v>
      </c>
      <c r="G435">
        <v>7</v>
      </c>
      <c r="H435">
        <v>0</v>
      </c>
      <c r="I435">
        <v>42</v>
      </c>
      <c r="J435">
        <v>1</v>
      </c>
      <c r="K435" s="13">
        <v>2024</v>
      </c>
    </row>
    <row r="436" spans="1:12" x14ac:dyDescent="0.2">
      <c r="A436" t="s">
        <v>976</v>
      </c>
      <c r="B436">
        <v>1</v>
      </c>
      <c r="C436">
        <v>0</v>
      </c>
      <c r="D436">
        <v>0</v>
      </c>
      <c r="E436">
        <v>0</v>
      </c>
      <c r="F436">
        <v>0</v>
      </c>
      <c r="G436">
        <v>4</v>
      </c>
      <c r="H436">
        <v>0</v>
      </c>
      <c r="I436">
        <v>17</v>
      </c>
      <c r="J436">
        <v>0</v>
      </c>
      <c r="K436" s="13">
        <v>2024</v>
      </c>
    </row>
    <row r="437" spans="1:12" x14ac:dyDescent="0.2">
      <c r="A437" t="s">
        <v>972</v>
      </c>
      <c r="B437">
        <v>1</v>
      </c>
      <c r="C437">
        <v>1</v>
      </c>
      <c r="D437">
        <v>0</v>
      </c>
      <c r="E437">
        <v>12</v>
      </c>
      <c r="F437">
        <v>1</v>
      </c>
      <c r="G437">
        <v>0</v>
      </c>
      <c r="H437">
        <v>0</v>
      </c>
      <c r="I437">
        <v>0</v>
      </c>
      <c r="J437">
        <v>0</v>
      </c>
      <c r="K437" s="13">
        <v>2024</v>
      </c>
    </row>
    <row r="438" spans="1:12" x14ac:dyDescent="0.2">
      <c r="A438" t="s">
        <v>968</v>
      </c>
      <c r="B438">
        <v>3</v>
      </c>
      <c r="C438">
        <v>2</v>
      </c>
      <c r="D438">
        <v>1</v>
      </c>
      <c r="E438">
        <v>23</v>
      </c>
      <c r="F438">
        <v>0</v>
      </c>
      <c r="G438">
        <v>10.33333333</v>
      </c>
      <c r="H438">
        <v>1</v>
      </c>
      <c r="I438">
        <v>42</v>
      </c>
      <c r="J438">
        <v>5</v>
      </c>
      <c r="K438" s="13">
        <v>2024</v>
      </c>
    </row>
    <row r="439" spans="1:12" x14ac:dyDescent="0.2">
      <c r="A439" t="s">
        <v>971</v>
      </c>
      <c r="B439">
        <v>1</v>
      </c>
      <c r="C439">
        <v>1</v>
      </c>
      <c r="D439">
        <v>0</v>
      </c>
      <c r="E439">
        <v>9</v>
      </c>
      <c r="F439">
        <v>0</v>
      </c>
      <c r="G439">
        <v>5</v>
      </c>
      <c r="H439">
        <v>2</v>
      </c>
      <c r="I439">
        <v>15</v>
      </c>
      <c r="J439">
        <v>2</v>
      </c>
      <c r="K439" s="13">
        <v>2024</v>
      </c>
    </row>
    <row r="440" spans="1:12" x14ac:dyDescent="0.2">
      <c r="A440" t="s">
        <v>977</v>
      </c>
      <c r="B440">
        <v>1</v>
      </c>
      <c r="C440">
        <v>1</v>
      </c>
      <c r="D440">
        <v>0</v>
      </c>
      <c r="E440">
        <v>22</v>
      </c>
      <c r="F440">
        <v>0</v>
      </c>
      <c r="G440">
        <v>0</v>
      </c>
      <c r="H440">
        <v>0</v>
      </c>
      <c r="I440">
        <v>0</v>
      </c>
      <c r="J440">
        <v>0</v>
      </c>
      <c r="K440" s="13">
        <v>2024</v>
      </c>
      <c r="L440" s="13"/>
    </row>
    <row r="441" spans="1:12" x14ac:dyDescent="0.2">
      <c r="A441" t="s">
        <v>1007</v>
      </c>
      <c r="K441" s="13">
        <v>2024</v>
      </c>
      <c r="L441" s="13"/>
    </row>
    <row r="442" spans="1:12" x14ac:dyDescent="0.2">
      <c r="A442" t="s">
        <v>1000</v>
      </c>
      <c r="K442" s="13">
        <v>2024</v>
      </c>
      <c r="L442" s="13"/>
    </row>
    <row r="443" spans="1:12" x14ac:dyDescent="0.2">
      <c r="A443" t="s">
        <v>1002</v>
      </c>
      <c r="K443" s="13">
        <v>2024</v>
      </c>
      <c r="L443" s="13"/>
    </row>
    <row r="444" spans="1:12" x14ac:dyDescent="0.2">
      <c r="A444" t="s">
        <v>996</v>
      </c>
      <c r="K444" s="13">
        <v>2024</v>
      </c>
      <c r="L444" s="13"/>
    </row>
    <row r="445" spans="1:12" x14ac:dyDescent="0.2">
      <c r="A445" t="s">
        <v>997</v>
      </c>
      <c r="K445" s="13">
        <v>2024</v>
      </c>
      <c r="L445" s="13"/>
    </row>
    <row r="446" spans="1:12" x14ac:dyDescent="0.2">
      <c r="A446" t="s">
        <v>998</v>
      </c>
      <c r="K446" s="13">
        <v>2024</v>
      </c>
      <c r="L446" s="13"/>
    </row>
    <row r="447" spans="1:12" x14ac:dyDescent="0.2">
      <c r="A447" t="s">
        <v>999</v>
      </c>
      <c r="K447" s="13">
        <v>2024</v>
      </c>
      <c r="L447" s="13"/>
    </row>
    <row r="448" spans="1:12" x14ac:dyDescent="0.2">
      <c r="A448" t="s">
        <v>1001</v>
      </c>
      <c r="K448" s="13">
        <v>2024</v>
      </c>
      <c r="L448" s="13"/>
    </row>
    <row r="449" spans="1:12" x14ac:dyDescent="0.2">
      <c r="A449" t="s">
        <v>1003</v>
      </c>
      <c r="K449" s="13">
        <v>2024</v>
      </c>
      <c r="L449" s="13"/>
    </row>
    <row r="450" spans="1:12" x14ac:dyDescent="0.2">
      <c r="A450" t="s">
        <v>1004</v>
      </c>
      <c r="K450" s="13">
        <v>2024</v>
      </c>
    </row>
    <row r="451" spans="1:12" x14ac:dyDescent="0.2">
      <c r="A451" t="s">
        <v>1005</v>
      </c>
      <c r="K451" s="13">
        <v>2024</v>
      </c>
    </row>
    <row r="452" spans="1:12" x14ac:dyDescent="0.2">
      <c r="A452" t="s">
        <v>1006</v>
      </c>
      <c r="K452" s="13">
        <v>2024</v>
      </c>
    </row>
    <row r="459" spans="1:12" x14ac:dyDescent="0.2">
      <c r="B459">
        <f>SUM(B2:B454)</f>
        <v>253</v>
      </c>
      <c r="C459">
        <f t="shared" ref="C459:L459" si="0">SUM(C2:C454)</f>
        <v>200</v>
      </c>
      <c r="D459">
        <f t="shared" si="0"/>
        <v>38</v>
      </c>
      <c r="E459">
        <f t="shared" si="0"/>
        <v>3489</v>
      </c>
      <c r="F459">
        <f t="shared" si="0"/>
        <v>90</v>
      </c>
      <c r="G459">
        <f t="shared" si="0"/>
        <v>743.99999996333338</v>
      </c>
      <c r="H459">
        <f t="shared" si="0"/>
        <v>61</v>
      </c>
      <c r="I459">
        <f t="shared" si="0"/>
        <v>3307</v>
      </c>
      <c r="J459">
        <f t="shared" si="0"/>
        <v>182</v>
      </c>
      <c r="L459">
        <f t="shared" si="0"/>
        <v>7</v>
      </c>
    </row>
    <row r="462" spans="1:12" x14ac:dyDescent="0.2">
      <c r="B462" s="11"/>
      <c r="C462" s="11"/>
      <c r="D462" s="11"/>
      <c r="E462" s="11"/>
      <c r="F462" s="11"/>
      <c r="G462" s="11"/>
      <c r="H462" s="11"/>
      <c r="I462" s="11"/>
      <c r="J462" s="11"/>
    </row>
    <row r="463" spans="1:12" x14ac:dyDescent="0.2">
      <c r="F463" s="26"/>
      <c r="G463" s="82"/>
      <c r="H463" s="26"/>
      <c r="I463" s="26"/>
      <c r="J463" s="26"/>
    </row>
    <row r="464" spans="1:12" x14ac:dyDescent="0.2">
      <c r="F464" s="26"/>
      <c r="G464" s="82"/>
      <c r="H464" s="26"/>
      <c r="I464" s="26"/>
      <c r="J464" s="26"/>
    </row>
    <row r="465" spans="6:10" x14ac:dyDescent="0.2">
      <c r="F465" s="26"/>
      <c r="G465" s="82"/>
      <c r="H465" s="26"/>
      <c r="I465" s="26"/>
      <c r="J465" s="26"/>
    </row>
    <row r="466" spans="6:10" x14ac:dyDescent="0.2">
      <c r="F466" s="26"/>
      <c r="G466" s="82"/>
      <c r="H466" s="26"/>
      <c r="I466" s="26"/>
      <c r="J466" s="26"/>
    </row>
    <row r="467" spans="6:10" x14ac:dyDescent="0.2">
      <c r="F467" s="26"/>
      <c r="G467" s="82"/>
      <c r="H467" s="26"/>
      <c r="I467" s="26"/>
      <c r="J467" s="26"/>
    </row>
    <row r="468" spans="6:10" x14ac:dyDescent="0.2">
      <c r="F468" s="26"/>
      <c r="G468" s="82"/>
      <c r="H468" s="26"/>
      <c r="I468" s="26"/>
      <c r="J468" s="26"/>
    </row>
    <row r="469" spans="6:10" x14ac:dyDescent="0.2">
      <c r="F469" s="26"/>
      <c r="G469" s="82"/>
      <c r="H469" s="26"/>
      <c r="I469" s="26"/>
      <c r="J469" s="26"/>
    </row>
    <row r="470" spans="6:10" x14ac:dyDescent="0.2">
      <c r="F470" s="26"/>
      <c r="G470" s="82"/>
      <c r="H470" s="26"/>
      <c r="I470" s="26"/>
      <c r="J470" s="26"/>
    </row>
    <row r="471" spans="6:10" x14ac:dyDescent="0.2">
      <c r="F471" s="26"/>
      <c r="G471" s="82"/>
      <c r="H471" s="26"/>
      <c r="I471" s="26"/>
      <c r="J471" s="26"/>
    </row>
    <row r="472" spans="6:10" x14ac:dyDescent="0.2">
      <c r="F472" s="26"/>
      <c r="G472" s="82"/>
      <c r="H472" s="26"/>
      <c r="I472" s="26"/>
      <c r="J472" s="26"/>
    </row>
    <row r="473" spans="6:10" x14ac:dyDescent="0.2">
      <c r="F473" s="26"/>
      <c r="G473" s="82"/>
      <c r="H473" s="26"/>
      <c r="I473" s="26"/>
      <c r="J473" s="26"/>
    </row>
    <row r="474" spans="6:10" x14ac:dyDescent="0.2">
      <c r="F474" s="26"/>
      <c r="G474" s="82"/>
      <c r="H474" s="26"/>
      <c r="I474" s="26"/>
      <c r="J474" s="26"/>
    </row>
    <row r="475" spans="6:10" x14ac:dyDescent="0.2">
      <c r="F475" s="26"/>
      <c r="G475" s="82"/>
      <c r="H475" s="26"/>
      <c r="I475" s="26"/>
      <c r="J475" s="26"/>
    </row>
    <row r="476" spans="6:10" x14ac:dyDescent="0.2">
      <c r="F476" s="26"/>
      <c r="G476" s="82"/>
      <c r="H476" s="26"/>
      <c r="I476" s="26"/>
      <c r="J476" s="26"/>
    </row>
    <row r="477" spans="6:10" x14ac:dyDescent="0.2">
      <c r="F477" s="26"/>
      <c r="G477" s="82"/>
      <c r="H477" s="26"/>
      <c r="I477" s="26"/>
      <c r="J477" s="26"/>
    </row>
    <row r="478" spans="6:10" x14ac:dyDescent="0.2">
      <c r="F478" s="26"/>
      <c r="G478" s="82"/>
      <c r="H478" s="26"/>
      <c r="I478" s="26"/>
      <c r="J478" s="26"/>
    </row>
    <row r="479" spans="6:10" x14ac:dyDescent="0.2">
      <c r="F479" s="26"/>
      <c r="G479" s="82"/>
      <c r="H479" s="26"/>
      <c r="I479" s="26"/>
      <c r="J479" s="26"/>
    </row>
    <row r="480" spans="6:10" x14ac:dyDescent="0.2">
      <c r="F480" s="26"/>
      <c r="G480" s="82"/>
      <c r="H480" s="26"/>
      <c r="I480" s="26"/>
      <c r="J480" s="26"/>
    </row>
    <row r="481" spans="6:10" x14ac:dyDescent="0.2">
      <c r="F481" s="26"/>
      <c r="G481" s="82"/>
      <c r="H481" s="26"/>
      <c r="I481" s="26"/>
      <c r="J481" s="26"/>
    </row>
    <row r="482" spans="6:10" x14ac:dyDescent="0.2">
      <c r="F482" s="26"/>
      <c r="G482" s="82"/>
      <c r="H482" s="26"/>
      <c r="I482" s="26"/>
      <c r="J482" s="26"/>
    </row>
    <row r="483" spans="6:10" x14ac:dyDescent="0.2">
      <c r="F483" s="26"/>
      <c r="G483" s="82"/>
      <c r="H483" s="26"/>
      <c r="I483" s="26"/>
      <c r="J483" s="26"/>
    </row>
    <row r="484" spans="6:10" x14ac:dyDescent="0.2">
      <c r="F484" s="26"/>
      <c r="G484" s="82"/>
      <c r="H484" s="26"/>
      <c r="I484" s="26"/>
      <c r="J484" s="26"/>
    </row>
    <row r="485" spans="6:10" x14ac:dyDescent="0.2">
      <c r="F485" s="26"/>
      <c r="G485" s="82"/>
      <c r="H485" s="26"/>
      <c r="I485" s="26"/>
      <c r="J485" s="26"/>
    </row>
    <row r="486" spans="6:10" x14ac:dyDescent="0.2">
      <c r="F486" s="26"/>
      <c r="G486" s="82"/>
      <c r="H486" s="26"/>
      <c r="I486" s="26"/>
      <c r="J486" s="26"/>
    </row>
    <row r="487" spans="6:10" x14ac:dyDescent="0.2">
      <c r="F487" s="26"/>
      <c r="G487" s="82"/>
      <c r="H487" s="26"/>
      <c r="I487" s="26"/>
      <c r="J487" s="26"/>
    </row>
    <row r="488" spans="6:10" x14ac:dyDescent="0.2">
      <c r="F488" s="26"/>
      <c r="G488" s="82"/>
      <c r="H488" s="26"/>
      <c r="I488" s="26"/>
      <c r="J488" s="26"/>
    </row>
    <row r="489" spans="6:10" x14ac:dyDescent="0.2">
      <c r="F489" s="26"/>
      <c r="G489" s="82"/>
      <c r="H489" s="26"/>
      <c r="I489" s="26"/>
      <c r="J489" s="26"/>
    </row>
    <row r="490" spans="6:10" x14ac:dyDescent="0.2">
      <c r="F490" s="26"/>
      <c r="G490" s="82"/>
      <c r="H490" s="26"/>
      <c r="I490" s="26"/>
      <c r="J490" s="26"/>
    </row>
    <row r="491" spans="6:10" x14ac:dyDescent="0.2">
      <c r="F491" s="26"/>
      <c r="G491" s="82"/>
      <c r="H491" s="26"/>
      <c r="I491" s="26"/>
      <c r="J491" s="26"/>
    </row>
    <row r="492" spans="6:10" x14ac:dyDescent="0.2">
      <c r="F492" s="26"/>
      <c r="G492" s="82"/>
      <c r="H492" s="26"/>
      <c r="I492" s="26"/>
      <c r="J492" s="26"/>
    </row>
    <row r="493" spans="6:10" x14ac:dyDescent="0.2">
      <c r="F493" s="26"/>
      <c r="G493" s="82"/>
      <c r="H493" s="26"/>
      <c r="I493" s="26"/>
      <c r="J493" s="26"/>
    </row>
    <row r="494" spans="6:10" x14ac:dyDescent="0.2">
      <c r="F494" s="26"/>
      <c r="G494" s="82"/>
      <c r="H494" s="26"/>
      <c r="I494" s="26"/>
      <c r="J494" s="26"/>
    </row>
    <row r="495" spans="6:10" x14ac:dyDescent="0.2">
      <c r="F495" s="26"/>
      <c r="G495" s="82"/>
      <c r="H495" s="26"/>
      <c r="I495" s="26"/>
      <c r="J495" s="26"/>
    </row>
    <row r="496" spans="6:10" x14ac:dyDescent="0.2">
      <c r="F496" s="26"/>
      <c r="G496" s="82"/>
      <c r="H496" s="26"/>
      <c r="I496" s="26"/>
      <c r="J496" s="2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9"/>
  <sheetViews>
    <sheetView topLeftCell="A59" workbookViewId="0">
      <selection activeCell="L64" sqref="L64"/>
    </sheetView>
  </sheetViews>
  <sheetFormatPr defaultRowHeight="12.75" x14ac:dyDescent="0.2"/>
  <sheetData>
    <row r="1" spans="1:12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B2" s="13"/>
      <c r="C2" s="13"/>
      <c r="D2" s="13"/>
      <c r="E2" s="13"/>
      <c r="F2" s="13"/>
      <c r="G2" s="43"/>
      <c r="H2" s="13"/>
      <c r="I2" s="13"/>
      <c r="J2" s="13"/>
      <c r="K2" s="13">
        <v>2023</v>
      </c>
    </row>
    <row r="3" spans="1:12" x14ac:dyDescent="0.2">
      <c r="A3" s="4" t="s">
        <v>329</v>
      </c>
      <c r="B3" s="13"/>
      <c r="C3" s="13"/>
      <c r="D3" s="13"/>
      <c r="E3" s="13"/>
      <c r="F3" s="13"/>
      <c r="G3" s="43"/>
      <c r="H3" s="13"/>
      <c r="I3" s="13"/>
      <c r="J3" s="13"/>
      <c r="K3" s="13">
        <v>2023</v>
      </c>
    </row>
    <row r="4" spans="1:12" x14ac:dyDescent="0.2">
      <c r="A4" s="4" t="s">
        <v>338</v>
      </c>
      <c r="B4">
        <v>5</v>
      </c>
      <c r="C4">
        <v>3</v>
      </c>
      <c r="D4">
        <v>0</v>
      </c>
      <c r="E4">
        <v>86</v>
      </c>
      <c r="F4">
        <v>1</v>
      </c>
      <c r="G4" s="66"/>
      <c r="H4" s="49"/>
      <c r="I4" s="49"/>
      <c r="J4" s="63"/>
      <c r="K4" s="13">
        <v>2023</v>
      </c>
    </row>
    <row r="5" spans="1:12" x14ac:dyDescent="0.2">
      <c r="A5" s="4" t="s">
        <v>791</v>
      </c>
      <c r="B5" s="4"/>
      <c r="C5" s="4"/>
      <c r="D5" s="4"/>
      <c r="E5" s="4"/>
      <c r="F5" s="4"/>
      <c r="G5" s="67"/>
      <c r="H5" s="4"/>
      <c r="I5" s="4"/>
      <c r="J5" s="4"/>
      <c r="K5" s="13">
        <v>2023</v>
      </c>
    </row>
    <row r="6" spans="1:12" x14ac:dyDescent="0.2">
      <c r="A6" s="4" t="s">
        <v>9</v>
      </c>
      <c r="B6" s="13"/>
      <c r="C6" s="13"/>
      <c r="D6" s="13"/>
      <c r="E6" s="13"/>
      <c r="F6" s="13"/>
      <c r="G6" s="43"/>
      <c r="H6" s="13"/>
      <c r="I6" s="13"/>
      <c r="J6" s="13"/>
      <c r="K6" s="13">
        <v>2023</v>
      </c>
    </row>
    <row r="7" spans="1:12" x14ac:dyDescent="0.2">
      <c r="A7" s="4" t="s">
        <v>10</v>
      </c>
      <c r="B7" s="13"/>
      <c r="C7" s="13"/>
      <c r="D7" s="13"/>
      <c r="E7" s="13"/>
      <c r="F7" s="13"/>
      <c r="G7" s="43"/>
      <c r="H7" s="13"/>
      <c r="I7" s="13"/>
      <c r="J7" s="13"/>
      <c r="K7" s="13">
        <v>2023</v>
      </c>
    </row>
    <row r="8" spans="1:12" x14ac:dyDescent="0.2">
      <c r="A8" s="4" t="s">
        <v>11</v>
      </c>
      <c r="B8" s="13"/>
      <c r="C8" s="13"/>
      <c r="D8" s="13"/>
      <c r="E8" s="13"/>
      <c r="F8" s="13"/>
      <c r="G8" s="43"/>
      <c r="H8" s="13"/>
      <c r="I8" s="13"/>
      <c r="J8" s="13"/>
      <c r="K8" s="13">
        <v>2023</v>
      </c>
    </row>
    <row r="9" spans="1:12" x14ac:dyDescent="0.2">
      <c r="A9" s="4" t="s">
        <v>359</v>
      </c>
      <c r="B9" s="4"/>
      <c r="C9" s="4"/>
      <c r="D9" s="4"/>
      <c r="E9" s="4"/>
      <c r="F9" s="4"/>
      <c r="G9" s="67"/>
      <c r="H9" s="4"/>
      <c r="I9" s="4"/>
      <c r="J9" s="4"/>
      <c r="K9" s="13">
        <v>2023</v>
      </c>
    </row>
    <row r="10" spans="1:12" x14ac:dyDescent="0.2">
      <c r="A10" s="4" t="s">
        <v>12</v>
      </c>
      <c r="B10" s="13"/>
      <c r="C10" s="13"/>
      <c r="D10" s="13"/>
      <c r="E10" s="13"/>
      <c r="F10" s="13"/>
      <c r="G10" s="43"/>
      <c r="H10" s="13"/>
      <c r="I10" s="13"/>
      <c r="J10" s="13"/>
      <c r="K10" s="13">
        <v>2023</v>
      </c>
    </row>
    <row r="11" spans="1:12" x14ac:dyDescent="0.2">
      <c r="A11" s="4" t="s">
        <v>13</v>
      </c>
      <c r="B11" s="13"/>
      <c r="C11" s="13"/>
      <c r="D11" s="13"/>
      <c r="E11" s="13"/>
      <c r="F11" s="13"/>
      <c r="G11" s="43"/>
      <c r="H11" s="13"/>
      <c r="I11" s="13"/>
      <c r="J11" s="13"/>
      <c r="K11" s="13">
        <v>2023</v>
      </c>
    </row>
    <row r="12" spans="1:12" x14ac:dyDescent="0.2">
      <c r="A12" s="4" t="s">
        <v>889</v>
      </c>
      <c r="B12" s="4"/>
      <c r="C12" s="4"/>
      <c r="D12" s="4"/>
      <c r="E12" s="4"/>
      <c r="F12" s="4"/>
      <c r="G12" s="67"/>
      <c r="H12" s="4"/>
      <c r="I12" s="4"/>
      <c r="J12" s="4"/>
      <c r="K12" s="13">
        <v>2023</v>
      </c>
    </row>
    <row r="13" spans="1:12" x14ac:dyDescent="0.2">
      <c r="A13" s="4" t="s">
        <v>14</v>
      </c>
      <c r="B13" s="13"/>
      <c r="C13" s="13"/>
      <c r="D13" s="13"/>
      <c r="E13" s="13"/>
      <c r="F13" s="13"/>
      <c r="G13" s="43"/>
      <c r="H13" s="13"/>
      <c r="I13" s="13"/>
      <c r="J13" s="13"/>
      <c r="K13" s="13">
        <v>2023</v>
      </c>
    </row>
    <row r="14" spans="1:12" x14ac:dyDescent="0.2">
      <c r="A14" s="4" t="s">
        <v>15</v>
      </c>
      <c r="B14" s="13"/>
      <c r="C14" s="13"/>
      <c r="D14" s="13"/>
      <c r="E14" s="13"/>
      <c r="F14" s="13"/>
      <c r="G14" s="43"/>
      <c r="H14" s="13"/>
      <c r="I14" s="13"/>
      <c r="J14" s="13"/>
      <c r="K14" s="13">
        <v>2023</v>
      </c>
    </row>
    <row r="15" spans="1:12" x14ac:dyDescent="0.2">
      <c r="A15" s="4" t="s">
        <v>794</v>
      </c>
      <c r="B15" s="4"/>
      <c r="C15" s="4"/>
      <c r="D15" s="4"/>
      <c r="E15" s="4"/>
      <c r="F15" s="4"/>
      <c r="G15" s="67"/>
      <c r="H15" s="4"/>
      <c r="I15" s="4"/>
      <c r="J15" s="4"/>
      <c r="K15" s="13">
        <v>2023</v>
      </c>
    </row>
    <row r="16" spans="1:12" x14ac:dyDescent="0.2">
      <c r="A16" s="4" t="s">
        <v>16</v>
      </c>
      <c r="B16" s="13"/>
      <c r="C16" s="13"/>
      <c r="D16" s="13"/>
      <c r="E16" s="13"/>
      <c r="F16" s="13"/>
      <c r="G16" s="43"/>
      <c r="H16" s="13"/>
      <c r="I16" s="13"/>
      <c r="J16" s="13"/>
      <c r="K16" s="13">
        <v>2023</v>
      </c>
    </row>
    <row r="17" spans="1:11" x14ac:dyDescent="0.2">
      <c r="A17" s="4" t="s">
        <v>17</v>
      </c>
      <c r="B17" s="13"/>
      <c r="C17" s="13"/>
      <c r="D17" s="13"/>
      <c r="E17" s="13"/>
      <c r="F17" s="13"/>
      <c r="G17" s="43"/>
      <c r="H17" s="13"/>
      <c r="I17" s="13"/>
      <c r="J17" s="13"/>
      <c r="K17" s="13">
        <v>2023</v>
      </c>
    </row>
    <row r="18" spans="1:11" x14ac:dyDescent="0.2">
      <c r="A18" s="4" t="s">
        <v>18</v>
      </c>
      <c r="B18" s="13"/>
      <c r="C18" s="13"/>
      <c r="D18" s="13"/>
      <c r="E18" s="13"/>
      <c r="F18" s="13"/>
      <c r="G18" s="43"/>
      <c r="H18" s="13"/>
      <c r="I18" s="13"/>
      <c r="J18" s="13"/>
      <c r="K18" s="13">
        <v>2023</v>
      </c>
    </row>
    <row r="19" spans="1:11" x14ac:dyDescent="0.2">
      <c r="A19" s="4" t="s">
        <v>898</v>
      </c>
      <c r="B19" s="4"/>
      <c r="C19" s="4"/>
      <c r="D19" s="4"/>
      <c r="E19" s="4"/>
      <c r="F19" s="4"/>
      <c r="G19" s="67"/>
      <c r="H19" s="4"/>
      <c r="I19" s="4"/>
      <c r="J19" s="4"/>
      <c r="K19" s="13">
        <v>2023</v>
      </c>
    </row>
    <row r="20" spans="1:11" x14ac:dyDescent="0.2">
      <c r="A20" s="4" t="s">
        <v>19</v>
      </c>
      <c r="B20" s="13"/>
      <c r="C20" s="13"/>
      <c r="D20" s="13"/>
      <c r="E20" s="13"/>
      <c r="F20" s="13"/>
      <c r="G20" s="43"/>
      <c r="H20" s="13"/>
      <c r="I20" s="13"/>
      <c r="J20" s="13"/>
      <c r="K20" s="13">
        <v>2023</v>
      </c>
    </row>
    <row r="21" spans="1:11" x14ac:dyDescent="0.2">
      <c r="A21" s="4" t="s">
        <v>20</v>
      </c>
      <c r="B21" s="13"/>
      <c r="C21" s="13"/>
      <c r="D21" s="13"/>
      <c r="E21" s="13"/>
      <c r="F21" s="13"/>
      <c r="G21" s="43"/>
      <c r="H21" s="13"/>
      <c r="I21" s="13"/>
      <c r="J21" s="13"/>
      <c r="K21" s="13">
        <v>2023</v>
      </c>
    </row>
    <row r="22" spans="1:11" x14ac:dyDescent="0.2">
      <c r="A22" s="4" t="s">
        <v>896</v>
      </c>
      <c r="B22" s="4"/>
      <c r="C22" s="4"/>
      <c r="D22" s="4"/>
      <c r="E22" s="4"/>
      <c r="F22" s="4"/>
      <c r="G22" s="67"/>
      <c r="H22" s="4"/>
      <c r="I22" s="4"/>
      <c r="J22" s="4"/>
      <c r="K22" s="13">
        <v>2023</v>
      </c>
    </row>
    <row r="23" spans="1:11" x14ac:dyDescent="0.2">
      <c r="A23" s="4" t="s">
        <v>275</v>
      </c>
      <c r="B23" s="13"/>
      <c r="C23" s="13"/>
      <c r="D23" s="13"/>
      <c r="E23" s="13"/>
      <c r="F23" s="13"/>
      <c r="G23" s="43"/>
      <c r="H23" s="13"/>
      <c r="I23" s="13"/>
      <c r="J23" s="13"/>
      <c r="K23" s="13">
        <v>2023</v>
      </c>
    </row>
    <row r="24" spans="1:11" x14ac:dyDescent="0.2">
      <c r="A24" s="4" t="s">
        <v>21</v>
      </c>
      <c r="B24" s="13"/>
      <c r="C24" s="13"/>
      <c r="D24" s="13"/>
      <c r="E24" s="13"/>
      <c r="F24" s="13"/>
      <c r="G24" s="43"/>
      <c r="H24" s="13"/>
      <c r="I24" s="13"/>
      <c r="J24" s="13"/>
      <c r="K24" s="13">
        <v>2023</v>
      </c>
    </row>
    <row r="25" spans="1:11" x14ac:dyDescent="0.2">
      <c r="A25" s="4" t="s">
        <v>339</v>
      </c>
      <c r="B25" s="4"/>
      <c r="C25" s="4"/>
      <c r="D25" s="4"/>
      <c r="E25" s="4"/>
      <c r="F25" s="4"/>
      <c r="G25" s="67"/>
      <c r="H25" s="4"/>
      <c r="I25" s="4"/>
      <c r="J25" s="4"/>
      <c r="K25" s="13">
        <v>2023</v>
      </c>
    </row>
    <row r="26" spans="1:11" x14ac:dyDescent="0.2">
      <c r="A26" s="4" t="s">
        <v>317</v>
      </c>
      <c r="B26" s="13"/>
      <c r="C26" s="13"/>
      <c r="D26" s="13"/>
      <c r="E26" s="13"/>
      <c r="F26" s="13"/>
      <c r="G26" s="43"/>
      <c r="H26" s="13"/>
      <c r="I26" s="13"/>
      <c r="J26" s="13"/>
      <c r="K26" s="13">
        <v>2023</v>
      </c>
    </row>
    <row r="27" spans="1:11" x14ac:dyDescent="0.2">
      <c r="A27" s="4" t="s">
        <v>297</v>
      </c>
      <c r="B27" s="4"/>
      <c r="C27" s="4"/>
      <c r="D27" s="4"/>
      <c r="E27" s="4"/>
      <c r="F27" s="4"/>
      <c r="G27" s="67"/>
      <c r="H27" s="4"/>
      <c r="I27" s="4"/>
      <c r="J27" s="4"/>
      <c r="K27" s="13">
        <v>2023</v>
      </c>
    </row>
    <row r="28" spans="1:11" x14ac:dyDescent="0.2">
      <c r="A28" s="4" t="s">
        <v>22</v>
      </c>
      <c r="B28" s="13"/>
      <c r="C28" s="13"/>
      <c r="D28" s="13"/>
      <c r="E28" s="13"/>
      <c r="F28" s="13"/>
      <c r="G28" s="43"/>
      <c r="H28" s="13"/>
      <c r="I28" s="13"/>
      <c r="J28" s="13"/>
      <c r="K28" s="13">
        <v>2023</v>
      </c>
    </row>
    <row r="29" spans="1:11" x14ac:dyDescent="0.2">
      <c r="A29" s="4" t="s">
        <v>318</v>
      </c>
      <c r="B29" s="13"/>
      <c r="C29" s="13"/>
      <c r="D29" s="13"/>
      <c r="E29" s="13"/>
      <c r="F29" s="13"/>
      <c r="G29" s="43"/>
      <c r="H29" s="13"/>
      <c r="I29" s="13"/>
      <c r="J29" s="13"/>
      <c r="K29" s="13">
        <v>2023</v>
      </c>
    </row>
    <row r="30" spans="1:11" x14ac:dyDescent="0.2">
      <c r="A30" s="4" t="s">
        <v>23</v>
      </c>
      <c r="B30" s="13"/>
      <c r="C30" s="13"/>
      <c r="D30" s="13"/>
      <c r="E30" s="13"/>
      <c r="F30" s="13"/>
      <c r="G30" s="43"/>
      <c r="H30" s="13"/>
      <c r="I30" s="13"/>
      <c r="J30" s="13"/>
      <c r="K30" s="13">
        <v>2023</v>
      </c>
    </row>
    <row r="31" spans="1:11" x14ac:dyDescent="0.2">
      <c r="A31" s="4" t="s">
        <v>24</v>
      </c>
      <c r="B31" s="13"/>
      <c r="C31" s="13"/>
      <c r="D31" s="13"/>
      <c r="E31" s="13"/>
      <c r="F31" s="13"/>
      <c r="G31" s="43"/>
      <c r="H31" s="13"/>
      <c r="I31" s="4"/>
      <c r="J31" s="4"/>
      <c r="K31" s="13">
        <v>2023</v>
      </c>
    </row>
    <row r="32" spans="1:11" x14ac:dyDescent="0.2">
      <c r="A32" s="4" t="s">
        <v>862</v>
      </c>
      <c r="B32" s="13"/>
      <c r="C32" s="13"/>
      <c r="D32" s="13"/>
      <c r="E32" s="13"/>
      <c r="F32" s="13"/>
      <c r="G32" s="43"/>
      <c r="H32" s="13"/>
      <c r="I32" s="13"/>
      <c r="J32" s="13"/>
      <c r="K32" s="13">
        <v>2023</v>
      </c>
    </row>
    <row r="33" spans="1:11" x14ac:dyDescent="0.2">
      <c r="A33" s="4" t="s">
        <v>25</v>
      </c>
      <c r="B33" s="13"/>
      <c r="C33" s="13"/>
      <c r="D33" s="13"/>
      <c r="E33" s="13"/>
      <c r="F33" s="13"/>
      <c r="G33" s="43"/>
      <c r="H33" s="13"/>
      <c r="I33" s="13"/>
      <c r="J33" s="13"/>
      <c r="K33" s="13">
        <v>2023</v>
      </c>
    </row>
    <row r="34" spans="1:11" x14ac:dyDescent="0.2">
      <c r="A34" s="4" t="s">
        <v>26</v>
      </c>
      <c r="B34" s="13"/>
      <c r="C34" s="13"/>
      <c r="D34" s="13"/>
      <c r="E34" s="13"/>
      <c r="F34" s="13"/>
      <c r="G34" s="43"/>
      <c r="H34" s="13"/>
      <c r="I34" s="13"/>
      <c r="J34" s="13"/>
      <c r="K34" s="13">
        <v>2023</v>
      </c>
    </row>
    <row r="35" spans="1:11" x14ac:dyDescent="0.2">
      <c r="A35" s="4" t="s">
        <v>27</v>
      </c>
      <c r="B35" s="13"/>
      <c r="C35" s="13"/>
      <c r="D35" s="13"/>
      <c r="E35" s="13"/>
      <c r="F35" s="13"/>
      <c r="G35" s="43"/>
      <c r="H35" s="13"/>
      <c r="I35" s="13"/>
      <c r="J35" s="13"/>
      <c r="K35" s="13">
        <v>2023</v>
      </c>
    </row>
    <row r="36" spans="1:11" x14ac:dyDescent="0.2">
      <c r="A36" s="4" t="s">
        <v>28</v>
      </c>
      <c r="B36" s="13"/>
      <c r="C36" s="13"/>
      <c r="D36" s="13"/>
      <c r="E36" s="13"/>
      <c r="F36" s="13"/>
      <c r="G36" s="43"/>
      <c r="H36" s="13"/>
      <c r="I36" s="13"/>
      <c r="J36" s="13"/>
      <c r="K36" s="13">
        <v>2023</v>
      </c>
    </row>
    <row r="37" spans="1:11" x14ac:dyDescent="0.2">
      <c r="A37" s="4" t="s">
        <v>29</v>
      </c>
      <c r="B37" s="13"/>
      <c r="C37" s="13"/>
      <c r="D37" s="13"/>
      <c r="E37" s="13"/>
      <c r="F37" s="13"/>
      <c r="G37" s="43"/>
      <c r="H37" s="13"/>
      <c r="I37" s="13"/>
      <c r="J37" s="13"/>
      <c r="K37" s="13">
        <v>2023</v>
      </c>
    </row>
    <row r="38" spans="1:11" x14ac:dyDescent="0.2">
      <c r="A38" s="4" t="s">
        <v>276</v>
      </c>
      <c r="B38" s="4"/>
      <c r="C38" s="4"/>
      <c r="D38" s="4"/>
      <c r="E38" s="4"/>
      <c r="F38" s="4"/>
      <c r="G38" s="67"/>
      <c r="H38" s="4"/>
      <c r="I38" s="4"/>
      <c r="J38" s="4"/>
      <c r="K38" s="13">
        <v>2023</v>
      </c>
    </row>
    <row r="39" spans="1:11" x14ac:dyDescent="0.2">
      <c r="A39" s="4" t="s">
        <v>30</v>
      </c>
      <c r="B39" s="13"/>
      <c r="C39" s="13"/>
      <c r="D39" s="13"/>
      <c r="E39" s="13"/>
      <c r="F39" s="13"/>
      <c r="G39" s="43"/>
      <c r="H39" s="13"/>
      <c r="I39" s="13"/>
      <c r="J39" s="13"/>
      <c r="K39" s="13">
        <v>2023</v>
      </c>
    </row>
    <row r="40" spans="1:11" x14ac:dyDescent="0.2">
      <c r="A40" s="4" t="s">
        <v>31</v>
      </c>
      <c r="B40" s="13"/>
      <c r="C40" s="13"/>
      <c r="D40" s="13"/>
      <c r="E40" s="13"/>
      <c r="F40" s="13"/>
      <c r="G40" s="43"/>
      <c r="H40" s="13"/>
      <c r="I40" s="13"/>
      <c r="J40" s="13"/>
      <c r="K40" s="13">
        <v>2023</v>
      </c>
    </row>
    <row r="41" spans="1:11" x14ac:dyDescent="0.2">
      <c r="A41" s="4" t="s">
        <v>32</v>
      </c>
      <c r="B41" s="13"/>
      <c r="C41" s="13"/>
      <c r="D41" s="13"/>
      <c r="E41" s="13"/>
      <c r="F41" s="13"/>
      <c r="G41" s="43"/>
      <c r="H41" s="13"/>
      <c r="I41" s="13"/>
      <c r="J41" s="13"/>
      <c r="K41" s="13">
        <v>2023</v>
      </c>
    </row>
    <row r="42" spans="1:11" x14ac:dyDescent="0.2">
      <c r="A42" s="4" t="s">
        <v>334</v>
      </c>
      <c r="B42" s="13"/>
      <c r="C42" s="13"/>
      <c r="D42" s="13"/>
      <c r="E42" s="13"/>
      <c r="F42" s="13"/>
      <c r="G42" s="43"/>
      <c r="H42" s="13"/>
      <c r="I42" s="13"/>
      <c r="J42" s="13"/>
      <c r="K42" s="13">
        <v>2023</v>
      </c>
    </row>
    <row r="43" spans="1:11" x14ac:dyDescent="0.2">
      <c r="A43" s="4" t="s">
        <v>33</v>
      </c>
      <c r="B43" s="13"/>
      <c r="C43" s="13"/>
      <c r="D43" s="13"/>
      <c r="E43" s="13"/>
      <c r="F43" s="13"/>
      <c r="G43" s="43"/>
      <c r="H43" s="13"/>
      <c r="I43" s="13"/>
      <c r="J43" s="13"/>
      <c r="K43" s="13">
        <v>2023</v>
      </c>
    </row>
    <row r="44" spans="1:11" x14ac:dyDescent="0.2">
      <c r="A44" s="4" t="s">
        <v>34</v>
      </c>
      <c r="B44" s="13"/>
      <c r="C44" s="13"/>
      <c r="D44" s="13"/>
      <c r="E44" s="13"/>
      <c r="F44" s="13"/>
      <c r="G44" s="43"/>
      <c r="H44" s="13"/>
      <c r="I44" s="13"/>
      <c r="J44" s="13"/>
      <c r="K44" s="13">
        <v>2023</v>
      </c>
    </row>
    <row r="45" spans="1:11" x14ac:dyDescent="0.2">
      <c r="A45" s="4" t="s">
        <v>35</v>
      </c>
      <c r="B45" s="13"/>
      <c r="C45" s="13"/>
      <c r="D45" s="13"/>
      <c r="E45" s="13"/>
      <c r="F45" s="13"/>
      <c r="G45" s="43"/>
      <c r="H45" s="13"/>
      <c r="I45" s="13"/>
      <c r="J45" s="13"/>
      <c r="K45" s="13">
        <v>2023</v>
      </c>
    </row>
    <row r="46" spans="1:11" x14ac:dyDescent="0.2">
      <c r="A46" s="4" t="s">
        <v>373</v>
      </c>
      <c r="B46" s="13"/>
      <c r="C46" s="13"/>
      <c r="D46" s="13"/>
      <c r="E46" s="13"/>
      <c r="F46" s="13"/>
      <c r="G46" s="43"/>
      <c r="H46" s="13"/>
      <c r="I46" s="13"/>
      <c r="J46" s="13"/>
      <c r="K46" s="13">
        <v>2023</v>
      </c>
    </row>
    <row r="47" spans="1:11" x14ac:dyDescent="0.2">
      <c r="A47" s="4" t="s">
        <v>36</v>
      </c>
      <c r="B47" s="4"/>
      <c r="C47" s="4"/>
      <c r="D47" s="4"/>
      <c r="E47" s="4"/>
      <c r="F47" s="4"/>
      <c r="G47" s="67"/>
      <c r="H47" s="4"/>
      <c r="I47" s="4"/>
      <c r="J47" s="4"/>
      <c r="K47" s="13">
        <v>2023</v>
      </c>
    </row>
    <row r="48" spans="1:11" x14ac:dyDescent="0.2">
      <c r="A48" s="4" t="s">
        <v>37</v>
      </c>
      <c r="B48" s="13"/>
      <c r="C48" s="13"/>
      <c r="D48" s="13"/>
      <c r="E48" s="13"/>
      <c r="F48" s="13"/>
      <c r="G48" s="43"/>
      <c r="H48" s="13"/>
      <c r="I48" s="13"/>
      <c r="J48" s="13"/>
      <c r="K48" s="13">
        <v>2023</v>
      </c>
    </row>
    <row r="49" spans="1:11" x14ac:dyDescent="0.2">
      <c r="A49" s="4" t="s">
        <v>38</v>
      </c>
      <c r="B49" s="13"/>
      <c r="C49" s="13"/>
      <c r="D49" s="13"/>
      <c r="E49" s="13"/>
      <c r="F49" s="13"/>
      <c r="G49" s="43"/>
      <c r="H49" s="13"/>
      <c r="I49" s="13"/>
      <c r="J49" s="13"/>
      <c r="K49" s="13">
        <v>2023</v>
      </c>
    </row>
    <row r="50" spans="1:11" x14ac:dyDescent="0.2">
      <c r="A50" s="4" t="s">
        <v>824</v>
      </c>
      <c r="B50" s="13"/>
      <c r="C50" s="13"/>
      <c r="D50" s="13"/>
      <c r="E50" s="13"/>
      <c r="F50" s="13"/>
      <c r="G50" s="43"/>
      <c r="H50" s="13"/>
      <c r="I50" s="13"/>
      <c r="J50" s="13"/>
      <c r="K50" s="13">
        <v>2023</v>
      </c>
    </row>
    <row r="51" spans="1:11" x14ac:dyDescent="0.2">
      <c r="A51" s="4" t="s">
        <v>39</v>
      </c>
      <c r="B51" s="13"/>
      <c r="C51" s="13"/>
      <c r="D51" s="13"/>
      <c r="E51" s="13"/>
      <c r="F51" s="13"/>
      <c r="G51" s="43"/>
      <c r="H51" s="13"/>
      <c r="I51" s="13"/>
      <c r="J51" s="13"/>
      <c r="K51" s="13">
        <v>2023</v>
      </c>
    </row>
    <row r="52" spans="1:11" x14ac:dyDescent="0.2">
      <c r="A52" s="4" t="s">
        <v>40</v>
      </c>
      <c r="B52" s="13"/>
      <c r="C52" s="13"/>
      <c r="D52" s="13"/>
      <c r="E52" s="13"/>
      <c r="F52" s="13"/>
      <c r="G52" s="43"/>
      <c r="H52" s="13"/>
      <c r="I52" s="13"/>
      <c r="J52" s="13"/>
      <c r="K52" s="13">
        <v>2023</v>
      </c>
    </row>
    <row r="53" spans="1:11" x14ac:dyDescent="0.2">
      <c r="A53" s="4" t="s">
        <v>41</v>
      </c>
      <c r="B53" s="13"/>
      <c r="C53" s="13"/>
      <c r="D53" s="13"/>
      <c r="E53" s="13"/>
      <c r="F53" s="13"/>
      <c r="G53" s="43"/>
      <c r="H53" s="13"/>
      <c r="I53" s="13"/>
      <c r="J53" s="13"/>
      <c r="K53" s="13">
        <v>2023</v>
      </c>
    </row>
    <row r="54" spans="1:11" x14ac:dyDescent="0.2">
      <c r="A54" s="4" t="s">
        <v>277</v>
      </c>
      <c r="B54" s="13"/>
      <c r="C54" s="13"/>
      <c r="D54" s="13"/>
      <c r="E54" s="13"/>
      <c r="F54" s="13"/>
      <c r="G54" s="43"/>
      <c r="H54" s="13"/>
      <c r="I54" s="13"/>
      <c r="J54" s="13"/>
      <c r="K54" s="13">
        <v>2023</v>
      </c>
    </row>
    <row r="55" spans="1:11" x14ac:dyDescent="0.2">
      <c r="A55" s="4" t="s">
        <v>42</v>
      </c>
      <c r="B55" s="13"/>
      <c r="C55" s="13"/>
      <c r="D55" s="13"/>
      <c r="E55" s="13"/>
      <c r="F55" s="13"/>
      <c r="G55" s="43"/>
      <c r="H55" s="13"/>
      <c r="I55" s="13"/>
      <c r="J55" s="13"/>
      <c r="K55" s="13">
        <v>2023</v>
      </c>
    </row>
    <row r="56" spans="1:11" x14ac:dyDescent="0.2">
      <c r="A56" s="4" t="s">
        <v>43</v>
      </c>
      <c r="B56" s="13"/>
      <c r="C56" s="13"/>
      <c r="D56" s="13"/>
      <c r="E56" s="13"/>
      <c r="F56" s="13"/>
      <c r="G56" s="43"/>
      <c r="H56" s="13"/>
      <c r="I56" s="13"/>
      <c r="J56" s="13"/>
      <c r="K56" s="13">
        <v>2023</v>
      </c>
    </row>
    <row r="57" spans="1:11" x14ac:dyDescent="0.2">
      <c r="A57" s="4" t="s">
        <v>44</v>
      </c>
      <c r="B57" s="13"/>
      <c r="C57" s="13"/>
      <c r="D57" s="13"/>
      <c r="E57" s="13"/>
      <c r="F57" s="13"/>
      <c r="G57" s="43"/>
      <c r="H57" s="13"/>
      <c r="I57" s="13"/>
      <c r="J57" s="13"/>
      <c r="K57" s="13">
        <v>2023</v>
      </c>
    </row>
    <row r="58" spans="1:11" x14ac:dyDescent="0.2">
      <c r="A58" s="4" t="s">
        <v>45</v>
      </c>
      <c r="B58" s="4"/>
      <c r="C58" s="4"/>
      <c r="D58" s="4"/>
      <c r="E58" s="4"/>
      <c r="F58" s="4"/>
      <c r="G58" s="67"/>
      <c r="H58" s="4"/>
      <c r="I58" s="4"/>
      <c r="J58" s="4"/>
      <c r="K58" s="13">
        <v>2023</v>
      </c>
    </row>
    <row r="59" spans="1:11" x14ac:dyDescent="0.2">
      <c r="A59" s="4" t="s">
        <v>861</v>
      </c>
      <c r="B59" s="4"/>
      <c r="C59" s="4"/>
      <c r="D59" s="4"/>
      <c r="E59" s="4"/>
      <c r="F59" s="4"/>
      <c r="G59" s="67"/>
      <c r="H59" s="4"/>
      <c r="I59" s="4"/>
      <c r="J59" s="4"/>
      <c r="K59" s="13">
        <v>2023</v>
      </c>
    </row>
    <row r="60" spans="1:11" x14ac:dyDescent="0.2">
      <c r="A60" s="4" t="s">
        <v>818</v>
      </c>
      <c r="B60" s="4"/>
      <c r="C60" s="4"/>
      <c r="D60" s="4"/>
      <c r="E60" s="4"/>
      <c r="F60" s="4"/>
      <c r="G60" s="67"/>
      <c r="H60" s="4"/>
      <c r="I60" s="4"/>
      <c r="J60" s="4"/>
      <c r="K60" s="13">
        <v>2023</v>
      </c>
    </row>
    <row r="61" spans="1:11" x14ac:dyDescent="0.2">
      <c r="A61" s="4" t="s">
        <v>330</v>
      </c>
      <c r="B61" s="13"/>
      <c r="C61" s="13"/>
      <c r="D61" s="13"/>
      <c r="E61" s="13"/>
      <c r="F61" s="13"/>
      <c r="G61" s="43"/>
      <c r="H61" s="13"/>
      <c r="I61" s="13"/>
      <c r="J61" s="13"/>
      <c r="K61" s="13">
        <v>2023</v>
      </c>
    </row>
    <row r="62" spans="1:11" x14ac:dyDescent="0.2">
      <c r="A62" s="4" t="s">
        <v>817</v>
      </c>
      <c r="B62">
        <v>19</v>
      </c>
      <c r="C62">
        <v>14</v>
      </c>
      <c r="D62">
        <v>1</v>
      </c>
      <c r="E62">
        <v>188</v>
      </c>
      <c r="F62">
        <v>3</v>
      </c>
      <c r="G62">
        <v>88.5</v>
      </c>
      <c r="H62">
        <v>5</v>
      </c>
      <c r="I62">
        <v>441</v>
      </c>
      <c r="J62">
        <v>21</v>
      </c>
      <c r="K62" s="13">
        <v>2023</v>
      </c>
    </row>
    <row r="63" spans="1:11" x14ac:dyDescent="0.2">
      <c r="A63" s="4" t="s">
        <v>46</v>
      </c>
      <c r="B63" s="13"/>
      <c r="C63" s="13"/>
      <c r="D63" s="13"/>
      <c r="E63" s="13"/>
      <c r="F63" s="13"/>
      <c r="G63" s="43"/>
      <c r="H63" s="13"/>
      <c r="I63" s="13"/>
      <c r="J63" s="13"/>
      <c r="K63" s="13">
        <v>2023</v>
      </c>
    </row>
    <row r="64" spans="1:11" x14ac:dyDescent="0.2">
      <c r="A64" s="4" t="s">
        <v>47</v>
      </c>
      <c r="B64" s="13"/>
      <c r="C64" s="13"/>
      <c r="D64" s="13"/>
      <c r="E64" s="13"/>
      <c r="F64" s="13"/>
      <c r="G64" s="43"/>
      <c r="H64" s="13"/>
      <c r="I64" s="13"/>
      <c r="J64" s="13"/>
      <c r="K64" s="13">
        <v>2023</v>
      </c>
    </row>
    <row r="65" spans="1:11" x14ac:dyDescent="0.2">
      <c r="A65" s="4" t="s">
        <v>48</v>
      </c>
      <c r="B65" s="13"/>
      <c r="C65" s="13"/>
      <c r="D65" s="13"/>
      <c r="E65" s="13"/>
      <c r="F65" s="13"/>
      <c r="G65" s="43"/>
      <c r="H65" s="13"/>
      <c r="I65" s="13"/>
      <c r="J65" s="13"/>
      <c r="K65" s="13">
        <v>2023</v>
      </c>
    </row>
    <row r="66" spans="1:11" x14ac:dyDescent="0.2">
      <c r="A66" s="4" t="s">
        <v>290</v>
      </c>
      <c r="B66" s="13"/>
      <c r="C66" s="13"/>
      <c r="D66" s="13"/>
      <c r="E66" s="13"/>
      <c r="F66" s="13"/>
      <c r="G66" s="43"/>
      <c r="H66" s="13"/>
      <c r="I66" s="13"/>
      <c r="J66" s="13"/>
      <c r="K66" s="13">
        <v>2023</v>
      </c>
    </row>
    <row r="67" spans="1:11" x14ac:dyDescent="0.2">
      <c r="A67" s="4" t="s">
        <v>331</v>
      </c>
      <c r="B67" s="15"/>
      <c r="C67" s="15"/>
      <c r="D67" s="15"/>
      <c r="E67" s="15"/>
      <c r="F67" s="16"/>
      <c r="G67" s="68"/>
      <c r="H67" s="16"/>
      <c r="I67" s="16"/>
      <c r="J67" s="16"/>
      <c r="K67" s="13">
        <v>2023</v>
      </c>
    </row>
    <row r="68" spans="1:11" x14ac:dyDescent="0.2">
      <c r="A68" s="4" t="s">
        <v>49</v>
      </c>
      <c r="B68" s="13"/>
      <c r="C68" s="13"/>
      <c r="D68" s="13"/>
      <c r="E68" s="13"/>
      <c r="F68" s="13"/>
      <c r="G68" s="43"/>
      <c r="H68" s="13"/>
      <c r="I68" s="13"/>
      <c r="J68" s="13"/>
      <c r="K68" s="13">
        <v>2023</v>
      </c>
    </row>
    <row r="69" spans="1:11" x14ac:dyDescent="0.2">
      <c r="A69" s="4" t="s">
        <v>310</v>
      </c>
      <c r="B69" s="13"/>
      <c r="C69" s="13"/>
      <c r="D69" s="13"/>
      <c r="E69" s="13"/>
      <c r="F69" s="13"/>
      <c r="G69" s="43"/>
      <c r="H69" s="13"/>
      <c r="I69" s="13"/>
      <c r="J69" s="13"/>
      <c r="K69" s="13">
        <v>2023</v>
      </c>
    </row>
    <row r="70" spans="1:11" x14ac:dyDescent="0.2">
      <c r="A70" s="4" t="s">
        <v>50</v>
      </c>
      <c r="B70" s="13"/>
      <c r="C70" s="13"/>
      <c r="D70" s="13"/>
      <c r="E70" s="13"/>
      <c r="F70" s="13"/>
      <c r="G70" s="43"/>
      <c r="H70" s="13"/>
      <c r="I70" s="13"/>
      <c r="J70" s="13"/>
      <c r="K70" s="13">
        <v>2023</v>
      </c>
    </row>
    <row r="71" spans="1:11" x14ac:dyDescent="0.2">
      <c r="A71" s="4" t="s">
        <v>51</v>
      </c>
      <c r="B71" s="13"/>
      <c r="C71" s="13"/>
      <c r="D71" s="13"/>
      <c r="E71" s="13"/>
      <c r="F71" s="13"/>
      <c r="G71" s="43"/>
      <c r="H71" s="13"/>
      <c r="I71" s="13"/>
      <c r="J71" s="13"/>
      <c r="K71" s="13">
        <v>2023</v>
      </c>
    </row>
    <row r="72" spans="1:11" x14ac:dyDescent="0.2">
      <c r="A72" s="4" t="s">
        <v>52</v>
      </c>
      <c r="B72" s="13"/>
      <c r="C72" s="13"/>
      <c r="D72" s="13"/>
      <c r="E72" s="13"/>
      <c r="F72" s="13"/>
      <c r="G72" s="43"/>
      <c r="H72" s="13"/>
      <c r="I72" s="13"/>
      <c r="J72" s="13"/>
      <c r="K72" s="13">
        <v>2023</v>
      </c>
    </row>
    <row r="73" spans="1:11" x14ac:dyDescent="0.2">
      <c r="A73" s="4" t="s">
        <v>53</v>
      </c>
      <c r="B73" s="15"/>
      <c r="C73" s="15"/>
      <c r="D73" s="15"/>
      <c r="E73" s="15"/>
      <c r="F73" s="15"/>
      <c r="G73" s="69"/>
      <c r="H73" s="15"/>
      <c r="I73" s="15"/>
      <c r="J73" s="15"/>
      <c r="K73" s="13">
        <v>2023</v>
      </c>
    </row>
    <row r="74" spans="1:11" x14ac:dyDescent="0.2">
      <c r="A74" s="4" t="s">
        <v>54</v>
      </c>
      <c r="B74" s="13"/>
      <c r="C74" s="13"/>
      <c r="D74" s="13"/>
      <c r="E74" s="13"/>
      <c r="F74" s="13"/>
      <c r="G74" s="43"/>
      <c r="H74" s="13"/>
      <c r="I74" s="13"/>
      <c r="J74" s="13"/>
      <c r="K74" s="13">
        <v>2023</v>
      </c>
    </row>
    <row r="75" spans="1:11" x14ac:dyDescent="0.2">
      <c r="A75" s="4" t="s">
        <v>55</v>
      </c>
      <c r="B75" s="15"/>
      <c r="C75" s="15"/>
      <c r="D75" s="15"/>
      <c r="E75" s="15"/>
      <c r="F75" s="15"/>
      <c r="G75" s="69"/>
      <c r="H75" s="15"/>
      <c r="I75" s="15"/>
      <c r="J75" s="15"/>
      <c r="K75" s="13">
        <v>2023</v>
      </c>
    </row>
    <row r="76" spans="1:11" x14ac:dyDescent="0.2">
      <c r="A76" s="4" t="s">
        <v>56</v>
      </c>
      <c r="B76" s="13"/>
      <c r="C76" s="13"/>
      <c r="D76" s="13"/>
      <c r="E76" s="13"/>
      <c r="F76" s="13"/>
      <c r="G76" s="43"/>
      <c r="H76" s="13"/>
      <c r="I76" s="13"/>
      <c r="J76" s="13"/>
      <c r="K76" s="13">
        <v>2023</v>
      </c>
    </row>
    <row r="77" spans="1:11" x14ac:dyDescent="0.2">
      <c r="A77" s="4" t="s">
        <v>792</v>
      </c>
      <c r="B77" s="13"/>
      <c r="C77" s="13"/>
      <c r="D77" s="13"/>
      <c r="E77" s="13"/>
      <c r="F77" s="13"/>
      <c r="G77" s="43"/>
      <c r="H77" s="13"/>
      <c r="I77" s="4"/>
      <c r="J77" s="4"/>
      <c r="K77" s="13">
        <v>2023</v>
      </c>
    </row>
    <row r="78" spans="1:11" x14ac:dyDescent="0.2">
      <c r="A78" s="4" t="s">
        <v>57</v>
      </c>
      <c r="B78" s="13"/>
      <c r="C78" s="13"/>
      <c r="D78" s="13"/>
      <c r="E78" s="13"/>
      <c r="F78" s="13"/>
      <c r="G78" s="43"/>
      <c r="H78" s="13"/>
      <c r="I78" s="13"/>
      <c r="J78" s="13"/>
      <c r="K78" s="13">
        <v>2023</v>
      </c>
    </row>
    <row r="79" spans="1:11" x14ac:dyDescent="0.2">
      <c r="A79" s="4" t="s">
        <v>291</v>
      </c>
      <c r="B79" s="13"/>
      <c r="C79" s="13"/>
      <c r="D79" s="13"/>
      <c r="E79" s="13"/>
      <c r="F79" s="13"/>
      <c r="G79" s="43"/>
      <c r="H79" s="13"/>
      <c r="I79" s="13"/>
      <c r="J79" s="13"/>
      <c r="K79" s="13">
        <v>2023</v>
      </c>
    </row>
    <row r="80" spans="1:11" x14ac:dyDescent="0.2">
      <c r="A80" s="4" t="s">
        <v>58</v>
      </c>
      <c r="B80" s="13"/>
      <c r="C80" s="13"/>
      <c r="D80" s="13"/>
      <c r="E80" s="13"/>
      <c r="F80" s="13"/>
      <c r="G80" s="43"/>
      <c r="H80" s="13"/>
      <c r="I80" s="13"/>
      <c r="J80" s="13"/>
      <c r="K80" s="13">
        <v>2023</v>
      </c>
    </row>
    <row r="81" spans="1:11" x14ac:dyDescent="0.2">
      <c r="A81" s="4" t="s">
        <v>59</v>
      </c>
      <c r="B81" s="13"/>
      <c r="C81" s="13"/>
      <c r="D81" s="13"/>
      <c r="E81" s="13"/>
      <c r="F81" s="13"/>
      <c r="G81" s="43"/>
      <c r="H81" s="13"/>
      <c r="I81" s="13"/>
      <c r="J81" s="13"/>
      <c r="K81" s="13">
        <v>2023</v>
      </c>
    </row>
    <row r="82" spans="1:11" x14ac:dyDescent="0.2">
      <c r="A82" s="4" t="s">
        <v>60</v>
      </c>
      <c r="B82" s="13"/>
      <c r="C82" s="13"/>
      <c r="D82" s="13"/>
      <c r="E82" s="13"/>
      <c r="F82" s="13"/>
      <c r="G82" s="43"/>
      <c r="H82" s="13"/>
      <c r="I82" s="13"/>
      <c r="J82" s="13"/>
      <c r="K82" s="13">
        <v>2023</v>
      </c>
    </row>
    <row r="83" spans="1:11" x14ac:dyDescent="0.2">
      <c r="A83" s="4" t="s">
        <v>61</v>
      </c>
      <c r="B83" s="13"/>
      <c r="C83" s="13"/>
      <c r="D83" s="13"/>
      <c r="E83" s="13"/>
      <c r="F83" s="13"/>
      <c r="G83" s="43"/>
      <c r="H83" s="13"/>
      <c r="I83" s="13"/>
      <c r="J83" s="13"/>
      <c r="K83" s="13">
        <v>2023</v>
      </c>
    </row>
    <row r="84" spans="1:11" x14ac:dyDescent="0.2">
      <c r="A84" s="4" t="s">
        <v>62</v>
      </c>
      <c r="B84" s="13"/>
      <c r="C84" s="13"/>
      <c r="D84" s="13"/>
      <c r="E84" s="13"/>
      <c r="F84" s="13"/>
      <c r="G84" s="43"/>
      <c r="H84" s="13"/>
      <c r="I84" s="13"/>
      <c r="J84" s="13"/>
      <c r="K84" s="13">
        <v>2023</v>
      </c>
    </row>
    <row r="85" spans="1:11" x14ac:dyDescent="0.2">
      <c r="A85" s="4" t="s">
        <v>63</v>
      </c>
      <c r="B85" s="13"/>
      <c r="C85" s="13"/>
      <c r="D85" s="13"/>
      <c r="E85" s="13"/>
      <c r="F85" s="13"/>
      <c r="G85" s="43"/>
      <c r="H85" s="13"/>
      <c r="I85" s="13"/>
      <c r="J85" s="13"/>
      <c r="K85" s="13">
        <v>2023</v>
      </c>
    </row>
    <row r="86" spans="1:11" x14ac:dyDescent="0.2">
      <c r="A86" s="4" t="s">
        <v>886</v>
      </c>
      <c r="B86" s="13"/>
      <c r="C86" s="13"/>
      <c r="D86" s="13"/>
      <c r="E86" s="13"/>
      <c r="F86" s="13"/>
      <c r="G86" s="43"/>
      <c r="H86" s="13"/>
      <c r="I86" s="13"/>
      <c r="J86" s="13"/>
      <c r="K86" s="13">
        <v>2023</v>
      </c>
    </row>
    <row r="87" spans="1:11" x14ac:dyDescent="0.2">
      <c r="A87" s="4" t="s">
        <v>64</v>
      </c>
      <c r="B87" s="13"/>
      <c r="C87" s="13"/>
      <c r="D87" s="13"/>
      <c r="E87" s="13"/>
      <c r="F87" s="13"/>
      <c r="G87" s="43"/>
      <c r="H87" s="13"/>
      <c r="I87" s="13"/>
      <c r="J87" s="13"/>
      <c r="K87" s="13">
        <v>2023</v>
      </c>
    </row>
    <row r="88" spans="1:11" x14ac:dyDescent="0.2">
      <c r="A88" s="4" t="s">
        <v>65</v>
      </c>
      <c r="B88" s="13"/>
      <c r="C88" s="13"/>
      <c r="D88" s="13"/>
      <c r="E88" s="13"/>
      <c r="F88" s="13"/>
      <c r="G88" s="43"/>
      <c r="H88" s="13"/>
      <c r="I88" s="13"/>
      <c r="J88" s="13"/>
      <c r="K88" s="13">
        <v>2023</v>
      </c>
    </row>
    <row r="89" spans="1:11" x14ac:dyDescent="0.2">
      <c r="A89" s="4" t="s">
        <v>285</v>
      </c>
      <c r="B89" s="13"/>
      <c r="C89" s="13"/>
      <c r="D89" s="13"/>
      <c r="E89" s="13"/>
      <c r="F89" s="13"/>
      <c r="G89" s="43"/>
      <c r="H89" s="13"/>
      <c r="I89" s="13"/>
      <c r="J89" s="13"/>
      <c r="K89" s="13">
        <v>2023</v>
      </c>
    </row>
    <row r="90" spans="1:11" x14ac:dyDescent="0.2">
      <c r="A90" s="4" t="s">
        <v>66</v>
      </c>
      <c r="B90" s="13"/>
      <c r="C90" s="13"/>
      <c r="D90" s="13"/>
      <c r="E90" s="13"/>
      <c r="F90" s="13"/>
      <c r="G90" s="43"/>
      <c r="H90" s="13"/>
      <c r="I90" s="13"/>
      <c r="J90" s="13"/>
      <c r="K90" s="13">
        <v>2023</v>
      </c>
    </row>
    <row r="91" spans="1:11" x14ac:dyDescent="0.2">
      <c r="A91" s="4" t="s">
        <v>67</v>
      </c>
      <c r="B91" s="13"/>
      <c r="C91" s="13"/>
      <c r="D91" s="13"/>
      <c r="E91" s="13"/>
      <c r="F91" s="13"/>
      <c r="G91" s="43"/>
      <c r="H91" s="13"/>
      <c r="I91" s="13"/>
      <c r="J91" s="13"/>
      <c r="K91" s="13">
        <v>2023</v>
      </c>
    </row>
    <row r="92" spans="1:11" x14ac:dyDescent="0.2">
      <c r="A92" s="4" t="s">
        <v>274</v>
      </c>
      <c r="B92" s="13"/>
      <c r="C92" s="13"/>
      <c r="D92" s="13"/>
      <c r="E92" s="13"/>
      <c r="F92" s="13"/>
      <c r="G92" s="43"/>
      <c r="H92" s="13"/>
      <c r="I92" s="13"/>
      <c r="J92" s="13"/>
      <c r="K92" s="13">
        <v>2023</v>
      </c>
    </row>
    <row r="93" spans="1:11" x14ac:dyDescent="0.2">
      <c r="A93" s="4" t="s">
        <v>68</v>
      </c>
      <c r="B93" s="13"/>
      <c r="C93" s="13"/>
      <c r="D93" s="13"/>
      <c r="E93" s="13"/>
      <c r="F93" s="13"/>
      <c r="G93" s="43"/>
      <c r="H93" s="13"/>
      <c r="I93" s="13"/>
      <c r="J93" s="13"/>
      <c r="K93" s="13">
        <v>2023</v>
      </c>
    </row>
    <row r="94" spans="1:11" x14ac:dyDescent="0.2">
      <c r="A94" s="4" t="s">
        <v>69</v>
      </c>
      <c r="B94" s="13"/>
      <c r="C94" s="13"/>
      <c r="D94" s="13"/>
      <c r="E94" s="13"/>
      <c r="F94" s="13"/>
      <c r="G94" s="43"/>
      <c r="H94" s="13"/>
      <c r="I94" s="13"/>
      <c r="J94" s="13"/>
      <c r="K94" s="13">
        <v>2023</v>
      </c>
    </row>
    <row r="95" spans="1:11" x14ac:dyDescent="0.2">
      <c r="A95" s="4" t="s">
        <v>70</v>
      </c>
      <c r="B95" s="13"/>
      <c r="C95" s="13"/>
      <c r="D95" s="13"/>
      <c r="E95" s="13"/>
      <c r="F95" s="13"/>
      <c r="G95" s="43"/>
      <c r="H95" s="13"/>
      <c r="I95" s="13"/>
      <c r="J95" s="13"/>
      <c r="K95" s="13">
        <v>2023</v>
      </c>
    </row>
    <row r="96" spans="1:11" x14ac:dyDescent="0.2">
      <c r="A96" s="4" t="s">
        <v>71</v>
      </c>
      <c r="B96" s="13"/>
      <c r="C96" s="13"/>
      <c r="D96" s="13"/>
      <c r="E96" s="13"/>
      <c r="F96" s="13"/>
      <c r="G96" s="43"/>
      <c r="H96" s="13"/>
      <c r="I96" s="13"/>
      <c r="J96" s="13"/>
      <c r="K96" s="13">
        <v>2023</v>
      </c>
    </row>
    <row r="97" spans="1:11" x14ac:dyDescent="0.2">
      <c r="A97" s="4" t="s">
        <v>72</v>
      </c>
      <c r="B97" s="4"/>
      <c r="C97" s="4"/>
      <c r="D97" s="4"/>
      <c r="E97" s="4"/>
      <c r="F97" s="4"/>
      <c r="G97" s="67"/>
      <c r="H97" s="4"/>
      <c r="I97" s="4"/>
      <c r="J97" s="4"/>
      <c r="K97" s="13">
        <v>2023</v>
      </c>
    </row>
    <row r="98" spans="1:11" x14ac:dyDescent="0.2">
      <c r="A98" s="4" t="s">
        <v>73</v>
      </c>
      <c r="B98" s="13"/>
      <c r="C98" s="13"/>
      <c r="D98" s="13"/>
      <c r="E98" s="13"/>
      <c r="F98" s="13"/>
      <c r="G98" s="43"/>
      <c r="H98" s="13"/>
      <c r="I98" s="13"/>
      <c r="J98" s="13"/>
      <c r="K98" s="13">
        <v>2023</v>
      </c>
    </row>
    <row r="99" spans="1:11" x14ac:dyDescent="0.2">
      <c r="A99" s="4" t="s">
        <v>74</v>
      </c>
      <c r="B99" s="13"/>
      <c r="C99" s="13"/>
      <c r="D99" s="13"/>
      <c r="E99" s="13"/>
      <c r="F99" s="13"/>
      <c r="G99" s="43"/>
      <c r="H99" s="13"/>
      <c r="I99" s="13"/>
      <c r="J99" s="13"/>
      <c r="K99" s="13">
        <v>2023</v>
      </c>
    </row>
    <row r="100" spans="1:11" x14ac:dyDescent="0.2">
      <c r="A100" s="4" t="s">
        <v>75</v>
      </c>
      <c r="B100" s="13"/>
      <c r="C100" s="13"/>
      <c r="D100" s="13"/>
      <c r="E100" s="13"/>
      <c r="F100" s="13"/>
      <c r="G100" s="43"/>
      <c r="H100" s="13"/>
      <c r="I100" s="13"/>
      <c r="J100" s="13"/>
      <c r="K100" s="13">
        <v>2023</v>
      </c>
    </row>
    <row r="101" spans="1:11" x14ac:dyDescent="0.2">
      <c r="A101" s="4" t="s">
        <v>76</v>
      </c>
      <c r="B101" s="13"/>
      <c r="C101" s="13"/>
      <c r="D101" s="13"/>
      <c r="E101" s="13"/>
      <c r="F101" s="13"/>
      <c r="G101" s="43"/>
      <c r="H101" s="13"/>
      <c r="I101" s="13"/>
      <c r="J101" s="13"/>
      <c r="K101" s="13">
        <v>2023</v>
      </c>
    </row>
    <row r="102" spans="1:11" x14ac:dyDescent="0.2">
      <c r="A102" s="4" t="s">
        <v>77</v>
      </c>
      <c r="B102" s="13"/>
      <c r="C102" s="13"/>
      <c r="D102" s="13"/>
      <c r="E102" s="13"/>
      <c r="F102" s="13"/>
      <c r="G102" s="43"/>
      <c r="H102" s="13"/>
      <c r="I102" s="13"/>
      <c r="J102" s="13"/>
      <c r="K102" s="13">
        <v>2023</v>
      </c>
    </row>
    <row r="103" spans="1:11" x14ac:dyDescent="0.2">
      <c r="A103" s="4" t="s">
        <v>78</v>
      </c>
      <c r="B103" s="13"/>
      <c r="C103" s="13"/>
      <c r="D103" s="13"/>
      <c r="E103" s="13"/>
      <c r="F103" s="13"/>
      <c r="G103" s="43"/>
      <c r="H103" s="13"/>
      <c r="I103" s="13"/>
      <c r="J103" s="13"/>
      <c r="K103" s="13">
        <v>2023</v>
      </c>
    </row>
    <row r="104" spans="1:11" x14ac:dyDescent="0.2">
      <c r="A104" s="4" t="s">
        <v>79</v>
      </c>
      <c r="B104" s="13"/>
      <c r="C104" s="13"/>
      <c r="D104" s="13"/>
      <c r="E104" s="13"/>
      <c r="F104" s="13"/>
      <c r="G104" s="43"/>
      <c r="H104" s="13"/>
      <c r="I104" s="13"/>
      <c r="J104" s="13"/>
      <c r="K104" s="13">
        <v>2023</v>
      </c>
    </row>
    <row r="105" spans="1:11" x14ac:dyDescent="0.2">
      <c r="A105" s="4" t="s">
        <v>80</v>
      </c>
      <c r="B105" s="13"/>
      <c r="C105" s="13"/>
      <c r="D105" s="13"/>
      <c r="E105" s="13"/>
      <c r="F105" s="13"/>
      <c r="G105" s="43"/>
      <c r="H105" s="13"/>
      <c r="I105" s="13"/>
      <c r="J105" s="13"/>
      <c r="K105" s="13">
        <v>2023</v>
      </c>
    </row>
    <row r="106" spans="1:11" x14ac:dyDescent="0.2">
      <c r="A106" s="4" t="s">
        <v>302</v>
      </c>
      <c r="B106" s="13"/>
      <c r="C106" s="13"/>
      <c r="D106" s="13"/>
      <c r="E106" s="13"/>
      <c r="F106" s="13"/>
      <c r="G106" s="43"/>
      <c r="H106" s="13"/>
      <c r="I106" s="13"/>
      <c r="J106" s="13"/>
      <c r="K106" s="13">
        <v>2023</v>
      </c>
    </row>
    <row r="107" spans="1:11" x14ac:dyDescent="0.2">
      <c r="A107" s="4" t="s">
        <v>81</v>
      </c>
      <c r="B107">
        <v>21</v>
      </c>
      <c r="C107">
        <v>14</v>
      </c>
      <c r="D107">
        <v>2</v>
      </c>
      <c r="E107">
        <v>263</v>
      </c>
      <c r="F107">
        <v>3</v>
      </c>
      <c r="G107">
        <v>98.833333333333314</v>
      </c>
      <c r="H107">
        <v>11</v>
      </c>
      <c r="I107">
        <v>455</v>
      </c>
      <c r="J107">
        <v>14</v>
      </c>
      <c r="K107" s="13">
        <v>2023</v>
      </c>
    </row>
    <row r="108" spans="1:11" x14ac:dyDescent="0.2">
      <c r="A108" s="4" t="s">
        <v>82</v>
      </c>
      <c r="B108" s="13"/>
      <c r="C108" s="13"/>
      <c r="D108" s="13"/>
      <c r="E108" s="13"/>
      <c r="F108" s="13"/>
      <c r="G108" s="43"/>
      <c r="H108" s="13"/>
      <c r="I108" s="13"/>
      <c r="J108" s="13"/>
      <c r="K108" s="13">
        <v>2023</v>
      </c>
    </row>
    <row r="109" spans="1:11" x14ac:dyDescent="0.2">
      <c r="A109" s="4" t="s">
        <v>83</v>
      </c>
      <c r="B109" s="13"/>
      <c r="C109" s="13"/>
      <c r="D109" s="13"/>
      <c r="E109" s="13"/>
      <c r="F109" s="13"/>
      <c r="G109" s="43"/>
      <c r="H109" s="13"/>
      <c r="I109" s="13"/>
      <c r="J109" s="13"/>
      <c r="K109" s="13">
        <v>2023</v>
      </c>
    </row>
    <row r="110" spans="1:11" x14ac:dyDescent="0.2">
      <c r="A110" s="4" t="s">
        <v>84</v>
      </c>
      <c r="B110" s="13"/>
      <c r="C110" s="13"/>
      <c r="D110" s="13"/>
      <c r="E110" s="13"/>
      <c r="F110" s="13"/>
      <c r="G110" s="43"/>
      <c r="H110" s="13"/>
      <c r="I110" s="13"/>
      <c r="J110" s="13"/>
      <c r="K110" s="13">
        <v>2023</v>
      </c>
    </row>
    <row r="111" spans="1:11" x14ac:dyDescent="0.2">
      <c r="A111" s="4" t="s">
        <v>85</v>
      </c>
      <c r="B111" s="4"/>
      <c r="C111" s="4"/>
      <c r="D111" s="4"/>
      <c r="E111" s="4"/>
      <c r="F111" s="4"/>
      <c r="G111" s="67"/>
      <c r="H111" s="4"/>
      <c r="I111" s="4"/>
      <c r="J111" s="4"/>
      <c r="K111" s="13">
        <v>2023</v>
      </c>
    </row>
    <row r="112" spans="1:11" x14ac:dyDescent="0.2">
      <c r="A112" s="4" t="s">
        <v>86</v>
      </c>
      <c r="B112" s="4"/>
      <c r="C112" s="4"/>
      <c r="D112" s="4"/>
      <c r="E112" s="4"/>
      <c r="F112" s="4"/>
      <c r="G112" s="67"/>
      <c r="H112" s="4"/>
      <c r="I112" s="4"/>
      <c r="J112" s="4"/>
      <c r="K112" s="13">
        <v>2023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67"/>
      <c r="H113" s="4"/>
      <c r="I113" s="4"/>
      <c r="J113" s="4"/>
      <c r="K113" s="13">
        <v>2023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67"/>
      <c r="H114" s="4"/>
      <c r="I114" s="4"/>
      <c r="J114" s="4"/>
      <c r="K114" s="13">
        <v>2023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67"/>
      <c r="H115" s="4"/>
      <c r="I115" s="4"/>
      <c r="J115" s="4"/>
      <c r="K115" s="13">
        <v>2023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67"/>
      <c r="H116" s="4"/>
      <c r="I116" s="4"/>
      <c r="J116" s="4"/>
      <c r="K116" s="13">
        <v>2023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67"/>
      <c r="H117" s="4"/>
      <c r="I117" s="4"/>
      <c r="J117" s="4"/>
      <c r="K117" s="13">
        <v>2023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67"/>
      <c r="H118" s="4"/>
      <c r="I118" s="4"/>
      <c r="J118" s="4"/>
      <c r="K118" s="13">
        <v>2023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67"/>
      <c r="H119" s="4"/>
      <c r="I119" s="4"/>
      <c r="J119" s="4"/>
      <c r="K119" s="13">
        <v>2023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67"/>
      <c r="H120" s="4"/>
      <c r="I120" s="4"/>
      <c r="J120" s="4"/>
      <c r="K120" s="13">
        <v>2023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67"/>
      <c r="H121" s="4"/>
      <c r="I121" s="4"/>
      <c r="J121" s="4"/>
      <c r="K121" s="13">
        <v>2023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67"/>
      <c r="H122" s="4"/>
      <c r="I122" s="4"/>
      <c r="J122" s="4"/>
      <c r="K122" s="13">
        <v>2023</v>
      </c>
    </row>
    <row r="123" spans="1:11" x14ac:dyDescent="0.2">
      <c r="A123" s="4" t="s">
        <v>340</v>
      </c>
      <c r="B123">
        <v>1</v>
      </c>
      <c r="C123">
        <v>1</v>
      </c>
      <c r="D123">
        <v>1</v>
      </c>
      <c r="E123">
        <v>2</v>
      </c>
      <c r="F123" s="13"/>
      <c r="G123" s="67"/>
      <c r="H123" s="4"/>
      <c r="I123" s="4"/>
      <c r="J123" s="4"/>
      <c r="K123" s="13">
        <v>2023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67"/>
      <c r="H124" s="4"/>
      <c r="I124" s="4"/>
      <c r="J124" s="4"/>
      <c r="K124" s="13">
        <v>2023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67"/>
      <c r="H125" s="4"/>
      <c r="I125" s="4"/>
      <c r="J125" s="4"/>
      <c r="K125" s="13">
        <v>2023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67"/>
      <c r="H126" s="4"/>
      <c r="I126" s="4"/>
      <c r="J126" s="4"/>
      <c r="K126" s="13">
        <v>2023</v>
      </c>
    </row>
    <row r="127" spans="1:11" x14ac:dyDescent="0.2">
      <c r="A127" s="4" t="s">
        <v>881</v>
      </c>
      <c r="B127" s="4"/>
      <c r="C127" s="4"/>
      <c r="D127" s="4"/>
      <c r="E127" s="4"/>
      <c r="F127" s="4"/>
      <c r="G127" s="67"/>
      <c r="H127" s="4"/>
      <c r="I127" s="4"/>
      <c r="J127" s="4"/>
      <c r="K127" s="13">
        <v>2023</v>
      </c>
    </row>
    <row r="128" spans="1:11" x14ac:dyDescent="0.2">
      <c r="A128" s="4" t="s">
        <v>880</v>
      </c>
      <c r="B128" s="4"/>
      <c r="C128" s="4"/>
      <c r="D128" s="4"/>
      <c r="E128" s="4"/>
      <c r="F128" s="4"/>
      <c r="G128" s="67"/>
      <c r="H128" s="4"/>
      <c r="I128" s="4"/>
      <c r="J128" s="4"/>
      <c r="K128" s="13">
        <v>2023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67"/>
      <c r="H129" s="4"/>
      <c r="I129" s="4"/>
      <c r="J129" s="4"/>
      <c r="K129" s="13">
        <v>2023</v>
      </c>
    </row>
    <row r="130" spans="1:11" x14ac:dyDescent="0.2">
      <c r="A130" s="4" t="s">
        <v>887</v>
      </c>
      <c r="B130" s="4"/>
      <c r="C130" s="4"/>
      <c r="D130" s="4"/>
      <c r="E130" s="4"/>
      <c r="F130" s="4"/>
      <c r="G130" s="67"/>
      <c r="H130" s="4"/>
      <c r="I130" s="4"/>
      <c r="J130" s="4"/>
      <c r="K130" s="13">
        <v>2023</v>
      </c>
    </row>
    <row r="131" spans="1:11" x14ac:dyDescent="0.2">
      <c r="A131" s="4" t="s">
        <v>101</v>
      </c>
      <c r="B131" s="13"/>
      <c r="C131" s="13"/>
      <c r="D131" s="13"/>
      <c r="E131" s="13"/>
      <c r="F131" s="13"/>
      <c r="G131" s="43"/>
      <c r="H131" s="13"/>
      <c r="I131" s="13"/>
      <c r="J131" s="13"/>
      <c r="K131" s="13">
        <v>2023</v>
      </c>
    </row>
    <row r="132" spans="1:11" x14ac:dyDescent="0.2">
      <c r="A132" s="4" t="s">
        <v>278</v>
      </c>
      <c r="B132" s="13"/>
      <c r="C132" s="13"/>
      <c r="D132" s="13"/>
      <c r="E132" s="13"/>
      <c r="F132" s="13"/>
      <c r="G132" s="43"/>
      <c r="H132" s="13"/>
      <c r="I132" s="13"/>
      <c r="J132" s="13"/>
      <c r="K132" s="13">
        <v>2023</v>
      </c>
    </row>
    <row r="133" spans="1:11" x14ac:dyDescent="0.2">
      <c r="A133" s="4" t="s">
        <v>102</v>
      </c>
      <c r="B133" s="13"/>
      <c r="C133" s="13"/>
      <c r="D133" s="13"/>
      <c r="E133" s="13"/>
      <c r="F133" s="13"/>
      <c r="G133" s="43"/>
      <c r="H133" s="13"/>
      <c r="I133" s="13"/>
      <c r="J133" s="13"/>
      <c r="K133" s="13">
        <v>2023</v>
      </c>
    </row>
    <row r="134" spans="1:11" x14ac:dyDescent="0.2">
      <c r="A134" s="4" t="s">
        <v>892</v>
      </c>
      <c r="B134" s="4"/>
      <c r="C134" s="4"/>
      <c r="D134" s="4"/>
      <c r="E134" s="4"/>
      <c r="F134" s="4"/>
      <c r="G134" s="67"/>
      <c r="H134" s="4"/>
      <c r="I134" s="4"/>
      <c r="J134" s="4"/>
      <c r="K134" s="13">
        <v>2023</v>
      </c>
    </row>
    <row r="135" spans="1:11" x14ac:dyDescent="0.2">
      <c r="A135" s="4" t="s">
        <v>103</v>
      </c>
      <c r="B135" s="4"/>
      <c r="C135" s="4"/>
      <c r="D135" s="4"/>
      <c r="E135" s="4"/>
      <c r="F135" s="4"/>
      <c r="G135" s="67"/>
      <c r="H135" s="13"/>
      <c r="I135" s="4"/>
      <c r="J135" s="4"/>
      <c r="K135" s="13">
        <v>2023</v>
      </c>
    </row>
    <row r="136" spans="1:11" x14ac:dyDescent="0.2">
      <c r="A136" s="4" t="s">
        <v>104</v>
      </c>
      <c r="B136" s="13"/>
      <c r="C136" s="13"/>
      <c r="D136" s="13"/>
      <c r="E136" s="13"/>
      <c r="F136" s="13"/>
      <c r="G136" s="43"/>
      <c r="H136" s="13"/>
      <c r="I136" s="13"/>
      <c r="J136" s="13"/>
      <c r="K136" s="13">
        <v>2023</v>
      </c>
    </row>
    <row r="137" spans="1:11" x14ac:dyDescent="0.2">
      <c r="A137" s="4" t="s">
        <v>872</v>
      </c>
      <c r="B137" s="4"/>
      <c r="C137" s="4"/>
      <c r="D137" s="4"/>
      <c r="E137" s="4"/>
      <c r="F137" s="4"/>
      <c r="G137" s="67"/>
      <c r="H137" s="4"/>
      <c r="I137" s="4"/>
      <c r="J137" s="4"/>
      <c r="K137" s="13">
        <v>2023</v>
      </c>
    </row>
    <row r="138" spans="1:11" x14ac:dyDescent="0.2">
      <c r="A138" s="4" t="s">
        <v>873</v>
      </c>
      <c r="B138" s="13"/>
      <c r="C138" s="13"/>
      <c r="D138" s="13"/>
      <c r="E138" s="13"/>
      <c r="F138" s="13"/>
      <c r="G138" s="43"/>
      <c r="H138" s="13"/>
      <c r="I138" s="13"/>
      <c r="J138" s="13"/>
      <c r="K138" s="13">
        <v>2023</v>
      </c>
    </row>
    <row r="139" spans="1:11" x14ac:dyDescent="0.2">
      <c r="A139" s="4" t="s">
        <v>311</v>
      </c>
      <c r="B139" s="13"/>
      <c r="C139" s="13"/>
      <c r="D139" s="13"/>
      <c r="E139" s="13"/>
      <c r="F139" s="13"/>
      <c r="G139" s="43"/>
      <c r="H139" s="13"/>
      <c r="I139" s="13"/>
      <c r="J139" s="13"/>
      <c r="K139" s="13">
        <v>2023</v>
      </c>
    </row>
    <row r="140" spans="1:11" x14ac:dyDescent="0.2">
      <c r="A140" s="4" t="s">
        <v>105</v>
      </c>
      <c r="B140" s="13"/>
      <c r="C140" s="13"/>
      <c r="D140" s="13"/>
      <c r="E140" s="13"/>
      <c r="F140" s="13"/>
      <c r="G140" s="43"/>
      <c r="H140" s="13"/>
      <c r="I140" s="13"/>
      <c r="J140" s="13"/>
      <c r="K140" s="13">
        <v>2023</v>
      </c>
    </row>
    <row r="141" spans="1:11" x14ac:dyDescent="0.2">
      <c r="A141" s="4" t="s">
        <v>106</v>
      </c>
      <c r="B141" s="13"/>
      <c r="C141" s="13"/>
      <c r="D141" s="13"/>
      <c r="E141" s="13"/>
      <c r="F141" s="13"/>
      <c r="G141" s="43"/>
      <c r="H141" s="13"/>
      <c r="I141" s="13"/>
      <c r="J141" s="13"/>
      <c r="K141" s="13">
        <v>2023</v>
      </c>
    </row>
    <row r="142" spans="1:11" x14ac:dyDescent="0.2">
      <c r="A142" s="4" t="s">
        <v>107</v>
      </c>
      <c r="B142" s="13"/>
      <c r="C142" s="13"/>
      <c r="D142" s="13"/>
      <c r="E142" s="13"/>
      <c r="F142" s="13"/>
      <c r="G142" s="43"/>
      <c r="H142" s="13"/>
      <c r="I142" s="13"/>
      <c r="J142" s="13"/>
      <c r="K142" s="13">
        <v>2023</v>
      </c>
    </row>
    <row r="143" spans="1:11" x14ac:dyDescent="0.2">
      <c r="A143" s="4" t="s">
        <v>108</v>
      </c>
      <c r="B143" s="13"/>
      <c r="C143" s="13"/>
      <c r="D143" s="13"/>
      <c r="E143" s="13"/>
      <c r="F143" s="13"/>
      <c r="G143" s="43"/>
      <c r="H143" s="13"/>
      <c r="I143" s="13"/>
      <c r="J143" s="13"/>
      <c r="K143" s="13">
        <v>2023</v>
      </c>
    </row>
    <row r="144" spans="1:11" x14ac:dyDescent="0.2">
      <c r="A144" s="4" t="s">
        <v>357</v>
      </c>
      <c r="B144">
        <v>14</v>
      </c>
      <c r="C144">
        <v>13</v>
      </c>
      <c r="D144">
        <v>3</v>
      </c>
      <c r="E144">
        <v>445</v>
      </c>
      <c r="F144">
        <v>9</v>
      </c>
      <c r="G144">
        <v>59.833333333333329</v>
      </c>
      <c r="H144">
        <v>4</v>
      </c>
      <c r="I144">
        <v>234</v>
      </c>
      <c r="J144">
        <v>13</v>
      </c>
      <c r="K144" s="13">
        <v>2023</v>
      </c>
    </row>
    <row r="145" spans="1:11" x14ac:dyDescent="0.2">
      <c r="A145" s="4" t="s">
        <v>346</v>
      </c>
      <c r="B145" s="13"/>
      <c r="C145" s="13"/>
      <c r="D145" s="13"/>
      <c r="E145" s="13"/>
      <c r="F145" s="13"/>
      <c r="G145" s="43"/>
      <c r="H145" s="13"/>
      <c r="I145" s="13"/>
      <c r="J145" s="13"/>
      <c r="K145" s="13">
        <v>2023</v>
      </c>
    </row>
    <row r="146" spans="1:11" x14ac:dyDescent="0.2">
      <c r="A146" s="4" t="s">
        <v>109</v>
      </c>
      <c r="B146" s="13"/>
      <c r="C146" s="13"/>
      <c r="D146" s="13"/>
      <c r="E146" s="13"/>
      <c r="F146" s="13"/>
      <c r="G146" s="43"/>
      <c r="H146" s="13"/>
      <c r="I146" s="13"/>
      <c r="J146" s="13"/>
      <c r="K146" s="13">
        <v>2023</v>
      </c>
    </row>
    <row r="147" spans="1:11" x14ac:dyDescent="0.2">
      <c r="A147" s="4" t="s">
        <v>110</v>
      </c>
      <c r="B147" s="13"/>
      <c r="C147" s="13"/>
      <c r="D147" s="13"/>
      <c r="E147" s="13"/>
      <c r="F147" s="13"/>
      <c r="G147" s="43"/>
      <c r="H147" s="13"/>
      <c r="I147" s="13"/>
      <c r="J147" s="13"/>
      <c r="K147" s="13">
        <v>2023</v>
      </c>
    </row>
    <row r="148" spans="1:11" x14ac:dyDescent="0.2">
      <c r="A148" s="4" t="s">
        <v>111</v>
      </c>
      <c r="B148" s="13"/>
      <c r="C148" s="13"/>
      <c r="D148" s="13"/>
      <c r="E148" s="13"/>
      <c r="F148" s="13"/>
      <c r="G148" s="43"/>
      <c r="H148" s="13"/>
      <c r="I148" s="13"/>
      <c r="J148" s="13"/>
      <c r="K148" s="13">
        <v>2023</v>
      </c>
    </row>
    <row r="149" spans="1:11" x14ac:dyDescent="0.2">
      <c r="A149" s="4" t="s">
        <v>112</v>
      </c>
      <c r="B149" s="13"/>
      <c r="C149" s="13"/>
      <c r="D149" s="13"/>
      <c r="E149" s="13"/>
      <c r="F149" s="13"/>
      <c r="G149" s="43"/>
      <c r="H149" s="13"/>
      <c r="I149" s="13"/>
      <c r="J149" s="13"/>
      <c r="K149" s="13">
        <v>2023</v>
      </c>
    </row>
    <row r="150" spans="1:11" x14ac:dyDescent="0.2">
      <c r="A150" s="4" t="s">
        <v>113</v>
      </c>
      <c r="B150" s="13"/>
      <c r="C150" s="13"/>
      <c r="D150" s="13"/>
      <c r="E150" s="13"/>
      <c r="F150" s="13"/>
      <c r="G150" s="43"/>
      <c r="H150" s="13"/>
      <c r="I150" s="13"/>
      <c r="J150" s="13"/>
      <c r="K150" s="13">
        <v>2023</v>
      </c>
    </row>
    <row r="151" spans="1:11" x14ac:dyDescent="0.2">
      <c r="A151" s="4" t="s">
        <v>114</v>
      </c>
      <c r="B151" s="13"/>
      <c r="C151" s="13"/>
      <c r="D151" s="13"/>
      <c r="E151" s="13"/>
      <c r="F151" s="13"/>
      <c r="G151" s="43"/>
      <c r="H151" s="13"/>
      <c r="I151" s="13"/>
      <c r="J151" s="13"/>
      <c r="K151" s="13">
        <v>2023</v>
      </c>
    </row>
    <row r="152" spans="1:11" x14ac:dyDescent="0.2">
      <c r="A152" s="4" t="s">
        <v>115</v>
      </c>
      <c r="B152" s="13"/>
      <c r="C152" s="13"/>
      <c r="D152" s="13"/>
      <c r="E152" s="13"/>
      <c r="F152" s="13"/>
      <c r="G152" s="43"/>
      <c r="H152" s="13"/>
      <c r="I152" s="13"/>
      <c r="J152" s="13"/>
      <c r="K152" s="13">
        <v>2023</v>
      </c>
    </row>
    <row r="153" spans="1:11" x14ac:dyDescent="0.2">
      <c r="A153" s="4" t="s">
        <v>319</v>
      </c>
      <c r="B153" s="13"/>
      <c r="C153" s="13"/>
      <c r="D153" s="13"/>
      <c r="E153" s="13"/>
      <c r="F153" s="13"/>
      <c r="G153" s="43"/>
      <c r="H153" s="13"/>
      <c r="I153" s="13"/>
      <c r="J153" s="13"/>
      <c r="K153" s="13">
        <v>2023</v>
      </c>
    </row>
    <row r="154" spans="1:11" x14ac:dyDescent="0.2">
      <c r="A154" s="4" t="s">
        <v>116</v>
      </c>
      <c r="B154" s="13"/>
      <c r="C154" s="13"/>
      <c r="D154" s="13"/>
      <c r="E154" s="13"/>
      <c r="F154" s="13"/>
      <c r="G154" s="43"/>
      <c r="H154" s="13"/>
      <c r="I154" s="13"/>
      <c r="J154" s="13"/>
      <c r="K154" s="13">
        <v>2023</v>
      </c>
    </row>
    <row r="155" spans="1:11" x14ac:dyDescent="0.2">
      <c r="A155" s="4" t="s">
        <v>117</v>
      </c>
      <c r="B155" s="13"/>
      <c r="C155" s="13"/>
      <c r="D155" s="13"/>
      <c r="E155" s="13"/>
      <c r="F155" s="13"/>
      <c r="G155" s="43"/>
      <c r="H155" s="13"/>
      <c r="I155" s="13"/>
      <c r="J155" s="13"/>
      <c r="K155" s="13">
        <v>2023</v>
      </c>
    </row>
    <row r="156" spans="1:11" x14ac:dyDescent="0.2">
      <c r="A156" s="4" t="s">
        <v>118</v>
      </c>
      <c r="B156" s="13"/>
      <c r="C156" s="13"/>
      <c r="D156" s="13"/>
      <c r="E156" s="13"/>
      <c r="F156" s="13"/>
      <c r="G156" s="43"/>
      <c r="H156" s="13"/>
      <c r="I156" s="13"/>
      <c r="J156" s="13"/>
      <c r="K156" s="13">
        <v>2023</v>
      </c>
    </row>
    <row r="157" spans="1:11" x14ac:dyDescent="0.2">
      <c r="A157" s="4" t="s">
        <v>279</v>
      </c>
      <c r="B157" s="13"/>
      <c r="C157" s="13"/>
      <c r="D157" s="13"/>
      <c r="E157" s="13"/>
      <c r="F157" s="13"/>
      <c r="G157" s="43"/>
      <c r="H157" s="13"/>
      <c r="I157" s="13"/>
      <c r="J157" s="13"/>
      <c r="K157" s="13">
        <v>2023</v>
      </c>
    </row>
    <row r="158" spans="1:11" x14ac:dyDescent="0.2">
      <c r="A158" s="4" t="s">
        <v>119</v>
      </c>
      <c r="B158" s="13"/>
      <c r="C158" s="13"/>
      <c r="D158" s="13"/>
      <c r="E158" s="13"/>
      <c r="F158" s="13"/>
      <c r="G158" s="43"/>
      <c r="H158" s="13"/>
      <c r="I158" s="13"/>
      <c r="J158" s="13"/>
      <c r="K158" s="13">
        <v>2023</v>
      </c>
    </row>
    <row r="159" spans="1:11" x14ac:dyDescent="0.2">
      <c r="A159" s="4" t="s">
        <v>120</v>
      </c>
      <c r="B159" s="13"/>
      <c r="C159" s="13"/>
      <c r="D159" s="13"/>
      <c r="E159" s="13"/>
      <c r="F159" s="13"/>
      <c r="G159" s="43"/>
      <c r="H159" s="13"/>
      <c r="I159" s="13"/>
      <c r="J159" s="13"/>
      <c r="K159" s="13">
        <v>2023</v>
      </c>
    </row>
    <row r="160" spans="1:11" x14ac:dyDescent="0.2">
      <c r="A160" s="4" t="s">
        <v>121</v>
      </c>
      <c r="B160" s="13"/>
      <c r="C160" s="13"/>
      <c r="D160" s="13"/>
      <c r="E160" s="13"/>
      <c r="F160" s="13"/>
      <c r="G160" s="43"/>
      <c r="H160" s="13"/>
      <c r="I160" s="13"/>
      <c r="J160" s="13"/>
      <c r="K160" s="13">
        <v>2023</v>
      </c>
    </row>
    <row r="161" spans="1:11" x14ac:dyDescent="0.2">
      <c r="A161" s="4" t="s">
        <v>122</v>
      </c>
      <c r="B161" s="13"/>
      <c r="C161" s="13"/>
      <c r="D161" s="13"/>
      <c r="E161" s="13"/>
      <c r="F161" s="13"/>
      <c r="G161" s="43"/>
      <c r="H161" s="13"/>
      <c r="I161" s="13"/>
      <c r="J161" s="13"/>
      <c r="K161" s="13">
        <v>2023</v>
      </c>
    </row>
    <row r="162" spans="1:11" x14ac:dyDescent="0.2">
      <c r="A162" s="4" t="s">
        <v>123</v>
      </c>
      <c r="B162" s="13"/>
      <c r="C162" s="13"/>
      <c r="D162" s="13"/>
      <c r="E162" s="13"/>
      <c r="F162" s="13"/>
      <c r="G162" s="43"/>
      <c r="H162" s="13"/>
      <c r="I162" s="13"/>
      <c r="J162" s="13"/>
      <c r="K162" s="13">
        <v>2023</v>
      </c>
    </row>
    <row r="163" spans="1:11" x14ac:dyDescent="0.2">
      <c r="A163" s="4" t="s">
        <v>124</v>
      </c>
      <c r="B163" s="13"/>
      <c r="C163" s="13"/>
      <c r="D163" s="13"/>
      <c r="E163" s="13"/>
      <c r="F163" s="13"/>
      <c r="G163" s="43"/>
      <c r="H163" s="13"/>
      <c r="I163" s="13"/>
      <c r="J163" s="13"/>
      <c r="K163" s="13">
        <v>2023</v>
      </c>
    </row>
    <row r="164" spans="1:11" x14ac:dyDescent="0.2">
      <c r="A164" s="4" t="s">
        <v>821</v>
      </c>
      <c r="B164" s="13"/>
      <c r="C164" s="13"/>
      <c r="D164" s="13"/>
      <c r="E164" s="13"/>
      <c r="F164" s="13"/>
      <c r="G164" s="43"/>
      <c r="H164" s="13"/>
      <c r="I164" s="13"/>
      <c r="J164" s="13"/>
      <c r="K164" s="13">
        <v>2023</v>
      </c>
    </row>
    <row r="165" spans="1:11" x14ac:dyDescent="0.2">
      <c r="A165" s="4" t="s">
        <v>125</v>
      </c>
      <c r="B165" s="13"/>
      <c r="C165" s="13"/>
      <c r="D165" s="13"/>
      <c r="E165" s="13"/>
      <c r="F165" s="13"/>
      <c r="G165" s="43"/>
      <c r="H165" s="13"/>
      <c r="I165" s="13"/>
      <c r="J165" s="13"/>
      <c r="K165" s="13">
        <v>2023</v>
      </c>
    </row>
    <row r="166" spans="1:11" x14ac:dyDescent="0.2">
      <c r="A166" s="4" t="s">
        <v>126</v>
      </c>
      <c r="B166" s="13"/>
      <c r="C166" s="13"/>
      <c r="D166" s="13"/>
      <c r="E166" s="13"/>
      <c r="F166" s="13"/>
      <c r="G166" s="43"/>
      <c r="H166" s="13"/>
      <c r="I166" s="13"/>
      <c r="J166" s="13"/>
      <c r="K166" s="13">
        <v>2023</v>
      </c>
    </row>
    <row r="167" spans="1:11" x14ac:dyDescent="0.2">
      <c r="A167" s="4" t="s">
        <v>127</v>
      </c>
      <c r="B167" s="13"/>
      <c r="C167" s="13"/>
      <c r="D167" s="13"/>
      <c r="E167" s="13"/>
      <c r="F167" s="13"/>
      <c r="G167" s="43"/>
      <c r="H167" s="13"/>
      <c r="I167" s="13"/>
      <c r="J167" s="13"/>
      <c r="K167" s="13">
        <v>2023</v>
      </c>
    </row>
    <row r="168" spans="1:11" x14ac:dyDescent="0.2">
      <c r="A168" s="4" t="s">
        <v>128</v>
      </c>
      <c r="B168" s="13"/>
      <c r="C168" s="13"/>
      <c r="D168" s="13"/>
      <c r="E168" s="13"/>
      <c r="F168" s="13"/>
      <c r="G168" s="43"/>
      <c r="H168" s="13"/>
      <c r="I168" s="13"/>
      <c r="J168" s="13"/>
      <c r="K168" s="13">
        <v>2023</v>
      </c>
    </row>
    <row r="169" spans="1:11" x14ac:dyDescent="0.2">
      <c r="A169" s="4" t="s">
        <v>129</v>
      </c>
      <c r="B169" s="13"/>
      <c r="C169" s="13"/>
      <c r="D169" s="13"/>
      <c r="E169" s="13"/>
      <c r="F169" s="13"/>
      <c r="G169" s="43"/>
      <c r="H169" s="13"/>
      <c r="I169" s="13"/>
      <c r="J169" s="13"/>
      <c r="K169" s="13">
        <v>2023</v>
      </c>
    </row>
    <row r="170" spans="1:11" x14ac:dyDescent="0.2">
      <c r="A170" s="4" t="s">
        <v>827</v>
      </c>
      <c r="B170" s="13"/>
      <c r="C170" s="13"/>
      <c r="D170" s="13"/>
      <c r="E170" s="13"/>
      <c r="F170" s="13"/>
      <c r="G170" s="43"/>
      <c r="H170" s="13"/>
      <c r="I170" s="13"/>
      <c r="J170" s="13"/>
      <c r="K170" s="13">
        <v>2023</v>
      </c>
    </row>
    <row r="171" spans="1:11" x14ac:dyDescent="0.2">
      <c r="A171" s="4" t="s">
        <v>130</v>
      </c>
      <c r="B171" s="13"/>
      <c r="C171" s="13"/>
      <c r="D171" s="13"/>
      <c r="E171" s="13"/>
      <c r="F171" s="13"/>
      <c r="G171" s="43"/>
      <c r="H171" s="13"/>
      <c r="I171" s="13"/>
      <c r="J171" s="13"/>
      <c r="K171" s="13">
        <v>2023</v>
      </c>
    </row>
    <row r="172" spans="1:11" x14ac:dyDescent="0.2">
      <c r="A172" s="4" t="s">
        <v>899</v>
      </c>
      <c r="B172" s="4"/>
      <c r="C172" s="4"/>
      <c r="D172" s="4"/>
      <c r="E172" s="4"/>
      <c r="F172" s="4"/>
      <c r="G172" s="67"/>
      <c r="H172" s="13"/>
      <c r="I172" s="4"/>
      <c r="J172" s="4"/>
      <c r="K172" s="13">
        <v>2023</v>
      </c>
    </row>
    <row r="173" spans="1:11" x14ac:dyDescent="0.2">
      <c r="A173" s="4" t="s">
        <v>131</v>
      </c>
      <c r="B173" s="13"/>
      <c r="C173" s="13"/>
      <c r="D173" s="13"/>
      <c r="E173" s="13"/>
      <c r="F173" s="13"/>
      <c r="G173" s="43"/>
      <c r="H173" s="13"/>
      <c r="I173" s="13"/>
      <c r="J173" s="13"/>
      <c r="K173" s="13">
        <v>2023</v>
      </c>
    </row>
    <row r="174" spans="1:11" x14ac:dyDescent="0.2">
      <c r="A174" s="4" t="s">
        <v>132</v>
      </c>
      <c r="B174" s="13"/>
      <c r="C174" s="13"/>
      <c r="D174" s="13"/>
      <c r="E174" s="13"/>
      <c r="F174" s="13"/>
      <c r="G174" s="43"/>
      <c r="H174" s="13"/>
      <c r="I174" s="13"/>
      <c r="J174" s="13"/>
      <c r="K174" s="13">
        <v>2023</v>
      </c>
    </row>
    <row r="175" spans="1:11" x14ac:dyDescent="0.2">
      <c r="A175" s="4" t="s">
        <v>133</v>
      </c>
      <c r="B175" s="13"/>
      <c r="C175" s="13"/>
      <c r="D175" s="13"/>
      <c r="E175" s="13"/>
      <c r="F175" s="13"/>
      <c r="G175" s="43"/>
      <c r="H175" s="13"/>
      <c r="I175" s="13"/>
      <c r="J175" s="13"/>
      <c r="K175" s="13">
        <v>2023</v>
      </c>
    </row>
    <row r="176" spans="1:11" x14ac:dyDescent="0.2">
      <c r="A176" s="4" t="s">
        <v>312</v>
      </c>
      <c r="B176" s="13"/>
      <c r="C176" s="13"/>
      <c r="D176" s="13"/>
      <c r="E176" s="13"/>
      <c r="F176" s="13"/>
      <c r="G176" s="43"/>
      <c r="H176" s="13"/>
      <c r="I176" s="13"/>
      <c r="J176" s="13"/>
      <c r="K176" s="13">
        <v>2023</v>
      </c>
    </row>
    <row r="177" spans="1:11" x14ac:dyDescent="0.2">
      <c r="A177" s="4" t="s">
        <v>134</v>
      </c>
      <c r="B177" s="13"/>
      <c r="C177" s="13"/>
      <c r="D177" s="13"/>
      <c r="E177" s="13"/>
      <c r="F177" s="13"/>
      <c r="G177" s="43"/>
      <c r="H177" s="13"/>
      <c r="I177" s="13"/>
      <c r="J177" s="13"/>
      <c r="K177" s="13">
        <v>2023</v>
      </c>
    </row>
    <row r="178" spans="1:11" x14ac:dyDescent="0.2">
      <c r="A178" s="4" t="s">
        <v>135</v>
      </c>
      <c r="B178" s="13"/>
      <c r="C178" s="13"/>
      <c r="D178" s="13"/>
      <c r="E178" s="13"/>
      <c r="F178" s="13"/>
      <c r="G178" s="43"/>
      <c r="H178" s="13"/>
      <c r="I178" s="13"/>
      <c r="J178" s="13"/>
      <c r="K178" s="13">
        <v>2023</v>
      </c>
    </row>
    <row r="179" spans="1:11" x14ac:dyDescent="0.2">
      <c r="A179" s="4" t="s">
        <v>136</v>
      </c>
      <c r="B179" s="13"/>
      <c r="C179" s="13"/>
      <c r="D179" s="13"/>
      <c r="E179" s="13"/>
      <c r="F179" s="13"/>
      <c r="G179" s="43"/>
      <c r="H179" s="13"/>
      <c r="I179" s="13"/>
      <c r="J179" s="13"/>
      <c r="K179" s="13">
        <v>2023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69"/>
      <c r="H180" s="15"/>
      <c r="I180" s="15"/>
      <c r="J180" s="15"/>
      <c r="K180" s="13">
        <v>2023</v>
      </c>
    </row>
    <row r="181" spans="1:11" x14ac:dyDescent="0.2">
      <c r="A181" s="4" t="s">
        <v>306</v>
      </c>
      <c r="B181" s="13"/>
      <c r="C181" s="13"/>
      <c r="D181" s="13"/>
      <c r="E181" s="13"/>
      <c r="F181" s="13"/>
      <c r="G181" s="43"/>
      <c r="H181" s="13"/>
      <c r="I181" s="13"/>
      <c r="J181" s="13"/>
      <c r="K181" s="13">
        <v>2023</v>
      </c>
    </row>
    <row r="182" spans="1:11" x14ac:dyDescent="0.2">
      <c r="A182" s="4" t="s">
        <v>138</v>
      </c>
      <c r="B182" s="13"/>
      <c r="C182" s="13"/>
      <c r="D182" s="13"/>
      <c r="E182" s="13"/>
      <c r="F182" s="13"/>
      <c r="G182" s="43"/>
      <c r="H182" s="13"/>
      <c r="I182" s="13"/>
      <c r="J182" s="13"/>
      <c r="K182" s="13">
        <v>2023</v>
      </c>
    </row>
    <row r="183" spans="1:11" x14ac:dyDescent="0.2">
      <c r="A183" s="4" t="s">
        <v>295</v>
      </c>
      <c r="B183" s="13"/>
      <c r="C183" s="13"/>
      <c r="D183" s="13"/>
      <c r="E183" s="13"/>
      <c r="F183" s="13"/>
      <c r="G183" s="43"/>
      <c r="H183" s="13"/>
      <c r="I183" s="13"/>
      <c r="J183" s="13"/>
      <c r="K183" s="13">
        <v>2023</v>
      </c>
    </row>
    <row r="184" spans="1:11" x14ac:dyDescent="0.2">
      <c r="A184" s="4" t="s">
        <v>139</v>
      </c>
      <c r="B184" s="13"/>
      <c r="C184" s="13"/>
      <c r="D184" s="13"/>
      <c r="E184" s="13"/>
      <c r="F184" s="13"/>
      <c r="G184" s="43"/>
      <c r="H184" s="13"/>
      <c r="I184" s="13"/>
      <c r="J184" s="13"/>
      <c r="K184" s="13">
        <v>2023</v>
      </c>
    </row>
    <row r="185" spans="1:11" x14ac:dyDescent="0.2">
      <c r="A185" s="4" t="s">
        <v>905</v>
      </c>
      <c r="B185">
        <v>1</v>
      </c>
      <c r="C185">
        <v>0</v>
      </c>
      <c r="D185">
        <v>0</v>
      </c>
      <c r="E185">
        <v>0</v>
      </c>
      <c r="F185">
        <v>0</v>
      </c>
      <c r="G185" s="43"/>
      <c r="H185" s="13"/>
      <c r="I185" s="13"/>
      <c r="J185" s="13"/>
      <c r="K185" s="13">
        <v>2023</v>
      </c>
    </row>
    <row r="186" spans="1:11" x14ac:dyDescent="0.2">
      <c r="A186" s="4" t="s">
        <v>140</v>
      </c>
      <c r="B186" s="13"/>
      <c r="C186" s="13"/>
      <c r="D186" s="13"/>
      <c r="E186" s="13"/>
      <c r="F186" s="13"/>
      <c r="G186" s="43"/>
      <c r="H186" s="13"/>
      <c r="I186" s="13"/>
      <c r="J186" s="13"/>
      <c r="K186" s="13">
        <v>2023</v>
      </c>
    </row>
    <row r="187" spans="1:11" x14ac:dyDescent="0.2">
      <c r="A187" s="4" t="s">
        <v>141</v>
      </c>
      <c r="B187" s="13"/>
      <c r="C187" s="13"/>
      <c r="D187" s="13"/>
      <c r="E187" s="13"/>
      <c r="F187" s="13"/>
      <c r="G187" s="43"/>
      <c r="H187" s="13"/>
      <c r="I187" s="13"/>
      <c r="J187" s="13"/>
      <c r="K187" s="13">
        <v>2023</v>
      </c>
    </row>
    <row r="188" spans="1:11" x14ac:dyDescent="0.2">
      <c r="A188" s="4" t="s">
        <v>864</v>
      </c>
      <c r="B188" s="13"/>
      <c r="C188" s="13"/>
      <c r="D188" s="13"/>
      <c r="E188" s="13"/>
      <c r="F188" s="13"/>
      <c r="G188" s="43"/>
      <c r="H188" s="13"/>
      <c r="I188" s="13"/>
      <c r="J188" s="13"/>
      <c r="K188" s="13">
        <v>2023</v>
      </c>
    </row>
    <row r="189" spans="1:11" x14ac:dyDescent="0.2">
      <c r="A189" s="4" t="s">
        <v>142</v>
      </c>
      <c r="B189" s="13"/>
      <c r="C189" s="13"/>
      <c r="D189" s="13"/>
      <c r="E189" s="13"/>
      <c r="F189" s="13"/>
      <c r="G189" s="43"/>
      <c r="H189" s="13"/>
      <c r="I189" s="13"/>
      <c r="J189" s="13"/>
      <c r="K189" s="13">
        <v>2023</v>
      </c>
    </row>
    <row r="190" spans="1:11" x14ac:dyDescent="0.2">
      <c r="A190" s="4" t="s">
        <v>904</v>
      </c>
      <c r="B190" s="13"/>
      <c r="C190" s="13"/>
      <c r="D190" s="13"/>
      <c r="E190" s="13"/>
      <c r="F190" s="13"/>
      <c r="G190" s="43"/>
      <c r="H190" s="13"/>
      <c r="I190" s="13"/>
      <c r="J190" s="13"/>
      <c r="K190" s="13">
        <v>2023</v>
      </c>
    </row>
    <row r="191" spans="1:11" x14ac:dyDescent="0.2">
      <c r="A191" s="4" t="s">
        <v>866</v>
      </c>
      <c r="B191" s="13"/>
      <c r="C191" s="13"/>
      <c r="D191" s="13"/>
      <c r="E191" s="13"/>
      <c r="F191" s="13"/>
      <c r="G191" s="43"/>
      <c r="H191" s="13"/>
      <c r="I191" s="13"/>
      <c r="J191" s="13"/>
      <c r="K191" s="13">
        <v>2023</v>
      </c>
    </row>
    <row r="192" spans="1:11" x14ac:dyDescent="0.2">
      <c r="A192" s="4" t="s">
        <v>303</v>
      </c>
      <c r="B192" s="13"/>
      <c r="C192" s="13"/>
      <c r="D192" s="13"/>
      <c r="E192" s="13"/>
      <c r="F192" s="13"/>
      <c r="G192" s="43"/>
      <c r="H192" s="13"/>
      <c r="I192" s="13"/>
      <c r="J192" s="13"/>
      <c r="K192" s="13">
        <v>2023</v>
      </c>
    </row>
    <row r="193" spans="1:11" x14ac:dyDescent="0.2">
      <c r="A193" s="4" t="s">
        <v>865</v>
      </c>
      <c r="B193" s="4"/>
      <c r="C193" s="4"/>
      <c r="D193" s="4"/>
      <c r="E193" s="4"/>
      <c r="F193" s="4"/>
      <c r="G193" s="67"/>
      <c r="H193" s="4"/>
      <c r="I193" s="4"/>
      <c r="J193" s="4"/>
      <c r="K193" s="13">
        <v>2023</v>
      </c>
    </row>
    <row r="194" spans="1:11" x14ac:dyDescent="0.2">
      <c r="A194" s="4" t="s">
        <v>307</v>
      </c>
      <c r="B194" s="13"/>
      <c r="C194" s="13"/>
      <c r="D194" s="13"/>
      <c r="E194" s="13"/>
      <c r="F194" s="13"/>
      <c r="G194" s="43"/>
      <c r="H194" s="13"/>
      <c r="I194" s="13"/>
      <c r="J194" s="13"/>
      <c r="K194" s="13">
        <v>2023</v>
      </c>
    </row>
    <row r="195" spans="1:11" x14ac:dyDescent="0.2">
      <c r="A195" s="4" t="s">
        <v>882</v>
      </c>
      <c r="B195" s="13"/>
      <c r="C195" s="13"/>
      <c r="D195" s="13"/>
      <c r="E195" s="13"/>
      <c r="F195" s="13"/>
      <c r="G195" s="43"/>
      <c r="H195" s="13"/>
      <c r="I195" s="13"/>
      <c r="J195" s="13"/>
      <c r="K195" s="13">
        <v>2023</v>
      </c>
    </row>
    <row r="196" spans="1:11" x14ac:dyDescent="0.2">
      <c r="A196" s="4" t="s">
        <v>298</v>
      </c>
      <c r="B196" s="13"/>
      <c r="C196" s="13"/>
      <c r="D196" s="13"/>
      <c r="E196" s="13"/>
      <c r="F196" s="13"/>
      <c r="G196" s="43"/>
      <c r="H196" s="13"/>
      <c r="I196" s="13"/>
      <c r="J196" s="13"/>
      <c r="K196" s="13">
        <v>2023</v>
      </c>
    </row>
    <row r="197" spans="1:11" x14ac:dyDescent="0.2">
      <c r="A197" s="4" t="s">
        <v>342</v>
      </c>
      <c r="B197" s="13"/>
      <c r="C197" s="13"/>
      <c r="D197" s="13"/>
      <c r="E197" s="13"/>
      <c r="F197" s="13"/>
      <c r="G197" s="43"/>
      <c r="H197" s="13"/>
      <c r="I197" s="13"/>
      <c r="J197" s="13"/>
      <c r="K197" s="13">
        <v>2023</v>
      </c>
    </row>
    <row r="198" spans="1:11" x14ac:dyDescent="0.2">
      <c r="A198" s="4" t="s">
        <v>144</v>
      </c>
      <c r="B198" s="13"/>
      <c r="C198" s="13"/>
      <c r="D198" s="13"/>
      <c r="E198" s="13"/>
      <c r="F198" s="13"/>
      <c r="G198" s="43"/>
      <c r="H198" s="13"/>
      <c r="I198" s="13"/>
      <c r="J198" s="13"/>
      <c r="K198" s="13">
        <v>2023</v>
      </c>
    </row>
    <row r="199" spans="1:11" x14ac:dyDescent="0.2">
      <c r="A199" s="4" t="s">
        <v>145</v>
      </c>
      <c r="B199" s="13"/>
      <c r="C199" s="13"/>
      <c r="D199" s="13"/>
      <c r="E199" s="13"/>
      <c r="F199" s="13"/>
      <c r="G199" s="43"/>
      <c r="H199" s="13"/>
      <c r="I199" s="13"/>
      <c r="J199" s="13"/>
      <c r="K199" s="13">
        <v>2023</v>
      </c>
    </row>
    <row r="200" spans="1:11" x14ac:dyDescent="0.2">
      <c r="A200" s="4" t="s">
        <v>146</v>
      </c>
      <c r="B200" s="13"/>
      <c r="C200" s="13"/>
      <c r="D200" s="13"/>
      <c r="E200" s="13"/>
      <c r="F200" s="13"/>
      <c r="G200" s="43"/>
      <c r="H200" s="13"/>
      <c r="I200" s="13"/>
      <c r="J200" s="13"/>
      <c r="K200" s="13">
        <v>2023</v>
      </c>
    </row>
    <row r="201" spans="1:11" x14ac:dyDescent="0.2">
      <c r="A201" s="4" t="s">
        <v>363</v>
      </c>
      <c r="B201" s="4"/>
      <c r="C201" s="4"/>
      <c r="D201" s="4"/>
      <c r="E201" s="4"/>
      <c r="F201" s="4"/>
      <c r="G201" s="67"/>
      <c r="H201" s="4"/>
      <c r="I201" s="4"/>
      <c r="J201" s="4"/>
      <c r="K201" s="13">
        <v>2023</v>
      </c>
    </row>
    <row r="202" spans="1:11" x14ac:dyDescent="0.2">
      <c r="A202" s="4" t="s">
        <v>147</v>
      </c>
      <c r="B202" s="4"/>
      <c r="C202" s="4"/>
      <c r="D202" s="4"/>
      <c r="E202" s="4"/>
      <c r="F202" s="4"/>
      <c r="G202" s="67"/>
      <c r="H202" s="13"/>
      <c r="I202" s="4"/>
      <c r="J202" s="4"/>
      <c r="K202" s="13">
        <v>2023</v>
      </c>
    </row>
    <row r="203" spans="1:11" x14ac:dyDescent="0.2">
      <c r="A203" s="4" t="s">
        <v>355</v>
      </c>
      <c r="B203" s="13"/>
      <c r="C203" s="13"/>
      <c r="D203" s="13"/>
      <c r="E203" s="13"/>
      <c r="F203" s="13"/>
      <c r="G203" s="43"/>
      <c r="H203" s="13"/>
      <c r="I203" s="13"/>
      <c r="J203" s="13"/>
      <c r="K203" s="13">
        <v>2023</v>
      </c>
    </row>
    <row r="204" spans="1:11" x14ac:dyDescent="0.2">
      <c r="A204" s="4" t="s">
        <v>148</v>
      </c>
      <c r="B204" s="13"/>
      <c r="C204" s="13"/>
      <c r="D204" s="13"/>
      <c r="E204" s="13"/>
      <c r="F204" s="13"/>
      <c r="G204" s="43"/>
      <c r="H204" s="13"/>
      <c r="I204" s="13"/>
      <c r="J204" s="13"/>
      <c r="K204" s="13">
        <v>2023</v>
      </c>
    </row>
    <row r="205" spans="1:11" x14ac:dyDescent="0.2">
      <c r="A205" s="4" t="s">
        <v>149</v>
      </c>
      <c r="B205" s="13"/>
      <c r="C205" s="13"/>
      <c r="D205" s="13"/>
      <c r="E205" s="13"/>
      <c r="F205" s="13"/>
      <c r="G205" s="43"/>
      <c r="H205" s="13"/>
      <c r="I205" s="13"/>
      <c r="J205" s="13"/>
      <c r="K205" s="13">
        <v>2023</v>
      </c>
    </row>
    <row r="206" spans="1:11" x14ac:dyDescent="0.2">
      <c r="A206" s="4" t="s">
        <v>150</v>
      </c>
      <c r="B206" s="13"/>
      <c r="C206" s="13"/>
      <c r="D206" s="13"/>
      <c r="E206" s="13"/>
      <c r="F206" s="13"/>
      <c r="G206" s="43"/>
      <c r="H206" s="13"/>
      <c r="I206" s="13"/>
      <c r="J206" s="13"/>
      <c r="K206" s="13">
        <v>2023</v>
      </c>
    </row>
    <row r="207" spans="1:11" x14ac:dyDescent="0.2">
      <c r="A207" s="4" t="s">
        <v>314</v>
      </c>
      <c r="B207" s="13"/>
      <c r="C207" s="13"/>
      <c r="D207" s="13"/>
      <c r="E207" s="13"/>
      <c r="F207" s="13"/>
      <c r="G207" s="43"/>
      <c r="H207" s="13"/>
      <c r="I207" s="13"/>
      <c r="J207" s="13"/>
      <c r="K207" s="13">
        <v>2023</v>
      </c>
    </row>
    <row r="208" spans="1:11" x14ac:dyDescent="0.2">
      <c r="A208" s="4" t="s">
        <v>332</v>
      </c>
      <c r="B208">
        <v>16</v>
      </c>
      <c r="C208">
        <v>13</v>
      </c>
      <c r="D208">
        <v>4</v>
      </c>
      <c r="E208">
        <v>792</v>
      </c>
      <c r="F208">
        <v>5</v>
      </c>
      <c r="G208">
        <v>65</v>
      </c>
      <c r="H208">
        <v>5</v>
      </c>
      <c r="I208">
        <v>320</v>
      </c>
      <c r="J208">
        <v>17</v>
      </c>
      <c r="K208" s="13">
        <v>2023</v>
      </c>
    </row>
    <row r="209" spans="1:11" x14ac:dyDescent="0.2">
      <c r="A209" s="4" t="s">
        <v>885</v>
      </c>
      <c r="B209" s="4"/>
      <c r="C209" s="4"/>
      <c r="D209" s="4"/>
      <c r="E209" s="4"/>
      <c r="F209" s="4"/>
      <c r="G209" s="67"/>
      <c r="H209" s="13"/>
      <c r="I209" s="4"/>
      <c r="J209" s="4"/>
      <c r="K209" s="13">
        <v>2023</v>
      </c>
    </row>
    <row r="210" spans="1:11" x14ac:dyDescent="0.2">
      <c r="A210" s="4" t="s">
        <v>305</v>
      </c>
      <c r="B210">
        <v>8</v>
      </c>
      <c r="C210">
        <v>5</v>
      </c>
      <c r="D210">
        <v>1</v>
      </c>
      <c r="E210">
        <v>42</v>
      </c>
      <c r="F210">
        <v>1</v>
      </c>
      <c r="G210">
        <v>18.166666666666661</v>
      </c>
      <c r="H210">
        <v>2</v>
      </c>
      <c r="I210">
        <v>82</v>
      </c>
      <c r="J210">
        <v>5</v>
      </c>
      <c r="K210" s="13">
        <v>2023</v>
      </c>
    </row>
    <row r="211" spans="1:11" x14ac:dyDescent="0.2">
      <c r="A211" s="4" t="s">
        <v>900</v>
      </c>
      <c r="B211">
        <v>3</v>
      </c>
      <c r="C211">
        <v>3</v>
      </c>
      <c r="D211">
        <v>1</v>
      </c>
      <c r="E211">
        <v>46</v>
      </c>
      <c r="F211">
        <v>1</v>
      </c>
      <c r="G211">
        <v>17</v>
      </c>
      <c r="H211">
        <v>2</v>
      </c>
      <c r="I211">
        <v>45</v>
      </c>
      <c r="J211">
        <v>1</v>
      </c>
      <c r="K211" s="13">
        <v>2023</v>
      </c>
    </row>
    <row r="212" spans="1:11" x14ac:dyDescent="0.2">
      <c r="A212" s="4" t="s">
        <v>299</v>
      </c>
      <c r="B212" s="13"/>
      <c r="C212" s="13"/>
      <c r="D212" s="13"/>
      <c r="E212" s="13"/>
      <c r="F212" s="13"/>
      <c r="G212" s="43"/>
      <c r="H212" s="13"/>
      <c r="I212" s="13"/>
      <c r="J212" s="13"/>
      <c r="K212" s="13">
        <v>2023</v>
      </c>
    </row>
    <row r="213" spans="1:11" x14ac:dyDescent="0.2">
      <c r="A213" s="4" t="s">
        <v>286</v>
      </c>
      <c r="B213" s="13"/>
      <c r="C213" s="13"/>
      <c r="D213" s="13"/>
      <c r="E213" s="13"/>
      <c r="F213" s="13"/>
      <c r="G213" s="43"/>
      <c r="H213" s="13"/>
      <c r="I213" s="13"/>
      <c r="J213" s="13"/>
      <c r="K213" s="13">
        <v>2023</v>
      </c>
    </row>
    <row r="214" spans="1:11" x14ac:dyDescent="0.2">
      <c r="A214" s="4" t="s">
        <v>795</v>
      </c>
      <c r="B214" s="4"/>
      <c r="C214" s="4"/>
      <c r="D214" s="4"/>
      <c r="E214" s="4"/>
      <c r="F214" s="4"/>
      <c r="G214" s="67"/>
      <c r="H214" s="4"/>
      <c r="I214" s="4"/>
      <c r="J214" s="4"/>
      <c r="K214" s="13">
        <v>2023</v>
      </c>
    </row>
    <row r="215" spans="1:11" x14ac:dyDescent="0.2">
      <c r="A215" s="4" t="s">
        <v>151</v>
      </c>
      <c r="B215">
        <v>11</v>
      </c>
      <c r="C215">
        <v>9</v>
      </c>
      <c r="D215">
        <v>1</v>
      </c>
      <c r="E215">
        <v>130</v>
      </c>
      <c r="F215">
        <v>1</v>
      </c>
      <c r="G215">
        <v>26.333333333333321</v>
      </c>
      <c r="H215">
        <v>1</v>
      </c>
      <c r="I215">
        <v>178</v>
      </c>
      <c r="J215">
        <v>11</v>
      </c>
      <c r="K215" s="13">
        <v>2023</v>
      </c>
    </row>
    <row r="216" spans="1:11" x14ac:dyDescent="0.2">
      <c r="A216" s="4" t="s">
        <v>280</v>
      </c>
      <c r="B216" s="13"/>
      <c r="C216" s="13"/>
      <c r="D216" s="13"/>
      <c r="E216" s="13"/>
      <c r="F216" s="13"/>
      <c r="G216" s="43"/>
      <c r="H216" s="13"/>
      <c r="I216" s="13"/>
      <c r="J216" s="13"/>
      <c r="K216" s="13">
        <v>2023</v>
      </c>
    </row>
    <row r="217" spans="1:11" x14ac:dyDescent="0.2">
      <c r="A217" s="4" t="s">
        <v>320</v>
      </c>
      <c r="B217" s="13"/>
      <c r="C217" s="13"/>
      <c r="D217" s="13"/>
      <c r="E217" s="13"/>
      <c r="F217" s="13"/>
      <c r="G217" s="43"/>
      <c r="H217" s="13"/>
      <c r="I217" s="13"/>
      <c r="J217" s="13"/>
      <c r="K217" s="13">
        <v>2023</v>
      </c>
    </row>
    <row r="218" spans="1:11" x14ac:dyDescent="0.2">
      <c r="A218" s="4" t="s">
        <v>152</v>
      </c>
      <c r="B218" s="13"/>
      <c r="C218" s="13"/>
      <c r="D218" s="13"/>
      <c r="E218" s="13"/>
      <c r="F218" s="13"/>
      <c r="G218" s="43"/>
      <c r="H218" s="13"/>
      <c r="I218" s="13"/>
      <c r="J218" s="13"/>
      <c r="K218" s="13">
        <v>2023</v>
      </c>
    </row>
    <row r="219" spans="1:11" x14ac:dyDescent="0.2">
      <c r="A219" s="4" t="s">
        <v>153</v>
      </c>
      <c r="B219" s="15"/>
      <c r="C219" s="15"/>
      <c r="D219" s="15"/>
      <c r="E219" s="15"/>
      <c r="F219" s="16"/>
      <c r="G219" s="69"/>
      <c r="H219" s="15"/>
      <c r="I219" s="15"/>
      <c r="J219" s="15"/>
      <c r="K219" s="13">
        <v>2023</v>
      </c>
    </row>
    <row r="220" spans="1:11" x14ac:dyDescent="0.2">
      <c r="A220" s="4" t="s">
        <v>154</v>
      </c>
      <c r="B220" s="13"/>
      <c r="C220" s="13"/>
      <c r="D220" s="13"/>
      <c r="E220" s="13"/>
      <c r="F220" s="13"/>
      <c r="G220" s="43"/>
      <c r="H220" s="13"/>
      <c r="I220" s="13"/>
      <c r="J220" s="13"/>
      <c r="K220" s="13">
        <v>2023</v>
      </c>
    </row>
    <row r="221" spans="1:11" x14ac:dyDescent="0.2">
      <c r="A221" s="4" t="s">
        <v>155</v>
      </c>
      <c r="B221" s="13"/>
      <c r="C221" s="13"/>
      <c r="D221" s="13"/>
      <c r="E221" s="13"/>
      <c r="F221" s="13"/>
      <c r="G221" s="43"/>
      <c r="H221" s="13"/>
      <c r="I221" s="13"/>
      <c r="J221" s="13"/>
      <c r="K221" s="13">
        <v>2023</v>
      </c>
    </row>
    <row r="222" spans="1:11" x14ac:dyDescent="0.2">
      <c r="A222" s="4" t="s">
        <v>156</v>
      </c>
      <c r="B222" s="13"/>
      <c r="C222" s="13"/>
      <c r="D222" s="13"/>
      <c r="E222" s="13"/>
      <c r="F222" s="13"/>
      <c r="G222" s="43"/>
      <c r="H222" s="13"/>
      <c r="I222" s="13"/>
      <c r="J222" s="13"/>
      <c r="K222" s="13">
        <v>2023</v>
      </c>
    </row>
    <row r="223" spans="1:11" x14ac:dyDescent="0.2">
      <c r="A223" s="4" t="s">
        <v>157</v>
      </c>
      <c r="B223" s="13"/>
      <c r="C223" s="13"/>
      <c r="D223" s="13"/>
      <c r="E223" s="13"/>
      <c r="F223" s="13"/>
      <c r="G223" s="43"/>
      <c r="H223" s="13"/>
      <c r="I223" s="13"/>
      <c r="J223" s="13"/>
      <c r="K223" s="13">
        <v>2023</v>
      </c>
    </row>
    <row r="224" spans="1:11" x14ac:dyDescent="0.2">
      <c r="A224" s="4" t="s">
        <v>158</v>
      </c>
      <c r="B224" s="13"/>
      <c r="C224" s="13"/>
      <c r="D224" s="13"/>
      <c r="E224" s="13"/>
      <c r="F224" s="13"/>
      <c r="G224" s="43"/>
      <c r="H224" s="13"/>
      <c r="I224" s="13"/>
      <c r="J224" s="13"/>
      <c r="K224" s="13">
        <v>2023</v>
      </c>
    </row>
    <row r="225" spans="1:11" x14ac:dyDescent="0.2">
      <c r="A225" s="4" t="s">
        <v>159</v>
      </c>
      <c r="B225" s="13"/>
      <c r="C225" s="13"/>
      <c r="D225" s="13"/>
      <c r="E225" s="13"/>
      <c r="F225" s="13"/>
      <c r="G225" s="43"/>
      <c r="H225" s="13"/>
      <c r="I225" s="13"/>
      <c r="J225" s="13"/>
      <c r="K225" s="13">
        <v>2023</v>
      </c>
    </row>
    <row r="226" spans="1:11" x14ac:dyDescent="0.2">
      <c r="A226" s="4" t="s">
        <v>877</v>
      </c>
      <c r="B226" s="13"/>
      <c r="C226" s="13"/>
      <c r="D226" s="13"/>
      <c r="E226" s="13"/>
      <c r="F226" s="13"/>
      <c r="G226" s="43"/>
      <c r="H226" s="13"/>
      <c r="I226" s="13"/>
      <c r="J226" s="13"/>
      <c r="K226" s="13">
        <v>2023</v>
      </c>
    </row>
    <row r="227" spans="1:11" x14ac:dyDescent="0.2">
      <c r="A227" s="4" t="s">
        <v>372</v>
      </c>
      <c r="B227" s="13"/>
      <c r="C227" s="13"/>
      <c r="D227" s="13"/>
      <c r="E227" s="13"/>
      <c r="F227" s="13"/>
      <c r="G227" s="43"/>
      <c r="H227" s="13"/>
      <c r="I227" s="13"/>
      <c r="J227" s="13"/>
      <c r="K227" s="13">
        <v>2023</v>
      </c>
    </row>
    <row r="228" spans="1:11" x14ac:dyDescent="0.2">
      <c r="A228" s="4" t="s">
        <v>160</v>
      </c>
      <c r="B228" s="13"/>
      <c r="C228" s="13"/>
      <c r="D228" s="13"/>
      <c r="E228" s="13"/>
      <c r="F228" s="13"/>
      <c r="G228" s="43"/>
      <c r="H228" s="13"/>
      <c r="I228" s="13"/>
      <c r="J228" s="13"/>
      <c r="K228" s="13">
        <v>2023</v>
      </c>
    </row>
    <row r="229" spans="1:11" x14ac:dyDescent="0.2">
      <c r="A229" s="4" t="s">
        <v>161</v>
      </c>
      <c r="B229" s="13"/>
      <c r="C229" s="13"/>
      <c r="D229" s="13"/>
      <c r="E229" s="13"/>
      <c r="F229" s="13"/>
      <c r="G229" s="43"/>
      <c r="H229" s="13"/>
      <c r="I229" s="13"/>
      <c r="J229" s="13"/>
      <c r="K229" s="13">
        <v>2023</v>
      </c>
    </row>
    <row r="230" spans="1:11" x14ac:dyDescent="0.2">
      <c r="A230" s="4" t="s">
        <v>796</v>
      </c>
      <c r="B230" s="4"/>
      <c r="C230" s="4"/>
      <c r="D230" s="4"/>
      <c r="E230" s="4"/>
      <c r="F230" s="4"/>
      <c r="G230" s="67"/>
      <c r="H230" s="4"/>
      <c r="I230" s="4"/>
      <c r="J230" s="4"/>
      <c r="K230" s="13">
        <v>2023</v>
      </c>
    </row>
    <row r="231" spans="1:11" x14ac:dyDescent="0.2">
      <c r="A231" s="4" t="s">
        <v>162</v>
      </c>
      <c r="B231" s="4"/>
      <c r="C231" s="4"/>
      <c r="D231" s="4"/>
      <c r="E231" s="4"/>
      <c r="F231" s="4"/>
      <c r="G231" s="67"/>
      <c r="H231" s="4"/>
      <c r="I231" s="4"/>
      <c r="J231" s="4"/>
      <c r="K231" s="13">
        <v>2023</v>
      </c>
    </row>
    <row r="232" spans="1:11" x14ac:dyDescent="0.2">
      <c r="A232" s="4" t="s">
        <v>816</v>
      </c>
      <c r="B232" s="4"/>
      <c r="C232" s="4"/>
      <c r="D232" s="4"/>
      <c r="E232" s="4"/>
      <c r="F232" s="4"/>
      <c r="G232" s="67"/>
      <c r="H232" s="4"/>
      <c r="I232" s="4"/>
      <c r="J232" s="13"/>
      <c r="K232" s="13">
        <v>2023</v>
      </c>
    </row>
    <row r="233" spans="1:11" x14ac:dyDescent="0.2">
      <c r="A233" s="4" t="s">
        <v>163</v>
      </c>
      <c r="B233" s="4"/>
      <c r="C233" s="4"/>
      <c r="D233" s="4"/>
      <c r="E233" s="4"/>
      <c r="F233" s="4"/>
      <c r="G233" s="67"/>
      <c r="H233" s="4"/>
      <c r="I233" s="4"/>
      <c r="J233" s="4"/>
      <c r="K233" s="13">
        <v>2023</v>
      </c>
    </row>
    <row r="234" spans="1:11" x14ac:dyDescent="0.2">
      <c r="A234" s="4" t="s">
        <v>164</v>
      </c>
      <c r="B234" s="4"/>
      <c r="C234" s="4"/>
      <c r="D234" s="4"/>
      <c r="E234" s="4"/>
      <c r="F234" s="4"/>
      <c r="G234" s="67"/>
      <c r="H234" s="4"/>
      <c r="I234" s="4"/>
      <c r="J234" s="4"/>
      <c r="K234" s="13">
        <v>2023</v>
      </c>
    </row>
    <row r="235" spans="1:11" x14ac:dyDescent="0.2">
      <c r="A235" s="4" t="s">
        <v>895</v>
      </c>
      <c r="B235" s="4"/>
      <c r="C235" s="4"/>
      <c r="D235" s="4"/>
      <c r="E235" s="4"/>
      <c r="F235" s="4"/>
      <c r="G235" s="67"/>
      <c r="H235" s="13"/>
      <c r="I235" s="4"/>
      <c r="J235" s="4"/>
      <c r="K235" s="13">
        <v>2023</v>
      </c>
    </row>
    <row r="236" spans="1:11" x14ac:dyDescent="0.2">
      <c r="A236" s="4" t="s">
        <v>828</v>
      </c>
      <c r="B236" s="13"/>
      <c r="C236" s="13"/>
      <c r="D236" s="13"/>
      <c r="E236" s="13"/>
      <c r="F236" s="13"/>
      <c r="G236" s="43"/>
      <c r="H236" s="13"/>
      <c r="I236" s="13"/>
      <c r="J236" s="13"/>
      <c r="K236" s="13">
        <v>2023</v>
      </c>
    </row>
    <row r="237" spans="1:11" x14ac:dyDescent="0.2">
      <c r="A237" s="4" t="s">
        <v>863</v>
      </c>
      <c r="B237" s="13"/>
      <c r="C237" s="13"/>
      <c r="D237" s="13"/>
      <c r="E237" s="13"/>
      <c r="F237" s="13"/>
      <c r="G237" s="43"/>
      <c r="H237" s="13"/>
      <c r="I237" s="13"/>
      <c r="J237" s="27"/>
      <c r="K237" s="13">
        <v>2023</v>
      </c>
    </row>
    <row r="238" spans="1:11" x14ac:dyDescent="0.2">
      <c r="A238" s="4" t="s">
        <v>819</v>
      </c>
      <c r="B238" s="4"/>
      <c r="C238" s="4"/>
      <c r="D238" s="4"/>
      <c r="E238" s="4"/>
      <c r="F238" s="4"/>
      <c r="G238" s="67"/>
      <c r="H238" s="4"/>
      <c r="I238" s="4"/>
      <c r="J238" s="13"/>
      <c r="K238" s="13">
        <v>2023</v>
      </c>
    </row>
    <row r="239" spans="1:11" x14ac:dyDescent="0.2">
      <c r="A239" s="4" t="s">
        <v>908</v>
      </c>
      <c r="B239" s="4"/>
      <c r="C239" s="4"/>
      <c r="D239" s="4"/>
      <c r="E239" s="4"/>
      <c r="F239" s="4"/>
      <c r="G239" s="67"/>
      <c r="H239" s="4"/>
      <c r="I239" s="4"/>
      <c r="J239" s="13"/>
      <c r="K239" s="13">
        <v>2023</v>
      </c>
    </row>
    <row r="240" spans="1:11" x14ac:dyDescent="0.2">
      <c r="A240" s="4" t="s">
        <v>165</v>
      </c>
      <c r="B240" s="13"/>
      <c r="C240" s="13"/>
      <c r="D240" s="13"/>
      <c r="E240" s="13"/>
      <c r="F240" s="13"/>
      <c r="G240" s="43"/>
      <c r="H240" s="13"/>
      <c r="I240" s="13"/>
      <c r="J240" s="13"/>
      <c r="K240" s="13">
        <v>2023</v>
      </c>
    </row>
    <row r="241" spans="1:11" x14ac:dyDescent="0.2">
      <c r="A241" s="4" t="s">
        <v>166</v>
      </c>
      <c r="B241" s="13"/>
      <c r="C241" s="13"/>
      <c r="D241" s="13"/>
      <c r="E241" s="13"/>
      <c r="F241" s="13"/>
      <c r="G241" s="43"/>
      <c r="H241" s="13"/>
      <c r="I241" s="13"/>
      <c r="J241" s="13"/>
      <c r="K241" s="13">
        <v>2023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67"/>
      <c r="H242" s="4"/>
      <c r="I242" s="4"/>
      <c r="J242" s="4"/>
      <c r="K242" s="13">
        <v>2023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67"/>
      <c r="H243" s="4"/>
      <c r="I243" s="4"/>
      <c r="J243" s="4"/>
      <c r="K243" s="13">
        <v>2023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67"/>
      <c r="H244" s="4"/>
      <c r="I244" s="4"/>
      <c r="J244" s="4"/>
      <c r="K244" s="13">
        <v>2023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67"/>
      <c r="H245" s="4"/>
      <c r="I245" s="4"/>
      <c r="J245" s="4"/>
      <c r="K245" s="13">
        <v>2023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67"/>
      <c r="H246" s="4"/>
      <c r="I246" s="4"/>
      <c r="J246" s="4"/>
      <c r="K246" s="13">
        <v>2023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67"/>
      <c r="H247" s="4"/>
      <c r="I247" s="4"/>
      <c r="J247" s="4"/>
      <c r="K247" s="13">
        <v>2023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67"/>
      <c r="H248" s="4"/>
      <c r="I248" s="4"/>
      <c r="J248" s="4"/>
      <c r="K248" s="13">
        <v>2023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67"/>
      <c r="H249" s="4"/>
      <c r="I249" s="4"/>
      <c r="J249" s="4"/>
      <c r="K249" s="13">
        <v>2023</v>
      </c>
    </row>
    <row r="250" spans="1:11" x14ac:dyDescent="0.2">
      <c r="A250" s="4" t="s">
        <v>350</v>
      </c>
      <c r="B250" s="13"/>
      <c r="C250" s="13"/>
      <c r="D250" s="13"/>
      <c r="E250" s="13"/>
      <c r="F250" s="13"/>
      <c r="G250" s="43"/>
      <c r="H250" s="13"/>
      <c r="I250" s="13"/>
      <c r="J250" s="13"/>
      <c r="K250" s="13">
        <v>2023</v>
      </c>
    </row>
    <row r="251" spans="1:11" x14ac:dyDescent="0.2">
      <c r="A251" s="4" t="s">
        <v>308</v>
      </c>
      <c r="B251" s="13"/>
      <c r="C251" s="13"/>
      <c r="D251" s="13"/>
      <c r="E251" s="13"/>
      <c r="F251" s="13"/>
      <c r="G251" s="43"/>
      <c r="H251" s="13"/>
      <c r="I251" s="13"/>
      <c r="J251" s="13"/>
      <c r="K251" s="13">
        <v>2023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67"/>
      <c r="H252" s="4"/>
      <c r="I252" s="4"/>
      <c r="J252" s="4"/>
      <c r="K252" s="13">
        <v>2023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67"/>
      <c r="H253" s="4"/>
      <c r="I253" s="4"/>
      <c r="J253" s="4"/>
      <c r="K253" s="13">
        <v>2023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67"/>
      <c r="H254" s="4"/>
      <c r="I254" s="4"/>
      <c r="J254" s="4"/>
      <c r="K254" s="13">
        <v>2023</v>
      </c>
    </row>
    <row r="255" spans="1:11" x14ac:dyDescent="0.2">
      <c r="A255" s="4" t="s">
        <v>288</v>
      </c>
      <c r="B255" s="13"/>
      <c r="C255" s="13"/>
      <c r="D255" s="13"/>
      <c r="E255" s="13"/>
      <c r="F255" s="13"/>
      <c r="G255" s="43"/>
      <c r="H255" s="13"/>
      <c r="I255" s="13"/>
      <c r="J255" s="13"/>
      <c r="K255" s="13">
        <v>2023</v>
      </c>
    </row>
    <row r="256" spans="1:11" x14ac:dyDescent="0.2">
      <c r="A256" s="4" t="s">
        <v>800</v>
      </c>
      <c r="G256" s="71"/>
      <c r="I256" s="4"/>
      <c r="J256" s="4"/>
      <c r="K256" s="13">
        <v>2023</v>
      </c>
    </row>
    <row r="257" spans="1:11" x14ac:dyDescent="0.2">
      <c r="A257" s="4" t="s">
        <v>178</v>
      </c>
      <c r="B257" s="13"/>
      <c r="C257" s="13"/>
      <c r="D257" s="13"/>
      <c r="E257" s="13"/>
      <c r="F257" s="13"/>
      <c r="G257" s="43"/>
      <c r="H257" s="13"/>
      <c r="I257" s="13"/>
      <c r="J257" s="13"/>
      <c r="K257" s="13">
        <v>2023</v>
      </c>
    </row>
    <row r="258" spans="1:11" x14ac:dyDescent="0.2">
      <c r="A258" s="4" t="s">
        <v>179</v>
      </c>
      <c r="B258" s="13"/>
      <c r="C258" s="13"/>
      <c r="D258" s="13"/>
      <c r="E258" s="13"/>
      <c r="F258" s="13"/>
      <c r="G258" s="43"/>
      <c r="H258" s="13"/>
      <c r="I258" s="13"/>
      <c r="J258" s="13"/>
      <c r="K258" s="13">
        <v>2023</v>
      </c>
    </row>
    <row r="259" spans="1:11" x14ac:dyDescent="0.2">
      <c r="A259" s="4" t="s">
        <v>180</v>
      </c>
      <c r="B259" s="13"/>
      <c r="C259" s="13"/>
      <c r="D259" s="13"/>
      <c r="E259" s="13"/>
      <c r="F259" s="13"/>
      <c r="G259" s="43"/>
      <c r="H259" s="13"/>
      <c r="I259" s="13"/>
      <c r="J259" s="13"/>
      <c r="K259" s="13">
        <v>2023</v>
      </c>
    </row>
    <row r="260" spans="1:11" x14ac:dyDescent="0.2">
      <c r="A260" s="4" t="s">
        <v>181</v>
      </c>
      <c r="B260" s="13"/>
      <c r="C260" s="13"/>
      <c r="D260" s="13"/>
      <c r="E260" s="13"/>
      <c r="F260" s="13"/>
      <c r="G260" s="43"/>
      <c r="H260" s="13"/>
      <c r="I260" s="13"/>
      <c r="J260" s="13"/>
      <c r="K260" s="13">
        <v>2023</v>
      </c>
    </row>
    <row r="261" spans="1:11" x14ac:dyDescent="0.2">
      <c r="A261" s="4" t="s">
        <v>182</v>
      </c>
      <c r="B261" s="13"/>
      <c r="C261" s="13"/>
      <c r="D261" s="13"/>
      <c r="E261" s="13"/>
      <c r="F261" s="13"/>
      <c r="G261" s="43"/>
      <c r="H261" s="13"/>
      <c r="I261" s="13"/>
      <c r="J261" s="13"/>
      <c r="K261" s="13">
        <v>2023</v>
      </c>
    </row>
    <row r="262" spans="1:11" x14ac:dyDescent="0.2">
      <c r="A262" s="4" t="s">
        <v>183</v>
      </c>
      <c r="B262" s="13"/>
      <c r="C262" s="13"/>
      <c r="D262" s="13"/>
      <c r="E262" s="13"/>
      <c r="F262" s="13"/>
      <c r="G262" s="43"/>
      <c r="H262" s="13"/>
      <c r="I262" s="13"/>
      <c r="J262" s="13"/>
      <c r="K262" s="13">
        <v>2023</v>
      </c>
    </row>
    <row r="263" spans="1:11" x14ac:dyDescent="0.2">
      <c r="A263" s="4" t="s">
        <v>184</v>
      </c>
      <c r="B263" s="13"/>
      <c r="C263" s="13"/>
      <c r="D263" s="13"/>
      <c r="E263" s="13"/>
      <c r="F263" s="13"/>
      <c r="G263" s="43"/>
      <c r="H263" s="13"/>
      <c r="I263" s="13"/>
      <c r="J263" s="13"/>
      <c r="K263" s="13">
        <v>2023</v>
      </c>
    </row>
    <row r="264" spans="1:11" x14ac:dyDescent="0.2">
      <c r="A264" s="4" t="s">
        <v>185</v>
      </c>
      <c r="B264" s="13"/>
      <c r="C264" s="13"/>
      <c r="D264" s="13"/>
      <c r="E264" s="13"/>
      <c r="F264" s="13"/>
      <c r="G264" s="43"/>
      <c r="H264" s="13"/>
      <c r="I264" s="13"/>
      <c r="J264" s="13"/>
      <c r="K264" s="13">
        <v>2023</v>
      </c>
    </row>
    <row r="265" spans="1:11" x14ac:dyDescent="0.2">
      <c r="A265" s="4" t="s">
        <v>186</v>
      </c>
      <c r="B265" s="13"/>
      <c r="C265" s="13"/>
      <c r="D265" s="13"/>
      <c r="E265" s="13"/>
      <c r="F265" s="13"/>
      <c r="G265" s="43"/>
      <c r="H265" s="13"/>
      <c r="I265" s="13"/>
      <c r="J265" s="13"/>
      <c r="K265" s="13">
        <v>2023</v>
      </c>
    </row>
    <row r="266" spans="1:11" x14ac:dyDescent="0.2">
      <c r="A266" s="4" t="s">
        <v>370</v>
      </c>
      <c r="F266" s="26"/>
      <c r="G266" s="72"/>
      <c r="H266" s="26"/>
      <c r="I266" s="26"/>
      <c r="J266" s="26"/>
      <c r="K266" s="13">
        <v>2023</v>
      </c>
    </row>
    <row r="267" spans="1:11" x14ac:dyDescent="0.2">
      <c r="A267" s="4" t="s">
        <v>321</v>
      </c>
      <c r="B267" s="13"/>
      <c r="C267" s="13"/>
      <c r="D267" s="13"/>
      <c r="E267" s="13"/>
      <c r="F267" s="13"/>
      <c r="G267" s="43"/>
      <c r="H267" s="13"/>
      <c r="I267" s="13"/>
      <c r="J267" s="13"/>
      <c r="K267" s="13">
        <v>2023</v>
      </c>
    </row>
    <row r="268" spans="1:11" x14ac:dyDescent="0.2">
      <c r="A268" s="4" t="s">
        <v>187</v>
      </c>
      <c r="B268" s="13"/>
      <c r="C268" s="13"/>
      <c r="D268" s="13"/>
      <c r="E268" s="13"/>
      <c r="F268" s="13"/>
      <c r="G268" s="43"/>
      <c r="H268" s="13"/>
      <c r="I268" s="13"/>
      <c r="J268" s="13"/>
      <c r="K268" s="13">
        <v>2023</v>
      </c>
    </row>
    <row r="269" spans="1:11" x14ac:dyDescent="0.2">
      <c r="A269" s="4" t="s">
        <v>883</v>
      </c>
      <c r="B269" s="13"/>
      <c r="C269" s="13"/>
      <c r="D269" s="13"/>
      <c r="E269" s="13"/>
      <c r="F269" s="13"/>
      <c r="G269" s="43"/>
      <c r="H269" s="13"/>
      <c r="I269" s="13"/>
      <c r="J269" s="13"/>
      <c r="K269" s="13">
        <v>2023</v>
      </c>
    </row>
    <row r="270" spans="1:11" x14ac:dyDescent="0.2">
      <c r="A270" s="4" t="s">
        <v>188</v>
      </c>
      <c r="B270" s="13"/>
      <c r="C270" s="13"/>
      <c r="D270" s="13"/>
      <c r="E270" s="13"/>
      <c r="F270" s="13"/>
      <c r="G270" s="43"/>
      <c r="H270" s="13"/>
      <c r="I270" s="13"/>
      <c r="J270" s="13"/>
      <c r="K270" s="13">
        <v>2023</v>
      </c>
    </row>
    <row r="271" spans="1:11" x14ac:dyDescent="0.2">
      <c r="A271" s="4" t="s">
        <v>189</v>
      </c>
      <c r="B271" s="13"/>
      <c r="C271" s="13"/>
      <c r="D271" s="13"/>
      <c r="E271" s="13"/>
      <c r="F271" s="13"/>
      <c r="G271" s="43"/>
      <c r="H271" s="13"/>
      <c r="I271" s="13"/>
      <c r="J271" s="13"/>
      <c r="K271" s="13">
        <v>2023</v>
      </c>
    </row>
    <row r="272" spans="1:11" x14ac:dyDescent="0.2">
      <c r="A272" s="4" t="s">
        <v>190</v>
      </c>
      <c r="B272" s="13"/>
      <c r="C272" s="13"/>
      <c r="D272" s="13"/>
      <c r="E272" s="13"/>
      <c r="F272" s="13"/>
      <c r="G272" s="43"/>
      <c r="H272" s="13"/>
      <c r="I272" s="13"/>
      <c r="J272" s="13"/>
      <c r="K272" s="13">
        <v>2023</v>
      </c>
    </row>
    <row r="273" spans="1:11" x14ac:dyDescent="0.2">
      <c r="A273" s="4" t="s">
        <v>304</v>
      </c>
      <c r="B273" s="13"/>
      <c r="C273" s="13"/>
      <c r="D273" s="13"/>
      <c r="E273" s="13"/>
      <c r="F273" s="13"/>
      <c r="G273" s="43"/>
      <c r="H273" s="13"/>
      <c r="I273" s="13"/>
      <c r="J273" s="27"/>
      <c r="K273" s="13">
        <v>2023</v>
      </c>
    </row>
    <row r="274" spans="1:11" x14ac:dyDescent="0.2">
      <c r="A274" s="4" t="s">
        <v>347</v>
      </c>
      <c r="B274" s="13"/>
      <c r="C274" s="13"/>
      <c r="D274" s="13"/>
      <c r="E274" s="13"/>
      <c r="F274" s="13"/>
      <c r="G274" s="43"/>
      <c r="H274" s="13"/>
      <c r="I274" s="13"/>
      <c r="J274" s="13"/>
      <c r="K274" s="13">
        <v>2023</v>
      </c>
    </row>
    <row r="275" spans="1:11" x14ac:dyDescent="0.2">
      <c r="A275" s="4" t="s">
        <v>191</v>
      </c>
      <c r="B275" s="13"/>
      <c r="C275" s="13"/>
      <c r="D275" s="13"/>
      <c r="E275" s="13"/>
      <c r="F275" s="13"/>
      <c r="G275" s="43"/>
      <c r="H275" s="13"/>
      <c r="I275" s="13"/>
      <c r="J275" s="13"/>
      <c r="K275" s="13">
        <v>2023</v>
      </c>
    </row>
    <row r="276" spans="1:11" x14ac:dyDescent="0.2">
      <c r="A276" s="4" t="s">
        <v>192</v>
      </c>
      <c r="B276" s="13"/>
      <c r="C276" s="13"/>
      <c r="D276" s="13"/>
      <c r="E276" s="13"/>
      <c r="F276" s="13"/>
      <c r="G276" s="43"/>
      <c r="H276" s="13"/>
      <c r="I276" s="13"/>
      <c r="J276" s="13"/>
      <c r="K276" s="13">
        <v>2023</v>
      </c>
    </row>
    <row r="277" spans="1:11" x14ac:dyDescent="0.2">
      <c r="A277" s="4" t="s">
        <v>193</v>
      </c>
      <c r="B277" s="13"/>
      <c r="C277" s="13"/>
      <c r="D277" s="13"/>
      <c r="E277" s="13"/>
      <c r="F277" s="13"/>
      <c r="G277" s="43"/>
      <c r="H277" s="13"/>
      <c r="I277" s="13"/>
      <c r="J277" s="13"/>
      <c r="K277" s="13">
        <v>2023</v>
      </c>
    </row>
    <row r="278" spans="1:11" x14ac:dyDescent="0.2">
      <c r="A278" s="4" t="s">
        <v>194</v>
      </c>
      <c r="B278" s="13"/>
      <c r="C278" s="13"/>
      <c r="D278" s="13"/>
      <c r="E278" s="13"/>
      <c r="F278" s="13"/>
      <c r="G278" s="43"/>
      <c r="H278" s="13"/>
      <c r="I278" s="13"/>
      <c r="J278" s="13"/>
      <c r="K278" s="13">
        <v>2023</v>
      </c>
    </row>
    <row r="279" spans="1:11" x14ac:dyDescent="0.2">
      <c r="A279" s="4" t="s">
        <v>195</v>
      </c>
      <c r="B279" s="13"/>
      <c r="C279" s="13"/>
      <c r="D279" s="13"/>
      <c r="E279" s="13"/>
      <c r="F279" s="13"/>
      <c r="G279" s="43"/>
      <c r="H279" s="13"/>
      <c r="I279" s="13"/>
      <c r="J279" s="27"/>
      <c r="K279" s="13">
        <v>2023</v>
      </c>
    </row>
    <row r="280" spans="1:11" x14ac:dyDescent="0.2">
      <c r="A280" s="4" t="s">
        <v>196</v>
      </c>
      <c r="B280" s="13"/>
      <c r="C280" s="13"/>
      <c r="D280" s="13"/>
      <c r="E280" s="13"/>
      <c r="F280" s="13"/>
      <c r="G280" s="43"/>
      <c r="H280" s="13"/>
      <c r="I280" s="13"/>
      <c r="J280" s="13"/>
      <c r="K280" s="13">
        <v>2023</v>
      </c>
    </row>
    <row r="281" spans="1:11" x14ac:dyDescent="0.2">
      <c r="A281" s="4" t="s">
        <v>197</v>
      </c>
      <c r="B281">
        <v>14</v>
      </c>
      <c r="C281">
        <v>9</v>
      </c>
      <c r="D281">
        <v>1</v>
      </c>
      <c r="E281">
        <v>67</v>
      </c>
      <c r="F281">
        <v>3</v>
      </c>
      <c r="G281">
        <v>74</v>
      </c>
      <c r="H281">
        <v>1</v>
      </c>
      <c r="I281">
        <v>382</v>
      </c>
      <c r="J281">
        <v>26</v>
      </c>
      <c r="K281" s="13">
        <v>2023</v>
      </c>
    </row>
    <row r="282" spans="1:11" x14ac:dyDescent="0.2">
      <c r="A282" s="4" t="s">
        <v>894</v>
      </c>
      <c r="B282">
        <v>10</v>
      </c>
      <c r="C282">
        <v>6</v>
      </c>
      <c r="D282">
        <v>1</v>
      </c>
      <c r="E282">
        <v>5</v>
      </c>
      <c r="F282" s="13"/>
      <c r="G282" s="43"/>
      <c r="H282" s="13"/>
      <c r="I282" s="13"/>
      <c r="J282" s="13"/>
      <c r="K282" s="13">
        <v>2023</v>
      </c>
    </row>
    <row r="283" spans="1:11" x14ac:dyDescent="0.2">
      <c r="A283" s="4" t="s">
        <v>198</v>
      </c>
      <c r="B283" s="13"/>
      <c r="C283" s="13"/>
      <c r="D283" s="13"/>
      <c r="E283" s="13"/>
      <c r="F283" s="13"/>
      <c r="G283" s="43"/>
      <c r="H283" s="13"/>
      <c r="I283" s="13"/>
      <c r="J283" s="13"/>
      <c r="K283" s="13">
        <v>2023</v>
      </c>
    </row>
    <row r="284" spans="1:11" x14ac:dyDescent="0.2">
      <c r="A284" s="4" t="s">
        <v>368</v>
      </c>
      <c r="B284" s="4"/>
      <c r="C284" s="4"/>
      <c r="D284" s="4"/>
      <c r="E284" s="4"/>
      <c r="F284" s="4"/>
      <c r="G284" s="67"/>
      <c r="H284" s="4"/>
      <c r="I284" s="4"/>
      <c r="J284" s="4"/>
      <c r="K284" s="13">
        <v>2023</v>
      </c>
    </row>
    <row r="285" spans="1:11" x14ac:dyDescent="0.2">
      <c r="A285" s="4" t="s">
        <v>199</v>
      </c>
      <c r="B285" s="13"/>
      <c r="C285" s="13"/>
      <c r="D285" s="13"/>
      <c r="E285" s="13"/>
      <c r="F285" s="13"/>
      <c r="G285" s="43"/>
      <c r="H285" s="13"/>
      <c r="I285" s="13"/>
      <c r="J285" s="13"/>
      <c r="K285" s="13">
        <v>2023</v>
      </c>
    </row>
    <row r="286" spans="1:11" x14ac:dyDescent="0.2">
      <c r="A286" s="4" t="s">
        <v>200</v>
      </c>
      <c r="B286" s="13"/>
      <c r="C286" s="13"/>
      <c r="D286" s="13"/>
      <c r="E286" s="13"/>
      <c r="F286" s="13"/>
      <c r="G286" s="43"/>
      <c r="H286" s="13"/>
      <c r="I286" s="13"/>
      <c r="J286" s="13"/>
      <c r="K286" s="13">
        <v>2023</v>
      </c>
    </row>
    <row r="287" spans="1:11" x14ac:dyDescent="0.2">
      <c r="A287" s="4" t="s">
        <v>201</v>
      </c>
      <c r="B287" s="13"/>
      <c r="C287" s="13"/>
      <c r="D287" s="13"/>
      <c r="E287" s="13"/>
      <c r="F287" s="13"/>
      <c r="G287" s="43"/>
      <c r="H287" s="13"/>
      <c r="I287" s="13"/>
      <c r="J287" s="13"/>
      <c r="K287" s="13">
        <v>2023</v>
      </c>
    </row>
    <row r="288" spans="1:11" x14ac:dyDescent="0.2">
      <c r="A288" s="4" t="s">
        <v>202</v>
      </c>
      <c r="B288" s="13"/>
      <c r="C288" s="13"/>
      <c r="D288" s="13"/>
      <c r="E288" s="13"/>
      <c r="F288" s="13"/>
      <c r="G288" s="43"/>
      <c r="H288" s="13"/>
      <c r="I288" s="13"/>
      <c r="J288" s="13"/>
      <c r="K288" s="13">
        <v>2023</v>
      </c>
    </row>
    <row r="289" spans="1:11" x14ac:dyDescent="0.2">
      <c r="A289" s="4" t="s">
        <v>203</v>
      </c>
      <c r="B289" s="13"/>
      <c r="C289" s="13"/>
      <c r="D289" s="13"/>
      <c r="E289" s="13"/>
      <c r="F289" s="13"/>
      <c r="G289" s="43"/>
      <c r="H289" s="13"/>
      <c r="I289" s="13"/>
      <c r="J289" s="13"/>
      <c r="K289" s="13">
        <v>2023</v>
      </c>
    </row>
    <row r="290" spans="1:11" x14ac:dyDescent="0.2">
      <c r="A290" s="4" t="s">
        <v>204</v>
      </c>
      <c r="B290" s="13"/>
      <c r="C290" s="13"/>
      <c r="D290" s="13"/>
      <c r="E290" s="13"/>
      <c r="F290" s="13"/>
      <c r="G290" s="43"/>
      <c r="H290" s="13"/>
      <c r="I290" s="13"/>
      <c r="J290" s="13"/>
      <c r="K290" s="13">
        <v>2023</v>
      </c>
    </row>
    <row r="291" spans="1:11" x14ac:dyDescent="0.2">
      <c r="A291" s="4" t="s">
        <v>893</v>
      </c>
      <c r="B291">
        <v>16</v>
      </c>
      <c r="C291">
        <v>12</v>
      </c>
      <c r="D291">
        <v>5</v>
      </c>
      <c r="E291">
        <v>178</v>
      </c>
      <c r="F291">
        <v>8</v>
      </c>
      <c r="G291">
        <v>56</v>
      </c>
      <c r="H291">
        <v>3</v>
      </c>
      <c r="I291">
        <v>341</v>
      </c>
      <c r="J291">
        <v>9</v>
      </c>
      <c r="K291" s="13">
        <v>2023</v>
      </c>
    </row>
    <row r="292" spans="1:11" x14ac:dyDescent="0.2">
      <c r="A292" s="4" t="s">
        <v>313</v>
      </c>
      <c r="B292" s="13"/>
      <c r="C292" s="13"/>
      <c r="D292" s="13"/>
      <c r="E292" s="13"/>
      <c r="F292" s="13"/>
      <c r="G292" s="43"/>
      <c r="H292" s="13"/>
      <c r="I292" s="13"/>
      <c r="J292" s="27"/>
      <c r="K292" s="13">
        <v>2023</v>
      </c>
    </row>
    <row r="293" spans="1:11" x14ac:dyDescent="0.2">
      <c r="A293" s="4" t="s">
        <v>205</v>
      </c>
      <c r="B293" s="13"/>
      <c r="C293" s="13"/>
      <c r="D293" s="13"/>
      <c r="E293" s="13"/>
      <c r="F293" s="13"/>
      <c r="G293" s="43"/>
      <c r="H293" s="13"/>
      <c r="I293" s="13"/>
      <c r="J293" s="13"/>
      <c r="K293" s="13">
        <v>2023</v>
      </c>
    </row>
    <row r="294" spans="1:11" x14ac:dyDescent="0.2">
      <c r="A294" s="4" t="s">
        <v>206</v>
      </c>
      <c r="B294">
        <v>18</v>
      </c>
      <c r="C294">
        <v>15</v>
      </c>
      <c r="D294">
        <v>6</v>
      </c>
      <c r="E294">
        <v>183</v>
      </c>
      <c r="F294">
        <v>0</v>
      </c>
      <c r="G294">
        <v>52</v>
      </c>
      <c r="H294">
        <v>2</v>
      </c>
      <c r="I294">
        <v>263</v>
      </c>
      <c r="J294">
        <v>6</v>
      </c>
      <c r="K294" s="13">
        <v>2023</v>
      </c>
    </row>
    <row r="295" spans="1:11" x14ac:dyDescent="0.2">
      <c r="A295" s="4" t="s">
        <v>207</v>
      </c>
      <c r="B295" s="13"/>
      <c r="C295" s="13"/>
      <c r="D295" s="13"/>
      <c r="E295" s="13"/>
      <c r="F295" s="13"/>
      <c r="G295" s="43"/>
      <c r="H295" s="13"/>
      <c r="I295" s="13"/>
      <c r="J295" s="13"/>
      <c r="K295" s="13">
        <v>2023</v>
      </c>
    </row>
    <row r="296" spans="1:11" x14ac:dyDescent="0.2">
      <c r="A296" s="4" t="s">
        <v>208</v>
      </c>
      <c r="B296" s="13"/>
      <c r="C296" s="13"/>
      <c r="D296" s="13"/>
      <c r="E296" s="13"/>
      <c r="F296" s="13"/>
      <c r="G296" s="43"/>
      <c r="H296" s="13"/>
      <c r="I296" s="13"/>
      <c r="J296" s="13"/>
      <c r="K296" s="13">
        <v>2023</v>
      </c>
    </row>
    <row r="297" spans="1:11" x14ac:dyDescent="0.2">
      <c r="A297" s="4" t="s">
        <v>793</v>
      </c>
      <c r="B297" s="4"/>
      <c r="C297" s="4"/>
      <c r="D297" s="4"/>
      <c r="E297" s="4"/>
      <c r="F297" s="4"/>
      <c r="G297" s="67"/>
      <c r="H297" s="4"/>
      <c r="I297" s="4"/>
      <c r="J297" s="13"/>
      <c r="K297" s="13">
        <v>2023</v>
      </c>
    </row>
    <row r="298" spans="1:11" x14ac:dyDescent="0.2">
      <c r="A298" s="4" t="s">
        <v>209</v>
      </c>
      <c r="B298" s="4"/>
      <c r="C298" s="4"/>
      <c r="D298" s="4"/>
      <c r="E298" s="4"/>
      <c r="F298" s="4"/>
      <c r="G298" s="67"/>
      <c r="H298" s="4"/>
      <c r="I298" s="4"/>
      <c r="J298" s="4"/>
      <c r="K298" s="13">
        <v>2023</v>
      </c>
    </row>
    <row r="299" spans="1:11" x14ac:dyDescent="0.2">
      <c r="A299" s="4" t="s">
        <v>210</v>
      </c>
      <c r="B299" s="4"/>
      <c r="C299" s="4"/>
      <c r="D299" s="4"/>
      <c r="E299" s="4"/>
      <c r="F299" s="4"/>
      <c r="G299" s="67"/>
      <c r="H299" s="4"/>
      <c r="I299" s="4"/>
      <c r="J299" s="4"/>
      <c r="K299" s="13">
        <v>2023</v>
      </c>
    </row>
    <row r="300" spans="1:11" x14ac:dyDescent="0.2">
      <c r="A300" s="4" t="s">
        <v>281</v>
      </c>
      <c r="F300" s="26"/>
      <c r="G300" s="72"/>
      <c r="H300" s="26"/>
      <c r="I300" s="26"/>
      <c r="J300" s="26"/>
      <c r="K300" s="13">
        <v>2023</v>
      </c>
    </row>
    <row r="301" spans="1:11" x14ac:dyDescent="0.2">
      <c r="A301" s="4" t="s">
        <v>343</v>
      </c>
      <c r="B301" s="13"/>
      <c r="C301" s="13"/>
      <c r="D301" s="13"/>
      <c r="E301" s="13"/>
      <c r="F301" s="13"/>
      <c r="G301" s="43"/>
      <c r="H301" s="13"/>
      <c r="I301" s="13"/>
      <c r="J301" s="13"/>
      <c r="K301" s="13">
        <v>2023</v>
      </c>
    </row>
    <row r="302" spans="1:11" x14ac:dyDescent="0.2">
      <c r="A302" s="4" t="s">
        <v>876</v>
      </c>
      <c r="B302" s="13"/>
      <c r="C302" s="13"/>
      <c r="D302" s="13"/>
      <c r="E302" s="13"/>
      <c r="F302" s="13"/>
      <c r="G302" s="43"/>
      <c r="H302" s="13"/>
      <c r="I302" s="13"/>
      <c r="J302" s="13"/>
      <c r="K302" s="13">
        <v>2023</v>
      </c>
    </row>
    <row r="303" spans="1:11" x14ac:dyDescent="0.2">
      <c r="A303" s="4" t="s">
        <v>902</v>
      </c>
      <c r="B303" s="13"/>
      <c r="C303" s="13"/>
      <c r="D303" s="13"/>
      <c r="E303" s="13"/>
      <c r="F303" s="13"/>
      <c r="G303" s="43"/>
      <c r="H303" s="13"/>
      <c r="I303" s="13"/>
      <c r="J303" s="27"/>
      <c r="K303" s="13">
        <v>2023</v>
      </c>
    </row>
    <row r="304" spans="1:11" x14ac:dyDescent="0.2">
      <c r="A304" s="4" t="s">
        <v>324</v>
      </c>
      <c r="B304" s="13"/>
      <c r="C304" s="13"/>
      <c r="D304" s="13"/>
      <c r="E304" s="13"/>
      <c r="F304" s="13"/>
      <c r="G304" s="43"/>
      <c r="H304" s="13"/>
      <c r="I304" s="13"/>
      <c r="J304" s="13"/>
      <c r="K304" s="13">
        <v>2023</v>
      </c>
    </row>
    <row r="305" spans="1:11" x14ac:dyDescent="0.2">
      <c r="A305" s="4" t="s">
        <v>328</v>
      </c>
      <c r="B305" s="49"/>
      <c r="C305" s="49"/>
      <c r="D305" s="49"/>
      <c r="E305" s="49"/>
      <c r="F305" s="49"/>
      <c r="G305" s="66"/>
      <c r="H305" s="49"/>
      <c r="I305" s="49"/>
      <c r="J305" s="63"/>
      <c r="K305" s="13">
        <v>2023</v>
      </c>
    </row>
    <row r="306" spans="1:11" x14ac:dyDescent="0.2">
      <c r="A306" s="4" t="s">
        <v>348</v>
      </c>
      <c r="B306" s="13"/>
      <c r="C306" s="13"/>
      <c r="D306" s="13"/>
      <c r="E306" s="13"/>
      <c r="F306" s="13"/>
      <c r="G306" s="43"/>
      <c r="H306" s="13"/>
      <c r="I306" s="13"/>
      <c r="J306" s="13"/>
      <c r="K306" s="13">
        <v>2023</v>
      </c>
    </row>
    <row r="307" spans="1:11" x14ac:dyDescent="0.2">
      <c r="A307" s="4" t="s">
        <v>358</v>
      </c>
      <c r="B307" s="4"/>
      <c r="C307" s="4"/>
      <c r="D307" s="4"/>
      <c r="E307" s="4"/>
      <c r="F307" s="4"/>
      <c r="G307" s="67"/>
      <c r="H307" s="4"/>
      <c r="I307" s="4"/>
      <c r="J307" s="4"/>
      <c r="K307" s="13">
        <v>2023</v>
      </c>
    </row>
    <row r="308" spans="1:11" x14ac:dyDescent="0.2">
      <c r="A308" s="4" t="s">
        <v>325</v>
      </c>
      <c r="B308" s="13"/>
      <c r="C308" s="13"/>
      <c r="D308" s="13"/>
      <c r="E308" s="13"/>
      <c r="F308" s="13"/>
      <c r="G308" s="43"/>
      <c r="H308" s="13"/>
      <c r="I308" s="13"/>
      <c r="J308" s="13"/>
      <c r="K308" s="13">
        <v>2023</v>
      </c>
    </row>
    <row r="309" spans="1:11" x14ac:dyDescent="0.2">
      <c r="A309" s="4" t="s">
        <v>797</v>
      </c>
      <c r="B309" s="4"/>
      <c r="C309" s="4"/>
      <c r="D309" s="4"/>
      <c r="E309" s="4"/>
      <c r="F309" s="4"/>
      <c r="G309" s="67"/>
      <c r="H309" s="4"/>
      <c r="I309" s="4"/>
      <c r="J309" s="13"/>
      <c r="K309" s="13">
        <v>2023</v>
      </c>
    </row>
    <row r="310" spans="1:11" x14ac:dyDescent="0.2">
      <c r="A310" s="4" t="s">
        <v>326</v>
      </c>
      <c r="B310" s="13"/>
      <c r="C310" s="13"/>
      <c r="D310" s="13"/>
      <c r="E310" s="13"/>
      <c r="F310" s="13"/>
      <c r="G310" s="43"/>
      <c r="H310" s="13"/>
      <c r="I310" s="13"/>
      <c r="J310" s="13"/>
      <c r="K310" s="13">
        <v>2023</v>
      </c>
    </row>
    <row r="311" spans="1:11" x14ac:dyDescent="0.2">
      <c r="A311" s="4" t="s">
        <v>211</v>
      </c>
      <c r="B311" s="4"/>
      <c r="C311" s="4"/>
      <c r="D311" s="4"/>
      <c r="E311" s="4"/>
      <c r="F311" s="4"/>
      <c r="G311" s="67"/>
      <c r="H311" s="4"/>
      <c r="I311" s="4"/>
      <c r="J311" s="4"/>
      <c r="K311" s="13">
        <v>2023</v>
      </c>
    </row>
    <row r="312" spans="1:11" x14ac:dyDescent="0.2">
      <c r="A312" s="4" t="s">
        <v>798</v>
      </c>
      <c r="B312">
        <v>19</v>
      </c>
      <c r="C312">
        <v>13</v>
      </c>
      <c r="D312">
        <v>3</v>
      </c>
      <c r="E312">
        <v>250</v>
      </c>
      <c r="F312">
        <v>8</v>
      </c>
      <c r="G312">
        <v>28.166666666666661</v>
      </c>
      <c r="H312">
        <v>1</v>
      </c>
      <c r="I312">
        <v>190</v>
      </c>
      <c r="J312">
        <v>7</v>
      </c>
      <c r="K312" s="13">
        <v>2023</v>
      </c>
    </row>
    <row r="313" spans="1:11" x14ac:dyDescent="0.2">
      <c r="A313" s="4" t="s">
        <v>282</v>
      </c>
      <c r="B313" s="13"/>
      <c r="C313" s="13"/>
      <c r="D313" s="13"/>
      <c r="E313" s="13"/>
      <c r="F313" s="13"/>
      <c r="G313" s="43"/>
      <c r="H313" s="13"/>
      <c r="I313" s="13"/>
      <c r="J313" s="13"/>
      <c r="K313" s="13">
        <v>2023</v>
      </c>
    </row>
    <row r="314" spans="1:11" x14ac:dyDescent="0.2">
      <c r="A314" s="4" t="s">
        <v>212</v>
      </c>
      <c r="B314" s="4"/>
      <c r="C314" s="4"/>
      <c r="D314" s="4"/>
      <c r="E314" s="4"/>
      <c r="F314" s="4"/>
      <c r="G314" s="67"/>
      <c r="H314" s="4"/>
      <c r="I314" s="4"/>
      <c r="J314" s="4"/>
      <c r="K314" s="13">
        <v>2023</v>
      </c>
    </row>
    <row r="315" spans="1:11" x14ac:dyDescent="0.2">
      <c r="A315" s="4" t="s">
        <v>301</v>
      </c>
      <c r="B315" s="13"/>
      <c r="C315" s="13"/>
      <c r="D315" s="13"/>
      <c r="E315" s="13"/>
      <c r="F315" s="13"/>
      <c r="G315" s="43"/>
      <c r="H315" s="13"/>
      <c r="I315" s="13"/>
      <c r="J315" s="13"/>
      <c r="K315" s="13">
        <v>2023</v>
      </c>
    </row>
    <row r="316" spans="1:11" x14ac:dyDescent="0.2">
      <c r="A316" s="4" t="s">
        <v>289</v>
      </c>
      <c r="B316" s="13"/>
      <c r="C316" s="13"/>
      <c r="D316" s="13"/>
      <c r="E316" s="13"/>
      <c r="F316" s="13"/>
      <c r="G316" s="43"/>
      <c r="H316" s="13"/>
      <c r="I316" s="13"/>
      <c r="J316" s="13"/>
      <c r="K316" s="13">
        <v>2023</v>
      </c>
    </row>
    <row r="317" spans="1:11" x14ac:dyDescent="0.2">
      <c r="A317" s="4" t="s">
        <v>878</v>
      </c>
      <c r="B317" s="13"/>
      <c r="C317" s="13"/>
      <c r="D317" s="13"/>
      <c r="E317" s="13"/>
      <c r="F317" s="13"/>
      <c r="G317" s="43"/>
      <c r="H317" s="13"/>
      <c r="I317" s="13"/>
      <c r="J317" s="13"/>
      <c r="K317" s="13">
        <v>2023</v>
      </c>
    </row>
    <row r="318" spans="1:11" x14ac:dyDescent="0.2">
      <c r="A318" s="4" t="s">
        <v>879</v>
      </c>
      <c r="B318" s="13"/>
      <c r="C318" s="13"/>
      <c r="D318" s="13"/>
      <c r="E318" s="13"/>
      <c r="F318" s="13"/>
      <c r="G318" s="43"/>
      <c r="H318" s="13"/>
      <c r="I318" s="13"/>
      <c r="J318" s="13"/>
      <c r="K318" s="13">
        <v>2023</v>
      </c>
    </row>
    <row r="319" spans="1:11" x14ac:dyDescent="0.2">
      <c r="A319" s="4" t="s">
        <v>844</v>
      </c>
      <c r="B319" s="13"/>
      <c r="C319" s="13"/>
      <c r="D319" s="13"/>
      <c r="E319" s="13"/>
      <c r="F319" s="13"/>
      <c r="G319" s="43"/>
      <c r="H319" s="13"/>
      <c r="I319" s="13"/>
      <c r="J319" s="13"/>
      <c r="K319" s="13">
        <v>2023</v>
      </c>
    </row>
    <row r="320" spans="1:11" x14ac:dyDescent="0.2">
      <c r="A320" s="4" t="s">
        <v>213</v>
      </c>
      <c r="B320" s="4"/>
      <c r="C320" s="4"/>
      <c r="D320" s="4"/>
      <c r="E320" s="4"/>
      <c r="F320" s="4"/>
      <c r="G320" s="67"/>
      <c r="H320" s="4"/>
      <c r="I320" s="4"/>
      <c r="J320" s="4"/>
      <c r="K320" s="13">
        <v>2023</v>
      </c>
    </row>
    <row r="321" spans="1:11" x14ac:dyDescent="0.2">
      <c r="A321" s="4" t="s">
        <v>897</v>
      </c>
      <c r="B321" s="13"/>
      <c r="C321" s="13"/>
      <c r="D321" s="13"/>
      <c r="E321" s="13"/>
      <c r="F321" s="13"/>
      <c r="G321" s="43"/>
      <c r="H321" s="13"/>
      <c r="I321" s="13"/>
      <c r="J321" s="27"/>
      <c r="K321" s="13">
        <v>2023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67"/>
      <c r="H322" s="4"/>
      <c r="I322" s="4"/>
      <c r="J322" s="4"/>
      <c r="K322" s="13">
        <v>2023</v>
      </c>
    </row>
    <row r="323" spans="1:11" x14ac:dyDescent="0.2">
      <c r="A323" s="4" t="s">
        <v>801</v>
      </c>
      <c r="B323" s="13"/>
      <c r="C323" s="13"/>
      <c r="D323" s="13"/>
      <c r="E323" s="13"/>
      <c r="F323" s="13"/>
      <c r="G323" s="43"/>
      <c r="H323" s="13"/>
      <c r="I323" s="13"/>
      <c r="J323" s="13"/>
      <c r="K323" s="13">
        <v>2023</v>
      </c>
    </row>
    <row r="324" spans="1:11" x14ac:dyDescent="0.2">
      <c r="A324" s="4" t="s">
        <v>309</v>
      </c>
      <c r="B324" s="15"/>
      <c r="C324" s="15"/>
      <c r="D324" s="15"/>
      <c r="E324" s="15"/>
      <c r="F324" s="13"/>
      <c r="G324" s="43"/>
      <c r="H324" s="13"/>
      <c r="I324" s="13"/>
      <c r="J324" s="13"/>
      <c r="K324" s="13">
        <v>2023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67"/>
      <c r="H325" s="4"/>
      <c r="I325" s="4"/>
      <c r="J325" s="4"/>
      <c r="K325" s="13">
        <v>2023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67"/>
      <c r="H326" s="4"/>
      <c r="I326" s="4"/>
      <c r="J326" s="4"/>
      <c r="K326" s="13">
        <v>2023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67"/>
      <c r="H327" s="4"/>
      <c r="I327" s="4"/>
      <c r="J327" s="4"/>
      <c r="K327" s="13">
        <v>2023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67"/>
      <c r="H328" s="4"/>
      <c r="I328" s="4"/>
      <c r="J328" s="4"/>
      <c r="K328" s="13">
        <v>2023</v>
      </c>
    </row>
    <row r="329" spans="1:11" x14ac:dyDescent="0.2">
      <c r="A329" s="4" t="s">
        <v>219</v>
      </c>
      <c r="B329" s="4"/>
      <c r="C329" s="4"/>
      <c r="D329" s="4"/>
      <c r="E329" s="4"/>
      <c r="F329" s="4"/>
      <c r="G329" s="67"/>
      <c r="H329" s="4"/>
      <c r="I329" s="4"/>
      <c r="J329" s="4"/>
      <c r="K329" s="13">
        <v>2023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67"/>
      <c r="H330" s="4"/>
      <c r="I330" s="4"/>
      <c r="J330" s="4"/>
      <c r="K330" s="13">
        <v>2023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67"/>
      <c r="H331" s="4"/>
      <c r="I331" s="4"/>
      <c r="J331" s="4"/>
      <c r="K331" s="13">
        <v>2023</v>
      </c>
    </row>
    <row r="332" spans="1:11" x14ac:dyDescent="0.2">
      <c r="A332" s="4" t="s">
        <v>292</v>
      </c>
      <c r="B332" s="13"/>
      <c r="C332" s="13"/>
      <c r="D332" s="13"/>
      <c r="E332" s="13"/>
      <c r="F332" s="13"/>
      <c r="G332" s="43"/>
      <c r="H332" s="13"/>
      <c r="I332" s="13"/>
      <c r="J332" s="13"/>
      <c r="K332" s="13">
        <v>2023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67"/>
      <c r="H333" s="4"/>
      <c r="I333" s="4"/>
      <c r="J333" s="4"/>
      <c r="K333" s="13">
        <v>2023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67"/>
      <c r="H334" s="4"/>
      <c r="I334" s="4"/>
      <c r="J334" s="4"/>
      <c r="K334" s="13">
        <v>2023</v>
      </c>
    </row>
    <row r="335" spans="1:11" x14ac:dyDescent="0.2">
      <c r="A335" s="4" t="s">
        <v>224</v>
      </c>
      <c r="B335" s="4"/>
      <c r="C335" s="4"/>
      <c r="D335" s="4"/>
      <c r="E335" s="4"/>
      <c r="F335" s="4"/>
      <c r="G335" s="67"/>
      <c r="H335" s="4"/>
      <c r="I335" s="4"/>
      <c r="J335" s="4"/>
      <c r="K335" s="13">
        <v>2023</v>
      </c>
    </row>
    <row r="336" spans="1:11" x14ac:dyDescent="0.2">
      <c r="A336" s="4" t="s">
        <v>901</v>
      </c>
      <c r="B336" s="13"/>
      <c r="C336" s="13"/>
      <c r="D336" s="13"/>
      <c r="E336" s="13"/>
      <c r="F336" s="13"/>
      <c r="G336" s="43"/>
      <c r="H336" s="13"/>
      <c r="I336" s="13"/>
      <c r="J336" s="27"/>
      <c r="K336" s="13">
        <v>2023</v>
      </c>
    </row>
    <row r="337" spans="1:11" x14ac:dyDescent="0.2">
      <c r="A337" s="4" t="s">
        <v>225</v>
      </c>
      <c r="B337" s="13"/>
      <c r="C337" s="13"/>
      <c r="D337" s="13"/>
      <c r="E337" s="13"/>
      <c r="F337" s="13"/>
      <c r="G337" s="43"/>
      <c r="H337" s="13"/>
      <c r="I337" s="13"/>
      <c r="J337" s="13"/>
      <c r="K337" s="13">
        <v>2023</v>
      </c>
    </row>
    <row r="338" spans="1:11" x14ac:dyDescent="0.2">
      <c r="A338" s="4" t="s">
        <v>344</v>
      </c>
      <c r="B338" s="13"/>
      <c r="C338" s="13"/>
      <c r="D338" s="13"/>
      <c r="E338" s="13"/>
      <c r="G338" s="71"/>
      <c r="K338" s="13">
        <v>2023</v>
      </c>
    </row>
    <row r="339" spans="1:11" x14ac:dyDescent="0.2">
      <c r="A339" s="4" t="s">
        <v>335</v>
      </c>
      <c r="B339" s="13"/>
      <c r="C339" s="13"/>
      <c r="D339" s="13"/>
      <c r="E339" s="13"/>
      <c r="F339" s="13"/>
      <c r="G339" s="43"/>
      <c r="H339" s="13"/>
      <c r="I339" s="13"/>
      <c r="J339" s="13"/>
      <c r="K339" s="13">
        <v>2023</v>
      </c>
    </row>
    <row r="340" spans="1:11" x14ac:dyDescent="0.2">
      <c r="A340" s="4" t="s">
        <v>226</v>
      </c>
      <c r="B340" s="13"/>
      <c r="C340" s="13"/>
      <c r="D340" s="13"/>
      <c r="E340" s="13"/>
      <c r="F340" s="13"/>
      <c r="G340" s="43"/>
      <c r="H340" s="13"/>
      <c r="I340" s="13"/>
      <c r="J340" s="13"/>
      <c r="K340" s="13">
        <v>2023</v>
      </c>
    </row>
    <row r="341" spans="1:11" x14ac:dyDescent="0.2">
      <c r="A341" s="4" t="s">
        <v>888</v>
      </c>
      <c r="B341" s="4"/>
      <c r="C341" s="4"/>
      <c r="D341" s="4"/>
      <c r="E341" s="4"/>
      <c r="F341" s="4"/>
      <c r="G341" s="67"/>
      <c r="H341" s="4"/>
      <c r="I341" s="4"/>
      <c r="J341" s="4"/>
      <c r="K341" s="13">
        <v>2023</v>
      </c>
    </row>
    <row r="342" spans="1:11" x14ac:dyDescent="0.2">
      <c r="A342" s="4" t="s">
        <v>227</v>
      </c>
      <c r="B342" s="13"/>
      <c r="C342" s="13"/>
      <c r="D342" s="13"/>
      <c r="E342" s="13"/>
      <c r="F342" s="13"/>
      <c r="G342" s="43"/>
      <c r="H342" s="13"/>
      <c r="I342" s="13"/>
      <c r="J342" s="13"/>
      <c r="K342" s="13">
        <v>2023</v>
      </c>
    </row>
    <row r="343" spans="1:11" x14ac:dyDescent="0.2">
      <c r="A343" s="4" t="s">
        <v>228</v>
      </c>
      <c r="B343" s="13"/>
      <c r="C343" s="13"/>
      <c r="D343" s="13"/>
      <c r="E343" s="13"/>
      <c r="F343" s="13"/>
      <c r="G343" s="43"/>
      <c r="H343" s="13"/>
      <c r="I343" s="13"/>
      <c r="J343" s="13"/>
      <c r="K343" s="13">
        <v>2023</v>
      </c>
    </row>
    <row r="344" spans="1:11" x14ac:dyDescent="0.2">
      <c r="A344" s="4" t="s">
        <v>365</v>
      </c>
      <c r="B344" s="4"/>
      <c r="C344" s="4"/>
      <c r="D344" s="4"/>
      <c r="E344" s="4"/>
      <c r="F344" s="4"/>
      <c r="G344" s="67"/>
      <c r="H344" s="4"/>
      <c r="I344" s="4"/>
      <c r="J344" s="4"/>
      <c r="K344" s="13">
        <v>2023</v>
      </c>
    </row>
    <row r="345" spans="1:11" x14ac:dyDescent="0.2">
      <c r="A345" s="4" t="s">
        <v>229</v>
      </c>
      <c r="B345" s="13"/>
      <c r="C345" s="13"/>
      <c r="D345" s="13"/>
      <c r="E345" s="13"/>
      <c r="F345" s="13"/>
      <c r="G345" s="43"/>
      <c r="H345" s="13"/>
      <c r="I345" s="13"/>
      <c r="J345" s="13"/>
      <c r="K345" s="13">
        <v>2023</v>
      </c>
    </row>
    <row r="346" spans="1:11" x14ac:dyDescent="0.2">
      <c r="A346" s="4" t="s">
        <v>230</v>
      </c>
      <c r="B346" s="13"/>
      <c r="C346" s="13"/>
      <c r="D346" s="13"/>
      <c r="E346" s="13"/>
      <c r="F346" s="13"/>
      <c r="G346" s="43"/>
      <c r="H346" s="13"/>
      <c r="I346" s="13"/>
      <c r="J346" s="13"/>
      <c r="K346" s="13">
        <v>2023</v>
      </c>
    </row>
    <row r="347" spans="1:11" x14ac:dyDescent="0.2">
      <c r="A347" s="4" t="s">
        <v>799</v>
      </c>
      <c r="B347" s="13"/>
      <c r="C347" s="13"/>
      <c r="D347" s="13"/>
      <c r="E347" s="13"/>
      <c r="F347" s="13"/>
      <c r="G347" s="43"/>
      <c r="H347" s="13"/>
      <c r="I347" s="13"/>
      <c r="J347" s="13"/>
      <c r="K347" s="13">
        <v>2023</v>
      </c>
    </row>
    <row r="348" spans="1:11" x14ac:dyDescent="0.2">
      <c r="A348" s="4" t="s">
        <v>790</v>
      </c>
      <c r="B348" s="13"/>
      <c r="C348" s="13"/>
      <c r="D348" s="13"/>
      <c r="E348" s="13"/>
      <c r="F348" s="13"/>
      <c r="G348" s="43"/>
      <c r="H348" s="13"/>
      <c r="I348" s="13"/>
      <c r="J348" s="13"/>
      <c r="K348" s="13">
        <v>2023</v>
      </c>
    </row>
    <row r="349" spans="1:11" x14ac:dyDescent="0.2">
      <c r="A349" s="4" t="s">
        <v>231</v>
      </c>
      <c r="B349" s="13"/>
      <c r="C349" s="13"/>
      <c r="D349" s="13"/>
      <c r="E349" s="13"/>
      <c r="F349" s="13"/>
      <c r="G349" s="43"/>
      <c r="H349" s="13"/>
      <c r="I349" s="13"/>
      <c r="J349" s="13"/>
      <c r="K349" s="13">
        <v>2023</v>
      </c>
    </row>
    <row r="350" spans="1:11" x14ac:dyDescent="0.2">
      <c r="A350" s="4" t="s">
        <v>826</v>
      </c>
      <c r="B350" s="13"/>
      <c r="C350" s="13"/>
      <c r="D350" s="13"/>
      <c r="E350" s="13"/>
      <c r="F350" s="13"/>
      <c r="G350" s="43"/>
      <c r="H350" s="13"/>
      <c r="I350" s="13"/>
      <c r="J350" s="13"/>
      <c r="K350" s="13">
        <v>2023</v>
      </c>
    </row>
    <row r="351" spans="1:11" x14ac:dyDescent="0.2">
      <c r="A351" s="4" t="s">
        <v>232</v>
      </c>
      <c r="B351" s="13"/>
      <c r="C351" s="13"/>
      <c r="D351" s="13"/>
      <c r="E351" s="13"/>
      <c r="F351" s="13"/>
      <c r="G351" s="43"/>
      <c r="H351" s="13"/>
      <c r="I351" s="13"/>
      <c r="J351" s="13"/>
      <c r="K351" s="13">
        <v>2023</v>
      </c>
    </row>
    <row r="352" spans="1:11" x14ac:dyDescent="0.2">
      <c r="A352" s="4" t="s">
        <v>891</v>
      </c>
      <c r="B352" s="4"/>
      <c r="C352" s="4"/>
      <c r="D352" s="4"/>
      <c r="E352" s="4"/>
      <c r="F352" s="4"/>
      <c r="G352" s="67"/>
      <c r="H352" s="4"/>
      <c r="I352" s="4"/>
      <c r="J352" s="4"/>
      <c r="K352" s="13">
        <v>2023</v>
      </c>
    </row>
    <row r="353" spans="1:11" x14ac:dyDescent="0.2">
      <c r="A353" s="4" t="s">
        <v>233</v>
      </c>
      <c r="B353" s="13"/>
      <c r="C353" s="13"/>
      <c r="D353" s="13"/>
      <c r="E353" s="13"/>
      <c r="F353" s="13"/>
      <c r="G353" s="43"/>
      <c r="H353" s="13"/>
      <c r="I353" s="13"/>
      <c r="J353" s="13"/>
      <c r="K353" s="13">
        <v>2023</v>
      </c>
    </row>
    <row r="354" spans="1:11" x14ac:dyDescent="0.2">
      <c r="A354" s="4" t="s">
        <v>234</v>
      </c>
      <c r="B354" s="13"/>
      <c r="C354" s="13"/>
      <c r="D354" s="13"/>
      <c r="E354" s="13"/>
      <c r="F354" s="13"/>
      <c r="G354" s="43"/>
      <c r="H354" s="13"/>
      <c r="I354" s="13"/>
      <c r="J354" s="13"/>
      <c r="K354" s="13">
        <v>2023</v>
      </c>
    </row>
    <row r="355" spans="1:11" x14ac:dyDescent="0.2">
      <c r="A355" s="4" t="s">
        <v>283</v>
      </c>
      <c r="B355" s="13"/>
      <c r="C355" s="13"/>
      <c r="D355" s="13"/>
      <c r="E355" s="13"/>
      <c r="F355" s="13"/>
      <c r="G355" s="43"/>
      <c r="H355" s="13"/>
      <c r="I355" s="13"/>
      <c r="J355" s="13"/>
      <c r="K355" s="13">
        <v>2023</v>
      </c>
    </row>
    <row r="356" spans="1:11" x14ac:dyDescent="0.2">
      <c r="A356" s="4" t="s">
        <v>235</v>
      </c>
      <c r="B356" s="13"/>
      <c r="C356" s="13"/>
      <c r="D356" s="13"/>
      <c r="E356" s="13"/>
      <c r="F356" s="13"/>
      <c r="G356" s="43"/>
      <c r="H356" s="13"/>
      <c r="I356" s="13"/>
      <c r="J356" s="13"/>
      <c r="K356" s="13">
        <v>2023</v>
      </c>
    </row>
    <row r="357" spans="1:11" x14ac:dyDescent="0.2">
      <c r="A357" s="4" t="s">
        <v>845</v>
      </c>
      <c r="B357" s="13"/>
      <c r="C357" s="13"/>
      <c r="D357" s="13"/>
      <c r="E357" s="13"/>
      <c r="F357" s="13"/>
      <c r="G357" s="43"/>
      <c r="H357" s="13"/>
      <c r="I357" s="13"/>
      <c r="J357" s="13"/>
      <c r="K357" s="13">
        <v>2023</v>
      </c>
    </row>
    <row r="358" spans="1:11" x14ac:dyDescent="0.2">
      <c r="A358" s="4" t="s">
        <v>287</v>
      </c>
      <c r="B358" s="13"/>
      <c r="C358" s="13"/>
      <c r="D358" s="13"/>
      <c r="E358" s="13"/>
      <c r="F358" s="13"/>
      <c r="G358" s="43"/>
      <c r="H358" s="13"/>
      <c r="I358" s="13"/>
      <c r="J358" s="13"/>
      <c r="K358" s="13">
        <v>2023</v>
      </c>
    </row>
    <row r="359" spans="1:11" x14ac:dyDescent="0.2">
      <c r="A359" s="4" t="s">
        <v>803</v>
      </c>
      <c r="B359" s="49"/>
      <c r="C359" s="49"/>
      <c r="D359" s="49"/>
      <c r="E359" s="49"/>
      <c r="F359" s="49"/>
      <c r="G359" s="66"/>
      <c r="H359" s="49"/>
      <c r="I359" s="49"/>
      <c r="J359" s="63"/>
      <c r="K359" s="13">
        <v>2023</v>
      </c>
    </row>
    <row r="360" spans="1:11" x14ac:dyDescent="0.2">
      <c r="A360" s="4" t="s">
        <v>296</v>
      </c>
      <c r="B360" s="13"/>
      <c r="C360" s="13"/>
      <c r="D360" s="13"/>
      <c r="E360" s="13"/>
      <c r="F360" s="13"/>
      <c r="G360" s="43"/>
      <c r="H360" s="13"/>
      <c r="I360" s="13"/>
      <c r="J360" s="13"/>
      <c r="K360" s="13">
        <v>2023</v>
      </c>
    </row>
    <row r="361" spans="1:11" x14ac:dyDescent="0.2">
      <c r="A361" s="4" t="s">
        <v>336</v>
      </c>
      <c r="B361" s="13"/>
      <c r="C361" s="13"/>
      <c r="D361" s="13"/>
      <c r="E361" s="13"/>
      <c r="F361" s="13"/>
      <c r="G361" s="43"/>
      <c r="H361" s="13"/>
      <c r="I361" s="13"/>
      <c r="J361" s="13"/>
      <c r="K361" s="13">
        <v>2023</v>
      </c>
    </row>
    <row r="362" spans="1:11" x14ac:dyDescent="0.2">
      <c r="A362" s="4" t="s">
        <v>236</v>
      </c>
      <c r="B362" s="13"/>
      <c r="C362" s="13"/>
      <c r="D362" s="13"/>
      <c r="E362" s="13"/>
      <c r="F362" s="13"/>
      <c r="G362" s="43"/>
      <c r="H362" s="13"/>
      <c r="I362" s="13"/>
      <c r="J362" s="13"/>
      <c r="K362" s="13">
        <v>2023</v>
      </c>
    </row>
    <row r="363" spans="1:11" x14ac:dyDescent="0.2">
      <c r="A363" s="4" t="s">
        <v>237</v>
      </c>
      <c r="B363" s="49"/>
      <c r="C363" s="49"/>
      <c r="D363" s="49"/>
      <c r="E363" s="49"/>
      <c r="F363" s="49"/>
      <c r="G363" s="66"/>
      <c r="H363" s="49"/>
      <c r="I363" s="49"/>
      <c r="J363" s="63"/>
      <c r="K363" s="13">
        <v>2023</v>
      </c>
    </row>
    <row r="364" spans="1:11" x14ac:dyDescent="0.2">
      <c r="A364" s="4" t="s">
        <v>867</v>
      </c>
      <c r="B364" s="13"/>
      <c r="C364" s="13"/>
      <c r="D364" s="13"/>
      <c r="E364" s="13"/>
      <c r="F364" s="13"/>
      <c r="G364" s="43"/>
      <c r="H364" s="13"/>
      <c r="I364" s="13"/>
      <c r="J364" s="27"/>
      <c r="K364" s="13">
        <v>2023</v>
      </c>
    </row>
    <row r="365" spans="1:11" x14ac:dyDescent="0.2">
      <c r="A365" s="4" t="s">
        <v>238</v>
      </c>
      <c r="B365" s="13"/>
      <c r="C365" s="13"/>
      <c r="D365" s="13"/>
      <c r="E365" s="13"/>
      <c r="F365" s="13"/>
      <c r="G365" s="43"/>
      <c r="H365" s="13"/>
      <c r="I365" s="13"/>
      <c r="J365" s="13"/>
      <c r="K365" s="13">
        <v>2023</v>
      </c>
    </row>
    <row r="366" spans="1:11" x14ac:dyDescent="0.2">
      <c r="A366" s="4" t="s">
        <v>367</v>
      </c>
      <c r="B366" s="13"/>
      <c r="C366" s="13"/>
      <c r="D366" s="13"/>
      <c r="E366" s="13"/>
      <c r="F366" s="13"/>
      <c r="G366" s="43"/>
      <c r="H366" s="13"/>
      <c r="I366" s="13"/>
      <c r="J366" s="13"/>
      <c r="K366" s="13">
        <v>2023</v>
      </c>
    </row>
    <row r="367" spans="1:11" x14ac:dyDescent="0.2">
      <c r="A367" s="4" t="s">
        <v>890</v>
      </c>
      <c r="B367">
        <v>1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 s="13">
        <v>2023</v>
      </c>
    </row>
    <row r="368" spans="1:11" x14ac:dyDescent="0.2">
      <c r="A368" s="4" t="s">
        <v>293</v>
      </c>
      <c r="B368" s="13"/>
      <c r="C368" s="13"/>
      <c r="D368" s="13"/>
      <c r="E368" s="13"/>
      <c r="F368" s="13"/>
      <c r="G368" s="43"/>
      <c r="H368" s="13"/>
      <c r="I368" s="13"/>
      <c r="J368" s="13"/>
      <c r="K368" s="13">
        <v>2023</v>
      </c>
    </row>
    <row r="369" spans="1:12" x14ac:dyDescent="0.2">
      <c r="A369" s="4" t="s">
        <v>239</v>
      </c>
      <c r="B369" s="13"/>
      <c r="C369" s="13"/>
      <c r="D369" s="13"/>
      <c r="E369" s="13"/>
      <c r="F369" s="13"/>
      <c r="G369" s="43"/>
      <c r="H369" s="13"/>
      <c r="I369" s="13"/>
      <c r="J369" s="13"/>
      <c r="K369" s="13">
        <v>2023</v>
      </c>
    </row>
    <row r="370" spans="1:12" x14ac:dyDescent="0.2">
      <c r="A370" s="4" t="s">
        <v>240</v>
      </c>
      <c r="B370" s="13"/>
      <c r="C370" s="13"/>
      <c r="D370" s="13"/>
      <c r="E370" s="13"/>
      <c r="F370" s="13"/>
      <c r="G370" s="67"/>
      <c r="H370" s="4"/>
      <c r="I370" s="4"/>
      <c r="J370" s="4"/>
      <c r="K370" s="13">
        <v>2023</v>
      </c>
    </row>
    <row r="371" spans="1:12" x14ac:dyDescent="0.2">
      <c r="A371" s="4" t="s">
        <v>241</v>
      </c>
      <c r="B371" s="13"/>
      <c r="C371" s="13"/>
      <c r="D371" s="13"/>
      <c r="E371" s="13"/>
      <c r="F371" s="13"/>
      <c r="G371" s="67"/>
      <c r="H371" s="4"/>
      <c r="I371" s="4"/>
      <c r="J371" s="4"/>
      <c r="K371" s="13">
        <v>2023</v>
      </c>
    </row>
    <row r="372" spans="1:12" x14ac:dyDescent="0.2">
      <c r="A372" s="4" t="s">
        <v>333</v>
      </c>
      <c r="B372">
        <v>22</v>
      </c>
      <c r="C372">
        <v>18</v>
      </c>
      <c r="D372">
        <v>2</v>
      </c>
      <c r="E372">
        <v>317</v>
      </c>
      <c r="F372">
        <v>18</v>
      </c>
      <c r="G372" s="70"/>
      <c r="H372" s="11"/>
      <c r="I372" s="11"/>
      <c r="J372" s="11"/>
      <c r="K372" s="13">
        <v>2023</v>
      </c>
      <c r="L372">
        <v>5</v>
      </c>
    </row>
    <row r="373" spans="1:12" x14ac:dyDescent="0.2">
      <c r="A373" s="4" t="s">
        <v>802</v>
      </c>
      <c r="B373" s="13"/>
      <c r="C373" s="13"/>
      <c r="D373" s="13"/>
      <c r="E373" s="13"/>
      <c r="F373" s="13"/>
      <c r="G373" s="43"/>
      <c r="H373" s="13"/>
      <c r="I373" s="13"/>
      <c r="J373" s="13"/>
      <c r="K373" s="13">
        <v>2023</v>
      </c>
    </row>
    <row r="374" spans="1:12" x14ac:dyDescent="0.2">
      <c r="A374" s="4" t="s">
        <v>337</v>
      </c>
      <c r="B374" s="13"/>
      <c r="C374" s="13"/>
      <c r="D374" s="13"/>
      <c r="E374" s="13"/>
      <c r="F374" s="13"/>
      <c r="G374" s="43"/>
      <c r="H374" s="13"/>
      <c r="I374" s="13"/>
      <c r="J374" s="13"/>
      <c r="K374" s="13">
        <v>2023</v>
      </c>
    </row>
    <row r="375" spans="1:12" x14ac:dyDescent="0.2">
      <c r="A375" s="4" t="s">
        <v>242</v>
      </c>
      <c r="B375" s="13"/>
      <c r="C375" s="13"/>
      <c r="D375" s="13"/>
      <c r="E375" s="13"/>
      <c r="F375" s="13"/>
      <c r="G375" s="67"/>
      <c r="H375" s="4"/>
      <c r="I375" s="4"/>
      <c r="J375" s="4"/>
      <c r="K375" s="13">
        <v>2023</v>
      </c>
    </row>
    <row r="376" spans="1:12" x14ac:dyDescent="0.2">
      <c r="A376" s="4" t="s">
        <v>243</v>
      </c>
      <c r="B376" s="13"/>
      <c r="C376" s="13"/>
      <c r="D376" s="13"/>
      <c r="E376" s="13"/>
      <c r="F376" s="13"/>
      <c r="G376" s="67"/>
      <c r="H376" s="4"/>
      <c r="I376" s="4"/>
      <c r="J376" s="4"/>
      <c r="K376" s="13">
        <v>2023</v>
      </c>
    </row>
    <row r="377" spans="1:12" x14ac:dyDescent="0.2">
      <c r="A377" s="4" t="s">
        <v>244</v>
      </c>
      <c r="B377" s="13"/>
      <c r="C377" s="13"/>
      <c r="D377" s="13"/>
      <c r="E377" s="13"/>
      <c r="F377" s="13"/>
      <c r="G377" s="67"/>
      <c r="H377" s="4"/>
      <c r="I377" s="4"/>
      <c r="J377" s="4"/>
      <c r="K377" s="13">
        <v>2023</v>
      </c>
    </row>
    <row r="378" spans="1:12" x14ac:dyDescent="0.2">
      <c r="A378" s="4" t="s">
        <v>327</v>
      </c>
      <c r="B378" s="13"/>
      <c r="C378" s="13"/>
      <c r="D378" s="13"/>
      <c r="E378" s="13"/>
      <c r="F378" s="13"/>
      <c r="G378" s="43"/>
      <c r="H378" s="13"/>
      <c r="I378" s="13"/>
      <c r="J378" s="13"/>
      <c r="K378" s="13">
        <v>2023</v>
      </c>
    </row>
    <row r="379" spans="1:12" x14ac:dyDescent="0.2">
      <c r="A379" s="4" t="s">
        <v>245</v>
      </c>
      <c r="B379" s="13"/>
      <c r="C379" s="13"/>
      <c r="D379" s="13"/>
      <c r="E379" s="13"/>
      <c r="F379" s="13"/>
      <c r="G379" s="67"/>
      <c r="H379" s="4"/>
      <c r="I379" s="4"/>
      <c r="J379" s="4"/>
      <c r="K379" s="13">
        <v>2023</v>
      </c>
    </row>
    <row r="380" spans="1:12" x14ac:dyDescent="0.2">
      <c r="A380" s="4" t="s">
        <v>246</v>
      </c>
      <c r="B380" s="13"/>
      <c r="C380" s="13"/>
      <c r="D380" s="13"/>
      <c r="E380" s="13"/>
      <c r="F380" s="13"/>
      <c r="G380" s="67"/>
      <c r="H380" s="4"/>
      <c r="I380" s="4"/>
      <c r="J380" s="4"/>
      <c r="K380" s="13">
        <v>2023</v>
      </c>
    </row>
    <row r="381" spans="1:12" x14ac:dyDescent="0.2">
      <c r="A381" s="4" t="s">
        <v>247</v>
      </c>
      <c r="B381" s="13"/>
      <c r="C381" s="13"/>
      <c r="D381" s="13"/>
      <c r="E381" s="13"/>
      <c r="F381" s="13"/>
      <c r="G381" s="67"/>
      <c r="H381" s="4"/>
      <c r="I381" s="4"/>
      <c r="J381" s="4"/>
      <c r="K381" s="13">
        <v>2023</v>
      </c>
    </row>
    <row r="382" spans="1:12" x14ac:dyDescent="0.2">
      <c r="A382" s="4" t="s">
        <v>248</v>
      </c>
      <c r="B382" s="13"/>
      <c r="C382" s="13"/>
      <c r="D382" s="13"/>
      <c r="E382" s="13"/>
      <c r="F382" s="13"/>
      <c r="G382" s="67"/>
      <c r="H382" s="4"/>
      <c r="I382" s="4"/>
      <c r="J382" s="4"/>
      <c r="K382" s="13">
        <v>2023</v>
      </c>
    </row>
    <row r="383" spans="1:12" x14ac:dyDescent="0.2">
      <c r="A383" s="4" t="s">
        <v>249</v>
      </c>
      <c r="B383" s="13"/>
      <c r="C383" s="13"/>
      <c r="D383" s="13"/>
      <c r="E383" s="13"/>
      <c r="F383" s="13"/>
      <c r="G383" s="67"/>
      <c r="H383" s="4"/>
      <c r="I383" s="4"/>
      <c r="J383" s="4"/>
      <c r="K383" s="13">
        <v>2023</v>
      </c>
    </row>
    <row r="384" spans="1:12" x14ac:dyDescent="0.2">
      <c r="A384" s="4" t="s">
        <v>250</v>
      </c>
      <c r="B384" s="13"/>
      <c r="C384" s="13"/>
      <c r="D384" s="13"/>
      <c r="E384" s="13"/>
      <c r="F384" s="13"/>
      <c r="G384" s="67"/>
      <c r="H384" s="4"/>
      <c r="I384" s="4"/>
      <c r="J384" s="4"/>
      <c r="K384" s="13">
        <v>2023</v>
      </c>
    </row>
    <row r="385" spans="1:11" x14ac:dyDescent="0.2">
      <c r="A385" s="4" t="s">
        <v>251</v>
      </c>
      <c r="B385" s="13"/>
      <c r="C385" s="13"/>
      <c r="D385" s="13"/>
      <c r="E385" s="13"/>
      <c r="F385" s="13"/>
      <c r="G385" s="67"/>
      <c r="H385" s="4"/>
      <c r="I385" s="4"/>
      <c r="J385" s="4"/>
      <c r="K385" s="13">
        <v>2023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67"/>
      <c r="H386" s="4"/>
      <c r="I386" s="4"/>
      <c r="J386" s="4"/>
      <c r="K386" s="13">
        <v>2023</v>
      </c>
    </row>
    <row r="387" spans="1:11" x14ac:dyDescent="0.2">
      <c r="A387" s="4" t="s">
        <v>253</v>
      </c>
      <c r="B387" s="13"/>
      <c r="C387" s="13"/>
      <c r="D387" s="13"/>
      <c r="E387" s="13"/>
      <c r="F387" s="13"/>
      <c r="G387" s="67"/>
      <c r="H387" s="4"/>
      <c r="I387" s="4"/>
      <c r="J387" s="4"/>
      <c r="K387" s="13">
        <v>2023</v>
      </c>
    </row>
    <row r="388" spans="1:11" x14ac:dyDescent="0.2">
      <c r="A388" s="4" t="s">
        <v>254</v>
      </c>
      <c r="B388" s="13"/>
      <c r="C388" s="13"/>
      <c r="D388" s="13"/>
      <c r="E388" s="13"/>
      <c r="F388" s="13"/>
      <c r="G388" s="67"/>
      <c r="H388" s="4"/>
      <c r="I388" s="4"/>
      <c r="J388" s="4"/>
      <c r="K388" s="13">
        <v>2023</v>
      </c>
    </row>
    <row r="389" spans="1:11" x14ac:dyDescent="0.2">
      <c r="A389" s="4" t="s">
        <v>255</v>
      </c>
      <c r="B389" s="13"/>
      <c r="C389" s="13"/>
      <c r="D389" s="13"/>
      <c r="E389" s="13"/>
      <c r="F389" s="13"/>
      <c r="G389" s="67"/>
      <c r="H389" s="4"/>
      <c r="I389" s="4"/>
      <c r="J389" s="4"/>
      <c r="K389" s="13">
        <v>2023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67"/>
      <c r="H390" s="4"/>
      <c r="I390" s="4"/>
      <c r="J390" s="4"/>
      <c r="K390" s="13">
        <v>2023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67"/>
      <c r="H391" s="4"/>
      <c r="I391" s="4"/>
      <c r="J391" s="4"/>
      <c r="K391" s="13">
        <v>2023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67"/>
      <c r="H392" s="4"/>
      <c r="I392" s="4"/>
      <c r="J392" s="4"/>
      <c r="K392" s="13">
        <v>2023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67"/>
      <c r="H393" s="4"/>
      <c r="I393" s="4"/>
      <c r="J393" s="4"/>
      <c r="K393" s="13">
        <v>2023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67"/>
      <c r="H394" s="4"/>
      <c r="I394" s="4"/>
      <c r="J394" s="4"/>
      <c r="K394" s="13">
        <v>2023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67"/>
      <c r="H395" s="4"/>
      <c r="I395" s="4"/>
      <c r="J395" s="4"/>
      <c r="K395" s="13">
        <v>2023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67"/>
      <c r="H396" s="4"/>
      <c r="I396" s="4"/>
      <c r="J396" s="4"/>
      <c r="K396" s="13">
        <v>2023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67"/>
      <c r="H397" s="4"/>
      <c r="I397" s="4"/>
      <c r="J397" s="4"/>
      <c r="K397" s="13">
        <v>2023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67"/>
      <c r="H398" s="4"/>
      <c r="I398" s="4"/>
      <c r="J398" s="4"/>
      <c r="K398" s="13">
        <v>2023</v>
      </c>
    </row>
    <row r="399" spans="1:11" x14ac:dyDescent="0.2">
      <c r="A399" s="4" t="s">
        <v>820</v>
      </c>
      <c r="B399" s="13"/>
      <c r="C399" s="13"/>
      <c r="D399" s="13"/>
      <c r="E399" s="13"/>
      <c r="F399" s="13"/>
      <c r="G399" s="43"/>
      <c r="H399" s="13"/>
      <c r="I399" s="13"/>
      <c r="J399" s="13"/>
      <c r="K399" s="13">
        <v>2023</v>
      </c>
    </row>
    <row r="400" spans="1:11" x14ac:dyDescent="0.2">
      <c r="A400" s="4" t="s">
        <v>884</v>
      </c>
      <c r="B400" s="13"/>
      <c r="C400" s="13"/>
      <c r="D400" s="13"/>
      <c r="E400" s="13"/>
      <c r="F400" s="13"/>
      <c r="G400" s="43"/>
      <c r="H400" s="13"/>
      <c r="I400" s="13"/>
      <c r="J400" s="13"/>
      <c r="K400" s="13">
        <v>2023</v>
      </c>
    </row>
    <row r="401" spans="1:11" x14ac:dyDescent="0.2">
      <c r="A401" s="4" t="s">
        <v>265</v>
      </c>
      <c r="B401" s="4"/>
      <c r="C401" s="4"/>
      <c r="D401" s="4"/>
      <c r="E401" s="4"/>
      <c r="F401" s="4"/>
      <c r="G401" s="67"/>
      <c r="H401" s="4"/>
      <c r="I401" s="4"/>
      <c r="J401" s="4"/>
      <c r="K401" s="13">
        <v>2023</v>
      </c>
    </row>
    <row r="402" spans="1:11" x14ac:dyDescent="0.2">
      <c r="A402" s="4" t="s">
        <v>266</v>
      </c>
      <c r="B402" s="4"/>
      <c r="C402" s="4"/>
      <c r="D402" s="4"/>
      <c r="E402" s="4"/>
      <c r="F402" s="4"/>
      <c r="G402" s="67"/>
      <c r="H402" s="4"/>
      <c r="I402" s="4"/>
      <c r="J402" s="4"/>
      <c r="K402" s="13">
        <v>2023</v>
      </c>
    </row>
    <row r="403" spans="1:11" x14ac:dyDescent="0.2">
      <c r="A403" s="4" t="s">
        <v>267</v>
      </c>
      <c r="B403" s="4"/>
      <c r="C403" s="4"/>
      <c r="D403" s="4"/>
      <c r="E403" s="4"/>
      <c r="F403" s="4"/>
      <c r="G403" s="67"/>
      <c r="H403" s="4"/>
      <c r="I403" s="4"/>
      <c r="J403" s="4"/>
      <c r="K403" s="13">
        <v>2023</v>
      </c>
    </row>
    <row r="404" spans="1:11" x14ac:dyDescent="0.2">
      <c r="A404" s="4" t="s">
        <v>268</v>
      </c>
      <c r="B404" s="4"/>
      <c r="C404" s="4"/>
      <c r="D404" s="4"/>
      <c r="E404" s="4"/>
      <c r="F404" s="4"/>
      <c r="G404" s="67"/>
      <c r="H404" s="4"/>
      <c r="I404" s="4"/>
      <c r="J404" s="4"/>
      <c r="K404" s="13">
        <v>2023</v>
      </c>
    </row>
    <row r="405" spans="1:11" x14ac:dyDescent="0.2">
      <c r="A405" s="4" t="s">
        <v>269</v>
      </c>
      <c r="B405" s="4"/>
      <c r="C405" s="4"/>
      <c r="D405" s="4"/>
      <c r="E405" s="4"/>
      <c r="F405" s="4"/>
      <c r="G405" s="67"/>
      <c r="H405" s="4"/>
      <c r="I405" s="4"/>
      <c r="J405" s="4"/>
      <c r="K405" s="13">
        <v>2023</v>
      </c>
    </row>
    <row r="406" spans="1:11" x14ac:dyDescent="0.2">
      <c r="A406" s="4" t="s">
        <v>270</v>
      </c>
      <c r="B406" s="4"/>
      <c r="C406" s="4"/>
      <c r="D406" s="4"/>
      <c r="E406" s="4"/>
      <c r="F406" s="4"/>
      <c r="G406" s="67"/>
      <c r="H406" s="4"/>
      <c r="I406" s="4"/>
      <c r="J406" s="4"/>
      <c r="K406" s="13">
        <v>2023</v>
      </c>
    </row>
    <row r="407" spans="1:11" x14ac:dyDescent="0.2">
      <c r="A407" s="4" t="s">
        <v>284</v>
      </c>
      <c r="B407" s="13"/>
      <c r="C407" s="13"/>
      <c r="D407" s="13"/>
      <c r="E407" s="13"/>
      <c r="F407" s="13"/>
      <c r="G407" s="43"/>
      <c r="H407" s="13"/>
      <c r="I407" s="13"/>
      <c r="J407" s="13"/>
      <c r="K407" s="13">
        <v>2023</v>
      </c>
    </row>
    <row r="408" spans="1:11" x14ac:dyDescent="0.2">
      <c r="A408" s="4" t="s">
        <v>271</v>
      </c>
      <c r="B408" s="4"/>
      <c r="C408" s="4"/>
      <c r="D408" s="4"/>
      <c r="E408" s="4"/>
      <c r="F408" s="4"/>
      <c r="G408" s="67"/>
      <c r="H408" s="4"/>
      <c r="I408" s="4"/>
      <c r="J408" s="4"/>
      <c r="K408" s="13">
        <v>2023</v>
      </c>
    </row>
    <row r="409" spans="1:11" x14ac:dyDescent="0.2">
      <c r="A409" s="4" t="s">
        <v>272</v>
      </c>
      <c r="B409" s="13"/>
      <c r="C409" s="13"/>
      <c r="D409" s="13"/>
      <c r="E409" s="13"/>
      <c r="F409" s="13"/>
      <c r="G409" s="43"/>
      <c r="H409" s="13"/>
      <c r="I409" s="13"/>
      <c r="J409" s="13"/>
      <c r="K409" s="13">
        <v>2023</v>
      </c>
    </row>
    <row r="410" spans="1:11" x14ac:dyDescent="0.2">
      <c r="A410" s="4" t="s">
        <v>273</v>
      </c>
      <c r="B410" s="13"/>
      <c r="C410" s="13"/>
      <c r="D410" s="13"/>
      <c r="E410" s="13"/>
      <c r="F410" s="13"/>
      <c r="G410" s="43"/>
      <c r="H410" s="13"/>
      <c r="I410" s="13"/>
      <c r="J410" s="13"/>
      <c r="K410" s="13">
        <v>2023</v>
      </c>
    </row>
    <row r="411" spans="1:11" x14ac:dyDescent="0.2">
      <c r="A411" s="62" t="s">
        <v>930</v>
      </c>
      <c r="B411" s="49"/>
      <c r="C411" s="49"/>
      <c r="D411" s="49"/>
      <c r="E411" s="49"/>
      <c r="F411" s="49"/>
      <c r="G411" s="66"/>
      <c r="H411" s="49"/>
      <c r="I411" s="49"/>
      <c r="J411" s="63"/>
      <c r="K411" s="13">
        <v>2023</v>
      </c>
    </row>
    <row r="412" spans="1:11" x14ac:dyDescent="0.2">
      <c r="A412" s="62" t="s">
        <v>931</v>
      </c>
      <c r="B412" s="49"/>
      <c r="C412" s="49"/>
      <c r="D412" s="49"/>
      <c r="E412" s="49"/>
      <c r="F412" s="49"/>
      <c r="G412" s="66"/>
      <c r="H412" s="49"/>
      <c r="I412" s="49"/>
      <c r="J412" s="63"/>
      <c r="K412" s="13">
        <v>2023</v>
      </c>
    </row>
    <row r="413" spans="1:11" x14ac:dyDescent="0.2">
      <c r="A413" s="62" t="s">
        <v>932</v>
      </c>
      <c r="B413" s="49"/>
      <c r="C413" s="49"/>
      <c r="D413" s="49"/>
      <c r="E413" s="49"/>
      <c r="F413" s="49"/>
      <c r="G413" s="66"/>
      <c r="H413" s="49"/>
      <c r="I413" s="49"/>
      <c r="J413" s="63"/>
      <c r="K413" s="13">
        <v>2023</v>
      </c>
    </row>
    <row r="414" spans="1:11" x14ac:dyDescent="0.2">
      <c r="A414" s="62" t="s">
        <v>933</v>
      </c>
      <c r="B414" s="49"/>
      <c r="C414" s="49"/>
      <c r="D414" s="49"/>
      <c r="E414" s="49"/>
      <c r="F414" s="49"/>
      <c r="G414" s="66"/>
      <c r="H414" s="49"/>
      <c r="I414" s="49"/>
      <c r="J414" s="63"/>
      <c r="K414" s="13">
        <v>2023</v>
      </c>
    </row>
    <row r="415" spans="1:11" x14ac:dyDescent="0.2">
      <c r="A415" s="62" t="s">
        <v>934</v>
      </c>
      <c r="B415">
        <v>9</v>
      </c>
      <c r="C415">
        <v>8</v>
      </c>
      <c r="D415">
        <v>2</v>
      </c>
      <c r="E415">
        <v>204</v>
      </c>
      <c r="F415">
        <v>1</v>
      </c>
      <c r="G415">
        <v>25</v>
      </c>
      <c r="H415">
        <v>1</v>
      </c>
      <c r="I415">
        <v>133</v>
      </c>
      <c r="J415">
        <v>7</v>
      </c>
      <c r="K415" s="13">
        <v>2023</v>
      </c>
    </row>
    <row r="416" spans="1:11" x14ac:dyDescent="0.2">
      <c r="A416" s="62" t="s">
        <v>935</v>
      </c>
      <c r="B416" s="49"/>
      <c r="C416" s="49"/>
      <c r="D416" s="49"/>
      <c r="E416" s="49"/>
      <c r="F416" s="49"/>
      <c r="G416" s="66"/>
      <c r="H416" s="49"/>
      <c r="I416" s="49"/>
      <c r="J416" s="63"/>
      <c r="K416" s="13">
        <v>2023</v>
      </c>
    </row>
    <row r="417" spans="1:11" x14ac:dyDescent="0.2">
      <c r="A417" s="62" t="s">
        <v>936</v>
      </c>
      <c r="B417" s="49"/>
      <c r="C417" s="49"/>
      <c r="D417" s="49"/>
      <c r="E417" s="49"/>
      <c r="F417" s="49"/>
      <c r="G417" s="66"/>
      <c r="H417" s="49"/>
      <c r="I417" s="49"/>
      <c r="J417" s="63"/>
      <c r="K417" s="13">
        <v>2023</v>
      </c>
    </row>
    <row r="418" spans="1:11" x14ac:dyDescent="0.2">
      <c r="A418" s="62" t="s">
        <v>940</v>
      </c>
      <c r="B418" s="49"/>
      <c r="C418" s="49"/>
      <c r="D418" s="49"/>
      <c r="E418" s="49"/>
      <c r="F418" s="49"/>
      <c r="G418" s="66"/>
      <c r="H418" s="49"/>
      <c r="I418" s="49"/>
      <c r="J418" s="63"/>
      <c r="K418" s="13">
        <v>2023</v>
      </c>
    </row>
    <row r="419" spans="1:11" x14ac:dyDescent="0.2">
      <c r="A419" s="62" t="s">
        <v>937</v>
      </c>
      <c r="B419" s="49"/>
      <c r="C419" s="49"/>
      <c r="D419" s="49"/>
      <c r="E419" s="49"/>
      <c r="F419" s="49"/>
      <c r="G419" s="66"/>
      <c r="H419" s="49"/>
      <c r="I419" s="49"/>
      <c r="J419" s="63"/>
      <c r="K419" s="13">
        <v>2023</v>
      </c>
    </row>
    <row r="420" spans="1:11" x14ac:dyDescent="0.2">
      <c r="A420" s="61" t="s">
        <v>929</v>
      </c>
      <c r="B420" s="49"/>
      <c r="C420" s="49"/>
      <c r="D420" s="49"/>
      <c r="E420" s="49"/>
      <c r="F420" s="49"/>
      <c r="G420" s="66"/>
      <c r="H420" s="49"/>
      <c r="I420" s="49"/>
      <c r="J420" s="63"/>
      <c r="K420" s="13">
        <v>2023</v>
      </c>
    </row>
    <row r="421" spans="1:11" x14ac:dyDescent="0.2">
      <c r="A421" s="62" t="s">
        <v>947</v>
      </c>
      <c r="F421" s="11"/>
      <c r="G421" s="70"/>
      <c r="H421" s="11"/>
      <c r="I421" s="11"/>
      <c r="J421" s="11"/>
      <c r="K421" s="13">
        <v>2023</v>
      </c>
    </row>
    <row r="422" spans="1:11" x14ac:dyDescent="0.2">
      <c r="A422" s="62" t="s">
        <v>938</v>
      </c>
      <c r="B422" s="49"/>
      <c r="C422" s="49"/>
      <c r="D422" s="49"/>
      <c r="E422" s="49"/>
      <c r="F422" s="49"/>
      <c r="G422" s="66"/>
      <c r="H422" s="49"/>
      <c r="I422" s="49"/>
      <c r="J422" s="49"/>
      <c r="K422" s="13">
        <v>2023</v>
      </c>
    </row>
    <row r="423" spans="1:11" x14ac:dyDescent="0.2">
      <c r="A423" s="62" t="s">
        <v>952</v>
      </c>
      <c r="B423">
        <v>15</v>
      </c>
      <c r="C423">
        <v>10</v>
      </c>
      <c r="D423">
        <v>2</v>
      </c>
      <c r="E423">
        <v>160</v>
      </c>
      <c r="F423">
        <v>4</v>
      </c>
      <c r="G423">
        <v>58.999999999999957</v>
      </c>
      <c r="H423">
        <v>3</v>
      </c>
      <c r="I423">
        <v>280</v>
      </c>
      <c r="J423">
        <v>13</v>
      </c>
      <c r="K423" s="13">
        <v>2023</v>
      </c>
    </row>
    <row r="424" spans="1:11" x14ac:dyDescent="0.2">
      <c r="A424" s="62" t="s">
        <v>953</v>
      </c>
      <c r="F424" s="26"/>
      <c r="G424" s="26"/>
      <c r="H424" s="26"/>
      <c r="I424" s="26"/>
      <c r="J424" s="26"/>
      <c r="K424" s="13">
        <v>2023</v>
      </c>
    </row>
    <row r="425" spans="1:11" x14ac:dyDescent="0.2">
      <c r="A425" s="74" t="s">
        <v>960</v>
      </c>
      <c r="B425">
        <v>5</v>
      </c>
      <c r="C425">
        <v>4</v>
      </c>
      <c r="D425">
        <v>3</v>
      </c>
      <c r="E425">
        <v>30</v>
      </c>
      <c r="F425">
        <v>3</v>
      </c>
      <c r="G425">
        <v>18</v>
      </c>
      <c r="H425">
        <v>3</v>
      </c>
      <c r="I425">
        <v>52</v>
      </c>
      <c r="J425">
        <v>7</v>
      </c>
      <c r="K425" s="13">
        <v>2023</v>
      </c>
    </row>
    <row r="426" spans="1:11" x14ac:dyDescent="0.2">
      <c r="A426" s="74" t="s">
        <v>961</v>
      </c>
      <c r="B426">
        <v>1</v>
      </c>
      <c r="C426">
        <v>1</v>
      </c>
      <c r="D426">
        <v>0</v>
      </c>
      <c r="E426">
        <v>18</v>
      </c>
      <c r="F426">
        <v>0</v>
      </c>
      <c r="G426">
        <v>4</v>
      </c>
      <c r="H426">
        <v>0</v>
      </c>
      <c r="I426">
        <v>10</v>
      </c>
      <c r="J426">
        <v>0</v>
      </c>
      <c r="K426" s="13">
        <v>2023</v>
      </c>
    </row>
    <row r="427" spans="1:11" x14ac:dyDescent="0.2">
      <c r="A427" s="75" t="s">
        <v>962</v>
      </c>
      <c r="B427">
        <v>8</v>
      </c>
      <c r="C427">
        <v>3</v>
      </c>
      <c r="D427">
        <v>0</v>
      </c>
      <c r="E427">
        <v>12</v>
      </c>
      <c r="F427">
        <v>1</v>
      </c>
      <c r="G427">
        <v>15.333333333333321</v>
      </c>
      <c r="H427">
        <v>1</v>
      </c>
      <c r="I427">
        <v>76</v>
      </c>
      <c r="J427">
        <v>4</v>
      </c>
      <c r="K427" s="13">
        <v>2023</v>
      </c>
    </row>
    <row r="428" spans="1:11" x14ac:dyDescent="0.2">
      <c r="A428" s="75" t="s">
        <v>963</v>
      </c>
      <c r="B428">
        <v>3</v>
      </c>
      <c r="C428">
        <v>0</v>
      </c>
      <c r="D428">
        <v>0</v>
      </c>
      <c r="E428">
        <v>0</v>
      </c>
      <c r="F428">
        <v>1</v>
      </c>
      <c r="G428">
        <v>10</v>
      </c>
      <c r="H428">
        <v>0</v>
      </c>
      <c r="I428">
        <v>70</v>
      </c>
      <c r="J428">
        <v>1</v>
      </c>
      <c r="K428" s="13">
        <v>2023</v>
      </c>
    </row>
    <row r="429" spans="1:11" x14ac:dyDescent="0.2">
      <c r="A429" s="75" t="s">
        <v>964</v>
      </c>
      <c r="B429">
        <v>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 s="13">
        <v>2023</v>
      </c>
    </row>
    <row r="430" spans="1:11" x14ac:dyDescent="0.2">
      <c r="A430" s="75" t="s">
        <v>965</v>
      </c>
      <c r="B430">
        <v>2</v>
      </c>
      <c r="C430">
        <v>1</v>
      </c>
      <c r="D430">
        <v>0</v>
      </c>
      <c r="E430">
        <v>10</v>
      </c>
      <c r="F430">
        <v>1</v>
      </c>
      <c r="G430">
        <v>0</v>
      </c>
      <c r="H430">
        <v>0</v>
      </c>
      <c r="I430">
        <v>0</v>
      </c>
      <c r="J430">
        <v>0</v>
      </c>
      <c r="K430" s="13">
        <v>2023</v>
      </c>
    </row>
    <row r="431" spans="1:11" x14ac:dyDescent="0.2">
      <c r="A431" t="s">
        <v>973</v>
      </c>
      <c r="K431" s="13">
        <v>2023</v>
      </c>
    </row>
    <row r="432" spans="1:11" x14ac:dyDescent="0.2">
      <c r="A432" t="s">
        <v>967</v>
      </c>
      <c r="K432" s="13">
        <v>2023</v>
      </c>
    </row>
    <row r="433" spans="1:12" x14ac:dyDescent="0.2">
      <c r="A433" t="s">
        <v>969</v>
      </c>
      <c r="K433" s="13">
        <v>2023</v>
      </c>
    </row>
    <row r="434" spans="1:12" x14ac:dyDescent="0.2">
      <c r="A434" t="s">
        <v>970</v>
      </c>
      <c r="K434" s="13">
        <v>2023</v>
      </c>
    </row>
    <row r="435" spans="1:12" x14ac:dyDescent="0.2">
      <c r="A435" t="s">
        <v>975</v>
      </c>
      <c r="K435" s="13">
        <v>2023</v>
      </c>
    </row>
    <row r="436" spans="1:12" x14ac:dyDescent="0.2">
      <c r="A436" t="s">
        <v>976</v>
      </c>
      <c r="K436" s="13">
        <v>2023</v>
      </c>
    </row>
    <row r="437" spans="1:12" x14ac:dyDescent="0.2">
      <c r="A437" t="s">
        <v>972</v>
      </c>
      <c r="K437" s="13">
        <v>2023</v>
      </c>
    </row>
    <row r="438" spans="1:12" x14ac:dyDescent="0.2">
      <c r="A438" t="s">
        <v>968</v>
      </c>
      <c r="K438" s="13">
        <v>2023</v>
      </c>
    </row>
    <row r="439" spans="1:12" x14ac:dyDescent="0.2">
      <c r="A439" t="s">
        <v>971</v>
      </c>
      <c r="K439" s="13">
        <v>2023</v>
      </c>
    </row>
    <row r="440" spans="1:12" x14ac:dyDescent="0.2">
      <c r="A440" t="s">
        <v>977</v>
      </c>
      <c r="K440" s="13">
        <v>2023</v>
      </c>
    </row>
    <row r="441" spans="1:12" x14ac:dyDescent="0.2">
      <c r="A441" t="s">
        <v>1007</v>
      </c>
      <c r="K441" s="13">
        <v>2023</v>
      </c>
      <c r="L441" s="13"/>
    </row>
    <row r="442" spans="1:12" x14ac:dyDescent="0.2">
      <c r="A442" t="s">
        <v>1000</v>
      </c>
      <c r="K442" s="13">
        <v>2023</v>
      </c>
      <c r="L442" s="13"/>
    </row>
    <row r="443" spans="1:12" x14ac:dyDescent="0.2">
      <c r="A443" t="s">
        <v>1002</v>
      </c>
      <c r="K443" s="13">
        <v>2023</v>
      </c>
      <c r="L443" s="13"/>
    </row>
    <row r="444" spans="1:12" x14ac:dyDescent="0.2">
      <c r="A444" t="s">
        <v>996</v>
      </c>
      <c r="K444" s="13">
        <v>2023</v>
      </c>
      <c r="L444" s="13"/>
    </row>
    <row r="445" spans="1:12" x14ac:dyDescent="0.2">
      <c r="A445" t="s">
        <v>997</v>
      </c>
      <c r="K445" s="13">
        <v>2023</v>
      </c>
      <c r="L445" s="13"/>
    </row>
    <row r="446" spans="1:12" x14ac:dyDescent="0.2">
      <c r="A446" t="s">
        <v>998</v>
      </c>
      <c r="K446" s="13">
        <v>2023</v>
      </c>
      <c r="L446" s="13"/>
    </row>
    <row r="447" spans="1:12" x14ac:dyDescent="0.2">
      <c r="A447" t="s">
        <v>999</v>
      </c>
      <c r="K447" s="13">
        <v>2023</v>
      </c>
      <c r="L447" s="13"/>
    </row>
    <row r="448" spans="1:12" x14ac:dyDescent="0.2">
      <c r="A448" t="s">
        <v>1001</v>
      </c>
      <c r="K448" s="13">
        <v>2023</v>
      </c>
      <c r="L448" s="13"/>
    </row>
    <row r="449" spans="1:12" x14ac:dyDescent="0.2">
      <c r="A449" t="s">
        <v>1003</v>
      </c>
      <c r="K449" s="13">
        <v>2023</v>
      </c>
      <c r="L449" s="13"/>
    </row>
    <row r="450" spans="1:12" x14ac:dyDescent="0.2">
      <c r="A450" t="s">
        <v>1004</v>
      </c>
      <c r="K450" s="13">
        <v>2023</v>
      </c>
      <c r="L450" s="13"/>
    </row>
    <row r="451" spans="1:12" x14ac:dyDescent="0.2">
      <c r="A451" t="s">
        <v>1005</v>
      </c>
      <c r="K451" s="13">
        <v>2023</v>
      </c>
      <c r="L451" s="13"/>
    </row>
    <row r="452" spans="1:12" x14ac:dyDescent="0.2">
      <c r="A452" t="s">
        <v>1006</v>
      </c>
      <c r="C452" s="11"/>
      <c r="D452" s="11"/>
      <c r="E452" s="11"/>
      <c r="F452" s="11"/>
      <c r="G452" s="11"/>
      <c r="H452" s="11"/>
      <c r="I452" s="11"/>
      <c r="J452" s="11"/>
      <c r="K452" s="13">
        <v>2023</v>
      </c>
      <c r="L452" s="13"/>
    </row>
    <row r="459" spans="1:12" x14ac:dyDescent="0.2">
      <c r="B459" s="13">
        <f>SUM(B2:B454)</f>
        <v>243</v>
      </c>
      <c r="C459" s="13">
        <f t="shared" ref="C459:L459" si="0">SUM(C2:C454)</f>
        <v>176</v>
      </c>
      <c r="D459" s="13">
        <f t="shared" si="0"/>
        <v>39</v>
      </c>
      <c r="E459" s="13">
        <f t="shared" si="0"/>
        <v>3428</v>
      </c>
      <c r="F459" s="13">
        <f t="shared" si="0"/>
        <v>72</v>
      </c>
      <c r="G459" s="13">
        <f t="shared" si="0"/>
        <v>715.16666666666663</v>
      </c>
      <c r="H459" s="13">
        <f t="shared" si="0"/>
        <v>45</v>
      </c>
      <c r="I459" s="13">
        <f t="shared" si="0"/>
        <v>3552</v>
      </c>
      <c r="J459" s="13">
        <f t="shared" si="0"/>
        <v>162</v>
      </c>
      <c r="K459" s="13"/>
      <c r="L459" s="13">
        <f t="shared" si="0"/>
        <v>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topLeftCell="A455" workbookViewId="0">
      <selection activeCell="K479" sqref="K479"/>
    </sheetView>
  </sheetViews>
  <sheetFormatPr defaultRowHeight="12.75" x14ac:dyDescent="0.2"/>
  <sheetData>
    <row r="1" spans="1:13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  <c r="M1" s="1"/>
    </row>
    <row r="2" spans="1:13" x14ac:dyDescent="0.2">
      <c r="A2" s="4" t="s">
        <v>8</v>
      </c>
      <c r="B2" s="13"/>
      <c r="C2" s="13"/>
      <c r="D2" s="13"/>
      <c r="E2" s="13"/>
      <c r="F2" s="13"/>
      <c r="G2" s="43"/>
      <c r="H2" s="13"/>
      <c r="I2" s="13"/>
      <c r="J2" s="13"/>
      <c r="K2" s="13">
        <v>2022</v>
      </c>
      <c r="L2" s="27"/>
      <c r="M2" s="4"/>
    </row>
    <row r="3" spans="1:13" x14ac:dyDescent="0.2">
      <c r="A3" s="4" t="s">
        <v>329</v>
      </c>
      <c r="B3" s="13"/>
      <c r="C3" s="13"/>
      <c r="D3" s="13"/>
      <c r="E3" s="13"/>
      <c r="F3" s="13"/>
      <c r="G3" s="43"/>
      <c r="H3" s="13"/>
      <c r="I3" s="13"/>
      <c r="J3" s="13"/>
      <c r="K3" s="13">
        <v>2022</v>
      </c>
      <c r="L3" s="27"/>
      <c r="M3" s="4"/>
    </row>
    <row r="4" spans="1:13" x14ac:dyDescent="0.2">
      <c r="A4" s="4" t="s">
        <v>338</v>
      </c>
      <c r="B4" s="49">
        <v>1</v>
      </c>
      <c r="C4" s="49">
        <v>1</v>
      </c>
      <c r="D4" s="49">
        <v>0</v>
      </c>
      <c r="E4" s="49">
        <v>23</v>
      </c>
      <c r="F4" s="49">
        <v>0</v>
      </c>
      <c r="G4" s="66">
        <v>0</v>
      </c>
      <c r="H4" s="49">
        <v>0</v>
      </c>
      <c r="I4" s="49">
        <v>0</v>
      </c>
      <c r="J4" s="63">
        <v>0</v>
      </c>
      <c r="K4" s="13">
        <v>2022</v>
      </c>
      <c r="L4" s="27"/>
      <c r="M4" s="4"/>
    </row>
    <row r="5" spans="1:13" x14ac:dyDescent="0.2">
      <c r="A5" s="4" t="s">
        <v>791</v>
      </c>
      <c r="B5" s="4"/>
      <c r="C5" s="4"/>
      <c r="D5" s="4"/>
      <c r="E5" s="4"/>
      <c r="F5" s="4"/>
      <c r="G5" s="67"/>
      <c r="H5" s="4"/>
      <c r="I5" s="4"/>
      <c r="J5" s="4"/>
      <c r="K5" s="13">
        <v>2022</v>
      </c>
      <c r="L5" s="13"/>
      <c r="M5" s="4"/>
    </row>
    <row r="6" spans="1:13" x14ac:dyDescent="0.2">
      <c r="A6" s="4" t="s">
        <v>9</v>
      </c>
      <c r="B6" s="13"/>
      <c r="C6" s="13"/>
      <c r="D6" s="13"/>
      <c r="E6" s="13"/>
      <c r="F6" s="13"/>
      <c r="G6" s="43"/>
      <c r="H6" s="13"/>
      <c r="I6" s="13"/>
      <c r="J6" s="13"/>
      <c r="K6" s="13">
        <v>2022</v>
      </c>
      <c r="L6" s="27"/>
      <c r="M6" s="4"/>
    </row>
    <row r="7" spans="1:13" x14ac:dyDescent="0.2">
      <c r="A7" s="4" t="s">
        <v>10</v>
      </c>
      <c r="B7" s="13"/>
      <c r="C7" s="13"/>
      <c r="D7" s="13"/>
      <c r="E7" s="13"/>
      <c r="F7" s="13"/>
      <c r="G7" s="43"/>
      <c r="H7" s="13"/>
      <c r="I7" s="13"/>
      <c r="J7" s="13"/>
      <c r="K7" s="13">
        <v>2022</v>
      </c>
      <c r="L7" s="27"/>
      <c r="M7" s="4"/>
    </row>
    <row r="8" spans="1:13" x14ac:dyDescent="0.2">
      <c r="A8" s="4" t="s">
        <v>11</v>
      </c>
      <c r="B8" s="13"/>
      <c r="C8" s="13"/>
      <c r="D8" s="13"/>
      <c r="E8" s="13"/>
      <c r="F8" s="13"/>
      <c r="G8" s="43"/>
      <c r="H8" s="13"/>
      <c r="I8" s="13"/>
      <c r="J8" s="13"/>
      <c r="K8" s="13">
        <v>2022</v>
      </c>
      <c r="L8" s="27"/>
      <c r="M8" s="4"/>
    </row>
    <row r="9" spans="1:13" x14ac:dyDescent="0.2">
      <c r="A9" s="4" t="s">
        <v>359</v>
      </c>
      <c r="B9" s="4"/>
      <c r="C9" s="4"/>
      <c r="D9" s="4"/>
      <c r="E9" s="4"/>
      <c r="F9" s="4"/>
      <c r="G9" s="67"/>
      <c r="H9" s="4"/>
      <c r="I9" s="4"/>
      <c r="J9" s="4"/>
      <c r="K9" s="13">
        <v>2022</v>
      </c>
      <c r="L9" s="27"/>
      <c r="M9" s="4"/>
    </row>
    <row r="10" spans="1:13" x14ac:dyDescent="0.2">
      <c r="A10" s="4" t="s">
        <v>12</v>
      </c>
      <c r="B10" s="13"/>
      <c r="C10" s="13"/>
      <c r="D10" s="13"/>
      <c r="E10" s="13"/>
      <c r="F10" s="13"/>
      <c r="G10" s="43"/>
      <c r="H10" s="13"/>
      <c r="I10" s="13"/>
      <c r="J10" s="13"/>
      <c r="K10" s="13">
        <v>2022</v>
      </c>
      <c r="L10" s="27"/>
      <c r="M10" s="4"/>
    </row>
    <row r="11" spans="1:13" x14ac:dyDescent="0.2">
      <c r="A11" s="4" t="s">
        <v>13</v>
      </c>
      <c r="B11" s="13"/>
      <c r="C11" s="13"/>
      <c r="D11" s="13"/>
      <c r="E11" s="13"/>
      <c r="F11" s="13"/>
      <c r="G11" s="43"/>
      <c r="H11" s="13"/>
      <c r="I11" s="13"/>
      <c r="J11" s="13"/>
      <c r="K11" s="13">
        <v>2022</v>
      </c>
      <c r="L11" s="27"/>
      <c r="M11" s="4"/>
    </row>
    <row r="12" spans="1:13" x14ac:dyDescent="0.2">
      <c r="A12" s="4" t="s">
        <v>889</v>
      </c>
      <c r="B12" s="4"/>
      <c r="C12" s="4"/>
      <c r="D12" s="4"/>
      <c r="E12" s="4"/>
      <c r="F12" s="4"/>
      <c r="G12" s="67"/>
      <c r="H12" s="4"/>
      <c r="I12" s="4"/>
      <c r="J12" s="4"/>
      <c r="K12" s="13">
        <v>2022</v>
      </c>
      <c r="L12" s="27"/>
      <c r="M12" s="4"/>
    </row>
    <row r="13" spans="1:13" x14ac:dyDescent="0.2">
      <c r="A13" s="4" t="s">
        <v>14</v>
      </c>
      <c r="B13" s="13"/>
      <c r="C13" s="13"/>
      <c r="D13" s="13"/>
      <c r="E13" s="13"/>
      <c r="F13" s="13"/>
      <c r="G13" s="43"/>
      <c r="H13" s="13"/>
      <c r="I13" s="13"/>
      <c r="J13" s="13"/>
      <c r="K13" s="13">
        <v>2022</v>
      </c>
      <c r="L13" s="27"/>
      <c r="M13" s="4"/>
    </row>
    <row r="14" spans="1:13" x14ac:dyDescent="0.2">
      <c r="A14" s="4" t="s">
        <v>15</v>
      </c>
      <c r="B14" s="13"/>
      <c r="C14" s="13"/>
      <c r="D14" s="13"/>
      <c r="E14" s="13"/>
      <c r="F14" s="13"/>
      <c r="G14" s="43"/>
      <c r="H14" s="13"/>
      <c r="I14" s="13"/>
      <c r="J14" s="13"/>
      <c r="K14" s="13">
        <v>2022</v>
      </c>
      <c r="L14" s="27"/>
      <c r="M14" s="4"/>
    </row>
    <row r="15" spans="1:13" x14ac:dyDescent="0.2">
      <c r="A15" s="4" t="s">
        <v>794</v>
      </c>
      <c r="B15" s="4"/>
      <c r="C15" s="4"/>
      <c r="D15" s="4"/>
      <c r="E15" s="4"/>
      <c r="F15" s="4"/>
      <c r="G15" s="67"/>
      <c r="H15" s="4"/>
      <c r="I15" s="4"/>
      <c r="J15" s="4"/>
      <c r="K15" s="13">
        <v>2022</v>
      </c>
      <c r="L15" s="13"/>
      <c r="M15" s="4"/>
    </row>
    <row r="16" spans="1:13" x14ac:dyDescent="0.2">
      <c r="A16" s="4" t="s">
        <v>16</v>
      </c>
      <c r="B16" s="13"/>
      <c r="C16" s="13"/>
      <c r="D16" s="13"/>
      <c r="E16" s="13"/>
      <c r="F16" s="13"/>
      <c r="G16" s="43"/>
      <c r="H16" s="13"/>
      <c r="I16" s="13"/>
      <c r="J16" s="13"/>
      <c r="K16" s="13">
        <v>2022</v>
      </c>
      <c r="L16" s="27"/>
      <c r="M16" s="4"/>
    </row>
    <row r="17" spans="1:13" x14ac:dyDescent="0.2">
      <c r="A17" s="4" t="s">
        <v>17</v>
      </c>
      <c r="B17" s="13"/>
      <c r="C17" s="13"/>
      <c r="D17" s="13"/>
      <c r="E17" s="13"/>
      <c r="F17" s="13"/>
      <c r="G17" s="43"/>
      <c r="H17" s="13"/>
      <c r="I17" s="13"/>
      <c r="J17" s="13"/>
      <c r="K17" s="13">
        <v>2022</v>
      </c>
      <c r="L17" s="27"/>
      <c r="M17" s="4"/>
    </row>
    <row r="18" spans="1:13" x14ac:dyDescent="0.2">
      <c r="A18" s="4" t="s">
        <v>18</v>
      </c>
      <c r="B18" s="13"/>
      <c r="C18" s="13"/>
      <c r="D18" s="13"/>
      <c r="E18" s="13"/>
      <c r="F18" s="13"/>
      <c r="G18" s="43"/>
      <c r="H18" s="13"/>
      <c r="I18" s="13"/>
      <c r="J18" s="13"/>
      <c r="K18" s="13">
        <v>2022</v>
      </c>
      <c r="L18" s="27"/>
      <c r="M18" s="4"/>
    </row>
    <row r="19" spans="1:13" x14ac:dyDescent="0.2">
      <c r="A19" s="4" t="s">
        <v>898</v>
      </c>
      <c r="B19" s="4"/>
      <c r="C19" s="4"/>
      <c r="D19" s="4"/>
      <c r="E19" s="4"/>
      <c r="F19" s="4"/>
      <c r="G19" s="67"/>
      <c r="H19" s="4"/>
      <c r="I19" s="4"/>
      <c r="J19" s="4"/>
      <c r="K19" s="13">
        <v>2022</v>
      </c>
      <c r="L19" s="4"/>
      <c r="M19" s="4"/>
    </row>
    <row r="20" spans="1:13" x14ac:dyDescent="0.2">
      <c r="A20" s="4" t="s">
        <v>19</v>
      </c>
      <c r="B20" s="13"/>
      <c r="C20" s="13"/>
      <c r="D20" s="13"/>
      <c r="E20" s="13"/>
      <c r="F20" s="13"/>
      <c r="G20" s="43"/>
      <c r="H20" s="13"/>
      <c r="I20" s="13"/>
      <c r="J20" s="13"/>
      <c r="K20" s="13">
        <v>2022</v>
      </c>
      <c r="L20" s="27"/>
      <c r="M20" s="4"/>
    </row>
    <row r="21" spans="1:13" x14ac:dyDescent="0.2">
      <c r="A21" s="4" t="s">
        <v>20</v>
      </c>
      <c r="B21" s="13"/>
      <c r="C21" s="13"/>
      <c r="D21" s="13"/>
      <c r="E21" s="13"/>
      <c r="F21" s="13"/>
      <c r="G21" s="43"/>
      <c r="H21" s="13"/>
      <c r="I21" s="13"/>
      <c r="J21" s="13"/>
      <c r="K21" s="13">
        <v>2022</v>
      </c>
      <c r="L21" s="4"/>
      <c r="M21" s="4"/>
    </row>
    <row r="22" spans="1:13" x14ac:dyDescent="0.2">
      <c r="A22" s="4" t="s">
        <v>896</v>
      </c>
      <c r="B22" s="4"/>
      <c r="C22" s="4"/>
      <c r="D22" s="4"/>
      <c r="E22" s="4"/>
      <c r="F22" s="4"/>
      <c r="G22" s="67"/>
      <c r="H22" s="4"/>
      <c r="I22" s="4"/>
      <c r="J22" s="4"/>
      <c r="K22" s="13">
        <v>2022</v>
      </c>
      <c r="L22" s="4"/>
      <c r="M22" s="4"/>
    </row>
    <row r="23" spans="1:13" x14ac:dyDescent="0.2">
      <c r="A23" s="4" t="s">
        <v>275</v>
      </c>
      <c r="B23" s="13"/>
      <c r="C23" s="13"/>
      <c r="D23" s="13"/>
      <c r="E23" s="13"/>
      <c r="F23" s="13"/>
      <c r="G23" s="43"/>
      <c r="H23" s="13"/>
      <c r="I23" s="13"/>
      <c r="J23" s="13"/>
      <c r="K23" s="13">
        <v>2022</v>
      </c>
      <c r="L23" s="4"/>
      <c r="M23" s="4"/>
    </row>
    <row r="24" spans="1:13" x14ac:dyDescent="0.2">
      <c r="A24" s="4" t="s">
        <v>21</v>
      </c>
      <c r="B24" s="13"/>
      <c r="C24" s="13"/>
      <c r="D24" s="13"/>
      <c r="E24" s="13"/>
      <c r="F24" s="13"/>
      <c r="G24" s="43"/>
      <c r="H24" s="13"/>
      <c r="I24" s="13"/>
      <c r="J24" s="13"/>
      <c r="K24" s="13">
        <v>2022</v>
      </c>
      <c r="L24" s="4"/>
      <c r="M24" s="4"/>
    </row>
    <row r="25" spans="1:13" x14ac:dyDescent="0.2">
      <c r="A25" s="4" t="s">
        <v>339</v>
      </c>
      <c r="B25" s="4"/>
      <c r="C25" s="4"/>
      <c r="D25" s="4"/>
      <c r="E25" s="4"/>
      <c r="F25" s="4"/>
      <c r="G25" s="67"/>
      <c r="H25" s="4"/>
      <c r="I25" s="4"/>
      <c r="J25" s="4"/>
      <c r="K25" s="13">
        <v>2022</v>
      </c>
      <c r="L25" s="4"/>
      <c r="M25" s="4"/>
    </row>
    <row r="26" spans="1:13" x14ac:dyDescent="0.2">
      <c r="A26" s="4" t="s">
        <v>317</v>
      </c>
      <c r="B26" s="13"/>
      <c r="C26" s="13"/>
      <c r="D26" s="13"/>
      <c r="E26" s="13"/>
      <c r="F26" s="13"/>
      <c r="G26" s="43"/>
      <c r="H26" s="13"/>
      <c r="I26" s="13"/>
      <c r="J26" s="13"/>
      <c r="K26" s="13">
        <v>2022</v>
      </c>
      <c r="L26" s="4"/>
      <c r="M26" s="4"/>
    </row>
    <row r="27" spans="1:13" x14ac:dyDescent="0.2">
      <c r="A27" s="4" t="s">
        <v>297</v>
      </c>
      <c r="B27" s="4"/>
      <c r="C27" s="4"/>
      <c r="D27" s="4"/>
      <c r="E27" s="4"/>
      <c r="F27" s="4"/>
      <c r="G27" s="67"/>
      <c r="H27" s="4"/>
      <c r="I27" s="4"/>
      <c r="J27" s="4"/>
      <c r="K27" s="13">
        <v>2022</v>
      </c>
      <c r="L27" s="4"/>
      <c r="M27" s="4"/>
    </row>
    <row r="28" spans="1:13" x14ac:dyDescent="0.2">
      <c r="A28" s="4" t="s">
        <v>22</v>
      </c>
      <c r="B28" s="13"/>
      <c r="C28" s="13"/>
      <c r="D28" s="13"/>
      <c r="E28" s="13"/>
      <c r="F28" s="13"/>
      <c r="G28" s="43"/>
      <c r="H28" s="13"/>
      <c r="I28" s="13"/>
      <c r="J28" s="13"/>
      <c r="K28" s="13">
        <v>2022</v>
      </c>
      <c r="L28" s="4"/>
      <c r="M28" s="4"/>
    </row>
    <row r="29" spans="1:13" x14ac:dyDescent="0.2">
      <c r="A29" s="4" t="s">
        <v>318</v>
      </c>
      <c r="B29" s="13"/>
      <c r="C29" s="13"/>
      <c r="D29" s="13"/>
      <c r="E29" s="13"/>
      <c r="F29" s="13"/>
      <c r="G29" s="43"/>
      <c r="H29" s="13"/>
      <c r="I29" s="13"/>
      <c r="J29" s="13"/>
      <c r="K29" s="13">
        <v>2022</v>
      </c>
      <c r="L29" s="4"/>
      <c r="M29" s="4"/>
    </row>
    <row r="30" spans="1:13" x14ac:dyDescent="0.2">
      <c r="A30" s="4" t="s">
        <v>23</v>
      </c>
      <c r="B30" s="13"/>
      <c r="C30" s="13"/>
      <c r="D30" s="13"/>
      <c r="E30" s="13"/>
      <c r="F30" s="13"/>
      <c r="G30" s="43"/>
      <c r="H30" s="13"/>
      <c r="I30" s="13"/>
      <c r="J30" s="13"/>
      <c r="K30" s="13">
        <v>2022</v>
      </c>
      <c r="L30" s="4"/>
      <c r="M30" s="4"/>
    </row>
    <row r="31" spans="1:13" x14ac:dyDescent="0.2">
      <c r="A31" s="4" t="s">
        <v>24</v>
      </c>
      <c r="B31" s="13"/>
      <c r="C31" s="13"/>
      <c r="D31" s="13"/>
      <c r="E31" s="13"/>
      <c r="F31" s="13"/>
      <c r="G31" s="43"/>
      <c r="H31" s="13"/>
      <c r="I31" s="4"/>
      <c r="J31" s="4"/>
      <c r="K31" s="13">
        <v>2022</v>
      </c>
      <c r="L31" s="4"/>
      <c r="M31" s="4"/>
    </row>
    <row r="32" spans="1:13" x14ac:dyDescent="0.2">
      <c r="A32" s="4" t="s">
        <v>862</v>
      </c>
      <c r="B32" s="13"/>
      <c r="C32" s="13"/>
      <c r="D32" s="13"/>
      <c r="E32" s="13"/>
      <c r="F32" s="13"/>
      <c r="G32" s="43"/>
      <c r="H32" s="13"/>
      <c r="I32" s="13"/>
      <c r="J32" s="13"/>
      <c r="K32" s="13">
        <v>2022</v>
      </c>
      <c r="L32" s="4"/>
      <c r="M32" s="4"/>
    </row>
    <row r="33" spans="1:13" x14ac:dyDescent="0.2">
      <c r="A33" s="4" t="s">
        <v>25</v>
      </c>
      <c r="B33" s="13"/>
      <c r="C33" s="13"/>
      <c r="D33" s="13"/>
      <c r="E33" s="13"/>
      <c r="F33" s="13"/>
      <c r="G33" s="43"/>
      <c r="H33" s="13"/>
      <c r="I33" s="13"/>
      <c r="J33" s="13"/>
      <c r="K33" s="13">
        <v>2022</v>
      </c>
      <c r="L33" s="4"/>
      <c r="M33" s="4"/>
    </row>
    <row r="34" spans="1:13" x14ac:dyDescent="0.2">
      <c r="A34" s="4" t="s">
        <v>26</v>
      </c>
      <c r="B34" s="13"/>
      <c r="C34" s="13"/>
      <c r="D34" s="13"/>
      <c r="E34" s="13"/>
      <c r="F34" s="13"/>
      <c r="G34" s="43"/>
      <c r="H34" s="13"/>
      <c r="I34" s="13"/>
      <c r="J34" s="13"/>
      <c r="K34" s="13">
        <v>2022</v>
      </c>
      <c r="L34" s="4"/>
      <c r="M34" s="4"/>
    </row>
    <row r="35" spans="1:13" x14ac:dyDescent="0.2">
      <c r="A35" s="4" t="s">
        <v>27</v>
      </c>
      <c r="B35" s="13"/>
      <c r="C35" s="13"/>
      <c r="D35" s="13"/>
      <c r="E35" s="13"/>
      <c r="F35" s="13"/>
      <c r="G35" s="43"/>
      <c r="H35" s="13"/>
      <c r="I35" s="13"/>
      <c r="J35" s="13"/>
      <c r="K35" s="13">
        <v>2022</v>
      </c>
      <c r="L35" s="4"/>
      <c r="M35" s="4"/>
    </row>
    <row r="36" spans="1:13" x14ac:dyDescent="0.2">
      <c r="A36" s="4" t="s">
        <v>28</v>
      </c>
      <c r="B36" s="13"/>
      <c r="C36" s="13"/>
      <c r="D36" s="13"/>
      <c r="E36" s="13"/>
      <c r="F36" s="13"/>
      <c r="G36" s="43"/>
      <c r="H36" s="13"/>
      <c r="I36" s="13"/>
      <c r="J36" s="13"/>
      <c r="K36" s="13">
        <v>2022</v>
      </c>
      <c r="L36" s="4"/>
      <c r="M36" s="4"/>
    </row>
    <row r="37" spans="1:13" x14ac:dyDescent="0.2">
      <c r="A37" s="4" t="s">
        <v>29</v>
      </c>
      <c r="B37" s="13"/>
      <c r="C37" s="13"/>
      <c r="D37" s="13"/>
      <c r="E37" s="13"/>
      <c r="F37" s="13"/>
      <c r="G37" s="43"/>
      <c r="H37" s="13"/>
      <c r="I37" s="13"/>
      <c r="J37" s="13"/>
      <c r="K37" s="13">
        <v>2022</v>
      </c>
      <c r="L37" s="4"/>
      <c r="M37" s="4"/>
    </row>
    <row r="38" spans="1:13" x14ac:dyDescent="0.2">
      <c r="A38" s="4" t="s">
        <v>276</v>
      </c>
      <c r="B38" s="4"/>
      <c r="C38" s="4"/>
      <c r="D38" s="4"/>
      <c r="E38" s="4"/>
      <c r="F38" s="4"/>
      <c r="G38" s="67"/>
      <c r="H38" s="4"/>
      <c r="I38" s="4"/>
      <c r="J38" s="4"/>
      <c r="K38" s="13">
        <v>2022</v>
      </c>
      <c r="L38" s="4"/>
      <c r="M38" s="4"/>
    </row>
    <row r="39" spans="1:13" x14ac:dyDescent="0.2">
      <c r="A39" s="4" t="s">
        <v>30</v>
      </c>
      <c r="B39" s="13"/>
      <c r="C39" s="13"/>
      <c r="D39" s="13"/>
      <c r="E39" s="13"/>
      <c r="F39" s="13"/>
      <c r="G39" s="43"/>
      <c r="H39" s="13"/>
      <c r="I39" s="13"/>
      <c r="J39" s="13"/>
      <c r="K39" s="13">
        <v>2022</v>
      </c>
      <c r="L39" s="4"/>
      <c r="M39" s="4"/>
    </row>
    <row r="40" spans="1:13" x14ac:dyDescent="0.2">
      <c r="A40" s="4" t="s">
        <v>31</v>
      </c>
      <c r="B40" s="13"/>
      <c r="C40" s="13"/>
      <c r="D40" s="13"/>
      <c r="E40" s="13"/>
      <c r="F40" s="13"/>
      <c r="G40" s="43"/>
      <c r="H40" s="13"/>
      <c r="I40" s="13"/>
      <c r="J40" s="13"/>
      <c r="K40" s="13">
        <v>2022</v>
      </c>
      <c r="L40" s="4"/>
      <c r="M40" s="4"/>
    </row>
    <row r="41" spans="1:13" x14ac:dyDescent="0.2">
      <c r="A41" s="4" t="s">
        <v>32</v>
      </c>
      <c r="B41" s="13"/>
      <c r="C41" s="13"/>
      <c r="D41" s="13"/>
      <c r="E41" s="13"/>
      <c r="F41" s="13"/>
      <c r="G41" s="43"/>
      <c r="H41" s="13"/>
      <c r="I41" s="13"/>
      <c r="J41" s="13"/>
      <c r="K41" s="13">
        <v>2022</v>
      </c>
      <c r="L41" s="4"/>
      <c r="M41" s="4"/>
    </row>
    <row r="42" spans="1:13" x14ac:dyDescent="0.2">
      <c r="A42" s="4" t="s">
        <v>334</v>
      </c>
      <c r="B42" s="13"/>
      <c r="C42" s="13"/>
      <c r="D42" s="13"/>
      <c r="E42" s="13"/>
      <c r="F42" s="13"/>
      <c r="G42" s="43"/>
      <c r="H42" s="13"/>
      <c r="I42" s="13"/>
      <c r="J42" s="13"/>
      <c r="K42" s="13">
        <v>2022</v>
      </c>
      <c r="L42" s="4"/>
      <c r="M42" s="4"/>
    </row>
    <row r="43" spans="1:13" x14ac:dyDescent="0.2">
      <c r="A43" s="4" t="s">
        <v>33</v>
      </c>
      <c r="B43" s="13"/>
      <c r="C43" s="13"/>
      <c r="D43" s="13"/>
      <c r="E43" s="13"/>
      <c r="F43" s="13"/>
      <c r="G43" s="43"/>
      <c r="H43" s="13"/>
      <c r="I43" s="13"/>
      <c r="J43" s="13"/>
      <c r="K43" s="13">
        <v>2022</v>
      </c>
      <c r="L43" s="4"/>
      <c r="M43" s="4"/>
    </row>
    <row r="44" spans="1:13" x14ac:dyDescent="0.2">
      <c r="A44" s="4" t="s">
        <v>34</v>
      </c>
      <c r="B44" s="13"/>
      <c r="C44" s="13"/>
      <c r="D44" s="13"/>
      <c r="E44" s="13"/>
      <c r="F44" s="13"/>
      <c r="G44" s="43"/>
      <c r="H44" s="13"/>
      <c r="I44" s="13"/>
      <c r="J44" s="13"/>
      <c r="K44" s="13">
        <v>2022</v>
      </c>
      <c r="L44" s="4"/>
      <c r="M44" s="4"/>
    </row>
    <row r="45" spans="1:13" x14ac:dyDescent="0.2">
      <c r="A45" s="4" t="s">
        <v>35</v>
      </c>
      <c r="B45" s="13"/>
      <c r="C45" s="13"/>
      <c r="D45" s="13"/>
      <c r="E45" s="13"/>
      <c r="F45" s="13"/>
      <c r="G45" s="43"/>
      <c r="H45" s="13"/>
      <c r="I45" s="13"/>
      <c r="J45" s="13"/>
      <c r="K45" s="13">
        <v>2022</v>
      </c>
      <c r="L45" s="4"/>
      <c r="M45" s="4"/>
    </row>
    <row r="46" spans="1:13" x14ac:dyDescent="0.2">
      <c r="A46" s="4" t="s">
        <v>373</v>
      </c>
      <c r="B46" s="13"/>
      <c r="C46" s="13"/>
      <c r="D46" s="13"/>
      <c r="E46" s="13"/>
      <c r="F46" s="13"/>
      <c r="G46" s="43"/>
      <c r="H46" s="13"/>
      <c r="I46" s="13"/>
      <c r="J46" s="13"/>
      <c r="K46" s="13">
        <v>2022</v>
      </c>
      <c r="L46" s="4"/>
      <c r="M46" s="4"/>
    </row>
    <row r="47" spans="1:13" x14ac:dyDescent="0.2">
      <c r="A47" s="4" t="s">
        <v>36</v>
      </c>
      <c r="B47" s="4"/>
      <c r="C47" s="4"/>
      <c r="D47" s="4"/>
      <c r="E47" s="4"/>
      <c r="F47" s="4"/>
      <c r="G47" s="67"/>
      <c r="H47" s="4"/>
      <c r="I47" s="4"/>
      <c r="J47" s="4"/>
      <c r="K47" s="13">
        <v>2022</v>
      </c>
      <c r="L47" s="4"/>
      <c r="M47" s="4"/>
    </row>
    <row r="48" spans="1:13" x14ac:dyDescent="0.2">
      <c r="A48" s="4" t="s">
        <v>37</v>
      </c>
      <c r="B48" s="13"/>
      <c r="C48" s="13"/>
      <c r="D48" s="13"/>
      <c r="E48" s="13"/>
      <c r="F48" s="13"/>
      <c r="G48" s="43"/>
      <c r="H48" s="13"/>
      <c r="I48" s="13"/>
      <c r="J48" s="13"/>
      <c r="K48" s="13">
        <v>2022</v>
      </c>
      <c r="L48" s="4"/>
      <c r="M48" s="4"/>
    </row>
    <row r="49" spans="1:13" x14ac:dyDescent="0.2">
      <c r="A49" s="4" t="s">
        <v>38</v>
      </c>
      <c r="B49" s="13"/>
      <c r="C49" s="13"/>
      <c r="D49" s="13"/>
      <c r="E49" s="13"/>
      <c r="F49" s="13"/>
      <c r="G49" s="43"/>
      <c r="H49" s="13"/>
      <c r="I49" s="13"/>
      <c r="J49" s="13"/>
      <c r="K49" s="13">
        <v>2022</v>
      </c>
      <c r="L49" s="4"/>
      <c r="M49" s="4"/>
    </row>
    <row r="50" spans="1:13" x14ac:dyDescent="0.2">
      <c r="A50" s="4" t="s">
        <v>824</v>
      </c>
      <c r="B50" s="13"/>
      <c r="C50" s="13"/>
      <c r="D50" s="13"/>
      <c r="E50" s="13"/>
      <c r="F50" s="13"/>
      <c r="G50" s="43"/>
      <c r="H50" s="13"/>
      <c r="I50" s="13"/>
      <c r="J50" s="13"/>
      <c r="K50" s="13">
        <v>2022</v>
      </c>
      <c r="L50" s="4"/>
      <c r="M50" s="4"/>
    </row>
    <row r="51" spans="1:13" x14ac:dyDescent="0.2">
      <c r="A51" s="4" t="s">
        <v>39</v>
      </c>
      <c r="B51" s="13"/>
      <c r="C51" s="13"/>
      <c r="D51" s="13"/>
      <c r="E51" s="13"/>
      <c r="F51" s="13"/>
      <c r="G51" s="43"/>
      <c r="H51" s="13"/>
      <c r="I51" s="13"/>
      <c r="J51" s="13"/>
      <c r="K51" s="13">
        <v>2022</v>
      </c>
      <c r="L51" s="4"/>
      <c r="M51" s="4"/>
    </row>
    <row r="52" spans="1:13" x14ac:dyDescent="0.2">
      <c r="A52" s="4" t="s">
        <v>40</v>
      </c>
      <c r="B52" s="13"/>
      <c r="C52" s="13"/>
      <c r="D52" s="13"/>
      <c r="E52" s="13"/>
      <c r="F52" s="13"/>
      <c r="G52" s="43"/>
      <c r="H52" s="13"/>
      <c r="I52" s="13"/>
      <c r="J52" s="13"/>
      <c r="K52" s="13">
        <v>2022</v>
      </c>
      <c r="L52" s="4"/>
      <c r="M52" s="4"/>
    </row>
    <row r="53" spans="1:13" x14ac:dyDescent="0.2">
      <c r="A53" s="4" t="s">
        <v>41</v>
      </c>
      <c r="B53" s="13"/>
      <c r="C53" s="13"/>
      <c r="D53" s="13"/>
      <c r="E53" s="13"/>
      <c r="F53" s="13"/>
      <c r="G53" s="43"/>
      <c r="H53" s="13"/>
      <c r="I53" s="13"/>
      <c r="J53" s="13"/>
      <c r="K53" s="13">
        <v>2022</v>
      </c>
      <c r="L53" s="4"/>
      <c r="M53" s="4"/>
    </row>
    <row r="54" spans="1:13" x14ac:dyDescent="0.2">
      <c r="A54" s="4" t="s">
        <v>277</v>
      </c>
      <c r="B54" s="13"/>
      <c r="C54" s="13"/>
      <c r="D54" s="13"/>
      <c r="E54" s="13"/>
      <c r="F54" s="13"/>
      <c r="G54" s="43"/>
      <c r="H54" s="13"/>
      <c r="I54" s="13"/>
      <c r="J54" s="13"/>
      <c r="K54" s="13">
        <v>2022</v>
      </c>
      <c r="L54" s="4"/>
      <c r="M54" s="4"/>
    </row>
    <row r="55" spans="1:13" x14ac:dyDescent="0.2">
      <c r="A55" s="4" t="s">
        <v>42</v>
      </c>
      <c r="B55" s="13"/>
      <c r="C55" s="13"/>
      <c r="D55" s="13"/>
      <c r="E55" s="13"/>
      <c r="F55" s="13"/>
      <c r="G55" s="43"/>
      <c r="H55" s="13"/>
      <c r="I55" s="13"/>
      <c r="J55" s="13"/>
      <c r="K55" s="13">
        <v>2022</v>
      </c>
      <c r="L55" s="4"/>
      <c r="M55" s="4"/>
    </row>
    <row r="56" spans="1:13" x14ac:dyDescent="0.2">
      <c r="A56" s="4" t="s">
        <v>43</v>
      </c>
      <c r="B56" s="13"/>
      <c r="C56" s="13"/>
      <c r="D56" s="13"/>
      <c r="E56" s="13"/>
      <c r="F56" s="13"/>
      <c r="G56" s="43"/>
      <c r="H56" s="13"/>
      <c r="I56" s="13"/>
      <c r="J56" s="13"/>
      <c r="K56" s="13">
        <v>2022</v>
      </c>
      <c r="L56" s="4"/>
      <c r="M56" s="4"/>
    </row>
    <row r="57" spans="1:13" x14ac:dyDescent="0.2">
      <c r="A57" s="4" t="s">
        <v>44</v>
      </c>
      <c r="B57" s="13"/>
      <c r="C57" s="13"/>
      <c r="D57" s="13"/>
      <c r="E57" s="13"/>
      <c r="F57" s="13"/>
      <c r="G57" s="43"/>
      <c r="H57" s="13"/>
      <c r="I57" s="13"/>
      <c r="J57" s="13"/>
      <c r="K57" s="13">
        <v>2022</v>
      </c>
      <c r="L57" s="4"/>
      <c r="M57" s="4"/>
    </row>
    <row r="58" spans="1:13" x14ac:dyDescent="0.2">
      <c r="A58" s="4" t="s">
        <v>45</v>
      </c>
      <c r="B58" s="4"/>
      <c r="C58" s="4"/>
      <c r="D58" s="4"/>
      <c r="E58" s="4"/>
      <c r="F58" s="4"/>
      <c r="G58" s="67"/>
      <c r="H58" s="4"/>
      <c r="I58" s="4"/>
      <c r="J58" s="4"/>
      <c r="K58" s="13">
        <v>2022</v>
      </c>
      <c r="L58" s="4"/>
      <c r="M58" s="4"/>
    </row>
    <row r="59" spans="1:13" x14ac:dyDescent="0.2">
      <c r="A59" s="4" t="s">
        <v>861</v>
      </c>
      <c r="B59" s="4"/>
      <c r="C59" s="4"/>
      <c r="D59" s="4"/>
      <c r="E59" s="4"/>
      <c r="F59" s="4"/>
      <c r="G59" s="67"/>
      <c r="H59" s="4"/>
      <c r="I59" s="4"/>
      <c r="J59" s="4"/>
      <c r="K59" s="13">
        <v>2022</v>
      </c>
      <c r="L59" s="4"/>
      <c r="M59" s="4"/>
    </row>
    <row r="60" spans="1:13" x14ac:dyDescent="0.2">
      <c r="A60" s="4" t="s">
        <v>818</v>
      </c>
      <c r="B60" s="4"/>
      <c r="C60" s="4"/>
      <c r="D60" s="4"/>
      <c r="E60" s="4"/>
      <c r="F60" s="4"/>
      <c r="G60" s="67"/>
      <c r="H60" s="4"/>
      <c r="I60" s="4"/>
      <c r="J60" s="4"/>
      <c r="K60" s="13">
        <v>2022</v>
      </c>
      <c r="L60" s="4"/>
      <c r="M60" s="4"/>
    </row>
    <row r="61" spans="1:13" x14ac:dyDescent="0.2">
      <c r="A61" s="4" t="s">
        <v>330</v>
      </c>
      <c r="B61" s="13"/>
      <c r="C61" s="13"/>
      <c r="D61" s="13"/>
      <c r="E61" s="13"/>
      <c r="F61" s="13"/>
      <c r="G61" s="43"/>
      <c r="H61" s="13"/>
      <c r="I61" s="13"/>
      <c r="J61" s="13"/>
      <c r="K61" s="13">
        <v>2022</v>
      </c>
      <c r="L61" s="4"/>
      <c r="M61" s="4"/>
    </row>
    <row r="62" spans="1:13" x14ac:dyDescent="0.2">
      <c r="A62" s="4" t="s">
        <v>817</v>
      </c>
      <c r="B62">
        <v>24</v>
      </c>
      <c r="C62">
        <v>20</v>
      </c>
      <c r="D62">
        <v>2</v>
      </c>
      <c r="E62">
        <v>308</v>
      </c>
      <c r="F62" s="26">
        <v>4</v>
      </c>
      <c r="G62" s="72">
        <v>105.66666666666666</v>
      </c>
      <c r="H62" s="26">
        <v>10</v>
      </c>
      <c r="I62" s="26">
        <v>505</v>
      </c>
      <c r="J62" s="26">
        <v>30</v>
      </c>
      <c r="K62" s="13">
        <v>2022</v>
      </c>
      <c r="L62" s="4"/>
      <c r="M62" s="4"/>
    </row>
    <row r="63" spans="1:13" x14ac:dyDescent="0.2">
      <c r="A63" s="4" t="s">
        <v>46</v>
      </c>
      <c r="B63" s="13"/>
      <c r="C63" s="13"/>
      <c r="D63" s="13"/>
      <c r="E63" s="13"/>
      <c r="F63" s="13"/>
      <c r="G63" s="43"/>
      <c r="H63" s="13"/>
      <c r="I63" s="13"/>
      <c r="J63" s="13"/>
      <c r="K63" s="13">
        <v>2022</v>
      </c>
      <c r="L63" s="4"/>
      <c r="M63" s="4"/>
    </row>
    <row r="64" spans="1:13" x14ac:dyDescent="0.2">
      <c r="A64" s="4" t="s">
        <v>47</v>
      </c>
      <c r="B64" s="13"/>
      <c r="C64" s="13"/>
      <c r="D64" s="13"/>
      <c r="E64" s="13"/>
      <c r="F64" s="13"/>
      <c r="G64" s="43"/>
      <c r="H64" s="13"/>
      <c r="I64" s="13"/>
      <c r="J64" s="13"/>
      <c r="K64" s="13">
        <v>2022</v>
      </c>
      <c r="L64" s="4"/>
      <c r="M64" s="4"/>
    </row>
    <row r="65" spans="1:13" x14ac:dyDescent="0.2">
      <c r="A65" s="4" t="s">
        <v>48</v>
      </c>
      <c r="B65" s="13"/>
      <c r="C65" s="13"/>
      <c r="D65" s="13"/>
      <c r="E65" s="13"/>
      <c r="F65" s="13"/>
      <c r="G65" s="43"/>
      <c r="H65" s="13"/>
      <c r="I65" s="13"/>
      <c r="J65" s="13"/>
      <c r="K65" s="13">
        <v>2022</v>
      </c>
      <c r="L65" s="4"/>
      <c r="M65" s="4"/>
    </row>
    <row r="66" spans="1:13" x14ac:dyDescent="0.2">
      <c r="A66" s="4" t="s">
        <v>290</v>
      </c>
      <c r="B66" s="13"/>
      <c r="C66" s="13"/>
      <c r="D66" s="13"/>
      <c r="E66" s="13"/>
      <c r="F66" s="13"/>
      <c r="G66" s="43"/>
      <c r="H66" s="13"/>
      <c r="I66" s="13"/>
      <c r="J66" s="13"/>
      <c r="K66" s="13">
        <v>2022</v>
      </c>
      <c r="L66" s="4"/>
      <c r="M66" s="4"/>
    </row>
    <row r="67" spans="1:13" x14ac:dyDescent="0.2">
      <c r="A67" s="4" t="s">
        <v>331</v>
      </c>
      <c r="B67" s="15"/>
      <c r="C67" s="15"/>
      <c r="D67" s="15"/>
      <c r="E67" s="15"/>
      <c r="F67" s="16"/>
      <c r="G67" s="68"/>
      <c r="H67" s="16"/>
      <c r="I67" s="16"/>
      <c r="J67" s="16"/>
      <c r="K67" s="13">
        <v>2022</v>
      </c>
      <c r="L67" s="4"/>
      <c r="M67" s="4"/>
    </row>
    <row r="68" spans="1:13" x14ac:dyDescent="0.2">
      <c r="A68" s="4" t="s">
        <v>49</v>
      </c>
      <c r="B68" s="13"/>
      <c r="C68" s="13"/>
      <c r="D68" s="13"/>
      <c r="E68" s="13"/>
      <c r="F68" s="13"/>
      <c r="G68" s="43"/>
      <c r="H68" s="13"/>
      <c r="I68" s="13"/>
      <c r="J68" s="13"/>
      <c r="K68" s="13">
        <v>2022</v>
      </c>
      <c r="L68" s="4"/>
      <c r="M68" s="4"/>
    </row>
    <row r="69" spans="1:13" x14ac:dyDescent="0.2">
      <c r="A69" s="4" t="s">
        <v>310</v>
      </c>
      <c r="B69" s="13"/>
      <c r="C69" s="13"/>
      <c r="D69" s="13"/>
      <c r="E69" s="13"/>
      <c r="F69" s="13"/>
      <c r="G69" s="43"/>
      <c r="H69" s="13"/>
      <c r="I69" s="13"/>
      <c r="J69" s="13"/>
      <c r="K69" s="13">
        <v>2022</v>
      </c>
      <c r="L69" s="4"/>
      <c r="M69" s="4"/>
    </row>
    <row r="70" spans="1:13" x14ac:dyDescent="0.2">
      <c r="A70" s="4" t="s">
        <v>50</v>
      </c>
      <c r="B70" s="13"/>
      <c r="C70" s="13"/>
      <c r="D70" s="13"/>
      <c r="E70" s="13"/>
      <c r="F70" s="13"/>
      <c r="G70" s="43"/>
      <c r="H70" s="13"/>
      <c r="I70" s="13"/>
      <c r="J70" s="13"/>
      <c r="K70" s="13">
        <v>2022</v>
      </c>
      <c r="L70" s="4"/>
      <c r="M70" s="4"/>
    </row>
    <row r="71" spans="1:13" x14ac:dyDescent="0.2">
      <c r="A71" s="4" t="s">
        <v>51</v>
      </c>
      <c r="B71" s="13"/>
      <c r="C71" s="13"/>
      <c r="D71" s="13"/>
      <c r="E71" s="13"/>
      <c r="F71" s="13"/>
      <c r="G71" s="43"/>
      <c r="H71" s="13"/>
      <c r="I71" s="13"/>
      <c r="J71" s="13"/>
      <c r="K71" s="13">
        <v>2022</v>
      </c>
      <c r="L71" s="4"/>
      <c r="M71" s="4"/>
    </row>
    <row r="72" spans="1:13" x14ac:dyDescent="0.2">
      <c r="A72" s="4" t="s">
        <v>52</v>
      </c>
      <c r="B72" s="13"/>
      <c r="C72" s="13"/>
      <c r="D72" s="13"/>
      <c r="E72" s="13"/>
      <c r="F72" s="13"/>
      <c r="G72" s="43"/>
      <c r="H72" s="13"/>
      <c r="I72" s="13"/>
      <c r="J72" s="13"/>
      <c r="K72" s="13">
        <v>2022</v>
      </c>
      <c r="L72" s="4"/>
      <c r="M72" s="4"/>
    </row>
    <row r="73" spans="1:13" x14ac:dyDescent="0.2">
      <c r="A73" s="4" t="s">
        <v>53</v>
      </c>
      <c r="B73" s="15"/>
      <c r="C73" s="15"/>
      <c r="D73" s="15"/>
      <c r="E73" s="15"/>
      <c r="F73" s="15"/>
      <c r="G73" s="69"/>
      <c r="H73" s="15"/>
      <c r="I73" s="15"/>
      <c r="J73" s="15"/>
      <c r="K73" s="13">
        <v>2022</v>
      </c>
      <c r="L73" s="4"/>
      <c r="M73" s="4"/>
    </row>
    <row r="74" spans="1:13" x14ac:dyDescent="0.2">
      <c r="A74" s="4" t="s">
        <v>54</v>
      </c>
      <c r="B74" s="13"/>
      <c r="C74" s="13"/>
      <c r="D74" s="13"/>
      <c r="E74" s="13"/>
      <c r="F74" s="13"/>
      <c r="G74" s="43"/>
      <c r="H74" s="13"/>
      <c r="I74" s="13"/>
      <c r="J74" s="13"/>
      <c r="K74" s="13">
        <v>2022</v>
      </c>
      <c r="L74" s="4"/>
      <c r="M74" s="4"/>
    </row>
    <row r="75" spans="1:13" x14ac:dyDescent="0.2">
      <c r="A75" s="4" t="s">
        <v>55</v>
      </c>
      <c r="B75" s="15"/>
      <c r="C75" s="15"/>
      <c r="D75" s="15"/>
      <c r="E75" s="15"/>
      <c r="F75" s="15"/>
      <c r="G75" s="69"/>
      <c r="H75" s="15"/>
      <c r="I75" s="15"/>
      <c r="J75" s="15"/>
      <c r="K75" s="13">
        <v>2022</v>
      </c>
      <c r="L75" s="4"/>
      <c r="M75" s="4"/>
    </row>
    <row r="76" spans="1:13" x14ac:dyDescent="0.2">
      <c r="A76" s="4" t="s">
        <v>56</v>
      </c>
      <c r="B76" s="13"/>
      <c r="C76" s="13"/>
      <c r="D76" s="13"/>
      <c r="E76" s="13"/>
      <c r="F76" s="13"/>
      <c r="G76" s="43"/>
      <c r="H76" s="13"/>
      <c r="I76" s="13"/>
      <c r="J76" s="13"/>
      <c r="K76" s="13">
        <v>2022</v>
      </c>
      <c r="L76" s="4"/>
      <c r="M76" s="4"/>
    </row>
    <row r="77" spans="1:13" x14ac:dyDescent="0.2">
      <c r="A77" s="4" t="s">
        <v>792</v>
      </c>
      <c r="B77" s="13"/>
      <c r="C77" s="13"/>
      <c r="D77" s="13"/>
      <c r="E77" s="13"/>
      <c r="F77" s="13"/>
      <c r="G77" s="43"/>
      <c r="H77" s="13"/>
      <c r="I77" s="4"/>
      <c r="J77" s="4"/>
      <c r="K77" s="13">
        <v>2022</v>
      </c>
      <c r="L77" s="13"/>
      <c r="M77" s="4"/>
    </row>
    <row r="78" spans="1:13" x14ac:dyDescent="0.2">
      <c r="A78" s="4" t="s">
        <v>57</v>
      </c>
      <c r="B78" s="13"/>
      <c r="C78" s="13"/>
      <c r="D78" s="13"/>
      <c r="E78" s="13"/>
      <c r="F78" s="13"/>
      <c r="G78" s="43"/>
      <c r="H78" s="13"/>
      <c r="I78" s="13"/>
      <c r="J78" s="13"/>
      <c r="K78" s="13">
        <v>2022</v>
      </c>
      <c r="L78" s="4"/>
      <c r="M78" s="4"/>
    </row>
    <row r="79" spans="1:13" x14ac:dyDescent="0.2">
      <c r="A79" s="4" t="s">
        <v>291</v>
      </c>
      <c r="B79" s="13"/>
      <c r="C79" s="13"/>
      <c r="D79" s="13"/>
      <c r="E79" s="13"/>
      <c r="F79" s="13"/>
      <c r="G79" s="43"/>
      <c r="H79" s="13"/>
      <c r="I79" s="13"/>
      <c r="J79" s="13"/>
      <c r="K79" s="13">
        <v>2022</v>
      </c>
      <c r="L79" s="4"/>
      <c r="M79" s="4"/>
    </row>
    <row r="80" spans="1:13" x14ac:dyDescent="0.2">
      <c r="A80" s="4" t="s">
        <v>58</v>
      </c>
      <c r="B80" s="13"/>
      <c r="C80" s="13"/>
      <c r="D80" s="13"/>
      <c r="E80" s="13"/>
      <c r="F80" s="13"/>
      <c r="G80" s="43"/>
      <c r="H80" s="13"/>
      <c r="I80" s="13"/>
      <c r="J80" s="13"/>
      <c r="K80" s="13">
        <v>2022</v>
      </c>
      <c r="L80" s="4"/>
      <c r="M80" s="4"/>
    </row>
    <row r="81" spans="1:13" x14ac:dyDescent="0.2">
      <c r="A81" s="4" t="s">
        <v>59</v>
      </c>
      <c r="B81" s="13"/>
      <c r="C81" s="13"/>
      <c r="D81" s="13"/>
      <c r="E81" s="13"/>
      <c r="F81" s="13"/>
      <c r="G81" s="43"/>
      <c r="H81" s="13"/>
      <c r="I81" s="13"/>
      <c r="J81" s="13"/>
      <c r="K81" s="13">
        <v>2022</v>
      </c>
      <c r="L81" s="4"/>
      <c r="M81" s="4"/>
    </row>
    <row r="82" spans="1:13" x14ac:dyDescent="0.2">
      <c r="A82" s="4" t="s">
        <v>60</v>
      </c>
      <c r="B82" s="13"/>
      <c r="C82" s="13"/>
      <c r="D82" s="13"/>
      <c r="E82" s="13"/>
      <c r="F82" s="13"/>
      <c r="G82" s="43"/>
      <c r="H82" s="13"/>
      <c r="I82" s="13"/>
      <c r="J82" s="13"/>
      <c r="K82" s="13">
        <v>2022</v>
      </c>
      <c r="L82" s="4"/>
      <c r="M82" s="4"/>
    </row>
    <row r="83" spans="1:13" x14ac:dyDescent="0.2">
      <c r="A83" s="4" t="s">
        <v>61</v>
      </c>
      <c r="B83" s="13"/>
      <c r="C83" s="13"/>
      <c r="D83" s="13"/>
      <c r="E83" s="13"/>
      <c r="F83" s="13"/>
      <c r="G83" s="43"/>
      <c r="H83" s="13"/>
      <c r="I83" s="13"/>
      <c r="J83" s="13"/>
      <c r="K83" s="13">
        <v>2022</v>
      </c>
      <c r="L83" s="4"/>
      <c r="M83" s="4"/>
    </row>
    <row r="84" spans="1:13" x14ac:dyDescent="0.2">
      <c r="A84" s="4" t="s">
        <v>62</v>
      </c>
      <c r="B84" s="13"/>
      <c r="C84" s="13"/>
      <c r="D84" s="13"/>
      <c r="E84" s="13"/>
      <c r="F84" s="13"/>
      <c r="G84" s="43"/>
      <c r="H84" s="13"/>
      <c r="I84" s="13"/>
      <c r="J84" s="13"/>
      <c r="K84" s="13">
        <v>2022</v>
      </c>
      <c r="L84" s="4"/>
      <c r="M84" s="4"/>
    </row>
    <row r="85" spans="1:13" x14ac:dyDescent="0.2">
      <c r="A85" s="4" t="s">
        <v>63</v>
      </c>
      <c r="B85" s="13"/>
      <c r="C85" s="13"/>
      <c r="D85" s="13"/>
      <c r="E85" s="13"/>
      <c r="F85" s="13"/>
      <c r="G85" s="43"/>
      <c r="H85" s="13"/>
      <c r="I85" s="13"/>
      <c r="J85" s="13"/>
      <c r="K85" s="13">
        <v>2022</v>
      </c>
      <c r="L85" s="4"/>
      <c r="M85" s="4"/>
    </row>
    <row r="86" spans="1:13" x14ac:dyDescent="0.2">
      <c r="A86" s="4" t="s">
        <v>886</v>
      </c>
      <c r="B86" s="13"/>
      <c r="C86" s="13"/>
      <c r="D86" s="13"/>
      <c r="E86" s="13"/>
      <c r="F86" s="13"/>
      <c r="G86" s="43"/>
      <c r="H86" s="13"/>
      <c r="I86" s="13"/>
      <c r="J86" s="13"/>
      <c r="K86" s="13">
        <v>2022</v>
      </c>
      <c r="L86" s="4"/>
      <c r="M86" s="4"/>
    </row>
    <row r="87" spans="1:13" x14ac:dyDescent="0.2">
      <c r="A87" s="4" t="s">
        <v>64</v>
      </c>
      <c r="B87" s="13"/>
      <c r="C87" s="13"/>
      <c r="D87" s="13"/>
      <c r="E87" s="13"/>
      <c r="F87" s="13"/>
      <c r="G87" s="43"/>
      <c r="H87" s="13"/>
      <c r="I87" s="13"/>
      <c r="J87" s="13"/>
      <c r="K87" s="13">
        <v>2022</v>
      </c>
      <c r="L87" s="4"/>
      <c r="M87" s="4"/>
    </row>
    <row r="88" spans="1:13" x14ac:dyDescent="0.2">
      <c r="A88" s="4" t="s">
        <v>65</v>
      </c>
      <c r="B88" s="13"/>
      <c r="C88" s="13"/>
      <c r="D88" s="13"/>
      <c r="E88" s="13"/>
      <c r="F88" s="13"/>
      <c r="G88" s="43"/>
      <c r="H88" s="13"/>
      <c r="I88" s="13"/>
      <c r="J88" s="13"/>
      <c r="K88" s="13">
        <v>2022</v>
      </c>
      <c r="L88" s="4"/>
      <c r="M88" s="4"/>
    </row>
    <row r="89" spans="1:13" x14ac:dyDescent="0.2">
      <c r="A89" s="4" t="s">
        <v>285</v>
      </c>
      <c r="B89" s="13"/>
      <c r="C89" s="13"/>
      <c r="D89" s="13"/>
      <c r="E89" s="13"/>
      <c r="F89" s="13"/>
      <c r="G89" s="43"/>
      <c r="H89" s="13"/>
      <c r="I89" s="13"/>
      <c r="J89" s="13"/>
      <c r="K89" s="13">
        <v>2022</v>
      </c>
      <c r="L89" s="4"/>
      <c r="M89" s="4"/>
    </row>
    <row r="90" spans="1:13" x14ac:dyDescent="0.2">
      <c r="A90" s="4" t="s">
        <v>66</v>
      </c>
      <c r="B90" s="13"/>
      <c r="C90" s="13"/>
      <c r="D90" s="13"/>
      <c r="E90" s="13"/>
      <c r="F90" s="13"/>
      <c r="G90" s="43"/>
      <c r="H90" s="13"/>
      <c r="I90" s="13"/>
      <c r="J90" s="13"/>
      <c r="K90" s="13">
        <v>2022</v>
      </c>
      <c r="L90" s="4"/>
      <c r="M90" s="4"/>
    </row>
    <row r="91" spans="1:13" x14ac:dyDescent="0.2">
      <c r="A91" s="4" t="s">
        <v>67</v>
      </c>
      <c r="B91" s="13"/>
      <c r="C91" s="13"/>
      <c r="D91" s="13"/>
      <c r="E91" s="13"/>
      <c r="F91" s="13"/>
      <c r="G91" s="43"/>
      <c r="H91" s="13"/>
      <c r="I91" s="13"/>
      <c r="J91" s="13"/>
      <c r="K91" s="13">
        <v>2022</v>
      </c>
      <c r="L91" s="4"/>
      <c r="M91" s="4"/>
    </row>
    <row r="92" spans="1:13" x14ac:dyDescent="0.2">
      <c r="A92" s="4" t="s">
        <v>274</v>
      </c>
      <c r="B92" s="13"/>
      <c r="C92" s="13"/>
      <c r="D92" s="13"/>
      <c r="E92" s="13"/>
      <c r="F92" s="13"/>
      <c r="G92" s="43"/>
      <c r="H92" s="13"/>
      <c r="I92" s="13"/>
      <c r="J92" s="13"/>
      <c r="K92" s="13">
        <v>2022</v>
      </c>
      <c r="L92" s="4"/>
      <c r="M92" s="4"/>
    </row>
    <row r="93" spans="1:13" x14ac:dyDescent="0.2">
      <c r="A93" s="4" t="s">
        <v>68</v>
      </c>
      <c r="B93" s="13"/>
      <c r="C93" s="13"/>
      <c r="D93" s="13"/>
      <c r="E93" s="13"/>
      <c r="F93" s="13"/>
      <c r="G93" s="43"/>
      <c r="H93" s="13"/>
      <c r="I93" s="13"/>
      <c r="J93" s="13"/>
      <c r="K93" s="13">
        <v>2022</v>
      </c>
      <c r="L93" s="4"/>
      <c r="M93" s="4"/>
    </row>
    <row r="94" spans="1:13" x14ac:dyDescent="0.2">
      <c r="A94" s="4" t="s">
        <v>69</v>
      </c>
      <c r="B94" s="13"/>
      <c r="C94" s="13"/>
      <c r="D94" s="13"/>
      <c r="E94" s="13"/>
      <c r="F94" s="13"/>
      <c r="G94" s="43"/>
      <c r="H94" s="13"/>
      <c r="I94" s="13"/>
      <c r="J94" s="13"/>
      <c r="K94" s="13">
        <v>2022</v>
      </c>
      <c r="L94" s="4"/>
      <c r="M94" s="4"/>
    </row>
    <row r="95" spans="1:13" x14ac:dyDescent="0.2">
      <c r="A95" s="4" t="s">
        <v>70</v>
      </c>
      <c r="B95" s="13"/>
      <c r="C95" s="13"/>
      <c r="D95" s="13"/>
      <c r="E95" s="13"/>
      <c r="F95" s="13"/>
      <c r="G95" s="43"/>
      <c r="H95" s="13"/>
      <c r="I95" s="13"/>
      <c r="J95" s="13"/>
      <c r="K95" s="13">
        <v>2022</v>
      </c>
      <c r="L95" s="4"/>
      <c r="M95" s="4"/>
    </row>
    <row r="96" spans="1:13" x14ac:dyDescent="0.2">
      <c r="A96" s="4" t="s">
        <v>71</v>
      </c>
      <c r="B96" s="13"/>
      <c r="C96" s="13"/>
      <c r="D96" s="13"/>
      <c r="E96" s="13"/>
      <c r="F96" s="13"/>
      <c r="G96" s="43"/>
      <c r="H96" s="13"/>
      <c r="I96" s="13"/>
      <c r="J96" s="13"/>
      <c r="K96" s="13">
        <v>2022</v>
      </c>
      <c r="L96" s="4"/>
      <c r="M96" s="4"/>
    </row>
    <row r="97" spans="1:13" x14ac:dyDescent="0.2">
      <c r="A97" s="4" t="s">
        <v>72</v>
      </c>
      <c r="B97" s="4"/>
      <c r="C97" s="4"/>
      <c r="D97" s="4"/>
      <c r="E97" s="4"/>
      <c r="F97" s="4"/>
      <c r="G97" s="67"/>
      <c r="H97" s="4"/>
      <c r="I97" s="4"/>
      <c r="J97" s="4"/>
      <c r="K97" s="13">
        <v>2022</v>
      </c>
      <c r="L97" s="4"/>
      <c r="M97" s="4"/>
    </row>
    <row r="98" spans="1:13" x14ac:dyDescent="0.2">
      <c r="A98" s="4" t="s">
        <v>73</v>
      </c>
      <c r="B98" s="13"/>
      <c r="C98" s="13"/>
      <c r="D98" s="13"/>
      <c r="E98" s="13"/>
      <c r="F98" s="13"/>
      <c r="G98" s="43"/>
      <c r="H98" s="13"/>
      <c r="I98" s="13"/>
      <c r="J98" s="13"/>
      <c r="K98" s="13">
        <v>2022</v>
      </c>
      <c r="L98" s="4"/>
      <c r="M98" s="4"/>
    </row>
    <row r="99" spans="1:13" x14ac:dyDescent="0.2">
      <c r="A99" s="4" t="s">
        <v>74</v>
      </c>
      <c r="B99" s="13"/>
      <c r="C99" s="13"/>
      <c r="D99" s="13"/>
      <c r="E99" s="13"/>
      <c r="F99" s="13"/>
      <c r="G99" s="43"/>
      <c r="H99" s="13"/>
      <c r="I99" s="13"/>
      <c r="J99" s="13"/>
      <c r="K99" s="13">
        <v>2022</v>
      </c>
      <c r="L99" s="4"/>
      <c r="M99" s="4"/>
    </row>
    <row r="100" spans="1:13" x14ac:dyDescent="0.2">
      <c r="A100" s="4" t="s">
        <v>75</v>
      </c>
      <c r="B100" s="13"/>
      <c r="C100" s="13"/>
      <c r="D100" s="13"/>
      <c r="E100" s="13"/>
      <c r="F100" s="13"/>
      <c r="G100" s="43"/>
      <c r="H100" s="13"/>
      <c r="I100" s="13"/>
      <c r="J100" s="13"/>
      <c r="K100" s="13">
        <v>2022</v>
      </c>
      <c r="L100" s="4"/>
      <c r="M100" s="4"/>
    </row>
    <row r="101" spans="1:13" x14ac:dyDescent="0.2">
      <c r="A101" s="4" t="s">
        <v>76</v>
      </c>
      <c r="B101" s="13"/>
      <c r="C101" s="13"/>
      <c r="D101" s="13"/>
      <c r="E101" s="13"/>
      <c r="F101" s="13"/>
      <c r="G101" s="43"/>
      <c r="H101" s="13"/>
      <c r="I101" s="13"/>
      <c r="J101" s="13"/>
      <c r="K101" s="13">
        <v>2022</v>
      </c>
      <c r="L101" s="4"/>
      <c r="M101" s="4"/>
    </row>
    <row r="102" spans="1:13" x14ac:dyDescent="0.2">
      <c r="A102" s="4" t="s">
        <v>77</v>
      </c>
      <c r="B102" s="13"/>
      <c r="C102" s="13"/>
      <c r="D102" s="13"/>
      <c r="E102" s="13"/>
      <c r="F102" s="13"/>
      <c r="G102" s="43"/>
      <c r="H102" s="13"/>
      <c r="I102" s="13"/>
      <c r="J102" s="13"/>
      <c r="K102" s="13">
        <v>2022</v>
      </c>
      <c r="L102" s="4"/>
      <c r="M102" s="4"/>
    </row>
    <row r="103" spans="1:13" x14ac:dyDescent="0.2">
      <c r="A103" s="4" t="s">
        <v>78</v>
      </c>
      <c r="B103" s="13"/>
      <c r="C103" s="13"/>
      <c r="D103" s="13"/>
      <c r="E103" s="13"/>
      <c r="F103" s="13"/>
      <c r="G103" s="43"/>
      <c r="H103" s="13"/>
      <c r="I103" s="13"/>
      <c r="J103" s="13"/>
      <c r="K103" s="13">
        <v>2022</v>
      </c>
      <c r="L103" s="4"/>
      <c r="M103" s="4"/>
    </row>
    <row r="104" spans="1:13" x14ac:dyDescent="0.2">
      <c r="A104" s="4" t="s">
        <v>79</v>
      </c>
      <c r="B104" s="13"/>
      <c r="C104" s="13"/>
      <c r="D104" s="13"/>
      <c r="E104" s="13"/>
      <c r="F104" s="13"/>
      <c r="G104" s="43"/>
      <c r="H104" s="13"/>
      <c r="I104" s="13"/>
      <c r="J104" s="13"/>
      <c r="K104" s="13">
        <v>2022</v>
      </c>
      <c r="L104" s="27"/>
      <c r="M104" s="4"/>
    </row>
    <row r="105" spans="1:13" x14ac:dyDescent="0.2">
      <c r="A105" s="4" t="s">
        <v>80</v>
      </c>
      <c r="B105" s="13"/>
      <c r="C105" s="13"/>
      <c r="D105" s="13"/>
      <c r="E105" s="13"/>
      <c r="F105" s="13"/>
      <c r="G105" s="43"/>
      <c r="H105" s="13"/>
      <c r="I105" s="13"/>
      <c r="J105" s="13"/>
      <c r="K105" s="13">
        <v>2022</v>
      </c>
      <c r="L105" s="27"/>
      <c r="M105" s="4"/>
    </row>
    <row r="106" spans="1:13" x14ac:dyDescent="0.2">
      <c r="A106" s="4" t="s">
        <v>302</v>
      </c>
      <c r="B106" s="13"/>
      <c r="C106" s="13"/>
      <c r="D106" s="13"/>
      <c r="E106" s="13"/>
      <c r="F106" s="13"/>
      <c r="G106" s="43"/>
      <c r="H106" s="13"/>
      <c r="I106" s="13"/>
      <c r="J106" s="13"/>
      <c r="K106" s="13">
        <v>2022</v>
      </c>
      <c r="L106" s="27"/>
      <c r="M106" s="4"/>
    </row>
    <row r="107" spans="1:13" x14ac:dyDescent="0.2">
      <c r="A107" s="4" t="s">
        <v>81</v>
      </c>
      <c r="B107">
        <v>16</v>
      </c>
      <c r="C107">
        <v>12</v>
      </c>
      <c r="D107">
        <v>2</v>
      </c>
      <c r="E107">
        <v>227</v>
      </c>
      <c r="F107" s="26">
        <v>6</v>
      </c>
      <c r="G107" s="72">
        <v>81</v>
      </c>
      <c r="H107" s="26">
        <v>13</v>
      </c>
      <c r="I107" s="26">
        <v>330</v>
      </c>
      <c r="J107" s="26">
        <v>12</v>
      </c>
      <c r="K107" s="13">
        <v>2022</v>
      </c>
      <c r="L107" s="27"/>
      <c r="M107" s="4"/>
    </row>
    <row r="108" spans="1:13" x14ac:dyDescent="0.2">
      <c r="A108" s="4" t="s">
        <v>82</v>
      </c>
      <c r="B108" s="13"/>
      <c r="C108" s="13"/>
      <c r="D108" s="13"/>
      <c r="E108" s="13"/>
      <c r="F108" s="13"/>
      <c r="G108" s="43"/>
      <c r="H108" s="13"/>
      <c r="I108" s="13"/>
      <c r="J108" s="13"/>
      <c r="K108" s="13">
        <v>2022</v>
      </c>
      <c r="L108" s="27"/>
      <c r="M108" s="4"/>
    </row>
    <row r="109" spans="1:13" x14ac:dyDescent="0.2">
      <c r="A109" s="4" t="s">
        <v>83</v>
      </c>
      <c r="B109" s="13"/>
      <c r="C109" s="13"/>
      <c r="D109" s="13"/>
      <c r="E109" s="13"/>
      <c r="F109" s="13"/>
      <c r="G109" s="43"/>
      <c r="H109" s="13"/>
      <c r="I109" s="13"/>
      <c r="J109" s="13"/>
      <c r="K109" s="13">
        <v>2022</v>
      </c>
      <c r="L109" s="27"/>
      <c r="M109" s="4"/>
    </row>
    <row r="110" spans="1:13" x14ac:dyDescent="0.2">
      <c r="A110" s="4" t="s">
        <v>84</v>
      </c>
      <c r="B110" s="13"/>
      <c r="C110" s="13"/>
      <c r="D110" s="13"/>
      <c r="E110" s="13"/>
      <c r="F110" s="13"/>
      <c r="G110" s="43"/>
      <c r="H110" s="13"/>
      <c r="I110" s="13"/>
      <c r="J110" s="13"/>
      <c r="K110" s="13">
        <v>2022</v>
      </c>
      <c r="L110" s="27"/>
      <c r="M110" s="4"/>
    </row>
    <row r="111" spans="1:13" x14ac:dyDescent="0.2">
      <c r="A111" s="4" t="s">
        <v>85</v>
      </c>
      <c r="B111" s="4"/>
      <c r="C111" s="4"/>
      <c r="D111" s="4"/>
      <c r="E111" s="4"/>
      <c r="F111" s="4"/>
      <c r="G111" s="67"/>
      <c r="H111" s="4"/>
      <c r="I111" s="4"/>
      <c r="J111" s="4"/>
      <c r="K111" s="13">
        <v>2022</v>
      </c>
      <c r="L111" s="27"/>
      <c r="M111" s="4"/>
    </row>
    <row r="112" spans="1:13" x14ac:dyDescent="0.2">
      <c r="A112" s="4" t="s">
        <v>86</v>
      </c>
      <c r="B112" s="4"/>
      <c r="C112" s="4"/>
      <c r="D112" s="4"/>
      <c r="E112" s="4"/>
      <c r="F112" s="4"/>
      <c r="G112" s="67"/>
      <c r="H112" s="4"/>
      <c r="I112" s="4"/>
      <c r="J112" s="4"/>
      <c r="K112" s="13">
        <v>2022</v>
      </c>
      <c r="L112" s="27"/>
      <c r="M112" s="4"/>
    </row>
    <row r="113" spans="1:13" x14ac:dyDescent="0.2">
      <c r="A113" s="4" t="s">
        <v>87</v>
      </c>
      <c r="B113" s="4"/>
      <c r="C113" s="4"/>
      <c r="D113" s="4"/>
      <c r="E113" s="4"/>
      <c r="F113" s="4"/>
      <c r="G113" s="67"/>
      <c r="H113" s="4"/>
      <c r="I113" s="4"/>
      <c r="J113" s="4"/>
      <c r="K113" s="13">
        <v>2022</v>
      </c>
      <c r="L113" s="27"/>
      <c r="M113" s="4"/>
    </row>
    <row r="114" spans="1:13" x14ac:dyDescent="0.2">
      <c r="A114" s="4" t="s">
        <v>88</v>
      </c>
      <c r="B114" s="4"/>
      <c r="C114" s="4"/>
      <c r="D114" s="4"/>
      <c r="E114" s="4"/>
      <c r="F114" s="4"/>
      <c r="G114" s="67"/>
      <c r="H114" s="4"/>
      <c r="I114" s="4"/>
      <c r="J114" s="4"/>
      <c r="K114" s="13">
        <v>2022</v>
      </c>
      <c r="L114" s="27"/>
      <c r="M114" s="4"/>
    </row>
    <row r="115" spans="1:13" x14ac:dyDescent="0.2">
      <c r="A115" s="4" t="s">
        <v>89</v>
      </c>
      <c r="B115" s="4"/>
      <c r="C115" s="4"/>
      <c r="D115" s="4"/>
      <c r="E115" s="4"/>
      <c r="F115" s="4"/>
      <c r="G115" s="67"/>
      <c r="H115" s="4"/>
      <c r="I115" s="4"/>
      <c r="J115" s="4"/>
      <c r="K115" s="13">
        <v>2022</v>
      </c>
      <c r="L115" s="27"/>
      <c r="M115" s="4"/>
    </row>
    <row r="116" spans="1:13" x14ac:dyDescent="0.2">
      <c r="A116" s="4" t="s">
        <v>90</v>
      </c>
      <c r="B116" s="4"/>
      <c r="C116" s="4"/>
      <c r="D116" s="4"/>
      <c r="E116" s="4"/>
      <c r="F116" s="4"/>
      <c r="G116" s="67"/>
      <c r="H116" s="4"/>
      <c r="I116" s="4"/>
      <c r="J116" s="4"/>
      <c r="K116" s="13">
        <v>2022</v>
      </c>
      <c r="L116" s="27"/>
      <c r="M116" s="4"/>
    </row>
    <row r="117" spans="1:13" x14ac:dyDescent="0.2">
      <c r="A117" s="4" t="s">
        <v>91</v>
      </c>
      <c r="B117" s="4"/>
      <c r="C117" s="4"/>
      <c r="D117" s="4"/>
      <c r="E117" s="4"/>
      <c r="F117" s="4"/>
      <c r="G117" s="67"/>
      <c r="H117" s="4"/>
      <c r="I117" s="4"/>
      <c r="J117" s="4"/>
      <c r="K117" s="13">
        <v>2022</v>
      </c>
      <c r="L117" s="27"/>
      <c r="M117" s="4"/>
    </row>
    <row r="118" spans="1:13" x14ac:dyDescent="0.2">
      <c r="A118" s="4" t="s">
        <v>92</v>
      </c>
      <c r="B118" s="4"/>
      <c r="C118" s="4"/>
      <c r="D118" s="4"/>
      <c r="E118" s="4"/>
      <c r="F118" s="4"/>
      <c r="G118" s="67"/>
      <c r="H118" s="4"/>
      <c r="I118" s="4"/>
      <c r="J118" s="4"/>
      <c r="K118" s="13">
        <v>2022</v>
      </c>
      <c r="L118" s="27"/>
      <c r="M118" s="4"/>
    </row>
    <row r="119" spans="1:13" x14ac:dyDescent="0.2">
      <c r="A119" s="4" t="s">
        <v>93</v>
      </c>
      <c r="B119" s="4"/>
      <c r="C119" s="4"/>
      <c r="D119" s="4"/>
      <c r="E119" s="4"/>
      <c r="F119" s="4"/>
      <c r="G119" s="67"/>
      <c r="H119" s="4"/>
      <c r="I119" s="4"/>
      <c r="J119" s="4"/>
      <c r="K119" s="13">
        <v>2022</v>
      </c>
      <c r="L119" s="27"/>
      <c r="M119" s="4"/>
    </row>
    <row r="120" spans="1:13" x14ac:dyDescent="0.2">
      <c r="A120" s="4" t="s">
        <v>94</v>
      </c>
      <c r="B120" s="4"/>
      <c r="C120" s="4"/>
      <c r="D120" s="4"/>
      <c r="E120" s="4"/>
      <c r="F120" s="4"/>
      <c r="G120" s="67"/>
      <c r="H120" s="4"/>
      <c r="I120" s="4"/>
      <c r="J120" s="4"/>
      <c r="K120" s="13">
        <v>2022</v>
      </c>
      <c r="L120" s="4"/>
      <c r="M120" s="4"/>
    </row>
    <row r="121" spans="1:13" x14ac:dyDescent="0.2">
      <c r="A121" s="4" t="s">
        <v>95</v>
      </c>
      <c r="B121" s="4"/>
      <c r="C121" s="4"/>
      <c r="D121" s="4"/>
      <c r="E121" s="4"/>
      <c r="F121" s="4"/>
      <c r="G121" s="67"/>
      <c r="H121" s="4"/>
      <c r="I121" s="4"/>
      <c r="J121" s="4"/>
      <c r="K121" s="13">
        <v>2022</v>
      </c>
      <c r="L121" s="4"/>
      <c r="M121" s="4"/>
    </row>
    <row r="122" spans="1:13" x14ac:dyDescent="0.2">
      <c r="A122" s="4" t="s">
        <v>96</v>
      </c>
      <c r="B122" s="4"/>
      <c r="C122" s="4"/>
      <c r="D122" s="4"/>
      <c r="E122" s="4"/>
      <c r="F122" s="4"/>
      <c r="G122" s="67"/>
      <c r="H122" s="4"/>
      <c r="I122" s="4"/>
      <c r="J122" s="4"/>
      <c r="K122" s="13">
        <v>2022</v>
      </c>
      <c r="L122" s="4"/>
      <c r="M122" s="4"/>
    </row>
    <row r="123" spans="1:13" x14ac:dyDescent="0.2">
      <c r="A123" s="4" t="s">
        <v>340</v>
      </c>
      <c r="B123" s="13"/>
      <c r="C123" s="13"/>
      <c r="D123" s="13"/>
      <c r="E123" s="13"/>
      <c r="F123" s="13"/>
      <c r="G123" s="67"/>
      <c r="H123" s="4"/>
      <c r="I123" s="4"/>
      <c r="J123" s="4"/>
      <c r="K123" s="13">
        <v>2022</v>
      </c>
      <c r="L123" s="4"/>
      <c r="M123" s="4"/>
    </row>
    <row r="124" spans="1:13" x14ac:dyDescent="0.2">
      <c r="A124" s="4" t="s">
        <v>97</v>
      </c>
      <c r="B124" s="4"/>
      <c r="C124" s="4"/>
      <c r="D124" s="4"/>
      <c r="E124" s="4"/>
      <c r="F124" s="4"/>
      <c r="G124" s="67"/>
      <c r="H124" s="4"/>
      <c r="I124" s="4"/>
      <c r="J124" s="4"/>
      <c r="K124" s="13">
        <v>2022</v>
      </c>
      <c r="L124" s="4"/>
      <c r="M124" s="4"/>
    </row>
    <row r="125" spans="1:13" x14ac:dyDescent="0.2">
      <c r="A125" s="4" t="s">
        <v>98</v>
      </c>
      <c r="B125" s="4"/>
      <c r="C125" s="4"/>
      <c r="D125" s="4"/>
      <c r="E125" s="4"/>
      <c r="F125" s="4"/>
      <c r="G125" s="67"/>
      <c r="H125" s="4"/>
      <c r="I125" s="4"/>
      <c r="J125" s="4"/>
      <c r="K125" s="13">
        <v>2022</v>
      </c>
      <c r="L125" s="4"/>
      <c r="M125" s="4"/>
    </row>
    <row r="126" spans="1:13" x14ac:dyDescent="0.2">
      <c r="A126" s="4" t="s">
        <v>99</v>
      </c>
      <c r="B126" s="4"/>
      <c r="C126" s="4"/>
      <c r="D126" s="4"/>
      <c r="E126" s="4"/>
      <c r="F126" s="4"/>
      <c r="G126" s="67"/>
      <c r="H126" s="4"/>
      <c r="I126" s="4"/>
      <c r="J126" s="4"/>
      <c r="K126" s="13">
        <v>2022</v>
      </c>
      <c r="L126" s="4"/>
      <c r="M126" s="4"/>
    </row>
    <row r="127" spans="1:13" x14ac:dyDescent="0.2">
      <c r="A127" s="4" t="s">
        <v>881</v>
      </c>
      <c r="B127" s="4"/>
      <c r="C127" s="4"/>
      <c r="D127" s="4"/>
      <c r="E127" s="4"/>
      <c r="F127" s="4"/>
      <c r="G127" s="67"/>
      <c r="H127" s="4"/>
      <c r="I127" s="4"/>
      <c r="J127" s="4"/>
      <c r="K127" s="13">
        <v>2022</v>
      </c>
      <c r="L127" s="4"/>
      <c r="M127" s="4"/>
    </row>
    <row r="128" spans="1:13" x14ac:dyDescent="0.2">
      <c r="A128" s="4" t="s">
        <v>880</v>
      </c>
      <c r="B128" s="4"/>
      <c r="C128" s="4"/>
      <c r="D128" s="4"/>
      <c r="E128" s="4"/>
      <c r="F128" s="4"/>
      <c r="G128" s="67"/>
      <c r="H128" s="4"/>
      <c r="I128" s="4"/>
      <c r="J128" s="4"/>
      <c r="K128" s="13">
        <v>2022</v>
      </c>
      <c r="L128" s="4"/>
      <c r="M128" s="4"/>
    </row>
    <row r="129" spans="1:13" x14ac:dyDescent="0.2">
      <c r="A129" s="4" t="s">
        <v>100</v>
      </c>
      <c r="B129" s="4"/>
      <c r="C129" s="4"/>
      <c r="D129" s="4"/>
      <c r="E129" s="4"/>
      <c r="F129" s="4"/>
      <c r="G129" s="67"/>
      <c r="H129" s="4"/>
      <c r="I129" s="4"/>
      <c r="J129" s="4"/>
      <c r="K129" s="13">
        <v>2022</v>
      </c>
      <c r="L129" s="4"/>
      <c r="M129" s="4"/>
    </row>
    <row r="130" spans="1:13" x14ac:dyDescent="0.2">
      <c r="A130" s="4" t="s">
        <v>887</v>
      </c>
      <c r="B130" s="4"/>
      <c r="C130" s="4"/>
      <c r="D130" s="4"/>
      <c r="E130" s="4"/>
      <c r="F130" s="4"/>
      <c r="G130" s="67"/>
      <c r="H130" s="4"/>
      <c r="I130" s="4"/>
      <c r="J130" s="4"/>
      <c r="K130" s="13">
        <v>2022</v>
      </c>
      <c r="L130" s="4"/>
      <c r="M130" s="4"/>
    </row>
    <row r="131" spans="1:13" x14ac:dyDescent="0.2">
      <c r="A131" s="4" t="s">
        <v>101</v>
      </c>
      <c r="B131" s="13"/>
      <c r="C131" s="13"/>
      <c r="D131" s="13"/>
      <c r="E131" s="13"/>
      <c r="F131" s="13"/>
      <c r="G131" s="43"/>
      <c r="H131" s="13"/>
      <c r="I131" s="13"/>
      <c r="J131" s="13"/>
      <c r="K131" s="13">
        <v>2022</v>
      </c>
      <c r="L131" s="4"/>
      <c r="M131" s="4"/>
    </row>
    <row r="132" spans="1:13" x14ac:dyDescent="0.2">
      <c r="A132" s="4" t="s">
        <v>278</v>
      </c>
      <c r="B132" s="13"/>
      <c r="C132" s="13"/>
      <c r="D132" s="13"/>
      <c r="E132" s="13"/>
      <c r="F132" s="13"/>
      <c r="G132" s="43"/>
      <c r="H132" s="13"/>
      <c r="I132" s="13"/>
      <c r="J132" s="13"/>
      <c r="K132" s="13">
        <v>2022</v>
      </c>
      <c r="L132" s="4"/>
      <c r="M132" s="4"/>
    </row>
    <row r="133" spans="1:13" x14ac:dyDescent="0.2">
      <c r="A133" s="4" t="s">
        <v>102</v>
      </c>
      <c r="B133" s="13"/>
      <c r="C133" s="13"/>
      <c r="D133" s="13"/>
      <c r="E133" s="13"/>
      <c r="F133" s="13"/>
      <c r="G133" s="43"/>
      <c r="H133" s="13"/>
      <c r="I133" s="13"/>
      <c r="J133" s="13"/>
      <c r="K133" s="13">
        <v>2022</v>
      </c>
      <c r="L133" s="4"/>
      <c r="M133" s="4"/>
    </row>
    <row r="134" spans="1:13" x14ac:dyDescent="0.2">
      <c r="A134" s="4" t="s">
        <v>892</v>
      </c>
      <c r="B134" s="4"/>
      <c r="C134" s="4"/>
      <c r="D134" s="4"/>
      <c r="E134" s="4"/>
      <c r="F134" s="4"/>
      <c r="G134" s="67"/>
      <c r="H134" s="4"/>
      <c r="I134" s="4"/>
      <c r="J134" s="4"/>
      <c r="K134" s="13">
        <v>2022</v>
      </c>
      <c r="L134" s="4"/>
      <c r="M134" s="4"/>
    </row>
    <row r="135" spans="1:13" x14ac:dyDescent="0.2">
      <c r="A135" s="4" t="s">
        <v>103</v>
      </c>
      <c r="B135" s="4"/>
      <c r="C135" s="4"/>
      <c r="D135" s="4"/>
      <c r="E135" s="4"/>
      <c r="F135" s="4"/>
      <c r="G135" s="67"/>
      <c r="H135" s="13"/>
      <c r="I135" s="4"/>
      <c r="J135" s="4"/>
      <c r="K135" s="13">
        <v>2022</v>
      </c>
      <c r="L135" s="4"/>
      <c r="M135" s="4"/>
    </row>
    <row r="136" spans="1:13" x14ac:dyDescent="0.2">
      <c r="A136" s="4" t="s">
        <v>104</v>
      </c>
      <c r="B136" s="13"/>
      <c r="C136" s="13"/>
      <c r="D136" s="13"/>
      <c r="E136" s="13"/>
      <c r="F136" s="13"/>
      <c r="G136" s="43"/>
      <c r="H136" s="13"/>
      <c r="I136" s="13"/>
      <c r="J136" s="13"/>
      <c r="K136" s="13">
        <v>2022</v>
      </c>
      <c r="L136" s="4"/>
      <c r="M136" s="4"/>
    </row>
    <row r="137" spans="1:13" x14ac:dyDescent="0.2">
      <c r="A137" s="4" t="s">
        <v>872</v>
      </c>
      <c r="B137" s="4"/>
      <c r="C137" s="4"/>
      <c r="D137" s="4"/>
      <c r="E137" s="4"/>
      <c r="F137" s="4"/>
      <c r="G137" s="67"/>
      <c r="H137" s="4"/>
      <c r="I137" s="4"/>
      <c r="J137" s="4"/>
      <c r="K137" s="13">
        <v>2022</v>
      </c>
      <c r="L137" s="4"/>
      <c r="M137" s="4"/>
    </row>
    <row r="138" spans="1:13" x14ac:dyDescent="0.2">
      <c r="A138" s="4" t="s">
        <v>873</v>
      </c>
      <c r="B138" s="13"/>
      <c r="C138" s="13"/>
      <c r="D138" s="13"/>
      <c r="E138" s="13"/>
      <c r="F138" s="13"/>
      <c r="G138" s="43"/>
      <c r="H138" s="13"/>
      <c r="I138" s="13"/>
      <c r="J138" s="13"/>
      <c r="K138" s="13">
        <v>2022</v>
      </c>
      <c r="L138" s="4"/>
      <c r="M138" s="4"/>
    </row>
    <row r="139" spans="1:13" x14ac:dyDescent="0.2">
      <c r="A139" s="4" t="s">
        <v>311</v>
      </c>
      <c r="B139" s="13"/>
      <c r="C139" s="13"/>
      <c r="D139" s="13"/>
      <c r="E139" s="13"/>
      <c r="F139" s="13"/>
      <c r="G139" s="43"/>
      <c r="H139" s="13"/>
      <c r="I139" s="13"/>
      <c r="J139" s="13"/>
      <c r="K139" s="13">
        <v>2022</v>
      </c>
      <c r="L139" s="4"/>
      <c r="M139" s="4"/>
    </row>
    <row r="140" spans="1:13" x14ac:dyDescent="0.2">
      <c r="A140" s="4" t="s">
        <v>105</v>
      </c>
      <c r="B140" s="13"/>
      <c r="C140" s="13"/>
      <c r="D140" s="13"/>
      <c r="E140" s="13"/>
      <c r="F140" s="13"/>
      <c r="G140" s="43"/>
      <c r="H140" s="13"/>
      <c r="I140" s="13"/>
      <c r="J140" s="13"/>
      <c r="K140" s="13">
        <v>2022</v>
      </c>
      <c r="L140" s="4"/>
      <c r="M140" s="4"/>
    </row>
    <row r="141" spans="1:13" x14ac:dyDescent="0.2">
      <c r="A141" s="4" t="s">
        <v>106</v>
      </c>
      <c r="B141" s="13"/>
      <c r="C141" s="13"/>
      <c r="D141" s="13"/>
      <c r="E141" s="13"/>
      <c r="F141" s="13"/>
      <c r="G141" s="43"/>
      <c r="H141" s="13"/>
      <c r="I141" s="13"/>
      <c r="J141" s="13"/>
      <c r="K141" s="13">
        <v>2022</v>
      </c>
      <c r="L141" s="4"/>
      <c r="M141" s="4"/>
    </row>
    <row r="142" spans="1:13" x14ac:dyDescent="0.2">
      <c r="A142" s="4" t="s">
        <v>107</v>
      </c>
      <c r="B142" s="13"/>
      <c r="C142" s="13"/>
      <c r="D142" s="13"/>
      <c r="E142" s="13"/>
      <c r="F142" s="13"/>
      <c r="G142" s="43"/>
      <c r="H142" s="13"/>
      <c r="I142" s="13"/>
      <c r="J142" s="13"/>
      <c r="K142" s="13">
        <v>2022</v>
      </c>
      <c r="L142" s="4"/>
      <c r="M142" s="4"/>
    </row>
    <row r="143" spans="1:13" x14ac:dyDescent="0.2">
      <c r="A143" s="4" t="s">
        <v>108</v>
      </c>
      <c r="B143" s="13"/>
      <c r="C143" s="13"/>
      <c r="D143" s="13"/>
      <c r="E143" s="13"/>
      <c r="F143" s="13"/>
      <c r="G143" s="43"/>
      <c r="H143" s="13"/>
      <c r="I143" s="13"/>
      <c r="J143" s="13"/>
      <c r="K143" s="13">
        <v>2022</v>
      </c>
      <c r="L143" s="4"/>
      <c r="M143" s="4"/>
    </row>
    <row r="144" spans="1:13" x14ac:dyDescent="0.2">
      <c r="A144" s="4" t="s">
        <v>357</v>
      </c>
      <c r="B144" s="49">
        <v>12</v>
      </c>
      <c r="C144" s="49">
        <v>12</v>
      </c>
      <c r="D144" s="49">
        <v>1</v>
      </c>
      <c r="E144" s="49">
        <v>332</v>
      </c>
      <c r="F144" s="49">
        <v>10</v>
      </c>
      <c r="G144" s="66">
        <v>54.833333333333329</v>
      </c>
      <c r="H144" s="49">
        <v>10</v>
      </c>
      <c r="I144" s="63">
        <v>191</v>
      </c>
      <c r="J144" s="50">
        <v>13</v>
      </c>
      <c r="K144" s="13">
        <v>2022</v>
      </c>
      <c r="L144" s="4"/>
      <c r="M144" s="4"/>
    </row>
    <row r="145" spans="1:13" x14ac:dyDescent="0.2">
      <c r="A145" s="4" t="s">
        <v>346</v>
      </c>
      <c r="B145" s="13"/>
      <c r="C145" s="13"/>
      <c r="D145" s="13"/>
      <c r="E145" s="13"/>
      <c r="F145" s="13"/>
      <c r="G145" s="43"/>
      <c r="H145" s="13"/>
      <c r="I145" s="13"/>
      <c r="J145" s="13"/>
      <c r="K145" s="13">
        <v>2022</v>
      </c>
      <c r="L145" s="4"/>
      <c r="M145" s="4"/>
    </row>
    <row r="146" spans="1:13" x14ac:dyDescent="0.2">
      <c r="A146" s="4" t="s">
        <v>109</v>
      </c>
      <c r="B146" s="13"/>
      <c r="C146" s="13"/>
      <c r="D146" s="13"/>
      <c r="E146" s="13"/>
      <c r="F146" s="13"/>
      <c r="G146" s="43"/>
      <c r="H146" s="13"/>
      <c r="I146" s="13"/>
      <c r="J146" s="13"/>
      <c r="K146" s="13">
        <v>2022</v>
      </c>
      <c r="L146" s="4"/>
      <c r="M146" s="4"/>
    </row>
    <row r="147" spans="1:13" x14ac:dyDescent="0.2">
      <c r="A147" s="4" t="s">
        <v>110</v>
      </c>
      <c r="B147" s="13"/>
      <c r="C147" s="13"/>
      <c r="D147" s="13"/>
      <c r="E147" s="13"/>
      <c r="F147" s="13"/>
      <c r="G147" s="43"/>
      <c r="H147" s="13"/>
      <c r="I147" s="13"/>
      <c r="J147" s="13"/>
      <c r="K147" s="13">
        <v>2022</v>
      </c>
      <c r="L147" s="4"/>
      <c r="M147" s="4"/>
    </row>
    <row r="148" spans="1:13" x14ac:dyDescent="0.2">
      <c r="A148" s="4" t="s">
        <v>111</v>
      </c>
      <c r="B148" s="13"/>
      <c r="C148" s="13"/>
      <c r="D148" s="13"/>
      <c r="E148" s="13"/>
      <c r="F148" s="13"/>
      <c r="G148" s="43"/>
      <c r="H148" s="13"/>
      <c r="I148" s="13"/>
      <c r="J148" s="13"/>
      <c r="K148" s="13">
        <v>2022</v>
      </c>
      <c r="L148" s="4"/>
      <c r="M148" s="4"/>
    </row>
    <row r="149" spans="1:13" x14ac:dyDescent="0.2">
      <c r="A149" s="4" t="s">
        <v>112</v>
      </c>
      <c r="B149" s="13"/>
      <c r="C149" s="13"/>
      <c r="D149" s="13"/>
      <c r="E149" s="13"/>
      <c r="F149" s="13"/>
      <c r="G149" s="43"/>
      <c r="H149" s="13"/>
      <c r="I149" s="13"/>
      <c r="J149" s="13"/>
      <c r="K149" s="13">
        <v>2022</v>
      </c>
      <c r="L149" s="4"/>
      <c r="M149" s="4"/>
    </row>
    <row r="150" spans="1:13" x14ac:dyDescent="0.2">
      <c r="A150" s="4" t="s">
        <v>113</v>
      </c>
      <c r="B150" s="13"/>
      <c r="C150" s="13"/>
      <c r="D150" s="13"/>
      <c r="E150" s="13"/>
      <c r="F150" s="13"/>
      <c r="G150" s="43"/>
      <c r="H150" s="13"/>
      <c r="I150" s="13"/>
      <c r="J150" s="13"/>
      <c r="K150" s="13">
        <v>2022</v>
      </c>
      <c r="L150" s="4"/>
      <c r="M150" s="4"/>
    </row>
    <row r="151" spans="1:13" x14ac:dyDescent="0.2">
      <c r="A151" s="4" t="s">
        <v>114</v>
      </c>
      <c r="B151" s="13"/>
      <c r="C151" s="13"/>
      <c r="D151" s="13"/>
      <c r="E151" s="13"/>
      <c r="F151" s="13"/>
      <c r="G151" s="43"/>
      <c r="H151" s="13"/>
      <c r="I151" s="13"/>
      <c r="J151" s="13"/>
      <c r="K151" s="13">
        <v>2022</v>
      </c>
      <c r="L151" s="4"/>
      <c r="M151" s="4"/>
    </row>
    <row r="152" spans="1:13" x14ac:dyDescent="0.2">
      <c r="A152" s="4" t="s">
        <v>115</v>
      </c>
      <c r="B152" s="13"/>
      <c r="C152" s="13"/>
      <c r="D152" s="13"/>
      <c r="E152" s="13"/>
      <c r="F152" s="13"/>
      <c r="G152" s="43"/>
      <c r="H152" s="13"/>
      <c r="I152" s="13"/>
      <c r="J152" s="13"/>
      <c r="K152" s="13">
        <v>2022</v>
      </c>
      <c r="L152" s="4"/>
      <c r="M152" s="4"/>
    </row>
    <row r="153" spans="1:13" x14ac:dyDescent="0.2">
      <c r="A153" s="4" t="s">
        <v>319</v>
      </c>
      <c r="B153" s="13"/>
      <c r="C153" s="13"/>
      <c r="D153" s="13"/>
      <c r="E153" s="13"/>
      <c r="F153" s="13"/>
      <c r="G153" s="43"/>
      <c r="H153" s="13"/>
      <c r="I153" s="13"/>
      <c r="J153" s="13"/>
      <c r="K153" s="13">
        <v>2022</v>
      </c>
      <c r="L153" s="4"/>
      <c r="M153" s="4"/>
    </row>
    <row r="154" spans="1:13" x14ac:dyDescent="0.2">
      <c r="A154" s="4" t="s">
        <v>116</v>
      </c>
      <c r="B154" s="13"/>
      <c r="C154" s="13"/>
      <c r="D154" s="13"/>
      <c r="E154" s="13"/>
      <c r="F154" s="13"/>
      <c r="G154" s="43"/>
      <c r="H154" s="13"/>
      <c r="I154" s="13"/>
      <c r="J154" s="13"/>
      <c r="K154" s="13">
        <v>2022</v>
      </c>
      <c r="L154" s="4"/>
      <c r="M154" s="4"/>
    </row>
    <row r="155" spans="1:13" x14ac:dyDescent="0.2">
      <c r="A155" s="4" t="s">
        <v>117</v>
      </c>
      <c r="B155" s="13"/>
      <c r="C155" s="13"/>
      <c r="D155" s="13"/>
      <c r="E155" s="13"/>
      <c r="F155" s="13"/>
      <c r="G155" s="43"/>
      <c r="H155" s="13"/>
      <c r="I155" s="13"/>
      <c r="J155" s="13"/>
      <c r="K155" s="13">
        <v>2022</v>
      </c>
      <c r="L155" s="4"/>
      <c r="M155" s="4"/>
    </row>
    <row r="156" spans="1:13" x14ac:dyDescent="0.2">
      <c r="A156" s="4" t="s">
        <v>118</v>
      </c>
      <c r="B156" s="13"/>
      <c r="C156" s="13"/>
      <c r="D156" s="13"/>
      <c r="E156" s="13"/>
      <c r="F156" s="13"/>
      <c r="G156" s="43"/>
      <c r="H156" s="13"/>
      <c r="I156" s="13"/>
      <c r="J156" s="13"/>
      <c r="K156" s="13">
        <v>2022</v>
      </c>
      <c r="L156" s="4"/>
      <c r="M156" s="4"/>
    </row>
    <row r="157" spans="1:13" x14ac:dyDescent="0.2">
      <c r="A157" s="4" t="s">
        <v>279</v>
      </c>
      <c r="B157" s="13"/>
      <c r="C157" s="13"/>
      <c r="D157" s="13"/>
      <c r="E157" s="13"/>
      <c r="F157" s="13"/>
      <c r="G157" s="43"/>
      <c r="H157" s="13"/>
      <c r="I157" s="13"/>
      <c r="J157" s="13"/>
      <c r="K157" s="13">
        <v>2022</v>
      </c>
      <c r="L157" s="4"/>
      <c r="M157" s="4"/>
    </row>
    <row r="158" spans="1:13" x14ac:dyDescent="0.2">
      <c r="A158" s="4" t="s">
        <v>119</v>
      </c>
      <c r="B158" s="13"/>
      <c r="C158" s="13"/>
      <c r="D158" s="13"/>
      <c r="E158" s="13"/>
      <c r="F158" s="13"/>
      <c r="G158" s="43"/>
      <c r="H158" s="13"/>
      <c r="I158" s="13"/>
      <c r="J158" s="13"/>
      <c r="K158" s="13">
        <v>2022</v>
      </c>
      <c r="L158" s="4"/>
      <c r="M158" s="4"/>
    </row>
    <row r="159" spans="1:13" x14ac:dyDescent="0.2">
      <c r="A159" s="4" t="s">
        <v>120</v>
      </c>
      <c r="B159" s="13"/>
      <c r="C159" s="13"/>
      <c r="D159" s="13"/>
      <c r="E159" s="13"/>
      <c r="F159" s="13"/>
      <c r="G159" s="43"/>
      <c r="H159" s="13"/>
      <c r="I159" s="13"/>
      <c r="J159" s="13"/>
      <c r="K159" s="13">
        <v>2022</v>
      </c>
      <c r="L159" s="4"/>
      <c r="M159" s="4"/>
    </row>
    <row r="160" spans="1:13" x14ac:dyDescent="0.2">
      <c r="A160" s="4" t="s">
        <v>121</v>
      </c>
      <c r="B160" s="13"/>
      <c r="C160" s="13"/>
      <c r="D160" s="13"/>
      <c r="E160" s="13"/>
      <c r="F160" s="13"/>
      <c r="G160" s="43"/>
      <c r="H160" s="13"/>
      <c r="I160" s="13"/>
      <c r="J160" s="13"/>
      <c r="K160" s="13">
        <v>2022</v>
      </c>
      <c r="L160" s="4"/>
      <c r="M160" s="4"/>
    </row>
    <row r="161" spans="1:13" x14ac:dyDescent="0.2">
      <c r="A161" s="4" t="s">
        <v>122</v>
      </c>
      <c r="B161" s="13"/>
      <c r="C161" s="13"/>
      <c r="D161" s="13"/>
      <c r="E161" s="13"/>
      <c r="F161" s="13"/>
      <c r="G161" s="43"/>
      <c r="H161" s="13"/>
      <c r="I161" s="13"/>
      <c r="J161" s="13"/>
      <c r="K161" s="13">
        <v>2022</v>
      </c>
      <c r="L161" s="4"/>
      <c r="M161" s="4"/>
    </row>
    <row r="162" spans="1:13" x14ac:dyDescent="0.2">
      <c r="A162" s="4" t="s">
        <v>123</v>
      </c>
      <c r="B162" s="13"/>
      <c r="C162" s="13"/>
      <c r="D162" s="13"/>
      <c r="E162" s="13"/>
      <c r="F162" s="13"/>
      <c r="G162" s="43"/>
      <c r="H162" s="13"/>
      <c r="I162" s="13"/>
      <c r="J162" s="13"/>
      <c r="K162" s="13">
        <v>2022</v>
      </c>
      <c r="L162" s="4"/>
      <c r="M162" s="4"/>
    </row>
    <row r="163" spans="1:13" x14ac:dyDescent="0.2">
      <c r="A163" s="4" t="s">
        <v>124</v>
      </c>
      <c r="B163" s="13"/>
      <c r="C163" s="13"/>
      <c r="D163" s="13"/>
      <c r="E163" s="13"/>
      <c r="F163" s="13"/>
      <c r="G163" s="43"/>
      <c r="H163" s="13"/>
      <c r="I163" s="13"/>
      <c r="J163" s="13"/>
      <c r="K163" s="13">
        <v>2022</v>
      </c>
      <c r="L163" s="4"/>
      <c r="M163" s="4"/>
    </row>
    <row r="164" spans="1:13" x14ac:dyDescent="0.2">
      <c r="A164" s="4" t="s">
        <v>821</v>
      </c>
      <c r="B164" s="13"/>
      <c r="C164" s="13"/>
      <c r="D164" s="13"/>
      <c r="E164" s="13"/>
      <c r="F164" s="13"/>
      <c r="G164" s="43"/>
      <c r="H164" s="13"/>
      <c r="I164" s="13"/>
      <c r="J164" s="13"/>
      <c r="K164" s="13">
        <v>2022</v>
      </c>
      <c r="L164" s="4"/>
      <c r="M164" s="4"/>
    </row>
    <row r="165" spans="1:13" x14ac:dyDescent="0.2">
      <c r="A165" s="4" t="s">
        <v>125</v>
      </c>
      <c r="B165" s="13"/>
      <c r="C165" s="13"/>
      <c r="D165" s="13"/>
      <c r="E165" s="13"/>
      <c r="F165" s="13"/>
      <c r="G165" s="43"/>
      <c r="H165" s="13"/>
      <c r="I165" s="13"/>
      <c r="J165" s="13"/>
      <c r="K165" s="13">
        <v>2022</v>
      </c>
      <c r="L165" s="4"/>
      <c r="M165" s="4"/>
    </row>
    <row r="166" spans="1:13" x14ac:dyDescent="0.2">
      <c r="A166" s="4" t="s">
        <v>126</v>
      </c>
      <c r="B166" s="13"/>
      <c r="C166" s="13"/>
      <c r="D166" s="13"/>
      <c r="E166" s="13"/>
      <c r="F166" s="13"/>
      <c r="G166" s="43"/>
      <c r="H166" s="13"/>
      <c r="I166" s="13"/>
      <c r="J166" s="13"/>
      <c r="K166" s="13">
        <v>2022</v>
      </c>
      <c r="L166" s="4"/>
      <c r="M166" s="4"/>
    </row>
    <row r="167" spans="1:13" x14ac:dyDescent="0.2">
      <c r="A167" s="4" t="s">
        <v>127</v>
      </c>
      <c r="B167" s="13"/>
      <c r="C167" s="13"/>
      <c r="D167" s="13"/>
      <c r="E167" s="13"/>
      <c r="F167" s="13"/>
      <c r="G167" s="43"/>
      <c r="H167" s="13"/>
      <c r="I167" s="13"/>
      <c r="J167" s="13"/>
      <c r="K167" s="13">
        <v>2022</v>
      </c>
      <c r="L167" s="4"/>
      <c r="M167" s="4"/>
    </row>
    <row r="168" spans="1:13" x14ac:dyDescent="0.2">
      <c r="A168" s="4" t="s">
        <v>128</v>
      </c>
      <c r="B168" s="13"/>
      <c r="C168" s="13"/>
      <c r="D168" s="13"/>
      <c r="E168" s="13"/>
      <c r="F168" s="13"/>
      <c r="G168" s="43"/>
      <c r="H168" s="13"/>
      <c r="I168" s="13"/>
      <c r="J168" s="13"/>
      <c r="K168" s="13">
        <v>2022</v>
      </c>
      <c r="L168" s="4"/>
      <c r="M168" s="4"/>
    </row>
    <row r="169" spans="1:13" x14ac:dyDescent="0.2">
      <c r="A169" s="4" t="s">
        <v>129</v>
      </c>
      <c r="B169" s="13"/>
      <c r="C169" s="13"/>
      <c r="D169" s="13"/>
      <c r="E169" s="13"/>
      <c r="F169" s="13"/>
      <c r="G169" s="43"/>
      <c r="H169" s="13"/>
      <c r="I169" s="13"/>
      <c r="J169" s="13"/>
      <c r="K169" s="13">
        <v>2022</v>
      </c>
      <c r="L169" s="4"/>
      <c r="M169" s="4"/>
    </row>
    <row r="170" spans="1:13" x14ac:dyDescent="0.2">
      <c r="A170" s="4" t="s">
        <v>827</v>
      </c>
      <c r="B170" s="13"/>
      <c r="C170" s="13"/>
      <c r="D170" s="13"/>
      <c r="E170" s="13"/>
      <c r="F170" s="13"/>
      <c r="G170" s="43"/>
      <c r="H170" s="13"/>
      <c r="I170" s="13"/>
      <c r="J170" s="13"/>
      <c r="K170" s="13">
        <v>2022</v>
      </c>
      <c r="L170" s="4"/>
      <c r="M170" s="4"/>
    </row>
    <row r="171" spans="1:13" x14ac:dyDescent="0.2">
      <c r="A171" s="4" t="s">
        <v>130</v>
      </c>
      <c r="B171" s="13"/>
      <c r="C171" s="13"/>
      <c r="D171" s="13"/>
      <c r="E171" s="13"/>
      <c r="F171" s="13"/>
      <c r="G171" s="43"/>
      <c r="H171" s="13"/>
      <c r="I171" s="13"/>
      <c r="J171" s="13"/>
      <c r="K171" s="13">
        <v>2022</v>
      </c>
      <c r="L171" s="4"/>
      <c r="M171" s="4"/>
    </row>
    <row r="172" spans="1:13" x14ac:dyDescent="0.2">
      <c r="A172" s="4" t="s">
        <v>899</v>
      </c>
      <c r="B172" s="4"/>
      <c r="C172" s="4"/>
      <c r="D172" s="4"/>
      <c r="E172" s="4"/>
      <c r="F172" s="4"/>
      <c r="G172" s="67"/>
      <c r="H172" s="13"/>
      <c r="I172" s="4"/>
      <c r="J172" s="4"/>
      <c r="K172" s="13">
        <v>2022</v>
      </c>
      <c r="L172" s="4"/>
      <c r="M172" s="4"/>
    </row>
    <row r="173" spans="1:13" x14ac:dyDescent="0.2">
      <c r="A173" s="4" t="s">
        <v>131</v>
      </c>
      <c r="B173" s="13"/>
      <c r="C173" s="13"/>
      <c r="D173" s="13"/>
      <c r="E173" s="13"/>
      <c r="F173" s="13"/>
      <c r="G173" s="43"/>
      <c r="H173" s="13"/>
      <c r="I173" s="13"/>
      <c r="J173" s="13"/>
      <c r="K173" s="13">
        <v>2022</v>
      </c>
      <c r="L173" s="4"/>
      <c r="M173" s="4"/>
    </row>
    <row r="174" spans="1:13" x14ac:dyDescent="0.2">
      <c r="A174" s="4" t="s">
        <v>132</v>
      </c>
      <c r="B174" s="13"/>
      <c r="C174" s="13"/>
      <c r="D174" s="13"/>
      <c r="E174" s="13"/>
      <c r="F174" s="13"/>
      <c r="G174" s="43"/>
      <c r="H174" s="13"/>
      <c r="I174" s="13"/>
      <c r="J174" s="13"/>
      <c r="K174" s="13">
        <v>2022</v>
      </c>
      <c r="L174" s="4"/>
      <c r="M174" s="4"/>
    </row>
    <row r="175" spans="1:13" x14ac:dyDescent="0.2">
      <c r="A175" s="4" t="s">
        <v>133</v>
      </c>
      <c r="B175" s="13"/>
      <c r="C175" s="13"/>
      <c r="D175" s="13"/>
      <c r="E175" s="13"/>
      <c r="F175" s="13"/>
      <c r="G175" s="43"/>
      <c r="H175" s="13"/>
      <c r="I175" s="13"/>
      <c r="J175" s="13"/>
      <c r="K175" s="13">
        <v>2022</v>
      </c>
      <c r="L175" s="4"/>
      <c r="M175" s="4"/>
    </row>
    <row r="176" spans="1:13" x14ac:dyDescent="0.2">
      <c r="A176" s="4" t="s">
        <v>312</v>
      </c>
      <c r="B176" s="13"/>
      <c r="C176" s="13"/>
      <c r="D176" s="13"/>
      <c r="E176" s="13"/>
      <c r="F176" s="13"/>
      <c r="G176" s="43"/>
      <c r="H176" s="13"/>
      <c r="I176" s="13"/>
      <c r="J176" s="13"/>
      <c r="K176" s="13">
        <v>2022</v>
      </c>
      <c r="L176" s="4"/>
      <c r="M176" s="4"/>
    </row>
    <row r="177" spans="1:13" x14ac:dyDescent="0.2">
      <c r="A177" s="4" t="s">
        <v>134</v>
      </c>
      <c r="B177" s="13"/>
      <c r="C177" s="13"/>
      <c r="D177" s="13"/>
      <c r="E177" s="13"/>
      <c r="F177" s="13"/>
      <c r="G177" s="43"/>
      <c r="H177" s="13"/>
      <c r="I177" s="13"/>
      <c r="J177" s="13"/>
      <c r="K177" s="13">
        <v>2022</v>
      </c>
      <c r="L177" s="4"/>
      <c r="M177" s="4"/>
    </row>
    <row r="178" spans="1:13" x14ac:dyDescent="0.2">
      <c r="A178" s="4" t="s">
        <v>135</v>
      </c>
      <c r="B178" s="13"/>
      <c r="C178" s="13"/>
      <c r="D178" s="13"/>
      <c r="E178" s="13"/>
      <c r="F178" s="13"/>
      <c r="G178" s="43"/>
      <c r="H178" s="13"/>
      <c r="I178" s="13"/>
      <c r="J178" s="13"/>
      <c r="K178" s="13">
        <v>2022</v>
      </c>
      <c r="L178" s="4"/>
      <c r="M178" s="4"/>
    </row>
    <row r="179" spans="1:13" x14ac:dyDescent="0.2">
      <c r="A179" s="4" t="s">
        <v>136</v>
      </c>
      <c r="B179" s="13"/>
      <c r="C179" s="13"/>
      <c r="D179" s="13"/>
      <c r="E179" s="13"/>
      <c r="F179" s="13"/>
      <c r="G179" s="43"/>
      <c r="H179" s="13"/>
      <c r="I179" s="13"/>
      <c r="J179" s="13"/>
      <c r="K179" s="13">
        <v>2022</v>
      </c>
      <c r="L179" s="4"/>
      <c r="M179" s="4"/>
    </row>
    <row r="180" spans="1:13" x14ac:dyDescent="0.2">
      <c r="A180" s="4" t="s">
        <v>137</v>
      </c>
      <c r="B180" s="15"/>
      <c r="C180" s="15"/>
      <c r="D180" s="15"/>
      <c r="E180" s="15"/>
      <c r="F180" s="16"/>
      <c r="G180" s="69"/>
      <c r="H180" s="15"/>
      <c r="I180" s="15"/>
      <c r="J180" s="15"/>
      <c r="K180" s="13">
        <v>2022</v>
      </c>
      <c r="L180" s="4"/>
      <c r="M180" s="4"/>
    </row>
    <row r="181" spans="1:13" x14ac:dyDescent="0.2">
      <c r="A181" s="4" t="s">
        <v>306</v>
      </c>
      <c r="B181" s="13"/>
      <c r="C181" s="13"/>
      <c r="D181" s="13"/>
      <c r="E181" s="13"/>
      <c r="F181" s="13"/>
      <c r="G181" s="43"/>
      <c r="H181" s="13"/>
      <c r="I181" s="13"/>
      <c r="J181" s="13"/>
      <c r="K181" s="13">
        <v>2022</v>
      </c>
      <c r="L181" s="4"/>
      <c r="M181" s="4"/>
    </row>
    <row r="182" spans="1:13" x14ac:dyDescent="0.2">
      <c r="A182" s="4" t="s">
        <v>138</v>
      </c>
      <c r="B182" s="13"/>
      <c r="C182" s="13"/>
      <c r="D182" s="13"/>
      <c r="E182" s="13"/>
      <c r="F182" s="13"/>
      <c r="G182" s="43"/>
      <c r="H182" s="13"/>
      <c r="I182" s="13"/>
      <c r="J182" s="13"/>
      <c r="K182" s="13">
        <v>2022</v>
      </c>
      <c r="L182" s="4"/>
      <c r="M182" s="4"/>
    </row>
    <row r="183" spans="1:13" x14ac:dyDescent="0.2">
      <c r="A183" s="4" t="s">
        <v>295</v>
      </c>
      <c r="B183" s="13"/>
      <c r="C183" s="13"/>
      <c r="D183" s="13"/>
      <c r="E183" s="13"/>
      <c r="F183" s="13"/>
      <c r="G183" s="43"/>
      <c r="H183" s="13"/>
      <c r="I183" s="13"/>
      <c r="J183" s="13"/>
      <c r="K183" s="13">
        <v>2022</v>
      </c>
      <c r="L183" s="4"/>
      <c r="M183" s="4"/>
    </row>
    <row r="184" spans="1:13" x14ac:dyDescent="0.2">
      <c r="A184" s="4" t="s">
        <v>139</v>
      </c>
      <c r="B184" s="13"/>
      <c r="C184" s="13"/>
      <c r="D184" s="13"/>
      <c r="E184" s="13"/>
      <c r="F184" s="13"/>
      <c r="G184" s="43"/>
      <c r="H184" s="13"/>
      <c r="I184" s="13"/>
      <c r="J184" s="13"/>
      <c r="K184" s="13">
        <v>2022</v>
      </c>
      <c r="L184" s="4"/>
      <c r="M184" s="4"/>
    </row>
    <row r="185" spans="1:13" x14ac:dyDescent="0.2">
      <c r="A185" s="4" t="s">
        <v>905</v>
      </c>
      <c r="B185" s="13"/>
      <c r="C185" s="13"/>
      <c r="D185" s="13"/>
      <c r="E185" s="13"/>
      <c r="F185" s="13"/>
      <c r="G185" s="43"/>
      <c r="H185" s="13"/>
      <c r="I185" s="13"/>
      <c r="J185" s="13"/>
      <c r="K185" s="13">
        <v>2022</v>
      </c>
      <c r="L185" s="4"/>
      <c r="M185" s="4"/>
    </row>
    <row r="186" spans="1:13" x14ac:dyDescent="0.2">
      <c r="A186" s="4" t="s">
        <v>140</v>
      </c>
      <c r="B186" s="13"/>
      <c r="C186" s="13"/>
      <c r="D186" s="13"/>
      <c r="E186" s="13"/>
      <c r="F186" s="13"/>
      <c r="G186" s="43"/>
      <c r="H186" s="13"/>
      <c r="I186" s="13"/>
      <c r="J186" s="13"/>
      <c r="K186" s="13">
        <v>2022</v>
      </c>
      <c r="L186" s="4"/>
      <c r="M186" s="4"/>
    </row>
    <row r="187" spans="1:13" x14ac:dyDescent="0.2">
      <c r="A187" s="4" t="s">
        <v>141</v>
      </c>
      <c r="B187" s="13"/>
      <c r="C187" s="13"/>
      <c r="D187" s="13"/>
      <c r="E187" s="13"/>
      <c r="F187" s="13"/>
      <c r="G187" s="43"/>
      <c r="H187" s="13"/>
      <c r="I187" s="13"/>
      <c r="J187" s="13"/>
      <c r="K187" s="13">
        <v>2022</v>
      </c>
      <c r="L187" s="4"/>
      <c r="M187" s="4"/>
    </row>
    <row r="188" spans="1:13" x14ac:dyDescent="0.2">
      <c r="A188" s="4" t="s">
        <v>864</v>
      </c>
      <c r="B188" s="13"/>
      <c r="C188" s="13"/>
      <c r="D188" s="13"/>
      <c r="E188" s="13"/>
      <c r="F188" s="13"/>
      <c r="G188" s="43"/>
      <c r="H188" s="13"/>
      <c r="I188" s="13"/>
      <c r="J188" s="13"/>
      <c r="K188" s="13">
        <v>2022</v>
      </c>
      <c r="L188" s="4"/>
      <c r="M188" s="4"/>
    </row>
    <row r="189" spans="1:13" x14ac:dyDescent="0.2">
      <c r="A189" s="4" t="s">
        <v>142</v>
      </c>
      <c r="B189" s="13"/>
      <c r="C189" s="13"/>
      <c r="D189" s="13"/>
      <c r="E189" s="13"/>
      <c r="F189" s="13"/>
      <c r="G189" s="43"/>
      <c r="H189" s="13"/>
      <c r="I189" s="13"/>
      <c r="J189" s="13"/>
      <c r="K189" s="13">
        <v>2022</v>
      </c>
      <c r="L189" s="4"/>
      <c r="M189" s="4"/>
    </row>
    <row r="190" spans="1:13" x14ac:dyDescent="0.2">
      <c r="A190" s="4" t="s">
        <v>904</v>
      </c>
      <c r="B190" s="13"/>
      <c r="C190" s="13"/>
      <c r="D190" s="13"/>
      <c r="E190" s="13"/>
      <c r="F190" s="13"/>
      <c r="G190" s="43"/>
      <c r="H190" s="13"/>
      <c r="I190" s="13"/>
      <c r="J190" s="13"/>
      <c r="K190" s="13">
        <v>2022</v>
      </c>
      <c r="L190" s="4"/>
      <c r="M190" s="4"/>
    </row>
    <row r="191" spans="1:13" x14ac:dyDescent="0.2">
      <c r="A191" s="4" t="s">
        <v>866</v>
      </c>
      <c r="B191" s="13"/>
      <c r="C191" s="13"/>
      <c r="D191" s="13"/>
      <c r="E191" s="13"/>
      <c r="F191" s="13"/>
      <c r="G191" s="43"/>
      <c r="H191" s="13"/>
      <c r="I191" s="13"/>
      <c r="J191" s="13"/>
      <c r="K191" s="13">
        <v>2022</v>
      </c>
      <c r="L191" s="4"/>
      <c r="M191" s="4"/>
    </row>
    <row r="192" spans="1:13" x14ac:dyDescent="0.2">
      <c r="A192" s="4" t="s">
        <v>303</v>
      </c>
      <c r="B192" s="13"/>
      <c r="C192" s="13"/>
      <c r="D192" s="13"/>
      <c r="E192" s="13"/>
      <c r="F192" s="13"/>
      <c r="G192" s="43"/>
      <c r="H192" s="13"/>
      <c r="I192" s="13"/>
      <c r="J192" s="13"/>
      <c r="K192" s="13">
        <v>2022</v>
      </c>
      <c r="L192" s="4"/>
      <c r="M192" s="4"/>
    </row>
    <row r="193" spans="1:13" x14ac:dyDescent="0.2">
      <c r="A193" s="4" t="s">
        <v>865</v>
      </c>
      <c r="B193" s="4"/>
      <c r="C193" s="4"/>
      <c r="D193" s="4"/>
      <c r="E193" s="4"/>
      <c r="F193" s="4"/>
      <c r="G193" s="67"/>
      <c r="H193" s="4"/>
      <c r="I193" s="4"/>
      <c r="J193" s="4"/>
      <c r="K193" s="13">
        <v>2022</v>
      </c>
      <c r="L193" s="4"/>
      <c r="M193" s="4"/>
    </row>
    <row r="194" spans="1:13" x14ac:dyDescent="0.2">
      <c r="A194" s="4" t="s">
        <v>307</v>
      </c>
      <c r="B194" s="13"/>
      <c r="C194" s="13"/>
      <c r="D194" s="13"/>
      <c r="E194" s="13"/>
      <c r="F194" s="13"/>
      <c r="G194" s="43"/>
      <c r="H194" s="13"/>
      <c r="I194" s="13"/>
      <c r="J194" s="13"/>
      <c r="K194" s="13">
        <v>2022</v>
      </c>
      <c r="L194" s="4"/>
      <c r="M194" s="4"/>
    </row>
    <row r="195" spans="1:13" x14ac:dyDescent="0.2">
      <c r="A195" s="4" t="s">
        <v>882</v>
      </c>
      <c r="B195" s="13"/>
      <c r="C195" s="13"/>
      <c r="D195" s="13"/>
      <c r="E195" s="13"/>
      <c r="F195" s="13"/>
      <c r="G195" s="43"/>
      <c r="H195" s="13"/>
      <c r="I195" s="13"/>
      <c r="J195" s="13"/>
      <c r="K195" s="13">
        <v>2022</v>
      </c>
      <c r="L195" s="4"/>
      <c r="M195" s="4"/>
    </row>
    <row r="196" spans="1:13" x14ac:dyDescent="0.2">
      <c r="A196" s="4" t="s">
        <v>298</v>
      </c>
      <c r="B196" s="13"/>
      <c r="C196" s="13"/>
      <c r="D196" s="13"/>
      <c r="E196" s="13"/>
      <c r="F196" s="13"/>
      <c r="G196" s="43"/>
      <c r="H196" s="13"/>
      <c r="I196" s="13"/>
      <c r="J196" s="13"/>
      <c r="K196" s="13">
        <v>2022</v>
      </c>
      <c r="L196" s="4"/>
      <c r="M196" s="4"/>
    </row>
    <row r="197" spans="1:13" x14ac:dyDescent="0.2">
      <c r="A197" s="4" t="s">
        <v>342</v>
      </c>
      <c r="B197" s="13"/>
      <c r="C197" s="13"/>
      <c r="D197" s="13"/>
      <c r="E197" s="13"/>
      <c r="F197" s="13"/>
      <c r="G197" s="43"/>
      <c r="H197" s="13"/>
      <c r="I197" s="13"/>
      <c r="J197" s="13"/>
      <c r="K197" s="13">
        <v>2022</v>
      </c>
      <c r="L197" s="4"/>
      <c r="M197" s="4"/>
    </row>
    <row r="198" spans="1:13" x14ac:dyDescent="0.2">
      <c r="A198" s="4" t="s">
        <v>144</v>
      </c>
      <c r="B198" s="13"/>
      <c r="C198" s="13"/>
      <c r="D198" s="13"/>
      <c r="E198" s="13"/>
      <c r="F198" s="13"/>
      <c r="G198" s="43"/>
      <c r="H198" s="13"/>
      <c r="I198" s="13"/>
      <c r="J198" s="13"/>
      <c r="K198" s="13">
        <v>2022</v>
      </c>
      <c r="L198" s="4"/>
      <c r="M198" s="4"/>
    </row>
    <row r="199" spans="1:13" x14ac:dyDescent="0.2">
      <c r="A199" s="4" t="s">
        <v>145</v>
      </c>
      <c r="B199" s="13"/>
      <c r="C199" s="13"/>
      <c r="D199" s="13"/>
      <c r="E199" s="13"/>
      <c r="F199" s="13"/>
      <c r="G199" s="43"/>
      <c r="H199" s="13"/>
      <c r="I199" s="13"/>
      <c r="J199" s="13"/>
      <c r="K199" s="13">
        <v>2022</v>
      </c>
      <c r="L199" s="4"/>
      <c r="M199" s="4"/>
    </row>
    <row r="200" spans="1:13" x14ac:dyDescent="0.2">
      <c r="A200" s="4" t="s">
        <v>146</v>
      </c>
      <c r="B200" s="13"/>
      <c r="C200" s="13"/>
      <c r="D200" s="13"/>
      <c r="E200" s="13"/>
      <c r="F200" s="13"/>
      <c r="G200" s="43"/>
      <c r="H200" s="13"/>
      <c r="I200" s="13"/>
      <c r="J200" s="13"/>
      <c r="K200" s="13">
        <v>2022</v>
      </c>
      <c r="L200" s="4"/>
      <c r="M200" s="4"/>
    </row>
    <row r="201" spans="1:13" x14ac:dyDescent="0.2">
      <c r="A201" s="4" t="s">
        <v>363</v>
      </c>
      <c r="B201" s="4"/>
      <c r="C201" s="4"/>
      <c r="D201" s="4"/>
      <c r="E201" s="4"/>
      <c r="F201" s="4"/>
      <c r="G201" s="67"/>
      <c r="H201" s="4"/>
      <c r="I201" s="4"/>
      <c r="J201" s="4"/>
      <c r="K201" s="13">
        <v>2022</v>
      </c>
      <c r="L201" s="4"/>
      <c r="M201" s="4"/>
    </row>
    <row r="202" spans="1:13" x14ac:dyDescent="0.2">
      <c r="A202" s="4" t="s">
        <v>147</v>
      </c>
      <c r="B202" s="4"/>
      <c r="C202" s="4"/>
      <c r="D202" s="4"/>
      <c r="E202" s="4"/>
      <c r="F202" s="4"/>
      <c r="G202" s="67"/>
      <c r="H202" s="13"/>
      <c r="I202" s="4"/>
      <c r="J202" s="4"/>
      <c r="K202" s="13">
        <v>2022</v>
      </c>
      <c r="L202" s="4"/>
      <c r="M202" s="4"/>
    </row>
    <row r="203" spans="1:13" x14ac:dyDescent="0.2">
      <c r="A203" s="4" t="s">
        <v>355</v>
      </c>
      <c r="B203" s="13"/>
      <c r="C203" s="13"/>
      <c r="D203" s="13"/>
      <c r="E203" s="13"/>
      <c r="F203" s="13"/>
      <c r="G203" s="43"/>
      <c r="H203" s="13"/>
      <c r="I203" s="13"/>
      <c r="J203" s="13"/>
      <c r="K203" s="13">
        <v>2022</v>
      </c>
      <c r="L203" s="4"/>
      <c r="M203" s="4"/>
    </row>
    <row r="204" spans="1:13" x14ac:dyDescent="0.2">
      <c r="A204" s="4" t="s">
        <v>148</v>
      </c>
      <c r="B204" s="13"/>
      <c r="C204" s="13"/>
      <c r="D204" s="13"/>
      <c r="E204" s="13"/>
      <c r="F204" s="13"/>
      <c r="G204" s="43"/>
      <c r="H204" s="13"/>
      <c r="I204" s="13"/>
      <c r="J204" s="13"/>
      <c r="K204" s="13">
        <v>2022</v>
      </c>
      <c r="L204" s="4"/>
      <c r="M204" s="4"/>
    </row>
    <row r="205" spans="1:13" x14ac:dyDescent="0.2">
      <c r="A205" s="4" t="s">
        <v>149</v>
      </c>
      <c r="B205" s="13"/>
      <c r="C205" s="13"/>
      <c r="D205" s="13"/>
      <c r="E205" s="13"/>
      <c r="F205" s="13"/>
      <c r="G205" s="43"/>
      <c r="H205" s="13"/>
      <c r="I205" s="13"/>
      <c r="J205" s="13"/>
      <c r="K205" s="13">
        <v>2022</v>
      </c>
      <c r="L205" s="4"/>
      <c r="M205" s="4"/>
    </row>
    <row r="206" spans="1:13" x14ac:dyDescent="0.2">
      <c r="A206" s="4" t="s">
        <v>150</v>
      </c>
      <c r="B206" s="13"/>
      <c r="C206" s="13"/>
      <c r="D206" s="13"/>
      <c r="E206" s="13"/>
      <c r="F206" s="13"/>
      <c r="G206" s="43"/>
      <c r="H206" s="13"/>
      <c r="I206" s="13"/>
      <c r="J206" s="13"/>
      <c r="K206" s="13">
        <v>2022</v>
      </c>
      <c r="L206" s="4"/>
      <c r="M206" s="4"/>
    </row>
    <row r="207" spans="1:13" x14ac:dyDescent="0.2">
      <c r="A207" s="4" t="s">
        <v>314</v>
      </c>
      <c r="B207" s="13"/>
      <c r="C207" s="13"/>
      <c r="D207" s="13"/>
      <c r="E207" s="13"/>
      <c r="F207" s="13"/>
      <c r="G207" s="43"/>
      <c r="H207" s="13"/>
      <c r="I207" s="13"/>
      <c r="J207" s="13"/>
      <c r="K207" s="13">
        <v>2022</v>
      </c>
      <c r="L207" s="4"/>
      <c r="M207" s="4"/>
    </row>
    <row r="208" spans="1:13" x14ac:dyDescent="0.2">
      <c r="A208" s="4" t="s">
        <v>332</v>
      </c>
      <c r="B208">
        <v>22</v>
      </c>
      <c r="C208">
        <v>21</v>
      </c>
      <c r="D208">
        <v>5</v>
      </c>
      <c r="E208">
        <v>1185</v>
      </c>
      <c r="F208">
        <v>9</v>
      </c>
      <c r="G208" s="71">
        <v>48.833333333333329</v>
      </c>
      <c r="H208">
        <v>0</v>
      </c>
      <c r="I208">
        <v>279</v>
      </c>
      <c r="J208">
        <v>15</v>
      </c>
      <c r="K208" s="13">
        <v>2022</v>
      </c>
      <c r="L208" s="4"/>
      <c r="M208" s="4"/>
    </row>
    <row r="209" spans="1:13" x14ac:dyDescent="0.2">
      <c r="A209" s="4" t="s">
        <v>885</v>
      </c>
      <c r="B209" s="4"/>
      <c r="C209" s="4"/>
      <c r="D209" s="4"/>
      <c r="E209" s="4"/>
      <c r="F209" s="4"/>
      <c r="G209" s="67"/>
      <c r="H209" s="13"/>
      <c r="I209" s="4"/>
      <c r="J209" s="4"/>
      <c r="K209" s="13">
        <v>2022</v>
      </c>
      <c r="L209" s="4"/>
      <c r="M209" s="4"/>
    </row>
    <row r="210" spans="1:13" x14ac:dyDescent="0.2">
      <c r="A210" s="4" t="s">
        <v>305</v>
      </c>
      <c r="B210">
        <v>20</v>
      </c>
      <c r="C210">
        <v>16</v>
      </c>
      <c r="D210">
        <v>3</v>
      </c>
      <c r="E210">
        <v>155</v>
      </c>
      <c r="F210" s="26">
        <v>1</v>
      </c>
      <c r="G210" s="72">
        <v>96.5</v>
      </c>
      <c r="H210" s="26">
        <v>8</v>
      </c>
      <c r="I210" s="26">
        <v>453</v>
      </c>
      <c r="J210" s="26">
        <v>8</v>
      </c>
      <c r="K210" s="13">
        <v>2022</v>
      </c>
      <c r="L210" s="4"/>
      <c r="M210" s="4"/>
    </row>
    <row r="211" spans="1:13" x14ac:dyDescent="0.2">
      <c r="A211" s="4" t="s">
        <v>900</v>
      </c>
      <c r="B211" s="49">
        <v>4</v>
      </c>
      <c r="C211" s="49">
        <v>3</v>
      </c>
      <c r="D211" s="49">
        <v>1</v>
      </c>
      <c r="E211" s="49">
        <v>68</v>
      </c>
      <c r="F211" s="49">
        <v>3</v>
      </c>
      <c r="G211" s="66">
        <v>19</v>
      </c>
      <c r="H211" s="49">
        <v>2</v>
      </c>
      <c r="I211" s="63">
        <v>94</v>
      </c>
      <c r="J211" s="50">
        <v>10</v>
      </c>
      <c r="K211" s="13">
        <v>2022</v>
      </c>
      <c r="L211" s="4"/>
      <c r="M211" s="4"/>
    </row>
    <row r="212" spans="1:13" x14ac:dyDescent="0.2">
      <c r="A212" s="4" t="s">
        <v>299</v>
      </c>
      <c r="B212" s="13"/>
      <c r="C212" s="13"/>
      <c r="D212" s="13"/>
      <c r="E212" s="13"/>
      <c r="F212" s="13"/>
      <c r="G212" s="43"/>
      <c r="H212" s="13"/>
      <c r="I212" s="13"/>
      <c r="J212" s="13"/>
      <c r="K212" s="13">
        <v>2022</v>
      </c>
      <c r="L212" s="4"/>
      <c r="M212" s="4"/>
    </row>
    <row r="213" spans="1:13" x14ac:dyDescent="0.2">
      <c r="A213" s="4" t="s">
        <v>286</v>
      </c>
      <c r="B213" s="13"/>
      <c r="C213" s="13"/>
      <c r="D213" s="13"/>
      <c r="E213" s="13"/>
      <c r="F213" s="13"/>
      <c r="G213" s="43"/>
      <c r="H213" s="13"/>
      <c r="I213" s="13"/>
      <c r="J213" s="13"/>
      <c r="K213" s="13">
        <v>2022</v>
      </c>
      <c r="L213" s="4"/>
      <c r="M213" s="4"/>
    </row>
    <row r="214" spans="1:13" x14ac:dyDescent="0.2">
      <c r="A214" s="4" t="s">
        <v>795</v>
      </c>
      <c r="B214" s="4"/>
      <c r="C214" s="4"/>
      <c r="D214" s="4"/>
      <c r="E214" s="4"/>
      <c r="F214" s="4"/>
      <c r="G214" s="67"/>
      <c r="H214" s="4"/>
      <c r="I214" s="4"/>
      <c r="J214" s="4"/>
      <c r="K214" s="13">
        <v>2022</v>
      </c>
      <c r="L214" s="13"/>
      <c r="M214" s="4"/>
    </row>
    <row r="215" spans="1:13" x14ac:dyDescent="0.2">
      <c r="A215" s="4" t="s">
        <v>151</v>
      </c>
      <c r="B215">
        <v>15</v>
      </c>
      <c r="C215">
        <v>13</v>
      </c>
      <c r="D215">
        <v>1</v>
      </c>
      <c r="E215">
        <v>224</v>
      </c>
      <c r="F215">
        <v>1</v>
      </c>
      <c r="G215" s="71">
        <v>41</v>
      </c>
      <c r="H215">
        <v>8</v>
      </c>
      <c r="I215">
        <v>226</v>
      </c>
      <c r="J215">
        <v>9</v>
      </c>
      <c r="K215" s="13">
        <v>2022</v>
      </c>
      <c r="L215" s="4"/>
      <c r="M215" s="4"/>
    </row>
    <row r="216" spans="1:13" x14ac:dyDescent="0.2">
      <c r="A216" s="4" t="s">
        <v>280</v>
      </c>
      <c r="B216" s="13"/>
      <c r="C216" s="13"/>
      <c r="D216" s="13"/>
      <c r="E216" s="13"/>
      <c r="F216" s="13"/>
      <c r="G216" s="43"/>
      <c r="H216" s="13"/>
      <c r="I216" s="13"/>
      <c r="J216" s="13"/>
      <c r="K216" s="13">
        <v>2022</v>
      </c>
      <c r="L216" s="4"/>
      <c r="M216" s="4"/>
    </row>
    <row r="217" spans="1:13" x14ac:dyDescent="0.2">
      <c r="A217" s="4" t="s">
        <v>320</v>
      </c>
      <c r="B217" s="13"/>
      <c r="C217" s="13"/>
      <c r="D217" s="13"/>
      <c r="E217" s="13"/>
      <c r="F217" s="13"/>
      <c r="G217" s="43"/>
      <c r="H217" s="13"/>
      <c r="I217" s="13"/>
      <c r="J217" s="13"/>
      <c r="K217" s="13">
        <v>2022</v>
      </c>
      <c r="L217" s="4"/>
      <c r="M217" s="4"/>
    </row>
    <row r="218" spans="1:13" x14ac:dyDescent="0.2">
      <c r="A218" s="4" t="s">
        <v>152</v>
      </c>
      <c r="B218" s="13"/>
      <c r="C218" s="13"/>
      <c r="D218" s="13"/>
      <c r="E218" s="13"/>
      <c r="F218" s="13"/>
      <c r="G218" s="43"/>
      <c r="H218" s="13"/>
      <c r="I218" s="13"/>
      <c r="J218" s="13"/>
      <c r="K218" s="13">
        <v>2022</v>
      </c>
      <c r="L218" s="4"/>
      <c r="M218" s="4"/>
    </row>
    <row r="219" spans="1:13" x14ac:dyDescent="0.2">
      <c r="A219" s="4" t="s">
        <v>153</v>
      </c>
      <c r="B219" s="15"/>
      <c r="C219" s="15"/>
      <c r="D219" s="15"/>
      <c r="E219" s="15"/>
      <c r="F219" s="16"/>
      <c r="G219" s="69"/>
      <c r="H219" s="15"/>
      <c r="I219" s="15"/>
      <c r="J219" s="15"/>
      <c r="K219" s="13">
        <v>2022</v>
      </c>
      <c r="L219" s="4"/>
      <c r="M219" s="4"/>
    </row>
    <row r="220" spans="1:13" x14ac:dyDescent="0.2">
      <c r="A220" s="4" t="s">
        <v>154</v>
      </c>
      <c r="B220" s="13"/>
      <c r="C220" s="13"/>
      <c r="D220" s="13"/>
      <c r="E220" s="13"/>
      <c r="F220" s="13"/>
      <c r="G220" s="43"/>
      <c r="H220" s="13"/>
      <c r="I220" s="13"/>
      <c r="J220" s="13"/>
      <c r="K220" s="13">
        <v>2022</v>
      </c>
      <c r="L220" s="4"/>
      <c r="M220" s="4"/>
    </row>
    <row r="221" spans="1:13" x14ac:dyDescent="0.2">
      <c r="A221" s="4" t="s">
        <v>155</v>
      </c>
      <c r="B221" s="13"/>
      <c r="C221" s="13"/>
      <c r="D221" s="13"/>
      <c r="E221" s="13"/>
      <c r="F221" s="13"/>
      <c r="G221" s="43"/>
      <c r="H221" s="13"/>
      <c r="I221" s="13"/>
      <c r="J221" s="13"/>
      <c r="K221" s="13">
        <v>2022</v>
      </c>
      <c r="L221" s="4"/>
      <c r="M221" s="4"/>
    </row>
    <row r="222" spans="1:13" x14ac:dyDescent="0.2">
      <c r="A222" s="4" t="s">
        <v>156</v>
      </c>
      <c r="B222" s="13"/>
      <c r="C222" s="13"/>
      <c r="D222" s="13"/>
      <c r="E222" s="13"/>
      <c r="F222" s="13"/>
      <c r="G222" s="43"/>
      <c r="H222" s="13"/>
      <c r="I222" s="13"/>
      <c r="J222" s="13"/>
      <c r="K222" s="13">
        <v>2022</v>
      </c>
      <c r="L222" s="4"/>
      <c r="M222" s="4"/>
    </row>
    <row r="223" spans="1:13" x14ac:dyDescent="0.2">
      <c r="A223" s="4" t="s">
        <v>157</v>
      </c>
      <c r="B223" s="13"/>
      <c r="C223" s="13"/>
      <c r="D223" s="13"/>
      <c r="E223" s="13"/>
      <c r="F223" s="13"/>
      <c r="G223" s="43"/>
      <c r="H223" s="13"/>
      <c r="I223" s="13"/>
      <c r="J223" s="13"/>
      <c r="K223" s="13">
        <v>2022</v>
      </c>
      <c r="L223" s="4"/>
      <c r="M223" s="4"/>
    </row>
    <row r="224" spans="1:13" x14ac:dyDescent="0.2">
      <c r="A224" s="4" t="s">
        <v>158</v>
      </c>
      <c r="B224" s="13"/>
      <c r="C224" s="13"/>
      <c r="D224" s="13"/>
      <c r="E224" s="13"/>
      <c r="F224" s="13"/>
      <c r="G224" s="43"/>
      <c r="H224" s="13"/>
      <c r="I224" s="13"/>
      <c r="J224" s="13"/>
      <c r="K224" s="13">
        <v>2022</v>
      </c>
      <c r="L224" s="4"/>
      <c r="M224" s="4"/>
    </row>
    <row r="225" spans="1:13" x14ac:dyDescent="0.2">
      <c r="A225" s="4" t="s">
        <v>159</v>
      </c>
      <c r="B225" s="13"/>
      <c r="C225" s="13"/>
      <c r="D225" s="13"/>
      <c r="E225" s="13"/>
      <c r="F225" s="13"/>
      <c r="G225" s="43"/>
      <c r="H225" s="13"/>
      <c r="I225" s="13"/>
      <c r="J225" s="13"/>
      <c r="K225" s="13">
        <v>2022</v>
      </c>
      <c r="L225" s="4"/>
      <c r="M225" s="4"/>
    </row>
    <row r="226" spans="1:13" x14ac:dyDescent="0.2">
      <c r="A226" s="4" t="s">
        <v>877</v>
      </c>
      <c r="B226" s="13"/>
      <c r="C226" s="13"/>
      <c r="D226" s="13"/>
      <c r="E226" s="13"/>
      <c r="F226" s="13"/>
      <c r="G226" s="43"/>
      <c r="H226" s="13"/>
      <c r="I226" s="13"/>
      <c r="J226" s="13"/>
      <c r="K226" s="13">
        <v>2022</v>
      </c>
      <c r="L226" s="4"/>
      <c r="M226" s="4"/>
    </row>
    <row r="227" spans="1:13" x14ac:dyDescent="0.2">
      <c r="A227" s="4" t="s">
        <v>372</v>
      </c>
      <c r="B227" s="13"/>
      <c r="C227" s="13"/>
      <c r="D227" s="13"/>
      <c r="E227" s="13"/>
      <c r="F227" s="13"/>
      <c r="G227" s="43"/>
      <c r="H227" s="13"/>
      <c r="I227" s="13"/>
      <c r="J227" s="13"/>
      <c r="K227" s="13">
        <v>2022</v>
      </c>
      <c r="L227" s="4"/>
      <c r="M227" s="4"/>
    </row>
    <row r="228" spans="1:13" x14ac:dyDescent="0.2">
      <c r="A228" s="4" t="s">
        <v>160</v>
      </c>
      <c r="B228" s="13"/>
      <c r="C228" s="13"/>
      <c r="D228" s="13"/>
      <c r="E228" s="13"/>
      <c r="F228" s="13"/>
      <c r="G228" s="43"/>
      <c r="H228" s="13"/>
      <c r="I228" s="13"/>
      <c r="J228" s="13"/>
      <c r="K228" s="13">
        <v>2022</v>
      </c>
      <c r="L228" s="4"/>
      <c r="M228" s="4"/>
    </row>
    <row r="229" spans="1:13" x14ac:dyDescent="0.2">
      <c r="A229" s="4" t="s">
        <v>161</v>
      </c>
      <c r="B229" s="13"/>
      <c r="C229" s="13"/>
      <c r="D229" s="13"/>
      <c r="E229" s="13"/>
      <c r="F229" s="13"/>
      <c r="G229" s="43"/>
      <c r="H229" s="13"/>
      <c r="I229" s="13"/>
      <c r="J229" s="13"/>
      <c r="K229" s="13">
        <v>2022</v>
      </c>
      <c r="L229" s="4"/>
      <c r="M229" s="4"/>
    </row>
    <row r="230" spans="1:13" x14ac:dyDescent="0.2">
      <c r="A230" s="4" t="s">
        <v>796</v>
      </c>
      <c r="B230" s="4"/>
      <c r="C230" s="4"/>
      <c r="D230" s="4"/>
      <c r="E230" s="4"/>
      <c r="F230" s="4"/>
      <c r="G230" s="67"/>
      <c r="H230" s="4"/>
      <c r="I230" s="4"/>
      <c r="J230" s="4"/>
      <c r="K230" s="13">
        <v>2022</v>
      </c>
      <c r="L230" s="13"/>
      <c r="M230" s="4"/>
    </row>
    <row r="231" spans="1:13" x14ac:dyDescent="0.2">
      <c r="A231" s="4" t="s">
        <v>162</v>
      </c>
      <c r="B231" s="4"/>
      <c r="C231" s="4"/>
      <c r="D231" s="4"/>
      <c r="E231" s="4"/>
      <c r="F231" s="4"/>
      <c r="G231" s="67"/>
      <c r="H231" s="4"/>
      <c r="I231" s="4"/>
      <c r="J231" s="4"/>
      <c r="K231" s="13">
        <v>2022</v>
      </c>
      <c r="L231" s="4"/>
      <c r="M231" s="4"/>
    </row>
    <row r="232" spans="1:13" x14ac:dyDescent="0.2">
      <c r="A232" s="4" t="s">
        <v>816</v>
      </c>
      <c r="B232" s="4"/>
      <c r="C232" s="4"/>
      <c r="D232" s="4"/>
      <c r="E232" s="4"/>
      <c r="F232" s="4"/>
      <c r="G232" s="67"/>
      <c r="H232" s="4"/>
      <c r="I232" s="4"/>
      <c r="J232" s="13"/>
      <c r="K232" s="13">
        <v>2022</v>
      </c>
      <c r="L232" s="13"/>
      <c r="M232" s="4"/>
    </row>
    <row r="233" spans="1:13" x14ac:dyDescent="0.2">
      <c r="A233" s="4" t="s">
        <v>163</v>
      </c>
      <c r="B233" s="4"/>
      <c r="C233" s="4"/>
      <c r="D233" s="4"/>
      <c r="E233" s="4"/>
      <c r="F233" s="4"/>
      <c r="G233" s="67"/>
      <c r="H233" s="4"/>
      <c r="I233" s="4"/>
      <c r="J233" s="4"/>
      <c r="K233" s="13">
        <v>2022</v>
      </c>
      <c r="L233" s="4"/>
      <c r="M233" s="4"/>
    </row>
    <row r="234" spans="1:13" x14ac:dyDescent="0.2">
      <c r="A234" s="4" t="s">
        <v>164</v>
      </c>
      <c r="B234" s="4"/>
      <c r="C234" s="4"/>
      <c r="D234" s="4"/>
      <c r="E234" s="4"/>
      <c r="F234" s="4"/>
      <c r="G234" s="67"/>
      <c r="H234" s="4"/>
      <c r="I234" s="4"/>
      <c r="J234" s="4"/>
      <c r="K234" s="13">
        <v>2022</v>
      </c>
      <c r="L234" s="4"/>
      <c r="M234" s="4"/>
    </row>
    <row r="235" spans="1:13" x14ac:dyDescent="0.2">
      <c r="A235" s="4" t="s">
        <v>895</v>
      </c>
      <c r="B235" s="4"/>
      <c r="C235" s="4"/>
      <c r="D235" s="4"/>
      <c r="E235" s="4"/>
      <c r="F235" s="4"/>
      <c r="G235" s="67"/>
      <c r="H235" s="13"/>
      <c r="I235" s="4"/>
      <c r="J235" s="4"/>
      <c r="K235" s="13">
        <v>2022</v>
      </c>
      <c r="L235" s="4"/>
      <c r="M235" s="4"/>
    </row>
    <row r="236" spans="1:13" x14ac:dyDescent="0.2">
      <c r="A236" s="4" t="s">
        <v>828</v>
      </c>
      <c r="B236" s="13"/>
      <c r="C236" s="13"/>
      <c r="D236" s="13"/>
      <c r="E236" s="13"/>
      <c r="F236" s="13"/>
      <c r="G236" s="43"/>
      <c r="H236" s="13"/>
      <c r="I236" s="13"/>
      <c r="J236" s="13"/>
      <c r="K236" s="13">
        <v>2022</v>
      </c>
      <c r="L236" s="4"/>
      <c r="M236" s="4"/>
    </row>
    <row r="237" spans="1:13" x14ac:dyDescent="0.2">
      <c r="A237" s="4" t="s">
        <v>863</v>
      </c>
      <c r="B237" s="13"/>
      <c r="C237" s="13"/>
      <c r="D237" s="13"/>
      <c r="E237" s="13"/>
      <c r="F237" s="13"/>
      <c r="G237" s="43"/>
      <c r="H237" s="13"/>
      <c r="I237" s="13"/>
      <c r="J237" s="27"/>
      <c r="K237" s="13">
        <v>2022</v>
      </c>
      <c r="L237" s="4"/>
      <c r="M237" s="4"/>
    </row>
    <row r="238" spans="1:13" x14ac:dyDescent="0.2">
      <c r="A238" s="4" t="s">
        <v>819</v>
      </c>
      <c r="B238" s="4"/>
      <c r="C238" s="4"/>
      <c r="D238" s="4"/>
      <c r="E238" s="4"/>
      <c r="F238" s="4"/>
      <c r="G238" s="67"/>
      <c r="H238" s="4"/>
      <c r="I238" s="4"/>
      <c r="J238" s="13"/>
      <c r="K238" s="13">
        <v>2022</v>
      </c>
      <c r="L238" s="4"/>
      <c r="M238" s="4"/>
    </row>
    <row r="239" spans="1:13" x14ac:dyDescent="0.2">
      <c r="A239" s="4" t="s">
        <v>908</v>
      </c>
      <c r="B239" s="4"/>
      <c r="C239" s="4"/>
      <c r="D239" s="4"/>
      <c r="E239" s="4"/>
      <c r="F239" s="4"/>
      <c r="G239" s="67"/>
      <c r="H239" s="4"/>
      <c r="I239" s="4"/>
      <c r="J239" s="13"/>
      <c r="K239" s="13">
        <v>2022</v>
      </c>
      <c r="L239" s="4"/>
      <c r="M239" s="4"/>
    </row>
    <row r="240" spans="1:13" x14ac:dyDescent="0.2">
      <c r="A240" s="4" t="s">
        <v>165</v>
      </c>
      <c r="B240" s="13"/>
      <c r="C240" s="13"/>
      <c r="D240" s="13"/>
      <c r="E240" s="13"/>
      <c r="F240" s="13"/>
      <c r="G240" s="43"/>
      <c r="H240" s="13"/>
      <c r="I240" s="13"/>
      <c r="J240" s="13"/>
      <c r="K240" s="13">
        <v>2022</v>
      </c>
      <c r="L240" s="4"/>
      <c r="M240" s="4"/>
    </row>
    <row r="241" spans="1:13" x14ac:dyDescent="0.2">
      <c r="A241" s="4" t="s">
        <v>166</v>
      </c>
      <c r="B241" s="13"/>
      <c r="C241" s="13"/>
      <c r="D241" s="13"/>
      <c r="E241" s="13"/>
      <c r="F241" s="13"/>
      <c r="G241" s="43"/>
      <c r="H241" s="13"/>
      <c r="I241" s="13"/>
      <c r="J241" s="13"/>
      <c r="K241" s="13">
        <v>2022</v>
      </c>
      <c r="L241" s="4"/>
      <c r="M241" s="4"/>
    </row>
    <row r="242" spans="1:13" x14ac:dyDescent="0.2">
      <c r="A242" s="4" t="s">
        <v>167</v>
      </c>
      <c r="B242" s="4"/>
      <c r="C242" s="4"/>
      <c r="D242" s="4"/>
      <c r="E242" s="4"/>
      <c r="F242" s="4"/>
      <c r="G242" s="67"/>
      <c r="H242" s="4"/>
      <c r="I242" s="4"/>
      <c r="J242" s="4"/>
      <c r="K242" s="13">
        <v>2022</v>
      </c>
      <c r="L242" s="4"/>
      <c r="M242" s="4"/>
    </row>
    <row r="243" spans="1:13" x14ac:dyDescent="0.2">
      <c r="A243" s="4" t="s">
        <v>168</v>
      </c>
      <c r="B243" s="4"/>
      <c r="C243" s="4"/>
      <c r="D243" s="4"/>
      <c r="E243" s="4"/>
      <c r="F243" s="4"/>
      <c r="G243" s="67"/>
      <c r="H243" s="4"/>
      <c r="I243" s="4"/>
      <c r="J243" s="4"/>
      <c r="K243" s="13">
        <v>2022</v>
      </c>
      <c r="L243" s="4"/>
      <c r="M243" s="4"/>
    </row>
    <row r="244" spans="1:13" x14ac:dyDescent="0.2">
      <c r="A244" s="4" t="s">
        <v>169</v>
      </c>
      <c r="B244" s="4"/>
      <c r="C244" s="4"/>
      <c r="D244" s="4"/>
      <c r="E244" s="4"/>
      <c r="F244" s="4"/>
      <c r="G244" s="67"/>
      <c r="H244" s="4"/>
      <c r="I244" s="4"/>
      <c r="J244" s="4"/>
      <c r="K244" s="13">
        <v>2022</v>
      </c>
      <c r="L244" s="4"/>
      <c r="M244" s="4"/>
    </row>
    <row r="245" spans="1:13" x14ac:dyDescent="0.2">
      <c r="A245" s="4" t="s">
        <v>170</v>
      </c>
      <c r="B245" s="4"/>
      <c r="C245" s="4"/>
      <c r="D245" s="4"/>
      <c r="E245" s="4"/>
      <c r="F245" s="4"/>
      <c r="G245" s="67"/>
      <c r="H245" s="4"/>
      <c r="I245" s="4"/>
      <c r="J245" s="4"/>
      <c r="K245" s="13">
        <v>2022</v>
      </c>
      <c r="L245" s="4"/>
      <c r="M245" s="4"/>
    </row>
    <row r="246" spans="1:13" x14ac:dyDescent="0.2">
      <c r="A246" s="4" t="s">
        <v>171</v>
      </c>
      <c r="B246" s="4"/>
      <c r="C246" s="4"/>
      <c r="D246" s="4"/>
      <c r="E246" s="4"/>
      <c r="F246" s="4"/>
      <c r="G246" s="67"/>
      <c r="H246" s="4"/>
      <c r="I246" s="4"/>
      <c r="J246" s="4"/>
      <c r="K246" s="13">
        <v>2022</v>
      </c>
      <c r="L246" s="4"/>
      <c r="M246" s="4"/>
    </row>
    <row r="247" spans="1:13" x14ac:dyDescent="0.2">
      <c r="A247" s="4" t="s">
        <v>172</v>
      </c>
      <c r="B247" s="4"/>
      <c r="C247" s="4"/>
      <c r="D247" s="4"/>
      <c r="E247" s="4"/>
      <c r="F247" s="4"/>
      <c r="G247" s="67"/>
      <c r="H247" s="4"/>
      <c r="I247" s="4"/>
      <c r="J247" s="4"/>
      <c r="K247" s="13">
        <v>2022</v>
      </c>
      <c r="L247" s="4"/>
      <c r="M247" s="4"/>
    </row>
    <row r="248" spans="1:13" x14ac:dyDescent="0.2">
      <c r="A248" s="4" t="s">
        <v>173</v>
      </c>
      <c r="B248" s="4"/>
      <c r="C248" s="4"/>
      <c r="D248" s="4"/>
      <c r="E248" s="4"/>
      <c r="F248" s="4"/>
      <c r="G248" s="67"/>
      <c r="H248" s="4"/>
      <c r="I248" s="4"/>
      <c r="J248" s="4"/>
      <c r="K248" s="13">
        <v>2022</v>
      </c>
      <c r="L248" s="4"/>
      <c r="M248" s="4"/>
    </row>
    <row r="249" spans="1:13" x14ac:dyDescent="0.2">
      <c r="A249" s="4" t="s">
        <v>174</v>
      </c>
      <c r="B249" s="4"/>
      <c r="C249" s="4"/>
      <c r="D249" s="4"/>
      <c r="E249" s="4"/>
      <c r="F249" s="4"/>
      <c r="G249" s="67"/>
      <c r="H249" s="4"/>
      <c r="I249" s="4"/>
      <c r="J249" s="4"/>
      <c r="K249" s="13">
        <v>2022</v>
      </c>
      <c r="L249" s="4"/>
      <c r="M249" s="4"/>
    </row>
    <row r="250" spans="1:13" x14ac:dyDescent="0.2">
      <c r="A250" s="4" t="s">
        <v>350</v>
      </c>
      <c r="B250" s="13"/>
      <c r="C250" s="13"/>
      <c r="D250" s="13"/>
      <c r="E250" s="13"/>
      <c r="F250" s="13"/>
      <c r="G250" s="43"/>
      <c r="H250" s="13"/>
      <c r="I250" s="13"/>
      <c r="J250" s="13"/>
      <c r="K250" s="13">
        <v>2022</v>
      </c>
      <c r="L250" s="4"/>
      <c r="M250" s="4"/>
    </row>
    <row r="251" spans="1:13" x14ac:dyDescent="0.2">
      <c r="A251" s="4" t="s">
        <v>308</v>
      </c>
      <c r="B251" s="13"/>
      <c r="C251" s="13"/>
      <c r="D251" s="13"/>
      <c r="E251" s="13"/>
      <c r="F251" s="13"/>
      <c r="G251" s="43"/>
      <c r="H251" s="13"/>
      <c r="I251" s="13"/>
      <c r="J251" s="13"/>
      <c r="K251" s="13">
        <v>2022</v>
      </c>
      <c r="L251" s="4"/>
      <c r="M251" s="4"/>
    </row>
    <row r="252" spans="1:13" x14ac:dyDescent="0.2">
      <c r="A252" s="4" t="s">
        <v>175</v>
      </c>
      <c r="B252" s="4"/>
      <c r="C252" s="4"/>
      <c r="D252" s="4"/>
      <c r="E252" s="4"/>
      <c r="F252" s="4"/>
      <c r="G252" s="67"/>
      <c r="H252" s="4"/>
      <c r="I252" s="4"/>
      <c r="J252" s="4"/>
      <c r="K252" s="13">
        <v>2022</v>
      </c>
      <c r="L252" s="4"/>
      <c r="M252" s="4"/>
    </row>
    <row r="253" spans="1:13" x14ac:dyDescent="0.2">
      <c r="A253" s="4" t="s">
        <v>176</v>
      </c>
      <c r="B253" s="4"/>
      <c r="C253" s="4"/>
      <c r="D253" s="4"/>
      <c r="E253" s="4"/>
      <c r="F253" s="4"/>
      <c r="G253" s="67"/>
      <c r="H253" s="4"/>
      <c r="I253" s="4"/>
      <c r="J253" s="4"/>
      <c r="K253" s="13">
        <v>2022</v>
      </c>
      <c r="L253" s="4"/>
      <c r="M253" s="4"/>
    </row>
    <row r="254" spans="1:13" x14ac:dyDescent="0.2">
      <c r="A254" s="4" t="s">
        <v>177</v>
      </c>
      <c r="B254" s="4"/>
      <c r="C254" s="4"/>
      <c r="D254" s="4"/>
      <c r="E254" s="4"/>
      <c r="F254" s="4"/>
      <c r="G254" s="67"/>
      <c r="H254" s="4"/>
      <c r="I254" s="4"/>
      <c r="J254" s="4"/>
      <c r="K254" s="13">
        <v>2022</v>
      </c>
      <c r="L254" s="4"/>
      <c r="M254" s="4"/>
    </row>
    <row r="255" spans="1:13" x14ac:dyDescent="0.2">
      <c r="A255" s="4" t="s">
        <v>288</v>
      </c>
      <c r="B255" s="13"/>
      <c r="C255" s="13"/>
      <c r="D255" s="13"/>
      <c r="E255" s="13"/>
      <c r="F255" s="13"/>
      <c r="G255" s="43"/>
      <c r="H255" s="13"/>
      <c r="I255" s="13"/>
      <c r="J255" s="13"/>
      <c r="K255" s="13">
        <v>2022</v>
      </c>
      <c r="L255" s="4"/>
      <c r="M255" s="4"/>
    </row>
    <row r="256" spans="1:13" x14ac:dyDescent="0.2">
      <c r="A256" s="4" t="s">
        <v>800</v>
      </c>
      <c r="G256" s="71"/>
      <c r="I256" s="4"/>
      <c r="J256" s="4"/>
      <c r="K256" s="13">
        <v>2022</v>
      </c>
      <c r="L256" s="27"/>
      <c r="M256" s="4"/>
    </row>
    <row r="257" spans="1:13" x14ac:dyDescent="0.2">
      <c r="A257" s="4" t="s">
        <v>178</v>
      </c>
      <c r="B257" s="13"/>
      <c r="C257" s="13"/>
      <c r="D257" s="13"/>
      <c r="E257" s="13"/>
      <c r="F257" s="13"/>
      <c r="G257" s="43"/>
      <c r="H257" s="13"/>
      <c r="I257" s="13"/>
      <c r="J257" s="13"/>
      <c r="K257" s="13">
        <v>2022</v>
      </c>
      <c r="L257" s="4"/>
      <c r="M257" s="4"/>
    </row>
    <row r="258" spans="1:13" x14ac:dyDescent="0.2">
      <c r="A258" s="4" t="s">
        <v>179</v>
      </c>
      <c r="B258" s="13"/>
      <c r="C258" s="13"/>
      <c r="D258" s="13"/>
      <c r="E258" s="13"/>
      <c r="F258" s="13"/>
      <c r="G258" s="43"/>
      <c r="H258" s="13"/>
      <c r="I258" s="13"/>
      <c r="J258" s="13"/>
      <c r="K258" s="13">
        <v>2022</v>
      </c>
      <c r="L258" s="4"/>
      <c r="M258" s="4"/>
    </row>
    <row r="259" spans="1:13" x14ac:dyDescent="0.2">
      <c r="A259" s="4" t="s">
        <v>180</v>
      </c>
      <c r="B259" s="13"/>
      <c r="C259" s="13"/>
      <c r="D259" s="13"/>
      <c r="E259" s="13"/>
      <c r="F259" s="13"/>
      <c r="G259" s="43"/>
      <c r="H259" s="13"/>
      <c r="I259" s="13"/>
      <c r="J259" s="13"/>
      <c r="K259" s="13">
        <v>2022</v>
      </c>
      <c r="L259" s="4"/>
      <c r="M259" s="4"/>
    </row>
    <row r="260" spans="1:13" x14ac:dyDescent="0.2">
      <c r="A260" s="4" t="s">
        <v>181</v>
      </c>
      <c r="B260" s="13"/>
      <c r="C260" s="13"/>
      <c r="D260" s="13"/>
      <c r="E260" s="13"/>
      <c r="F260" s="13"/>
      <c r="G260" s="43"/>
      <c r="H260" s="13"/>
      <c r="I260" s="13"/>
      <c r="J260" s="13"/>
      <c r="K260" s="13">
        <v>2022</v>
      </c>
      <c r="L260" s="4"/>
      <c r="M260" s="4"/>
    </row>
    <row r="261" spans="1:13" x14ac:dyDescent="0.2">
      <c r="A261" s="4" t="s">
        <v>182</v>
      </c>
      <c r="B261" s="13"/>
      <c r="C261" s="13"/>
      <c r="D261" s="13"/>
      <c r="E261" s="13"/>
      <c r="F261" s="13"/>
      <c r="G261" s="43"/>
      <c r="H261" s="13"/>
      <c r="I261" s="13"/>
      <c r="J261" s="13"/>
      <c r="K261" s="13">
        <v>2022</v>
      </c>
      <c r="L261" s="27"/>
      <c r="M261" s="4"/>
    </row>
    <row r="262" spans="1:13" x14ac:dyDescent="0.2">
      <c r="A262" s="4" t="s">
        <v>183</v>
      </c>
      <c r="B262" s="13"/>
      <c r="C262" s="13"/>
      <c r="D262" s="13"/>
      <c r="E262" s="13"/>
      <c r="F262" s="13"/>
      <c r="G262" s="43"/>
      <c r="H262" s="13"/>
      <c r="I262" s="13"/>
      <c r="J262" s="13"/>
      <c r="K262" s="13">
        <v>2022</v>
      </c>
      <c r="L262" s="27"/>
      <c r="M262" s="4"/>
    </row>
    <row r="263" spans="1:13" x14ac:dyDescent="0.2">
      <c r="A263" s="4" t="s">
        <v>184</v>
      </c>
      <c r="B263" s="13"/>
      <c r="C263" s="13"/>
      <c r="D263" s="13"/>
      <c r="E263" s="13"/>
      <c r="F263" s="13"/>
      <c r="G263" s="43"/>
      <c r="H263" s="13"/>
      <c r="I263" s="13"/>
      <c r="J263" s="13"/>
      <c r="K263" s="13">
        <v>2022</v>
      </c>
      <c r="L263" s="27"/>
      <c r="M263" s="4"/>
    </row>
    <row r="264" spans="1:13" x14ac:dyDescent="0.2">
      <c r="A264" s="4" t="s">
        <v>185</v>
      </c>
      <c r="B264" s="13"/>
      <c r="C264" s="13"/>
      <c r="D264" s="13"/>
      <c r="E264" s="13"/>
      <c r="F264" s="13"/>
      <c r="G264" s="43"/>
      <c r="H264" s="13"/>
      <c r="I264" s="13"/>
      <c r="J264" s="13"/>
      <c r="K264" s="13">
        <v>2022</v>
      </c>
      <c r="L264" s="27"/>
      <c r="M264" s="4"/>
    </row>
    <row r="265" spans="1:13" x14ac:dyDescent="0.2">
      <c r="A265" s="4" t="s">
        <v>186</v>
      </c>
      <c r="B265" s="13"/>
      <c r="C265" s="13"/>
      <c r="D265" s="13"/>
      <c r="E265" s="13"/>
      <c r="F265" s="13"/>
      <c r="G265" s="43"/>
      <c r="H265" s="13"/>
      <c r="I265" s="13"/>
      <c r="J265" s="13"/>
      <c r="K265" s="13">
        <v>2022</v>
      </c>
      <c r="L265" s="27"/>
      <c r="M265" s="4"/>
    </row>
    <row r="266" spans="1:13" x14ac:dyDescent="0.2">
      <c r="A266" s="4" t="s">
        <v>370</v>
      </c>
      <c r="B266">
        <v>21</v>
      </c>
      <c r="C266">
        <v>19</v>
      </c>
      <c r="D266">
        <v>0</v>
      </c>
      <c r="E266">
        <v>820</v>
      </c>
      <c r="F266" s="26">
        <v>5</v>
      </c>
      <c r="G266" s="72">
        <v>13</v>
      </c>
      <c r="H266" s="26">
        <v>0</v>
      </c>
      <c r="I266" s="26">
        <v>89</v>
      </c>
      <c r="J266" s="26">
        <v>2</v>
      </c>
      <c r="K266" s="13">
        <v>2022</v>
      </c>
      <c r="L266" s="27"/>
      <c r="M266" s="4"/>
    </row>
    <row r="267" spans="1:13" x14ac:dyDescent="0.2">
      <c r="A267" s="4" t="s">
        <v>321</v>
      </c>
      <c r="B267" s="13"/>
      <c r="C267" s="13"/>
      <c r="D267" s="13"/>
      <c r="E267" s="13"/>
      <c r="F267" s="13"/>
      <c r="G267" s="43"/>
      <c r="H267" s="13"/>
      <c r="I267" s="13"/>
      <c r="J267" s="13"/>
      <c r="K267" s="13">
        <v>2022</v>
      </c>
      <c r="L267" s="27"/>
      <c r="M267" s="4"/>
    </row>
    <row r="268" spans="1:13" x14ac:dyDescent="0.2">
      <c r="A268" s="4" t="s">
        <v>187</v>
      </c>
      <c r="B268" s="13"/>
      <c r="C268" s="13"/>
      <c r="D268" s="13"/>
      <c r="E268" s="13"/>
      <c r="F268" s="13"/>
      <c r="G268" s="43"/>
      <c r="H268" s="13"/>
      <c r="I268" s="13"/>
      <c r="J268" s="13"/>
      <c r="K268" s="13">
        <v>2022</v>
      </c>
      <c r="L268" s="27"/>
      <c r="M268" s="4"/>
    </row>
    <row r="269" spans="1:13" x14ac:dyDescent="0.2">
      <c r="A269" s="4" t="s">
        <v>883</v>
      </c>
      <c r="B269" s="13"/>
      <c r="C269" s="13"/>
      <c r="D269" s="13"/>
      <c r="E269" s="13"/>
      <c r="F269" s="13"/>
      <c r="G269" s="43"/>
      <c r="H269" s="13"/>
      <c r="I269" s="13"/>
      <c r="J269" s="13"/>
      <c r="K269" s="13">
        <v>2022</v>
      </c>
      <c r="L269" s="27"/>
      <c r="M269" s="4"/>
    </row>
    <row r="270" spans="1:13" x14ac:dyDescent="0.2">
      <c r="A270" s="4" t="s">
        <v>188</v>
      </c>
      <c r="B270" s="13"/>
      <c r="C270" s="13"/>
      <c r="D270" s="13"/>
      <c r="E270" s="13"/>
      <c r="F270" s="13"/>
      <c r="G270" s="43"/>
      <c r="H270" s="13"/>
      <c r="I270" s="13"/>
      <c r="J270" s="13"/>
      <c r="K270" s="13">
        <v>2022</v>
      </c>
      <c r="L270" s="27"/>
      <c r="M270" s="4"/>
    </row>
    <row r="271" spans="1:13" x14ac:dyDescent="0.2">
      <c r="A271" s="4" t="s">
        <v>189</v>
      </c>
      <c r="B271" s="13"/>
      <c r="C271" s="13"/>
      <c r="D271" s="13"/>
      <c r="E271" s="13"/>
      <c r="F271" s="13"/>
      <c r="G271" s="43"/>
      <c r="H271" s="13"/>
      <c r="I271" s="13"/>
      <c r="J271" s="13"/>
      <c r="K271" s="13">
        <v>2022</v>
      </c>
      <c r="L271" s="27"/>
      <c r="M271" s="4"/>
    </row>
    <row r="272" spans="1:13" x14ac:dyDescent="0.2">
      <c r="A272" s="4" t="s">
        <v>190</v>
      </c>
      <c r="B272" s="13"/>
      <c r="C272" s="13"/>
      <c r="D272" s="13"/>
      <c r="E272" s="13"/>
      <c r="F272" s="13"/>
      <c r="G272" s="43"/>
      <c r="H272" s="13"/>
      <c r="I272" s="13"/>
      <c r="J272" s="13"/>
      <c r="K272" s="13">
        <v>2022</v>
      </c>
      <c r="L272" s="27"/>
      <c r="M272" s="4"/>
    </row>
    <row r="273" spans="1:13" x14ac:dyDescent="0.2">
      <c r="A273" s="4" t="s">
        <v>304</v>
      </c>
      <c r="B273" s="13"/>
      <c r="C273" s="13"/>
      <c r="D273" s="13"/>
      <c r="E273" s="13"/>
      <c r="F273" s="13"/>
      <c r="G273" s="43"/>
      <c r="H273" s="13"/>
      <c r="I273" s="13"/>
      <c r="J273" s="27"/>
      <c r="K273" s="13">
        <v>2022</v>
      </c>
      <c r="L273" s="27"/>
      <c r="M273" s="4"/>
    </row>
    <row r="274" spans="1:13" x14ac:dyDescent="0.2">
      <c r="A274" s="4" t="s">
        <v>347</v>
      </c>
      <c r="B274" s="13"/>
      <c r="C274" s="13"/>
      <c r="D274" s="13"/>
      <c r="E274" s="13"/>
      <c r="F274" s="13"/>
      <c r="G274" s="43"/>
      <c r="H274" s="13"/>
      <c r="I274" s="13"/>
      <c r="J274" s="13"/>
      <c r="K274" s="13">
        <v>2022</v>
      </c>
      <c r="L274" s="27"/>
      <c r="M274" s="4"/>
    </row>
    <row r="275" spans="1:13" x14ac:dyDescent="0.2">
      <c r="A275" s="4" t="s">
        <v>191</v>
      </c>
      <c r="B275" s="13"/>
      <c r="C275" s="13"/>
      <c r="D275" s="13"/>
      <c r="E275" s="13"/>
      <c r="F275" s="13"/>
      <c r="G275" s="43"/>
      <c r="H275" s="13"/>
      <c r="I275" s="13"/>
      <c r="J275" s="13"/>
      <c r="K275" s="13">
        <v>2022</v>
      </c>
      <c r="L275" s="27"/>
      <c r="M275" s="4"/>
    </row>
    <row r="276" spans="1:13" x14ac:dyDescent="0.2">
      <c r="A276" s="4" t="s">
        <v>192</v>
      </c>
      <c r="B276" s="13"/>
      <c r="C276" s="13"/>
      <c r="D276" s="13"/>
      <c r="E276" s="13"/>
      <c r="F276" s="13"/>
      <c r="G276" s="43"/>
      <c r="H276" s="13"/>
      <c r="I276" s="13"/>
      <c r="J276" s="13"/>
      <c r="K276" s="13">
        <v>2022</v>
      </c>
      <c r="L276" s="27"/>
      <c r="M276" s="4"/>
    </row>
    <row r="277" spans="1:13" x14ac:dyDescent="0.2">
      <c r="A277" s="4" t="s">
        <v>193</v>
      </c>
      <c r="B277" s="13"/>
      <c r="C277" s="13"/>
      <c r="D277" s="13"/>
      <c r="E277" s="13"/>
      <c r="F277" s="13"/>
      <c r="G277" s="43"/>
      <c r="H277" s="13"/>
      <c r="I277" s="13"/>
      <c r="J277" s="13"/>
      <c r="K277" s="13">
        <v>2022</v>
      </c>
      <c r="L277" s="4"/>
      <c r="M277" s="4"/>
    </row>
    <row r="278" spans="1:13" x14ac:dyDescent="0.2">
      <c r="A278" s="4" t="s">
        <v>194</v>
      </c>
      <c r="B278" s="13"/>
      <c r="C278" s="13"/>
      <c r="D278" s="13"/>
      <c r="E278" s="13"/>
      <c r="F278" s="13"/>
      <c r="G278" s="43"/>
      <c r="H278" s="13"/>
      <c r="I278" s="13"/>
      <c r="J278" s="13"/>
      <c r="K278" s="13">
        <v>2022</v>
      </c>
      <c r="L278" s="4"/>
      <c r="M278" s="4"/>
    </row>
    <row r="279" spans="1:13" x14ac:dyDescent="0.2">
      <c r="A279" s="4" t="s">
        <v>195</v>
      </c>
      <c r="B279" s="13"/>
      <c r="C279" s="13"/>
      <c r="D279" s="13"/>
      <c r="E279" s="13"/>
      <c r="F279" s="13"/>
      <c r="G279" s="43"/>
      <c r="H279" s="13"/>
      <c r="I279" s="13"/>
      <c r="J279" s="27"/>
      <c r="K279" s="13">
        <v>2022</v>
      </c>
      <c r="L279" s="4"/>
      <c r="M279" s="4"/>
    </row>
    <row r="280" spans="1:13" x14ac:dyDescent="0.2">
      <c r="A280" s="4" t="s">
        <v>196</v>
      </c>
      <c r="B280" s="13"/>
      <c r="C280" s="13"/>
      <c r="D280" s="13"/>
      <c r="E280" s="13"/>
      <c r="F280" s="13"/>
      <c r="G280" s="43"/>
      <c r="H280" s="13"/>
      <c r="I280" s="13"/>
      <c r="J280" s="13"/>
      <c r="K280" s="13">
        <v>2022</v>
      </c>
      <c r="L280" s="4"/>
      <c r="M280" s="4"/>
    </row>
    <row r="281" spans="1:13" x14ac:dyDescent="0.2">
      <c r="A281" s="4" t="s">
        <v>197</v>
      </c>
      <c r="B281">
        <v>19</v>
      </c>
      <c r="C281">
        <v>8</v>
      </c>
      <c r="D281">
        <v>2</v>
      </c>
      <c r="E281">
        <v>39</v>
      </c>
      <c r="F281" s="26">
        <v>2</v>
      </c>
      <c r="G281" s="72">
        <v>88.666666666666657</v>
      </c>
      <c r="H281" s="26">
        <v>1</v>
      </c>
      <c r="I281" s="26">
        <v>494</v>
      </c>
      <c r="J281" s="26">
        <v>24</v>
      </c>
      <c r="K281" s="13">
        <v>2022</v>
      </c>
      <c r="L281" s="4"/>
      <c r="M281" s="4"/>
    </row>
    <row r="282" spans="1:13" x14ac:dyDescent="0.2">
      <c r="A282" s="4" t="s">
        <v>894</v>
      </c>
      <c r="B282" s="13"/>
      <c r="C282" s="13"/>
      <c r="D282" s="13"/>
      <c r="E282" s="13"/>
      <c r="F282" s="13"/>
      <c r="G282" s="43"/>
      <c r="H282" s="13"/>
      <c r="I282" s="13"/>
      <c r="J282" s="13"/>
      <c r="K282" s="13">
        <v>2022</v>
      </c>
      <c r="L282" s="4"/>
      <c r="M282" s="4"/>
    </row>
    <row r="283" spans="1:13" x14ac:dyDescent="0.2">
      <c r="A283" s="4" t="s">
        <v>198</v>
      </c>
      <c r="B283" s="13"/>
      <c r="C283" s="13"/>
      <c r="D283" s="13"/>
      <c r="E283" s="13"/>
      <c r="F283" s="13"/>
      <c r="G283" s="43"/>
      <c r="H283" s="13"/>
      <c r="I283" s="13"/>
      <c r="J283" s="13"/>
      <c r="K283" s="13">
        <v>2022</v>
      </c>
      <c r="L283" s="4"/>
      <c r="M283" s="4"/>
    </row>
    <row r="284" spans="1:13" x14ac:dyDescent="0.2">
      <c r="A284" s="4" t="s">
        <v>368</v>
      </c>
      <c r="B284" s="4"/>
      <c r="C284" s="4"/>
      <c r="D284" s="4"/>
      <c r="E284" s="4"/>
      <c r="F284" s="4"/>
      <c r="G284" s="67"/>
      <c r="H284" s="4"/>
      <c r="I284" s="4"/>
      <c r="J284" s="4"/>
      <c r="K284" s="13">
        <v>2022</v>
      </c>
      <c r="L284" s="4"/>
      <c r="M284" s="4"/>
    </row>
    <row r="285" spans="1:13" x14ac:dyDescent="0.2">
      <c r="A285" s="4" t="s">
        <v>199</v>
      </c>
      <c r="B285" s="13"/>
      <c r="C285" s="13"/>
      <c r="D285" s="13"/>
      <c r="E285" s="13"/>
      <c r="F285" s="13"/>
      <c r="G285" s="43"/>
      <c r="H285" s="13"/>
      <c r="I285" s="13"/>
      <c r="J285" s="13"/>
      <c r="K285" s="13">
        <v>2022</v>
      </c>
      <c r="L285" s="4"/>
      <c r="M285" s="4"/>
    </row>
    <row r="286" spans="1:13" x14ac:dyDescent="0.2">
      <c r="A286" s="4" t="s">
        <v>200</v>
      </c>
      <c r="B286" s="13"/>
      <c r="C286" s="13"/>
      <c r="D286" s="13"/>
      <c r="E286" s="13"/>
      <c r="F286" s="13"/>
      <c r="G286" s="43"/>
      <c r="H286" s="13"/>
      <c r="I286" s="13"/>
      <c r="J286" s="13"/>
      <c r="K286" s="13">
        <v>2022</v>
      </c>
      <c r="L286" s="4"/>
      <c r="M286" s="4"/>
    </row>
    <row r="287" spans="1:13" x14ac:dyDescent="0.2">
      <c r="A287" s="4" t="s">
        <v>201</v>
      </c>
      <c r="B287" s="13"/>
      <c r="C287" s="13"/>
      <c r="D287" s="13"/>
      <c r="E287" s="13"/>
      <c r="F287" s="13"/>
      <c r="G287" s="43"/>
      <c r="H287" s="13"/>
      <c r="I287" s="13"/>
      <c r="J287" s="13"/>
      <c r="K287" s="13">
        <v>2022</v>
      </c>
      <c r="L287" s="4"/>
      <c r="M287" s="4"/>
    </row>
    <row r="288" spans="1:13" x14ac:dyDescent="0.2">
      <c r="A288" s="4" t="s">
        <v>202</v>
      </c>
      <c r="B288" s="13"/>
      <c r="C288" s="13"/>
      <c r="D288" s="13"/>
      <c r="E288" s="13"/>
      <c r="F288" s="13"/>
      <c r="G288" s="43"/>
      <c r="H288" s="13"/>
      <c r="I288" s="13"/>
      <c r="J288" s="13"/>
      <c r="K288" s="13">
        <v>2022</v>
      </c>
      <c r="L288" s="4"/>
      <c r="M288" s="4"/>
    </row>
    <row r="289" spans="1:13" x14ac:dyDescent="0.2">
      <c r="A289" s="4" t="s">
        <v>203</v>
      </c>
      <c r="B289" s="13"/>
      <c r="C289" s="13"/>
      <c r="D289" s="13"/>
      <c r="E289" s="13"/>
      <c r="F289" s="13"/>
      <c r="G289" s="43"/>
      <c r="H289" s="13"/>
      <c r="I289" s="13"/>
      <c r="J289" s="13"/>
      <c r="K289" s="13">
        <v>2022</v>
      </c>
      <c r="L289" s="4"/>
      <c r="M289" s="4"/>
    </row>
    <row r="290" spans="1:13" x14ac:dyDescent="0.2">
      <c r="A290" s="4" t="s">
        <v>204</v>
      </c>
      <c r="B290" s="13"/>
      <c r="C290" s="13"/>
      <c r="D290" s="13"/>
      <c r="E290" s="13"/>
      <c r="F290" s="13"/>
      <c r="G290" s="43"/>
      <c r="H290" s="13"/>
      <c r="I290" s="13"/>
      <c r="J290" s="13"/>
      <c r="K290" s="13">
        <v>2022</v>
      </c>
      <c r="L290" s="4"/>
      <c r="M290" s="4"/>
    </row>
    <row r="291" spans="1:13" x14ac:dyDescent="0.2">
      <c r="A291" s="4" t="s">
        <v>893</v>
      </c>
      <c r="B291">
        <v>19</v>
      </c>
      <c r="C291">
        <v>13</v>
      </c>
      <c r="D291">
        <v>1</v>
      </c>
      <c r="E291">
        <v>93</v>
      </c>
      <c r="F291" s="26">
        <v>6</v>
      </c>
      <c r="G291" s="72">
        <v>77.833333333333314</v>
      </c>
      <c r="H291" s="26">
        <v>7</v>
      </c>
      <c r="I291" s="26">
        <v>369</v>
      </c>
      <c r="J291" s="26">
        <v>23</v>
      </c>
      <c r="K291" s="13">
        <v>2022</v>
      </c>
      <c r="L291" s="4"/>
      <c r="M291" s="4"/>
    </row>
    <row r="292" spans="1:13" x14ac:dyDescent="0.2">
      <c r="A292" s="4" t="s">
        <v>313</v>
      </c>
      <c r="B292" s="13"/>
      <c r="C292" s="13"/>
      <c r="D292" s="13"/>
      <c r="E292" s="13"/>
      <c r="F292" s="13"/>
      <c r="G292" s="43"/>
      <c r="H292" s="13"/>
      <c r="I292" s="13"/>
      <c r="J292" s="27"/>
      <c r="K292" s="13">
        <v>2022</v>
      </c>
      <c r="L292" s="4"/>
      <c r="M292" s="4"/>
    </row>
    <row r="293" spans="1:13" x14ac:dyDescent="0.2">
      <c r="A293" s="4" t="s">
        <v>205</v>
      </c>
      <c r="B293" s="13"/>
      <c r="C293" s="13"/>
      <c r="D293" s="13"/>
      <c r="E293" s="13"/>
      <c r="F293" s="13"/>
      <c r="G293" s="43"/>
      <c r="H293" s="13"/>
      <c r="I293" s="13"/>
      <c r="J293" s="13"/>
      <c r="K293" s="13">
        <v>2022</v>
      </c>
      <c r="L293" s="4"/>
      <c r="M293" s="4"/>
    </row>
    <row r="294" spans="1:13" x14ac:dyDescent="0.2">
      <c r="A294" s="4" t="s">
        <v>206</v>
      </c>
      <c r="B294">
        <v>22</v>
      </c>
      <c r="C294">
        <v>17</v>
      </c>
      <c r="D294">
        <v>6</v>
      </c>
      <c r="E294">
        <v>190</v>
      </c>
      <c r="F294" s="26">
        <v>3</v>
      </c>
      <c r="G294" s="72">
        <v>57.333333333333329</v>
      </c>
      <c r="H294" s="26">
        <v>5</v>
      </c>
      <c r="I294" s="26">
        <v>344</v>
      </c>
      <c r="J294" s="26">
        <v>12</v>
      </c>
      <c r="K294" s="13">
        <v>2022</v>
      </c>
      <c r="L294" s="4"/>
      <c r="M294" s="4"/>
    </row>
    <row r="295" spans="1:13" x14ac:dyDescent="0.2">
      <c r="A295" s="4" t="s">
        <v>207</v>
      </c>
      <c r="B295" s="13"/>
      <c r="C295" s="13"/>
      <c r="D295" s="13"/>
      <c r="E295" s="13"/>
      <c r="F295" s="13"/>
      <c r="G295" s="43"/>
      <c r="H295" s="13"/>
      <c r="I295" s="13"/>
      <c r="J295" s="13"/>
      <c r="K295" s="13">
        <v>2022</v>
      </c>
      <c r="L295" s="4"/>
      <c r="M295" s="4"/>
    </row>
    <row r="296" spans="1:13" x14ac:dyDescent="0.2">
      <c r="A296" s="4" t="s">
        <v>208</v>
      </c>
      <c r="B296" s="13"/>
      <c r="C296" s="13"/>
      <c r="D296" s="13"/>
      <c r="E296" s="13"/>
      <c r="F296" s="13"/>
      <c r="G296" s="43"/>
      <c r="H296" s="13"/>
      <c r="I296" s="13"/>
      <c r="J296" s="13"/>
      <c r="K296" s="13">
        <v>2022</v>
      </c>
      <c r="L296" s="4"/>
      <c r="M296" s="4"/>
    </row>
    <row r="297" spans="1:13" x14ac:dyDescent="0.2">
      <c r="A297" s="4" t="s">
        <v>793</v>
      </c>
      <c r="B297" s="4"/>
      <c r="C297" s="4"/>
      <c r="D297" s="4"/>
      <c r="E297" s="4"/>
      <c r="F297" s="4"/>
      <c r="G297" s="67"/>
      <c r="H297" s="4"/>
      <c r="I297" s="4"/>
      <c r="J297" s="13"/>
      <c r="K297" s="13">
        <v>2022</v>
      </c>
      <c r="L297" s="13"/>
      <c r="M297" s="4"/>
    </row>
    <row r="298" spans="1:13" x14ac:dyDescent="0.2">
      <c r="A298" s="4" t="s">
        <v>209</v>
      </c>
      <c r="B298" s="4"/>
      <c r="C298" s="4"/>
      <c r="D298" s="4"/>
      <c r="E298" s="4"/>
      <c r="F298" s="4"/>
      <c r="G298" s="67"/>
      <c r="H298" s="4"/>
      <c r="I298" s="4"/>
      <c r="J298" s="4"/>
      <c r="K298" s="13">
        <v>2022</v>
      </c>
      <c r="L298" s="4"/>
      <c r="M298" s="4"/>
    </row>
    <row r="299" spans="1:13" x14ac:dyDescent="0.2">
      <c r="A299" s="4" t="s">
        <v>210</v>
      </c>
      <c r="B299" s="4"/>
      <c r="C299" s="4"/>
      <c r="D299" s="4"/>
      <c r="E299" s="4"/>
      <c r="F299" s="4"/>
      <c r="G299" s="67"/>
      <c r="H299" s="4"/>
      <c r="I299" s="4"/>
      <c r="J299" s="4"/>
      <c r="K299" s="13">
        <v>2022</v>
      </c>
      <c r="L299" s="4"/>
      <c r="M299" s="4"/>
    </row>
    <row r="300" spans="1:13" x14ac:dyDescent="0.2">
      <c r="A300" s="4" t="s">
        <v>281</v>
      </c>
      <c r="B300">
        <v>6</v>
      </c>
      <c r="C300">
        <v>6</v>
      </c>
      <c r="D300">
        <v>4</v>
      </c>
      <c r="E300">
        <v>124</v>
      </c>
      <c r="F300" s="26">
        <v>1</v>
      </c>
      <c r="G300" s="72">
        <v>17</v>
      </c>
      <c r="H300" s="26">
        <v>1</v>
      </c>
      <c r="I300" s="26">
        <v>83</v>
      </c>
      <c r="J300" s="26">
        <v>4</v>
      </c>
      <c r="K300" s="13">
        <v>2022</v>
      </c>
      <c r="L300" s="4"/>
      <c r="M300" s="4"/>
    </row>
    <row r="301" spans="1:13" x14ac:dyDescent="0.2">
      <c r="A301" s="4" t="s">
        <v>343</v>
      </c>
      <c r="B301" s="13"/>
      <c r="C301" s="13"/>
      <c r="D301" s="13"/>
      <c r="E301" s="13"/>
      <c r="F301" s="13"/>
      <c r="G301" s="43"/>
      <c r="H301" s="13"/>
      <c r="I301" s="13"/>
      <c r="J301" s="13"/>
      <c r="K301" s="13">
        <v>2022</v>
      </c>
      <c r="L301" s="4"/>
      <c r="M301" s="4"/>
    </row>
    <row r="302" spans="1:13" x14ac:dyDescent="0.2">
      <c r="A302" s="4" t="s">
        <v>876</v>
      </c>
      <c r="B302" s="13"/>
      <c r="C302" s="13"/>
      <c r="D302" s="13"/>
      <c r="E302" s="13"/>
      <c r="F302" s="13"/>
      <c r="G302" s="43"/>
      <c r="H302" s="13"/>
      <c r="I302" s="13"/>
      <c r="J302" s="13"/>
      <c r="K302" s="13">
        <v>2022</v>
      </c>
      <c r="L302" s="4"/>
      <c r="M302" s="4"/>
    </row>
    <row r="303" spans="1:13" x14ac:dyDescent="0.2">
      <c r="A303" s="4" t="s">
        <v>902</v>
      </c>
      <c r="B303" s="13">
        <v>1</v>
      </c>
      <c r="C303" s="13">
        <v>1</v>
      </c>
      <c r="D303" s="13">
        <v>0</v>
      </c>
      <c r="E303" s="13">
        <v>0</v>
      </c>
      <c r="F303" s="13"/>
      <c r="G303" s="43"/>
      <c r="H303" s="13"/>
      <c r="I303" s="13"/>
      <c r="J303" s="27"/>
      <c r="K303" s="13">
        <v>2022</v>
      </c>
      <c r="L303" s="4"/>
      <c r="M303" s="4"/>
    </row>
    <row r="304" spans="1:13" x14ac:dyDescent="0.2">
      <c r="A304" s="4" t="s">
        <v>324</v>
      </c>
      <c r="B304" s="13"/>
      <c r="C304" s="13"/>
      <c r="D304" s="13"/>
      <c r="E304" s="13"/>
      <c r="F304" s="13"/>
      <c r="G304" s="43"/>
      <c r="H304" s="13"/>
      <c r="I304" s="13"/>
      <c r="J304" s="13"/>
      <c r="K304" s="13">
        <v>2022</v>
      </c>
      <c r="L304" s="4"/>
      <c r="M304" s="4"/>
    </row>
    <row r="305" spans="1:13" x14ac:dyDescent="0.2">
      <c r="A305" s="4" t="s">
        <v>328</v>
      </c>
      <c r="B305" s="49">
        <v>2</v>
      </c>
      <c r="C305" s="49">
        <v>2</v>
      </c>
      <c r="D305" s="49">
        <v>0</v>
      </c>
      <c r="E305" s="49">
        <v>23</v>
      </c>
      <c r="F305" s="49">
        <v>1</v>
      </c>
      <c r="G305" s="66">
        <v>4</v>
      </c>
      <c r="H305" s="49">
        <v>0</v>
      </c>
      <c r="I305" s="49">
        <v>16</v>
      </c>
      <c r="J305" s="63">
        <v>0</v>
      </c>
      <c r="K305" s="13">
        <v>2022</v>
      </c>
      <c r="L305" s="4"/>
      <c r="M305" s="4"/>
    </row>
    <row r="306" spans="1:13" x14ac:dyDescent="0.2">
      <c r="A306" s="4" t="s">
        <v>348</v>
      </c>
      <c r="B306" s="13"/>
      <c r="C306" s="13"/>
      <c r="D306" s="13"/>
      <c r="E306" s="13"/>
      <c r="F306" s="13"/>
      <c r="G306" s="43"/>
      <c r="H306" s="13"/>
      <c r="I306" s="13"/>
      <c r="J306" s="13"/>
      <c r="K306" s="13">
        <v>2022</v>
      </c>
      <c r="L306" s="4"/>
      <c r="M306" s="4"/>
    </row>
    <row r="307" spans="1:13" x14ac:dyDescent="0.2">
      <c r="A307" s="4" t="s">
        <v>358</v>
      </c>
      <c r="B307" s="4"/>
      <c r="C307" s="4"/>
      <c r="D307" s="4"/>
      <c r="E307" s="4"/>
      <c r="F307" s="4"/>
      <c r="G307" s="67"/>
      <c r="H307" s="4"/>
      <c r="I307" s="4"/>
      <c r="J307" s="4"/>
      <c r="K307" s="13">
        <v>2022</v>
      </c>
      <c r="L307" s="4"/>
      <c r="M307" s="4"/>
    </row>
    <row r="308" spans="1:13" x14ac:dyDescent="0.2">
      <c r="A308" s="4" t="s">
        <v>325</v>
      </c>
      <c r="B308" s="13"/>
      <c r="C308" s="13"/>
      <c r="D308" s="13"/>
      <c r="E308" s="13"/>
      <c r="F308" s="13"/>
      <c r="G308" s="43"/>
      <c r="H308" s="13"/>
      <c r="I308" s="13"/>
      <c r="J308" s="13"/>
      <c r="K308" s="13">
        <v>2022</v>
      </c>
      <c r="L308" s="4"/>
      <c r="M308" s="4"/>
    </row>
    <row r="309" spans="1:13" x14ac:dyDescent="0.2">
      <c r="A309" s="4" t="s">
        <v>797</v>
      </c>
      <c r="B309" s="4"/>
      <c r="C309" s="4"/>
      <c r="D309" s="4"/>
      <c r="E309" s="4"/>
      <c r="F309" s="4"/>
      <c r="G309" s="67"/>
      <c r="H309" s="4"/>
      <c r="I309" s="4"/>
      <c r="J309" s="13"/>
      <c r="K309" s="13">
        <v>2022</v>
      </c>
      <c r="L309" s="13"/>
      <c r="M309" s="4"/>
    </row>
    <row r="310" spans="1:13" x14ac:dyDescent="0.2">
      <c r="A310" s="4" t="s">
        <v>326</v>
      </c>
      <c r="B310" s="13"/>
      <c r="C310" s="13"/>
      <c r="D310" s="13"/>
      <c r="E310" s="13"/>
      <c r="F310" s="13"/>
      <c r="G310" s="43"/>
      <c r="H310" s="13"/>
      <c r="I310" s="13"/>
      <c r="J310" s="13"/>
      <c r="K310" s="13">
        <v>2022</v>
      </c>
      <c r="L310" s="4"/>
      <c r="M310" s="4"/>
    </row>
    <row r="311" spans="1:13" x14ac:dyDescent="0.2">
      <c r="A311" s="4" t="s">
        <v>211</v>
      </c>
      <c r="B311" s="4"/>
      <c r="C311" s="4"/>
      <c r="D311" s="4"/>
      <c r="E311" s="4"/>
      <c r="F311" s="4"/>
      <c r="G311" s="67"/>
      <c r="H311" s="4"/>
      <c r="I311" s="4"/>
      <c r="J311" s="4"/>
      <c r="K311" s="13">
        <v>2022</v>
      </c>
      <c r="L311" s="4"/>
      <c r="M311" s="4"/>
    </row>
    <row r="312" spans="1:13" x14ac:dyDescent="0.2">
      <c r="A312" s="4" t="s">
        <v>798</v>
      </c>
      <c r="B312">
        <v>20</v>
      </c>
      <c r="C312">
        <v>17</v>
      </c>
      <c r="D312">
        <v>5</v>
      </c>
      <c r="E312">
        <v>337</v>
      </c>
      <c r="F312" s="26">
        <v>11</v>
      </c>
      <c r="G312" s="72">
        <v>21.999999999999996</v>
      </c>
      <c r="H312" s="26">
        <v>2</v>
      </c>
      <c r="I312" s="26">
        <v>123</v>
      </c>
      <c r="J312" s="26">
        <v>5</v>
      </c>
      <c r="K312" s="13">
        <v>2022</v>
      </c>
      <c r="L312" s="4"/>
      <c r="M312" s="4"/>
    </row>
    <row r="313" spans="1:13" x14ac:dyDescent="0.2">
      <c r="A313" s="4" t="s">
        <v>282</v>
      </c>
      <c r="B313" s="13"/>
      <c r="C313" s="13"/>
      <c r="D313" s="13"/>
      <c r="E313" s="13"/>
      <c r="F313" s="13"/>
      <c r="G313" s="43"/>
      <c r="H313" s="13"/>
      <c r="I313" s="13"/>
      <c r="J313" s="13"/>
      <c r="K313" s="13">
        <v>2022</v>
      </c>
      <c r="L313" s="4"/>
      <c r="M313" s="4"/>
    </row>
    <row r="314" spans="1:13" x14ac:dyDescent="0.2">
      <c r="A314" s="4" t="s">
        <v>212</v>
      </c>
      <c r="B314" s="4"/>
      <c r="C314" s="4"/>
      <c r="D314" s="4"/>
      <c r="E314" s="4"/>
      <c r="F314" s="4"/>
      <c r="G314" s="67"/>
      <c r="H314" s="4"/>
      <c r="I314" s="4"/>
      <c r="J314" s="4"/>
      <c r="K314" s="13">
        <v>2022</v>
      </c>
      <c r="L314" s="4"/>
      <c r="M314" s="4"/>
    </row>
    <row r="315" spans="1:13" x14ac:dyDescent="0.2">
      <c r="A315" s="4" t="s">
        <v>301</v>
      </c>
      <c r="B315" s="13"/>
      <c r="C315" s="13"/>
      <c r="D315" s="13"/>
      <c r="E315" s="13"/>
      <c r="F315" s="13"/>
      <c r="G315" s="43"/>
      <c r="H315" s="13"/>
      <c r="I315" s="13"/>
      <c r="J315" s="13"/>
      <c r="K315" s="13">
        <v>2022</v>
      </c>
      <c r="L315" s="4"/>
      <c r="M315" s="4"/>
    </row>
    <row r="316" spans="1:13" x14ac:dyDescent="0.2">
      <c r="A316" s="4" t="s">
        <v>289</v>
      </c>
      <c r="B316" s="13"/>
      <c r="C316" s="13"/>
      <c r="D316" s="13"/>
      <c r="E316" s="13"/>
      <c r="F316" s="13"/>
      <c r="G316" s="43"/>
      <c r="H316" s="13"/>
      <c r="I316" s="13"/>
      <c r="J316" s="13"/>
      <c r="K316" s="13">
        <v>2022</v>
      </c>
      <c r="L316" s="4"/>
      <c r="M316" s="4"/>
    </row>
    <row r="317" spans="1:13" x14ac:dyDescent="0.2">
      <c r="A317" s="4" t="s">
        <v>878</v>
      </c>
      <c r="B317" s="13"/>
      <c r="C317" s="13"/>
      <c r="D317" s="13"/>
      <c r="E317" s="13"/>
      <c r="F317" s="13"/>
      <c r="G317" s="43"/>
      <c r="H317" s="13"/>
      <c r="I317" s="13"/>
      <c r="J317" s="13"/>
      <c r="K317" s="13">
        <v>2022</v>
      </c>
      <c r="L317" s="4"/>
      <c r="M317" s="4"/>
    </row>
    <row r="318" spans="1:13" x14ac:dyDescent="0.2">
      <c r="A318" s="4" t="s">
        <v>879</v>
      </c>
      <c r="B318" s="13"/>
      <c r="C318" s="13"/>
      <c r="D318" s="13"/>
      <c r="E318" s="13"/>
      <c r="F318" s="13"/>
      <c r="G318" s="43"/>
      <c r="H318" s="13"/>
      <c r="I318" s="13"/>
      <c r="J318" s="13"/>
      <c r="K318" s="13">
        <v>2022</v>
      </c>
      <c r="L318" s="4"/>
      <c r="M318" s="4"/>
    </row>
    <row r="319" spans="1:13" x14ac:dyDescent="0.2">
      <c r="A319" s="4" t="s">
        <v>844</v>
      </c>
      <c r="B319" s="13"/>
      <c r="C319" s="13"/>
      <c r="D319" s="13"/>
      <c r="E319" s="13"/>
      <c r="F319" s="13"/>
      <c r="G319" s="43"/>
      <c r="H319" s="13"/>
      <c r="I319" s="13"/>
      <c r="J319" s="13"/>
      <c r="K319" s="13">
        <v>2022</v>
      </c>
      <c r="L319" s="4"/>
      <c r="M319" s="4"/>
    </row>
    <row r="320" spans="1:13" x14ac:dyDescent="0.2">
      <c r="A320" s="4" t="s">
        <v>213</v>
      </c>
      <c r="B320" s="4"/>
      <c r="C320" s="4"/>
      <c r="D320" s="4"/>
      <c r="E320" s="4"/>
      <c r="F320" s="4"/>
      <c r="G320" s="67"/>
      <c r="H320" s="4"/>
      <c r="I320" s="4"/>
      <c r="J320" s="4"/>
      <c r="K320" s="13">
        <v>2022</v>
      </c>
      <c r="L320" s="4"/>
      <c r="M320" s="4"/>
    </row>
    <row r="321" spans="1:13" x14ac:dyDescent="0.2">
      <c r="A321" s="4" t="s">
        <v>897</v>
      </c>
      <c r="B321" s="13"/>
      <c r="C321" s="13"/>
      <c r="D321" s="13"/>
      <c r="E321" s="13"/>
      <c r="F321" s="13"/>
      <c r="G321" s="43"/>
      <c r="H321" s="13"/>
      <c r="I321" s="13"/>
      <c r="J321" s="27"/>
      <c r="K321" s="13">
        <v>2022</v>
      </c>
      <c r="L321" s="4"/>
      <c r="M321" s="4"/>
    </row>
    <row r="322" spans="1:13" x14ac:dyDescent="0.2">
      <c r="A322" s="4" t="s">
        <v>214</v>
      </c>
      <c r="B322" s="4"/>
      <c r="C322" s="4"/>
      <c r="D322" s="4"/>
      <c r="E322" s="4"/>
      <c r="F322" s="4"/>
      <c r="G322" s="67"/>
      <c r="H322" s="4"/>
      <c r="I322" s="4"/>
      <c r="J322" s="4"/>
      <c r="K322" s="13">
        <v>2022</v>
      </c>
      <c r="L322" s="4"/>
      <c r="M322" s="4"/>
    </row>
    <row r="323" spans="1:13" x14ac:dyDescent="0.2">
      <c r="A323" s="4" t="s">
        <v>801</v>
      </c>
      <c r="B323" s="13"/>
      <c r="C323" s="13"/>
      <c r="D323" s="13"/>
      <c r="E323" s="13"/>
      <c r="F323" s="13"/>
      <c r="G323" s="43"/>
      <c r="H323" s="13"/>
      <c r="I323" s="13"/>
      <c r="J323" s="13"/>
      <c r="K323" s="13">
        <v>2022</v>
      </c>
      <c r="L323" s="27"/>
      <c r="M323" s="4"/>
    </row>
    <row r="324" spans="1:13" x14ac:dyDescent="0.2">
      <c r="A324" s="4" t="s">
        <v>309</v>
      </c>
      <c r="B324" s="15"/>
      <c r="C324" s="15"/>
      <c r="D324" s="15"/>
      <c r="E324" s="15"/>
      <c r="F324" s="13"/>
      <c r="G324" s="43"/>
      <c r="H324" s="13"/>
      <c r="I324" s="13"/>
      <c r="J324" s="13"/>
      <c r="K324" s="13">
        <v>2022</v>
      </c>
      <c r="L324" s="4"/>
      <c r="M324" s="4"/>
    </row>
    <row r="325" spans="1:13" x14ac:dyDescent="0.2">
      <c r="A325" s="4" t="s">
        <v>215</v>
      </c>
      <c r="B325" s="4"/>
      <c r="C325" s="4"/>
      <c r="D325" s="4"/>
      <c r="E325" s="4"/>
      <c r="F325" s="4"/>
      <c r="G325" s="67"/>
      <c r="H325" s="4"/>
      <c r="I325" s="4"/>
      <c r="J325" s="4"/>
      <c r="K325" s="13">
        <v>2022</v>
      </c>
      <c r="L325" s="4"/>
      <c r="M325" s="4"/>
    </row>
    <row r="326" spans="1:13" x14ac:dyDescent="0.2">
      <c r="A326" s="4" t="s">
        <v>216</v>
      </c>
      <c r="B326" s="4"/>
      <c r="C326" s="4"/>
      <c r="D326" s="4"/>
      <c r="E326" s="4"/>
      <c r="F326" s="4"/>
      <c r="G326" s="67"/>
      <c r="H326" s="4"/>
      <c r="I326" s="4"/>
      <c r="J326" s="4"/>
      <c r="K326" s="13">
        <v>2022</v>
      </c>
      <c r="L326" s="4"/>
      <c r="M326" s="4"/>
    </row>
    <row r="327" spans="1:13" x14ac:dyDescent="0.2">
      <c r="A327" s="4" t="s">
        <v>217</v>
      </c>
      <c r="B327" s="4"/>
      <c r="C327" s="4"/>
      <c r="D327" s="4"/>
      <c r="E327" s="4"/>
      <c r="F327" s="4"/>
      <c r="G327" s="67"/>
      <c r="H327" s="4"/>
      <c r="I327" s="4"/>
      <c r="J327" s="4"/>
      <c r="K327" s="13">
        <v>2022</v>
      </c>
      <c r="L327" s="4"/>
      <c r="M327" s="4"/>
    </row>
    <row r="328" spans="1:13" x14ac:dyDescent="0.2">
      <c r="A328" s="4" t="s">
        <v>218</v>
      </c>
      <c r="B328" s="4"/>
      <c r="C328" s="4"/>
      <c r="D328" s="4"/>
      <c r="E328" s="4"/>
      <c r="F328" s="4"/>
      <c r="G328" s="67"/>
      <c r="H328" s="4"/>
      <c r="I328" s="4"/>
      <c r="J328" s="4"/>
      <c r="K328" s="13">
        <v>2022</v>
      </c>
      <c r="L328" s="4"/>
      <c r="M328" s="4"/>
    </row>
    <row r="329" spans="1:13" x14ac:dyDescent="0.2">
      <c r="A329" s="4" t="s">
        <v>219</v>
      </c>
      <c r="B329" s="4"/>
      <c r="C329" s="4"/>
      <c r="D329" s="4"/>
      <c r="E329" s="4"/>
      <c r="F329" s="4"/>
      <c r="G329" s="67"/>
      <c r="H329" s="4"/>
      <c r="I329" s="4"/>
      <c r="J329" s="4"/>
      <c r="K329" s="13">
        <v>2022</v>
      </c>
      <c r="L329" s="4"/>
      <c r="M329" s="4"/>
    </row>
    <row r="330" spans="1:13" x14ac:dyDescent="0.2">
      <c r="A330" s="4" t="s">
        <v>220</v>
      </c>
      <c r="B330" s="4"/>
      <c r="C330" s="4"/>
      <c r="D330" s="4"/>
      <c r="E330" s="4"/>
      <c r="F330" s="4"/>
      <c r="G330" s="67"/>
      <c r="H330" s="4"/>
      <c r="I330" s="4"/>
      <c r="J330" s="4"/>
      <c r="K330" s="13">
        <v>2022</v>
      </c>
      <c r="L330" s="4"/>
      <c r="M330" s="4"/>
    </row>
    <row r="331" spans="1:13" x14ac:dyDescent="0.2">
      <c r="A331" s="4" t="s">
        <v>221</v>
      </c>
      <c r="B331" s="4"/>
      <c r="C331" s="4"/>
      <c r="D331" s="4"/>
      <c r="E331" s="4"/>
      <c r="F331" s="4"/>
      <c r="G331" s="67"/>
      <c r="H331" s="4"/>
      <c r="I331" s="4"/>
      <c r="J331" s="4"/>
      <c r="K331" s="13">
        <v>2022</v>
      </c>
      <c r="L331" s="4"/>
      <c r="M331" s="4"/>
    </row>
    <row r="332" spans="1:13" x14ac:dyDescent="0.2">
      <c r="A332" s="4" t="s">
        <v>292</v>
      </c>
      <c r="B332" s="13"/>
      <c r="C332" s="13"/>
      <c r="D332" s="13"/>
      <c r="E332" s="13"/>
      <c r="F332" s="13"/>
      <c r="G332" s="43"/>
      <c r="H332" s="13"/>
      <c r="I332" s="13"/>
      <c r="J332" s="13"/>
      <c r="K332" s="13">
        <v>2022</v>
      </c>
      <c r="L332" s="4"/>
      <c r="M332" s="4"/>
    </row>
    <row r="333" spans="1:13" x14ac:dyDescent="0.2">
      <c r="A333" s="4" t="s">
        <v>222</v>
      </c>
      <c r="B333" s="4"/>
      <c r="C333" s="4"/>
      <c r="D333" s="4"/>
      <c r="E333" s="4"/>
      <c r="F333" s="4"/>
      <c r="G333" s="67"/>
      <c r="H333" s="4"/>
      <c r="I333" s="4"/>
      <c r="J333" s="4"/>
      <c r="K333" s="13">
        <v>2022</v>
      </c>
      <c r="L333" s="4"/>
      <c r="M333" s="4"/>
    </row>
    <row r="334" spans="1:13" x14ac:dyDescent="0.2">
      <c r="A334" s="4" t="s">
        <v>223</v>
      </c>
      <c r="B334" s="4"/>
      <c r="C334" s="4"/>
      <c r="D334" s="4"/>
      <c r="E334" s="4"/>
      <c r="F334" s="4"/>
      <c r="G334" s="67"/>
      <c r="H334" s="4"/>
      <c r="I334" s="4"/>
      <c r="J334" s="4"/>
      <c r="K334" s="13">
        <v>2022</v>
      </c>
      <c r="L334" s="4"/>
      <c r="M334" s="4"/>
    </row>
    <row r="335" spans="1:13" x14ac:dyDescent="0.2">
      <c r="A335" s="4" t="s">
        <v>224</v>
      </c>
      <c r="B335" s="4"/>
      <c r="C335" s="4"/>
      <c r="D335" s="4"/>
      <c r="E335" s="4"/>
      <c r="F335" s="4"/>
      <c r="G335" s="67"/>
      <c r="H335" s="4"/>
      <c r="I335" s="4"/>
      <c r="J335" s="4"/>
      <c r="K335" s="13">
        <v>2022</v>
      </c>
      <c r="L335" s="4"/>
      <c r="M335" s="4"/>
    </row>
    <row r="336" spans="1:13" x14ac:dyDescent="0.2">
      <c r="A336" s="4" t="s">
        <v>901</v>
      </c>
      <c r="B336" s="13"/>
      <c r="C336" s="13"/>
      <c r="D336" s="13"/>
      <c r="E336" s="13"/>
      <c r="F336" s="13"/>
      <c r="G336" s="43"/>
      <c r="H336" s="13"/>
      <c r="I336" s="13"/>
      <c r="J336" s="27"/>
      <c r="K336" s="13">
        <v>2022</v>
      </c>
      <c r="L336" s="4"/>
      <c r="M336" s="4"/>
    </row>
    <row r="337" spans="1:13" x14ac:dyDescent="0.2">
      <c r="A337" s="4" t="s">
        <v>225</v>
      </c>
      <c r="B337" s="13"/>
      <c r="C337" s="13"/>
      <c r="D337" s="13"/>
      <c r="E337" s="13"/>
      <c r="F337" s="13"/>
      <c r="G337" s="43"/>
      <c r="H337" s="13"/>
      <c r="I337" s="13"/>
      <c r="J337" s="13"/>
      <c r="K337" s="13">
        <v>2022</v>
      </c>
      <c r="L337" s="4"/>
      <c r="M337" s="4"/>
    </row>
    <row r="338" spans="1:13" x14ac:dyDescent="0.2">
      <c r="A338" s="4" t="s">
        <v>344</v>
      </c>
      <c r="B338" s="13"/>
      <c r="C338" s="13"/>
      <c r="D338" s="13"/>
      <c r="E338" s="13"/>
      <c r="G338" s="71"/>
      <c r="K338" s="13">
        <v>2022</v>
      </c>
      <c r="L338" s="4"/>
      <c r="M338" s="4"/>
    </row>
    <row r="339" spans="1:13" x14ac:dyDescent="0.2">
      <c r="A339" s="4" t="s">
        <v>335</v>
      </c>
      <c r="B339" s="13"/>
      <c r="C339" s="13"/>
      <c r="D339" s="13"/>
      <c r="E339" s="13"/>
      <c r="F339" s="13"/>
      <c r="G339" s="43"/>
      <c r="H339" s="13"/>
      <c r="I339" s="13"/>
      <c r="J339" s="13"/>
      <c r="K339" s="13">
        <v>2022</v>
      </c>
      <c r="L339" s="4"/>
      <c r="M339" s="4"/>
    </row>
    <row r="340" spans="1:13" x14ac:dyDescent="0.2">
      <c r="A340" s="4" t="s">
        <v>226</v>
      </c>
      <c r="B340" s="13"/>
      <c r="C340" s="13"/>
      <c r="D340" s="13"/>
      <c r="E340" s="13"/>
      <c r="F340" s="13"/>
      <c r="G340" s="43"/>
      <c r="H340" s="13"/>
      <c r="I340" s="13"/>
      <c r="J340" s="13"/>
      <c r="K340" s="13">
        <v>2022</v>
      </c>
      <c r="L340" s="4"/>
      <c r="M340" s="4"/>
    </row>
    <row r="341" spans="1:13" x14ac:dyDescent="0.2">
      <c r="A341" s="4" t="s">
        <v>888</v>
      </c>
      <c r="B341" s="4"/>
      <c r="C341" s="4"/>
      <c r="D341" s="4"/>
      <c r="E341" s="4"/>
      <c r="F341" s="4"/>
      <c r="G341" s="67"/>
      <c r="H341" s="4"/>
      <c r="I341" s="4"/>
      <c r="J341" s="4"/>
      <c r="K341" s="13">
        <v>2022</v>
      </c>
      <c r="L341" s="4"/>
      <c r="M341" s="4"/>
    </row>
    <row r="342" spans="1:13" x14ac:dyDescent="0.2">
      <c r="A342" s="4" t="s">
        <v>227</v>
      </c>
      <c r="B342" s="13"/>
      <c r="C342" s="13"/>
      <c r="D342" s="13"/>
      <c r="E342" s="13"/>
      <c r="F342" s="13"/>
      <c r="G342" s="43"/>
      <c r="H342" s="13"/>
      <c r="I342" s="13"/>
      <c r="J342" s="13"/>
      <c r="K342" s="13">
        <v>2022</v>
      </c>
      <c r="L342" s="4"/>
      <c r="M342" s="4"/>
    </row>
    <row r="343" spans="1:13" x14ac:dyDescent="0.2">
      <c r="A343" s="4" t="s">
        <v>228</v>
      </c>
      <c r="B343" s="13"/>
      <c r="C343" s="13"/>
      <c r="D343" s="13"/>
      <c r="E343" s="13"/>
      <c r="F343" s="13"/>
      <c r="G343" s="43"/>
      <c r="H343" s="13"/>
      <c r="I343" s="13"/>
      <c r="J343" s="13"/>
      <c r="K343" s="13">
        <v>2022</v>
      </c>
      <c r="L343" s="4"/>
      <c r="M343" s="4"/>
    </row>
    <row r="344" spans="1:13" x14ac:dyDescent="0.2">
      <c r="A344" s="4" t="s">
        <v>365</v>
      </c>
      <c r="B344" s="4"/>
      <c r="C344" s="4"/>
      <c r="D344" s="4"/>
      <c r="E344" s="4"/>
      <c r="F344" s="4"/>
      <c r="G344" s="67"/>
      <c r="H344" s="4"/>
      <c r="I344" s="4"/>
      <c r="J344" s="4"/>
      <c r="K344" s="13">
        <v>2022</v>
      </c>
      <c r="L344" s="4"/>
      <c r="M344" s="4"/>
    </row>
    <row r="345" spans="1:13" x14ac:dyDescent="0.2">
      <c r="A345" s="4" t="s">
        <v>229</v>
      </c>
      <c r="B345" s="13"/>
      <c r="C345" s="13"/>
      <c r="D345" s="13"/>
      <c r="E345" s="13"/>
      <c r="F345" s="13"/>
      <c r="G345" s="43"/>
      <c r="H345" s="13"/>
      <c r="I345" s="13"/>
      <c r="J345" s="13"/>
      <c r="K345" s="13">
        <v>2022</v>
      </c>
      <c r="L345" s="4"/>
      <c r="M345" s="4"/>
    </row>
    <row r="346" spans="1:13" x14ac:dyDescent="0.2">
      <c r="A346" s="4" t="s">
        <v>230</v>
      </c>
      <c r="B346" s="13"/>
      <c r="C346" s="13"/>
      <c r="D346" s="13"/>
      <c r="E346" s="13"/>
      <c r="F346" s="13"/>
      <c r="G346" s="43"/>
      <c r="H346" s="13"/>
      <c r="I346" s="13"/>
      <c r="J346" s="13"/>
      <c r="K346" s="13">
        <v>2022</v>
      </c>
      <c r="L346" s="4"/>
      <c r="M346" s="4"/>
    </row>
    <row r="347" spans="1:13" x14ac:dyDescent="0.2">
      <c r="A347" s="4" t="s">
        <v>799</v>
      </c>
      <c r="B347" s="13"/>
      <c r="C347" s="13"/>
      <c r="D347" s="13"/>
      <c r="E347" s="13"/>
      <c r="F347" s="13"/>
      <c r="G347" s="43"/>
      <c r="H347" s="13"/>
      <c r="I347" s="13"/>
      <c r="J347" s="13"/>
      <c r="K347" s="13">
        <v>2022</v>
      </c>
      <c r="L347" s="13"/>
      <c r="M347" s="4"/>
    </row>
    <row r="348" spans="1:13" x14ac:dyDescent="0.2">
      <c r="A348" s="4" t="s">
        <v>790</v>
      </c>
      <c r="B348" s="13"/>
      <c r="C348" s="13"/>
      <c r="D348" s="13"/>
      <c r="E348" s="13"/>
      <c r="F348" s="13"/>
      <c r="G348" s="43"/>
      <c r="H348" s="13"/>
      <c r="I348" s="13"/>
      <c r="J348" s="13"/>
      <c r="K348" s="13">
        <v>2022</v>
      </c>
      <c r="L348" s="4"/>
      <c r="M348" s="4"/>
    </row>
    <row r="349" spans="1:13" x14ac:dyDescent="0.2">
      <c r="A349" s="4" t="s">
        <v>231</v>
      </c>
      <c r="B349" s="13"/>
      <c r="C349" s="13"/>
      <c r="D349" s="13"/>
      <c r="E349" s="13"/>
      <c r="F349" s="13"/>
      <c r="G349" s="43"/>
      <c r="H349" s="13"/>
      <c r="I349" s="13"/>
      <c r="J349" s="13"/>
      <c r="K349" s="13">
        <v>2022</v>
      </c>
      <c r="L349" s="4"/>
      <c r="M349" s="4"/>
    </row>
    <row r="350" spans="1:13" x14ac:dyDescent="0.2">
      <c r="A350" s="4" t="s">
        <v>826</v>
      </c>
      <c r="B350" s="13"/>
      <c r="C350" s="13"/>
      <c r="D350" s="13"/>
      <c r="E350" s="13"/>
      <c r="F350" s="13"/>
      <c r="G350" s="43"/>
      <c r="H350" s="13"/>
      <c r="I350" s="13"/>
      <c r="J350" s="13"/>
      <c r="K350" s="13">
        <v>2022</v>
      </c>
      <c r="L350" s="4"/>
      <c r="M350" s="4"/>
    </row>
    <row r="351" spans="1:13" x14ac:dyDescent="0.2">
      <c r="A351" s="4" t="s">
        <v>232</v>
      </c>
      <c r="B351" s="13"/>
      <c r="C351" s="13"/>
      <c r="D351" s="13"/>
      <c r="E351" s="13"/>
      <c r="F351" s="13"/>
      <c r="G351" s="43"/>
      <c r="H351" s="13"/>
      <c r="I351" s="13"/>
      <c r="J351" s="13"/>
      <c r="K351" s="13">
        <v>2022</v>
      </c>
      <c r="L351" s="4"/>
      <c r="M351" s="4"/>
    </row>
    <row r="352" spans="1:13" x14ac:dyDescent="0.2">
      <c r="A352" s="4" t="s">
        <v>891</v>
      </c>
      <c r="B352" s="4"/>
      <c r="C352" s="4"/>
      <c r="D352" s="4"/>
      <c r="E352" s="4"/>
      <c r="F352" s="4"/>
      <c r="G352" s="67"/>
      <c r="H352" s="4"/>
      <c r="I352" s="4"/>
      <c r="J352" s="4"/>
      <c r="K352" s="13">
        <v>2022</v>
      </c>
      <c r="L352" s="4"/>
      <c r="M352" s="4"/>
    </row>
    <row r="353" spans="1:13" x14ac:dyDescent="0.2">
      <c r="A353" s="4" t="s">
        <v>233</v>
      </c>
      <c r="B353" s="13"/>
      <c r="C353" s="13"/>
      <c r="D353" s="13"/>
      <c r="E353" s="13"/>
      <c r="F353" s="13"/>
      <c r="G353" s="43"/>
      <c r="H353" s="13"/>
      <c r="I353" s="13"/>
      <c r="J353" s="13"/>
      <c r="K353" s="13">
        <v>2022</v>
      </c>
      <c r="L353" s="4"/>
      <c r="M353" s="4"/>
    </row>
    <row r="354" spans="1:13" x14ac:dyDescent="0.2">
      <c r="A354" s="4" t="s">
        <v>234</v>
      </c>
      <c r="B354" s="13"/>
      <c r="C354" s="13"/>
      <c r="D354" s="13"/>
      <c r="E354" s="13"/>
      <c r="F354" s="13"/>
      <c r="G354" s="43"/>
      <c r="H354" s="13"/>
      <c r="I354" s="13"/>
      <c r="J354" s="13"/>
      <c r="K354" s="13">
        <v>2022</v>
      </c>
      <c r="L354" s="4"/>
      <c r="M354" s="4"/>
    </row>
    <row r="355" spans="1:13" x14ac:dyDescent="0.2">
      <c r="A355" s="4" t="s">
        <v>283</v>
      </c>
      <c r="B355" s="13"/>
      <c r="C355" s="13"/>
      <c r="D355" s="13"/>
      <c r="E355" s="13"/>
      <c r="F355" s="13"/>
      <c r="G355" s="43"/>
      <c r="H355" s="13"/>
      <c r="I355" s="13"/>
      <c r="J355" s="13"/>
      <c r="K355" s="13">
        <v>2022</v>
      </c>
      <c r="L355" s="4"/>
      <c r="M355" s="4"/>
    </row>
    <row r="356" spans="1:13" x14ac:dyDescent="0.2">
      <c r="A356" s="4" t="s">
        <v>235</v>
      </c>
      <c r="B356" s="13"/>
      <c r="C356" s="13"/>
      <c r="D356" s="13"/>
      <c r="E356" s="13"/>
      <c r="F356" s="13"/>
      <c r="G356" s="43"/>
      <c r="H356" s="13"/>
      <c r="I356" s="13"/>
      <c r="J356" s="13"/>
      <c r="K356" s="13">
        <v>2022</v>
      </c>
      <c r="L356" s="4"/>
      <c r="M356" s="4"/>
    </row>
    <row r="357" spans="1:13" x14ac:dyDescent="0.2">
      <c r="A357" s="4" t="s">
        <v>845</v>
      </c>
      <c r="B357" s="13"/>
      <c r="C357" s="13"/>
      <c r="D357" s="13"/>
      <c r="E357" s="13"/>
      <c r="F357" s="13"/>
      <c r="G357" s="43"/>
      <c r="H357" s="13"/>
      <c r="I357" s="13"/>
      <c r="J357" s="13"/>
      <c r="K357" s="13">
        <v>2022</v>
      </c>
      <c r="L357" s="4"/>
      <c r="M357" s="4"/>
    </row>
    <row r="358" spans="1:13" x14ac:dyDescent="0.2">
      <c r="A358" s="4" t="s">
        <v>287</v>
      </c>
      <c r="B358" s="13"/>
      <c r="C358" s="13"/>
      <c r="D358" s="13"/>
      <c r="E358" s="13"/>
      <c r="F358" s="13"/>
      <c r="G358" s="43"/>
      <c r="H358" s="13"/>
      <c r="I358" s="13"/>
      <c r="J358" s="13"/>
      <c r="K358" s="13">
        <v>2022</v>
      </c>
      <c r="L358" s="4"/>
      <c r="M358" s="4"/>
    </row>
    <row r="359" spans="1:13" x14ac:dyDescent="0.2">
      <c r="A359" s="4" t="s">
        <v>803</v>
      </c>
      <c r="B359" s="49">
        <v>1</v>
      </c>
      <c r="C359" s="49">
        <v>1</v>
      </c>
      <c r="D359" s="49">
        <v>1</v>
      </c>
      <c r="E359" s="49">
        <v>2</v>
      </c>
      <c r="F359" s="49">
        <v>0</v>
      </c>
      <c r="G359" s="66">
        <v>4</v>
      </c>
      <c r="H359" s="49">
        <v>0</v>
      </c>
      <c r="I359" s="49">
        <v>15</v>
      </c>
      <c r="J359" s="63">
        <v>2</v>
      </c>
      <c r="K359" s="13">
        <v>2022</v>
      </c>
      <c r="L359" s="4"/>
      <c r="M359" s="4"/>
    </row>
    <row r="360" spans="1:13" x14ac:dyDescent="0.2">
      <c r="A360" s="4" t="s">
        <v>296</v>
      </c>
      <c r="B360" s="13"/>
      <c r="C360" s="13"/>
      <c r="D360" s="13"/>
      <c r="E360" s="13"/>
      <c r="F360" s="13"/>
      <c r="G360" s="43"/>
      <c r="H360" s="13"/>
      <c r="I360" s="13"/>
      <c r="J360" s="13"/>
      <c r="K360" s="13">
        <v>2022</v>
      </c>
      <c r="L360" s="4"/>
      <c r="M360" s="4"/>
    </row>
    <row r="361" spans="1:13" x14ac:dyDescent="0.2">
      <c r="A361" s="4" t="s">
        <v>336</v>
      </c>
      <c r="B361" s="13"/>
      <c r="C361" s="13"/>
      <c r="D361" s="13"/>
      <c r="E361" s="13"/>
      <c r="F361" s="13"/>
      <c r="G361" s="43"/>
      <c r="H361" s="13"/>
      <c r="I361" s="13"/>
      <c r="J361" s="13"/>
      <c r="K361" s="13">
        <v>2022</v>
      </c>
      <c r="L361" s="4"/>
      <c r="M361" s="4"/>
    </row>
    <row r="362" spans="1:13" x14ac:dyDescent="0.2">
      <c r="A362" s="4" t="s">
        <v>236</v>
      </c>
      <c r="B362" s="13"/>
      <c r="C362" s="13"/>
      <c r="D362" s="13"/>
      <c r="E362" s="13"/>
      <c r="F362" s="13"/>
      <c r="G362" s="43"/>
      <c r="H362" s="13"/>
      <c r="I362" s="13"/>
      <c r="J362" s="13"/>
      <c r="K362" s="13">
        <v>2022</v>
      </c>
      <c r="L362" s="4"/>
      <c r="M362" s="4"/>
    </row>
    <row r="363" spans="1:13" x14ac:dyDescent="0.2">
      <c r="A363" s="4" t="s">
        <v>237</v>
      </c>
      <c r="B363" s="49">
        <v>1</v>
      </c>
      <c r="C363" s="49">
        <v>0</v>
      </c>
      <c r="D363" s="49">
        <v>0</v>
      </c>
      <c r="E363" s="49">
        <v>0</v>
      </c>
      <c r="F363" s="49">
        <v>0</v>
      </c>
      <c r="G363" s="66">
        <v>3</v>
      </c>
      <c r="H363" s="49">
        <v>1</v>
      </c>
      <c r="I363" s="49">
        <v>3</v>
      </c>
      <c r="J363" s="63">
        <v>0</v>
      </c>
      <c r="K363" s="13">
        <v>2022</v>
      </c>
      <c r="L363" s="4"/>
      <c r="M363" s="4"/>
    </row>
    <row r="364" spans="1:13" x14ac:dyDescent="0.2">
      <c r="A364" s="4" t="s">
        <v>867</v>
      </c>
      <c r="B364" s="13"/>
      <c r="C364" s="13"/>
      <c r="D364" s="13"/>
      <c r="E364" s="13"/>
      <c r="F364" s="13"/>
      <c r="G364" s="43"/>
      <c r="H364" s="13"/>
      <c r="I364" s="13"/>
      <c r="J364" s="27"/>
      <c r="K364" s="13">
        <v>2022</v>
      </c>
      <c r="L364" s="4"/>
      <c r="M364" s="4"/>
    </row>
    <row r="365" spans="1:13" x14ac:dyDescent="0.2">
      <c r="A365" s="4" t="s">
        <v>238</v>
      </c>
      <c r="B365" s="13"/>
      <c r="C365" s="13"/>
      <c r="D365" s="13"/>
      <c r="E365" s="13"/>
      <c r="F365" s="13"/>
      <c r="G365" s="43"/>
      <c r="H365" s="13"/>
      <c r="I365" s="13"/>
      <c r="J365" s="13"/>
      <c r="K365" s="13">
        <v>2022</v>
      </c>
      <c r="L365" s="4"/>
      <c r="M365" s="4"/>
    </row>
    <row r="366" spans="1:13" x14ac:dyDescent="0.2">
      <c r="A366" s="4" t="s">
        <v>367</v>
      </c>
      <c r="B366" s="13"/>
      <c r="C366" s="13"/>
      <c r="D366" s="13"/>
      <c r="E366" s="13"/>
      <c r="F366" s="13"/>
      <c r="G366" s="43"/>
      <c r="H366" s="13"/>
      <c r="I366" s="13"/>
      <c r="J366" s="13"/>
      <c r="K366" s="13">
        <v>2022</v>
      </c>
      <c r="L366" s="4"/>
      <c r="M366" s="4"/>
    </row>
    <row r="367" spans="1:13" x14ac:dyDescent="0.2">
      <c r="A367" s="4" t="s">
        <v>890</v>
      </c>
      <c r="B367" s="13"/>
      <c r="C367" s="13"/>
      <c r="D367" s="13"/>
      <c r="E367" s="13"/>
      <c r="F367" s="13"/>
      <c r="G367" s="43"/>
      <c r="H367" s="13"/>
      <c r="I367" s="13"/>
      <c r="J367" s="13"/>
      <c r="K367" s="13">
        <v>2022</v>
      </c>
      <c r="L367" s="4"/>
      <c r="M367" s="4"/>
    </row>
    <row r="368" spans="1:13" x14ac:dyDescent="0.2">
      <c r="A368" s="4" t="s">
        <v>293</v>
      </c>
      <c r="B368" s="13"/>
      <c r="C368" s="13"/>
      <c r="D368" s="13"/>
      <c r="E368" s="13"/>
      <c r="F368" s="13"/>
      <c r="G368" s="43"/>
      <c r="H368" s="13"/>
      <c r="I368" s="13"/>
      <c r="J368" s="13"/>
      <c r="K368" s="13">
        <v>2022</v>
      </c>
      <c r="L368" s="4"/>
      <c r="M368" s="4"/>
    </row>
    <row r="369" spans="1:13" x14ac:dyDescent="0.2">
      <c r="A369" s="4" t="s">
        <v>239</v>
      </c>
      <c r="B369" s="13"/>
      <c r="C369" s="13"/>
      <c r="D369" s="13"/>
      <c r="E369" s="13"/>
      <c r="F369" s="13"/>
      <c r="G369" s="43"/>
      <c r="H369" s="13"/>
      <c r="I369" s="13"/>
      <c r="J369" s="13"/>
      <c r="K369" s="13">
        <v>2022</v>
      </c>
      <c r="L369" s="4"/>
      <c r="M369" s="4"/>
    </row>
    <row r="370" spans="1:13" x14ac:dyDescent="0.2">
      <c r="A370" s="4" t="s">
        <v>240</v>
      </c>
      <c r="B370" s="13"/>
      <c r="C370" s="13"/>
      <c r="D370" s="13"/>
      <c r="E370" s="13"/>
      <c r="F370" s="13"/>
      <c r="G370" s="67"/>
      <c r="H370" s="4"/>
      <c r="I370" s="4"/>
      <c r="J370" s="4"/>
      <c r="K370" s="13">
        <v>2022</v>
      </c>
      <c r="L370" s="4"/>
      <c r="M370" s="4"/>
    </row>
    <row r="371" spans="1:13" x14ac:dyDescent="0.2">
      <c r="A371" s="4" t="s">
        <v>241</v>
      </c>
      <c r="B371" s="13"/>
      <c r="C371" s="13"/>
      <c r="D371" s="13"/>
      <c r="E371" s="13"/>
      <c r="F371" s="13">
        <v>1</v>
      </c>
      <c r="G371" s="67"/>
      <c r="H371" s="4"/>
      <c r="I371" s="4"/>
      <c r="J371" s="4"/>
      <c r="K371" s="13">
        <v>2022</v>
      </c>
      <c r="L371" s="4"/>
      <c r="M371" s="4"/>
    </row>
    <row r="372" spans="1:13" x14ac:dyDescent="0.2">
      <c r="A372" s="4" t="s">
        <v>333</v>
      </c>
      <c r="B372">
        <v>24</v>
      </c>
      <c r="C372">
        <v>20</v>
      </c>
      <c r="D372">
        <v>3</v>
      </c>
      <c r="E372">
        <v>314</v>
      </c>
      <c r="F372" s="26">
        <v>14</v>
      </c>
      <c r="G372" s="70"/>
      <c r="H372" s="11"/>
      <c r="I372" s="11"/>
      <c r="J372" s="11"/>
      <c r="K372" s="13">
        <v>2022</v>
      </c>
      <c r="L372" s="4">
        <v>10</v>
      </c>
    </row>
    <row r="373" spans="1:13" x14ac:dyDescent="0.2">
      <c r="A373" s="4" t="s">
        <v>802</v>
      </c>
      <c r="B373" s="13"/>
      <c r="C373" s="13"/>
      <c r="D373" s="13"/>
      <c r="E373" s="13"/>
      <c r="F373" s="13"/>
      <c r="G373" s="43"/>
      <c r="H373" s="13"/>
      <c r="I373" s="13"/>
      <c r="J373" s="13"/>
      <c r="K373" s="13">
        <v>2022</v>
      </c>
      <c r="L373" s="4"/>
      <c r="M373" s="4"/>
    </row>
    <row r="374" spans="1:13" x14ac:dyDescent="0.2">
      <c r="A374" s="4" t="s">
        <v>337</v>
      </c>
      <c r="B374" s="13"/>
      <c r="C374" s="13"/>
      <c r="D374" s="13"/>
      <c r="E374" s="13"/>
      <c r="F374" s="13"/>
      <c r="G374" s="43"/>
      <c r="H374" s="13"/>
      <c r="I374" s="13"/>
      <c r="J374" s="13"/>
      <c r="K374" s="13">
        <v>2022</v>
      </c>
      <c r="L374" s="4"/>
      <c r="M374" s="4"/>
    </row>
    <row r="375" spans="1:13" x14ac:dyDescent="0.2">
      <c r="A375" s="4" t="s">
        <v>242</v>
      </c>
      <c r="B375" s="13"/>
      <c r="C375" s="13"/>
      <c r="D375" s="13"/>
      <c r="E375" s="13"/>
      <c r="F375" s="13"/>
      <c r="G375" s="67"/>
      <c r="H375" s="4"/>
      <c r="I375" s="4"/>
      <c r="J375" s="4"/>
      <c r="K375" s="13">
        <v>2022</v>
      </c>
      <c r="L375" s="4"/>
      <c r="M375" s="4"/>
    </row>
    <row r="376" spans="1:13" x14ac:dyDescent="0.2">
      <c r="A376" s="4" t="s">
        <v>243</v>
      </c>
      <c r="B376" s="13"/>
      <c r="C376" s="13"/>
      <c r="D376" s="13"/>
      <c r="E376" s="13"/>
      <c r="F376" s="13"/>
      <c r="G376" s="67"/>
      <c r="H376" s="4"/>
      <c r="I376" s="4"/>
      <c r="J376" s="4"/>
      <c r="K376" s="13">
        <v>2022</v>
      </c>
      <c r="L376" s="4"/>
      <c r="M376" s="4"/>
    </row>
    <row r="377" spans="1:13" x14ac:dyDescent="0.2">
      <c r="A377" s="4" t="s">
        <v>244</v>
      </c>
      <c r="B377" s="13"/>
      <c r="C377" s="13"/>
      <c r="D377" s="13"/>
      <c r="E377" s="13"/>
      <c r="F377" s="13"/>
      <c r="G377" s="67"/>
      <c r="H377" s="4"/>
      <c r="I377" s="4"/>
      <c r="J377" s="4"/>
      <c r="K377" s="13">
        <v>2022</v>
      </c>
      <c r="L377" s="4"/>
      <c r="M377" s="4"/>
    </row>
    <row r="378" spans="1:13" x14ac:dyDescent="0.2">
      <c r="A378" s="4" t="s">
        <v>327</v>
      </c>
      <c r="B378" s="13"/>
      <c r="C378" s="13"/>
      <c r="D378" s="13"/>
      <c r="E378" s="13"/>
      <c r="F378" s="13"/>
      <c r="G378" s="43"/>
      <c r="H378" s="13"/>
      <c r="I378" s="13"/>
      <c r="J378" s="13"/>
      <c r="K378" s="13">
        <v>2022</v>
      </c>
      <c r="L378" s="4"/>
      <c r="M378" s="4"/>
    </row>
    <row r="379" spans="1:13" x14ac:dyDescent="0.2">
      <c r="A379" s="4" t="s">
        <v>245</v>
      </c>
      <c r="B379" s="13"/>
      <c r="C379" s="13"/>
      <c r="D379" s="13"/>
      <c r="E379" s="13"/>
      <c r="F379" s="13"/>
      <c r="G379" s="67"/>
      <c r="H379" s="4"/>
      <c r="I379" s="4"/>
      <c r="J379" s="4"/>
      <c r="K379" s="13">
        <v>2022</v>
      </c>
      <c r="L379" s="4"/>
      <c r="M379" s="4"/>
    </row>
    <row r="380" spans="1:13" x14ac:dyDescent="0.2">
      <c r="A380" s="4" t="s">
        <v>246</v>
      </c>
      <c r="B380" s="13"/>
      <c r="C380" s="13"/>
      <c r="D380" s="13"/>
      <c r="E380" s="13"/>
      <c r="F380" s="13"/>
      <c r="G380" s="67"/>
      <c r="H380" s="4"/>
      <c r="I380" s="4"/>
      <c r="J380" s="4"/>
      <c r="K380" s="13">
        <v>2022</v>
      </c>
      <c r="L380" s="4"/>
      <c r="M380" s="4"/>
    </row>
    <row r="381" spans="1:13" x14ac:dyDescent="0.2">
      <c r="A381" s="4" t="s">
        <v>247</v>
      </c>
      <c r="B381" s="13"/>
      <c r="C381" s="13"/>
      <c r="D381" s="13"/>
      <c r="E381" s="13"/>
      <c r="F381" s="13"/>
      <c r="G381" s="67"/>
      <c r="H381" s="4"/>
      <c r="I381" s="4"/>
      <c r="J381" s="4"/>
      <c r="K381" s="13">
        <v>2022</v>
      </c>
      <c r="L381" s="4"/>
      <c r="M381" s="4"/>
    </row>
    <row r="382" spans="1:13" x14ac:dyDescent="0.2">
      <c r="A382" s="4" t="s">
        <v>248</v>
      </c>
      <c r="B382" s="13"/>
      <c r="C382" s="13"/>
      <c r="D382" s="13"/>
      <c r="E382" s="13"/>
      <c r="F382" s="13"/>
      <c r="G382" s="67"/>
      <c r="H382" s="4"/>
      <c r="I382" s="4"/>
      <c r="J382" s="4"/>
      <c r="K382" s="13">
        <v>2022</v>
      </c>
      <c r="L382" s="4"/>
      <c r="M382" s="4"/>
    </row>
    <row r="383" spans="1:13" x14ac:dyDescent="0.2">
      <c r="A383" s="4" t="s">
        <v>249</v>
      </c>
      <c r="B383" s="13"/>
      <c r="C383" s="13"/>
      <c r="D383" s="13"/>
      <c r="E383" s="13"/>
      <c r="F383" s="13"/>
      <c r="G383" s="67"/>
      <c r="H383" s="4"/>
      <c r="I383" s="4"/>
      <c r="J383" s="4"/>
      <c r="K383" s="13">
        <v>2022</v>
      </c>
      <c r="L383" s="4"/>
      <c r="M383" s="4"/>
    </row>
    <row r="384" spans="1:13" x14ac:dyDescent="0.2">
      <c r="A384" s="4" t="s">
        <v>250</v>
      </c>
      <c r="B384" s="13"/>
      <c r="C384" s="13"/>
      <c r="D384" s="13"/>
      <c r="E384" s="13"/>
      <c r="F384" s="13"/>
      <c r="G384" s="67"/>
      <c r="H384" s="4"/>
      <c r="I384" s="4"/>
      <c r="J384" s="4"/>
      <c r="K384" s="13">
        <v>2022</v>
      </c>
      <c r="L384" s="4"/>
      <c r="M384" s="4"/>
    </row>
    <row r="385" spans="1:13" x14ac:dyDescent="0.2">
      <c r="A385" s="4" t="s">
        <v>251</v>
      </c>
      <c r="B385" s="13"/>
      <c r="C385" s="13"/>
      <c r="D385" s="13"/>
      <c r="E385" s="13"/>
      <c r="F385" s="13"/>
      <c r="G385" s="67"/>
      <c r="H385" s="4"/>
      <c r="I385" s="4"/>
      <c r="J385" s="4"/>
      <c r="K385" s="13">
        <v>2022</v>
      </c>
      <c r="L385" s="4"/>
      <c r="M385" s="4"/>
    </row>
    <row r="386" spans="1:13" x14ac:dyDescent="0.2">
      <c r="A386" s="4" t="s">
        <v>252</v>
      </c>
      <c r="B386" s="15"/>
      <c r="C386" s="15"/>
      <c r="D386" s="15"/>
      <c r="E386" s="15"/>
      <c r="F386" s="15"/>
      <c r="G386" s="67"/>
      <c r="H386" s="4"/>
      <c r="I386" s="4"/>
      <c r="J386" s="4"/>
      <c r="K386" s="13">
        <v>2022</v>
      </c>
      <c r="L386" s="4"/>
      <c r="M386" s="4"/>
    </row>
    <row r="387" spans="1:13" x14ac:dyDescent="0.2">
      <c r="A387" s="4" t="s">
        <v>253</v>
      </c>
      <c r="B387" s="13"/>
      <c r="C387" s="13"/>
      <c r="D387" s="13"/>
      <c r="E387" s="13"/>
      <c r="F387" s="13"/>
      <c r="G387" s="67"/>
      <c r="H387" s="4"/>
      <c r="I387" s="4"/>
      <c r="J387" s="4"/>
      <c r="K387" s="13">
        <v>2022</v>
      </c>
      <c r="L387" s="4"/>
      <c r="M387" s="4"/>
    </row>
    <row r="388" spans="1:13" x14ac:dyDescent="0.2">
      <c r="A388" s="4" t="s">
        <v>254</v>
      </c>
      <c r="B388" s="13"/>
      <c r="C388" s="13"/>
      <c r="D388" s="13"/>
      <c r="E388" s="13"/>
      <c r="F388" s="13"/>
      <c r="G388" s="67"/>
      <c r="H388" s="4"/>
      <c r="I388" s="4"/>
      <c r="J388" s="4"/>
      <c r="K388" s="13">
        <v>2022</v>
      </c>
      <c r="L388" s="4"/>
      <c r="M388" s="4"/>
    </row>
    <row r="389" spans="1:13" x14ac:dyDescent="0.2">
      <c r="A389" s="4" t="s">
        <v>255</v>
      </c>
      <c r="B389" s="13"/>
      <c r="C389" s="13"/>
      <c r="D389" s="13"/>
      <c r="E389" s="13"/>
      <c r="F389" s="13"/>
      <c r="G389" s="67"/>
      <c r="H389" s="4"/>
      <c r="I389" s="4"/>
      <c r="J389" s="4"/>
      <c r="K389" s="13">
        <v>2022</v>
      </c>
      <c r="L389" s="4"/>
      <c r="M389" s="4"/>
    </row>
    <row r="390" spans="1:13" x14ac:dyDescent="0.2">
      <c r="A390" s="4" t="s">
        <v>256</v>
      </c>
      <c r="B390" s="4"/>
      <c r="C390" s="4"/>
      <c r="D390" s="4"/>
      <c r="E390" s="4"/>
      <c r="F390" s="4"/>
      <c r="G390" s="67"/>
      <c r="H390" s="4"/>
      <c r="I390" s="4"/>
      <c r="J390" s="4"/>
      <c r="K390" s="13">
        <v>2022</v>
      </c>
      <c r="L390" s="4"/>
      <c r="M390" s="4"/>
    </row>
    <row r="391" spans="1:13" x14ac:dyDescent="0.2">
      <c r="A391" s="4" t="s">
        <v>257</v>
      </c>
      <c r="B391" s="4"/>
      <c r="C391" s="4"/>
      <c r="D391" s="4"/>
      <c r="E391" s="4"/>
      <c r="F391" s="4"/>
      <c r="G391" s="67"/>
      <c r="H391" s="4"/>
      <c r="I391" s="4"/>
      <c r="J391" s="4"/>
      <c r="K391" s="13">
        <v>2022</v>
      </c>
      <c r="L391" s="4"/>
      <c r="M391" s="4"/>
    </row>
    <row r="392" spans="1:13" x14ac:dyDescent="0.2">
      <c r="A392" s="4" t="s">
        <v>258</v>
      </c>
      <c r="B392" s="4"/>
      <c r="C392" s="4"/>
      <c r="D392" s="4"/>
      <c r="E392" s="4"/>
      <c r="F392" s="4"/>
      <c r="G392" s="67"/>
      <c r="H392" s="4"/>
      <c r="I392" s="4"/>
      <c r="J392" s="4"/>
      <c r="K392" s="13">
        <v>2022</v>
      </c>
      <c r="L392" s="4"/>
      <c r="M392" s="4"/>
    </row>
    <row r="393" spans="1:13" x14ac:dyDescent="0.2">
      <c r="A393" s="4" t="s">
        <v>259</v>
      </c>
      <c r="B393" s="4"/>
      <c r="C393" s="4"/>
      <c r="D393" s="4"/>
      <c r="E393" s="4"/>
      <c r="F393" s="4"/>
      <c r="G393" s="67"/>
      <c r="H393" s="4"/>
      <c r="I393" s="4"/>
      <c r="J393" s="4"/>
      <c r="K393" s="13">
        <v>2022</v>
      </c>
      <c r="L393" s="4"/>
      <c r="M393" s="4"/>
    </row>
    <row r="394" spans="1:13" x14ac:dyDescent="0.2">
      <c r="A394" s="4" t="s">
        <v>260</v>
      </c>
      <c r="B394" s="4"/>
      <c r="C394" s="4"/>
      <c r="D394" s="4"/>
      <c r="E394" s="4"/>
      <c r="F394" s="4"/>
      <c r="G394" s="67"/>
      <c r="H394" s="4"/>
      <c r="I394" s="4"/>
      <c r="J394" s="4"/>
      <c r="K394" s="13">
        <v>2022</v>
      </c>
      <c r="L394" s="4"/>
      <c r="M394" s="4"/>
    </row>
    <row r="395" spans="1:13" x14ac:dyDescent="0.2">
      <c r="A395" s="4" t="s">
        <v>261</v>
      </c>
      <c r="B395" s="4"/>
      <c r="C395" s="4"/>
      <c r="D395" s="4"/>
      <c r="E395" s="4"/>
      <c r="F395" s="4"/>
      <c r="G395" s="67"/>
      <c r="H395" s="4"/>
      <c r="I395" s="4"/>
      <c r="J395" s="4"/>
      <c r="K395" s="13">
        <v>2022</v>
      </c>
      <c r="L395" s="4"/>
      <c r="M395" s="4"/>
    </row>
    <row r="396" spans="1:13" x14ac:dyDescent="0.2">
      <c r="A396" s="4" t="s">
        <v>262</v>
      </c>
      <c r="B396" s="4"/>
      <c r="C396" s="4"/>
      <c r="D396" s="4"/>
      <c r="E396" s="4"/>
      <c r="F396" s="4"/>
      <c r="G396" s="67"/>
      <c r="H396" s="4"/>
      <c r="I396" s="4"/>
      <c r="J396" s="4"/>
      <c r="K396" s="13">
        <v>2022</v>
      </c>
      <c r="L396" s="4"/>
      <c r="M396" s="4"/>
    </row>
    <row r="397" spans="1:13" x14ac:dyDescent="0.2">
      <c r="A397" s="4" t="s">
        <v>263</v>
      </c>
      <c r="B397" s="4"/>
      <c r="C397" s="4"/>
      <c r="D397" s="4"/>
      <c r="E397" s="4"/>
      <c r="F397" s="4"/>
      <c r="G397" s="67"/>
      <c r="H397" s="4"/>
      <c r="I397" s="4"/>
      <c r="J397" s="4"/>
      <c r="K397" s="13">
        <v>2022</v>
      </c>
      <c r="L397" s="4"/>
      <c r="M397" s="4"/>
    </row>
    <row r="398" spans="1:13" x14ac:dyDescent="0.2">
      <c r="A398" s="4" t="s">
        <v>264</v>
      </c>
      <c r="B398" s="4"/>
      <c r="C398" s="4"/>
      <c r="D398" s="4"/>
      <c r="E398" s="4"/>
      <c r="F398" s="4"/>
      <c r="G398" s="67"/>
      <c r="H398" s="4"/>
      <c r="I398" s="4"/>
      <c r="J398" s="4"/>
      <c r="K398" s="13">
        <v>2022</v>
      </c>
      <c r="L398" s="4"/>
      <c r="M398" s="4"/>
    </row>
    <row r="399" spans="1:13" x14ac:dyDescent="0.2">
      <c r="A399" s="4" t="s">
        <v>820</v>
      </c>
      <c r="B399" s="13"/>
      <c r="C399" s="13"/>
      <c r="D399" s="13"/>
      <c r="E399" s="13"/>
      <c r="F399" s="13"/>
      <c r="G399" s="43"/>
      <c r="H399" s="13"/>
      <c r="I399" s="13"/>
      <c r="J399" s="13"/>
      <c r="K399" s="13">
        <v>2022</v>
      </c>
      <c r="L399" s="4"/>
      <c r="M399" s="4"/>
    </row>
    <row r="400" spans="1:13" x14ac:dyDescent="0.2">
      <c r="A400" s="4" t="s">
        <v>884</v>
      </c>
      <c r="B400" s="13"/>
      <c r="C400" s="13"/>
      <c r="D400" s="13"/>
      <c r="E400" s="13"/>
      <c r="F400" s="13"/>
      <c r="G400" s="43"/>
      <c r="H400" s="13"/>
      <c r="I400" s="13"/>
      <c r="J400" s="13"/>
      <c r="K400" s="13">
        <v>2022</v>
      </c>
      <c r="L400" s="4"/>
      <c r="M400" s="4"/>
    </row>
    <row r="401" spans="1:13" x14ac:dyDescent="0.2">
      <c r="A401" s="4" t="s">
        <v>265</v>
      </c>
      <c r="B401" s="4"/>
      <c r="C401" s="4"/>
      <c r="D401" s="4"/>
      <c r="E401" s="4"/>
      <c r="F401" s="4"/>
      <c r="G401" s="67"/>
      <c r="H401" s="4"/>
      <c r="I401" s="4"/>
      <c r="J401" s="4"/>
      <c r="K401" s="13">
        <v>2022</v>
      </c>
      <c r="L401" s="4"/>
      <c r="M401" s="4"/>
    </row>
    <row r="402" spans="1:13" x14ac:dyDescent="0.2">
      <c r="A402" s="4" t="s">
        <v>266</v>
      </c>
      <c r="B402" s="4"/>
      <c r="C402" s="4"/>
      <c r="D402" s="4"/>
      <c r="E402" s="4"/>
      <c r="F402" s="4"/>
      <c r="G402" s="67"/>
      <c r="H402" s="4"/>
      <c r="I402" s="4"/>
      <c r="J402" s="4"/>
      <c r="K402" s="13">
        <v>2022</v>
      </c>
      <c r="L402" s="4"/>
      <c r="M402" s="4"/>
    </row>
    <row r="403" spans="1:13" x14ac:dyDescent="0.2">
      <c r="A403" s="4" t="s">
        <v>267</v>
      </c>
      <c r="B403" s="4"/>
      <c r="C403" s="4"/>
      <c r="D403" s="4"/>
      <c r="E403" s="4"/>
      <c r="F403" s="4"/>
      <c r="G403" s="67"/>
      <c r="H403" s="4"/>
      <c r="I403" s="4"/>
      <c r="J403" s="4"/>
      <c r="K403" s="13">
        <v>2022</v>
      </c>
      <c r="L403" s="4"/>
      <c r="M403" s="4"/>
    </row>
    <row r="404" spans="1:13" x14ac:dyDescent="0.2">
      <c r="A404" s="4" t="s">
        <v>268</v>
      </c>
      <c r="B404" s="4"/>
      <c r="C404" s="4"/>
      <c r="D404" s="4"/>
      <c r="E404" s="4"/>
      <c r="F404" s="4"/>
      <c r="G404" s="67"/>
      <c r="H404" s="4"/>
      <c r="I404" s="4"/>
      <c r="J404" s="4"/>
      <c r="K404" s="13">
        <v>2022</v>
      </c>
      <c r="L404" s="4"/>
      <c r="M404" s="4"/>
    </row>
    <row r="405" spans="1:13" x14ac:dyDescent="0.2">
      <c r="A405" s="4" t="s">
        <v>269</v>
      </c>
      <c r="B405" s="4"/>
      <c r="C405" s="4"/>
      <c r="D405" s="4"/>
      <c r="E405" s="4"/>
      <c r="F405" s="4"/>
      <c r="G405" s="67"/>
      <c r="H405" s="4"/>
      <c r="I405" s="4"/>
      <c r="J405" s="4"/>
      <c r="K405" s="13">
        <v>2022</v>
      </c>
      <c r="L405" s="4"/>
      <c r="M405" s="4"/>
    </row>
    <row r="406" spans="1:13" x14ac:dyDescent="0.2">
      <c r="A406" s="4" t="s">
        <v>270</v>
      </c>
      <c r="B406" s="4"/>
      <c r="C406" s="4"/>
      <c r="D406" s="4"/>
      <c r="E406" s="4"/>
      <c r="F406" s="4"/>
      <c r="G406" s="67"/>
      <c r="H406" s="4"/>
      <c r="I406" s="4"/>
      <c r="J406" s="4"/>
      <c r="K406" s="13">
        <v>2022</v>
      </c>
      <c r="L406" s="4"/>
      <c r="M406" s="4"/>
    </row>
    <row r="407" spans="1:13" x14ac:dyDescent="0.2">
      <c r="A407" s="4" t="s">
        <v>284</v>
      </c>
      <c r="B407" s="13"/>
      <c r="C407" s="13"/>
      <c r="D407" s="13"/>
      <c r="E407" s="13"/>
      <c r="F407" s="13"/>
      <c r="G407" s="43"/>
      <c r="H407" s="13"/>
      <c r="I407" s="13"/>
      <c r="J407" s="13"/>
      <c r="K407" s="13">
        <v>2022</v>
      </c>
      <c r="L407" s="4"/>
      <c r="M407" s="4"/>
    </row>
    <row r="408" spans="1:13" x14ac:dyDescent="0.2">
      <c r="A408" s="4" t="s">
        <v>271</v>
      </c>
      <c r="B408" s="4"/>
      <c r="C408" s="4"/>
      <c r="D408" s="4"/>
      <c r="E408" s="4"/>
      <c r="F408" s="4"/>
      <c r="G408" s="67"/>
      <c r="H408" s="4"/>
      <c r="I408" s="4"/>
      <c r="J408" s="4"/>
      <c r="K408" s="13">
        <v>2022</v>
      </c>
      <c r="L408" s="4"/>
      <c r="M408" s="4"/>
    </row>
    <row r="409" spans="1:13" x14ac:dyDescent="0.2">
      <c r="A409" s="4" t="s">
        <v>272</v>
      </c>
      <c r="B409" s="13"/>
      <c r="C409" s="13"/>
      <c r="D409" s="13"/>
      <c r="E409" s="13"/>
      <c r="F409" s="13"/>
      <c r="G409" s="43"/>
      <c r="H409" s="13"/>
      <c r="I409" s="13"/>
      <c r="J409" s="13"/>
      <c r="K409" s="13">
        <v>2022</v>
      </c>
      <c r="L409" s="4"/>
      <c r="M409" s="4"/>
    </row>
    <row r="410" spans="1:13" x14ac:dyDescent="0.2">
      <c r="A410" s="4" t="s">
        <v>273</v>
      </c>
      <c r="B410" s="13"/>
      <c r="C410" s="13"/>
      <c r="D410" s="13"/>
      <c r="E410" s="13"/>
      <c r="F410" s="13"/>
      <c r="G410" s="43"/>
      <c r="H410" s="13"/>
      <c r="I410" s="13"/>
      <c r="J410" s="13"/>
      <c r="K410" s="13">
        <v>2022</v>
      </c>
      <c r="L410" s="4"/>
      <c r="M410" s="4"/>
    </row>
    <row r="411" spans="1:13" x14ac:dyDescent="0.2">
      <c r="A411" s="62" t="s">
        <v>930</v>
      </c>
      <c r="B411" s="49">
        <v>1</v>
      </c>
      <c r="C411" s="49">
        <v>1</v>
      </c>
      <c r="D411" s="49">
        <v>0</v>
      </c>
      <c r="E411" s="49">
        <v>0</v>
      </c>
      <c r="F411" s="49">
        <v>0</v>
      </c>
      <c r="G411" s="66">
        <v>5</v>
      </c>
      <c r="H411" s="49">
        <v>1</v>
      </c>
      <c r="I411" s="49">
        <v>8</v>
      </c>
      <c r="J411" s="63">
        <v>2</v>
      </c>
      <c r="K411" s="13">
        <v>2022</v>
      </c>
      <c r="L411" s="4"/>
      <c r="M411" s="4"/>
    </row>
    <row r="412" spans="1:13" x14ac:dyDescent="0.2">
      <c r="A412" s="62" t="s">
        <v>931</v>
      </c>
      <c r="B412" s="49">
        <v>1</v>
      </c>
      <c r="C412" s="49">
        <v>1</v>
      </c>
      <c r="D412" s="49">
        <v>0</v>
      </c>
      <c r="E412" s="49">
        <v>15</v>
      </c>
      <c r="F412" s="49">
        <v>0</v>
      </c>
      <c r="G412" s="66">
        <v>1</v>
      </c>
      <c r="H412" s="49">
        <v>0</v>
      </c>
      <c r="I412" s="49">
        <v>12</v>
      </c>
      <c r="J412" s="63">
        <v>0</v>
      </c>
      <c r="K412" s="13">
        <v>2022</v>
      </c>
      <c r="L412" s="27"/>
      <c r="M412" s="4"/>
    </row>
    <row r="413" spans="1:13" x14ac:dyDescent="0.2">
      <c r="A413" s="62" t="s">
        <v>932</v>
      </c>
      <c r="B413" s="49">
        <v>2</v>
      </c>
      <c r="C413" s="49">
        <v>2</v>
      </c>
      <c r="D413" s="49">
        <v>1</v>
      </c>
      <c r="E413" s="49">
        <v>26</v>
      </c>
      <c r="F413" s="49">
        <v>3</v>
      </c>
      <c r="G413" s="66">
        <v>11</v>
      </c>
      <c r="H413" s="49">
        <v>1</v>
      </c>
      <c r="I413" s="49">
        <v>57</v>
      </c>
      <c r="J413" s="63">
        <v>5</v>
      </c>
      <c r="K413" s="13">
        <v>2022</v>
      </c>
      <c r="L413" s="13"/>
      <c r="M413" s="4"/>
    </row>
    <row r="414" spans="1:13" s="50" customFormat="1" x14ac:dyDescent="0.2">
      <c r="A414" s="62" t="s">
        <v>933</v>
      </c>
      <c r="B414" s="49">
        <v>1</v>
      </c>
      <c r="C414" s="49">
        <v>1</v>
      </c>
      <c r="D414" s="49">
        <v>0</v>
      </c>
      <c r="E414" s="49">
        <v>0</v>
      </c>
      <c r="F414" s="49">
        <v>0</v>
      </c>
      <c r="G414" s="66">
        <v>0</v>
      </c>
      <c r="H414" s="49">
        <v>0</v>
      </c>
      <c r="I414" s="49">
        <v>0</v>
      </c>
      <c r="J414" s="63">
        <v>0</v>
      </c>
      <c r="K414" s="13">
        <v>2022</v>
      </c>
      <c r="L414" s="48"/>
      <c r="M414" s="48"/>
    </row>
    <row r="415" spans="1:13" s="50" customFormat="1" x14ac:dyDescent="0.2">
      <c r="A415" s="62" t="s">
        <v>934</v>
      </c>
      <c r="B415">
        <v>12</v>
      </c>
      <c r="C415">
        <v>11</v>
      </c>
      <c r="D415">
        <v>1</v>
      </c>
      <c r="E415">
        <v>223</v>
      </c>
      <c r="F415">
        <v>5</v>
      </c>
      <c r="G415" s="71">
        <v>41.666666666666657</v>
      </c>
      <c r="H415">
        <v>2</v>
      </c>
      <c r="I415">
        <v>211</v>
      </c>
      <c r="J415">
        <v>12</v>
      </c>
      <c r="K415" s="13">
        <v>2022</v>
      </c>
      <c r="L415" s="51"/>
      <c r="M415" s="48"/>
    </row>
    <row r="416" spans="1:13" s="50" customFormat="1" x14ac:dyDescent="0.2">
      <c r="A416" s="62" t="s">
        <v>935</v>
      </c>
      <c r="B416" s="49">
        <v>2</v>
      </c>
      <c r="C416" s="49">
        <v>2</v>
      </c>
      <c r="D416" s="49">
        <v>1</v>
      </c>
      <c r="E416" s="49">
        <v>16</v>
      </c>
      <c r="F416" s="49">
        <v>0</v>
      </c>
      <c r="G416" s="66">
        <v>4</v>
      </c>
      <c r="H416" s="49">
        <v>0</v>
      </c>
      <c r="I416" s="49">
        <v>21</v>
      </c>
      <c r="J416" s="63">
        <v>0</v>
      </c>
      <c r="K416" s="13">
        <v>2022</v>
      </c>
      <c r="L416" s="51"/>
      <c r="M416" s="48"/>
    </row>
    <row r="417" spans="1:13" s="50" customFormat="1" x14ac:dyDescent="0.2">
      <c r="A417" s="62" t="s">
        <v>936</v>
      </c>
      <c r="B417" s="49">
        <v>3</v>
      </c>
      <c r="C417" s="49">
        <v>3</v>
      </c>
      <c r="D417" s="49">
        <v>2</v>
      </c>
      <c r="E417" s="49">
        <v>84</v>
      </c>
      <c r="F417" s="49">
        <v>0</v>
      </c>
      <c r="G417" s="66">
        <v>14</v>
      </c>
      <c r="H417" s="49">
        <v>1</v>
      </c>
      <c r="I417" s="49">
        <v>74</v>
      </c>
      <c r="J417" s="63">
        <v>4</v>
      </c>
      <c r="K417" s="13">
        <v>2022</v>
      </c>
      <c r="L417" s="51"/>
      <c r="M417" s="48"/>
    </row>
    <row r="418" spans="1:13" s="50" customFormat="1" x14ac:dyDescent="0.2">
      <c r="A418" s="62" t="s">
        <v>940</v>
      </c>
      <c r="B418" s="49">
        <v>2</v>
      </c>
      <c r="C418" s="49">
        <v>1</v>
      </c>
      <c r="D418" s="49">
        <v>0</v>
      </c>
      <c r="E418" s="49">
        <v>10</v>
      </c>
      <c r="F418" s="49">
        <v>0</v>
      </c>
      <c r="G418" s="66">
        <v>10</v>
      </c>
      <c r="H418" s="49">
        <v>0</v>
      </c>
      <c r="I418" s="49">
        <v>72</v>
      </c>
      <c r="J418" s="63">
        <v>1</v>
      </c>
      <c r="K418" s="13">
        <v>2022</v>
      </c>
      <c r="L418" s="51"/>
      <c r="M418" s="48"/>
    </row>
    <row r="419" spans="1:13" s="50" customFormat="1" x14ac:dyDescent="0.2">
      <c r="A419" s="62" t="s">
        <v>937</v>
      </c>
      <c r="B419" s="49">
        <v>2</v>
      </c>
      <c r="C419" s="49">
        <v>1</v>
      </c>
      <c r="D419" s="49">
        <v>0</v>
      </c>
      <c r="E419" s="49">
        <v>2</v>
      </c>
      <c r="F419" s="49">
        <v>0</v>
      </c>
      <c r="G419" s="66">
        <v>0.5</v>
      </c>
      <c r="H419" s="49">
        <v>0</v>
      </c>
      <c r="I419" s="49">
        <v>1</v>
      </c>
      <c r="J419" s="63">
        <v>1</v>
      </c>
      <c r="K419" s="13">
        <v>2022</v>
      </c>
      <c r="L419" s="51"/>
      <c r="M419" s="48"/>
    </row>
    <row r="420" spans="1:13" s="50" customFormat="1" x14ac:dyDescent="0.2">
      <c r="A420" s="61" t="s">
        <v>929</v>
      </c>
      <c r="B420" s="49">
        <v>1</v>
      </c>
      <c r="C420" s="49">
        <v>1</v>
      </c>
      <c r="D420" s="49">
        <v>0</v>
      </c>
      <c r="E420" s="49">
        <v>9</v>
      </c>
      <c r="F420" s="49">
        <v>0</v>
      </c>
      <c r="G420" s="66">
        <v>7</v>
      </c>
      <c r="H420" s="49">
        <v>0</v>
      </c>
      <c r="I420" s="49">
        <v>40</v>
      </c>
      <c r="J420" s="63">
        <v>4</v>
      </c>
      <c r="K420" s="13">
        <v>2022</v>
      </c>
      <c r="L420" s="51"/>
      <c r="M420" s="48"/>
    </row>
    <row r="421" spans="1:13" s="50" customFormat="1" x14ac:dyDescent="0.2">
      <c r="A421" s="62" t="s">
        <v>947</v>
      </c>
      <c r="B421">
        <v>4</v>
      </c>
      <c r="C421">
        <v>2</v>
      </c>
      <c r="D421"/>
      <c r="E421">
        <v>7</v>
      </c>
      <c r="F421" s="11">
        <v>3</v>
      </c>
      <c r="G421" s="70">
        <v>6</v>
      </c>
      <c r="H421" s="11"/>
      <c r="I421" s="11">
        <v>56</v>
      </c>
      <c r="J421" s="11"/>
      <c r="K421" s="13">
        <v>2022</v>
      </c>
      <c r="L421" s="51"/>
      <c r="M421" s="48"/>
    </row>
    <row r="422" spans="1:13" s="50" customFormat="1" x14ac:dyDescent="0.2">
      <c r="A422" s="62" t="s">
        <v>938</v>
      </c>
      <c r="B422" s="49">
        <v>3</v>
      </c>
      <c r="C422" s="49">
        <v>1</v>
      </c>
      <c r="D422" s="49">
        <v>0</v>
      </c>
      <c r="E422" s="49">
        <v>11</v>
      </c>
      <c r="F422" s="49">
        <v>0</v>
      </c>
      <c r="G422" s="66">
        <v>0</v>
      </c>
      <c r="H422" s="49">
        <v>0</v>
      </c>
      <c r="I422" s="49">
        <v>0</v>
      </c>
      <c r="J422" s="49">
        <v>0</v>
      </c>
      <c r="K422" s="13">
        <v>2022</v>
      </c>
      <c r="L422" s="51"/>
      <c r="M422" s="48"/>
    </row>
    <row r="423" spans="1:13" s="50" customFormat="1" x14ac:dyDescent="0.2">
      <c r="A423" s="62" t="s">
        <v>952</v>
      </c>
      <c r="B423">
        <v>1</v>
      </c>
      <c r="C423">
        <v>1</v>
      </c>
      <c r="D423">
        <v>1</v>
      </c>
      <c r="E423">
        <v>7</v>
      </c>
      <c r="F423" s="11">
        <v>1</v>
      </c>
      <c r="G423" s="70">
        <v>4</v>
      </c>
      <c r="H423" s="11">
        <v>1</v>
      </c>
      <c r="I423" s="11">
        <v>9</v>
      </c>
      <c r="J423" s="11">
        <v>1</v>
      </c>
      <c r="K423" s="13">
        <v>2022</v>
      </c>
      <c r="L423" s="51"/>
      <c r="M423" s="48"/>
    </row>
    <row r="424" spans="1:13" s="50" customFormat="1" x14ac:dyDescent="0.2">
      <c r="A424" s="62" t="s">
        <v>953</v>
      </c>
      <c r="B424">
        <v>1</v>
      </c>
      <c r="C424">
        <v>0</v>
      </c>
      <c r="D424">
        <v>0</v>
      </c>
      <c r="E424">
        <v>0</v>
      </c>
      <c r="F424" s="26">
        <v>0</v>
      </c>
      <c r="G424" s="26">
        <v>2</v>
      </c>
      <c r="H424" s="26">
        <v>0</v>
      </c>
      <c r="I424" s="26">
        <v>21</v>
      </c>
      <c r="J424" s="26">
        <v>1</v>
      </c>
      <c r="K424" s="13">
        <v>2022</v>
      </c>
      <c r="L424" s="51"/>
      <c r="M424" s="48"/>
    </row>
    <row r="425" spans="1:13" x14ac:dyDescent="0.2">
      <c r="A425" s="74" t="s">
        <v>960</v>
      </c>
      <c r="F425" s="11"/>
      <c r="G425" s="11"/>
      <c r="H425" s="11"/>
      <c r="I425" s="11"/>
      <c r="J425" s="11"/>
      <c r="K425" s="13">
        <v>2022</v>
      </c>
    </row>
    <row r="426" spans="1:13" x14ac:dyDescent="0.2">
      <c r="A426" s="74" t="s">
        <v>961</v>
      </c>
      <c r="K426" s="13">
        <v>2022</v>
      </c>
    </row>
    <row r="427" spans="1:13" x14ac:dyDescent="0.2">
      <c r="A427" s="75" t="s">
        <v>962</v>
      </c>
      <c r="K427" s="13">
        <v>2022</v>
      </c>
    </row>
    <row r="428" spans="1:13" x14ac:dyDescent="0.2">
      <c r="A428" s="75" t="s">
        <v>963</v>
      </c>
      <c r="K428" s="13">
        <v>2022</v>
      </c>
    </row>
    <row r="429" spans="1:13" x14ac:dyDescent="0.2">
      <c r="A429" s="75" t="s">
        <v>964</v>
      </c>
      <c r="K429" s="13">
        <v>2022</v>
      </c>
    </row>
    <row r="430" spans="1:13" x14ac:dyDescent="0.2">
      <c r="A430" s="75" t="s">
        <v>965</v>
      </c>
      <c r="K430" s="13">
        <v>2022</v>
      </c>
    </row>
    <row r="431" spans="1:13" x14ac:dyDescent="0.2">
      <c r="A431" t="s">
        <v>973</v>
      </c>
      <c r="K431" s="13">
        <v>2022</v>
      </c>
    </row>
    <row r="432" spans="1:13" x14ac:dyDescent="0.2">
      <c r="A432" t="s">
        <v>967</v>
      </c>
      <c r="K432" s="13">
        <v>2022</v>
      </c>
    </row>
    <row r="433" spans="1:11" x14ac:dyDescent="0.2">
      <c r="A433" t="s">
        <v>969</v>
      </c>
      <c r="K433" s="13">
        <v>2022</v>
      </c>
    </row>
    <row r="434" spans="1:11" x14ac:dyDescent="0.2">
      <c r="A434" t="s">
        <v>970</v>
      </c>
      <c r="K434" s="13">
        <v>2022</v>
      </c>
    </row>
    <row r="435" spans="1:11" x14ac:dyDescent="0.2">
      <c r="A435" t="s">
        <v>975</v>
      </c>
      <c r="K435" s="13">
        <v>2022</v>
      </c>
    </row>
    <row r="436" spans="1:11" x14ac:dyDescent="0.2">
      <c r="A436" t="s">
        <v>976</v>
      </c>
      <c r="K436" s="13">
        <v>2022</v>
      </c>
    </row>
    <row r="437" spans="1:11" x14ac:dyDescent="0.2">
      <c r="A437" t="s">
        <v>972</v>
      </c>
      <c r="K437" s="13">
        <v>2022</v>
      </c>
    </row>
    <row r="438" spans="1:11" x14ac:dyDescent="0.2">
      <c r="A438" t="s">
        <v>968</v>
      </c>
      <c r="K438" s="13">
        <v>2022</v>
      </c>
    </row>
    <row r="439" spans="1:11" x14ac:dyDescent="0.2">
      <c r="A439" t="s">
        <v>971</v>
      </c>
      <c r="K439" s="13">
        <v>2022</v>
      </c>
    </row>
    <row r="440" spans="1:11" x14ac:dyDescent="0.2">
      <c r="A440" t="s">
        <v>977</v>
      </c>
      <c r="K440" s="13">
        <v>2022</v>
      </c>
    </row>
    <row r="441" spans="1:11" x14ac:dyDescent="0.2">
      <c r="A441" t="s">
        <v>1007</v>
      </c>
      <c r="K441" s="13">
        <v>2022</v>
      </c>
    </row>
    <row r="442" spans="1:11" x14ac:dyDescent="0.2">
      <c r="A442" t="s">
        <v>1000</v>
      </c>
      <c r="K442" s="13">
        <v>2022</v>
      </c>
    </row>
    <row r="443" spans="1:11" x14ac:dyDescent="0.2">
      <c r="A443" t="s">
        <v>1002</v>
      </c>
      <c r="K443" s="13">
        <v>2022</v>
      </c>
    </row>
    <row r="444" spans="1:11" x14ac:dyDescent="0.2">
      <c r="A444" t="s">
        <v>996</v>
      </c>
      <c r="K444" s="13">
        <v>2022</v>
      </c>
    </row>
    <row r="445" spans="1:11" x14ac:dyDescent="0.2">
      <c r="A445" t="s">
        <v>997</v>
      </c>
      <c r="K445" s="13">
        <v>2022</v>
      </c>
    </row>
    <row r="446" spans="1:11" x14ac:dyDescent="0.2">
      <c r="A446" t="s">
        <v>998</v>
      </c>
      <c r="K446" s="13">
        <v>2022</v>
      </c>
    </row>
    <row r="447" spans="1:11" x14ac:dyDescent="0.2">
      <c r="A447" t="s">
        <v>999</v>
      </c>
      <c r="K447" s="13">
        <v>2022</v>
      </c>
    </row>
    <row r="448" spans="1:11" x14ac:dyDescent="0.2">
      <c r="A448" t="s">
        <v>1001</v>
      </c>
      <c r="K448" s="13">
        <v>2022</v>
      </c>
    </row>
    <row r="449" spans="1:12" x14ac:dyDescent="0.2">
      <c r="A449" t="s">
        <v>1003</v>
      </c>
      <c r="K449" s="13">
        <v>2022</v>
      </c>
    </row>
    <row r="450" spans="1:12" x14ac:dyDescent="0.2">
      <c r="A450" t="s">
        <v>1004</v>
      </c>
      <c r="K450" s="13">
        <v>2022</v>
      </c>
    </row>
    <row r="451" spans="1:12" x14ac:dyDescent="0.2">
      <c r="A451" t="s">
        <v>1005</v>
      </c>
      <c r="K451" s="13">
        <v>2022</v>
      </c>
    </row>
    <row r="452" spans="1:12" x14ac:dyDescent="0.2">
      <c r="A452" t="s">
        <v>1006</v>
      </c>
      <c r="K452" s="13">
        <v>2022</v>
      </c>
    </row>
    <row r="459" spans="1:12" x14ac:dyDescent="0.2">
      <c r="B459" s="13">
        <f>SUM(B2:B454)</f>
        <v>286</v>
      </c>
      <c r="C459" s="13">
        <f t="shared" ref="C459:L459" si="0">SUM(C2:C454)</f>
        <v>230</v>
      </c>
      <c r="D459" s="13">
        <f t="shared" si="0"/>
        <v>43</v>
      </c>
      <c r="E459" s="13">
        <f t="shared" si="0"/>
        <v>4874</v>
      </c>
      <c r="F459" s="13">
        <f t="shared" si="0"/>
        <v>90</v>
      </c>
      <c r="G459" s="13">
        <f t="shared" si="0"/>
        <v>839.83333333333326</v>
      </c>
      <c r="H459" s="13">
        <f t="shared" si="0"/>
        <v>74</v>
      </c>
      <c r="I459" s="13">
        <f t="shared" si="0"/>
        <v>4196</v>
      </c>
      <c r="J459" s="13">
        <f t="shared" si="0"/>
        <v>200</v>
      </c>
      <c r="K459" s="13"/>
      <c r="L459" s="13">
        <f t="shared" si="0"/>
        <v>10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topLeftCell="A428" workbookViewId="0">
      <selection activeCell="J452" sqref="J452"/>
    </sheetView>
  </sheetViews>
  <sheetFormatPr defaultRowHeight="12.75" x14ac:dyDescent="0.2"/>
  <sheetData>
    <row r="1" spans="1:13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  <c r="M1" s="1"/>
    </row>
    <row r="2" spans="1:13" x14ac:dyDescent="0.2">
      <c r="A2" s="4" t="s">
        <v>8</v>
      </c>
      <c r="B2" s="13"/>
      <c r="C2" s="13"/>
      <c r="D2" s="13"/>
      <c r="E2" s="13"/>
      <c r="F2" s="13"/>
      <c r="G2" s="13"/>
      <c r="H2" s="13"/>
      <c r="I2" s="13"/>
      <c r="J2" s="13"/>
      <c r="K2" s="13">
        <v>2021</v>
      </c>
      <c r="L2" s="27"/>
      <c r="M2" s="4"/>
    </row>
    <row r="3" spans="1:13" x14ac:dyDescent="0.2">
      <c r="A3" s="4" t="s">
        <v>329</v>
      </c>
      <c r="B3" s="13"/>
      <c r="C3" s="13"/>
      <c r="D3" s="13"/>
      <c r="E3" s="13"/>
      <c r="F3" s="13"/>
      <c r="G3" s="13"/>
      <c r="H3" s="13"/>
      <c r="I3" s="13"/>
      <c r="J3" s="13"/>
      <c r="K3" s="13">
        <v>2021</v>
      </c>
      <c r="L3" s="27"/>
      <c r="M3" s="4"/>
    </row>
    <row r="4" spans="1:13" x14ac:dyDescent="0.2">
      <c r="A4" s="4" t="s">
        <v>338</v>
      </c>
      <c r="B4" s="13">
        <v>7</v>
      </c>
      <c r="C4" s="13">
        <v>6</v>
      </c>
      <c r="D4" s="13">
        <v>2</v>
      </c>
      <c r="E4" s="13">
        <v>125</v>
      </c>
      <c r="F4" s="13">
        <v>1</v>
      </c>
      <c r="G4" s="13">
        <v>0</v>
      </c>
      <c r="H4" s="13">
        <v>0</v>
      </c>
      <c r="I4" s="13">
        <v>0</v>
      </c>
      <c r="J4" s="13">
        <v>0</v>
      </c>
      <c r="K4" s="13">
        <v>2021</v>
      </c>
      <c r="L4" s="27"/>
      <c r="M4" s="4"/>
    </row>
    <row r="5" spans="1:13" x14ac:dyDescent="0.2">
      <c r="A5" s="4" t="s">
        <v>791</v>
      </c>
      <c r="B5" s="4">
        <v>1</v>
      </c>
      <c r="C5" s="4">
        <v>1</v>
      </c>
      <c r="D5" s="4">
        <v>1</v>
      </c>
      <c r="E5" s="4">
        <v>22</v>
      </c>
      <c r="F5" s="4">
        <v>0</v>
      </c>
      <c r="G5" s="4">
        <v>6</v>
      </c>
      <c r="H5" s="4">
        <v>1</v>
      </c>
      <c r="I5" s="4">
        <v>27</v>
      </c>
      <c r="J5" s="4">
        <v>2</v>
      </c>
      <c r="K5" s="13">
        <v>2021</v>
      </c>
      <c r="L5" s="13"/>
      <c r="M5" s="4"/>
    </row>
    <row r="6" spans="1:13" x14ac:dyDescent="0.2">
      <c r="A6" s="4" t="s">
        <v>9</v>
      </c>
      <c r="B6" s="13"/>
      <c r="C6" s="13"/>
      <c r="D6" s="13"/>
      <c r="E6" s="13"/>
      <c r="F6" s="13"/>
      <c r="G6" s="13"/>
      <c r="H6" s="13"/>
      <c r="I6" s="13"/>
      <c r="J6" s="13"/>
      <c r="K6" s="13">
        <v>2021</v>
      </c>
      <c r="L6" s="27"/>
      <c r="M6" s="4"/>
    </row>
    <row r="7" spans="1:13" x14ac:dyDescent="0.2">
      <c r="A7" s="4" t="s">
        <v>10</v>
      </c>
      <c r="B7" s="13"/>
      <c r="C7" s="13"/>
      <c r="D7" s="13"/>
      <c r="E7" s="13"/>
      <c r="F7" s="13"/>
      <c r="G7" s="13"/>
      <c r="H7" s="13"/>
      <c r="I7" s="13"/>
      <c r="J7" s="13"/>
      <c r="K7" s="13">
        <v>2021</v>
      </c>
      <c r="L7" s="27"/>
      <c r="M7" s="4"/>
    </row>
    <row r="8" spans="1:13" x14ac:dyDescent="0.2">
      <c r="A8" s="4" t="s">
        <v>11</v>
      </c>
      <c r="B8" s="13"/>
      <c r="C8" s="13"/>
      <c r="D8" s="13"/>
      <c r="E8" s="13"/>
      <c r="F8" s="13"/>
      <c r="G8" s="13"/>
      <c r="H8" s="13"/>
      <c r="I8" s="13"/>
      <c r="J8" s="13"/>
      <c r="K8" s="13">
        <v>2021</v>
      </c>
      <c r="L8" s="27"/>
      <c r="M8" s="4"/>
    </row>
    <row r="9" spans="1:13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2021</v>
      </c>
      <c r="L9" s="27"/>
      <c r="M9" s="4"/>
    </row>
    <row r="10" spans="1:13" x14ac:dyDescent="0.2">
      <c r="A10" s="4" t="s">
        <v>12</v>
      </c>
      <c r="B10" s="13"/>
      <c r="C10" s="13"/>
      <c r="D10" s="13"/>
      <c r="E10" s="13"/>
      <c r="F10" s="13"/>
      <c r="G10" s="13"/>
      <c r="H10" s="13"/>
      <c r="I10" s="13"/>
      <c r="J10" s="13"/>
      <c r="K10" s="13">
        <v>2021</v>
      </c>
      <c r="L10" s="27"/>
      <c r="M10" s="4"/>
    </row>
    <row r="11" spans="1:13" x14ac:dyDescent="0.2">
      <c r="A11" s="4" t="s">
        <v>13</v>
      </c>
      <c r="B11" s="13"/>
      <c r="C11" s="13"/>
      <c r="D11" s="13"/>
      <c r="E11" s="13"/>
      <c r="F11" s="13"/>
      <c r="G11" s="13"/>
      <c r="H11" s="13"/>
      <c r="I11" s="13"/>
      <c r="J11" s="13"/>
      <c r="K11" s="13">
        <v>2021</v>
      </c>
      <c r="L11" s="27"/>
      <c r="M11" s="4"/>
    </row>
    <row r="12" spans="1:13" x14ac:dyDescent="0.2">
      <c r="A12" s="4" t="s">
        <v>889</v>
      </c>
      <c r="B12" s="4">
        <v>1</v>
      </c>
      <c r="C12" s="4">
        <v>1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13">
        <v>2021</v>
      </c>
      <c r="L12" s="27"/>
      <c r="M12" s="4"/>
    </row>
    <row r="13" spans="1:13" x14ac:dyDescent="0.2">
      <c r="A13" s="4" t="s">
        <v>14</v>
      </c>
      <c r="B13" s="13"/>
      <c r="C13" s="13"/>
      <c r="D13" s="13"/>
      <c r="E13" s="13"/>
      <c r="F13" s="13"/>
      <c r="G13" s="13"/>
      <c r="H13" s="13"/>
      <c r="I13" s="13"/>
      <c r="J13" s="13"/>
      <c r="K13" s="13">
        <v>2021</v>
      </c>
      <c r="L13" s="27"/>
      <c r="M13" s="4"/>
    </row>
    <row r="14" spans="1:13" x14ac:dyDescent="0.2">
      <c r="A14" s="4" t="s">
        <v>15</v>
      </c>
      <c r="B14" s="13"/>
      <c r="C14" s="13"/>
      <c r="D14" s="13"/>
      <c r="E14" s="13"/>
      <c r="F14" s="13"/>
      <c r="G14" s="13"/>
      <c r="H14" s="13"/>
      <c r="I14" s="13"/>
      <c r="J14" s="13"/>
      <c r="K14" s="13">
        <v>2021</v>
      </c>
      <c r="L14" s="27"/>
      <c r="M14" s="4"/>
    </row>
    <row r="15" spans="1:13" x14ac:dyDescent="0.2">
      <c r="A15" s="4" t="s">
        <v>794</v>
      </c>
      <c r="B15" s="4"/>
      <c r="C15" s="4"/>
      <c r="D15" s="4"/>
      <c r="E15" s="4"/>
      <c r="F15" s="4"/>
      <c r="G15" s="4"/>
      <c r="H15" s="4"/>
      <c r="I15" s="4"/>
      <c r="J15" s="4"/>
      <c r="K15" s="13">
        <v>2021</v>
      </c>
      <c r="L15" s="13"/>
      <c r="M15" s="4"/>
    </row>
    <row r="16" spans="1:13" x14ac:dyDescent="0.2">
      <c r="A16" s="4" t="s">
        <v>16</v>
      </c>
      <c r="B16" s="13"/>
      <c r="C16" s="13"/>
      <c r="D16" s="13"/>
      <c r="E16" s="13"/>
      <c r="F16" s="13"/>
      <c r="G16" s="13"/>
      <c r="H16" s="13"/>
      <c r="I16" s="13"/>
      <c r="J16" s="13"/>
      <c r="K16" s="13">
        <v>2021</v>
      </c>
      <c r="L16" s="27"/>
      <c r="M16" s="4"/>
    </row>
    <row r="17" spans="1:13" x14ac:dyDescent="0.2">
      <c r="A17" s="4" t="s">
        <v>17</v>
      </c>
      <c r="B17" s="13"/>
      <c r="C17" s="13"/>
      <c r="D17" s="13"/>
      <c r="E17" s="13"/>
      <c r="F17" s="13"/>
      <c r="G17" s="13"/>
      <c r="H17" s="13"/>
      <c r="I17" s="13"/>
      <c r="J17" s="13"/>
      <c r="K17" s="13">
        <v>2021</v>
      </c>
      <c r="L17" s="27"/>
      <c r="M17" s="4"/>
    </row>
    <row r="18" spans="1:13" x14ac:dyDescent="0.2">
      <c r="A18" s="4" t="s">
        <v>18</v>
      </c>
      <c r="B18" s="13"/>
      <c r="C18" s="13"/>
      <c r="D18" s="13"/>
      <c r="E18" s="13"/>
      <c r="F18" s="13"/>
      <c r="G18" s="13"/>
      <c r="H18" s="13"/>
      <c r="I18" s="13"/>
      <c r="J18" s="13"/>
      <c r="K18" s="13">
        <v>2021</v>
      </c>
      <c r="L18" s="27"/>
      <c r="M18" s="4"/>
    </row>
    <row r="19" spans="1:13" x14ac:dyDescent="0.2">
      <c r="A19" s="4" t="s">
        <v>898</v>
      </c>
      <c r="B19" s="4">
        <v>1</v>
      </c>
      <c r="C19" s="4">
        <v>1</v>
      </c>
      <c r="D19" s="4">
        <v>1</v>
      </c>
      <c r="E19" s="4">
        <v>19</v>
      </c>
      <c r="F19" s="4">
        <v>0</v>
      </c>
      <c r="G19" s="4">
        <v>5</v>
      </c>
      <c r="H19" s="4">
        <v>1</v>
      </c>
      <c r="I19" s="4">
        <v>21</v>
      </c>
      <c r="J19" s="4">
        <v>1</v>
      </c>
      <c r="K19" s="13">
        <v>2021</v>
      </c>
      <c r="L19" s="4"/>
      <c r="M19" s="4"/>
    </row>
    <row r="20" spans="1:13" x14ac:dyDescent="0.2">
      <c r="A20" s="4" t="s">
        <v>19</v>
      </c>
      <c r="B20" s="13"/>
      <c r="C20" s="13"/>
      <c r="D20" s="13"/>
      <c r="E20" s="13"/>
      <c r="F20" s="13"/>
      <c r="G20" s="13"/>
      <c r="H20" s="13"/>
      <c r="I20" s="13"/>
      <c r="J20" s="13"/>
      <c r="K20" s="13">
        <v>2021</v>
      </c>
      <c r="L20" s="27"/>
      <c r="M20" s="4"/>
    </row>
    <row r="21" spans="1:13" x14ac:dyDescent="0.2">
      <c r="A21" s="4" t="s">
        <v>20</v>
      </c>
      <c r="B21" s="13"/>
      <c r="C21" s="13"/>
      <c r="D21" s="13"/>
      <c r="E21" s="13"/>
      <c r="F21" s="13"/>
      <c r="G21" s="13"/>
      <c r="H21" s="13"/>
      <c r="I21" s="13"/>
      <c r="J21" s="13"/>
      <c r="K21" s="13">
        <v>2021</v>
      </c>
      <c r="L21" s="4"/>
      <c r="M21" s="4"/>
    </row>
    <row r="22" spans="1:13" x14ac:dyDescent="0.2">
      <c r="A22" s="4" t="s">
        <v>896</v>
      </c>
      <c r="B22" s="4">
        <v>1</v>
      </c>
      <c r="C22" s="4">
        <v>1</v>
      </c>
      <c r="D22" s="4">
        <v>0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13">
        <v>2021</v>
      </c>
      <c r="L22" s="4"/>
      <c r="M22" s="4"/>
    </row>
    <row r="23" spans="1:13" x14ac:dyDescent="0.2">
      <c r="A23" s="4" t="s">
        <v>275</v>
      </c>
      <c r="B23" s="13"/>
      <c r="C23" s="13"/>
      <c r="D23" s="13"/>
      <c r="E23" s="13"/>
      <c r="F23" s="13"/>
      <c r="G23" s="13"/>
      <c r="H23" s="13"/>
      <c r="I23" s="13"/>
      <c r="J23" s="13"/>
      <c r="K23" s="13">
        <v>2021</v>
      </c>
      <c r="L23" s="4"/>
      <c r="M23" s="4"/>
    </row>
    <row r="24" spans="1:13" x14ac:dyDescent="0.2">
      <c r="A24" s="4" t="s">
        <v>21</v>
      </c>
      <c r="B24" s="13"/>
      <c r="C24" s="13"/>
      <c r="D24" s="13"/>
      <c r="E24" s="13"/>
      <c r="F24" s="13"/>
      <c r="G24" s="13"/>
      <c r="H24" s="13"/>
      <c r="I24" s="13"/>
      <c r="J24" s="13"/>
      <c r="K24" s="13">
        <v>2021</v>
      </c>
      <c r="L24" s="4"/>
      <c r="M24" s="4"/>
    </row>
    <row r="25" spans="1:13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2021</v>
      </c>
      <c r="L25" s="4"/>
      <c r="M25" s="4"/>
    </row>
    <row r="26" spans="1:13" x14ac:dyDescent="0.2">
      <c r="A26" s="4" t="s">
        <v>317</v>
      </c>
      <c r="B26" s="13"/>
      <c r="C26" s="13"/>
      <c r="D26" s="13"/>
      <c r="E26" s="13"/>
      <c r="F26" s="13"/>
      <c r="G26" s="13"/>
      <c r="H26" s="13"/>
      <c r="I26" s="13"/>
      <c r="J26" s="13"/>
      <c r="K26" s="13">
        <v>2021</v>
      </c>
      <c r="L26" s="4"/>
      <c r="M26" s="4"/>
    </row>
    <row r="27" spans="1:13" x14ac:dyDescent="0.2">
      <c r="A27" s="4" t="s">
        <v>297</v>
      </c>
      <c r="B27" s="4"/>
      <c r="C27" s="4"/>
      <c r="D27" s="4"/>
      <c r="E27" s="4"/>
      <c r="F27" s="4"/>
      <c r="G27" s="4"/>
      <c r="H27" s="4"/>
      <c r="I27" s="4"/>
      <c r="J27" s="4"/>
      <c r="K27" s="13">
        <v>2021</v>
      </c>
      <c r="L27" s="4"/>
      <c r="M27" s="4"/>
    </row>
    <row r="28" spans="1:13" x14ac:dyDescent="0.2">
      <c r="A28" s="4" t="s">
        <v>22</v>
      </c>
      <c r="B28" s="13"/>
      <c r="C28" s="13"/>
      <c r="D28" s="13"/>
      <c r="E28" s="13"/>
      <c r="F28" s="13"/>
      <c r="G28" s="13"/>
      <c r="H28" s="13"/>
      <c r="I28" s="13"/>
      <c r="J28" s="13"/>
      <c r="K28" s="13">
        <v>2021</v>
      </c>
      <c r="L28" s="4"/>
      <c r="M28" s="4"/>
    </row>
    <row r="29" spans="1:13" x14ac:dyDescent="0.2">
      <c r="A29" s="4" t="s">
        <v>318</v>
      </c>
      <c r="B29" s="13"/>
      <c r="C29" s="13"/>
      <c r="D29" s="13"/>
      <c r="E29" s="13"/>
      <c r="F29" s="13"/>
      <c r="G29" s="13"/>
      <c r="H29" s="13"/>
      <c r="I29" s="13"/>
      <c r="J29" s="13"/>
      <c r="K29" s="13">
        <v>2021</v>
      </c>
      <c r="L29" s="4"/>
      <c r="M29" s="4"/>
    </row>
    <row r="30" spans="1:13" x14ac:dyDescent="0.2">
      <c r="A30" s="4" t="s">
        <v>23</v>
      </c>
      <c r="B30" s="13"/>
      <c r="C30" s="13"/>
      <c r="D30" s="13"/>
      <c r="E30" s="13"/>
      <c r="F30" s="13"/>
      <c r="G30" s="13"/>
      <c r="H30" s="13"/>
      <c r="I30" s="13"/>
      <c r="J30" s="13"/>
      <c r="K30" s="13">
        <v>2021</v>
      </c>
      <c r="L30" s="4"/>
      <c r="M30" s="4"/>
    </row>
    <row r="31" spans="1:13" x14ac:dyDescent="0.2">
      <c r="A31" s="4" t="s">
        <v>24</v>
      </c>
      <c r="B31" s="13"/>
      <c r="C31" s="13"/>
      <c r="D31" s="13"/>
      <c r="E31" s="13"/>
      <c r="F31" s="13"/>
      <c r="G31" s="13"/>
      <c r="H31" s="13"/>
      <c r="I31" s="4"/>
      <c r="J31" s="4"/>
      <c r="K31" s="13">
        <v>2021</v>
      </c>
      <c r="L31" s="4"/>
      <c r="M31" s="4"/>
    </row>
    <row r="32" spans="1:13" x14ac:dyDescent="0.2">
      <c r="A32" s="4" t="s">
        <v>862</v>
      </c>
      <c r="B32" s="13"/>
      <c r="C32" s="13"/>
      <c r="D32" s="13"/>
      <c r="E32" s="13"/>
      <c r="F32" s="13"/>
      <c r="G32" s="13"/>
      <c r="H32" s="13"/>
      <c r="I32" s="13"/>
      <c r="J32" s="13"/>
      <c r="K32" s="13">
        <v>2021</v>
      </c>
      <c r="L32" s="4"/>
      <c r="M32" s="4"/>
    </row>
    <row r="33" spans="1:13" x14ac:dyDescent="0.2">
      <c r="A33" s="4" t="s">
        <v>25</v>
      </c>
      <c r="B33" s="13"/>
      <c r="C33" s="13"/>
      <c r="D33" s="13"/>
      <c r="E33" s="13"/>
      <c r="F33" s="13"/>
      <c r="G33" s="13"/>
      <c r="H33" s="13"/>
      <c r="I33" s="13"/>
      <c r="J33" s="13"/>
      <c r="K33" s="13">
        <v>2021</v>
      </c>
      <c r="L33" s="4"/>
      <c r="M33" s="4"/>
    </row>
    <row r="34" spans="1:13" x14ac:dyDescent="0.2">
      <c r="A34" s="4" t="s">
        <v>26</v>
      </c>
      <c r="B34" s="13"/>
      <c r="C34" s="13"/>
      <c r="D34" s="13"/>
      <c r="E34" s="13"/>
      <c r="F34" s="13"/>
      <c r="G34" s="13"/>
      <c r="H34" s="13"/>
      <c r="I34" s="13"/>
      <c r="J34" s="13"/>
      <c r="K34" s="13">
        <v>2021</v>
      </c>
      <c r="L34" s="4"/>
      <c r="M34" s="4"/>
    </row>
    <row r="35" spans="1:13" x14ac:dyDescent="0.2">
      <c r="A35" s="4" t="s">
        <v>27</v>
      </c>
      <c r="B35" s="13"/>
      <c r="C35" s="13"/>
      <c r="D35" s="13"/>
      <c r="E35" s="13"/>
      <c r="F35" s="13"/>
      <c r="G35" s="13"/>
      <c r="H35" s="13"/>
      <c r="I35" s="13"/>
      <c r="J35" s="13"/>
      <c r="K35" s="13">
        <v>2021</v>
      </c>
      <c r="L35" s="4"/>
      <c r="M35" s="4"/>
    </row>
    <row r="36" spans="1:13" x14ac:dyDescent="0.2">
      <c r="A36" s="4" t="s">
        <v>28</v>
      </c>
      <c r="B36" s="13"/>
      <c r="C36" s="13"/>
      <c r="D36" s="13"/>
      <c r="E36" s="13"/>
      <c r="F36" s="13"/>
      <c r="G36" s="13"/>
      <c r="H36" s="13"/>
      <c r="I36" s="13"/>
      <c r="J36" s="13"/>
      <c r="K36" s="13">
        <v>2021</v>
      </c>
      <c r="L36" s="4"/>
      <c r="M36" s="4"/>
    </row>
    <row r="37" spans="1:13" x14ac:dyDescent="0.2">
      <c r="A37" s="4" t="s">
        <v>29</v>
      </c>
      <c r="B37" s="13"/>
      <c r="C37" s="13"/>
      <c r="D37" s="13"/>
      <c r="E37" s="13"/>
      <c r="F37" s="13"/>
      <c r="G37" s="13"/>
      <c r="H37" s="13"/>
      <c r="I37" s="13"/>
      <c r="J37" s="13"/>
      <c r="K37" s="13">
        <v>2021</v>
      </c>
      <c r="L37" s="4"/>
      <c r="M37" s="4"/>
    </row>
    <row r="38" spans="1:13" x14ac:dyDescent="0.2">
      <c r="A38" s="4" t="s">
        <v>276</v>
      </c>
      <c r="B38" s="4">
        <v>3</v>
      </c>
      <c r="C38" s="4">
        <v>2</v>
      </c>
      <c r="D38" s="4">
        <v>0</v>
      </c>
      <c r="E38" s="4">
        <v>91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13">
        <v>2021</v>
      </c>
      <c r="L38" s="4"/>
      <c r="M38" s="4"/>
    </row>
    <row r="39" spans="1:13" x14ac:dyDescent="0.2">
      <c r="A39" s="4" t="s">
        <v>30</v>
      </c>
      <c r="B39" s="13"/>
      <c r="C39" s="13"/>
      <c r="D39" s="13"/>
      <c r="E39" s="13"/>
      <c r="F39" s="13"/>
      <c r="G39" s="13"/>
      <c r="H39" s="13"/>
      <c r="I39" s="13"/>
      <c r="J39" s="13"/>
      <c r="K39" s="13">
        <v>2021</v>
      </c>
      <c r="L39" s="4"/>
      <c r="M39" s="4"/>
    </row>
    <row r="40" spans="1:13" x14ac:dyDescent="0.2">
      <c r="A40" s="4" t="s">
        <v>31</v>
      </c>
      <c r="B40" s="13"/>
      <c r="C40" s="13"/>
      <c r="D40" s="13"/>
      <c r="E40" s="13"/>
      <c r="F40" s="13"/>
      <c r="G40" s="13"/>
      <c r="H40" s="13"/>
      <c r="I40" s="13"/>
      <c r="J40" s="13"/>
      <c r="K40" s="13">
        <v>2021</v>
      </c>
      <c r="L40" s="4"/>
      <c r="M40" s="4"/>
    </row>
    <row r="41" spans="1:13" x14ac:dyDescent="0.2">
      <c r="A41" s="4" t="s">
        <v>32</v>
      </c>
      <c r="B41" s="13"/>
      <c r="C41" s="13"/>
      <c r="D41" s="13"/>
      <c r="E41" s="13"/>
      <c r="F41" s="13"/>
      <c r="G41" s="13"/>
      <c r="H41" s="13"/>
      <c r="I41" s="13"/>
      <c r="J41" s="13"/>
      <c r="K41" s="13">
        <v>2021</v>
      </c>
      <c r="L41" s="4"/>
      <c r="M41" s="4"/>
    </row>
    <row r="42" spans="1:13" x14ac:dyDescent="0.2">
      <c r="A42" s="4" t="s">
        <v>334</v>
      </c>
      <c r="B42" s="13"/>
      <c r="C42" s="13"/>
      <c r="D42" s="13"/>
      <c r="E42" s="13"/>
      <c r="F42" s="13"/>
      <c r="G42" s="13"/>
      <c r="H42" s="13"/>
      <c r="I42" s="13"/>
      <c r="J42" s="13"/>
      <c r="K42" s="13">
        <v>2021</v>
      </c>
      <c r="L42" s="4"/>
      <c r="M42" s="4"/>
    </row>
    <row r="43" spans="1:13" x14ac:dyDescent="0.2">
      <c r="A43" s="4" t="s">
        <v>33</v>
      </c>
      <c r="B43" s="13"/>
      <c r="C43" s="13"/>
      <c r="D43" s="13"/>
      <c r="E43" s="13"/>
      <c r="F43" s="13"/>
      <c r="G43" s="13"/>
      <c r="H43" s="13"/>
      <c r="I43" s="13"/>
      <c r="J43" s="13"/>
      <c r="K43" s="13">
        <v>2021</v>
      </c>
      <c r="L43" s="4"/>
      <c r="M43" s="4"/>
    </row>
    <row r="44" spans="1:13" x14ac:dyDescent="0.2">
      <c r="A44" s="4" t="s">
        <v>34</v>
      </c>
      <c r="B44" s="13"/>
      <c r="C44" s="13"/>
      <c r="D44" s="13"/>
      <c r="E44" s="13"/>
      <c r="F44" s="13"/>
      <c r="G44" s="13"/>
      <c r="H44" s="13"/>
      <c r="I44" s="13"/>
      <c r="J44" s="13"/>
      <c r="K44" s="13">
        <v>2021</v>
      </c>
      <c r="L44" s="4"/>
      <c r="M44" s="4"/>
    </row>
    <row r="45" spans="1:13" x14ac:dyDescent="0.2">
      <c r="A45" s="4" t="s">
        <v>35</v>
      </c>
      <c r="B45" s="13"/>
      <c r="C45" s="13"/>
      <c r="D45" s="13"/>
      <c r="E45" s="13"/>
      <c r="F45" s="13"/>
      <c r="G45" s="13"/>
      <c r="H45" s="13"/>
      <c r="I45" s="13"/>
      <c r="J45" s="13"/>
      <c r="K45" s="13">
        <v>2021</v>
      </c>
      <c r="L45" s="4"/>
      <c r="M45" s="4"/>
    </row>
    <row r="46" spans="1:13" x14ac:dyDescent="0.2">
      <c r="A46" s="4" t="s">
        <v>373</v>
      </c>
      <c r="B46" s="13"/>
      <c r="C46" s="13"/>
      <c r="D46" s="13"/>
      <c r="E46" s="13"/>
      <c r="F46" s="13"/>
      <c r="G46" s="13"/>
      <c r="H46" s="13"/>
      <c r="I46" s="13"/>
      <c r="J46" s="13"/>
      <c r="K46" s="13">
        <v>2021</v>
      </c>
      <c r="L46" s="4"/>
      <c r="M46" s="4"/>
    </row>
    <row r="47" spans="1:13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2021</v>
      </c>
      <c r="L47" s="4"/>
      <c r="M47" s="4"/>
    </row>
    <row r="48" spans="1:13" x14ac:dyDescent="0.2">
      <c r="A48" s="4" t="s">
        <v>37</v>
      </c>
      <c r="B48" s="13"/>
      <c r="C48" s="13"/>
      <c r="D48" s="13"/>
      <c r="E48" s="13"/>
      <c r="F48" s="13"/>
      <c r="G48" s="13"/>
      <c r="H48" s="13"/>
      <c r="I48" s="13"/>
      <c r="J48" s="13"/>
      <c r="K48" s="13">
        <v>2021</v>
      </c>
      <c r="L48" s="4"/>
      <c r="M48" s="4"/>
    </row>
    <row r="49" spans="1:13" x14ac:dyDescent="0.2">
      <c r="A49" s="4" t="s">
        <v>38</v>
      </c>
      <c r="B49" s="13"/>
      <c r="C49" s="13"/>
      <c r="D49" s="13"/>
      <c r="E49" s="13"/>
      <c r="F49" s="13"/>
      <c r="G49" s="13"/>
      <c r="H49" s="13"/>
      <c r="I49" s="13"/>
      <c r="J49" s="13"/>
      <c r="K49" s="13">
        <v>2021</v>
      </c>
      <c r="L49" s="4"/>
      <c r="M49" s="4"/>
    </row>
    <row r="50" spans="1:13" x14ac:dyDescent="0.2">
      <c r="A50" s="4" t="s">
        <v>824</v>
      </c>
      <c r="B50" s="13"/>
      <c r="C50" s="13"/>
      <c r="D50" s="13"/>
      <c r="E50" s="13"/>
      <c r="F50" s="13"/>
      <c r="G50" s="13"/>
      <c r="H50" s="13"/>
      <c r="I50" s="13"/>
      <c r="J50" s="13"/>
      <c r="K50" s="13">
        <v>2021</v>
      </c>
      <c r="L50" s="4"/>
      <c r="M50" s="4"/>
    </row>
    <row r="51" spans="1:13" x14ac:dyDescent="0.2">
      <c r="A51" s="4" t="s">
        <v>39</v>
      </c>
      <c r="B51" s="13"/>
      <c r="C51" s="13"/>
      <c r="D51" s="13"/>
      <c r="E51" s="13"/>
      <c r="F51" s="13"/>
      <c r="G51" s="13"/>
      <c r="H51" s="13"/>
      <c r="I51" s="13"/>
      <c r="J51" s="13"/>
      <c r="K51" s="13">
        <v>2021</v>
      </c>
      <c r="L51" s="4"/>
      <c r="M51" s="4"/>
    </row>
    <row r="52" spans="1:13" x14ac:dyDescent="0.2">
      <c r="A52" s="4" t="s">
        <v>40</v>
      </c>
      <c r="B52" s="13"/>
      <c r="C52" s="13"/>
      <c r="D52" s="13"/>
      <c r="E52" s="13"/>
      <c r="F52" s="13"/>
      <c r="G52" s="13"/>
      <c r="H52" s="13"/>
      <c r="I52" s="13"/>
      <c r="J52" s="13"/>
      <c r="K52" s="13">
        <v>2021</v>
      </c>
      <c r="L52" s="4"/>
      <c r="M52" s="4"/>
    </row>
    <row r="53" spans="1:13" x14ac:dyDescent="0.2">
      <c r="A53" s="4" t="s">
        <v>41</v>
      </c>
      <c r="B53" s="13"/>
      <c r="C53" s="13"/>
      <c r="D53" s="13"/>
      <c r="E53" s="13"/>
      <c r="F53" s="13"/>
      <c r="G53" s="13"/>
      <c r="H53" s="13"/>
      <c r="I53" s="13"/>
      <c r="J53" s="13"/>
      <c r="K53" s="13">
        <v>2021</v>
      </c>
      <c r="L53" s="4"/>
      <c r="M53" s="4"/>
    </row>
    <row r="54" spans="1:13" x14ac:dyDescent="0.2">
      <c r="A54" s="4" t="s">
        <v>277</v>
      </c>
      <c r="B54" s="13"/>
      <c r="C54" s="13"/>
      <c r="D54" s="13"/>
      <c r="E54" s="13"/>
      <c r="F54" s="13"/>
      <c r="G54" s="13"/>
      <c r="H54" s="13"/>
      <c r="I54" s="13"/>
      <c r="J54" s="13"/>
      <c r="K54" s="13">
        <v>2021</v>
      </c>
      <c r="L54" s="4"/>
      <c r="M54" s="4"/>
    </row>
    <row r="55" spans="1:13" x14ac:dyDescent="0.2">
      <c r="A55" s="4" t="s">
        <v>42</v>
      </c>
      <c r="B55" s="13"/>
      <c r="C55" s="13"/>
      <c r="D55" s="13"/>
      <c r="E55" s="13"/>
      <c r="F55" s="13"/>
      <c r="G55" s="13"/>
      <c r="H55" s="13"/>
      <c r="I55" s="13"/>
      <c r="J55" s="13"/>
      <c r="K55" s="13">
        <v>2021</v>
      </c>
      <c r="L55" s="4"/>
      <c r="M55" s="4"/>
    </row>
    <row r="56" spans="1:13" x14ac:dyDescent="0.2">
      <c r="A56" s="4" t="s">
        <v>43</v>
      </c>
      <c r="B56" s="13"/>
      <c r="C56" s="13"/>
      <c r="D56" s="13"/>
      <c r="E56" s="13"/>
      <c r="F56" s="13"/>
      <c r="G56" s="13"/>
      <c r="H56" s="13"/>
      <c r="I56" s="13"/>
      <c r="J56" s="13"/>
      <c r="K56" s="13">
        <v>2021</v>
      </c>
      <c r="L56" s="4"/>
      <c r="M56" s="4"/>
    </row>
    <row r="57" spans="1:13" x14ac:dyDescent="0.2">
      <c r="A57" s="4" t="s">
        <v>44</v>
      </c>
      <c r="B57" s="13"/>
      <c r="C57" s="13"/>
      <c r="D57" s="13"/>
      <c r="E57" s="13"/>
      <c r="F57" s="13"/>
      <c r="G57" s="13"/>
      <c r="H57" s="13"/>
      <c r="I57" s="13"/>
      <c r="J57" s="13"/>
      <c r="K57" s="13">
        <v>2021</v>
      </c>
      <c r="L57" s="4"/>
      <c r="M57" s="4"/>
    </row>
    <row r="58" spans="1:13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2021</v>
      </c>
      <c r="L58" s="4"/>
      <c r="M58" s="4"/>
    </row>
    <row r="59" spans="1:13" x14ac:dyDescent="0.2">
      <c r="A59" s="4" t="s">
        <v>861</v>
      </c>
      <c r="B59" s="4"/>
      <c r="C59" s="4"/>
      <c r="D59" s="4"/>
      <c r="E59" s="4"/>
      <c r="F59" s="4"/>
      <c r="G59" s="4"/>
      <c r="H59" s="4"/>
      <c r="I59" s="4"/>
      <c r="J59" s="4"/>
      <c r="K59" s="13">
        <v>2021</v>
      </c>
      <c r="L59" s="4"/>
      <c r="M59" s="4"/>
    </row>
    <row r="60" spans="1:13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2021</v>
      </c>
      <c r="L60" s="4"/>
      <c r="M60" s="4"/>
    </row>
    <row r="61" spans="1:13" x14ac:dyDescent="0.2">
      <c r="A61" s="4" t="s">
        <v>330</v>
      </c>
      <c r="B61" s="13"/>
      <c r="C61" s="13"/>
      <c r="D61" s="13"/>
      <c r="E61" s="13"/>
      <c r="F61" s="13"/>
      <c r="G61" s="13"/>
      <c r="H61" s="13"/>
      <c r="I61" s="13"/>
      <c r="J61" s="13"/>
      <c r="K61" s="13">
        <v>2021</v>
      </c>
      <c r="L61" s="4"/>
      <c r="M61" s="4"/>
    </row>
    <row r="62" spans="1:13" x14ac:dyDescent="0.2">
      <c r="A62" s="4" t="s">
        <v>817</v>
      </c>
      <c r="B62" s="4">
        <v>14</v>
      </c>
      <c r="C62" s="4">
        <v>10</v>
      </c>
      <c r="D62" s="4">
        <v>1</v>
      </c>
      <c r="E62" s="4">
        <v>173</v>
      </c>
      <c r="F62" s="4">
        <v>0</v>
      </c>
      <c r="G62" s="4">
        <v>57</v>
      </c>
      <c r="H62" s="4">
        <v>2</v>
      </c>
      <c r="I62" s="4">
        <v>255</v>
      </c>
      <c r="J62" s="4">
        <v>7</v>
      </c>
      <c r="K62" s="13">
        <v>2021</v>
      </c>
      <c r="L62" s="4"/>
      <c r="M62" s="4"/>
    </row>
    <row r="63" spans="1:13" x14ac:dyDescent="0.2">
      <c r="A63" s="4" t="s">
        <v>46</v>
      </c>
      <c r="B63" s="13"/>
      <c r="C63" s="13"/>
      <c r="D63" s="13"/>
      <c r="E63" s="13"/>
      <c r="F63" s="13"/>
      <c r="G63" s="13"/>
      <c r="H63" s="13"/>
      <c r="I63" s="13"/>
      <c r="J63" s="13"/>
      <c r="K63" s="13">
        <v>2021</v>
      </c>
      <c r="L63" s="4"/>
      <c r="M63" s="4"/>
    </row>
    <row r="64" spans="1:13" x14ac:dyDescent="0.2">
      <c r="A64" s="4" t="s">
        <v>47</v>
      </c>
      <c r="B64" s="13"/>
      <c r="C64" s="13"/>
      <c r="D64" s="13"/>
      <c r="E64" s="13"/>
      <c r="F64" s="13"/>
      <c r="G64" s="13"/>
      <c r="H64" s="13"/>
      <c r="I64" s="13"/>
      <c r="J64" s="13"/>
      <c r="K64" s="13">
        <v>2021</v>
      </c>
      <c r="L64" s="4"/>
      <c r="M64" s="4"/>
    </row>
    <row r="65" spans="1:13" x14ac:dyDescent="0.2">
      <c r="A65" s="4" t="s">
        <v>48</v>
      </c>
      <c r="B65" s="13"/>
      <c r="C65" s="13"/>
      <c r="D65" s="13"/>
      <c r="E65" s="13"/>
      <c r="F65" s="13"/>
      <c r="G65" s="13"/>
      <c r="H65" s="13"/>
      <c r="I65" s="13"/>
      <c r="J65" s="13"/>
      <c r="K65" s="13">
        <v>2021</v>
      </c>
      <c r="L65" s="4"/>
      <c r="M65" s="4"/>
    </row>
    <row r="66" spans="1:13" x14ac:dyDescent="0.2">
      <c r="A66" s="4" t="s">
        <v>290</v>
      </c>
      <c r="B66" s="13"/>
      <c r="C66" s="13"/>
      <c r="D66" s="13"/>
      <c r="E66" s="13"/>
      <c r="F66" s="13"/>
      <c r="G66" s="13"/>
      <c r="H66" s="13"/>
      <c r="I66" s="13"/>
      <c r="J66" s="13"/>
      <c r="K66" s="13">
        <v>2021</v>
      </c>
      <c r="L66" s="4"/>
      <c r="M66" s="4"/>
    </row>
    <row r="67" spans="1:13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2021</v>
      </c>
      <c r="L67" s="4"/>
      <c r="M67" s="4"/>
    </row>
    <row r="68" spans="1:13" x14ac:dyDescent="0.2">
      <c r="A68" s="4" t="s">
        <v>49</v>
      </c>
      <c r="B68" s="13"/>
      <c r="C68" s="13"/>
      <c r="D68" s="13"/>
      <c r="E68" s="13"/>
      <c r="F68" s="13"/>
      <c r="G68" s="13"/>
      <c r="H68" s="13"/>
      <c r="I68" s="13"/>
      <c r="J68" s="13"/>
      <c r="K68" s="13">
        <v>2021</v>
      </c>
      <c r="L68" s="4"/>
      <c r="M68" s="4"/>
    </row>
    <row r="69" spans="1:13" x14ac:dyDescent="0.2">
      <c r="A69" s="4" t="s">
        <v>310</v>
      </c>
      <c r="B69" s="13"/>
      <c r="C69" s="13"/>
      <c r="D69" s="13"/>
      <c r="E69" s="13"/>
      <c r="F69" s="13"/>
      <c r="G69" s="13"/>
      <c r="H69" s="13"/>
      <c r="I69" s="13"/>
      <c r="J69" s="13"/>
      <c r="K69" s="13">
        <v>2021</v>
      </c>
      <c r="L69" s="4"/>
      <c r="M69" s="4"/>
    </row>
    <row r="70" spans="1:13" x14ac:dyDescent="0.2">
      <c r="A70" s="4" t="s">
        <v>50</v>
      </c>
      <c r="B70" s="13"/>
      <c r="C70" s="13"/>
      <c r="D70" s="13"/>
      <c r="E70" s="13"/>
      <c r="F70" s="13"/>
      <c r="G70" s="13"/>
      <c r="H70" s="13"/>
      <c r="I70" s="13"/>
      <c r="J70" s="13"/>
      <c r="K70" s="13">
        <v>2021</v>
      </c>
      <c r="L70" s="4"/>
      <c r="M70" s="4"/>
    </row>
    <row r="71" spans="1:13" x14ac:dyDescent="0.2">
      <c r="A71" s="4" t="s">
        <v>51</v>
      </c>
      <c r="B71" s="13"/>
      <c r="C71" s="13"/>
      <c r="D71" s="13"/>
      <c r="E71" s="13"/>
      <c r="F71" s="13"/>
      <c r="G71" s="13"/>
      <c r="H71" s="13"/>
      <c r="I71" s="13"/>
      <c r="J71" s="13"/>
      <c r="K71" s="13">
        <v>2021</v>
      </c>
      <c r="L71" s="4"/>
      <c r="M71" s="4"/>
    </row>
    <row r="72" spans="1:13" x14ac:dyDescent="0.2">
      <c r="A72" s="4" t="s">
        <v>52</v>
      </c>
      <c r="B72" s="13"/>
      <c r="C72" s="13"/>
      <c r="D72" s="13"/>
      <c r="E72" s="13"/>
      <c r="F72" s="13"/>
      <c r="G72" s="13"/>
      <c r="H72" s="13"/>
      <c r="I72" s="13"/>
      <c r="J72" s="13"/>
      <c r="K72" s="13">
        <v>2021</v>
      </c>
      <c r="L72" s="4"/>
      <c r="M72" s="4"/>
    </row>
    <row r="73" spans="1:13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2021</v>
      </c>
      <c r="L73" s="4"/>
      <c r="M73" s="4"/>
    </row>
    <row r="74" spans="1:13" x14ac:dyDescent="0.2">
      <c r="A74" s="4" t="s">
        <v>54</v>
      </c>
      <c r="B74" s="13"/>
      <c r="C74" s="13"/>
      <c r="D74" s="13"/>
      <c r="E74" s="13"/>
      <c r="F74" s="13"/>
      <c r="G74" s="13"/>
      <c r="H74" s="13"/>
      <c r="I74" s="13"/>
      <c r="J74" s="13"/>
      <c r="K74" s="13">
        <v>2021</v>
      </c>
      <c r="L74" s="4"/>
      <c r="M74" s="4"/>
    </row>
    <row r="75" spans="1:13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2021</v>
      </c>
      <c r="L75" s="4"/>
      <c r="M75" s="4"/>
    </row>
    <row r="76" spans="1:13" x14ac:dyDescent="0.2">
      <c r="A76" s="4" t="s">
        <v>56</v>
      </c>
      <c r="B76" s="13"/>
      <c r="C76" s="13"/>
      <c r="D76" s="13"/>
      <c r="E76" s="13"/>
      <c r="F76" s="13"/>
      <c r="G76" s="13"/>
      <c r="H76" s="13"/>
      <c r="I76" s="13"/>
      <c r="J76" s="13"/>
      <c r="K76" s="13">
        <v>2021</v>
      </c>
      <c r="L76" s="4"/>
      <c r="M76" s="4"/>
    </row>
    <row r="77" spans="1:13" x14ac:dyDescent="0.2">
      <c r="A77" s="4" t="s">
        <v>792</v>
      </c>
      <c r="B77" s="13"/>
      <c r="C77" s="13"/>
      <c r="D77" s="13"/>
      <c r="E77" s="13"/>
      <c r="F77" s="13"/>
      <c r="G77" s="13"/>
      <c r="H77" s="13"/>
      <c r="I77" s="4"/>
      <c r="J77" s="4"/>
      <c r="K77" s="13">
        <v>2021</v>
      </c>
      <c r="L77" s="13"/>
      <c r="M77" s="4"/>
    </row>
    <row r="78" spans="1:13" x14ac:dyDescent="0.2">
      <c r="A78" s="4" t="s">
        <v>57</v>
      </c>
      <c r="B78" s="13"/>
      <c r="C78" s="13"/>
      <c r="D78" s="13"/>
      <c r="E78" s="13"/>
      <c r="F78" s="13"/>
      <c r="G78" s="13"/>
      <c r="H78" s="13"/>
      <c r="I78" s="13"/>
      <c r="J78" s="13"/>
      <c r="K78" s="13">
        <v>2021</v>
      </c>
      <c r="L78" s="4"/>
      <c r="M78" s="4"/>
    </row>
    <row r="79" spans="1:13" x14ac:dyDescent="0.2">
      <c r="A79" s="4" t="s">
        <v>291</v>
      </c>
      <c r="B79" s="13"/>
      <c r="C79" s="13"/>
      <c r="D79" s="13"/>
      <c r="E79" s="13"/>
      <c r="F79" s="13"/>
      <c r="G79" s="13"/>
      <c r="H79" s="13"/>
      <c r="I79" s="13"/>
      <c r="J79" s="13"/>
      <c r="K79" s="13">
        <v>2021</v>
      </c>
      <c r="L79" s="4"/>
      <c r="M79" s="4"/>
    </row>
    <row r="80" spans="1:13" x14ac:dyDescent="0.2">
      <c r="A80" s="4" t="s">
        <v>58</v>
      </c>
      <c r="B80" s="13"/>
      <c r="C80" s="13"/>
      <c r="D80" s="13"/>
      <c r="E80" s="13"/>
      <c r="F80" s="13"/>
      <c r="G80" s="13"/>
      <c r="H80" s="13"/>
      <c r="I80" s="13"/>
      <c r="J80" s="13"/>
      <c r="K80" s="13">
        <v>2021</v>
      </c>
      <c r="L80" s="4"/>
      <c r="M80" s="4"/>
    </row>
    <row r="81" spans="1:13" x14ac:dyDescent="0.2">
      <c r="A81" s="4" t="s">
        <v>59</v>
      </c>
      <c r="B81" s="13"/>
      <c r="C81" s="13"/>
      <c r="D81" s="13"/>
      <c r="E81" s="13"/>
      <c r="F81" s="13"/>
      <c r="G81" s="13"/>
      <c r="H81" s="13"/>
      <c r="I81" s="13"/>
      <c r="J81" s="13"/>
      <c r="K81" s="13">
        <v>2021</v>
      </c>
      <c r="L81" s="4"/>
      <c r="M81" s="4"/>
    </row>
    <row r="82" spans="1:13" x14ac:dyDescent="0.2">
      <c r="A82" s="4" t="s">
        <v>60</v>
      </c>
      <c r="B82" s="13"/>
      <c r="C82" s="13"/>
      <c r="D82" s="13"/>
      <c r="E82" s="13"/>
      <c r="F82" s="13"/>
      <c r="G82" s="13"/>
      <c r="H82" s="13"/>
      <c r="I82" s="13"/>
      <c r="J82" s="13"/>
      <c r="K82" s="13">
        <v>2021</v>
      </c>
      <c r="L82" s="4"/>
      <c r="M82" s="4"/>
    </row>
    <row r="83" spans="1:13" x14ac:dyDescent="0.2">
      <c r="A83" s="4" t="s">
        <v>61</v>
      </c>
      <c r="B83" s="13"/>
      <c r="C83" s="13"/>
      <c r="D83" s="13"/>
      <c r="E83" s="13"/>
      <c r="F83" s="13"/>
      <c r="G83" s="13"/>
      <c r="H83" s="13"/>
      <c r="I83" s="13"/>
      <c r="J83" s="13"/>
      <c r="K83" s="13">
        <v>2021</v>
      </c>
      <c r="L83" s="4"/>
      <c r="M83" s="4"/>
    </row>
    <row r="84" spans="1:13" x14ac:dyDescent="0.2">
      <c r="A84" s="4" t="s">
        <v>62</v>
      </c>
      <c r="B84" s="13"/>
      <c r="C84" s="13"/>
      <c r="D84" s="13"/>
      <c r="E84" s="13"/>
      <c r="F84" s="13"/>
      <c r="G84" s="13"/>
      <c r="H84" s="13"/>
      <c r="I84" s="13"/>
      <c r="J84" s="13"/>
      <c r="K84" s="13">
        <v>2021</v>
      </c>
      <c r="L84" s="4"/>
      <c r="M84" s="4"/>
    </row>
    <row r="85" spans="1:13" x14ac:dyDescent="0.2">
      <c r="A85" s="4" t="s">
        <v>63</v>
      </c>
      <c r="B85" s="13"/>
      <c r="C85" s="13"/>
      <c r="D85" s="13"/>
      <c r="E85" s="13"/>
      <c r="F85" s="13"/>
      <c r="G85" s="13"/>
      <c r="H85" s="13"/>
      <c r="I85" s="13"/>
      <c r="J85" s="13"/>
      <c r="K85" s="13">
        <v>2021</v>
      </c>
      <c r="L85" s="4"/>
      <c r="M85" s="4"/>
    </row>
    <row r="86" spans="1:13" x14ac:dyDescent="0.2">
      <c r="A86" s="4" t="s">
        <v>886</v>
      </c>
      <c r="B86" s="13"/>
      <c r="C86" s="13"/>
      <c r="D86" s="13"/>
      <c r="E86" s="13"/>
      <c r="F86" s="13"/>
      <c r="G86" s="13"/>
      <c r="H86" s="13"/>
      <c r="I86" s="13"/>
      <c r="J86" s="13"/>
      <c r="K86" s="13">
        <v>2021</v>
      </c>
      <c r="L86" s="4"/>
      <c r="M86" s="4"/>
    </row>
    <row r="87" spans="1:13" x14ac:dyDescent="0.2">
      <c r="A87" s="4" t="s">
        <v>64</v>
      </c>
      <c r="B87" s="13"/>
      <c r="C87" s="13"/>
      <c r="D87" s="13"/>
      <c r="E87" s="13"/>
      <c r="F87" s="13"/>
      <c r="G87" s="13"/>
      <c r="H87" s="13"/>
      <c r="I87" s="13"/>
      <c r="J87" s="13"/>
      <c r="K87" s="13">
        <v>2021</v>
      </c>
      <c r="L87" s="4"/>
      <c r="M87" s="4"/>
    </row>
    <row r="88" spans="1:13" x14ac:dyDescent="0.2">
      <c r="A88" s="4" t="s">
        <v>65</v>
      </c>
      <c r="B88" s="13"/>
      <c r="C88" s="13"/>
      <c r="D88" s="13"/>
      <c r="E88" s="13"/>
      <c r="F88" s="13"/>
      <c r="G88" s="13"/>
      <c r="H88" s="13"/>
      <c r="I88" s="13"/>
      <c r="J88" s="13"/>
      <c r="K88" s="13">
        <v>2021</v>
      </c>
      <c r="L88" s="4"/>
      <c r="M88" s="4"/>
    </row>
    <row r="89" spans="1:13" x14ac:dyDescent="0.2">
      <c r="A89" s="4" t="s">
        <v>285</v>
      </c>
      <c r="B89" s="13"/>
      <c r="C89" s="13"/>
      <c r="D89" s="13"/>
      <c r="E89" s="13"/>
      <c r="F89" s="13"/>
      <c r="G89" s="13"/>
      <c r="H89" s="13"/>
      <c r="I89" s="13"/>
      <c r="J89" s="13"/>
      <c r="K89" s="13">
        <v>2021</v>
      </c>
      <c r="L89" s="4"/>
      <c r="M89" s="4"/>
    </row>
    <row r="90" spans="1:13" x14ac:dyDescent="0.2">
      <c r="A90" s="4" t="s">
        <v>66</v>
      </c>
      <c r="B90" s="13"/>
      <c r="C90" s="13"/>
      <c r="D90" s="13"/>
      <c r="E90" s="13"/>
      <c r="F90" s="13"/>
      <c r="G90" s="13"/>
      <c r="H90" s="13"/>
      <c r="I90" s="13"/>
      <c r="J90" s="13"/>
      <c r="K90" s="13">
        <v>2021</v>
      </c>
      <c r="L90" s="4"/>
      <c r="M90" s="4"/>
    </row>
    <row r="91" spans="1:13" x14ac:dyDescent="0.2">
      <c r="A91" s="4" t="s">
        <v>67</v>
      </c>
      <c r="B91" s="13"/>
      <c r="C91" s="13"/>
      <c r="D91" s="13"/>
      <c r="E91" s="13"/>
      <c r="F91" s="13"/>
      <c r="G91" s="13"/>
      <c r="H91" s="13"/>
      <c r="I91" s="13"/>
      <c r="J91" s="13"/>
      <c r="K91" s="13">
        <v>2021</v>
      </c>
      <c r="L91" s="4"/>
      <c r="M91" s="4"/>
    </row>
    <row r="92" spans="1:13" x14ac:dyDescent="0.2">
      <c r="A92" s="4" t="s">
        <v>274</v>
      </c>
      <c r="B92" s="13"/>
      <c r="C92" s="13"/>
      <c r="D92" s="13"/>
      <c r="E92" s="13"/>
      <c r="F92" s="13"/>
      <c r="G92" s="13"/>
      <c r="H92" s="13"/>
      <c r="I92" s="13"/>
      <c r="J92" s="13"/>
      <c r="K92" s="13">
        <v>2021</v>
      </c>
      <c r="L92" s="4"/>
      <c r="M92" s="4"/>
    </row>
    <row r="93" spans="1:13" x14ac:dyDescent="0.2">
      <c r="A93" s="4" t="s">
        <v>68</v>
      </c>
      <c r="B93" s="13"/>
      <c r="C93" s="13"/>
      <c r="D93" s="13"/>
      <c r="E93" s="13"/>
      <c r="F93" s="13"/>
      <c r="G93" s="13"/>
      <c r="H93" s="13"/>
      <c r="I93" s="13"/>
      <c r="J93" s="13"/>
      <c r="K93" s="13">
        <v>2021</v>
      </c>
      <c r="L93" s="4"/>
      <c r="M93" s="4"/>
    </row>
    <row r="94" spans="1:13" x14ac:dyDescent="0.2">
      <c r="A94" s="4" t="s">
        <v>69</v>
      </c>
      <c r="B94" s="13"/>
      <c r="C94" s="13"/>
      <c r="D94" s="13"/>
      <c r="E94" s="13"/>
      <c r="F94" s="13"/>
      <c r="G94" s="13"/>
      <c r="H94" s="13"/>
      <c r="I94" s="13"/>
      <c r="J94" s="13"/>
      <c r="K94" s="13">
        <v>2021</v>
      </c>
      <c r="L94" s="4"/>
      <c r="M94" s="4"/>
    </row>
    <row r="95" spans="1:13" x14ac:dyDescent="0.2">
      <c r="A95" s="4" t="s">
        <v>70</v>
      </c>
      <c r="B95" s="13"/>
      <c r="C95" s="13"/>
      <c r="D95" s="13"/>
      <c r="E95" s="13"/>
      <c r="F95" s="13"/>
      <c r="G95" s="13"/>
      <c r="H95" s="13"/>
      <c r="I95" s="13"/>
      <c r="J95" s="13"/>
      <c r="K95" s="13">
        <v>2021</v>
      </c>
      <c r="L95" s="4"/>
      <c r="M95" s="4"/>
    </row>
    <row r="96" spans="1:13" x14ac:dyDescent="0.2">
      <c r="A96" s="4" t="s">
        <v>71</v>
      </c>
      <c r="B96" s="13"/>
      <c r="C96" s="13"/>
      <c r="D96" s="13"/>
      <c r="E96" s="13"/>
      <c r="F96" s="13"/>
      <c r="G96" s="13"/>
      <c r="H96" s="13"/>
      <c r="I96" s="13"/>
      <c r="J96" s="13"/>
      <c r="K96" s="13">
        <v>2021</v>
      </c>
      <c r="L96" s="4"/>
      <c r="M96" s="4"/>
    </row>
    <row r="97" spans="1:13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2021</v>
      </c>
      <c r="L97" s="4"/>
      <c r="M97" s="4"/>
    </row>
    <row r="98" spans="1:13" x14ac:dyDescent="0.2">
      <c r="A98" s="4" t="s">
        <v>73</v>
      </c>
      <c r="B98" s="13"/>
      <c r="C98" s="13"/>
      <c r="D98" s="13"/>
      <c r="E98" s="13"/>
      <c r="F98" s="13"/>
      <c r="G98" s="13"/>
      <c r="H98" s="13"/>
      <c r="I98" s="13"/>
      <c r="J98" s="13"/>
      <c r="K98" s="13">
        <v>2021</v>
      </c>
      <c r="L98" s="4"/>
      <c r="M98" s="4"/>
    </row>
    <row r="99" spans="1:13" x14ac:dyDescent="0.2">
      <c r="A99" s="4" t="s">
        <v>74</v>
      </c>
      <c r="B99" s="13"/>
      <c r="C99" s="13"/>
      <c r="D99" s="13"/>
      <c r="E99" s="13"/>
      <c r="F99" s="13"/>
      <c r="G99" s="13"/>
      <c r="H99" s="13"/>
      <c r="I99" s="13"/>
      <c r="J99" s="13"/>
      <c r="K99" s="13">
        <v>2021</v>
      </c>
      <c r="L99" s="4"/>
      <c r="M99" s="4"/>
    </row>
    <row r="100" spans="1:13" x14ac:dyDescent="0.2">
      <c r="A100" s="4" t="s">
        <v>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>
        <v>2021</v>
      </c>
      <c r="L100" s="4"/>
      <c r="M100" s="4"/>
    </row>
    <row r="101" spans="1:13" x14ac:dyDescent="0.2">
      <c r="A101" s="4" t="s">
        <v>76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>
        <v>2021</v>
      </c>
      <c r="L101" s="4"/>
      <c r="M101" s="4"/>
    </row>
    <row r="102" spans="1:13" x14ac:dyDescent="0.2">
      <c r="A102" s="4" t="s">
        <v>77</v>
      </c>
      <c r="B102" s="13"/>
      <c r="C102" s="13"/>
      <c r="D102" s="13"/>
      <c r="E102" s="13"/>
      <c r="F102" s="13"/>
      <c r="G102" s="13"/>
      <c r="H102" s="13"/>
      <c r="I102" s="13"/>
      <c r="J102" s="13"/>
      <c r="K102" s="13">
        <v>2021</v>
      </c>
      <c r="L102" s="4"/>
      <c r="M102" s="4"/>
    </row>
    <row r="103" spans="1:13" x14ac:dyDescent="0.2">
      <c r="A103" s="4" t="s">
        <v>78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>
        <v>2021</v>
      </c>
      <c r="L103" s="4"/>
      <c r="M103" s="4"/>
    </row>
    <row r="104" spans="1:13" x14ac:dyDescent="0.2">
      <c r="A104" s="4" t="s">
        <v>79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>
        <v>2021</v>
      </c>
      <c r="L104" s="27"/>
      <c r="M104" s="4"/>
    </row>
    <row r="105" spans="1:13" x14ac:dyDescent="0.2">
      <c r="A105" s="4" t="s">
        <v>80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>
        <v>2021</v>
      </c>
      <c r="L105" s="27"/>
      <c r="M105" s="4"/>
    </row>
    <row r="106" spans="1:13" x14ac:dyDescent="0.2">
      <c r="A106" s="4" t="s">
        <v>302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>
        <v>2021</v>
      </c>
      <c r="L106" s="27"/>
      <c r="M106" s="4"/>
    </row>
    <row r="107" spans="1:13" x14ac:dyDescent="0.2">
      <c r="A107" s="4" t="s">
        <v>81</v>
      </c>
      <c r="B107" s="13">
        <v>13</v>
      </c>
      <c r="C107" s="13">
        <v>9</v>
      </c>
      <c r="D107" s="13">
        <v>3</v>
      </c>
      <c r="E107" s="13">
        <v>168</v>
      </c>
      <c r="F107" s="13">
        <v>3</v>
      </c>
      <c r="G107" s="13">
        <v>48.5</v>
      </c>
      <c r="H107" s="13">
        <v>7</v>
      </c>
      <c r="I107" s="13">
        <v>150</v>
      </c>
      <c r="J107" s="13">
        <v>9</v>
      </c>
      <c r="K107" s="13">
        <v>2021</v>
      </c>
      <c r="L107" s="27"/>
      <c r="M107" s="4"/>
    </row>
    <row r="108" spans="1:13" x14ac:dyDescent="0.2">
      <c r="A108" s="4" t="s">
        <v>82</v>
      </c>
      <c r="B108" s="13"/>
      <c r="C108" s="13"/>
      <c r="D108" s="13"/>
      <c r="E108" s="13"/>
      <c r="F108" s="13"/>
      <c r="G108" s="13"/>
      <c r="H108" s="13"/>
      <c r="I108" s="13"/>
      <c r="J108" s="13"/>
      <c r="K108" s="13">
        <v>2021</v>
      </c>
      <c r="L108" s="27"/>
      <c r="M108" s="4"/>
    </row>
    <row r="109" spans="1:13" x14ac:dyDescent="0.2">
      <c r="A109" s="4" t="s">
        <v>83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>
        <v>2021</v>
      </c>
      <c r="L109" s="27"/>
      <c r="M109" s="4"/>
    </row>
    <row r="110" spans="1:13" x14ac:dyDescent="0.2">
      <c r="A110" s="4" t="s">
        <v>84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>
        <v>2021</v>
      </c>
      <c r="L110" s="27"/>
      <c r="M110" s="4"/>
    </row>
    <row r="111" spans="1:13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2021</v>
      </c>
      <c r="L111" s="27"/>
      <c r="M111" s="4"/>
    </row>
    <row r="112" spans="1:13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2021</v>
      </c>
      <c r="L112" s="27"/>
      <c r="M112" s="4"/>
    </row>
    <row r="113" spans="1:13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2021</v>
      </c>
      <c r="L113" s="27"/>
      <c r="M113" s="4"/>
    </row>
    <row r="114" spans="1:13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2021</v>
      </c>
      <c r="L114" s="27"/>
      <c r="M114" s="4"/>
    </row>
    <row r="115" spans="1:13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2021</v>
      </c>
      <c r="L115" s="27"/>
      <c r="M115" s="4"/>
    </row>
    <row r="116" spans="1:13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2021</v>
      </c>
      <c r="L116" s="27"/>
      <c r="M116" s="4"/>
    </row>
    <row r="117" spans="1:13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2021</v>
      </c>
      <c r="L117" s="27"/>
      <c r="M117" s="4"/>
    </row>
    <row r="118" spans="1:13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2021</v>
      </c>
      <c r="L118" s="27"/>
      <c r="M118" s="4"/>
    </row>
    <row r="119" spans="1:13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2021</v>
      </c>
      <c r="L119" s="27"/>
      <c r="M119" s="4"/>
    </row>
    <row r="120" spans="1:13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2021</v>
      </c>
      <c r="L120" s="4"/>
      <c r="M120" s="4"/>
    </row>
    <row r="121" spans="1:13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2021</v>
      </c>
      <c r="L121" s="4"/>
      <c r="M121" s="4"/>
    </row>
    <row r="122" spans="1:13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2021</v>
      </c>
      <c r="L122" s="4"/>
      <c r="M122" s="4"/>
    </row>
    <row r="123" spans="1:13" x14ac:dyDescent="0.2">
      <c r="A123" s="4" t="s">
        <v>340</v>
      </c>
      <c r="B123" s="13"/>
      <c r="C123" s="13"/>
      <c r="D123" s="13"/>
      <c r="E123" s="13"/>
      <c r="F123" s="13"/>
      <c r="G123" s="4"/>
      <c r="H123" s="4"/>
      <c r="I123" s="4"/>
      <c r="J123" s="4"/>
      <c r="K123" s="13">
        <v>2021</v>
      </c>
      <c r="L123" s="4"/>
      <c r="M123" s="4"/>
    </row>
    <row r="124" spans="1:13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2021</v>
      </c>
      <c r="L124" s="4"/>
      <c r="M124" s="4"/>
    </row>
    <row r="125" spans="1:13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2021</v>
      </c>
      <c r="L125" s="4"/>
      <c r="M125" s="4"/>
    </row>
    <row r="126" spans="1:13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2021</v>
      </c>
      <c r="L126" s="4"/>
      <c r="M126" s="4"/>
    </row>
    <row r="127" spans="1:13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2021</v>
      </c>
      <c r="L127" s="4"/>
      <c r="M127" s="4"/>
    </row>
    <row r="128" spans="1:13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2021</v>
      </c>
      <c r="L128" s="4"/>
      <c r="M128" s="4"/>
    </row>
    <row r="129" spans="1:13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2021</v>
      </c>
      <c r="L129" s="4"/>
      <c r="M129" s="4"/>
    </row>
    <row r="130" spans="1:13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2021</v>
      </c>
      <c r="L130" s="4"/>
      <c r="M130" s="4"/>
    </row>
    <row r="131" spans="1:13" x14ac:dyDescent="0.2">
      <c r="A131" s="4" t="s">
        <v>101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>
        <v>2021</v>
      </c>
      <c r="L131" s="4"/>
      <c r="M131" s="4"/>
    </row>
    <row r="132" spans="1:13" x14ac:dyDescent="0.2">
      <c r="A132" s="4" t="s">
        <v>278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>
        <v>2021</v>
      </c>
      <c r="L132" s="4"/>
      <c r="M132" s="4"/>
    </row>
    <row r="133" spans="1:13" x14ac:dyDescent="0.2">
      <c r="A133" s="4" t="s">
        <v>102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>
        <v>2021</v>
      </c>
      <c r="L133" s="4"/>
      <c r="M133" s="4"/>
    </row>
    <row r="134" spans="1:13" x14ac:dyDescent="0.2">
      <c r="A134" s="4" t="s">
        <v>892</v>
      </c>
      <c r="B134" s="4">
        <v>1</v>
      </c>
      <c r="C134" s="4">
        <v>1</v>
      </c>
      <c r="D134" s="4">
        <v>1</v>
      </c>
      <c r="E134" s="4">
        <v>17</v>
      </c>
      <c r="F134" s="4">
        <v>0</v>
      </c>
      <c r="G134" s="4">
        <v>4</v>
      </c>
      <c r="H134" s="4">
        <v>1</v>
      </c>
      <c r="I134" s="4">
        <v>19</v>
      </c>
      <c r="J134" s="4">
        <v>1</v>
      </c>
      <c r="K134" s="13">
        <v>2021</v>
      </c>
      <c r="L134" s="4"/>
      <c r="M134" s="4"/>
    </row>
    <row r="135" spans="1:13" x14ac:dyDescent="0.2">
      <c r="A135" s="4" t="s">
        <v>103</v>
      </c>
      <c r="B135" s="4">
        <v>2</v>
      </c>
      <c r="C135" s="4">
        <v>2</v>
      </c>
      <c r="D135" s="4">
        <v>0</v>
      </c>
      <c r="E135" s="4">
        <v>0</v>
      </c>
      <c r="F135" s="4">
        <v>0</v>
      </c>
      <c r="G135" s="4">
        <v>0</v>
      </c>
      <c r="H135" s="13">
        <v>0</v>
      </c>
      <c r="I135" s="4">
        <v>0</v>
      </c>
      <c r="J135" s="4">
        <v>0</v>
      </c>
      <c r="K135" s="13">
        <v>2021</v>
      </c>
      <c r="L135" s="4"/>
      <c r="M135" s="4"/>
    </row>
    <row r="136" spans="1:13" x14ac:dyDescent="0.2">
      <c r="A136" s="4" t="s">
        <v>104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>
        <v>2021</v>
      </c>
      <c r="L136" s="4"/>
      <c r="M136" s="4"/>
    </row>
    <row r="137" spans="1:13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2021</v>
      </c>
      <c r="L137" s="4"/>
      <c r="M137" s="4"/>
    </row>
    <row r="138" spans="1:13" x14ac:dyDescent="0.2">
      <c r="A138" s="4" t="s">
        <v>873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>
        <v>2021</v>
      </c>
      <c r="L138" s="4"/>
      <c r="M138" s="4"/>
    </row>
    <row r="139" spans="1:13" x14ac:dyDescent="0.2">
      <c r="A139" s="4" t="s">
        <v>311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>
        <v>2021</v>
      </c>
      <c r="L139" s="4"/>
      <c r="M139" s="4"/>
    </row>
    <row r="140" spans="1:13" x14ac:dyDescent="0.2">
      <c r="A140" s="4" t="s">
        <v>105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>
        <v>2021</v>
      </c>
      <c r="L140" s="4"/>
      <c r="M140" s="4"/>
    </row>
    <row r="141" spans="1:13" x14ac:dyDescent="0.2">
      <c r="A141" s="4" t="s">
        <v>106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13">
        <v>2021</v>
      </c>
      <c r="L141" s="4"/>
      <c r="M141" s="4"/>
    </row>
    <row r="142" spans="1:13" x14ac:dyDescent="0.2">
      <c r="A142" s="4" t="s">
        <v>107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>
        <v>2021</v>
      </c>
      <c r="L142" s="4"/>
      <c r="M142" s="4"/>
    </row>
    <row r="143" spans="1:13" x14ac:dyDescent="0.2">
      <c r="A143" s="4" t="s">
        <v>108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>
        <v>2021</v>
      </c>
      <c r="L143" s="4"/>
      <c r="M143" s="4"/>
    </row>
    <row r="144" spans="1:13" x14ac:dyDescent="0.2">
      <c r="A144" s="4" t="s">
        <v>357</v>
      </c>
      <c r="B144" s="13">
        <v>11</v>
      </c>
      <c r="C144" s="13">
        <v>10</v>
      </c>
      <c r="D144" s="13">
        <v>4</v>
      </c>
      <c r="E144" s="13">
        <v>121</v>
      </c>
      <c r="F144" s="13">
        <v>5</v>
      </c>
      <c r="G144" s="13">
        <v>50</v>
      </c>
      <c r="H144" s="13">
        <v>9</v>
      </c>
      <c r="I144" s="13">
        <v>186</v>
      </c>
      <c r="J144" s="13">
        <v>7</v>
      </c>
      <c r="K144" s="13">
        <v>2021</v>
      </c>
      <c r="L144" s="4"/>
      <c r="M144" s="4"/>
    </row>
    <row r="145" spans="1:13" x14ac:dyDescent="0.2">
      <c r="A145" s="4" t="s">
        <v>346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>
        <v>2021</v>
      </c>
      <c r="L145" s="4"/>
      <c r="M145" s="4"/>
    </row>
    <row r="146" spans="1:13" x14ac:dyDescent="0.2">
      <c r="A146" s="4" t="s">
        <v>109</v>
      </c>
      <c r="B146" s="13"/>
      <c r="C146" s="13"/>
      <c r="D146" s="13"/>
      <c r="E146" s="13"/>
      <c r="F146" s="13"/>
      <c r="G146" s="13"/>
      <c r="H146" s="13"/>
      <c r="I146" s="13"/>
      <c r="J146" s="13"/>
      <c r="K146" s="13">
        <v>2021</v>
      </c>
      <c r="L146" s="4"/>
      <c r="M146" s="4"/>
    </row>
    <row r="147" spans="1:13" x14ac:dyDescent="0.2">
      <c r="A147" s="4" t="s">
        <v>110</v>
      </c>
      <c r="B147" s="13"/>
      <c r="C147" s="13"/>
      <c r="D147" s="13"/>
      <c r="E147" s="13"/>
      <c r="F147" s="13"/>
      <c r="G147" s="13"/>
      <c r="H147" s="13"/>
      <c r="I147" s="13"/>
      <c r="J147" s="13"/>
      <c r="K147" s="13">
        <v>2021</v>
      </c>
      <c r="L147" s="4"/>
      <c r="M147" s="4"/>
    </row>
    <row r="148" spans="1:13" x14ac:dyDescent="0.2">
      <c r="A148" s="4" t="s">
        <v>111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>
        <v>2021</v>
      </c>
      <c r="L148" s="4"/>
      <c r="M148" s="4"/>
    </row>
    <row r="149" spans="1:13" x14ac:dyDescent="0.2">
      <c r="A149" s="4" t="s">
        <v>112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>
        <v>2021</v>
      </c>
      <c r="L149" s="4"/>
      <c r="M149" s="4"/>
    </row>
    <row r="150" spans="1:13" x14ac:dyDescent="0.2">
      <c r="A150" s="4" t="s">
        <v>113</v>
      </c>
      <c r="B150" s="13"/>
      <c r="C150" s="13"/>
      <c r="D150" s="13"/>
      <c r="E150" s="13"/>
      <c r="F150" s="13"/>
      <c r="G150" s="13"/>
      <c r="H150" s="13"/>
      <c r="I150" s="13"/>
      <c r="J150" s="13"/>
      <c r="K150" s="13">
        <v>2021</v>
      </c>
      <c r="L150" s="4"/>
      <c r="M150" s="4"/>
    </row>
    <row r="151" spans="1:13" x14ac:dyDescent="0.2">
      <c r="A151" s="4" t="s">
        <v>114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3">
        <v>2021</v>
      </c>
      <c r="L151" s="4"/>
      <c r="M151" s="4"/>
    </row>
    <row r="152" spans="1:13" x14ac:dyDescent="0.2">
      <c r="A152" s="4" t="s">
        <v>115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>
        <v>2021</v>
      </c>
      <c r="L152" s="4"/>
      <c r="M152" s="4"/>
    </row>
    <row r="153" spans="1:13" x14ac:dyDescent="0.2">
      <c r="A153" s="4" t="s">
        <v>319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3">
        <v>2021</v>
      </c>
      <c r="L153" s="4"/>
      <c r="M153" s="4"/>
    </row>
    <row r="154" spans="1:13" x14ac:dyDescent="0.2">
      <c r="A154" s="4" t="s">
        <v>116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>
        <v>2021</v>
      </c>
      <c r="L154" s="4"/>
      <c r="M154" s="4"/>
    </row>
    <row r="155" spans="1:13" x14ac:dyDescent="0.2">
      <c r="A155" s="4" t="s">
        <v>117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>
        <v>2021</v>
      </c>
      <c r="L155" s="4"/>
      <c r="M155" s="4"/>
    </row>
    <row r="156" spans="1:13" x14ac:dyDescent="0.2">
      <c r="A156" s="4" t="s">
        <v>118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>
        <v>2021</v>
      </c>
      <c r="L156" s="4"/>
      <c r="M156" s="4"/>
    </row>
    <row r="157" spans="1:13" x14ac:dyDescent="0.2">
      <c r="A157" s="4" t="s">
        <v>279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>
        <v>2021</v>
      </c>
      <c r="L157" s="4"/>
      <c r="M157" s="4"/>
    </row>
    <row r="158" spans="1:13" x14ac:dyDescent="0.2">
      <c r="A158" s="4" t="s">
        <v>119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>
        <v>2021</v>
      </c>
      <c r="L158" s="4"/>
      <c r="M158" s="4"/>
    </row>
    <row r="159" spans="1:13" x14ac:dyDescent="0.2">
      <c r="A159" s="4" t="s">
        <v>120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>
        <v>2021</v>
      </c>
      <c r="L159" s="4"/>
      <c r="M159" s="4"/>
    </row>
    <row r="160" spans="1:13" x14ac:dyDescent="0.2">
      <c r="A160" s="4" t="s">
        <v>121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>
        <v>2021</v>
      </c>
      <c r="L160" s="4"/>
      <c r="M160" s="4"/>
    </row>
    <row r="161" spans="1:13" x14ac:dyDescent="0.2">
      <c r="A161" s="4" t="s">
        <v>122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>
        <v>2021</v>
      </c>
      <c r="L161" s="4"/>
      <c r="M161" s="4"/>
    </row>
    <row r="162" spans="1:13" x14ac:dyDescent="0.2">
      <c r="A162" s="4" t="s">
        <v>123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>
        <v>2021</v>
      </c>
      <c r="L162" s="4"/>
      <c r="M162" s="4"/>
    </row>
    <row r="163" spans="1:13" x14ac:dyDescent="0.2">
      <c r="A163" s="4" t="s">
        <v>124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>
        <v>2021</v>
      </c>
      <c r="L163" s="4"/>
      <c r="M163" s="4"/>
    </row>
    <row r="164" spans="1:13" x14ac:dyDescent="0.2">
      <c r="A164" s="4" t="s">
        <v>821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>
        <v>2021</v>
      </c>
      <c r="L164" s="4"/>
      <c r="M164" s="4"/>
    </row>
    <row r="165" spans="1:13" x14ac:dyDescent="0.2">
      <c r="A165" s="4" t="s">
        <v>125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>
        <v>2021</v>
      </c>
      <c r="L165" s="4"/>
      <c r="M165" s="4"/>
    </row>
    <row r="166" spans="1:13" x14ac:dyDescent="0.2">
      <c r="A166" s="4" t="s">
        <v>126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>
        <v>2021</v>
      </c>
      <c r="L166" s="4"/>
      <c r="M166" s="4"/>
    </row>
    <row r="167" spans="1:13" x14ac:dyDescent="0.2">
      <c r="A167" s="4" t="s">
        <v>127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>
        <v>2021</v>
      </c>
      <c r="L167" s="4"/>
      <c r="M167" s="4"/>
    </row>
    <row r="168" spans="1:13" x14ac:dyDescent="0.2">
      <c r="A168" s="4" t="s">
        <v>128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>
        <v>2021</v>
      </c>
      <c r="L168" s="4"/>
      <c r="M168" s="4"/>
    </row>
    <row r="169" spans="1:13" x14ac:dyDescent="0.2">
      <c r="A169" s="4" t="s">
        <v>129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>
        <v>2021</v>
      </c>
      <c r="L169" s="4"/>
      <c r="M169" s="4"/>
    </row>
    <row r="170" spans="1:13" x14ac:dyDescent="0.2">
      <c r="A170" s="4" t="s">
        <v>827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>
        <v>2021</v>
      </c>
      <c r="L170" s="4"/>
      <c r="M170" s="4"/>
    </row>
    <row r="171" spans="1:13" x14ac:dyDescent="0.2">
      <c r="A171" s="4" t="s">
        <v>130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>
        <v>2021</v>
      </c>
      <c r="L171" s="4"/>
      <c r="M171" s="4"/>
    </row>
    <row r="172" spans="1:13" x14ac:dyDescent="0.2">
      <c r="A172" s="4" t="s">
        <v>899</v>
      </c>
      <c r="B172" s="4">
        <v>1</v>
      </c>
      <c r="C172" s="4">
        <v>1</v>
      </c>
      <c r="D172" s="4">
        <v>0</v>
      </c>
      <c r="E172" s="4">
        <v>33</v>
      </c>
      <c r="F172" s="4">
        <v>0</v>
      </c>
      <c r="G172" s="4">
        <v>3.8333333333333299</v>
      </c>
      <c r="H172" s="13">
        <v>0</v>
      </c>
      <c r="I172" s="4">
        <v>17</v>
      </c>
      <c r="J172" s="4">
        <v>1</v>
      </c>
      <c r="K172" s="13">
        <v>2021</v>
      </c>
      <c r="L172" s="4"/>
      <c r="M172" s="4"/>
    </row>
    <row r="173" spans="1:13" x14ac:dyDescent="0.2">
      <c r="A173" s="4" t="s">
        <v>131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>
        <v>2021</v>
      </c>
      <c r="L173" s="4"/>
      <c r="M173" s="4"/>
    </row>
    <row r="174" spans="1:13" x14ac:dyDescent="0.2">
      <c r="A174" s="4" t="s">
        <v>132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>
        <v>2021</v>
      </c>
      <c r="L174" s="4"/>
      <c r="M174" s="4"/>
    </row>
    <row r="175" spans="1:13" x14ac:dyDescent="0.2">
      <c r="A175" s="4" t="s">
        <v>133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>
        <v>2021</v>
      </c>
      <c r="L175" s="4"/>
      <c r="M175" s="4"/>
    </row>
    <row r="176" spans="1:13" x14ac:dyDescent="0.2">
      <c r="A176" s="4" t="s">
        <v>312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>
        <v>2021</v>
      </c>
      <c r="L176" s="4"/>
      <c r="M176" s="4"/>
    </row>
    <row r="177" spans="1:13" x14ac:dyDescent="0.2">
      <c r="A177" s="4" t="s">
        <v>134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>
        <v>2021</v>
      </c>
      <c r="L177" s="4"/>
      <c r="M177" s="4"/>
    </row>
    <row r="178" spans="1:13" x14ac:dyDescent="0.2">
      <c r="A178" s="4" t="s">
        <v>135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>
        <v>2021</v>
      </c>
      <c r="L178" s="4"/>
      <c r="M178" s="4"/>
    </row>
    <row r="179" spans="1:13" x14ac:dyDescent="0.2">
      <c r="A179" s="4" t="s">
        <v>136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>
        <v>2021</v>
      </c>
      <c r="L179" s="4"/>
      <c r="M179" s="4"/>
    </row>
    <row r="180" spans="1:13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2021</v>
      </c>
      <c r="L180" s="4"/>
      <c r="M180" s="4"/>
    </row>
    <row r="181" spans="1:13" x14ac:dyDescent="0.2">
      <c r="A181" s="4" t="s">
        <v>306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>
        <v>2021</v>
      </c>
      <c r="L181" s="4"/>
      <c r="M181" s="4"/>
    </row>
    <row r="182" spans="1:13" x14ac:dyDescent="0.2">
      <c r="A182" s="4" t="s">
        <v>138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>
        <v>2021</v>
      </c>
      <c r="L182" s="4"/>
      <c r="M182" s="4"/>
    </row>
    <row r="183" spans="1:13" x14ac:dyDescent="0.2">
      <c r="A183" s="4" t="s">
        <v>295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>
        <v>2021</v>
      </c>
      <c r="L183" s="4"/>
      <c r="M183" s="4"/>
    </row>
    <row r="184" spans="1:13" x14ac:dyDescent="0.2">
      <c r="A184" s="4" t="s">
        <v>139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>
        <v>2021</v>
      </c>
      <c r="L184" s="4"/>
      <c r="M184" s="4"/>
    </row>
    <row r="185" spans="1:13" x14ac:dyDescent="0.2">
      <c r="A185" s="4" t="s">
        <v>905</v>
      </c>
      <c r="B185" s="13">
        <v>1</v>
      </c>
      <c r="C185" s="13">
        <v>1</v>
      </c>
      <c r="D185" s="13">
        <v>0</v>
      </c>
      <c r="E185" s="13">
        <v>17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2021</v>
      </c>
      <c r="L185" s="4"/>
      <c r="M185" s="4"/>
    </row>
    <row r="186" spans="1:13" x14ac:dyDescent="0.2">
      <c r="A186" s="4" t="s">
        <v>140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>
        <v>2021</v>
      </c>
      <c r="L186" s="4"/>
      <c r="M186" s="4"/>
    </row>
    <row r="187" spans="1:13" x14ac:dyDescent="0.2">
      <c r="A187" s="4" t="s">
        <v>141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>
        <v>2021</v>
      </c>
      <c r="L187" s="4"/>
      <c r="M187" s="4"/>
    </row>
    <row r="188" spans="1:13" x14ac:dyDescent="0.2">
      <c r="A188" s="4" t="s">
        <v>864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>
        <v>2021</v>
      </c>
      <c r="L188" s="4"/>
      <c r="M188" s="4"/>
    </row>
    <row r="189" spans="1:13" x14ac:dyDescent="0.2">
      <c r="A189" s="4" t="s">
        <v>142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>
        <v>2021</v>
      </c>
      <c r="L189" s="4"/>
      <c r="M189" s="4"/>
    </row>
    <row r="190" spans="1:13" x14ac:dyDescent="0.2">
      <c r="A190" s="4" t="s">
        <v>904</v>
      </c>
      <c r="B190" s="13">
        <v>1</v>
      </c>
      <c r="C190" s="13"/>
      <c r="D190" s="13"/>
      <c r="E190" s="13"/>
      <c r="F190" s="13"/>
      <c r="G190" s="13"/>
      <c r="H190" s="13"/>
      <c r="I190" s="13"/>
      <c r="J190" s="13"/>
      <c r="K190" s="13">
        <v>2021</v>
      </c>
      <c r="L190" s="4"/>
      <c r="M190" s="4"/>
    </row>
    <row r="191" spans="1:13" x14ac:dyDescent="0.2">
      <c r="A191" s="4" t="s">
        <v>866</v>
      </c>
      <c r="B191" s="13">
        <v>19</v>
      </c>
      <c r="C191" s="13">
        <v>15</v>
      </c>
      <c r="D191" s="13">
        <v>4</v>
      </c>
      <c r="E191" s="13">
        <v>257</v>
      </c>
      <c r="F191" s="13">
        <v>3</v>
      </c>
      <c r="G191" s="13">
        <v>37</v>
      </c>
      <c r="H191" s="13">
        <v>2</v>
      </c>
      <c r="I191" s="13">
        <v>171</v>
      </c>
      <c r="J191" s="13">
        <v>4</v>
      </c>
      <c r="K191" s="13">
        <v>2021</v>
      </c>
      <c r="L191" s="4"/>
      <c r="M191" s="4"/>
    </row>
    <row r="192" spans="1:13" x14ac:dyDescent="0.2">
      <c r="A192" s="4" t="s">
        <v>303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>
        <v>2021</v>
      </c>
      <c r="L192" s="4"/>
      <c r="M192" s="4"/>
    </row>
    <row r="193" spans="1:13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2021</v>
      </c>
      <c r="L193" s="4"/>
      <c r="M193" s="4"/>
    </row>
    <row r="194" spans="1:13" x14ac:dyDescent="0.2">
      <c r="A194" s="4" t="s">
        <v>307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>
        <v>2021</v>
      </c>
      <c r="L194" s="4"/>
      <c r="M194" s="4"/>
    </row>
    <row r="195" spans="1:13" x14ac:dyDescent="0.2">
      <c r="A195" s="4" t="s">
        <v>882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>
        <v>2021</v>
      </c>
      <c r="L195" s="4"/>
      <c r="M195" s="4"/>
    </row>
    <row r="196" spans="1:13" x14ac:dyDescent="0.2">
      <c r="A196" s="4" t="s">
        <v>298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>
        <v>2021</v>
      </c>
      <c r="L196" s="4"/>
      <c r="M196" s="4"/>
    </row>
    <row r="197" spans="1:13" x14ac:dyDescent="0.2">
      <c r="A197" s="4" t="s">
        <v>342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>
        <v>2021</v>
      </c>
      <c r="L197" s="4"/>
      <c r="M197" s="4"/>
    </row>
    <row r="198" spans="1:13" x14ac:dyDescent="0.2">
      <c r="A198" s="4" t="s">
        <v>144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>
        <v>2021</v>
      </c>
      <c r="L198" s="4"/>
      <c r="M198" s="4"/>
    </row>
    <row r="199" spans="1:13" x14ac:dyDescent="0.2">
      <c r="A199" s="4" t="s">
        <v>145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>
        <v>2021</v>
      </c>
      <c r="L199" s="4"/>
      <c r="M199" s="4"/>
    </row>
    <row r="200" spans="1:13" x14ac:dyDescent="0.2">
      <c r="A200" s="4" t="s">
        <v>146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>
        <v>2021</v>
      </c>
      <c r="L200" s="4"/>
      <c r="M200" s="4"/>
    </row>
    <row r="201" spans="1:13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2021</v>
      </c>
      <c r="L201" s="4"/>
      <c r="M201" s="4"/>
    </row>
    <row r="202" spans="1:13" x14ac:dyDescent="0.2">
      <c r="A202" s="4" t="s">
        <v>147</v>
      </c>
      <c r="B202" s="4">
        <v>6</v>
      </c>
      <c r="C202" s="4">
        <v>2</v>
      </c>
      <c r="D202" s="4">
        <v>0</v>
      </c>
      <c r="E202" s="4">
        <v>33</v>
      </c>
      <c r="F202" s="4">
        <v>2</v>
      </c>
      <c r="G202" s="4">
        <v>8</v>
      </c>
      <c r="H202" s="13">
        <v>0</v>
      </c>
      <c r="I202" s="4">
        <v>43</v>
      </c>
      <c r="J202" s="4">
        <v>1</v>
      </c>
      <c r="K202" s="13">
        <v>2021</v>
      </c>
      <c r="L202" s="4"/>
      <c r="M202" s="4"/>
    </row>
    <row r="203" spans="1:13" x14ac:dyDescent="0.2">
      <c r="A203" s="4" t="s">
        <v>355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>
        <v>2021</v>
      </c>
      <c r="L203" s="4"/>
      <c r="M203" s="4"/>
    </row>
    <row r="204" spans="1:13" x14ac:dyDescent="0.2">
      <c r="A204" s="4" t="s">
        <v>148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>
        <v>2021</v>
      </c>
      <c r="L204" s="4"/>
      <c r="M204" s="4"/>
    </row>
    <row r="205" spans="1:13" x14ac:dyDescent="0.2">
      <c r="A205" s="4" t="s">
        <v>149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>
        <v>2021</v>
      </c>
      <c r="L205" s="4"/>
      <c r="M205" s="4"/>
    </row>
    <row r="206" spans="1:13" x14ac:dyDescent="0.2">
      <c r="A206" s="4" t="s">
        <v>150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>
        <v>2021</v>
      </c>
      <c r="L206" s="4"/>
      <c r="M206" s="4"/>
    </row>
    <row r="207" spans="1:13" x14ac:dyDescent="0.2">
      <c r="A207" s="4" t="s">
        <v>314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>
        <v>2021</v>
      </c>
      <c r="L207" s="4"/>
      <c r="M207" s="4"/>
    </row>
    <row r="208" spans="1:13" x14ac:dyDescent="0.2">
      <c r="A208" s="4" t="s">
        <v>332</v>
      </c>
      <c r="B208" s="13">
        <v>19</v>
      </c>
      <c r="C208" s="13">
        <v>16</v>
      </c>
      <c r="D208" s="13">
        <v>4</v>
      </c>
      <c r="E208" s="13">
        <v>581</v>
      </c>
      <c r="F208" s="13">
        <v>10</v>
      </c>
      <c r="G208" s="13">
        <v>50</v>
      </c>
      <c r="H208" s="13">
        <v>2</v>
      </c>
      <c r="I208" s="13">
        <v>288</v>
      </c>
      <c r="J208" s="13">
        <v>7</v>
      </c>
      <c r="K208" s="13">
        <v>2021</v>
      </c>
      <c r="L208" s="4">
        <v>1</v>
      </c>
      <c r="M208" s="4"/>
    </row>
    <row r="209" spans="1:13" x14ac:dyDescent="0.2">
      <c r="A209" s="4" t="s">
        <v>885</v>
      </c>
      <c r="B209" s="4"/>
      <c r="C209" s="4"/>
      <c r="D209" s="4"/>
      <c r="E209" s="4"/>
      <c r="F209" s="4"/>
      <c r="G209" s="4"/>
      <c r="H209" s="13"/>
      <c r="I209" s="4"/>
      <c r="J209" s="4"/>
      <c r="K209" s="13">
        <v>2021</v>
      </c>
      <c r="L209" s="4"/>
      <c r="M209" s="4"/>
    </row>
    <row r="210" spans="1:13" x14ac:dyDescent="0.2">
      <c r="A210" s="4" t="s">
        <v>305</v>
      </c>
      <c r="B210" s="13">
        <v>17</v>
      </c>
      <c r="C210" s="13">
        <v>13</v>
      </c>
      <c r="D210" s="13">
        <v>3</v>
      </c>
      <c r="E210" s="13">
        <v>110</v>
      </c>
      <c r="F210" s="13">
        <v>1</v>
      </c>
      <c r="G210" s="13">
        <v>82.5</v>
      </c>
      <c r="H210" s="13">
        <v>11</v>
      </c>
      <c r="I210" s="13">
        <v>331</v>
      </c>
      <c r="J210" s="13">
        <v>25</v>
      </c>
      <c r="K210" s="13">
        <v>2021</v>
      </c>
      <c r="L210" s="4"/>
      <c r="M210" s="4"/>
    </row>
    <row r="211" spans="1:13" x14ac:dyDescent="0.2">
      <c r="A211" s="4" t="s">
        <v>900</v>
      </c>
      <c r="B211" s="4">
        <v>1</v>
      </c>
      <c r="C211" s="4">
        <v>1</v>
      </c>
      <c r="D211" s="4">
        <v>0</v>
      </c>
      <c r="E211" s="4">
        <v>38</v>
      </c>
      <c r="F211" s="4">
        <v>0</v>
      </c>
      <c r="G211" s="4">
        <v>8</v>
      </c>
      <c r="H211" s="13">
        <v>2</v>
      </c>
      <c r="I211" s="4">
        <v>43</v>
      </c>
      <c r="J211" s="4">
        <v>2</v>
      </c>
      <c r="K211" s="13">
        <v>2021</v>
      </c>
      <c r="L211" s="4"/>
      <c r="M211" s="4"/>
    </row>
    <row r="212" spans="1:13" x14ac:dyDescent="0.2">
      <c r="A212" s="4" t="s">
        <v>299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>
        <v>2021</v>
      </c>
      <c r="L212" s="4"/>
      <c r="M212" s="4"/>
    </row>
    <row r="213" spans="1:13" x14ac:dyDescent="0.2">
      <c r="A213" s="4" t="s">
        <v>286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>
        <v>2021</v>
      </c>
      <c r="L213" s="4"/>
      <c r="M213" s="4"/>
    </row>
    <row r="214" spans="1:13" x14ac:dyDescent="0.2">
      <c r="A214" s="4" t="s">
        <v>795</v>
      </c>
      <c r="B214" s="4"/>
      <c r="C214" s="4"/>
      <c r="D214" s="4"/>
      <c r="E214" s="4"/>
      <c r="F214" s="4"/>
      <c r="G214" s="4"/>
      <c r="H214" s="4"/>
      <c r="I214" s="4"/>
      <c r="J214" s="4"/>
      <c r="K214" s="13">
        <v>2021</v>
      </c>
      <c r="L214" s="13"/>
      <c r="M214" s="4"/>
    </row>
    <row r="215" spans="1:13" x14ac:dyDescent="0.2">
      <c r="A215" s="4" t="s">
        <v>151</v>
      </c>
      <c r="B215" s="4">
        <v>11</v>
      </c>
      <c r="C215" s="4">
        <v>9</v>
      </c>
      <c r="D215" s="4">
        <v>1</v>
      </c>
      <c r="E215" s="4">
        <v>109</v>
      </c>
      <c r="F215" s="4">
        <v>2</v>
      </c>
      <c r="G215" s="4">
        <v>37.333333333333329</v>
      </c>
      <c r="H215" s="13">
        <v>7</v>
      </c>
      <c r="I215" s="4">
        <v>143</v>
      </c>
      <c r="J215" s="4">
        <v>14</v>
      </c>
      <c r="K215" s="13">
        <v>2021</v>
      </c>
      <c r="L215" s="4"/>
      <c r="M215" s="4"/>
    </row>
    <row r="216" spans="1:13" x14ac:dyDescent="0.2">
      <c r="A216" s="4" t="s">
        <v>280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>
        <v>2021</v>
      </c>
      <c r="L216" s="4"/>
      <c r="M216" s="4"/>
    </row>
    <row r="217" spans="1:13" x14ac:dyDescent="0.2">
      <c r="A217" s="4" t="s">
        <v>320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>
        <v>2021</v>
      </c>
      <c r="L217" s="4"/>
      <c r="M217" s="4"/>
    </row>
    <row r="218" spans="1:13" x14ac:dyDescent="0.2">
      <c r="A218" s="4" t="s">
        <v>152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>
        <v>2021</v>
      </c>
      <c r="L218" s="4"/>
      <c r="M218" s="4"/>
    </row>
    <row r="219" spans="1:13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2021</v>
      </c>
      <c r="L219" s="4"/>
      <c r="M219" s="4"/>
    </row>
    <row r="220" spans="1:13" x14ac:dyDescent="0.2">
      <c r="A220" s="4" t="s">
        <v>154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>
        <v>2021</v>
      </c>
      <c r="L220" s="4"/>
      <c r="M220" s="4"/>
    </row>
    <row r="221" spans="1:13" x14ac:dyDescent="0.2">
      <c r="A221" s="4" t="s">
        <v>155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>
        <v>2021</v>
      </c>
      <c r="L221" s="4"/>
      <c r="M221" s="4"/>
    </row>
    <row r="222" spans="1:13" x14ac:dyDescent="0.2">
      <c r="A222" s="4" t="s">
        <v>156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>
        <v>2021</v>
      </c>
      <c r="L222" s="4"/>
      <c r="M222" s="4"/>
    </row>
    <row r="223" spans="1:13" x14ac:dyDescent="0.2">
      <c r="A223" s="4" t="s">
        <v>157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>
        <v>2021</v>
      </c>
      <c r="L223" s="4"/>
      <c r="M223" s="4"/>
    </row>
    <row r="224" spans="1:13" x14ac:dyDescent="0.2">
      <c r="A224" s="4" t="s">
        <v>158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>
        <v>2021</v>
      </c>
      <c r="L224" s="4"/>
      <c r="M224" s="4"/>
    </row>
    <row r="225" spans="1:13" x14ac:dyDescent="0.2">
      <c r="A225" s="4" t="s">
        <v>159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>
        <v>2021</v>
      </c>
      <c r="L225" s="4"/>
      <c r="M225" s="4"/>
    </row>
    <row r="226" spans="1:13" x14ac:dyDescent="0.2">
      <c r="A226" s="4" t="s">
        <v>877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>
        <v>2021</v>
      </c>
      <c r="L226" s="4"/>
      <c r="M226" s="4"/>
    </row>
    <row r="227" spans="1:13" x14ac:dyDescent="0.2">
      <c r="A227" s="4" t="s">
        <v>372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>
        <v>2021</v>
      </c>
      <c r="L227" s="4"/>
      <c r="M227" s="4"/>
    </row>
    <row r="228" spans="1:13" x14ac:dyDescent="0.2">
      <c r="A228" s="4" t="s">
        <v>160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>
        <v>2021</v>
      </c>
      <c r="L228" s="4"/>
      <c r="M228" s="4"/>
    </row>
    <row r="229" spans="1:13" x14ac:dyDescent="0.2">
      <c r="A229" s="4" t="s">
        <v>161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>
        <v>2021</v>
      </c>
      <c r="L229" s="4"/>
      <c r="M229" s="4"/>
    </row>
    <row r="230" spans="1:13" x14ac:dyDescent="0.2">
      <c r="A230" s="4" t="s">
        <v>796</v>
      </c>
      <c r="B230" s="4"/>
      <c r="C230" s="4"/>
      <c r="D230" s="4"/>
      <c r="E230" s="4"/>
      <c r="F230" s="4"/>
      <c r="G230" s="4"/>
      <c r="H230" s="4"/>
      <c r="I230" s="4"/>
      <c r="J230" s="4"/>
      <c r="K230" s="13">
        <v>2021</v>
      </c>
      <c r="L230" s="13"/>
      <c r="M230" s="4"/>
    </row>
    <row r="231" spans="1:13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2021</v>
      </c>
      <c r="L231" s="4"/>
      <c r="M231" s="4"/>
    </row>
    <row r="232" spans="1:13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13"/>
      <c r="K232" s="13">
        <v>2021</v>
      </c>
      <c r="L232" s="13"/>
      <c r="M232" s="4"/>
    </row>
    <row r="233" spans="1:13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2021</v>
      </c>
      <c r="L233" s="4"/>
      <c r="M233" s="4"/>
    </row>
    <row r="234" spans="1:13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2021</v>
      </c>
      <c r="L234" s="4"/>
      <c r="M234" s="4"/>
    </row>
    <row r="235" spans="1:13" x14ac:dyDescent="0.2">
      <c r="A235" s="4" t="s">
        <v>895</v>
      </c>
      <c r="B235" s="4">
        <v>1</v>
      </c>
      <c r="C235" s="4">
        <v>1</v>
      </c>
      <c r="D235" s="4">
        <v>1</v>
      </c>
      <c r="E235" s="4">
        <v>11</v>
      </c>
      <c r="F235" s="4">
        <v>0</v>
      </c>
      <c r="G235" s="4">
        <v>6</v>
      </c>
      <c r="H235" s="13">
        <v>1</v>
      </c>
      <c r="I235" s="4">
        <v>16</v>
      </c>
      <c r="J235" s="4">
        <v>0</v>
      </c>
      <c r="K235" s="13">
        <v>2021</v>
      </c>
      <c r="L235" s="4"/>
      <c r="M235" s="4"/>
    </row>
    <row r="236" spans="1:13" x14ac:dyDescent="0.2">
      <c r="A236" s="4" t="s">
        <v>828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>
        <v>2021</v>
      </c>
      <c r="L236" s="4"/>
      <c r="M236" s="4"/>
    </row>
    <row r="237" spans="1:13" x14ac:dyDescent="0.2">
      <c r="A237" s="4" t="s">
        <v>863</v>
      </c>
      <c r="B237" s="13"/>
      <c r="C237" s="13"/>
      <c r="D237" s="13"/>
      <c r="E237" s="13"/>
      <c r="F237" s="13"/>
      <c r="G237" s="13"/>
      <c r="H237" s="13"/>
      <c r="I237" s="13"/>
      <c r="J237" s="27"/>
      <c r="K237" s="13">
        <v>2021</v>
      </c>
      <c r="L237" s="4"/>
      <c r="M237" s="4"/>
    </row>
    <row r="238" spans="1:13" x14ac:dyDescent="0.2">
      <c r="A238" s="4" t="s">
        <v>819</v>
      </c>
      <c r="B238" s="4"/>
      <c r="C238" s="4"/>
      <c r="D238" s="4"/>
      <c r="E238" s="4"/>
      <c r="F238" s="4"/>
      <c r="G238" s="4"/>
      <c r="H238" s="4"/>
      <c r="I238" s="4"/>
      <c r="J238" s="13"/>
      <c r="K238" s="13">
        <v>2021</v>
      </c>
      <c r="L238" s="4"/>
      <c r="M238" s="4"/>
    </row>
    <row r="239" spans="1:13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J239" s="13"/>
      <c r="K239" s="13">
        <v>2021</v>
      </c>
      <c r="L239" s="4"/>
      <c r="M239" s="4"/>
    </row>
    <row r="240" spans="1:13" x14ac:dyDescent="0.2">
      <c r="A240" s="4" t="s">
        <v>165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>
        <v>2021</v>
      </c>
      <c r="L240" s="4"/>
      <c r="M240" s="4"/>
    </row>
    <row r="241" spans="1:13" x14ac:dyDescent="0.2">
      <c r="A241" s="4" t="s">
        <v>166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>
        <v>2021</v>
      </c>
      <c r="L241" s="4"/>
      <c r="M241" s="4"/>
    </row>
    <row r="242" spans="1:13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2021</v>
      </c>
      <c r="L242" s="4"/>
      <c r="M242" s="4"/>
    </row>
    <row r="243" spans="1:13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2021</v>
      </c>
      <c r="L243" s="4"/>
      <c r="M243" s="4"/>
    </row>
    <row r="244" spans="1:13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2021</v>
      </c>
      <c r="L244" s="4"/>
      <c r="M244" s="4"/>
    </row>
    <row r="245" spans="1:13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2021</v>
      </c>
      <c r="L245" s="4"/>
      <c r="M245" s="4"/>
    </row>
    <row r="246" spans="1:13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2021</v>
      </c>
      <c r="L246" s="4"/>
      <c r="M246" s="4"/>
    </row>
    <row r="247" spans="1:13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2021</v>
      </c>
      <c r="L247" s="4"/>
      <c r="M247" s="4"/>
    </row>
    <row r="248" spans="1:13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2021</v>
      </c>
      <c r="L248" s="4"/>
      <c r="M248" s="4"/>
    </row>
    <row r="249" spans="1:13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2021</v>
      </c>
      <c r="L249" s="4"/>
      <c r="M249" s="4"/>
    </row>
    <row r="250" spans="1:13" x14ac:dyDescent="0.2">
      <c r="A250" s="4" t="s">
        <v>350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>
        <v>2021</v>
      </c>
      <c r="L250" s="4"/>
      <c r="M250" s="4"/>
    </row>
    <row r="251" spans="1:13" x14ac:dyDescent="0.2">
      <c r="A251" s="4" t="s">
        <v>308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>
        <v>2021</v>
      </c>
      <c r="L251" s="4"/>
      <c r="M251" s="4"/>
    </row>
    <row r="252" spans="1:13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2021</v>
      </c>
      <c r="L252" s="4"/>
      <c r="M252" s="4"/>
    </row>
    <row r="253" spans="1:13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2021</v>
      </c>
      <c r="L253" s="4"/>
      <c r="M253" s="4"/>
    </row>
    <row r="254" spans="1:13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2021</v>
      </c>
      <c r="L254" s="4"/>
      <c r="M254" s="4"/>
    </row>
    <row r="255" spans="1:13" x14ac:dyDescent="0.2">
      <c r="A255" s="4" t="s">
        <v>288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>
        <v>2021</v>
      </c>
      <c r="L255" s="4"/>
      <c r="M255" s="4"/>
    </row>
    <row r="256" spans="1:13" x14ac:dyDescent="0.2">
      <c r="A256" s="4" t="s">
        <v>800</v>
      </c>
      <c r="B256">
        <v>1</v>
      </c>
      <c r="C256">
        <v>1</v>
      </c>
      <c r="D256">
        <v>0</v>
      </c>
      <c r="E256">
        <v>1</v>
      </c>
      <c r="F256">
        <v>0</v>
      </c>
      <c r="G256">
        <v>0</v>
      </c>
      <c r="H256">
        <v>0</v>
      </c>
      <c r="I256" s="4">
        <v>0</v>
      </c>
      <c r="J256" s="4">
        <v>0</v>
      </c>
      <c r="K256" s="13">
        <v>2021</v>
      </c>
      <c r="L256" s="27"/>
      <c r="M256" s="4"/>
    </row>
    <row r="257" spans="1:13" x14ac:dyDescent="0.2">
      <c r="A257" s="4" t="s">
        <v>178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>
        <v>2021</v>
      </c>
      <c r="L257" s="4"/>
      <c r="M257" s="4"/>
    </row>
    <row r="258" spans="1:13" x14ac:dyDescent="0.2">
      <c r="A258" s="4" t="s">
        <v>179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>
        <v>2021</v>
      </c>
      <c r="L258" s="4"/>
      <c r="M258" s="4"/>
    </row>
    <row r="259" spans="1:13" x14ac:dyDescent="0.2">
      <c r="A259" s="4" t="s">
        <v>180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>
        <v>2021</v>
      </c>
      <c r="L259" s="4"/>
      <c r="M259" s="4"/>
    </row>
    <row r="260" spans="1:13" x14ac:dyDescent="0.2">
      <c r="A260" s="4" t="s">
        <v>181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>
        <v>2021</v>
      </c>
      <c r="L260" s="4"/>
      <c r="M260" s="4"/>
    </row>
    <row r="261" spans="1:13" x14ac:dyDescent="0.2">
      <c r="A261" s="4" t="s">
        <v>182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>
        <v>2021</v>
      </c>
      <c r="L261" s="27"/>
      <c r="M261" s="4"/>
    </row>
    <row r="262" spans="1:13" x14ac:dyDescent="0.2">
      <c r="A262" s="4" t="s">
        <v>183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>
        <v>2021</v>
      </c>
      <c r="L262" s="27"/>
      <c r="M262" s="4"/>
    </row>
    <row r="263" spans="1:13" x14ac:dyDescent="0.2">
      <c r="A263" s="4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>
        <v>2021</v>
      </c>
      <c r="L263" s="27"/>
      <c r="M263" s="4"/>
    </row>
    <row r="264" spans="1:13" x14ac:dyDescent="0.2">
      <c r="A264" s="4" t="s">
        <v>185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>
        <v>2021</v>
      </c>
      <c r="L264" s="27"/>
      <c r="M264" s="4"/>
    </row>
    <row r="265" spans="1:13" x14ac:dyDescent="0.2">
      <c r="A265" s="4" t="s">
        <v>186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>
        <v>2021</v>
      </c>
      <c r="L265" s="27"/>
      <c r="M265" s="4"/>
    </row>
    <row r="266" spans="1:13" x14ac:dyDescent="0.2">
      <c r="A266" s="4" t="s">
        <v>370</v>
      </c>
      <c r="B266" s="4">
        <v>13</v>
      </c>
      <c r="C266" s="4">
        <v>10</v>
      </c>
      <c r="D266" s="4">
        <v>2</v>
      </c>
      <c r="E266" s="4">
        <v>117</v>
      </c>
      <c r="F266" s="4">
        <v>1</v>
      </c>
      <c r="G266" s="4">
        <v>53.333333333333321</v>
      </c>
      <c r="H266" s="13">
        <v>5</v>
      </c>
      <c r="I266" s="4">
        <v>215</v>
      </c>
      <c r="J266" s="4">
        <v>10</v>
      </c>
      <c r="K266" s="13">
        <v>2021</v>
      </c>
      <c r="L266" s="27"/>
      <c r="M266" s="4"/>
    </row>
    <row r="267" spans="1:13" x14ac:dyDescent="0.2">
      <c r="A267" s="4" t="s">
        <v>321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>
        <v>2021</v>
      </c>
      <c r="L267" s="27"/>
      <c r="M267" s="4"/>
    </row>
    <row r="268" spans="1:13" x14ac:dyDescent="0.2">
      <c r="A268" s="4" t="s">
        <v>187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>
        <v>2021</v>
      </c>
      <c r="L268" s="27"/>
      <c r="M268" s="4"/>
    </row>
    <row r="269" spans="1:13" x14ac:dyDescent="0.2">
      <c r="A269" s="4" t="s">
        <v>883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>
        <v>2021</v>
      </c>
      <c r="L269" s="27"/>
      <c r="M269" s="4"/>
    </row>
    <row r="270" spans="1:13" x14ac:dyDescent="0.2">
      <c r="A270" s="4" t="s">
        <v>188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>
        <v>2021</v>
      </c>
      <c r="L270" s="27"/>
      <c r="M270" s="4"/>
    </row>
    <row r="271" spans="1:13" x14ac:dyDescent="0.2">
      <c r="A271" s="4" t="s">
        <v>189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>
        <v>2021</v>
      </c>
      <c r="L271" s="27"/>
      <c r="M271" s="4"/>
    </row>
    <row r="272" spans="1:13" x14ac:dyDescent="0.2">
      <c r="A272" s="4" t="s">
        <v>190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>
        <v>2021</v>
      </c>
      <c r="L272" s="27"/>
      <c r="M272" s="4"/>
    </row>
    <row r="273" spans="1:13" x14ac:dyDescent="0.2">
      <c r="A273" s="4" t="s">
        <v>304</v>
      </c>
      <c r="B273" s="13"/>
      <c r="C273" s="13"/>
      <c r="D273" s="13"/>
      <c r="E273" s="13"/>
      <c r="F273" s="13"/>
      <c r="G273" s="13"/>
      <c r="H273" s="13"/>
      <c r="I273" s="13"/>
      <c r="J273" s="27"/>
      <c r="K273" s="13">
        <v>2021</v>
      </c>
      <c r="L273" s="27"/>
      <c r="M273" s="4"/>
    </row>
    <row r="274" spans="1:13" x14ac:dyDescent="0.2">
      <c r="A274" s="4" t="s">
        <v>347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>
        <v>2021</v>
      </c>
      <c r="L274" s="27"/>
      <c r="M274" s="4"/>
    </row>
    <row r="275" spans="1:13" x14ac:dyDescent="0.2">
      <c r="A275" s="4" t="s">
        <v>191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>
        <v>2021</v>
      </c>
      <c r="L275" s="27"/>
      <c r="M275" s="4"/>
    </row>
    <row r="276" spans="1:13" x14ac:dyDescent="0.2">
      <c r="A276" s="4" t="s">
        <v>192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>
        <v>2021</v>
      </c>
      <c r="L276" s="27"/>
      <c r="M276" s="4"/>
    </row>
    <row r="277" spans="1:13" x14ac:dyDescent="0.2">
      <c r="A277" s="4" t="s">
        <v>193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>
        <v>2021</v>
      </c>
      <c r="L277" s="4"/>
      <c r="M277" s="4"/>
    </row>
    <row r="278" spans="1:13" x14ac:dyDescent="0.2">
      <c r="A278" s="4" t="s">
        <v>194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>
        <v>2021</v>
      </c>
      <c r="L278" s="4"/>
      <c r="M278" s="4"/>
    </row>
    <row r="279" spans="1:13" x14ac:dyDescent="0.2">
      <c r="A279" s="4" t="s">
        <v>195</v>
      </c>
      <c r="B279" s="13">
        <v>1</v>
      </c>
      <c r="C279" s="13">
        <v>1</v>
      </c>
      <c r="D279" s="13">
        <v>0</v>
      </c>
      <c r="E279" s="13">
        <v>6</v>
      </c>
      <c r="F279" s="13">
        <v>0</v>
      </c>
      <c r="G279" s="13">
        <v>7</v>
      </c>
      <c r="H279" s="13">
        <v>0</v>
      </c>
      <c r="I279" s="13">
        <v>35</v>
      </c>
      <c r="J279" s="27">
        <v>1</v>
      </c>
      <c r="K279" s="13">
        <v>2021</v>
      </c>
      <c r="L279" s="4"/>
      <c r="M279" s="4"/>
    </row>
    <row r="280" spans="1:13" x14ac:dyDescent="0.2">
      <c r="A280" s="4" t="s">
        <v>196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>
        <v>2021</v>
      </c>
      <c r="L280" s="4"/>
      <c r="M280" s="4"/>
    </row>
    <row r="281" spans="1:13" x14ac:dyDescent="0.2">
      <c r="A281" s="4" t="s">
        <v>197</v>
      </c>
      <c r="B281" s="13">
        <v>13</v>
      </c>
      <c r="C281" s="13">
        <v>5</v>
      </c>
      <c r="D281" s="13">
        <v>1</v>
      </c>
      <c r="E281" s="13">
        <v>21</v>
      </c>
      <c r="F281" s="13">
        <v>2</v>
      </c>
      <c r="G281" s="13">
        <v>62.833333333333329</v>
      </c>
      <c r="H281" s="13">
        <v>8</v>
      </c>
      <c r="I281" s="13">
        <v>298</v>
      </c>
      <c r="J281" s="13">
        <v>12</v>
      </c>
      <c r="K281" s="13">
        <v>2021</v>
      </c>
      <c r="L281" s="4"/>
      <c r="M281" s="4"/>
    </row>
    <row r="282" spans="1:13" x14ac:dyDescent="0.2">
      <c r="A282" s="4" t="s">
        <v>894</v>
      </c>
      <c r="B282" s="13">
        <v>4</v>
      </c>
      <c r="C282" s="13">
        <v>3</v>
      </c>
      <c r="D282" s="13">
        <v>0</v>
      </c>
      <c r="E282" s="13">
        <v>15</v>
      </c>
      <c r="F282" s="13">
        <v>1</v>
      </c>
      <c r="G282" s="13">
        <v>0</v>
      </c>
      <c r="H282" s="13">
        <v>0</v>
      </c>
      <c r="I282" s="13">
        <v>0</v>
      </c>
      <c r="J282" s="13">
        <v>0</v>
      </c>
      <c r="K282" s="13">
        <v>2021</v>
      </c>
      <c r="L282" s="4"/>
      <c r="M282" s="4"/>
    </row>
    <row r="283" spans="1:13" x14ac:dyDescent="0.2">
      <c r="A283" s="4" t="s">
        <v>198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>
        <v>2021</v>
      </c>
      <c r="L283" s="4"/>
      <c r="M283" s="4"/>
    </row>
    <row r="284" spans="1:13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2021</v>
      </c>
      <c r="L284" s="4"/>
      <c r="M284" s="4"/>
    </row>
    <row r="285" spans="1:13" x14ac:dyDescent="0.2">
      <c r="A285" s="4" t="s">
        <v>199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>
        <v>2021</v>
      </c>
      <c r="L285" s="4"/>
      <c r="M285" s="4"/>
    </row>
    <row r="286" spans="1:13" x14ac:dyDescent="0.2">
      <c r="A286" s="4" t="s">
        <v>200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>
        <v>2021</v>
      </c>
      <c r="L286" s="4"/>
      <c r="M286" s="4"/>
    </row>
    <row r="287" spans="1:13" x14ac:dyDescent="0.2">
      <c r="A287" s="4" t="s">
        <v>201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>
        <v>2021</v>
      </c>
      <c r="L287" s="4"/>
      <c r="M287" s="4"/>
    </row>
    <row r="288" spans="1:13" x14ac:dyDescent="0.2">
      <c r="A288" s="4" t="s">
        <v>202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>
        <v>2021</v>
      </c>
      <c r="L288" s="4"/>
      <c r="M288" s="4"/>
    </row>
    <row r="289" spans="1:13" x14ac:dyDescent="0.2">
      <c r="A289" s="4" t="s">
        <v>203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>
        <v>2021</v>
      </c>
      <c r="L289" s="4"/>
      <c r="M289" s="4"/>
    </row>
    <row r="290" spans="1:13" x14ac:dyDescent="0.2">
      <c r="A290" s="4" t="s">
        <v>204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>
        <v>2021</v>
      </c>
      <c r="L290" s="4"/>
      <c r="M290" s="4"/>
    </row>
    <row r="291" spans="1:13" x14ac:dyDescent="0.2">
      <c r="A291" s="4" t="s">
        <v>893</v>
      </c>
      <c r="B291" s="13">
        <v>11</v>
      </c>
      <c r="C291" s="13">
        <v>8</v>
      </c>
      <c r="D291" s="13">
        <v>0</v>
      </c>
      <c r="E291" s="13">
        <v>48</v>
      </c>
      <c r="F291" s="13">
        <v>1</v>
      </c>
      <c r="G291" s="13">
        <v>40</v>
      </c>
      <c r="H291" s="13">
        <v>3</v>
      </c>
      <c r="I291" s="13">
        <v>191</v>
      </c>
      <c r="J291" s="13">
        <v>9</v>
      </c>
      <c r="K291" s="13">
        <v>2021</v>
      </c>
      <c r="L291" s="4"/>
      <c r="M291" s="4"/>
    </row>
    <row r="292" spans="1:13" x14ac:dyDescent="0.2">
      <c r="A292" s="4" t="s">
        <v>313</v>
      </c>
      <c r="B292" s="13">
        <v>1</v>
      </c>
      <c r="C292" s="13">
        <v>1</v>
      </c>
      <c r="D292" s="13">
        <v>0</v>
      </c>
      <c r="E292" s="13">
        <v>75</v>
      </c>
      <c r="F292" s="13">
        <v>2</v>
      </c>
      <c r="G292" s="13">
        <v>7</v>
      </c>
      <c r="H292" s="13">
        <v>0</v>
      </c>
      <c r="I292" s="13">
        <v>31</v>
      </c>
      <c r="J292" s="27">
        <v>1</v>
      </c>
      <c r="K292" s="13">
        <v>2021</v>
      </c>
      <c r="L292" s="4"/>
      <c r="M292" s="4"/>
    </row>
    <row r="293" spans="1:13" x14ac:dyDescent="0.2">
      <c r="A293" s="4" t="s">
        <v>205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>
        <v>2021</v>
      </c>
      <c r="L293" s="4"/>
      <c r="M293" s="4"/>
    </row>
    <row r="294" spans="1:13" x14ac:dyDescent="0.2">
      <c r="A294" s="4" t="s">
        <v>206</v>
      </c>
      <c r="B294" s="13">
        <v>20</v>
      </c>
      <c r="C294" s="13">
        <v>13</v>
      </c>
      <c r="D294" s="13">
        <v>2</v>
      </c>
      <c r="E294" s="13">
        <v>197</v>
      </c>
      <c r="F294" s="13">
        <v>3</v>
      </c>
      <c r="G294" s="13">
        <v>38</v>
      </c>
      <c r="H294" s="13">
        <v>1</v>
      </c>
      <c r="I294" s="13">
        <v>184</v>
      </c>
      <c r="J294" s="13">
        <v>7</v>
      </c>
      <c r="K294" s="13">
        <v>2021</v>
      </c>
      <c r="L294" s="4"/>
      <c r="M294" s="4"/>
    </row>
    <row r="295" spans="1:13" x14ac:dyDescent="0.2">
      <c r="A295" s="4" t="s">
        <v>207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>
        <v>2021</v>
      </c>
      <c r="L295" s="4"/>
      <c r="M295" s="4"/>
    </row>
    <row r="296" spans="1:13" x14ac:dyDescent="0.2">
      <c r="A296" s="4" t="s">
        <v>208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>
        <v>2021</v>
      </c>
      <c r="L296" s="4"/>
      <c r="M296" s="4"/>
    </row>
    <row r="297" spans="1:13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J297" s="13"/>
      <c r="K297" s="13">
        <v>2021</v>
      </c>
      <c r="L297" s="13"/>
      <c r="M297" s="4"/>
    </row>
    <row r="298" spans="1:13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2021</v>
      </c>
      <c r="L298" s="4"/>
      <c r="M298" s="4"/>
    </row>
    <row r="299" spans="1:13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2021</v>
      </c>
      <c r="L299" s="4"/>
      <c r="M299" s="4"/>
    </row>
    <row r="300" spans="1:13" x14ac:dyDescent="0.2">
      <c r="A300" s="4" t="s">
        <v>281</v>
      </c>
      <c r="B300" s="13">
        <v>2</v>
      </c>
      <c r="C300" s="13">
        <v>2</v>
      </c>
      <c r="D300" s="13">
        <v>0</v>
      </c>
      <c r="E300" s="13">
        <v>55</v>
      </c>
      <c r="F300" s="13">
        <v>0</v>
      </c>
      <c r="G300" s="13">
        <v>7</v>
      </c>
      <c r="H300" s="13">
        <v>0</v>
      </c>
      <c r="I300" s="13">
        <v>48</v>
      </c>
      <c r="J300" s="13">
        <v>2</v>
      </c>
      <c r="K300" s="13">
        <v>2021</v>
      </c>
      <c r="L300" s="4"/>
      <c r="M300" s="4"/>
    </row>
    <row r="301" spans="1:13" x14ac:dyDescent="0.2">
      <c r="A301" s="4" t="s">
        <v>343</v>
      </c>
      <c r="B301" s="13"/>
      <c r="C301" s="13"/>
      <c r="D301" s="13"/>
      <c r="E301" s="13"/>
      <c r="F301" s="13"/>
      <c r="G301" s="13"/>
      <c r="H301" s="13"/>
      <c r="I301" s="13"/>
      <c r="J301" s="13"/>
      <c r="K301" s="13">
        <v>2021</v>
      </c>
      <c r="L301" s="4"/>
      <c r="M301" s="4"/>
    </row>
    <row r="302" spans="1:13" x14ac:dyDescent="0.2">
      <c r="A302" s="4" t="s">
        <v>876</v>
      </c>
      <c r="B302" s="13"/>
      <c r="C302" s="13"/>
      <c r="D302" s="13"/>
      <c r="E302" s="13"/>
      <c r="F302" s="13"/>
      <c r="G302" s="13"/>
      <c r="H302" s="13"/>
      <c r="I302" s="13"/>
      <c r="J302" s="13"/>
      <c r="K302" s="13">
        <v>2021</v>
      </c>
      <c r="L302" s="4"/>
      <c r="M302" s="4"/>
    </row>
    <row r="303" spans="1:13" x14ac:dyDescent="0.2">
      <c r="A303" s="4" t="s">
        <v>902</v>
      </c>
      <c r="B303" s="13">
        <v>1</v>
      </c>
      <c r="C303" s="13">
        <v>1</v>
      </c>
      <c r="D303" s="13">
        <v>0</v>
      </c>
      <c r="E303" s="13">
        <v>0</v>
      </c>
      <c r="F303" s="13">
        <v>0</v>
      </c>
      <c r="G303" s="13">
        <v>3</v>
      </c>
      <c r="H303" s="13">
        <v>0</v>
      </c>
      <c r="I303" s="13">
        <v>12</v>
      </c>
      <c r="J303" s="27">
        <v>1</v>
      </c>
      <c r="K303" s="13">
        <v>2021</v>
      </c>
      <c r="L303" s="4"/>
      <c r="M303" s="4"/>
    </row>
    <row r="304" spans="1:13" x14ac:dyDescent="0.2">
      <c r="A304" s="4" t="s">
        <v>324</v>
      </c>
      <c r="B304" s="13"/>
      <c r="C304" s="13"/>
      <c r="D304" s="13"/>
      <c r="E304" s="13"/>
      <c r="F304" s="13"/>
      <c r="G304" s="13"/>
      <c r="H304" s="13"/>
      <c r="I304" s="13"/>
      <c r="J304" s="13"/>
      <c r="K304" s="13">
        <v>2021</v>
      </c>
      <c r="L304" s="4"/>
      <c r="M304" s="4"/>
    </row>
    <row r="305" spans="1:13" x14ac:dyDescent="0.2">
      <c r="A305" s="4" t="s">
        <v>328</v>
      </c>
      <c r="B305" s="13">
        <v>6</v>
      </c>
      <c r="C305" s="13">
        <v>4</v>
      </c>
      <c r="D305" s="13">
        <v>1</v>
      </c>
      <c r="E305" s="13">
        <v>51</v>
      </c>
      <c r="F305" s="13">
        <v>3</v>
      </c>
      <c r="G305" s="13">
        <v>21</v>
      </c>
      <c r="H305" s="13">
        <v>2</v>
      </c>
      <c r="I305" s="13">
        <v>100</v>
      </c>
      <c r="J305" s="13">
        <v>6</v>
      </c>
      <c r="K305" s="13">
        <v>2021</v>
      </c>
      <c r="L305" s="4"/>
      <c r="M305" s="4"/>
    </row>
    <row r="306" spans="1:13" x14ac:dyDescent="0.2">
      <c r="A306" s="4" t="s">
        <v>348</v>
      </c>
      <c r="B306" s="13"/>
      <c r="C306" s="13"/>
      <c r="D306" s="13"/>
      <c r="E306" s="13"/>
      <c r="F306" s="13"/>
      <c r="G306" s="13"/>
      <c r="H306" s="13"/>
      <c r="I306" s="13"/>
      <c r="J306" s="13"/>
      <c r="K306" s="13">
        <v>2021</v>
      </c>
      <c r="L306" s="4"/>
      <c r="M306" s="4"/>
    </row>
    <row r="307" spans="1:13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2021</v>
      </c>
      <c r="L307" s="4"/>
      <c r="M307" s="4"/>
    </row>
    <row r="308" spans="1:13" x14ac:dyDescent="0.2">
      <c r="A308" s="4" t="s">
        <v>325</v>
      </c>
      <c r="B308" s="13"/>
      <c r="C308" s="13"/>
      <c r="D308" s="13"/>
      <c r="E308" s="13"/>
      <c r="F308" s="13"/>
      <c r="G308" s="13"/>
      <c r="H308" s="13"/>
      <c r="I308" s="13"/>
      <c r="J308" s="13"/>
      <c r="K308" s="13">
        <v>2021</v>
      </c>
      <c r="L308" s="4"/>
      <c r="M308" s="4"/>
    </row>
    <row r="309" spans="1:13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13"/>
      <c r="K309" s="13">
        <v>2021</v>
      </c>
      <c r="L309" s="13"/>
      <c r="M309" s="4"/>
    </row>
    <row r="310" spans="1:13" x14ac:dyDescent="0.2">
      <c r="A310" s="4" t="s">
        <v>326</v>
      </c>
      <c r="B310" s="13"/>
      <c r="C310" s="13"/>
      <c r="D310" s="13"/>
      <c r="E310" s="13"/>
      <c r="F310" s="13"/>
      <c r="G310" s="13"/>
      <c r="H310" s="13"/>
      <c r="I310" s="13"/>
      <c r="J310" s="13"/>
      <c r="K310" s="13">
        <v>2021</v>
      </c>
      <c r="L310" s="4"/>
      <c r="M310" s="4"/>
    </row>
    <row r="311" spans="1:13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2021</v>
      </c>
      <c r="L311" s="4"/>
      <c r="M311" s="4"/>
    </row>
    <row r="312" spans="1:13" x14ac:dyDescent="0.2">
      <c r="A312" s="4" t="s">
        <v>798</v>
      </c>
      <c r="B312" s="13">
        <v>18</v>
      </c>
      <c r="C312" s="13">
        <v>14</v>
      </c>
      <c r="D312" s="13">
        <v>4</v>
      </c>
      <c r="E312" s="13">
        <v>200</v>
      </c>
      <c r="F312" s="13">
        <v>7</v>
      </c>
      <c r="G312" s="13">
        <v>8</v>
      </c>
      <c r="H312" s="13">
        <v>0</v>
      </c>
      <c r="I312" s="13">
        <v>56</v>
      </c>
      <c r="J312" s="13">
        <v>1</v>
      </c>
      <c r="K312" s="13">
        <v>2021</v>
      </c>
      <c r="L312" s="4"/>
      <c r="M312" s="4"/>
    </row>
    <row r="313" spans="1:13" x14ac:dyDescent="0.2">
      <c r="A313" s="4" t="s">
        <v>282</v>
      </c>
      <c r="B313" s="13"/>
      <c r="C313" s="13"/>
      <c r="D313" s="13"/>
      <c r="E313" s="13"/>
      <c r="F313" s="13"/>
      <c r="G313" s="13"/>
      <c r="H313" s="13"/>
      <c r="I313" s="13"/>
      <c r="J313" s="13"/>
      <c r="K313" s="13">
        <v>2021</v>
      </c>
      <c r="L313" s="4"/>
      <c r="M313" s="4"/>
    </row>
    <row r="314" spans="1:13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2021</v>
      </c>
      <c r="L314" s="4"/>
      <c r="M314" s="4"/>
    </row>
    <row r="315" spans="1:13" x14ac:dyDescent="0.2">
      <c r="A315" s="4" t="s">
        <v>301</v>
      </c>
      <c r="B315" s="13"/>
      <c r="C315" s="13"/>
      <c r="D315" s="13"/>
      <c r="E315" s="13"/>
      <c r="F315" s="13"/>
      <c r="G315" s="13"/>
      <c r="H315" s="13"/>
      <c r="I315" s="13"/>
      <c r="J315" s="13"/>
      <c r="K315" s="13">
        <v>2021</v>
      </c>
      <c r="L315" s="4"/>
      <c r="M315" s="4"/>
    </row>
    <row r="316" spans="1:13" x14ac:dyDescent="0.2">
      <c r="A316" s="4" t="s">
        <v>289</v>
      </c>
      <c r="B316" s="13"/>
      <c r="C316" s="13"/>
      <c r="D316" s="13"/>
      <c r="E316" s="13"/>
      <c r="F316" s="13"/>
      <c r="G316" s="13"/>
      <c r="H316" s="13"/>
      <c r="I316" s="13"/>
      <c r="J316" s="13"/>
      <c r="K316" s="13">
        <v>2021</v>
      </c>
      <c r="L316" s="4"/>
      <c r="M316" s="4"/>
    </row>
    <row r="317" spans="1:13" x14ac:dyDescent="0.2">
      <c r="A317" s="4" t="s">
        <v>878</v>
      </c>
      <c r="B317" s="13"/>
      <c r="C317" s="13"/>
      <c r="D317" s="13"/>
      <c r="E317" s="13"/>
      <c r="F317" s="13"/>
      <c r="G317" s="13"/>
      <c r="H317" s="13"/>
      <c r="I317" s="13"/>
      <c r="J317" s="13"/>
      <c r="K317" s="13">
        <v>2021</v>
      </c>
      <c r="L317" s="4"/>
      <c r="M317" s="4"/>
    </row>
    <row r="318" spans="1:13" x14ac:dyDescent="0.2">
      <c r="A318" s="4" t="s">
        <v>879</v>
      </c>
      <c r="B318" s="13"/>
      <c r="C318" s="13"/>
      <c r="D318" s="13"/>
      <c r="E318" s="13"/>
      <c r="F318" s="13"/>
      <c r="G318" s="13"/>
      <c r="H318" s="13"/>
      <c r="I318" s="13"/>
      <c r="J318" s="13"/>
      <c r="K318" s="13">
        <v>2021</v>
      </c>
      <c r="L318" s="4"/>
      <c r="M318" s="4"/>
    </row>
    <row r="319" spans="1:13" x14ac:dyDescent="0.2">
      <c r="A319" s="4" t="s">
        <v>844</v>
      </c>
      <c r="B319" s="13"/>
      <c r="C319" s="13"/>
      <c r="D319" s="13"/>
      <c r="E319" s="13"/>
      <c r="F319" s="13"/>
      <c r="G319" s="13"/>
      <c r="H319" s="13"/>
      <c r="I319" s="13"/>
      <c r="J319" s="13"/>
      <c r="K319" s="13">
        <v>2021</v>
      </c>
      <c r="L319" s="4"/>
      <c r="M319" s="4"/>
    </row>
    <row r="320" spans="1:13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2021</v>
      </c>
      <c r="L320" s="4"/>
      <c r="M320" s="4"/>
    </row>
    <row r="321" spans="1:13" x14ac:dyDescent="0.2">
      <c r="A321" s="4" t="s">
        <v>897</v>
      </c>
      <c r="B321" s="13">
        <v>1</v>
      </c>
      <c r="C321" s="13">
        <v>0</v>
      </c>
      <c r="D321" s="13">
        <v>0</v>
      </c>
      <c r="E321" s="13">
        <v>0</v>
      </c>
      <c r="F321" s="13">
        <v>0</v>
      </c>
      <c r="G321" s="13">
        <v>7</v>
      </c>
      <c r="H321" s="13">
        <v>2</v>
      </c>
      <c r="I321" s="13">
        <v>29</v>
      </c>
      <c r="J321" s="27">
        <v>0</v>
      </c>
      <c r="K321" s="13">
        <v>2021</v>
      </c>
      <c r="L321" s="4"/>
      <c r="M321" s="4"/>
    </row>
    <row r="322" spans="1:13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2021</v>
      </c>
      <c r="L322" s="4"/>
      <c r="M322" s="4"/>
    </row>
    <row r="323" spans="1:13" x14ac:dyDescent="0.2">
      <c r="A323" s="4" t="s">
        <v>801</v>
      </c>
      <c r="B323" s="13"/>
      <c r="C323" s="13"/>
      <c r="D323" s="13"/>
      <c r="E323" s="13"/>
      <c r="F323" s="13"/>
      <c r="G323" s="13"/>
      <c r="H323" s="13"/>
      <c r="I323" s="13"/>
      <c r="J323" s="13"/>
      <c r="K323" s="13">
        <v>2021</v>
      </c>
      <c r="L323" s="27"/>
      <c r="M323" s="4"/>
    </row>
    <row r="324" spans="1:13" x14ac:dyDescent="0.2">
      <c r="A324" s="4" t="s">
        <v>309</v>
      </c>
      <c r="B324" s="15"/>
      <c r="C324" s="15"/>
      <c r="D324" s="15"/>
      <c r="E324" s="15"/>
      <c r="F324" s="13"/>
      <c r="G324" s="13"/>
      <c r="H324" s="13"/>
      <c r="I324" s="13"/>
      <c r="J324" s="13"/>
      <c r="K324" s="13">
        <v>2021</v>
      </c>
      <c r="L324" s="4"/>
      <c r="M324" s="4"/>
    </row>
    <row r="325" spans="1:13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2021</v>
      </c>
      <c r="L325" s="4"/>
      <c r="M325" s="4"/>
    </row>
    <row r="326" spans="1:13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2021</v>
      </c>
      <c r="L326" s="4"/>
      <c r="M326" s="4"/>
    </row>
    <row r="327" spans="1:13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2021</v>
      </c>
      <c r="L327" s="4"/>
      <c r="M327" s="4"/>
    </row>
    <row r="328" spans="1:13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2021</v>
      </c>
      <c r="L328" s="4"/>
      <c r="M328" s="4"/>
    </row>
    <row r="329" spans="1:13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2021</v>
      </c>
      <c r="L329" s="4"/>
      <c r="M329" s="4"/>
    </row>
    <row r="330" spans="1:13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2021</v>
      </c>
      <c r="L330" s="4"/>
      <c r="M330" s="4"/>
    </row>
    <row r="331" spans="1:13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2021</v>
      </c>
      <c r="L331" s="4"/>
      <c r="M331" s="4"/>
    </row>
    <row r="332" spans="1:13" x14ac:dyDescent="0.2">
      <c r="A332" s="4" t="s">
        <v>292</v>
      </c>
      <c r="B332" s="13"/>
      <c r="C332" s="13"/>
      <c r="D332" s="13"/>
      <c r="E332" s="13"/>
      <c r="F332" s="13"/>
      <c r="G332" s="13"/>
      <c r="H332" s="13"/>
      <c r="I332" s="13"/>
      <c r="J332" s="13"/>
      <c r="K332" s="13">
        <v>2021</v>
      </c>
      <c r="L332" s="4"/>
      <c r="M332" s="4"/>
    </row>
    <row r="333" spans="1:13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2021</v>
      </c>
      <c r="L333" s="4"/>
      <c r="M333" s="4"/>
    </row>
    <row r="334" spans="1:13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2021</v>
      </c>
      <c r="L334" s="4"/>
      <c r="M334" s="4"/>
    </row>
    <row r="335" spans="1:13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2021</v>
      </c>
      <c r="L335" s="4"/>
      <c r="M335" s="4"/>
    </row>
    <row r="336" spans="1:13" x14ac:dyDescent="0.2">
      <c r="A336" s="4" t="s">
        <v>901</v>
      </c>
      <c r="B336" s="13">
        <v>1</v>
      </c>
      <c r="C336" s="13">
        <v>1</v>
      </c>
      <c r="D336" s="13">
        <v>0</v>
      </c>
      <c r="E336" s="13">
        <v>4</v>
      </c>
      <c r="F336" s="13">
        <v>0</v>
      </c>
      <c r="G336" s="13">
        <v>4</v>
      </c>
      <c r="H336" s="13">
        <v>0</v>
      </c>
      <c r="I336" s="13">
        <v>26</v>
      </c>
      <c r="J336" s="27">
        <v>0</v>
      </c>
      <c r="K336" s="13">
        <v>2021</v>
      </c>
      <c r="L336" s="4"/>
      <c r="M336" s="4"/>
    </row>
    <row r="337" spans="1:13" x14ac:dyDescent="0.2">
      <c r="A337" s="4" t="s">
        <v>225</v>
      </c>
      <c r="B337" s="13"/>
      <c r="C337" s="13"/>
      <c r="D337" s="13"/>
      <c r="E337" s="13"/>
      <c r="F337" s="13"/>
      <c r="G337" s="13"/>
      <c r="H337" s="13"/>
      <c r="I337" s="13"/>
      <c r="J337" s="13"/>
      <c r="K337" s="13">
        <v>2021</v>
      </c>
      <c r="L337" s="4"/>
      <c r="M337" s="4"/>
    </row>
    <row r="338" spans="1:13" x14ac:dyDescent="0.2">
      <c r="A338" s="4" t="s">
        <v>344</v>
      </c>
      <c r="B338" s="13"/>
      <c r="C338" s="13"/>
      <c r="D338" s="13"/>
      <c r="E338" s="13"/>
      <c r="K338" s="13">
        <v>2021</v>
      </c>
      <c r="L338" s="4"/>
      <c r="M338" s="4"/>
    </row>
    <row r="339" spans="1:13" x14ac:dyDescent="0.2">
      <c r="A339" s="4" t="s">
        <v>335</v>
      </c>
      <c r="B339" s="13"/>
      <c r="C339" s="13"/>
      <c r="D339" s="13"/>
      <c r="E339" s="13"/>
      <c r="F339" s="13"/>
      <c r="G339" s="13"/>
      <c r="H339" s="13"/>
      <c r="I339" s="13"/>
      <c r="J339" s="13"/>
      <c r="K339" s="13">
        <v>2021</v>
      </c>
      <c r="L339" s="4"/>
      <c r="M339" s="4"/>
    </row>
    <row r="340" spans="1:13" x14ac:dyDescent="0.2">
      <c r="A340" s="4" t="s">
        <v>226</v>
      </c>
      <c r="B340" s="13"/>
      <c r="C340" s="13"/>
      <c r="D340" s="13"/>
      <c r="E340" s="13"/>
      <c r="F340" s="13"/>
      <c r="G340" s="13"/>
      <c r="H340" s="13"/>
      <c r="I340" s="13"/>
      <c r="J340" s="13"/>
      <c r="K340" s="13">
        <v>2021</v>
      </c>
      <c r="L340" s="4"/>
      <c r="M340" s="4"/>
    </row>
    <row r="341" spans="1:13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2021</v>
      </c>
      <c r="L341" s="4"/>
      <c r="M341" s="4"/>
    </row>
    <row r="342" spans="1:13" x14ac:dyDescent="0.2">
      <c r="A342" s="4" t="s">
        <v>227</v>
      </c>
      <c r="B342" s="13"/>
      <c r="C342" s="13"/>
      <c r="D342" s="13"/>
      <c r="E342" s="13"/>
      <c r="F342" s="13"/>
      <c r="G342" s="13"/>
      <c r="H342" s="13"/>
      <c r="I342" s="13"/>
      <c r="J342" s="13"/>
      <c r="K342" s="13">
        <v>2021</v>
      </c>
      <c r="L342" s="4"/>
      <c r="M342" s="4"/>
    </row>
    <row r="343" spans="1:13" x14ac:dyDescent="0.2">
      <c r="A343" s="4" t="s">
        <v>228</v>
      </c>
      <c r="B343" s="13"/>
      <c r="C343" s="13"/>
      <c r="D343" s="13"/>
      <c r="E343" s="13"/>
      <c r="F343" s="13"/>
      <c r="G343" s="13"/>
      <c r="H343" s="13"/>
      <c r="I343" s="13"/>
      <c r="J343" s="13"/>
      <c r="K343" s="13">
        <v>2021</v>
      </c>
      <c r="L343" s="4"/>
      <c r="M343" s="4"/>
    </row>
    <row r="344" spans="1:13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2021</v>
      </c>
      <c r="L344" s="4"/>
      <c r="M344" s="4"/>
    </row>
    <row r="345" spans="1:13" x14ac:dyDescent="0.2">
      <c r="A345" s="4" t="s">
        <v>229</v>
      </c>
      <c r="B345" s="13"/>
      <c r="C345" s="13"/>
      <c r="D345" s="13"/>
      <c r="E345" s="13"/>
      <c r="F345" s="13"/>
      <c r="G345" s="13"/>
      <c r="H345" s="13"/>
      <c r="I345" s="13"/>
      <c r="J345" s="13"/>
      <c r="K345" s="13">
        <v>2021</v>
      </c>
      <c r="L345" s="4"/>
      <c r="M345" s="4"/>
    </row>
    <row r="346" spans="1:13" x14ac:dyDescent="0.2">
      <c r="A346" s="4" t="s">
        <v>230</v>
      </c>
      <c r="B346" s="13"/>
      <c r="C346" s="13"/>
      <c r="D346" s="13"/>
      <c r="E346" s="13"/>
      <c r="F346" s="13"/>
      <c r="G346" s="13"/>
      <c r="H346" s="13"/>
      <c r="I346" s="13"/>
      <c r="J346" s="13"/>
      <c r="K346" s="13">
        <v>2021</v>
      </c>
      <c r="L346" s="4"/>
      <c r="M346" s="4"/>
    </row>
    <row r="347" spans="1:13" x14ac:dyDescent="0.2">
      <c r="A347" s="4" t="s">
        <v>799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>
        <v>2021</v>
      </c>
      <c r="L347" s="13"/>
      <c r="M347" s="4"/>
    </row>
    <row r="348" spans="1:13" x14ac:dyDescent="0.2">
      <c r="A348" s="4" t="s">
        <v>790</v>
      </c>
      <c r="B348" s="13">
        <v>2</v>
      </c>
      <c r="C348" s="13">
        <v>1</v>
      </c>
      <c r="D348" s="13">
        <v>0</v>
      </c>
      <c r="E348" s="13">
        <v>0</v>
      </c>
      <c r="F348" s="13">
        <v>1</v>
      </c>
      <c r="G348" s="13">
        <v>11</v>
      </c>
      <c r="H348" s="13">
        <v>3</v>
      </c>
      <c r="I348" s="13">
        <v>35</v>
      </c>
      <c r="J348" s="13">
        <v>3</v>
      </c>
      <c r="K348" s="13">
        <v>2021</v>
      </c>
      <c r="L348" s="4"/>
      <c r="M348" s="4"/>
    </row>
    <row r="349" spans="1:13" x14ac:dyDescent="0.2">
      <c r="A349" s="4" t="s">
        <v>231</v>
      </c>
      <c r="B349" s="13"/>
      <c r="C349" s="13"/>
      <c r="D349" s="13"/>
      <c r="E349" s="13"/>
      <c r="F349" s="13"/>
      <c r="G349" s="13"/>
      <c r="H349" s="13"/>
      <c r="I349" s="13"/>
      <c r="J349" s="13"/>
      <c r="K349" s="13">
        <v>2021</v>
      </c>
      <c r="L349" s="4"/>
      <c r="M349" s="4"/>
    </row>
    <row r="350" spans="1:13" x14ac:dyDescent="0.2">
      <c r="A350" s="4" t="s">
        <v>826</v>
      </c>
      <c r="B350" s="13"/>
      <c r="C350" s="13"/>
      <c r="D350" s="13"/>
      <c r="E350" s="13"/>
      <c r="F350" s="13"/>
      <c r="G350" s="13"/>
      <c r="H350" s="13"/>
      <c r="I350" s="13"/>
      <c r="J350" s="13"/>
      <c r="K350" s="13">
        <v>2021</v>
      </c>
      <c r="L350" s="4"/>
      <c r="M350" s="4"/>
    </row>
    <row r="351" spans="1:13" x14ac:dyDescent="0.2">
      <c r="A351" s="4" t="s">
        <v>232</v>
      </c>
      <c r="B351" s="13"/>
      <c r="C351" s="13"/>
      <c r="D351" s="13"/>
      <c r="E351" s="13"/>
      <c r="F351" s="13"/>
      <c r="G351" s="13"/>
      <c r="H351" s="13"/>
      <c r="I351" s="13"/>
      <c r="J351" s="13"/>
      <c r="K351" s="13">
        <v>2021</v>
      </c>
      <c r="L351" s="4"/>
      <c r="M351" s="4"/>
    </row>
    <row r="352" spans="1:13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2021</v>
      </c>
      <c r="L352" s="4"/>
      <c r="M352" s="4"/>
    </row>
    <row r="353" spans="1:13" x14ac:dyDescent="0.2">
      <c r="A353" s="4" t="s">
        <v>233</v>
      </c>
      <c r="B353" s="13"/>
      <c r="C353" s="13"/>
      <c r="D353" s="13"/>
      <c r="E353" s="13"/>
      <c r="F353" s="13"/>
      <c r="G353" s="13"/>
      <c r="H353" s="13"/>
      <c r="I353" s="13"/>
      <c r="J353" s="13"/>
      <c r="K353" s="13">
        <v>2021</v>
      </c>
      <c r="L353" s="4"/>
      <c r="M353" s="4"/>
    </row>
    <row r="354" spans="1:13" x14ac:dyDescent="0.2">
      <c r="A354" s="4" t="s">
        <v>234</v>
      </c>
      <c r="B354" s="13"/>
      <c r="C354" s="13"/>
      <c r="D354" s="13"/>
      <c r="E354" s="13"/>
      <c r="F354" s="13"/>
      <c r="G354" s="13"/>
      <c r="H354" s="13"/>
      <c r="I354" s="13"/>
      <c r="J354" s="13"/>
      <c r="K354" s="13">
        <v>2021</v>
      </c>
      <c r="L354" s="4"/>
      <c r="M354" s="4"/>
    </row>
    <row r="355" spans="1:13" x14ac:dyDescent="0.2">
      <c r="A355" s="4" t="s">
        <v>283</v>
      </c>
      <c r="B355" s="13"/>
      <c r="C355" s="13"/>
      <c r="D355" s="13"/>
      <c r="E355" s="13"/>
      <c r="F355" s="13"/>
      <c r="G355" s="13"/>
      <c r="H355" s="13"/>
      <c r="I355" s="13"/>
      <c r="J355" s="13"/>
      <c r="K355" s="13">
        <v>2021</v>
      </c>
      <c r="L355" s="4"/>
      <c r="M355" s="4"/>
    </row>
    <row r="356" spans="1:13" x14ac:dyDescent="0.2">
      <c r="A356" s="4" t="s">
        <v>235</v>
      </c>
      <c r="B356" s="13"/>
      <c r="C356" s="13"/>
      <c r="D356" s="13"/>
      <c r="E356" s="13"/>
      <c r="F356" s="13"/>
      <c r="G356" s="13"/>
      <c r="H356" s="13"/>
      <c r="I356" s="13"/>
      <c r="J356" s="13"/>
      <c r="K356" s="13">
        <v>2021</v>
      </c>
      <c r="L356" s="4"/>
      <c r="M356" s="4"/>
    </row>
    <row r="357" spans="1:13" x14ac:dyDescent="0.2">
      <c r="A357" s="4" t="s">
        <v>845</v>
      </c>
      <c r="B357" s="13"/>
      <c r="C357" s="13"/>
      <c r="D357" s="13"/>
      <c r="E357" s="13"/>
      <c r="F357" s="13"/>
      <c r="G357" s="13"/>
      <c r="H357" s="13"/>
      <c r="I357" s="13"/>
      <c r="J357" s="13"/>
      <c r="K357" s="13">
        <v>2021</v>
      </c>
      <c r="L357" s="4"/>
      <c r="M357" s="4"/>
    </row>
    <row r="358" spans="1:13" x14ac:dyDescent="0.2">
      <c r="A358" s="4" t="s">
        <v>287</v>
      </c>
      <c r="B358" s="13"/>
      <c r="C358" s="13"/>
      <c r="D358" s="13"/>
      <c r="E358" s="13"/>
      <c r="F358" s="13"/>
      <c r="G358" s="13"/>
      <c r="H358" s="13"/>
      <c r="I358" s="13"/>
      <c r="J358" s="13"/>
      <c r="K358" s="13">
        <v>2021</v>
      </c>
      <c r="L358" s="4"/>
      <c r="M358" s="4"/>
    </row>
    <row r="359" spans="1:13" x14ac:dyDescent="0.2">
      <c r="A359" s="4" t="s">
        <v>803</v>
      </c>
      <c r="B359" s="13"/>
      <c r="C359" s="13"/>
      <c r="D359" s="13"/>
      <c r="E359" s="13"/>
      <c r="F359" s="13"/>
      <c r="G359" s="13"/>
      <c r="H359" s="13"/>
      <c r="I359" s="13"/>
      <c r="J359" s="13"/>
      <c r="K359" s="13">
        <v>2021</v>
      </c>
      <c r="L359" s="4"/>
      <c r="M359" s="4"/>
    </row>
    <row r="360" spans="1:13" x14ac:dyDescent="0.2">
      <c r="A360" s="4" t="s">
        <v>296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>
        <v>2021</v>
      </c>
      <c r="L360" s="4"/>
      <c r="M360" s="4"/>
    </row>
    <row r="361" spans="1:13" x14ac:dyDescent="0.2">
      <c r="A361" s="4" t="s">
        <v>336</v>
      </c>
      <c r="B361" s="13"/>
      <c r="C361" s="13"/>
      <c r="D361" s="13"/>
      <c r="E361" s="13"/>
      <c r="F361" s="13"/>
      <c r="G361" s="13"/>
      <c r="H361" s="13"/>
      <c r="I361" s="13"/>
      <c r="J361" s="13"/>
      <c r="K361" s="13">
        <v>2021</v>
      </c>
      <c r="L361" s="4"/>
      <c r="M361" s="4"/>
    </row>
    <row r="362" spans="1:13" x14ac:dyDescent="0.2">
      <c r="A362" s="4" t="s">
        <v>236</v>
      </c>
      <c r="B362" s="13"/>
      <c r="C362" s="13"/>
      <c r="D362" s="13"/>
      <c r="E362" s="13"/>
      <c r="F362" s="13"/>
      <c r="G362" s="13"/>
      <c r="H362" s="13"/>
      <c r="I362" s="13"/>
      <c r="J362" s="13"/>
      <c r="K362" s="13">
        <v>2021</v>
      </c>
      <c r="L362" s="4"/>
      <c r="M362" s="4"/>
    </row>
    <row r="363" spans="1:13" x14ac:dyDescent="0.2">
      <c r="A363" s="4" t="s">
        <v>237</v>
      </c>
      <c r="B363" s="13">
        <v>1</v>
      </c>
      <c r="C363" s="13">
        <v>0</v>
      </c>
      <c r="D363" s="13">
        <v>0</v>
      </c>
      <c r="E363" s="13">
        <v>0</v>
      </c>
      <c r="F363" s="13">
        <v>0</v>
      </c>
      <c r="G363" s="13">
        <v>5</v>
      </c>
      <c r="H363" s="13">
        <v>0</v>
      </c>
      <c r="I363" s="13">
        <v>26</v>
      </c>
      <c r="J363" s="27">
        <v>1</v>
      </c>
      <c r="K363" s="13">
        <v>2021</v>
      </c>
      <c r="L363" s="4"/>
      <c r="M363" s="4"/>
    </row>
    <row r="364" spans="1:13" x14ac:dyDescent="0.2">
      <c r="A364" s="4" t="s">
        <v>867</v>
      </c>
      <c r="B364" s="13">
        <v>1</v>
      </c>
      <c r="C364" s="13">
        <v>1</v>
      </c>
      <c r="D364" s="13">
        <v>0</v>
      </c>
      <c r="E364" s="13">
        <v>0</v>
      </c>
      <c r="F364" s="13">
        <v>0</v>
      </c>
      <c r="G364" s="13">
        <v>5</v>
      </c>
      <c r="H364" s="13">
        <v>1</v>
      </c>
      <c r="I364" s="13">
        <v>23</v>
      </c>
      <c r="J364" s="27">
        <v>1</v>
      </c>
      <c r="K364" s="13">
        <v>2021</v>
      </c>
      <c r="L364" s="4"/>
      <c r="M364" s="4"/>
    </row>
    <row r="365" spans="1:13" x14ac:dyDescent="0.2">
      <c r="A365" s="4" t="s">
        <v>238</v>
      </c>
      <c r="B365" s="13"/>
      <c r="C365" s="13"/>
      <c r="D365" s="13"/>
      <c r="E365" s="13"/>
      <c r="F365" s="13"/>
      <c r="G365" s="13"/>
      <c r="H365" s="13"/>
      <c r="I365" s="13"/>
      <c r="J365" s="13"/>
      <c r="K365" s="13">
        <v>2021</v>
      </c>
      <c r="L365" s="4"/>
      <c r="M365" s="4"/>
    </row>
    <row r="366" spans="1:13" x14ac:dyDescent="0.2">
      <c r="A366" s="4" t="s">
        <v>367</v>
      </c>
      <c r="B366" s="13"/>
      <c r="C366" s="13"/>
      <c r="D366" s="13"/>
      <c r="E366" s="13"/>
      <c r="F366" s="13"/>
      <c r="G366" s="13"/>
      <c r="H366" s="13"/>
      <c r="I366" s="13"/>
      <c r="J366" s="13"/>
      <c r="K366" s="13">
        <v>2021</v>
      </c>
      <c r="L366" s="4"/>
      <c r="M366" s="4"/>
    </row>
    <row r="367" spans="1:13" x14ac:dyDescent="0.2">
      <c r="A367" s="4" t="s">
        <v>890</v>
      </c>
      <c r="B367" s="13">
        <v>2</v>
      </c>
      <c r="C367" s="13">
        <v>1</v>
      </c>
      <c r="D367" s="13">
        <v>1</v>
      </c>
      <c r="E367" s="13">
        <v>0</v>
      </c>
      <c r="F367" s="13">
        <v>0</v>
      </c>
      <c r="G367" s="13">
        <v>2</v>
      </c>
      <c r="H367" s="13">
        <v>0</v>
      </c>
      <c r="I367" s="13">
        <v>18</v>
      </c>
      <c r="J367" s="13"/>
      <c r="K367" s="13">
        <v>2021</v>
      </c>
      <c r="L367" s="4"/>
      <c r="M367" s="4"/>
    </row>
    <row r="368" spans="1:13" x14ac:dyDescent="0.2">
      <c r="A368" s="4" t="s">
        <v>293</v>
      </c>
      <c r="B368" s="13"/>
      <c r="C368" s="13"/>
      <c r="D368" s="13"/>
      <c r="E368" s="13"/>
      <c r="F368" s="13"/>
      <c r="G368" s="13"/>
      <c r="H368" s="13"/>
      <c r="I368" s="13"/>
      <c r="J368" s="13"/>
      <c r="K368" s="13">
        <v>2021</v>
      </c>
      <c r="L368" s="4"/>
      <c r="M368" s="4"/>
    </row>
    <row r="369" spans="1:13" x14ac:dyDescent="0.2">
      <c r="A369" s="4" t="s">
        <v>239</v>
      </c>
      <c r="B369" s="13"/>
      <c r="C369" s="13"/>
      <c r="D369" s="13"/>
      <c r="E369" s="13"/>
      <c r="F369" s="13"/>
      <c r="G369" s="13"/>
      <c r="H369" s="13"/>
      <c r="I369" s="13"/>
      <c r="J369" s="13"/>
      <c r="K369" s="13">
        <v>2021</v>
      </c>
      <c r="L369" s="4"/>
      <c r="M369" s="4"/>
    </row>
    <row r="370" spans="1:13" x14ac:dyDescent="0.2">
      <c r="A370" s="4" t="s">
        <v>240</v>
      </c>
      <c r="B370" s="13"/>
      <c r="C370" s="13"/>
      <c r="D370" s="13"/>
      <c r="E370" s="13"/>
      <c r="F370" s="13"/>
      <c r="G370" s="4"/>
      <c r="H370" s="4"/>
      <c r="I370" s="4"/>
      <c r="J370" s="4"/>
      <c r="K370" s="13">
        <v>2021</v>
      </c>
      <c r="L370" s="4"/>
      <c r="M370" s="4"/>
    </row>
    <row r="371" spans="1:13" x14ac:dyDescent="0.2">
      <c r="A371" s="4" t="s">
        <v>241</v>
      </c>
      <c r="B371" s="13"/>
      <c r="C371" s="13"/>
      <c r="D371" s="13"/>
      <c r="E371" s="13"/>
      <c r="F371" s="13"/>
      <c r="G371" s="4"/>
      <c r="H371" s="4"/>
      <c r="I371" s="4"/>
      <c r="J371" s="4"/>
      <c r="K371" s="13">
        <v>2021</v>
      </c>
      <c r="L371" s="4"/>
      <c r="M371" s="4"/>
    </row>
    <row r="372" spans="1:13" x14ac:dyDescent="0.2">
      <c r="A372" s="4" t="s">
        <v>333</v>
      </c>
      <c r="B372" s="13">
        <v>13</v>
      </c>
      <c r="C372" s="13">
        <v>10</v>
      </c>
      <c r="D372" s="13">
        <v>1</v>
      </c>
      <c r="E372" s="13">
        <v>123</v>
      </c>
      <c r="F372" s="13">
        <v>11</v>
      </c>
      <c r="G372" s="13">
        <v>0</v>
      </c>
      <c r="H372" s="13">
        <v>0</v>
      </c>
      <c r="I372" s="13">
        <v>0</v>
      </c>
      <c r="J372" s="13">
        <v>0</v>
      </c>
      <c r="K372" s="13">
        <v>2021</v>
      </c>
      <c r="L372" s="4">
        <v>4</v>
      </c>
      <c r="M372" s="4"/>
    </row>
    <row r="373" spans="1:13" x14ac:dyDescent="0.2">
      <c r="A373" s="4" t="s">
        <v>802</v>
      </c>
      <c r="B373" s="13"/>
      <c r="C373" s="13"/>
      <c r="D373" s="13"/>
      <c r="E373" s="13"/>
      <c r="F373" s="13"/>
      <c r="G373" s="13"/>
      <c r="H373" s="13"/>
      <c r="I373" s="13"/>
      <c r="J373" s="13"/>
      <c r="K373" s="13">
        <v>2021</v>
      </c>
      <c r="L373" s="4"/>
      <c r="M373" s="4"/>
    </row>
    <row r="374" spans="1:13" x14ac:dyDescent="0.2">
      <c r="A374" s="4" t="s">
        <v>337</v>
      </c>
      <c r="B374" s="13"/>
      <c r="C374" s="13"/>
      <c r="D374" s="13"/>
      <c r="E374" s="13"/>
      <c r="F374" s="13"/>
      <c r="G374" s="13"/>
      <c r="H374" s="13"/>
      <c r="I374" s="13"/>
      <c r="J374" s="13"/>
      <c r="K374" s="13">
        <v>2021</v>
      </c>
      <c r="L374" s="4"/>
      <c r="M374" s="4"/>
    </row>
    <row r="375" spans="1:13" x14ac:dyDescent="0.2">
      <c r="A375" s="4" t="s">
        <v>242</v>
      </c>
      <c r="B375" s="13"/>
      <c r="C375" s="13"/>
      <c r="D375" s="13"/>
      <c r="E375" s="13"/>
      <c r="F375" s="13"/>
      <c r="G375" s="4"/>
      <c r="H375" s="4"/>
      <c r="I375" s="4"/>
      <c r="J375" s="4"/>
      <c r="K375" s="13">
        <v>2021</v>
      </c>
      <c r="L375" s="4"/>
      <c r="M375" s="4"/>
    </row>
    <row r="376" spans="1:13" x14ac:dyDescent="0.2">
      <c r="A376" s="4" t="s">
        <v>243</v>
      </c>
      <c r="B376" s="13"/>
      <c r="C376" s="13"/>
      <c r="D376" s="13"/>
      <c r="E376" s="13"/>
      <c r="F376" s="13"/>
      <c r="G376" s="4"/>
      <c r="H376" s="4"/>
      <c r="I376" s="4"/>
      <c r="J376" s="4"/>
      <c r="K376" s="13">
        <v>2021</v>
      </c>
      <c r="L376" s="4"/>
      <c r="M376" s="4"/>
    </row>
    <row r="377" spans="1:13" x14ac:dyDescent="0.2">
      <c r="A377" s="4" t="s">
        <v>244</v>
      </c>
      <c r="B377" s="13"/>
      <c r="C377" s="13"/>
      <c r="D377" s="13"/>
      <c r="E377" s="13"/>
      <c r="F377" s="13"/>
      <c r="G377" s="4"/>
      <c r="H377" s="4"/>
      <c r="I377" s="4"/>
      <c r="J377" s="4"/>
      <c r="K377" s="13">
        <v>2021</v>
      </c>
      <c r="L377" s="4"/>
      <c r="M377" s="4"/>
    </row>
    <row r="378" spans="1:13" x14ac:dyDescent="0.2">
      <c r="A378" s="4" t="s">
        <v>327</v>
      </c>
      <c r="B378" s="13"/>
      <c r="C378" s="13"/>
      <c r="D378" s="13"/>
      <c r="E378" s="13"/>
      <c r="F378" s="13"/>
      <c r="G378" s="13"/>
      <c r="H378" s="13"/>
      <c r="I378" s="13"/>
      <c r="J378" s="13"/>
      <c r="K378" s="13">
        <v>2021</v>
      </c>
      <c r="L378" s="4"/>
      <c r="M378" s="4"/>
    </row>
    <row r="379" spans="1:13" x14ac:dyDescent="0.2">
      <c r="A379" s="4" t="s">
        <v>245</v>
      </c>
      <c r="B379" s="13"/>
      <c r="C379" s="13"/>
      <c r="D379" s="13"/>
      <c r="E379" s="13"/>
      <c r="F379" s="13"/>
      <c r="G379" s="4"/>
      <c r="H379" s="4"/>
      <c r="I379" s="4"/>
      <c r="J379" s="4"/>
      <c r="K379" s="13">
        <v>2021</v>
      </c>
      <c r="L379" s="4"/>
      <c r="M379" s="4"/>
    </row>
    <row r="380" spans="1:13" x14ac:dyDescent="0.2">
      <c r="A380" s="4" t="s">
        <v>246</v>
      </c>
      <c r="B380" s="13"/>
      <c r="C380" s="13"/>
      <c r="D380" s="13"/>
      <c r="E380" s="13"/>
      <c r="F380" s="13"/>
      <c r="G380" s="4"/>
      <c r="H380" s="4"/>
      <c r="I380" s="4"/>
      <c r="J380" s="4"/>
      <c r="K380" s="13">
        <v>2021</v>
      </c>
      <c r="L380" s="4"/>
      <c r="M380" s="4"/>
    </row>
    <row r="381" spans="1:13" x14ac:dyDescent="0.2">
      <c r="A381" s="4" t="s">
        <v>247</v>
      </c>
      <c r="B381" s="13"/>
      <c r="C381" s="13"/>
      <c r="D381" s="13"/>
      <c r="E381" s="13"/>
      <c r="F381" s="13"/>
      <c r="G381" s="4"/>
      <c r="H381" s="4"/>
      <c r="I381" s="4"/>
      <c r="J381" s="4"/>
      <c r="K381" s="13">
        <v>2021</v>
      </c>
      <c r="L381" s="4"/>
      <c r="M381" s="4"/>
    </row>
    <row r="382" spans="1:13" x14ac:dyDescent="0.2">
      <c r="A382" s="4" t="s">
        <v>248</v>
      </c>
      <c r="B382" s="13"/>
      <c r="C382" s="13"/>
      <c r="D382" s="13"/>
      <c r="E382" s="13"/>
      <c r="F382" s="13"/>
      <c r="G382" s="4"/>
      <c r="H382" s="4"/>
      <c r="I382" s="4"/>
      <c r="J382" s="4"/>
      <c r="K382" s="13">
        <v>2021</v>
      </c>
      <c r="L382" s="4"/>
      <c r="M382" s="4"/>
    </row>
    <row r="383" spans="1:13" x14ac:dyDescent="0.2">
      <c r="A383" s="4" t="s">
        <v>249</v>
      </c>
      <c r="B383" s="13"/>
      <c r="C383" s="13"/>
      <c r="D383" s="13"/>
      <c r="E383" s="13"/>
      <c r="F383" s="13"/>
      <c r="G383" s="4"/>
      <c r="H383" s="4"/>
      <c r="I383" s="4"/>
      <c r="J383" s="4"/>
      <c r="K383" s="13">
        <v>2021</v>
      </c>
      <c r="L383" s="4"/>
      <c r="M383" s="4"/>
    </row>
    <row r="384" spans="1:13" x14ac:dyDescent="0.2">
      <c r="A384" s="4" t="s">
        <v>250</v>
      </c>
      <c r="B384" s="13"/>
      <c r="C384" s="13"/>
      <c r="D384" s="13"/>
      <c r="E384" s="13"/>
      <c r="F384" s="13"/>
      <c r="G384" s="4"/>
      <c r="H384" s="4"/>
      <c r="I384" s="4"/>
      <c r="J384" s="4"/>
      <c r="K384" s="13">
        <v>2021</v>
      </c>
      <c r="L384" s="4"/>
      <c r="M384" s="4"/>
    </row>
    <row r="385" spans="1:13" x14ac:dyDescent="0.2">
      <c r="A385" s="4" t="s">
        <v>251</v>
      </c>
      <c r="B385" s="13"/>
      <c r="C385" s="13"/>
      <c r="D385" s="13"/>
      <c r="E385" s="13"/>
      <c r="F385" s="13"/>
      <c r="G385" s="4"/>
      <c r="H385" s="4"/>
      <c r="I385" s="4"/>
      <c r="J385" s="4"/>
      <c r="K385" s="13">
        <v>2021</v>
      </c>
      <c r="L385" s="4"/>
      <c r="M385" s="4"/>
    </row>
    <row r="386" spans="1:13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2021</v>
      </c>
      <c r="L386" s="4"/>
      <c r="M386" s="4"/>
    </row>
    <row r="387" spans="1:13" x14ac:dyDescent="0.2">
      <c r="A387" s="4" t="s">
        <v>253</v>
      </c>
      <c r="B387" s="13"/>
      <c r="C387" s="13"/>
      <c r="D387" s="13"/>
      <c r="E387" s="13"/>
      <c r="F387" s="13"/>
      <c r="G387" s="4"/>
      <c r="H387" s="4"/>
      <c r="I387" s="4"/>
      <c r="J387" s="4"/>
      <c r="K387" s="13">
        <v>2021</v>
      </c>
      <c r="L387" s="4"/>
      <c r="M387" s="4"/>
    </row>
    <row r="388" spans="1:13" x14ac:dyDescent="0.2">
      <c r="A388" s="4" t="s">
        <v>254</v>
      </c>
      <c r="B388" s="13"/>
      <c r="C388" s="13"/>
      <c r="D388" s="13"/>
      <c r="E388" s="13"/>
      <c r="F388" s="13"/>
      <c r="G388" s="4"/>
      <c r="H388" s="4"/>
      <c r="I388" s="4"/>
      <c r="J388" s="4"/>
      <c r="K388" s="13">
        <v>2021</v>
      </c>
      <c r="L388" s="4"/>
      <c r="M388" s="4"/>
    </row>
    <row r="389" spans="1:13" x14ac:dyDescent="0.2">
      <c r="A389" s="4" t="s">
        <v>255</v>
      </c>
      <c r="B389" s="13"/>
      <c r="C389" s="13"/>
      <c r="D389" s="13"/>
      <c r="E389" s="13"/>
      <c r="F389" s="13"/>
      <c r="G389" s="4"/>
      <c r="H389" s="4"/>
      <c r="I389" s="4"/>
      <c r="J389" s="4"/>
      <c r="K389" s="13">
        <v>2021</v>
      </c>
      <c r="L389" s="4"/>
      <c r="M389" s="4"/>
    </row>
    <row r="390" spans="1:13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2021</v>
      </c>
      <c r="L390" s="4"/>
      <c r="M390" s="4"/>
    </row>
    <row r="391" spans="1:13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2021</v>
      </c>
      <c r="L391" s="4"/>
      <c r="M391" s="4"/>
    </row>
    <row r="392" spans="1:13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2021</v>
      </c>
      <c r="L392" s="4"/>
      <c r="M392" s="4"/>
    </row>
    <row r="393" spans="1:13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2021</v>
      </c>
      <c r="L393" s="4"/>
      <c r="M393" s="4"/>
    </row>
    <row r="394" spans="1:13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2021</v>
      </c>
      <c r="L394" s="4"/>
      <c r="M394" s="4"/>
    </row>
    <row r="395" spans="1:13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2021</v>
      </c>
      <c r="L395" s="4"/>
      <c r="M395" s="4"/>
    </row>
    <row r="396" spans="1:13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2021</v>
      </c>
      <c r="L396" s="4"/>
      <c r="M396" s="4"/>
    </row>
    <row r="397" spans="1:13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2021</v>
      </c>
      <c r="L397" s="4"/>
      <c r="M397" s="4"/>
    </row>
    <row r="398" spans="1:13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2021</v>
      </c>
      <c r="L398" s="4"/>
      <c r="M398" s="4"/>
    </row>
    <row r="399" spans="1:13" x14ac:dyDescent="0.2">
      <c r="A399" s="4" t="s">
        <v>820</v>
      </c>
      <c r="B399" s="13"/>
      <c r="C399" s="13"/>
      <c r="D399" s="13"/>
      <c r="E399" s="13"/>
      <c r="F399" s="13"/>
      <c r="G399" s="13"/>
      <c r="H399" s="13"/>
      <c r="I399" s="13"/>
      <c r="J399" s="13"/>
      <c r="K399" s="13">
        <v>2021</v>
      </c>
      <c r="L399" s="4"/>
      <c r="M399" s="4"/>
    </row>
    <row r="400" spans="1:13" x14ac:dyDescent="0.2">
      <c r="A400" s="4" t="s">
        <v>884</v>
      </c>
      <c r="B400" s="13"/>
      <c r="C400" s="13"/>
      <c r="D400" s="13"/>
      <c r="E400" s="13"/>
      <c r="F400" s="13"/>
      <c r="G400" s="13"/>
      <c r="H400" s="13"/>
      <c r="I400" s="13"/>
      <c r="J400" s="13"/>
      <c r="K400" s="13">
        <v>2021</v>
      </c>
      <c r="L400" s="4"/>
      <c r="M400" s="4"/>
    </row>
    <row r="401" spans="1:13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2021</v>
      </c>
      <c r="L401" s="4"/>
      <c r="M401" s="4"/>
    </row>
    <row r="402" spans="1:13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2021</v>
      </c>
      <c r="L402" s="4"/>
      <c r="M402" s="4"/>
    </row>
    <row r="403" spans="1:13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2021</v>
      </c>
      <c r="L403" s="4"/>
      <c r="M403" s="4"/>
    </row>
    <row r="404" spans="1:13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2021</v>
      </c>
      <c r="L404" s="4"/>
      <c r="M404" s="4"/>
    </row>
    <row r="405" spans="1:13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2021</v>
      </c>
      <c r="L405" s="4"/>
      <c r="M405" s="4"/>
    </row>
    <row r="406" spans="1:13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2021</v>
      </c>
      <c r="L406" s="4"/>
      <c r="M406" s="4"/>
    </row>
    <row r="407" spans="1:13" x14ac:dyDescent="0.2">
      <c r="A407" s="4" t="s">
        <v>284</v>
      </c>
      <c r="B407" s="13"/>
      <c r="C407" s="13"/>
      <c r="D407" s="13"/>
      <c r="E407" s="13"/>
      <c r="F407" s="13"/>
      <c r="G407" s="13"/>
      <c r="H407" s="13"/>
      <c r="I407" s="13"/>
      <c r="J407" s="13"/>
      <c r="K407" s="13">
        <v>2021</v>
      </c>
      <c r="L407" s="4"/>
      <c r="M407" s="4"/>
    </row>
    <row r="408" spans="1:13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2021</v>
      </c>
      <c r="L408" s="4"/>
      <c r="M408" s="4"/>
    </row>
    <row r="409" spans="1:13" x14ac:dyDescent="0.2">
      <c r="A409" s="4" t="s">
        <v>272</v>
      </c>
      <c r="B409" s="13"/>
      <c r="C409" s="13"/>
      <c r="D409" s="13"/>
      <c r="E409" s="13"/>
      <c r="F409" s="13"/>
      <c r="G409" s="13"/>
      <c r="H409" s="13"/>
      <c r="I409" s="13"/>
      <c r="J409" s="13"/>
      <c r="K409" s="13">
        <v>2021</v>
      </c>
      <c r="L409" s="4"/>
      <c r="M409" s="4"/>
    </row>
    <row r="410" spans="1:13" x14ac:dyDescent="0.2">
      <c r="A410" s="4" t="s">
        <v>273</v>
      </c>
      <c r="B410" s="13"/>
      <c r="C410" s="13"/>
      <c r="D410" s="13"/>
      <c r="E410" s="13"/>
      <c r="F410" s="13"/>
      <c r="G410" s="13"/>
      <c r="H410" s="13"/>
      <c r="I410" s="13"/>
      <c r="J410" s="13"/>
      <c r="K410" s="13">
        <v>2021</v>
      </c>
      <c r="L410" s="4"/>
      <c r="M410" s="4"/>
    </row>
    <row r="411" spans="1:13" x14ac:dyDescent="0.2">
      <c r="A411" s="62" t="s">
        <v>930</v>
      </c>
      <c r="B411" s="13"/>
      <c r="C411" s="13"/>
      <c r="D411" s="13"/>
      <c r="E411" s="13"/>
      <c r="F411" s="13"/>
      <c r="G411" s="13"/>
      <c r="H411" s="13"/>
      <c r="I411" s="13"/>
      <c r="J411" s="13"/>
      <c r="K411" s="13">
        <v>2021</v>
      </c>
      <c r="L411" s="4"/>
      <c r="M411" s="4"/>
    </row>
    <row r="412" spans="1:13" x14ac:dyDescent="0.2">
      <c r="A412" s="62" t="s">
        <v>931</v>
      </c>
      <c r="B412" s="13"/>
      <c r="C412" s="13"/>
      <c r="D412" s="13"/>
      <c r="E412" s="13"/>
      <c r="F412" s="13"/>
      <c r="G412" s="13"/>
      <c r="H412" s="13"/>
      <c r="I412" s="13"/>
      <c r="J412" s="13"/>
      <c r="K412" s="13">
        <v>2021</v>
      </c>
      <c r="L412" s="4"/>
      <c r="M412" s="4"/>
    </row>
    <row r="413" spans="1:13" x14ac:dyDescent="0.2">
      <c r="A413" s="62" t="s">
        <v>932</v>
      </c>
      <c r="B413" s="13"/>
      <c r="C413" s="13"/>
      <c r="D413" s="13"/>
      <c r="E413" s="13"/>
      <c r="F413" s="13"/>
      <c r="G413" s="13"/>
      <c r="H413" s="13"/>
      <c r="I413" s="13"/>
      <c r="J413" s="13"/>
      <c r="K413" s="13">
        <v>2021</v>
      </c>
      <c r="L413" s="4"/>
      <c r="M413" s="4"/>
    </row>
    <row r="414" spans="1:13" x14ac:dyDescent="0.2">
      <c r="A414" s="62" t="s">
        <v>933</v>
      </c>
      <c r="B414" s="13"/>
      <c r="C414" s="13"/>
      <c r="D414" s="13"/>
      <c r="E414" s="13"/>
      <c r="F414" s="13"/>
      <c r="G414" s="13"/>
      <c r="H414" s="13"/>
      <c r="I414" s="13"/>
      <c r="J414" s="13"/>
      <c r="K414" s="13">
        <v>2021</v>
      </c>
      <c r="L414" s="4"/>
      <c r="M414" s="4"/>
    </row>
    <row r="415" spans="1:13" x14ac:dyDescent="0.2">
      <c r="A415" s="62" t="s">
        <v>934</v>
      </c>
      <c r="B415" s="13"/>
      <c r="C415" s="13"/>
      <c r="D415" s="13"/>
      <c r="E415" s="13"/>
      <c r="F415" s="13"/>
      <c r="G415" s="13"/>
      <c r="H415" s="13"/>
      <c r="I415" s="13"/>
      <c r="J415" s="13"/>
      <c r="K415" s="13">
        <v>2021</v>
      </c>
      <c r="L415" s="4"/>
      <c r="M415" s="4"/>
    </row>
    <row r="416" spans="1:13" x14ac:dyDescent="0.2">
      <c r="A416" s="62" t="s">
        <v>935</v>
      </c>
      <c r="B416" s="13"/>
      <c r="C416" s="13"/>
      <c r="D416" s="13"/>
      <c r="E416" s="13"/>
      <c r="F416" s="13"/>
      <c r="G416" s="13"/>
      <c r="H416" s="13"/>
      <c r="I416" s="13"/>
      <c r="J416" s="13"/>
      <c r="K416" s="13">
        <v>2021</v>
      </c>
      <c r="L416" s="4"/>
      <c r="M416" s="4"/>
    </row>
    <row r="417" spans="1:13" x14ac:dyDescent="0.2">
      <c r="A417" s="62" t="s">
        <v>936</v>
      </c>
      <c r="B417" s="13"/>
      <c r="C417" s="13"/>
      <c r="D417" s="13"/>
      <c r="E417" s="13"/>
      <c r="F417" s="13"/>
      <c r="G417" s="13"/>
      <c r="H417" s="13"/>
      <c r="I417" s="13"/>
      <c r="J417" s="13"/>
      <c r="K417" s="13">
        <v>2021</v>
      </c>
      <c r="L417" s="4"/>
      <c r="M417" s="4"/>
    </row>
    <row r="418" spans="1:13" x14ac:dyDescent="0.2">
      <c r="A418" s="62" t="s">
        <v>940</v>
      </c>
      <c r="B418" s="13"/>
      <c r="C418" s="13"/>
      <c r="D418" s="13"/>
      <c r="E418" s="13"/>
      <c r="F418" s="13"/>
      <c r="G418" s="13"/>
      <c r="H418" s="13"/>
      <c r="I418" s="13"/>
      <c r="J418" s="13"/>
      <c r="K418" s="13">
        <v>2021</v>
      </c>
      <c r="L418" s="4"/>
      <c r="M418" s="4"/>
    </row>
    <row r="419" spans="1:13" x14ac:dyDescent="0.2">
      <c r="A419" s="62" t="s">
        <v>937</v>
      </c>
      <c r="B419" s="13"/>
      <c r="C419" s="13"/>
      <c r="D419" s="13"/>
      <c r="E419" s="13"/>
      <c r="F419" s="13"/>
      <c r="G419" s="13"/>
      <c r="H419" s="13"/>
      <c r="I419" s="13"/>
      <c r="J419" s="13"/>
      <c r="K419" s="13">
        <v>2021</v>
      </c>
      <c r="L419" s="4"/>
      <c r="M419" s="4"/>
    </row>
    <row r="420" spans="1:13" x14ac:dyDescent="0.2">
      <c r="A420" s="61" t="s">
        <v>929</v>
      </c>
      <c r="B420" s="13"/>
      <c r="C420" s="13"/>
      <c r="D420" s="13"/>
      <c r="E420" s="13"/>
      <c r="F420" s="13"/>
      <c r="G420" s="13"/>
      <c r="H420" s="13"/>
      <c r="I420" s="13"/>
      <c r="J420" s="13"/>
      <c r="K420" s="13">
        <v>2021</v>
      </c>
      <c r="L420" s="4"/>
      <c r="M420" s="4"/>
    </row>
    <row r="421" spans="1:13" x14ac:dyDescent="0.2">
      <c r="A421" s="62" t="s">
        <v>947</v>
      </c>
      <c r="B421" s="13"/>
      <c r="C421" s="13"/>
      <c r="D421" s="13"/>
      <c r="E421" s="13"/>
      <c r="F421" s="13"/>
      <c r="G421" s="13"/>
      <c r="H421" s="13"/>
      <c r="I421" s="13"/>
      <c r="J421" s="13"/>
      <c r="K421" s="13">
        <v>2021</v>
      </c>
      <c r="L421" s="4"/>
      <c r="M421" s="4"/>
    </row>
    <row r="422" spans="1:13" x14ac:dyDescent="0.2">
      <c r="A422" s="62" t="s">
        <v>938</v>
      </c>
      <c r="B422" s="13"/>
      <c r="C422" s="13"/>
      <c r="D422" s="13"/>
      <c r="E422" s="13"/>
      <c r="F422" s="13"/>
      <c r="G422" s="13"/>
      <c r="H422" s="13"/>
      <c r="I422" s="13"/>
      <c r="J422" s="13"/>
      <c r="K422" s="13">
        <v>2021</v>
      </c>
      <c r="L422" s="4"/>
      <c r="M422" s="4"/>
    </row>
    <row r="423" spans="1:13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s="13">
        <v>2021</v>
      </c>
      <c r="L423" s="4"/>
      <c r="M423" s="4"/>
    </row>
    <row r="424" spans="1:13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2021</v>
      </c>
      <c r="L424" s="27"/>
      <c r="M424" s="4"/>
    </row>
    <row r="425" spans="1:13" s="50" customFormat="1" x14ac:dyDescent="0.2">
      <c r="A425" s="74" t="s">
        <v>960</v>
      </c>
      <c r="B425" s="49"/>
      <c r="C425" s="49"/>
      <c r="D425" s="49"/>
      <c r="E425" s="49"/>
      <c r="F425" s="49"/>
      <c r="G425" s="49"/>
      <c r="H425" s="49"/>
      <c r="I425" s="49"/>
      <c r="J425" s="49"/>
      <c r="K425" s="13">
        <v>2021</v>
      </c>
      <c r="L425" s="51"/>
      <c r="M425" s="48"/>
    </row>
    <row r="426" spans="1:13" s="50" customFormat="1" x14ac:dyDescent="0.2">
      <c r="A426" s="74" t="s">
        <v>961</v>
      </c>
      <c r="B426" s="49"/>
      <c r="C426" s="49"/>
      <c r="D426" s="49"/>
      <c r="E426" s="49"/>
      <c r="F426" s="49"/>
      <c r="G426" s="49"/>
      <c r="H426" s="49"/>
      <c r="I426" s="49"/>
      <c r="J426" s="49"/>
      <c r="K426" s="13">
        <v>2021</v>
      </c>
      <c r="L426" s="51"/>
      <c r="M426" s="48"/>
    </row>
    <row r="427" spans="1:13" s="50" customFormat="1" x14ac:dyDescent="0.2">
      <c r="A427" s="75" t="s">
        <v>962</v>
      </c>
      <c r="B427" s="49"/>
      <c r="C427" s="49"/>
      <c r="D427" s="49"/>
      <c r="E427" s="49"/>
      <c r="F427" s="49"/>
      <c r="G427" s="49"/>
      <c r="H427" s="49"/>
      <c r="I427" s="49"/>
      <c r="J427" s="49"/>
      <c r="K427" s="13">
        <v>2021</v>
      </c>
      <c r="L427" s="51"/>
      <c r="M427" s="48"/>
    </row>
    <row r="428" spans="1:13" s="50" customFormat="1" x14ac:dyDescent="0.2">
      <c r="A428" s="75" t="s">
        <v>963</v>
      </c>
      <c r="B428" s="49"/>
      <c r="C428" s="49"/>
      <c r="D428" s="49"/>
      <c r="E428" s="49"/>
      <c r="F428" s="49"/>
      <c r="G428" s="49"/>
      <c r="H428" s="49"/>
      <c r="I428" s="49"/>
      <c r="J428" s="49"/>
      <c r="K428" s="13">
        <v>2021</v>
      </c>
      <c r="L428" s="51"/>
      <c r="M428" s="48"/>
    </row>
    <row r="429" spans="1:13" s="50" customFormat="1" x14ac:dyDescent="0.2">
      <c r="A429" s="75" t="s">
        <v>964</v>
      </c>
      <c r="B429" s="49"/>
      <c r="C429" s="49"/>
      <c r="D429" s="49"/>
      <c r="E429" s="49"/>
      <c r="F429" s="49"/>
      <c r="G429" s="49"/>
      <c r="H429" s="49"/>
      <c r="I429" s="49"/>
      <c r="J429" s="49"/>
      <c r="K429" s="13">
        <v>2021</v>
      </c>
      <c r="L429" s="51"/>
      <c r="M429" s="48"/>
    </row>
    <row r="430" spans="1:13" s="50" customFormat="1" x14ac:dyDescent="0.2">
      <c r="A430" s="75" t="s">
        <v>965</v>
      </c>
      <c r="B430" s="49"/>
      <c r="C430" s="49"/>
      <c r="D430" s="49"/>
      <c r="E430" s="49"/>
      <c r="F430" s="49"/>
      <c r="G430" s="49"/>
      <c r="H430" s="49"/>
      <c r="I430" s="49"/>
      <c r="J430" s="49"/>
      <c r="K430" s="13">
        <v>2021</v>
      </c>
      <c r="L430" s="51"/>
      <c r="M430" s="48"/>
    </row>
    <row r="431" spans="1:13" s="50" customFormat="1" x14ac:dyDescent="0.2">
      <c r="A431" t="s">
        <v>973</v>
      </c>
      <c r="B431" s="49"/>
      <c r="C431" s="49"/>
      <c r="D431" s="49"/>
      <c r="E431" s="49"/>
      <c r="F431" s="49"/>
      <c r="G431" s="49"/>
      <c r="H431" s="49"/>
      <c r="I431" s="49"/>
      <c r="J431" s="49"/>
      <c r="K431" s="13">
        <v>2021</v>
      </c>
      <c r="L431" s="51"/>
      <c r="M431" s="48"/>
    </row>
    <row r="432" spans="1:13" s="50" customFormat="1" x14ac:dyDescent="0.2">
      <c r="A432" t="s">
        <v>967</v>
      </c>
      <c r="B432" s="49"/>
      <c r="C432" s="49"/>
      <c r="D432" s="49"/>
      <c r="E432" s="49"/>
      <c r="F432" s="49"/>
      <c r="G432" s="49"/>
      <c r="H432" s="49"/>
      <c r="I432" s="49"/>
      <c r="J432" s="49"/>
      <c r="K432" s="13">
        <v>2021</v>
      </c>
      <c r="L432" s="51"/>
      <c r="M432" s="48"/>
    </row>
    <row r="433" spans="1:13" s="50" customFormat="1" x14ac:dyDescent="0.2">
      <c r="A433" t="s">
        <v>969</v>
      </c>
      <c r="B433" s="49"/>
      <c r="C433" s="49"/>
      <c r="D433" s="49"/>
      <c r="E433" s="49"/>
      <c r="F433" s="49"/>
      <c r="G433" s="49"/>
      <c r="H433" s="49"/>
      <c r="I433" s="49"/>
      <c r="J433" s="49"/>
      <c r="K433" s="13">
        <v>2021</v>
      </c>
      <c r="L433" s="51"/>
      <c r="M433" s="48"/>
    </row>
    <row r="434" spans="1:13" s="50" customFormat="1" x14ac:dyDescent="0.2">
      <c r="A434" t="s">
        <v>970</v>
      </c>
      <c r="B434" s="49"/>
      <c r="C434" s="49"/>
      <c r="D434" s="49"/>
      <c r="E434" s="49"/>
      <c r="F434" s="49"/>
      <c r="G434" s="49"/>
      <c r="H434" s="49"/>
      <c r="I434" s="49"/>
      <c r="J434" s="49"/>
      <c r="K434" s="13">
        <v>2021</v>
      </c>
      <c r="L434" s="51"/>
      <c r="M434" s="48"/>
    </row>
    <row r="435" spans="1:13" s="50" customFormat="1" x14ac:dyDescent="0.2">
      <c r="A435" t="s">
        <v>975</v>
      </c>
      <c r="B435" s="49"/>
      <c r="C435" s="49"/>
      <c r="D435" s="49"/>
      <c r="E435" s="49"/>
      <c r="F435" s="49"/>
      <c r="G435" s="49"/>
      <c r="H435" s="49"/>
      <c r="I435" s="49"/>
      <c r="J435" s="49"/>
      <c r="K435" s="13">
        <v>2021</v>
      </c>
      <c r="L435" s="51"/>
      <c r="M435" s="48"/>
    </row>
    <row r="436" spans="1:13" s="50" customFormat="1" x14ac:dyDescent="0.2">
      <c r="A436" t="s">
        <v>976</v>
      </c>
      <c r="B436" s="49"/>
      <c r="C436" s="49"/>
      <c r="D436" s="49"/>
      <c r="E436" s="49"/>
      <c r="F436" s="49"/>
      <c r="G436" s="49"/>
      <c r="H436" s="49"/>
      <c r="I436" s="49"/>
      <c r="J436" s="49"/>
      <c r="K436" s="13">
        <v>2021</v>
      </c>
      <c r="L436" s="51"/>
      <c r="M436" s="48"/>
    </row>
    <row r="437" spans="1:13" s="50" customFormat="1" x14ac:dyDescent="0.2">
      <c r="A437" t="s">
        <v>972</v>
      </c>
      <c r="B437" s="49"/>
      <c r="C437" s="49"/>
      <c r="D437" s="49"/>
      <c r="E437" s="49"/>
      <c r="F437" s="49"/>
      <c r="G437" s="49"/>
      <c r="H437" s="49"/>
      <c r="I437" s="49"/>
      <c r="J437" s="49"/>
      <c r="K437" s="13">
        <v>2021</v>
      </c>
      <c r="L437" s="51"/>
      <c r="M437" s="48"/>
    </row>
    <row r="438" spans="1:13" s="50" customFormat="1" x14ac:dyDescent="0.2">
      <c r="A438" t="s">
        <v>968</v>
      </c>
      <c r="B438" s="49"/>
      <c r="C438" s="49"/>
      <c r="D438" s="49"/>
      <c r="E438" s="49"/>
      <c r="F438" s="49"/>
      <c r="G438" s="49"/>
      <c r="H438" s="49"/>
      <c r="I438" s="49"/>
      <c r="J438" s="49"/>
      <c r="K438" s="13">
        <v>2021</v>
      </c>
      <c r="L438" s="51"/>
      <c r="M438" s="48"/>
    </row>
    <row r="439" spans="1:13" x14ac:dyDescent="0.2">
      <c r="A439" t="s">
        <v>971</v>
      </c>
      <c r="K439" s="13">
        <v>2021</v>
      </c>
    </row>
    <row r="440" spans="1:13" x14ac:dyDescent="0.2">
      <c r="A440" t="s">
        <v>977</v>
      </c>
      <c r="K440" s="13">
        <v>2021</v>
      </c>
    </row>
    <row r="441" spans="1:13" x14ac:dyDescent="0.2">
      <c r="A441" t="s">
        <v>1007</v>
      </c>
      <c r="K441" s="13">
        <v>2021</v>
      </c>
    </row>
    <row r="442" spans="1:13" x14ac:dyDescent="0.2">
      <c r="A442" t="s">
        <v>1000</v>
      </c>
      <c r="K442" s="13">
        <v>2021</v>
      </c>
    </row>
    <row r="443" spans="1:13" x14ac:dyDescent="0.2">
      <c r="A443" t="s">
        <v>1002</v>
      </c>
      <c r="K443" s="13">
        <v>2021</v>
      </c>
    </row>
    <row r="444" spans="1:13" x14ac:dyDescent="0.2">
      <c r="A444" t="s">
        <v>996</v>
      </c>
      <c r="K444" s="13">
        <v>2021</v>
      </c>
    </row>
    <row r="445" spans="1:13" x14ac:dyDescent="0.2">
      <c r="A445" t="s">
        <v>997</v>
      </c>
      <c r="K445" s="13">
        <v>2021</v>
      </c>
    </row>
    <row r="446" spans="1:13" x14ac:dyDescent="0.2">
      <c r="A446" t="s">
        <v>998</v>
      </c>
      <c r="K446" s="13">
        <v>2021</v>
      </c>
    </row>
    <row r="447" spans="1:13" x14ac:dyDescent="0.2">
      <c r="A447" t="s">
        <v>999</v>
      </c>
      <c r="K447" s="13">
        <v>2021</v>
      </c>
    </row>
    <row r="448" spans="1:13" x14ac:dyDescent="0.2">
      <c r="A448" t="s">
        <v>1001</v>
      </c>
      <c r="K448" s="13">
        <v>2021</v>
      </c>
    </row>
    <row r="449" spans="1:12" x14ac:dyDescent="0.2">
      <c r="A449" t="s">
        <v>1003</v>
      </c>
      <c r="K449" s="13">
        <v>2021</v>
      </c>
    </row>
    <row r="450" spans="1:12" x14ac:dyDescent="0.2">
      <c r="A450" t="s">
        <v>1004</v>
      </c>
      <c r="K450" s="13">
        <v>2021</v>
      </c>
    </row>
    <row r="451" spans="1:12" x14ac:dyDescent="0.2">
      <c r="A451" t="s">
        <v>1005</v>
      </c>
      <c r="K451" s="13">
        <v>2021</v>
      </c>
    </row>
    <row r="452" spans="1:12" x14ac:dyDescent="0.2">
      <c r="A452" t="s">
        <v>1006</v>
      </c>
      <c r="K452" s="13">
        <v>2021</v>
      </c>
    </row>
    <row r="459" spans="1:12" x14ac:dyDescent="0.2">
      <c r="B459" s="13">
        <f>SUM(B2:B454)</f>
        <v>244</v>
      </c>
      <c r="C459" s="13">
        <f t="shared" ref="C459:L459" si="0">SUM(C2:C454)</f>
        <v>180</v>
      </c>
      <c r="D459" s="13">
        <f t="shared" si="0"/>
        <v>38</v>
      </c>
      <c r="E459" s="13">
        <f t="shared" si="0"/>
        <v>2840</v>
      </c>
      <c r="F459" s="13">
        <f t="shared" si="0"/>
        <v>60</v>
      </c>
      <c r="G459" s="13">
        <f t="shared" si="0"/>
        <v>684.33333333333337</v>
      </c>
      <c r="H459" s="13">
        <f t="shared" si="0"/>
        <v>71</v>
      </c>
      <c r="I459" s="13">
        <f t="shared" si="0"/>
        <v>3037</v>
      </c>
      <c r="J459" s="13">
        <f t="shared" si="0"/>
        <v>136</v>
      </c>
      <c r="K459" s="13"/>
      <c r="L459" s="13">
        <f t="shared" si="0"/>
        <v>5</v>
      </c>
    </row>
  </sheetData>
  <autoFilter ref="A1:L410">
    <sortState ref="A2:L409">
      <sortCondition ref="A1:A409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3"/>
  <sheetViews>
    <sheetView topLeftCell="A433" workbookViewId="0">
      <selection activeCell="A440" sqref="A440:A452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K2" s="13">
        <v>2020</v>
      </c>
    </row>
    <row r="3" spans="1:12" x14ac:dyDescent="0.2">
      <c r="A3" s="4" t="s">
        <v>329</v>
      </c>
      <c r="K3" s="13">
        <v>2020</v>
      </c>
    </row>
    <row r="4" spans="1:12" x14ac:dyDescent="0.2">
      <c r="A4" s="4" t="s">
        <v>338</v>
      </c>
      <c r="B4" s="13">
        <v>5</v>
      </c>
      <c r="C4" s="13">
        <v>5</v>
      </c>
      <c r="D4" s="13">
        <v>1</v>
      </c>
      <c r="E4" s="13">
        <v>87</v>
      </c>
      <c r="F4" s="13">
        <v>1</v>
      </c>
      <c r="J4" s="27"/>
      <c r="K4" s="13">
        <v>2020</v>
      </c>
    </row>
    <row r="5" spans="1:12" x14ac:dyDescent="0.2">
      <c r="A5" s="4" t="s">
        <v>791</v>
      </c>
      <c r="B5" s="13">
        <v>1</v>
      </c>
      <c r="C5" s="13">
        <v>1</v>
      </c>
      <c r="E5" s="13">
        <v>4</v>
      </c>
      <c r="G5" s="13">
        <v>6</v>
      </c>
      <c r="H5" s="13">
        <v>2</v>
      </c>
      <c r="I5" s="13">
        <v>19</v>
      </c>
      <c r="J5" s="27">
        <v>1</v>
      </c>
      <c r="K5" s="13">
        <v>2020</v>
      </c>
      <c r="L5" s="13"/>
    </row>
    <row r="6" spans="1:12" x14ac:dyDescent="0.2">
      <c r="A6" s="4" t="s">
        <v>9</v>
      </c>
      <c r="K6" s="13">
        <v>2020</v>
      </c>
    </row>
    <row r="7" spans="1:12" x14ac:dyDescent="0.2">
      <c r="A7" s="4" t="s">
        <v>10</v>
      </c>
      <c r="K7" s="13">
        <v>2020</v>
      </c>
    </row>
    <row r="8" spans="1:12" x14ac:dyDescent="0.2">
      <c r="A8" s="4" t="s">
        <v>11</v>
      </c>
      <c r="K8" s="13">
        <v>2020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2020</v>
      </c>
    </row>
    <row r="10" spans="1:12" x14ac:dyDescent="0.2">
      <c r="A10" s="4" t="s">
        <v>12</v>
      </c>
      <c r="K10" s="13">
        <v>2020</v>
      </c>
    </row>
    <row r="11" spans="1:12" x14ac:dyDescent="0.2">
      <c r="A11" s="4" t="s">
        <v>13</v>
      </c>
      <c r="K11" s="13">
        <v>2020</v>
      </c>
    </row>
    <row r="12" spans="1:12" x14ac:dyDescent="0.2">
      <c r="A12" s="4" t="s">
        <v>889</v>
      </c>
      <c r="K12" s="13">
        <v>2020</v>
      </c>
    </row>
    <row r="13" spans="1:12" x14ac:dyDescent="0.2">
      <c r="A13" s="4" t="s">
        <v>14</v>
      </c>
      <c r="K13" s="13">
        <v>2020</v>
      </c>
    </row>
    <row r="14" spans="1:12" x14ac:dyDescent="0.2">
      <c r="A14" s="4" t="s">
        <v>15</v>
      </c>
      <c r="K14" s="13">
        <v>2020</v>
      </c>
    </row>
    <row r="15" spans="1:12" x14ac:dyDescent="0.2">
      <c r="A15" s="4" t="s">
        <v>794</v>
      </c>
      <c r="B15" s="4"/>
      <c r="C15" s="4"/>
      <c r="D15" s="4"/>
      <c r="E15" s="4"/>
      <c r="F15" s="4"/>
      <c r="G15" s="4"/>
      <c r="H15" s="4"/>
      <c r="I15" s="4"/>
      <c r="J15" s="4"/>
      <c r="K15" s="13">
        <v>2020</v>
      </c>
      <c r="L15" s="13"/>
    </row>
    <row r="16" spans="1:12" x14ac:dyDescent="0.2">
      <c r="A16" s="4" t="s">
        <v>16</v>
      </c>
      <c r="K16" s="13">
        <v>2020</v>
      </c>
    </row>
    <row r="17" spans="1:12" x14ac:dyDescent="0.2">
      <c r="A17" s="4" t="s">
        <v>17</v>
      </c>
      <c r="K17" s="13">
        <v>2020</v>
      </c>
    </row>
    <row r="18" spans="1:12" x14ac:dyDescent="0.2">
      <c r="A18" s="4" t="s">
        <v>18</v>
      </c>
      <c r="K18" s="13">
        <v>2020</v>
      </c>
    </row>
    <row r="19" spans="1:12" x14ac:dyDescent="0.2">
      <c r="A19" s="4" t="s">
        <v>898</v>
      </c>
      <c r="K19" s="13">
        <v>2020</v>
      </c>
      <c r="L19" s="4"/>
    </row>
    <row r="20" spans="1:12" x14ac:dyDescent="0.2">
      <c r="A20" s="4" t="s">
        <v>19</v>
      </c>
      <c r="K20" s="13">
        <v>2020</v>
      </c>
    </row>
    <row r="21" spans="1:12" x14ac:dyDescent="0.2">
      <c r="A21" s="4" t="s">
        <v>20</v>
      </c>
      <c r="K21" s="13">
        <v>2020</v>
      </c>
      <c r="L21" s="4"/>
    </row>
    <row r="22" spans="1:12" x14ac:dyDescent="0.2">
      <c r="A22" s="4" t="s">
        <v>896</v>
      </c>
      <c r="K22" s="13">
        <v>2020</v>
      </c>
      <c r="L22" s="4"/>
    </row>
    <row r="23" spans="1:12" x14ac:dyDescent="0.2">
      <c r="A23" s="4" t="s">
        <v>275</v>
      </c>
      <c r="K23" s="13">
        <v>2020</v>
      </c>
      <c r="L23" s="4"/>
    </row>
    <row r="24" spans="1:12" x14ac:dyDescent="0.2">
      <c r="A24" s="4" t="s">
        <v>21</v>
      </c>
      <c r="K24" s="13">
        <v>2020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2020</v>
      </c>
      <c r="L25" s="4"/>
    </row>
    <row r="26" spans="1:12" x14ac:dyDescent="0.2">
      <c r="A26" s="4" t="s">
        <v>317</v>
      </c>
      <c r="K26" s="13">
        <v>2020</v>
      </c>
      <c r="L26" s="4"/>
    </row>
    <row r="27" spans="1:12" x14ac:dyDescent="0.2">
      <c r="A27" s="4" t="s">
        <v>297</v>
      </c>
      <c r="B27" s="4"/>
      <c r="C27" s="4"/>
      <c r="D27" s="4"/>
      <c r="E27" s="4"/>
      <c r="F27" s="4"/>
      <c r="G27" s="4"/>
      <c r="H27" s="4"/>
      <c r="I27" s="4"/>
      <c r="J27" s="4"/>
      <c r="K27" s="13">
        <v>2020</v>
      </c>
      <c r="L27" s="4"/>
    </row>
    <row r="28" spans="1:12" x14ac:dyDescent="0.2">
      <c r="A28" s="4" t="s">
        <v>22</v>
      </c>
      <c r="K28" s="13">
        <v>2020</v>
      </c>
      <c r="L28" s="4"/>
    </row>
    <row r="29" spans="1:12" x14ac:dyDescent="0.2">
      <c r="A29" s="4" t="s">
        <v>318</v>
      </c>
      <c r="K29" s="13">
        <v>2020</v>
      </c>
      <c r="L29" s="4"/>
    </row>
    <row r="30" spans="1:12" x14ac:dyDescent="0.2">
      <c r="A30" s="4" t="s">
        <v>23</v>
      </c>
      <c r="K30" s="13">
        <v>2020</v>
      </c>
      <c r="L30" s="4"/>
    </row>
    <row r="31" spans="1:12" x14ac:dyDescent="0.2">
      <c r="A31" s="4" t="s">
        <v>24</v>
      </c>
      <c r="I31" s="4"/>
      <c r="J31" s="4"/>
      <c r="K31" s="13">
        <v>2020</v>
      </c>
      <c r="L31" s="4"/>
    </row>
    <row r="32" spans="1:12" x14ac:dyDescent="0.2">
      <c r="A32" s="4" t="s">
        <v>862</v>
      </c>
      <c r="K32" s="13">
        <v>2020</v>
      </c>
      <c r="L32" s="4"/>
    </row>
    <row r="33" spans="1:12" x14ac:dyDescent="0.2">
      <c r="A33" s="4" t="s">
        <v>25</v>
      </c>
      <c r="K33" s="13">
        <v>2020</v>
      </c>
      <c r="L33" s="4"/>
    </row>
    <row r="34" spans="1:12" x14ac:dyDescent="0.2">
      <c r="A34" s="4" t="s">
        <v>26</v>
      </c>
      <c r="K34" s="13">
        <v>2020</v>
      </c>
      <c r="L34" s="4"/>
    </row>
    <row r="35" spans="1:12" x14ac:dyDescent="0.2">
      <c r="A35" s="4" t="s">
        <v>27</v>
      </c>
      <c r="K35" s="13">
        <v>2020</v>
      </c>
      <c r="L35" s="4"/>
    </row>
    <row r="36" spans="1:12" x14ac:dyDescent="0.2">
      <c r="A36" s="4" t="s">
        <v>28</v>
      </c>
      <c r="K36" s="13">
        <v>2020</v>
      </c>
      <c r="L36" s="4"/>
    </row>
    <row r="37" spans="1:12" x14ac:dyDescent="0.2">
      <c r="A37" s="4" t="s">
        <v>29</v>
      </c>
      <c r="K37" s="13">
        <v>2020</v>
      </c>
      <c r="L37" s="4"/>
    </row>
    <row r="38" spans="1:12" x14ac:dyDescent="0.2">
      <c r="A38" s="4" t="s">
        <v>276</v>
      </c>
      <c r="B38" s="4"/>
      <c r="C38" s="4"/>
      <c r="D38" s="4"/>
      <c r="E38" s="4"/>
      <c r="F38" s="4"/>
      <c r="G38" s="4"/>
      <c r="H38" s="4"/>
      <c r="I38" s="4"/>
      <c r="J38" s="4"/>
      <c r="K38" s="13">
        <v>2020</v>
      </c>
      <c r="L38" s="4"/>
    </row>
    <row r="39" spans="1:12" x14ac:dyDescent="0.2">
      <c r="A39" s="4" t="s">
        <v>30</v>
      </c>
      <c r="K39" s="13">
        <v>2020</v>
      </c>
      <c r="L39" s="4"/>
    </row>
    <row r="40" spans="1:12" x14ac:dyDescent="0.2">
      <c r="A40" s="4" t="s">
        <v>31</v>
      </c>
      <c r="K40" s="13">
        <v>2020</v>
      </c>
      <c r="L40" s="4"/>
    </row>
    <row r="41" spans="1:12" x14ac:dyDescent="0.2">
      <c r="A41" s="4" t="s">
        <v>32</v>
      </c>
      <c r="K41" s="13">
        <v>2020</v>
      </c>
      <c r="L41" s="4"/>
    </row>
    <row r="42" spans="1:12" x14ac:dyDescent="0.2">
      <c r="A42" s="4" t="s">
        <v>334</v>
      </c>
      <c r="K42" s="13">
        <v>2020</v>
      </c>
      <c r="L42" s="4"/>
    </row>
    <row r="43" spans="1:12" x14ac:dyDescent="0.2">
      <c r="A43" s="4" t="s">
        <v>33</v>
      </c>
      <c r="K43" s="13">
        <v>2020</v>
      </c>
      <c r="L43" s="4"/>
    </row>
    <row r="44" spans="1:12" x14ac:dyDescent="0.2">
      <c r="A44" s="4" t="s">
        <v>34</v>
      </c>
      <c r="K44" s="13">
        <v>2020</v>
      </c>
      <c r="L44" s="4"/>
    </row>
    <row r="45" spans="1:12" x14ac:dyDescent="0.2">
      <c r="A45" s="4" t="s">
        <v>35</v>
      </c>
      <c r="K45" s="13">
        <v>2020</v>
      </c>
      <c r="L45" s="4"/>
    </row>
    <row r="46" spans="1:12" x14ac:dyDescent="0.2">
      <c r="A46" s="4" t="s">
        <v>373</v>
      </c>
      <c r="K46" s="13">
        <v>2020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2020</v>
      </c>
      <c r="L47" s="4"/>
    </row>
    <row r="48" spans="1:12" x14ac:dyDescent="0.2">
      <c r="A48" s="4" t="s">
        <v>37</v>
      </c>
      <c r="K48" s="13">
        <v>2020</v>
      </c>
      <c r="L48" s="4"/>
    </row>
    <row r="49" spans="1:12" x14ac:dyDescent="0.2">
      <c r="A49" s="4" t="s">
        <v>38</v>
      </c>
      <c r="K49" s="13">
        <v>2020</v>
      </c>
      <c r="L49" s="4"/>
    </row>
    <row r="50" spans="1:12" x14ac:dyDescent="0.2">
      <c r="A50" s="4" t="s">
        <v>824</v>
      </c>
      <c r="K50" s="13">
        <v>2020</v>
      </c>
      <c r="L50" s="4"/>
    </row>
    <row r="51" spans="1:12" x14ac:dyDescent="0.2">
      <c r="A51" s="4" t="s">
        <v>39</v>
      </c>
      <c r="K51" s="13">
        <v>2020</v>
      </c>
      <c r="L51" s="4"/>
    </row>
    <row r="52" spans="1:12" x14ac:dyDescent="0.2">
      <c r="A52" s="4" t="s">
        <v>40</v>
      </c>
      <c r="K52" s="13">
        <v>2020</v>
      </c>
      <c r="L52" s="4"/>
    </row>
    <row r="53" spans="1:12" x14ac:dyDescent="0.2">
      <c r="A53" s="4" t="s">
        <v>41</v>
      </c>
      <c r="K53" s="13">
        <v>2020</v>
      </c>
      <c r="L53" s="4"/>
    </row>
    <row r="54" spans="1:12" x14ac:dyDescent="0.2">
      <c r="A54" s="4" t="s">
        <v>277</v>
      </c>
      <c r="K54" s="13">
        <v>2020</v>
      </c>
      <c r="L54" s="4"/>
    </row>
    <row r="55" spans="1:12" x14ac:dyDescent="0.2">
      <c r="A55" s="4" t="s">
        <v>42</v>
      </c>
      <c r="K55" s="13">
        <v>2020</v>
      </c>
      <c r="L55" s="4"/>
    </row>
    <row r="56" spans="1:12" x14ac:dyDescent="0.2">
      <c r="A56" s="4" t="s">
        <v>43</v>
      </c>
      <c r="K56" s="13">
        <v>2020</v>
      </c>
      <c r="L56" s="4"/>
    </row>
    <row r="57" spans="1:12" x14ac:dyDescent="0.2">
      <c r="A57" s="4" t="s">
        <v>44</v>
      </c>
      <c r="K57" s="13">
        <v>2020</v>
      </c>
      <c r="L57" s="4"/>
    </row>
    <row r="58" spans="1:12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2020</v>
      </c>
      <c r="L58" s="4"/>
    </row>
    <row r="59" spans="1:12" x14ac:dyDescent="0.2">
      <c r="A59" s="4" t="s">
        <v>861</v>
      </c>
      <c r="B59" s="4"/>
      <c r="C59" s="4"/>
      <c r="D59" s="4"/>
      <c r="E59" s="4"/>
      <c r="F59" s="4"/>
      <c r="G59" s="4"/>
      <c r="H59" s="4"/>
      <c r="I59" s="4"/>
      <c r="J59" s="4"/>
      <c r="K59" s="13">
        <v>2020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2020</v>
      </c>
      <c r="L60" s="4"/>
    </row>
    <row r="61" spans="1:12" x14ac:dyDescent="0.2">
      <c r="A61" s="4" t="s">
        <v>330</v>
      </c>
      <c r="K61" s="13">
        <v>2020</v>
      </c>
      <c r="L61" s="4"/>
    </row>
    <row r="62" spans="1:12" x14ac:dyDescent="0.2">
      <c r="A62" s="4" t="s">
        <v>817</v>
      </c>
      <c r="B62" s="13">
        <v>5</v>
      </c>
      <c r="C62" s="13">
        <v>5</v>
      </c>
      <c r="D62" s="13">
        <v>2</v>
      </c>
      <c r="E62" s="13">
        <v>62</v>
      </c>
      <c r="G62" s="13">
        <v>22</v>
      </c>
      <c r="H62" s="13">
        <v>4</v>
      </c>
      <c r="I62" s="13">
        <v>80</v>
      </c>
      <c r="J62" s="27">
        <v>1</v>
      </c>
      <c r="K62" s="13">
        <v>2020</v>
      </c>
      <c r="L62" s="4"/>
    </row>
    <row r="63" spans="1:12" x14ac:dyDescent="0.2">
      <c r="A63" s="4" t="s">
        <v>46</v>
      </c>
      <c r="K63" s="13">
        <v>2020</v>
      </c>
      <c r="L63" s="4"/>
    </row>
    <row r="64" spans="1:12" x14ac:dyDescent="0.2">
      <c r="A64" s="4" t="s">
        <v>47</v>
      </c>
      <c r="K64" s="13">
        <v>2020</v>
      </c>
      <c r="L64" s="4"/>
    </row>
    <row r="65" spans="1:12" x14ac:dyDescent="0.2">
      <c r="A65" s="4" t="s">
        <v>48</v>
      </c>
      <c r="K65" s="13">
        <v>2020</v>
      </c>
      <c r="L65" s="4"/>
    </row>
    <row r="66" spans="1:12" x14ac:dyDescent="0.2">
      <c r="A66" s="4" t="s">
        <v>290</v>
      </c>
      <c r="K66" s="13">
        <v>2020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2020</v>
      </c>
      <c r="L67" s="4"/>
    </row>
    <row r="68" spans="1:12" x14ac:dyDescent="0.2">
      <c r="A68" s="4" t="s">
        <v>49</v>
      </c>
      <c r="K68" s="13">
        <v>2020</v>
      </c>
      <c r="L68" s="4"/>
    </row>
    <row r="69" spans="1:12" x14ac:dyDescent="0.2">
      <c r="A69" s="4" t="s">
        <v>310</v>
      </c>
      <c r="K69" s="13">
        <v>2020</v>
      </c>
      <c r="L69" s="4"/>
    </row>
    <row r="70" spans="1:12" x14ac:dyDescent="0.2">
      <c r="A70" s="4" t="s">
        <v>50</v>
      </c>
      <c r="K70" s="13">
        <v>2020</v>
      </c>
      <c r="L70" s="4"/>
    </row>
    <row r="71" spans="1:12" x14ac:dyDescent="0.2">
      <c r="A71" s="4" t="s">
        <v>51</v>
      </c>
      <c r="K71" s="13">
        <v>2020</v>
      </c>
      <c r="L71" s="4"/>
    </row>
    <row r="72" spans="1:12" x14ac:dyDescent="0.2">
      <c r="A72" s="4" t="s">
        <v>52</v>
      </c>
      <c r="K72" s="13">
        <v>2020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2020</v>
      </c>
      <c r="L73" s="4"/>
    </row>
    <row r="74" spans="1:12" x14ac:dyDescent="0.2">
      <c r="A74" s="4" t="s">
        <v>54</v>
      </c>
      <c r="K74" s="13">
        <v>2020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2020</v>
      </c>
      <c r="L75" s="4"/>
    </row>
    <row r="76" spans="1:12" x14ac:dyDescent="0.2">
      <c r="A76" s="4" t="s">
        <v>56</v>
      </c>
      <c r="K76" s="13">
        <v>2020</v>
      </c>
      <c r="L76" s="4"/>
    </row>
    <row r="77" spans="1:12" x14ac:dyDescent="0.2">
      <c r="A77" s="4" t="s">
        <v>792</v>
      </c>
      <c r="I77" s="4"/>
      <c r="J77" s="4"/>
      <c r="K77" s="13">
        <v>2020</v>
      </c>
      <c r="L77" s="13"/>
    </row>
    <row r="78" spans="1:12" x14ac:dyDescent="0.2">
      <c r="A78" s="4" t="s">
        <v>57</v>
      </c>
      <c r="K78" s="13">
        <v>2020</v>
      </c>
      <c r="L78" s="4"/>
    </row>
    <row r="79" spans="1:12" x14ac:dyDescent="0.2">
      <c r="A79" s="4" t="s">
        <v>291</v>
      </c>
      <c r="K79" s="13">
        <v>2020</v>
      </c>
      <c r="L79" s="4"/>
    </row>
    <row r="80" spans="1:12" x14ac:dyDescent="0.2">
      <c r="A80" s="4" t="s">
        <v>58</v>
      </c>
      <c r="K80" s="13">
        <v>2020</v>
      </c>
      <c r="L80" s="4"/>
    </row>
    <row r="81" spans="1:12" x14ac:dyDescent="0.2">
      <c r="A81" s="4" t="s">
        <v>59</v>
      </c>
      <c r="K81" s="13">
        <v>2020</v>
      </c>
      <c r="L81" s="4"/>
    </row>
    <row r="82" spans="1:12" x14ac:dyDescent="0.2">
      <c r="A82" s="4" t="s">
        <v>60</v>
      </c>
      <c r="K82" s="13">
        <v>2020</v>
      </c>
      <c r="L82" s="4"/>
    </row>
    <row r="83" spans="1:12" x14ac:dyDescent="0.2">
      <c r="A83" s="4" t="s">
        <v>61</v>
      </c>
      <c r="K83" s="13">
        <v>2020</v>
      </c>
      <c r="L83" s="4"/>
    </row>
    <row r="84" spans="1:12" x14ac:dyDescent="0.2">
      <c r="A84" s="4" t="s">
        <v>62</v>
      </c>
      <c r="K84" s="13">
        <v>2020</v>
      </c>
      <c r="L84" s="4"/>
    </row>
    <row r="85" spans="1:12" x14ac:dyDescent="0.2">
      <c r="A85" s="4" t="s">
        <v>63</v>
      </c>
      <c r="K85" s="13">
        <v>2020</v>
      </c>
      <c r="L85" s="4"/>
    </row>
    <row r="86" spans="1:12" x14ac:dyDescent="0.2">
      <c r="A86" s="4" t="s">
        <v>886</v>
      </c>
      <c r="K86" s="13">
        <v>2020</v>
      </c>
      <c r="L86" s="4"/>
    </row>
    <row r="87" spans="1:12" x14ac:dyDescent="0.2">
      <c r="A87" s="4" t="s">
        <v>64</v>
      </c>
      <c r="K87" s="13">
        <v>2020</v>
      </c>
      <c r="L87" s="4"/>
    </row>
    <row r="88" spans="1:12" x14ac:dyDescent="0.2">
      <c r="A88" s="4" t="s">
        <v>65</v>
      </c>
      <c r="K88" s="13">
        <v>2020</v>
      </c>
      <c r="L88" s="4"/>
    </row>
    <row r="89" spans="1:12" x14ac:dyDescent="0.2">
      <c r="A89" s="4" t="s">
        <v>285</v>
      </c>
      <c r="K89" s="13">
        <v>2020</v>
      </c>
      <c r="L89" s="4"/>
    </row>
    <row r="90" spans="1:12" x14ac:dyDescent="0.2">
      <c r="A90" s="4" t="s">
        <v>66</v>
      </c>
      <c r="K90" s="13">
        <v>2020</v>
      </c>
      <c r="L90" s="4"/>
    </row>
    <row r="91" spans="1:12" x14ac:dyDescent="0.2">
      <c r="A91" s="4" t="s">
        <v>67</v>
      </c>
      <c r="K91" s="13">
        <v>2020</v>
      </c>
      <c r="L91" s="4"/>
    </row>
    <row r="92" spans="1:12" x14ac:dyDescent="0.2">
      <c r="A92" s="4" t="s">
        <v>274</v>
      </c>
      <c r="K92" s="13">
        <v>2020</v>
      </c>
      <c r="L92" s="4"/>
    </row>
    <row r="93" spans="1:12" x14ac:dyDescent="0.2">
      <c r="A93" s="4" t="s">
        <v>68</v>
      </c>
      <c r="K93" s="13">
        <v>2020</v>
      </c>
      <c r="L93" s="4"/>
    </row>
    <row r="94" spans="1:12" x14ac:dyDescent="0.2">
      <c r="A94" s="4" t="s">
        <v>69</v>
      </c>
      <c r="K94" s="13">
        <v>2020</v>
      </c>
      <c r="L94" s="4"/>
    </row>
    <row r="95" spans="1:12" x14ac:dyDescent="0.2">
      <c r="A95" s="4" t="s">
        <v>70</v>
      </c>
      <c r="K95" s="13">
        <v>2020</v>
      </c>
      <c r="L95" s="4"/>
    </row>
    <row r="96" spans="1:12" x14ac:dyDescent="0.2">
      <c r="A96" s="4" t="s">
        <v>71</v>
      </c>
      <c r="K96" s="13">
        <v>2020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2020</v>
      </c>
      <c r="L97" s="4"/>
    </row>
    <row r="98" spans="1:12" x14ac:dyDescent="0.2">
      <c r="A98" s="4" t="s">
        <v>73</v>
      </c>
      <c r="K98" s="13">
        <v>2020</v>
      </c>
      <c r="L98" s="4"/>
    </row>
    <row r="99" spans="1:12" x14ac:dyDescent="0.2">
      <c r="A99" s="4" t="s">
        <v>74</v>
      </c>
      <c r="K99" s="13">
        <v>2020</v>
      </c>
      <c r="L99" s="4"/>
    </row>
    <row r="100" spans="1:12" x14ac:dyDescent="0.2">
      <c r="A100" s="4" t="s">
        <v>75</v>
      </c>
      <c r="K100" s="13">
        <v>2020</v>
      </c>
      <c r="L100" s="4"/>
    </row>
    <row r="101" spans="1:12" x14ac:dyDescent="0.2">
      <c r="A101" s="4" t="s">
        <v>76</v>
      </c>
      <c r="K101" s="13">
        <v>2020</v>
      </c>
      <c r="L101" s="4"/>
    </row>
    <row r="102" spans="1:12" x14ac:dyDescent="0.2">
      <c r="A102" s="4" t="s">
        <v>77</v>
      </c>
      <c r="K102" s="13">
        <v>2020</v>
      </c>
      <c r="L102" s="4"/>
    </row>
    <row r="103" spans="1:12" x14ac:dyDescent="0.2">
      <c r="A103" s="4" t="s">
        <v>78</v>
      </c>
      <c r="K103" s="13">
        <v>2020</v>
      </c>
      <c r="L103" s="4"/>
    </row>
    <row r="104" spans="1:12" x14ac:dyDescent="0.2">
      <c r="A104" s="4" t="s">
        <v>79</v>
      </c>
      <c r="K104" s="13">
        <v>2020</v>
      </c>
    </row>
    <row r="105" spans="1:12" x14ac:dyDescent="0.2">
      <c r="A105" s="4" t="s">
        <v>80</v>
      </c>
      <c r="K105" s="13">
        <v>2020</v>
      </c>
    </row>
    <row r="106" spans="1:12" x14ac:dyDescent="0.2">
      <c r="A106" s="4" t="s">
        <v>302</v>
      </c>
      <c r="K106" s="13">
        <v>2020</v>
      </c>
    </row>
    <row r="107" spans="1:12" x14ac:dyDescent="0.2">
      <c r="A107" s="4" t="s">
        <v>81</v>
      </c>
      <c r="B107" s="13">
        <v>9</v>
      </c>
      <c r="C107" s="13">
        <v>5</v>
      </c>
      <c r="D107" s="13">
        <v>0</v>
      </c>
      <c r="E107" s="13">
        <v>34</v>
      </c>
      <c r="F107" s="13">
        <v>2</v>
      </c>
      <c r="G107" s="13">
        <v>27.333333333333329</v>
      </c>
      <c r="H107" s="13">
        <v>2</v>
      </c>
      <c r="I107" s="13">
        <v>120</v>
      </c>
      <c r="J107" s="13">
        <v>8</v>
      </c>
      <c r="K107" s="13">
        <v>2020</v>
      </c>
    </row>
    <row r="108" spans="1:12" x14ac:dyDescent="0.2">
      <c r="A108" s="4" t="s">
        <v>82</v>
      </c>
      <c r="K108" s="13">
        <v>2020</v>
      </c>
    </row>
    <row r="109" spans="1:12" x14ac:dyDescent="0.2">
      <c r="A109" s="4" t="s">
        <v>83</v>
      </c>
      <c r="K109" s="13">
        <v>2020</v>
      </c>
    </row>
    <row r="110" spans="1:12" x14ac:dyDescent="0.2">
      <c r="A110" s="4" t="s">
        <v>84</v>
      </c>
      <c r="K110" s="13">
        <v>2020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2020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2020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2020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2020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2020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2020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2020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2020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2020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2020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2020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2020</v>
      </c>
      <c r="L122" s="4"/>
    </row>
    <row r="123" spans="1:12" x14ac:dyDescent="0.2">
      <c r="A123" s="4" t="s">
        <v>340</v>
      </c>
      <c r="B123" s="13">
        <v>8</v>
      </c>
      <c r="C123" s="13">
        <v>8</v>
      </c>
      <c r="D123" s="13">
        <v>0</v>
      </c>
      <c r="E123" s="13">
        <v>116</v>
      </c>
      <c r="F123" s="13">
        <v>3</v>
      </c>
      <c r="G123" s="4"/>
      <c r="H123" s="4"/>
      <c r="I123" s="4"/>
      <c r="J123" s="4"/>
      <c r="K123" s="13">
        <v>2020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2020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2020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2020</v>
      </c>
      <c r="L126" s="4"/>
    </row>
    <row r="127" spans="1:12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2020</v>
      </c>
      <c r="L127" s="4"/>
    </row>
    <row r="128" spans="1:12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2020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2020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2020</v>
      </c>
      <c r="L130" s="4"/>
    </row>
    <row r="131" spans="1:12" x14ac:dyDescent="0.2">
      <c r="A131" s="4" t="s">
        <v>101</v>
      </c>
      <c r="K131" s="13">
        <v>2020</v>
      </c>
      <c r="L131" s="4"/>
    </row>
    <row r="132" spans="1:12" x14ac:dyDescent="0.2">
      <c r="A132" s="4" t="s">
        <v>278</v>
      </c>
      <c r="K132" s="13">
        <v>2020</v>
      </c>
      <c r="L132" s="4"/>
    </row>
    <row r="133" spans="1:12" x14ac:dyDescent="0.2">
      <c r="A133" s="4" t="s">
        <v>102</v>
      </c>
      <c r="K133" s="13">
        <v>2020</v>
      </c>
      <c r="L133" s="4"/>
    </row>
    <row r="134" spans="1:12" x14ac:dyDescent="0.2">
      <c r="A134" s="4" t="s">
        <v>892</v>
      </c>
      <c r="K134" s="13">
        <v>2020</v>
      </c>
      <c r="L134" s="4"/>
    </row>
    <row r="135" spans="1:12" x14ac:dyDescent="0.2">
      <c r="A135" s="4" t="s">
        <v>103</v>
      </c>
      <c r="B135" s="13">
        <v>1</v>
      </c>
      <c r="C135" s="13">
        <v>1</v>
      </c>
      <c r="D135" s="13">
        <v>0</v>
      </c>
      <c r="E135" s="13">
        <v>3</v>
      </c>
      <c r="F135" s="4"/>
      <c r="G135" s="4"/>
      <c r="H135" s="4"/>
      <c r="I135" s="4"/>
      <c r="J135" s="4"/>
      <c r="K135" s="13">
        <v>2020</v>
      </c>
      <c r="L135" s="4"/>
    </row>
    <row r="136" spans="1:12" x14ac:dyDescent="0.2">
      <c r="A136" s="4" t="s">
        <v>104</v>
      </c>
      <c r="K136" s="13">
        <v>2020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2020</v>
      </c>
      <c r="L137" s="4"/>
    </row>
    <row r="138" spans="1:12" x14ac:dyDescent="0.2">
      <c r="A138" s="4" t="s">
        <v>873</v>
      </c>
      <c r="K138" s="13">
        <v>2020</v>
      </c>
      <c r="L138" s="4"/>
    </row>
    <row r="139" spans="1:12" x14ac:dyDescent="0.2">
      <c r="A139" s="4" t="s">
        <v>311</v>
      </c>
      <c r="K139" s="13">
        <v>2020</v>
      </c>
      <c r="L139" s="4"/>
    </row>
    <row r="140" spans="1:12" x14ac:dyDescent="0.2">
      <c r="A140" s="4" t="s">
        <v>105</v>
      </c>
      <c r="K140" s="13">
        <v>2020</v>
      </c>
      <c r="L140" s="4"/>
    </row>
    <row r="141" spans="1:12" x14ac:dyDescent="0.2">
      <c r="A141" s="4" t="s">
        <v>106</v>
      </c>
      <c r="K141" s="13">
        <v>2020</v>
      </c>
      <c r="L141" s="4"/>
    </row>
    <row r="142" spans="1:12" x14ac:dyDescent="0.2">
      <c r="A142" s="4" t="s">
        <v>107</v>
      </c>
      <c r="K142" s="13">
        <v>2020</v>
      </c>
      <c r="L142" s="4"/>
    </row>
    <row r="143" spans="1:12" x14ac:dyDescent="0.2">
      <c r="A143" s="4" t="s">
        <v>108</v>
      </c>
      <c r="K143" s="13">
        <v>2020</v>
      </c>
      <c r="L143" s="4"/>
    </row>
    <row r="144" spans="1:12" x14ac:dyDescent="0.2">
      <c r="A144" s="4" t="s">
        <v>357</v>
      </c>
      <c r="B144" s="13">
        <v>9</v>
      </c>
      <c r="C144" s="13">
        <v>8</v>
      </c>
      <c r="D144" s="13">
        <v>2</v>
      </c>
      <c r="E144" s="13">
        <v>232</v>
      </c>
      <c r="F144" s="13">
        <v>3</v>
      </c>
      <c r="G144" s="13">
        <v>51.666666666666657</v>
      </c>
      <c r="H144" s="13">
        <v>11</v>
      </c>
      <c r="I144" s="13">
        <v>201</v>
      </c>
      <c r="J144" s="13">
        <v>12</v>
      </c>
      <c r="K144" s="13">
        <v>2020</v>
      </c>
      <c r="L144" s="4"/>
    </row>
    <row r="145" spans="1:12" x14ac:dyDescent="0.2">
      <c r="A145" s="4" t="s">
        <v>346</v>
      </c>
      <c r="K145" s="13">
        <v>2020</v>
      </c>
      <c r="L145" s="4"/>
    </row>
    <row r="146" spans="1:12" x14ac:dyDescent="0.2">
      <c r="A146" s="4" t="s">
        <v>109</v>
      </c>
      <c r="K146" s="13">
        <v>2020</v>
      </c>
      <c r="L146" s="4"/>
    </row>
    <row r="147" spans="1:12" x14ac:dyDescent="0.2">
      <c r="A147" s="4" t="s">
        <v>110</v>
      </c>
      <c r="K147" s="13">
        <v>2020</v>
      </c>
      <c r="L147" s="4"/>
    </row>
    <row r="148" spans="1:12" x14ac:dyDescent="0.2">
      <c r="A148" s="4" t="s">
        <v>111</v>
      </c>
      <c r="K148" s="13">
        <v>2020</v>
      </c>
      <c r="L148" s="4"/>
    </row>
    <row r="149" spans="1:12" x14ac:dyDescent="0.2">
      <c r="A149" s="4" t="s">
        <v>112</v>
      </c>
      <c r="K149" s="13">
        <v>2020</v>
      </c>
      <c r="L149" s="4"/>
    </row>
    <row r="150" spans="1:12" x14ac:dyDescent="0.2">
      <c r="A150" s="4" t="s">
        <v>113</v>
      </c>
      <c r="K150" s="13">
        <v>2020</v>
      </c>
      <c r="L150" s="4"/>
    </row>
    <row r="151" spans="1:12" x14ac:dyDescent="0.2">
      <c r="A151" s="4" t="s">
        <v>114</v>
      </c>
      <c r="K151" s="13">
        <v>2020</v>
      </c>
      <c r="L151" s="4"/>
    </row>
    <row r="152" spans="1:12" x14ac:dyDescent="0.2">
      <c r="A152" s="4" t="s">
        <v>115</v>
      </c>
      <c r="K152" s="13">
        <v>2020</v>
      </c>
      <c r="L152" s="4"/>
    </row>
    <row r="153" spans="1:12" x14ac:dyDescent="0.2">
      <c r="A153" s="4" t="s">
        <v>319</v>
      </c>
      <c r="K153" s="13">
        <v>2020</v>
      </c>
      <c r="L153" s="4"/>
    </row>
    <row r="154" spans="1:12" x14ac:dyDescent="0.2">
      <c r="A154" s="4" t="s">
        <v>116</v>
      </c>
      <c r="K154" s="13">
        <v>2020</v>
      </c>
      <c r="L154" s="4"/>
    </row>
    <row r="155" spans="1:12" x14ac:dyDescent="0.2">
      <c r="A155" s="4" t="s">
        <v>117</v>
      </c>
      <c r="K155" s="13">
        <v>2020</v>
      </c>
      <c r="L155" s="4"/>
    </row>
    <row r="156" spans="1:12" x14ac:dyDescent="0.2">
      <c r="A156" s="4" t="s">
        <v>118</v>
      </c>
      <c r="K156" s="13">
        <v>2020</v>
      </c>
      <c r="L156" s="4"/>
    </row>
    <row r="157" spans="1:12" x14ac:dyDescent="0.2">
      <c r="A157" s="4" t="s">
        <v>279</v>
      </c>
      <c r="K157" s="13">
        <v>2020</v>
      </c>
      <c r="L157" s="4"/>
    </row>
    <row r="158" spans="1:12" x14ac:dyDescent="0.2">
      <c r="A158" s="4" t="s">
        <v>119</v>
      </c>
      <c r="K158" s="13">
        <v>2020</v>
      </c>
      <c r="L158" s="4"/>
    </row>
    <row r="159" spans="1:12" x14ac:dyDescent="0.2">
      <c r="A159" s="4" t="s">
        <v>120</v>
      </c>
      <c r="K159" s="13">
        <v>2020</v>
      </c>
      <c r="L159" s="4"/>
    </row>
    <row r="160" spans="1:12" x14ac:dyDescent="0.2">
      <c r="A160" s="4" t="s">
        <v>121</v>
      </c>
      <c r="K160" s="13">
        <v>2020</v>
      </c>
      <c r="L160" s="4"/>
    </row>
    <row r="161" spans="1:12" x14ac:dyDescent="0.2">
      <c r="A161" s="4" t="s">
        <v>122</v>
      </c>
      <c r="K161" s="13">
        <v>2020</v>
      </c>
      <c r="L161" s="4"/>
    </row>
    <row r="162" spans="1:12" x14ac:dyDescent="0.2">
      <c r="A162" s="4" t="s">
        <v>123</v>
      </c>
      <c r="K162" s="13">
        <v>2020</v>
      </c>
      <c r="L162" s="4"/>
    </row>
    <row r="163" spans="1:12" x14ac:dyDescent="0.2">
      <c r="A163" s="4" t="s">
        <v>124</v>
      </c>
      <c r="K163" s="13">
        <v>2020</v>
      </c>
      <c r="L163" s="4"/>
    </row>
    <row r="164" spans="1:12" x14ac:dyDescent="0.2">
      <c r="A164" s="4" t="s">
        <v>821</v>
      </c>
      <c r="K164" s="13">
        <v>2020</v>
      </c>
      <c r="L164" s="4"/>
    </row>
    <row r="165" spans="1:12" x14ac:dyDescent="0.2">
      <c r="A165" s="4" t="s">
        <v>125</v>
      </c>
      <c r="K165" s="13">
        <v>2020</v>
      </c>
      <c r="L165" s="4"/>
    </row>
    <row r="166" spans="1:12" x14ac:dyDescent="0.2">
      <c r="A166" s="4" t="s">
        <v>126</v>
      </c>
      <c r="K166" s="13">
        <v>2020</v>
      </c>
      <c r="L166" s="4"/>
    </row>
    <row r="167" spans="1:12" x14ac:dyDescent="0.2">
      <c r="A167" s="4" t="s">
        <v>127</v>
      </c>
      <c r="K167" s="13">
        <v>2020</v>
      </c>
      <c r="L167" s="4"/>
    </row>
    <row r="168" spans="1:12" x14ac:dyDescent="0.2">
      <c r="A168" s="4" t="s">
        <v>128</v>
      </c>
      <c r="K168" s="13">
        <v>2020</v>
      </c>
      <c r="L168" s="4"/>
    </row>
    <row r="169" spans="1:12" x14ac:dyDescent="0.2">
      <c r="A169" s="4" t="s">
        <v>129</v>
      </c>
      <c r="K169" s="13">
        <v>2020</v>
      </c>
      <c r="L169" s="4"/>
    </row>
    <row r="170" spans="1:12" x14ac:dyDescent="0.2">
      <c r="A170" s="4" t="s">
        <v>827</v>
      </c>
      <c r="K170" s="13">
        <v>2020</v>
      </c>
      <c r="L170" s="4"/>
    </row>
    <row r="171" spans="1:12" x14ac:dyDescent="0.2">
      <c r="A171" s="4" t="s">
        <v>130</v>
      </c>
      <c r="K171" s="13">
        <v>2020</v>
      </c>
      <c r="L171" s="4"/>
    </row>
    <row r="172" spans="1:12" x14ac:dyDescent="0.2">
      <c r="A172" s="4" t="s">
        <v>899</v>
      </c>
      <c r="K172" s="13">
        <v>2020</v>
      </c>
      <c r="L172" s="4"/>
    </row>
    <row r="173" spans="1:12" x14ac:dyDescent="0.2">
      <c r="A173" s="4" t="s">
        <v>131</v>
      </c>
      <c r="K173" s="13">
        <v>2020</v>
      </c>
      <c r="L173" s="4"/>
    </row>
    <row r="174" spans="1:12" x14ac:dyDescent="0.2">
      <c r="A174" s="4" t="s">
        <v>132</v>
      </c>
      <c r="K174" s="13">
        <v>2020</v>
      </c>
      <c r="L174" s="4"/>
    </row>
    <row r="175" spans="1:12" x14ac:dyDescent="0.2">
      <c r="A175" s="4" t="s">
        <v>133</v>
      </c>
      <c r="K175" s="13">
        <v>2020</v>
      </c>
      <c r="L175" s="4"/>
    </row>
    <row r="176" spans="1:12" x14ac:dyDescent="0.2">
      <c r="A176" s="4" t="s">
        <v>312</v>
      </c>
      <c r="K176" s="13">
        <v>2020</v>
      </c>
      <c r="L176" s="4"/>
    </row>
    <row r="177" spans="1:12" x14ac:dyDescent="0.2">
      <c r="A177" s="4" t="s">
        <v>134</v>
      </c>
      <c r="K177" s="13">
        <v>2020</v>
      </c>
      <c r="L177" s="4"/>
    </row>
    <row r="178" spans="1:12" x14ac:dyDescent="0.2">
      <c r="A178" s="4" t="s">
        <v>135</v>
      </c>
      <c r="K178" s="13">
        <v>2020</v>
      </c>
      <c r="L178" s="4"/>
    </row>
    <row r="179" spans="1:12" x14ac:dyDescent="0.2">
      <c r="A179" s="4" t="s">
        <v>136</v>
      </c>
      <c r="K179" s="13">
        <v>2020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2020</v>
      </c>
      <c r="L180" s="4"/>
    </row>
    <row r="181" spans="1:12" x14ac:dyDescent="0.2">
      <c r="A181" s="4" t="s">
        <v>306</v>
      </c>
      <c r="K181" s="13">
        <v>2020</v>
      </c>
      <c r="L181" s="4"/>
    </row>
    <row r="182" spans="1:12" x14ac:dyDescent="0.2">
      <c r="A182" s="4" t="s">
        <v>138</v>
      </c>
      <c r="K182" s="13">
        <v>2020</v>
      </c>
      <c r="L182" s="4"/>
    </row>
    <row r="183" spans="1:12" x14ac:dyDescent="0.2">
      <c r="A183" s="4" t="s">
        <v>295</v>
      </c>
      <c r="K183" s="13">
        <v>2020</v>
      </c>
      <c r="L183" s="4"/>
    </row>
    <row r="184" spans="1:12" x14ac:dyDescent="0.2">
      <c r="A184" s="4" t="s">
        <v>139</v>
      </c>
      <c r="K184" s="13">
        <v>2020</v>
      </c>
      <c r="L184" s="4"/>
    </row>
    <row r="185" spans="1:12" x14ac:dyDescent="0.2">
      <c r="A185" s="4" t="s">
        <v>905</v>
      </c>
      <c r="K185" s="13">
        <v>2020</v>
      </c>
      <c r="L185" s="4"/>
    </row>
    <row r="186" spans="1:12" x14ac:dyDescent="0.2">
      <c r="A186" s="4" t="s">
        <v>140</v>
      </c>
      <c r="K186" s="13">
        <v>2020</v>
      </c>
      <c r="L186" s="4"/>
    </row>
    <row r="187" spans="1:12" x14ac:dyDescent="0.2">
      <c r="A187" s="4" t="s">
        <v>141</v>
      </c>
      <c r="K187" s="13">
        <v>2020</v>
      </c>
      <c r="L187" s="4"/>
    </row>
    <row r="188" spans="1:12" x14ac:dyDescent="0.2">
      <c r="A188" s="4" t="s">
        <v>864</v>
      </c>
      <c r="B188" s="13">
        <v>1</v>
      </c>
      <c r="C188" s="13">
        <v>1</v>
      </c>
      <c r="D188" s="13">
        <v>0</v>
      </c>
      <c r="E188" s="13">
        <v>0</v>
      </c>
      <c r="K188" s="13">
        <v>2020</v>
      </c>
      <c r="L188" s="4"/>
    </row>
    <row r="189" spans="1:12" x14ac:dyDescent="0.2">
      <c r="A189" s="4" t="s">
        <v>142</v>
      </c>
      <c r="K189" s="13">
        <v>2020</v>
      </c>
      <c r="L189" s="4"/>
    </row>
    <row r="190" spans="1:12" x14ac:dyDescent="0.2">
      <c r="A190" s="4" t="s">
        <v>904</v>
      </c>
      <c r="K190" s="13">
        <v>2020</v>
      </c>
      <c r="L190" s="4"/>
    </row>
    <row r="191" spans="1:12" x14ac:dyDescent="0.2">
      <c r="A191" s="4" t="s">
        <v>866</v>
      </c>
      <c r="B191" s="13">
        <v>3</v>
      </c>
      <c r="C191" s="13">
        <v>3</v>
      </c>
      <c r="D191" s="13">
        <v>2</v>
      </c>
      <c r="E191" s="13">
        <v>26</v>
      </c>
      <c r="F191" s="13">
        <v>0</v>
      </c>
      <c r="G191" s="13">
        <v>9</v>
      </c>
      <c r="H191" s="13">
        <v>2</v>
      </c>
      <c r="I191" s="13">
        <v>34</v>
      </c>
      <c r="J191" s="13">
        <v>3</v>
      </c>
      <c r="K191" s="13">
        <v>2020</v>
      </c>
      <c r="L191" s="4"/>
    </row>
    <row r="192" spans="1:12" x14ac:dyDescent="0.2">
      <c r="A192" s="4" t="s">
        <v>303</v>
      </c>
      <c r="K192" s="13">
        <v>2020</v>
      </c>
      <c r="L192" s="4"/>
    </row>
    <row r="193" spans="1:12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2020</v>
      </c>
      <c r="L193" s="4"/>
    </row>
    <row r="194" spans="1:12" x14ac:dyDescent="0.2">
      <c r="A194" s="4" t="s">
        <v>307</v>
      </c>
      <c r="K194" s="13">
        <v>2020</v>
      </c>
      <c r="L194" s="4"/>
    </row>
    <row r="195" spans="1:12" x14ac:dyDescent="0.2">
      <c r="A195" s="4" t="s">
        <v>882</v>
      </c>
      <c r="K195" s="13">
        <v>2020</v>
      </c>
      <c r="L195" s="4"/>
    </row>
    <row r="196" spans="1:12" x14ac:dyDescent="0.2">
      <c r="A196" s="4" t="s">
        <v>298</v>
      </c>
      <c r="K196" s="13">
        <v>2020</v>
      </c>
      <c r="L196" s="4"/>
    </row>
    <row r="197" spans="1:12" x14ac:dyDescent="0.2">
      <c r="A197" s="4" t="s">
        <v>342</v>
      </c>
      <c r="K197" s="13">
        <v>2020</v>
      </c>
      <c r="L197" s="4"/>
    </row>
    <row r="198" spans="1:12" x14ac:dyDescent="0.2">
      <c r="A198" s="4" t="s">
        <v>144</v>
      </c>
      <c r="K198" s="13">
        <v>2020</v>
      </c>
      <c r="L198" s="4"/>
    </row>
    <row r="199" spans="1:12" x14ac:dyDescent="0.2">
      <c r="A199" s="4" t="s">
        <v>145</v>
      </c>
      <c r="K199" s="13">
        <v>2020</v>
      </c>
      <c r="L199" s="4"/>
    </row>
    <row r="200" spans="1:12" x14ac:dyDescent="0.2">
      <c r="A200" s="4" t="s">
        <v>146</v>
      </c>
      <c r="K200" s="13">
        <v>2020</v>
      </c>
      <c r="L200" s="4"/>
    </row>
    <row r="201" spans="1:12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2020</v>
      </c>
      <c r="L201" s="4"/>
    </row>
    <row r="202" spans="1:12" x14ac:dyDescent="0.2">
      <c r="A202" s="4" t="s">
        <v>147</v>
      </c>
      <c r="B202" s="4"/>
      <c r="C202" s="4"/>
      <c r="D202" s="4"/>
      <c r="E202" s="4"/>
      <c r="F202" s="4"/>
      <c r="G202" s="4"/>
      <c r="H202" s="4"/>
      <c r="I202" s="4"/>
      <c r="J202" s="4"/>
      <c r="K202" s="13">
        <v>2020</v>
      </c>
      <c r="L202" s="4"/>
    </row>
    <row r="203" spans="1:12" x14ac:dyDescent="0.2">
      <c r="A203" s="4" t="s">
        <v>355</v>
      </c>
      <c r="K203" s="13">
        <v>2020</v>
      </c>
      <c r="L203" s="4"/>
    </row>
    <row r="204" spans="1:12" x14ac:dyDescent="0.2">
      <c r="A204" s="4" t="s">
        <v>148</v>
      </c>
      <c r="K204" s="13">
        <v>2020</v>
      </c>
      <c r="L204" s="4"/>
    </row>
    <row r="205" spans="1:12" x14ac:dyDescent="0.2">
      <c r="A205" s="4" t="s">
        <v>149</v>
      </c>
      <c r="K205" s="13">
        <v>2020</v>
      </c>
      <c r="L205" s="4"/>
    </row>
    <row r="206" spans="1:12" x14ac:dyDescent="0.2">
      <c r="A206" s="4" t="s">
        <v>150</v>
      </c>
      <c r="K206" s="13">
        <v>2020</v>
      </c>
      <c r="L206" s="4"/>
    </row>
    <row r="207" spans="1:12" x14ac:dyDescent="0.2">
      <c r="A207" s="4" t="s">
        <v>314</v>
      </c>
      <c r="K207" s="13">
        <v>2020</v>
      </c>
      <c r="L207" s="4"/>
    </row>
    <row r="208" spans="1:12" x14ac:dyDescent="0.2">
      <c r="A208" s="4" t="s">
        <v>332</v>
      </c>
      <c r="B208" s="13">
        <v>10</v>
      </c>
      <c r="C208" s="13">
        <v>10</v>
      </c>
      <c r="D208" s="13">
        <v>1</v>
      </c>
      <c r="E208" s="13">
        <v>325</v>
      </c>
      <c r="F208" s="13">
        <v>2</v>
      </c>
      <c r="G208" s="13">
        <v>18.833333333333329</v>
      </c>
      <c r="H208" s="13">
        <v>2</v>
      </c>
      <c r="I208" s="13">
        <v>81</v>
      </c>
      <c r="J208" s="27">
        <v>4</v>
      </c>
      <c r="K208" s="13">
        <v>2020</v>
      </c>
      <c r="L208" s="4"/>
    </row>
    <row r="209" spans="1:12" x14ac:dyDescent="0.2">
      <c r="A209" s="4" t="s">
        <v>885</v>
      </c>
      <c r="K209" s="13">
        <v>2020</v>
      </c>
      <c r="L209" s="4"/>
    </row>
    <row r="210" spans="1:12" x14ac:dyDescent="0.2">
      <c r="A210" s="4" t="s">
        <v>305</v>
      </c>
      <c r="B210" s="13">
        <v>9</v>
      </c>
      <c r="C210" s="13">
        <v>5</v>
      </c>
      <c r="D210" s="13">
        <v>1</v>
      </c>
      <c r="E210" s="13">
        <v>54</v>
      </c>
      <c r="F210" s="13">
        <v>2</v>
      </c>
      <c r="G210" s="43">
        <v>46</v>
      </c>
      <c r="H210" s="13">
        <v>10</v>
      </c>
      <c r="I210" s="13">
        <v>130</v>
      </c>
      <c r="J210" s="13">
        <v>5</v>
      </c>
      <c r="K210" s="13">
        <v>2020</v>
      </c>
      <c r="L210" s="4"/>
    </row>
    <row r="211" spans="1:12" x14ac:dyDescent="0.2">
      <c r="A211" s="4" t="s">
        <v>900</v>
      </c>
      <c r="K211" s="13">
        <v>2020</v>
      </c>
      <c r="L211" s="4"/>
    </row>
    <row r="212" spans="1:12" x14ac:dyDescent="0.2">
      <c r="A212" s="4" t="s">
        <v>299</v>
      </c>
      <c r="K212" s="13">
        <v>2020</v>
      </c>
      <c r="L212" s="4"/>
    </row>
    <row r="213" spans="1:12" x14ac:dyDescent="0.2">
      <c r="A213" s="4" t="s">
        <v>286</v>
      </c>
      <c r="K213" s="13">
        <v>2020</v>
      </c>
      <c r="L213" s="4"/>
    </row>
    <row r="214" spans="1:12" x14ac:dyDescent="0.2">
      <c r="A214" s="4" t="s">
        <v>795</v>
      </c>
      <c r="B214" s="4"/>
      <c r="C214" s="4"/>
      <c r="D214" s="4"/>
      <c r="E214" s="4"/>
      <c r="F214" s="4"/>
      <c r="G214" s="4"/>
      <c r="H214" s="4"/>
      <c r="I214" s="4"/>
      <c r="J214" s="4"/>
      <c r="K214" s="13">
        <v>2020</v>
      </c>
      <c r="L214" s="13"/>
    </row>
    <row r="215" spans="1:12" x14ac:dyDescent="0.2">
      <c r="A215" s="4" t="s">
        <v>151</v>
      </c>
      <c r="B215" s="13">
        <v>7</v>
      </c>
      <c r="C215" s="13">
        <v>7</v>
      </c>
      <c r="D215" s="13">
        <v>2</v>
      </c>
      <c r="E215" s="13">
        <v>93</v>
      </c>
      <c r="F215" s="13">
        <v>1</v>
      </c>
      <c r="G215" s="13">
        <v>13.5</v>
      </c>
      <c r="H215" s="13">
        <v>2</v>
      </c>
      <c r="I215" s="13">
        <v>49</v>
      </c>
      <c r="J215" s="13">
        <v>2</v>
      </c>
      <c r="K215" s="13">
        <v>2020</v>
      </c>
      <c r="L215" s="4"/>
    </row>
    <row r="216" spans="1:12" x14ac:dyDescent="0.2">
      <c r="A216" s="4" t="s">
        <v>280</v>
      </c>
      <c r="K216" s="13">
        <v>2020</v>
      </c>
      <c r="L216" s="4"/>
    </row>
    <row r="217" spans="1:12" x14ac:dyDescent="0.2">
      <c r="A217" s="4" t="s">
        <v>320</v>
      </c>
      <c r="K217" s="13">
        <v>2020</v>
      </c>
      <c r="L217" s="4"/>
    </row>
    <row r="218" spans="1:12" x14ac:dyDescent="0.2">
      <c r="A218" s="4" t="s">
        <v>152</v>
      </c>
      <c r="K218" s="13">
        <v>2020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2020</v>
      </c>
      <c r="L219" s="4"/>
    </row>
    <row r="220" spans="1:12" x14ac:dyDescent="0.2">
      <c r="A220" s="4" t="s">
        <v>154</v>
      </c>
      <c r="K220" s="13">
        <v>2020</v>
      </c>
      <c r="L220" s="4"/>
    </row>
    <row r="221" spans="1:12" x14ac:dyDescent="0.2">
      <c r="A221" s="4" t="s">
        <v>155</v>
      </c>
      <c r="K221" s="13">
        <v>2020</v>
      </c>
      <c r="L221" s="4"/>
    </row>
    <row r="222" spans="1:12" x14ac:dyDescent="0.2">
      <c r="A222" s="4" t="s">
        <v>156</v>
      </c>
      <c r="K222" s="13">
        <v>2020</v>
      </c>
      <c r="L222" s="4"/>
    </row>
    <row r="223" spans="1:12" x14ac:dyDescent="0.2">
      <c r="A223" s="4" t="s">
        <v>157</v>
      </c>
      <c r="K223" s="13">
        <v>2020</v>
      </c>
      <c r="L223" s="4"/>
    </row>
    <row r="224" spans="1:12" x14ac:dyDescent="0.2">
      <c r="A224" s="4" t="s">
        <v>158</v>
      </c>
      <c r="K224" s="13">
        <v>2020</v>
      </c>
      <c r="L224" s="4"/>
    </row>
    <row r="225" spans="1:12" x14ac:dyDescent="0.2">
      <c r="A225" s="4" t="s">
        <v>159</v>
      </c>
      <c r="K225" s="13">
        <v>2020</v>
      </c>
      <c r="L225" s="4"/>
    </row>
    <row r="226" spans="1:12" x14ac:dyDescent="0.2">
      <c r="A226" s="4" t="s">
        <v>877</v>
      </c>
      <c r="K226" s="13">
        <v>2020</v>
      </c>
      <c r="L226" s="4"/>
    </row>
    <row r="227" spans="1:12" x14ac:dyDescent="0.2">
      <c r="A227" s="4" t="s">
        <v>372</v>
      </c>
      <c r="K227" s="13">
        <v>2020</v>
      </c>
      <c r="L227" s="4"/>
    </row>
    <row r="228" spans="1:12" x14ac:dyDescent="0.2">
      <c r="A228" s="4" t="s">
        <v>160</v>
      </c>
      <c r="K228" s="13">
        <v>2020</v>
      </c>
      <c r="L228" s="4"/>
    </row>
    <row r="229" spans="1:12" x14ac:dyDescent="0.2">
      <c r="A229" s="4" t="s">
        <v>161</v>
      </c>
      <c r="K229" s="13">
        <v>2020</v>
      </c>
      <c r="L229" s="4"/>
    </row>
    <row r="230" spans="1:12" x14ac:dyDescent="0.2">
      <c r="A230" s="4" t="s">
        <v>796</v>
      </c>
      <c r="B230" s="4"/>
      <c r="C230" s="4"/>
      <c r="D230" s="4"/>
      <c r="E230" s="4"/>
      <c r="F230" s="4"/>
      <c r="G230" s="4"/>
      <c r="H230" s="4"/>
      <c r="I230" s="4"/>
      <c r="J230" s="4"/>
      <c r="K230" s="13">
        <v>2020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2020</v>
      </c>
      <c r="L231" s="4"/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K232" s="13">
        <v>2020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2020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2020</v>
      </c>
      <c r="L234" s="4"/>
    </row>
    <row r="235" spans="1:12" x14ac:dyDescent="0.2">
      <c r="A235" s="4" t="s">
        <v>895</v>
      </c>
      <c r="K235" s="13">
        <v>2020</v>
      </c>
      <c r="L235" s="4"/>
    </row>
    <row r="236" spans="1:12" x14ac:dyDescent="0.2">
      <c r="A236" s="4" t="s">
        <v>828</v>
      </c>
      <c r="K236" s="13">
        <v>2020</v>
      </c>
      <c r="L236" s="4"/>
    </row>
    <row r="237" spans="1:12" x14ac:dyDescent="0.2">
      <c r="A237" s="4" t="s">
        <v>863</v>
      </c>
      <c r="B237" s="13">
        <v>1</v>
      </c>
      <c r="C237" s="13">
        <v>1</v>
      </c>
      <c r="D237" s="13">
        <v>0</v>
      </c>
      <c r="E237" s="13">
        <v>6</v>
      </c>
      <c r="F237" s="13">
        <v>1</v>
      </c>
      <c r="G237" s="13">
        <v>4</v>
      </c>
      <c r="H237" s="13">
        <v>1</v>
      </c>
      <c r="I237" s="13">
        <v>21</v>
      </c>
      <c r="J237" s="27">
        <v>3</v>
      </c>
      <c r="K237" s="13">
        <v>2020</v>
      </c>
      <c r="L237" s="4"/>
    </row>
    <row r="238" spans="1:12" x14ac:dyDescent="0.2">
      <c r="A238" s="4" t="s">
        <v>819</v>
      </c>
      <c r="B238" s="4"/>
      <c r="C238" s="4"/>
      <c r="D238" s="4"/>
      <c r="E238" s="4"/>
      <c r="F238" s="4"/>
      <c r="G238" s="4"/>
      <c r="H238" s="4"/>
      <c r="I238" s="4"/>
      <c r="K238" s="13">
        <v>2020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K239" s="13">
        <v>2020</v>
      </c>
      <c r="L239" s="4"/>
    </row>
    <row r="240" spans="1:12" x14ac:dyDescent="0.2">
      <c r="A240" s="4" t="s">
        <v>165</v>
      </c>
      <c r="K240" s="13">
        <v>2020</v>
      </c>
      <c r="L240" s="4"/>
    </row>
    <row r="241" spans="1:12" x14ac:dyDescent="0.2">
      <c r="A241" s="4" t="s">
        <v>166</v>
      </c>
      <c r="K241" s="13">
        <v>2020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2020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2020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2020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2020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2020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2020</v>
      </c>
      <c r="L247" s="4"/>
    </row>
    <row r="248" spans="1:12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2020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2020</v>
      </c>
      <c r="L249" s="4"/>
    </row>
    <row r="250" spans="1:12" x14ac:dyDescent="0.2">
      <c r="A250" s="4" t="s">
        <v>350</v>
      </c>
      <c r="K250" s="13">
        <v>2020</v>
      </c>
      <c r="L250" s="4"/>
    </row>
    <row r="251" spans="1:12" x14ac:dyDescent="0.2">
      <c r="A251" s="4" t="s">
        <v>308</v>
      </c>
      <c r="K251" s="13">
        <v>2020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2020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2020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2020</v>
      </c>
      <c r="L254" s="4"/>
    </row>
    <row r="255" spans="1:12" x14ac:dyDescent="0.2">
      <c r="A255" s="4" t="s">
        <v>288</v>
      </c>
      <c r="K255" s="13">
        <v>2020</v>
      </c>
      <c r="L255" s="4"/>
    </row>
    <row r="256" spans="1:12" x14ac:dyDescent="0.2">
      <c r="A256" s="4" t="s">
        <v>800</v>
      </c>
      <c r="B256" s="4"/>
      <c r="C256" s="4"/>
      <c r="D256" s="4"/>
      <c r="E256" s="4"/>
      <c r="F256" s="4"/>
      <c r="G256" s="4"/>
      <c r="H256" s="4"/>
      <c r="I256" s="4"/>
      <c r="K256" s="13">
        <v>2020</v>
      </c>
    </row>
    <row r="257" spans="1:12" x14ac:dyDescent="0.2">
      <c r="A257" s="4" t="s">
        <v>178</v>
      </c>
      <c r="K257" s="13">
        <v>2020</v>
      </c>
      <c r="L257" s="4"/>
    </row>
    <row r="258" spans="1:12" x14ac:dyDescent="0.2">
      <c r="A258" s="4" t="s">
        <v>179</v>
      </c>
      <c r="K258" s="13">
        <v>2020</v>
      </c>
      <c r="L258" s="4"/>
    </row>
    <row r="259" spans="1:12" x14ac:dyDescent="0.2">
      <c r="A259" s="4" t="s">
        <v>180</v>
      </c>
      <c r="K259" s="13">
        <v>2020</v>
      </c>
      <c r="L259" s="4"/>
    </row>
    <row r="260" spans="1:12" x14ac:dyDescent="0.2">
      <c r="A260" s="4" t="s">
        <v>181</v>
      </c>
      <c r="K260" s="13">
        <v>2020</v>
      </c>
      <c r="L260" s="4"/>
    </row>
    <row r="261" spans="1:12" x14ac:dyDescent="0.2">
      <c r="A261" s="4" t="s">
        <v>182</v>
      </c>
      <c r="K261" s="13">
        <v>2020</v>
      </c>
    </row>
    <row r="262" spans="1:12" x14ac:dyDescent="0.2">
      <c r="A262" s="4" t="s">
        <v>183</v>
      </c>
      <c r="K262" s="13">
        <v>2020</v>
      </c>
    </row>
    <row r="263" spans="1:12" x14ac:dyDescent="0.2">
      <c r="A263" s="4" t="s">
        <v>184</v>
      </c>
      <c r="K263" s="13">
        <v>2020</v>
      </c>
    </row>
    <row r="264" spans="1:12" x14ac:dyDescent="0.2">
      <c r="A264" s="4" t="s">
        <v>185</v>
      </c>
      <c r="K264" s="13">
        <v>2020</v>
      </c>
    </row>
    <row r="265" spans="1:12" x14ac:dyDescent="0.2">
      <c r="A265" s="4" t="s">
        <v>186</v>
      </c>
      <c r="K265" s="13">
        <v>2020</v>
      </c>
    </row>
    <row r="266" spans="1:12" x14ac:dyDescent="0.2">
      <c r="A266" s="4" t="s">
        <v>370</v>
      </c>
      <c r="B266" s="13">
        <v>10</v>
      </c>
      <c r="C266" s="13">
        <v>9</v>
      </c>
      <c r="D266" s="13">
        <v>2</v>
      </c>
      <c r="E266" s="13">
        <v>187</v>
      </c>
      <c r="F266" s="13">
        <v>2</v>
      </c>
      <c r="G266" s="13">
        <v>52</v>
      </c>
      <c r="H266" s="13">
        <v>6</v>
      </c>
      <c r="I266" s="13">
        <v>237</v>
      </c>
      <c r="J266" s="13">
        <v>14</v>
      </c>
      <c r="K266" s="13">
        <v>2020</v>
      </c>
    </row>
    <row r="267" spans="1:12" x14ac:dyDescent="0.2">
      <c r="A267" s="4" t="s">
        <v>321</v>
      </c>
      <c r="K267" s="13">
        <v>2020</v>
      </c>
    </row>
    <row r="268" spans="1:12" x14ac:dyDescent="0.2">
      <c r="A268" s="4" t="s">
        <v>187</v>
      </c>
      <c r="K268" s="13">
        <v>2020</v>
      </c>
    </row>
    <row r="269" spans="1:12" x14ac:dyDescent="0.2">
      <c r="A269" s="4" t="s">
        <v>883</v>
      </c>
      <c r="K269" s="13">
        <v>2020</v>
      </c>
    </row>
    <row r="270" spans="1:12" x14ac:dyDescent="0.2">
      <c r="A270" s="4" t="s">
        <v>188</v>
      </c>
      <c r="B270" s="13">
        <v>2</v>
      </c>
      <c r="C270" s="13">
        <v>2</v>
      </c>
      <c r="D270" s="13">
        <v>1</v>
      </c>
      <c r="E270" s="13">
        <v>46</v>
      </c>
      <c r="F270" s="13">
        <v>1</v>
      </c>
      <c r="G270" s="13">
        <v>3</v>
      </c>
      <c r="H270" s="13">
        <v>0</v>
      </c>
      <c r="I270" s="13">
        <v>19</v>
      </c>
      <c r="J270" s="13">
        <v>1</v>
      </c>
      <c r="K270" s="13">
        <v>2020</v>
      </c>
    </row>
    <row r="271" spans="1:12" x14ac:dyDescent="0.2">
      <c r="A271" s="4" t="s">
        <v>189</v>
      </c>
      <c r="K271" s="13">
        <v>2020</v>
      </c>
    </row>
    <row r="272" spans="1:12" x14ac:dyDescent="0.2">
      <c r="A272" s="4" t="s">
        <v>190</v>
      </c>
      <c r="K272" s="13">
        <v>2020</v>
      </c>
    </row>
    <row r="273" spans="1:12" x14ac:dyDescent="0.2">
      <c r="A273" s="4" t="s">
        <v>304</v>
      </c>
      <c r="B273" s="13">
        <v>2</v>
      </c>
      <c r="C273" s="13">
        <v>1</v>
      </c>
      <c r="D273" s="13">
        <v>0</v>
      </c>
      <c r="E273" s="13">
        <v>1</v>
      </c>
      <c r="F273" s="13">
        <v>2</v>
      </c>
      <c r="G273" s="13">
        <v>12.5</v>
      </c>
      <c r="H273" s="13">
        <v>3</v>
      </c>
      <c r="I273" s="13">
        <v>57</v>
      </c>
      <c r="J273" s="27">
        <v>4</v>
      </c>
      <c r="K273" s="13">
        <v>2020</v>
      </c>
    </row>
    <row r="274" spans="1:12" x14ac:dyDescent="0.2">
      <c r="A274" s="4" t="s">
        <v>347</v>
      </c>
      <c r="K274" s="13">
        <v>2020</v>
      </c>
    </row>
    <row r="275" spans="1:12" x14ac:dyDescent="0.2">
      <c r="A275" s="4" t="s">
        <v>191</v>
      </c>
      <c r="K275" s="13">
        <v>2020</v>
      </c>
    </row>
    <row r="276" spans="1:12" x14ac:dyDescent="0.2">
      <c r="A276" s="4" t="s">
        <v>192</v>
      </c>
      <c r="K276" s="13">
        <v>2020</v>
      </c>
    </row>
    <row r="277" spans="1:12" x14ac:dyDescent="0.2">
      <c r="A277" s="4" t="s">
        <v>193</v>
      </c>
      <c r="K277" s="13">
        <v>2020</v>
      </c>
      <c r="L277" s="4"/>
    </row>
    <row r="278" spans="1:12" x14ac:dyDescent="0.2">
      <c r="A278" s="4" t="s">
        <v>194</v>
      </c>
      <c r="K278" s="13">
        <v>2020</v>
      </c>
      <c r="L278" s="4"/>
    </row>
    <row r="279" spans="1:12" x14ac:dyDescent="0.2">
      <c r="A279" s="4" t="s">
        <v>195</v>
      </c>
      <c r="K279" s="13">
        <v>2020</v>
      </c>
      <c r="L279" s="4"/>
    </row>
    <row r="280" spans="1:12" x14ac:dyDescent="0.2">
      <c r="A280" s="4" t="s">
        <v>196</v>
      </c>
      <c r="K280" s="13">
        <v>2020</v>
      </c>
      <c r="L280" s="4"/>
    </row>
    <row r="281" spans="1:12" x14ac:dyDescent="0.2">
      <c r="A281" s="4" t="s">
        <v>197</v>
      </c>
      <c r="B281" s="13">
        <v>6</v>
      </c>
      <c r="C281" s="13">
        <v>4</v>
      </c>
      <c r="D281" s="13">
        <v>2</v>
      </c>
      <c r="E281" s="13">
        <v>34</v>
      </c>
      <c r="F281" s="13">
        <v>1</v>
      </c>
      <c r="G281" s="13">
        <v>34.999999999999986</v>
      </c>
      <c r="H281" s="13">
        <v>2</v>
      </c>
      <c r="I281" s="13">
        <v>166</v>
      </c>
      <c r="J281" s="13">
        <v>16</v>
      </c>
      <c r="K281" s="13">
        <v>2020</v>
      </c>
      <c r="L281" s="4"/>
    </row>
    <row r="282" spans="1:12" x14ac:dyDescent="0.2">
      <c r="A282" s="4" t="s">
        <v>894</v>
      </c>
      <c r="K282" s="13">
        <v>2020</v>
      </c>
      <c r="L282" s="4"/>
    </row>
    <row r="283" spans="1:12" x14ac:dyDescent="0.2">
      <c r="A283" s="4" t="s">
        <v>198</v>
      </c>
      <c r="K283" s="13">
        <v>2020</v>
      </c>
      <c r="L283" s="4"/>
    </row>
    <row r="284" spans="1:12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2020</v>
      </c>
      <c r="L284" s="4"/>
    </row>
    <row r="285" spans="1:12" x14ac:dyDescent="0.2">
      <c r="A285" s="4" t="s">
        <v>199</v>
      </c>
      <c r="K285" s="13">
        <v>2020</v>
      </c>
      <c r="L285" s="4"/>
    </row>
    <row r="286" spans="1:12" x14ac:dyDescent="0.2">
      <c r="A286" s="4" t="s">
        <v>200</v>
      </c>
      <c r="K286" s="13">
        <v>2020</v>
      </c>
      <c r="L286" s="4"/>
    </row>
    <row r="287" spans="1:12" x14ac:dyDescent="0.2">
      <c r="A287" s="4" t="s">
        <v>201</v>
      </c>
      <c r="K287" s="13">
        <v>2020</v>
      </c>
      <c r="L287" s="4"/>
    </row>
    <row r="288" spans="1:12" x14ac:dyDescent="0.2">
      <c r="A288" s="4" t="s">
        <v>202</v>
      </c>
      <c r="K288" s="13">
        <v>2020</v>
      </c>
      <c r="L288" s="4"/>
    </row>
    <row r="289" spans="1:12" x14ac:dyDescent="0.2">
      <c r="A289" s="4" t="s">
        <v>203</v>
      </c>
      <c r="K289" s="13">
        <v>2020</v>
      </c>
      <c r="L289" s="4"/>
    </row>
    <row r="290" spans="1:12" x14ac:dyDescent="0.2">
      <c r="A290" s="4" t="s">
        <v>204</v>
      </c>
      <c r="K290" s="13">
        <v>2020</v>
      </c>
      <c r="L290" s="4"/>
    </row>
    <row r="291" spans="1:12" x14ac:dyDescent="0.2">
      <c r="A291" s="4" t="s">
        <v>893</v>
      </c>
      <c r="K291" s="13">
        <v>2020</v>
      </c>
      <c r="L291" s="4"/>
    </row>
    <row r="292" spans="1:12" x14ac:dyDescent="0.2">
      <c r="A292" s="4" t="s">
        <v>313</v>
      </c>
      <c r="B292" s="13">
        <v>3</v>
      </c>
      <c r="C292" s="13">
        <v>2</v>
      </c>
      <c r="D292" s="13">
        <v>0</v>
      </c>
      <c r="E292" s="13">
        <v>48</v>
      </c>
      <c r="F292" s="13">
        <v>1</v>
      </c>
      <c r="G292" s="13">
        <v>16</v>
      </c>
      <c r="H292" s="13">
        <v>4</v>
      </c>
      <c r="I292" s="13">
        <v>41</v>
      </c>
      <c r="J292" s="13">
        <v>3</v>
      </c>
      <c r="K292" s="13">
        <v>2020</v>
      </c>
      <c r="L292" s="4"/>
    </row>
    <row r="293" spans="1:12" x14ac:dyDescent="0.2">
      <c r="A293" s="4" t="s">
        <v>205</v>
      </c>
      <c r="K293" s="13">
        <v>2020</v>
      </c>
      <c r="L293" s="4"/>
    </row>
    <row r="294" spans="1:12" x14ac:dyDescent="0.2">
      <c r="A294" s="4" t="s">
        <v>206</v>
      </c>
      <c r="B294" s="13">
        <v>9</v>
      </c>
      <c r="C294" s="13">
        <v>7</v>
      </c>
      <c r="D294" s="13">
        <v>1</v>
      </c>
      <c r="E294" s="13">
        <v>122</v>
      </c>
      <c r="F294" s="13">
        <v>2</v>
      </c>
      <c r="G294" s="13">
        <v>23.5</v>
      </c>
      <c r="H294" s="13">
        <v>1</v>
      </c>
      <c r="I294" s="13">
        <v>128</v>
      </c>
      <c r="J294" s="13">
        <v>4</v>
      </c>
      <c r="K294" s="13">
        <v>2020</v>
      </c>
      <c r="L294" s="4"/>
    </row>
    <row r="295" spans="1:12" x14ac:dyDescent="0.2">
      <c r="A295" s="4" t="s">
        <v>207</v>
      </c>
      <c r="K295" s="13">
        <v>2020</v>
      </c>
      <c r="L295" s="4"/>
    </row>
    <row r="296" spans="1:12" x14ac:dyDescent="0.2">
      <c r="A296" s="4" t="s">
        <v>208</v>
      </c>
      <c r="K296" s="13">
        <v>2020</v>
      </c>
      <c r="L296" s="4"/>
    </row>
    <row r="297" spans="1:12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K297" s="13">
        <v>2020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2020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2020</v>
      </c>
      <c r="L299" s="4"/>
    </row>
    <row r="300" spans="1:12" x14ac:dyDescent="0.2">
      <c r="A300" s="4" t="s">
        <v>281</v>
      </c>
      <c r="B300" s="13">
        <v>5</v>
      </c>
      <c r="C300" s="13">
        <v>3</v>
      </c>
      <c r="D300" s="13">
        <v>0</v>
      </c>
      <c r="E300" s="13">
        <v>31</v>
      </c>
      <c r="F300" s="13">
        <v>0</v>
      </c>
      <c r="G300" s="13">
        <v>21</v>
      </c>
      <c r="H300" s="13">
        <v>4</v>
      </c>
      <c r="I300" s="13">
        <v>100</v>
      </c>
      <c r="J300" s="13">
        <v>1</v>
      </c>
      <c r="K300" s="13">
        <v>2020</v>
      </c>
      <c r="L300" s="4"/>
    </row>
    <row r="301" spans="1:12" x14ac:dyDescent="0.2">
      <c r="A301" s="4" t="s">
        <v>343</v>
      </c>
      <c r="K301" s="13">
        <v>2020</v>
      </c>
      <c r="L301" s="4"/>
    </row>
    <row r="302" spans="1:12" x14ac:dyDescent="0.2">
      <c r="A302" s="4" t="s">
        <v>876</v>
      </c>
      <c r="K302" s="13">
        <v>2020</v>
      </c>
      <c r="L302" s="4"/>
    </row>
    <row r="303" spans="1:12" x14ac:dyDescent="0.2">
      <c r="A303" s="4" t="s">
        <v>902</v>
      </c>
      <c r="K303" s="13">
        <v>2020</v>
      </c>
      <c r="L303" s="4"/>
    </row>
    <row r="304" spans="1:12" x14ac:dyDescent="0.2">
      <c r="A304" s="4" t="s">
        <v>324</v>
      </c>
      <c r="K304" s="13">
        <v>2020</v>
      </c>
      <c r="L304" s="4"/>
    </row>
    <row r="305" spans="1:12" x14ac:dyDescent="0.2">
      <c r="A305" s="4" t="s">
        <v>328</v>
      </c>
      <c r="B305" s="13">
        <v>6</v>
      </c>
      <c r="C305" s="13">
        <v>4</v>
      </c>
      <c r="D305" s="13">
        <v>1</v>
      </c>
      <c r="E305" s="13">
        <v>24</v>
      </c>
      <c r="F305" s="13">
        <v>4</v>
      </c>
      <c r="G305" s="13">
        <v>15</v>
      </c>
      <c r="H305" s="13">
        <v>2</v>
      </c>
      <c r="I305" s="13">
        <v>55</v>
      </c>
      <c r="J305" s="27">
        <v>5</v>
      </c>
      <c r="K305" s="13">
        <v>2020</v>
      </c>
      <c r="L305" s="4"/>
    </row>
    <row r="306" spans="1:12" x14ac:dyDescent="0.2">
      <c r="A306" s="4" t="s">
        <v>348</v>
      </c>
      <c r="K306" s="13">
        <v>2020</v>
      </c>
      <c r="L306" s="4"/>
    </row>
    <row r="307" spans="1:12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2020</v>
      </c>
      <c r="L307" s="4"/>
    </row>
    <row r="308" spans="1:12" x14ac:dyDescent="0.2">
      <c r="A308" s="4" t="s">
        <v>325</v>
      </c>
      <c r="K308" s="13">
        <v>2020</v>
      </c>
      <c r="L308" s="4"/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K309" s="13">
        <v>2020</v>
      </c>
      <c r="L309" s="13"/>
    </row>
    <row r="310" spans="1:12" x14ac:dyDescent="0.2">
      <c r="A310" s="4" t="s">
        <v>326</v>
      </c>
      <c r="K310" s="13">
        <v>2020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2020</v>
      </c>
      <c r="L311" s="4"/>
    </row>
    <row r="312" spans="1:12" x14ac:dyDescent="0.2">
      <c r="A312" s="4" t="s">
        <v>798</v>
      </c>
      <c r="K312" s="13">
        <v>2020</v>
      </c>
      <c r="L312" s="4"/>
    </row>
    <row r="313" spans="1:12" x14ac:dyDescent="0.2">
      <c r="A313" s="4" t="s">
        <v>282</v>
      </c>
      <c r="K313" s="13">
        <v>2020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2020</v>
      </c>
      <c r="L314" s="4"/>
    </row>
    <row r="315" spans="1:12" x14ac:dyDescent="0.2">
      <c r="A315" s="4" t="s">
        <v>301</v>
      </c>
      <c r="K315" s="13">
        <v>2020</v>
      </c>
      <c r="L315" s="4"/>
    </row>
    <row r="316" spans="1:12" x14ac:dyDescent="0.2">
      <c r="A316" s="4" t="s">
        <v>289</v>
      </c>
      <c r="K316" s="13">
        <v>2020</v>
      </c>
      <c r="L316" s="4"/>
    </row>
    <row r="317" spans="1:12" x14ac:dyDescent="0.2">
      <c r="A317" s="4" t="s">
        <v>878</v>
      </c>
      <c r="K317" s="13">
        <v>2020</v>
      </c>
      <c r="L317" s="4"/>
    </row>
    <row r="318" spans="1:12" x14ac:dyDescent="0.2">
      <c r="A318" s="4" t="s">
        <v>879</v>
      </c>
      <c r="K318" s="13">
        <v>2020</v>
      </c>
      <c r="L318" s="4"/>
    </row>
    <row r="319" spans="1:12" x14ac:dyDescent="0.2">
      <c r="A319" s="4" t="s">
        <v>844</v>
      </c>
      <c r="K319" s="13">
        <v>2020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2020</v>
      </c>
      <c r="L320" s="4"/>
    </row>
    <row r="321" spans="1:12" x14ac:dyDescent="0.2">
      <c r="A321" s="4" t="s">
        <v>897</v>
      </c>
      <c r="K321" s="13">
        <v>2020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2020</v>
      </c>
      <c r="L322" s="4"/>
    </row>
    <row r="323" spans="1:12" x14ac:dyDescent="0.2">
      <c r="A323" s="4" t="s">
        <v>801</v>
      </c>
      <c r="K323" s="13">
        <v>2020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2020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2020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2020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2020</v>
      </c>
      <c r="L327" s="4"/>
    </row>
    <row r="328" spans="1:12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2020</v>
      </c>
      <c r="L328" s="4"/>
    </row>
    <row r="329" spans="1:12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2020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2020</v>
      </c>
      <c r="L330" s="4"/>
    </row>
    <row r="331" spans="1:12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2020</v>
      </c>
      <c r="L331" s="4"/>
    </row>
    <row r="332" spans="1:12" x14ac:dyDescent="0.2">
      <c r="A332" s="4" t="s">
        <v>292</v>
      </c>
      <c r="K332" s="13">
        <v>2020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2020</v>
      </c>
      <c r="L333" s="4"/>
    </row>
    <row r="334" spans="1:12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2020</v>
      </c>
      <c r="L334" s="4"/>
    </row>
    <row r="335" spans="1:12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2020</v>
      </c>
      <c r="L335" s="4"/>
    </row>
    <row r="336" spans="1:12" x14ac:dyDescent="0.2">
      <c r="A336" s="4" t="s">
        <v>901</v>
      </c>
      <c r="K336" s="13">
        <v>2020</v>
      </c>
      <c r="L336" s="4"/>
    </row>
    <row r="337" spans="1:12" x14ac:dyDescent="0.2">
      <c r="A337" s="4" t="s">
        <v>225</v>
      </c>
      <c r="K337" s="13">
        <v>2020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2020</v>
      </c>
      <c r="L338" s="4"/>
    </row>
    <row r="339" spans="1:12" x14ac:dyDescent="0.2">
      <c r="A339" s="4" t="s">
        <v>335</v>
      </c>
      <c r="K339" s="13">
        <v>2020</v>
      </c>
      <c r="L339" s="4"/>
    </row>
    <row r="340" spans="1:12" x14ac:dyDescent="0.2">
      <c r="A340" s="4" t="s">
        <v>226</v>
      </c>
      <c r="K340" s="13">
        <v>2020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2020</v>
      </c>
      <c r="L341" s="4"/>
    </row>
    <row r="342" spans="1:12" x14ac:dyDescent="0.2">
      <c r="A342" s="4" t="s">
        <v>227</v>
      </c>
      <c r="K342" s="13">
        <v>2020</v>
      </c>
      <c r="L342" s="4"/>
    </row>
    <row r="343" spans="1:12" x14ac:dyDescent="0.2">
      <c r="A343" s="4" t="s">
        <v>228</v>
      </c>
      <c r="K343" s="13">
        <v>2020</v>
      </c>
      <c r="L343" s="4"/>
    </row>
    <row r="344" spans="1:12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2020</v>
      </c>
      <c r="L344" s="4"/>
    </row>
    <row r="345" spans="1:12" x14ac:dyDescent="0.2">
      <c r="A345" s="4" t="s">
        <v>229</v>
      </c>
      <c r="K345" s="13">
        <v>2020</v>
      </c>
      <c r="L345" s="4"/>
    </row>
    <row r="346" spans="1:12" x14ac:dyDescent="0.2">
      <c r="A346" s="4" t="s">
        <v>230</v>
      </c>
      <c r="K346" s="13">
        <v>2020</v>
      </c>
      <c r="L346" s="4"/>
    </row>
    <row r="347" spans="1:12" x14ac:dyDescent="0.2">
      <c r="A347" s="4" t="s">
        <v>799</v>
      </c>
      <c r="K347" s="13">
        <v>2020</v>
      </c>
      <c r="L347" s="13"/>
    </row>
    <row r="348" spans="1:12" x14ac:dyDescent="0.2">
      <c r="A348" s="4" t="s">
        <v>790</v>
      </c>
      <c r="K348" s="13">
        <v>2020</v>
      </c>
      <c r="L348" s="4"/>
    </row>
    <row r="349" spans="1:12" x14ac:dyDescent="0.2">
      <c r="A349" s="4" t="s">
        <v>231</v>
      </c>
      <c r="K349" s="13">
        <v>2020</v>
      </c>
      <c r="L349" s="4"/>
    </row>
    <row r="350" spans="1:12" x14ac:dyDescent="0.2">
      <c r="A350" s="4" t="s">
        <v>826</v>
      </c>
      <c r="K350" s="13">
        <v>2020</v>
      </c>
      <c r="L350" s="4"/>
    </row>
    <row r="351" spans="1:12" x14ac:dyDescent="0.2">
      <c r="A351" s="4" t="s">
        <v>232</v>
      </c>
      <c r="K351" s="13">
        <v>2020</v>
      </c>
      <c r="L351" s="4"/>
    </row>
    <row r="352" spans="1:12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2020</v>
      </c>
      <c r="L352" s="4"/>
    </row>
    <row r="353" spans="1:12" x14ac:dyDescent="0.2">
      <c r="A353" s="4" t="s">
        <v>233</v>
      </c>
      <c r="K353" s="13">
        <v>2020</v>
      </c>
      <c r="L353" s="4"/>
    </row>
    <row r="354" spans="1:12" x14ac:dyDescent="0.2">
      <c r="A354" s="4" t="s">
        <v>234</v>
      </c>
      <c r="K354" s="13">
        <v>2020</v>
      </c>
      <c r="L354" s="4"/>
    </row>
    <row r="355" spans="1:12" x14ac:dyDescent="0.2">
      <c r="A355" s="4" t="s">
        <v>283</v>
      </c>
      <c r="K355" s="13">
        <v>2020</v>
      </c>
      <c r="L355" s="4"/>
    </row>
    <row r="356" spans="1:12" x14ac:dyDescent="0.2">
      <c r="A356" s="4" t="s">
        <v>235</v>
      </c>
      <c r="K356" s="13">
        <v>2020</v>
      </c>
      <c r="L356" s="4"/>
    </row>
    <row r="357" spans="1:12" x14ac:dyDescent="0.2">
      <c r="A357" s="4" t="s">
        <v>845</v>
      </c>
      <c r="K357" s="13">
        <v>2020</v>
      </c>
      <c r="L357" s="4"/>
    </row>
    <row r="358" spans="1:12" x14ac:dyDescent="0.2">
      <c r="A358" s="4" t="s">
        <v>287</v>
      </c>
      <c r="K358" s="13">
        <v>2020</v>
      </c>
      <c r="L358" s="4"/>
    </row>
    <row r="359" spans="1:12" x14ac:dyDescent="0.2">
      <c r="A359" s="4" t="s">
        <v>803</v>
      </c>
      <c r="K359" s="13">
        <v>2020</v>
      </c>
      <c r="L359" s="4"/>
    </row>
    <row r="360" spans="1:12" x14ac:dyDescent="0.2">
      <c r="A360" s="4" t="s">
        <v>296</v>
      </c>
      <c r="B360" s="13">
        <v>1</v>
      </c>
      <c r="C360" s="13">
        <v>1</v>
      </c>
      <c r="D360" s="13">
        <v>0</v>
      </c>
      <c r="E360" s="13">
        <v>41</v>
      </c>
      <c r="F360" s="13">
        <v>3</v>
      </c>
      <c r="K360" s="13">
        <v>2020</v>
      </c>
      <c r="L360" s="4"/>
    </row>
    <row r="361" spans="1:12" x14ac:dyDescent="0.2">
      <c r="A361" s="4" t="s">
        <v>336</v>
      </c>
      <c r="K361" s="13">
        <v>2020</v>
      </c>
      <c r="L361" s="4"/>
    </row>
    <row r="362" spans="1:12" x14ac:dyDescent="0.2">
      <c r="A362" s="4" t="s">
        <v>236</v>
      </c>
      <c r="K362" s="13">
        <v>2020</v>
      </c>
      <c r="L362" s="4"/>
    </row>
    <row r="363" spans="1:12" x14ac:dyDescent="0.2">
      <c r="A363" s="4" t="s">
        <v>237</v>
      </c>
      <c r="B363" s="13">
        <v>1</v>
      </c>
      <c r="C363" s="13">
        <v>1</v>
      </c>
      <c r="D363" s="13">
        <v>0</v>
      </c>
      <c r="E363" s="13">
        <v>16</v>
      </c>
      <c r="F363" s="13">
        <v>1</v>
      </c>
      <c r="G363" s="13">
        <v>3</v>
      </c>
      <c r="H363" s="13">
        <v>2</v>
      </c>
      <c r="I363" s="13">
        <v>5</v>
      </c>
      <c r="J363" s="27">
        <v>0</v>
      </c>
      <c r="K363" s="13">
        <v>2020</v>
      </c>
      <c r="L363" s="4"/>
    </row>
    <row r="364" spans="1:12" x14ac:dyDescent="0.2">
      <c r="A364" s="4" t="s">
        <v>867</v>
      </c>
      <c r="B364" s="13">
        <v>1</v>
      </c>
      <c r="C364" s="13">
        <v>1</v>
      </c>
      <c r="D364" s="13">
        <v>0</v>
      </c>
      <c r="E364" s="13">
        <v>0</v>
      </c>
      <c r="F364" s="13">
        <v>0</v>
      </c>
      <c r="G364" s="13">
        <v>5</v>
      </c>
      <c r="H364" s="13">
        <v>2</v>
      </c>
      <c r="I364" s="13">
        <v>25</v>
      </c>
      <c r="J364" s="27">
        <v>1</v>
      </c>
      <c r="K364" s="13">
        <v>2020</v>
      </c>
      <c r="L364" s="4"/>
    </row>
    <row r="365" spans="1:12" x14ac:dyDescent="0.2">
      <c r="A365" s="4" t="s">
        <v>238</v>
      </c>
      <c r="K365" s="13">
        <v>2020</v>
      </c>
      <c r="L365" s="4"/>
    </row>
    <row r="366" spans="1:12" x14ac:dyDescent="0.2">
      <c r="A366" s="4" t="s">
        <v>367</v>
      </c>
      <c r="K366" s="13">
        <v>2020</v>
      </c>
      <c r="L366" s="4"/>
    </row>
    <row r="367" spans="1:12" x14ac:dyDescent="0.2">
      <c r="A367" s="4" t="s">
        <v>890</v>
      </c>
      <c r="K367" s="13">
        <v>2020</v>
      </c>
      <c r="L367" s="4"/>
    </row>
    <row r="368" spans="1:12" x14ac:dyDescent="0.2">
      <c r="A368" s="4" t="s">
        <v>293</v>
      </c>
      <c r="K368" s="13">
        <v>2020</v>
      </c>
      <c r="L368" s="4"/>
    </row>
    <row r="369" spans="1:12" x14ac:dyDescent="0.2">
      <c r="A369" s="4" t="s">
        <v>239</v>
      </c>
      <c r="K369" s="13">
        <v>2020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2020</v>
      </c>
      <c r="L370" s="4"/>
    </row>
    <row r="371" spans="1:12" x14ac:dyDescent="0.2">
      <c r="A371" s="4" t="s">
        <v>241</v>
      </c>
      <c r="G371" s="4"/>
      <c r="H371" s="4"/>
      <c r="I371" s="4"/>
      <c r="J371" s="4"/>
      <c r="K371" s="13">
        <v>2020</v>
      </c>
      <c r="L371" s="4"/>
    </row>
    <row r="372" spans="1:12" x14ac:dyDescent="0.2">
      <c r="A372" s="4" t="s">
        <v>333</v>
      </c>
      <c r="B372" s="13">
        <v>11</v>
      </c>
      <c r="C372" s="13">
        <v>11</v>
      </c>
      <c r="D372" s="13">
        <v>1</v>
      </c>
      <c r="E372" s="13">
        <v>204</v>
      </c>
      <c r="F372" s="13">
        <v>9</v>
      </c>
      <c r="K372" s="13">
        <v>2020</v>
      </c>
      <c r="L372" s="4">
        <v>2</v>
      </c>
    </row>
    <row r="373" spans="1:12" x14ac:dyDescent="0.2">
      <c r="A373" s="4" t="s">
        <v>802</v>
      </c>
      <c r="K373" s="13">
        <v>2020</v>
      </c>
      <c r="L373" s="4"/>
    </row>
    <row r="374" spans="1:12" x14ac:dyDescent="0.2">
      <c r="A374" s="4" t="s">
        <v>337</v>
      </c>
      <c r="K374" s="13">
        <v>2020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2020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2020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2020</v>
      </c>
      <c r="L377" s="4"/>
    </row>
    <row r="378" spans="1:12" x14ac:dyDescent="0.2">
      <c r="A378" s="4" t="s">
        <v>327</v>
      </c>
      <c r="K378" s="13">
        <v>2020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2020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2020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2020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2020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2020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2020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2020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2020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2020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2020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2020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2020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2020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2020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2020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2020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2020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2020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2020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2020</v>
      </c>
      <c r="L398" s="4"/>
    </row>
    <row r="399" spans="1:12" x14ac:dyDescent="0.2">
      <c r="A399" s="4" t="s">
        <v>820</v>
      </c>
      <c r="K399" s="13">
        <v>2020</v>
      </c>
      <c r="L399" s="4"/>
    </row>
    <row r="400" spans="1:12" x14ac:dyDescent="0.2">
      <c r="A400" s="4" t="s">
        <v>884</v>
      </c>
      <c r="K400" s="13">
        <v>2020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2020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2020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2020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2020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2020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2020</v>
      </c>
      <c r="L406" s="4"/>
    </row>
    <row r="407" spans="1:12" x14ac:dyDescent="0.2">
      <c r="A407" s="4" t="s">
        <v>284</v>
      </c>
      <c r="K407" s="13">
        <v>2020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2020</v>
      </c>
      <c r="L408" s="4"/>
    </row>
    <row r="409" spans="1:12" x14ac:dyDescent="0.2">
      <c r="A409" s="4" t="s">
        <v>272</v>
      </c>
      <c r="K409" s="13">
        <v>2020</v>
      </c>
      <c r="L409" s="4"/>
    </row>
    <row r="410" spans="1:12" x14ac:dyDescent="0.2">
      <c r="A410" s="4" t="s">
        <v>273</v>
      </c>
      <c r="K410" s="13">
        <v>2020</v>
      </c>
      <c r="L410" s="4"/>
    </row>
    <row r="411" spans="1:12" x14ac:dyDescent="0.2">
      <c r="A411" s="62" t="s">
        <v>930</v>
      </c>
      <c r="K411" s="13">
        <v>2020</v>
      </c>
      <c r="L411" s="4"/>
    </row>
    <row r="412" spans="1:12" x14ac:dyDescent="0.2">
      <c r="A412" s="62" t="s">
        <v>931</v>
      </c>
      <c r="K412" s="13">
        <v>2020</v>
      </c>
      <c r="L412" s="4"/>
    </row>
    <row r="413" spans="1:12" x14ac:dyDescent="0.2">
      <c r="A413" s="62" t="s">
        <v>932</v>
      </c>
      <c r="K413" s="13">
        <v>2020</v>
      </c>
      <c r="L413" s="4"/>
    </row>
    <row r="414" spans="1:12" x14ac:dyDescent="0.2">
      <c r="A414" s="62" t="s">
        <v>933</v>
      </c>
      <c r="K414" s="13">
        <v>2020</v>
      </c>
      <c r="L414" s="4"/>
    </row>
    <row r="415" spans="1:12" x14ac:dyDescent="0.2">
      <c r="A415" s="62" t="s">
        <v>934</v>
      </c>
      <c r="K415" s="13">
        <v>2020</v>
      </c>
      <c r="L415" s="4"/>
    </row>
    <row r="416" spans="1:12" x14ac:dyDescent="0.2">
      <c r="A416" s="62" t="s">
        <v>935</v>
      </c>
      <c r="K416" s="13">
        <v>2020</v>
      </c>
      <c r="L416" s="4"/>
    </row>
    <row r="417" spans="1:12" x14ac:dyDescent="0.2">
      <c r="A417" s="62" t="s">
        <v>936</v>
      </c>
      <c r="K417" s="13">
        <v>2020</v>
      </c>
      <c r="L417" s="4"/>
    </row>
    <row r="418" spans="1:12" x14ac:dyDescent="0.2">
      <c r="A418" s="62" t="s">
        <v>940</v>
      </c>
      <c r="K418" s="13">
        <v>2020</v>
      </c>
      <c r="L418" s="4"/>
    </row>
    <row r="419" spans="1:12" x14ac:dyDescent="0.2">
      <c r="A419" s="62" t="s">
        <v>937</v>
      </c>
      <c r="K419" s="13">
        <v>2020</v>
      </c>
      <c r="L419" s="4"/>
    </row>
    <row r="420" spans="1:12" x14ac:dyDescent="0.2">
      <c r="A420" s="61" t="s">
        <v>929</v>
      </c>
      <c r="K420" s="13">
        <v>2020</v>
      </c>
      <c r="L420" s="4"/>
    </row>
    <row r="421" spans="1:12" x14ac:dyDescent="0.2">
      <c r="A421" s="62" t="s">
        <v>947</v>
      </c>
      <c r="K421" s="13">
        <v>2020</v>
      </c>
      <c r="L421" s="4"/>
    </row>
    <row r="422" spans="1:12" x14ac:dyDescent="0.2">
      <c r="A422" s="62" t="s">
        <v>938</v>
      </c>
      <c r="K422" s="13">
        <v>2020</v>
      </c>
      <c r="L422" s="4"/>
    </row>
    <row r="423" spans="1:12" x14ac:dyDescent="0.2">
      <c r="A423" s="62" t="s">
        <v>952</v>
      </c>
      <c r="K423" s="13">
        <v>2020</v>
      </c>
      <c r="L423" s="4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2020</v>
      </c>
    </row>
    <row r="425" spans="1:12" x14ac:dyDescent="0.2">
      <c r="A425" s="74" t="s">
        <v>960</v>
      </c>
      <c r="B425"/>
      <c r="C425"/>
      <c r="D425"/>
      <c r="E425"/>
      <c r="F425" s="11"/>
      <c r="G425" s="11"/>
      <c r="H425" s="11"/>
      <c r="I425" s="11"/>
      <c r="J425" s="11"/>
      <c r="K425" s="13">
        <v>2020</v>
      </c>
      <c r="L425"/>
    </row>
    <row r="426" spans="1:12" x14ac:dyDescent="0.2">
      <c r="A426" s="74" t="s">
        <v>961</v>
      </c>
      <c r="B426"/>
      <c r="C426"/>
      <c r="D426"/>
      <c r="E426"/>
      <c r="F426"/>
      <c r="G426"/>
      <c r="H426"/>
      <c r="I426"/>
      <c r="J426"/>
      <c r="K426" s="13">
        <v>2020</v>
      </c>
      <c r="L426"/>
    </row>
    <row r="427" spans="1:12" x14ac:dyDescent="0.2">
      <c r="A427" s="75" t="s">
        <v>962</v>
      </c>
      <c r="B427"/>
      <c r="C427"/>
      <c r="D427"/>
      <c r="E427"/>
      <c r="F427"/>
      <c r="G427"/>
      <c r="H427"/>
      <c r="I427"/>
      <c r="J427"/>
      <c r="K427" s="13">
        <v>2020</v>
      </c>
      <c r="L427"/>
    </row>
    <row r="428" spans="1:12" x14ac:dyDescent="0.2">
      <c r="A428" s="75" t="s">
        <v>963</v>
      </c>
      <c r="B428"/>
      <c r="C428"/>
      <c r="D428"/>
      <c r="E428"/>
      <c r="F428"/>
      <c r="G428"/>
      <c r="H428"/>
      <c r="I428"/>
      <c r="J428"/>
      <c r="K428" s="13">
        <v>2020</v>
      </c>
      <c r="L428"/>
    </row>
    <row r="429" spans="1:12" x14ac:dyDescent="0.2">
      <c r="A429" s="75" t="s">
        <v>964</v>
      </c>
      <c r="B429"/>
      <c r="C429"/>
      <c r="D429"/>
      <c r="E429"/>
      <c r="F429"/>
      <c r="G429"/>
      <c r="H429"/>
      <c r="I429"/>
      <c r="J429"/>
      <c r="K429" s="13">
        <v>2020</v>
      </c>
      <c r="L429"/>
    </row>
    <row r="430" spans="1:12" x14ac:dyDescent="0.2">
      <c r="A430" s="75" t="s">
        <v>965</v>
      </c>
      <c r="B430"/>
      <c r="C430"/>
      <c r="D430"/>
      <c r="E430"/>
      <c r="F430"/>
      <c r="G430"/>
      <c r="H430"/>
      <c r="I430"/>
      <c r="J430"/>
      <c r="K430" s="13">
        <v>2020</v>
      </c>
      <c r="L430"/>
    </row>
    <row r="431" spans="1:12" x14ac:dyDescent="0.2">
      <c r="A431" t="s">
        <v>973</v>
      </c>
      <c r="B431"/>
      <c r="C431"/>
      <c r="D431"/>
      <c r="E431"/>
      <c r="F431"/>
      <c r="G431"/>
      <c r="H431"/>
      <c r="I431"/>
      <c r="J431"/>
      <c r="K431" s="13">
        <v>2020</v>
      </c>
      <c r="L431"/>
    </row>
    <row r="432" spans="1:12" x14ac:dyDescent="0.2">
      <c r="A432" t="s">
        <v>967</v>
      </c>
      <c r="B432"/>
      <c r="C432"/>
      <c r="D432"/>
      <c r="E432"/>
      <c r="F432"/>
      <c r="G432"/>
      <c r="H432"/>
      <c r="I432"/>
      <c r="J432"/>
      <c r="K432" s="13">
        <v>2020</v>
      </c>
      <c r="L432"/>
    </row>
    <row r="433" spans="1:12" x14ac:dyDescent="0.2">
      <c r="A433" t="s">
        <v>969</v>
      </c>
      <c r="B433"/>
      <c r="C433"/>
      <c r="D433"/>
      <c r="E433"/>
      <c r="F433"/>
      <c r="G433"/>
      <c r="H433"/>
      <c r="I433"/>
      <c r="J433"/>
      <c r="K433" s="13">
        <v>2020</v>
      </c>
      <c r="L433"/>
    </row>
    <row r="434" spans="1:12" x14ac:dyDescent="0.2">
      <c r="A434" t="s">
        <v>970</v>
      </c>
      <c r="B434"/>
      <c r="C434"/>
      <c r="D434"/>
      <c r="E434"/>
      <c r="F434"/>
      <c r="G434"/>
      <c r="H434"/>
      <c r="I434"/>
      <c r="J434"/>
      <c r="K434" s="13">
        <v>2020</v>
      </c>
      <c r="L434"/>
    </row>
    <row r="435" spans="1:12" x14ac:dyDescent="0.2">
      <c r="A435" t="s">
        <v>975</v>
      </c>
      <c r="B435"/>
      <c r="C435"/>
      <c r="D435"/>
      <c r="E435"/>
      <c r="F435"/>
      <c r="G435"/>
      <c r="H435"/>
      <c r="I435"/>
      <c r="J435"/>
      <c r="K435" s="13">
        <v>2020</v>
      </c>
      <c r="L435"/>
    </row>
    <row r="436" spans="1:12" x14ac:dyDescent="0.2">
      <c r="A436" t="s">
        <v>976</v>
      </c>
      <c r="B436"/>
      <c r="C436"/>
      <c r="D436"/>
      <c r="E436"/>
      <c r="F436"/>
      <c r="G436"/>
      <c r="H436"/>
      <c r="I436"/>
      <c r="J436"/>
      <c r="K436" s="13">
        <v>2020</v>
      </c>
      <c r="L436"/>
    </row>
    <row r="437" spans="1:12" x14ac:dyDescent="0.2">
      <c r="A437" t="s">
        <v>972</v>
      </c>
      <c r="B437"/>
      <c r="C437"/>
      <c r="D437"/>
      <c r="E437"/>
      <c r="F437"/>
      <c r="G437"/>
      <c r="H437"/>
      <c r="I437"/>
      <c r="J437"/>
      <c r="K437" s="13">
        <v>2020</v>
      </c>
      <c r="L437"/>
    </row>
    <row r="438" spans="1:12" x14ac:dyDescent="0.2">
      <c r="A438" t="s">
        <v>968</v>
      </c>
      <c r="B438"/>
      <c r="C438"/>
      <c r="D438"/>
      <c r="E438"/>
      <c r="F438"/>
      <c r="G438"/>
      <c r="H438"/>
      <c r="I438"/>
      <c r="J438"/>
      <c r="K438" s="13">
        <v>2020</v>
      </c>
      <c r="L438"/>
    </row>
    <row r="439" spans="1:12" x14ac:dyDescent="0.2">
      <c r="A439" t="s">
        <v>971</v>
      </c>
      <c r="B439"/>
      <c r="C439"/>
      <c r="D439"/>
      <c r="E439"/>
      <c r="F439"/>
      <c r="G439"/>
      <c r="H439"/>
      <c r="I439"/>
      <c r="J439"/>
      <c r="K439" s="13">
        <v>2020</v>
      </c>
      <c r="L439"/>
    </row>
    <row r="440" spans="1:12" x14ac:dyDescent="0.2">
      <c r="A440" t="s">
        <v>977</v>
      </c>
      <c r="K440" s="13">
        <v>2020</v>
      </c>
    </row>
    <row r="441" spans="1:12" x14ac:dyDescent="0.2">
      <c r="A441" t="s">
        <v>1007</v>
      </c>
      <c r="B441"/>
      <c r="K441" s="13">
        <v>2020</v>
      </c>
    </row>
    <row r="442" spans="1:12" x14ac:dyDescent="0.2">
      <c r="A442" t="s">
        <v>1000</v>
      </c>
      <c r="B442"/>
      <c r="K442" s="13">
        <v>2020</v>
      </c>
    </row>
    <row r="443" spans="1:12" x14ac:dyDescent="0.2">
      <c r="A443" t="s">
        <v>1002</v>
      </c>
      <c r="B443"/>
      <c r="K443" s="13">
        <v>2020</v>
      </c>
    </row>
    <row r="444" spans="1:12" x14ac:dyDescent="0.2">
      <c r="A444" t="s">
        <v>996</v>
      </c>
      <c r="B444"/>
      <c r="K444" s="13">
        <v>2020</v>
      </c>
    </row>
    <row r="445" spans="1:12" x14ac:dyDescent="0.2">
      <c r="A445" t="s">
        <v>997</v>
      </c>
      <c r="B445"/>
      <c r="K445" s="13">
        <v>2020</v>
      </c>
    </row>
    <row r="446" spans="1:12" x14ac:dyDescent="0.2">
      <c r="A446" t="s">
        <v>998</v>
      </c>
      <c r="B446"/>
      <c r="K446" s="13">
        <v>2020</v>
      </c>
    </row>
    <row r="447" spans="1:12" x14ac:dyDescent="0.2">
      <c r="A447" t="s">
        <v>999</v>
      </c>
      <c r="B447"/>
      <c r="K447" s="13">
        <v>2020</v>
      </c>
    </row>
    <row r="448" spans="1:12" x14ac:dyDescent="0.2">
      <c r="A448" t="s">
        <v>1001</v>
      </c>
      <c r="B448"/>
      <c r="K448" s="13">
        <v>2020</v>
      </c>
    </row>
    <row r="449" spans="1:12" x14ac:dyDescent="0.2">
      <c r="A449" t="s">
        <v>1003</v>
      </c>
      <c r="B449"/>
      <c r="K449" s="13">
        <v>2020</v>
      </c>
    </row>
    <row r="450" spans="1:12" x14ac:dyDescent="0.2">
      <c r="A450" t="s">
        <v>1004</v>
      </c>
      <c r="B450"/>
      <c r="C450" s="4"/>
      <c r="D450" s="4"/>
      <c r="E450" s="4"/>
      <c r="F450" s="4"/>
      <c r="G450" s="4"/>
      <c r="H450" s="4"/>
      <c r="I450" s="4"/>
      <c r="K450" s="13">
        <v>2020</v>
      </c>
      <c r="L450" s="4"/>
    </row>
    <row r="451" spans="1:12" x14ac:dyDescent="0.2">
      <c r="A451" t="s">
        <v>1005</v>
      </c>
      <c r="B451"/>
      <c r="C451" s="4"/>
      <c r="D451" s="4"/>
      <c r="E451" s="4"/>
      <c r="F451" s="4"/>
      <c r="G451" s="4"/>
      <c r="H451" s="4"/>
      <c r="I451" s="4"/>
      <c r="K451" s="13">
        <v>2020</v>
      </c>
      <c r="L451" s="4"/>
    </row>
    <row r="452" spans="1:12" x14ac:dyDescent="0.2">
      <c r="A452" t="s">
        <v>1006</v>
      </c>
      <c r="B452"/>
      <c r="C452" s="4"/>
      <c r="D452" s="4"/>
      <c r="E452" s="4"/>
      <c r="F452" s="4"/>
      <c r="G452" s="4"/>
      <c r="H452" s="4"/>
      <c r="I452" s="4"/>
      <c r="K452" s="13">
        <v>2020</v>
      </c>
      <c r="L452" s="4"/>
    </row>
    <row r="453" spans="1:12" x14ac:dyDescent="0.2">
      <c r="B453" s="4"/>
      <c r="C453" s="4"/>
      <c r="D453" s="4"/>
      <c r="E453" s="4"/>
      <c r="F453" s="4"/>
      <c r="G453" s="4"/>
      <c r="H453" s="4"/>
      <c r="I453" s="4"/>
      <c r="K453" s="4"/>
      <c r="L453" s="4"/>
    </row>
    <row r="454" spans="1:12" x14ac:dyDescent="0.2">
      <c r="B454" s="4"/>
      <c r="C454" s="4"/>
      <c r="D454" s="4"/>
      <c r="E454" s="4"/>
      <c r="F454" s="4"/>
      <c r="G454" s="4"/>
      <c r="H454" s="4"/>
      <c r="I454" s="4"/>
      <c r="K454" s="4"/>
      <c r="L454" s="4"/>
    </row>
    <row r="455" spans="1:12" x14ac:dyDescent="0.2">
      <c r="B455"/>
      <c r="C455"/>
      <c r="D455"/>
      <c r="E455"/>
      <c r="F455"/>
      <c r="G455"/>
      <c r="H455"/>
      <c r="I455"/>
      <c r="J455"/>
      <c r="K455" s="4"/>
      <c r="L455" s="4"/>
    </row>
    <row r="456" spans="1:12" x14ac:dyDescent="0.2">
      <c r="B456" s="4"/>
      <c r="C456" s="4"/>
      <c r="D456" s="4"/>
      <c r="E456" s="4"/>
      <c r="F456" s="4"/>
      <c r="G456" s="4"/>
      <c r="H456" s="4"/>
      <c r="I456" s="4"/>
      <c r="K456" s="4"/>
      <c r="L456" s="4"/>
    </row>
    <row r="459" spans="1:12" x14ac:dyDescent="0.2">
      <c r="B459" s="13">
        <f>SUM(B2:B454)</f>
        <v>126</v>
      </c>
      <c r="C459" s="13">
        <f t="shared" ref="C459:L459" si="0">SUM(C2:C454)</f>
        <v>106</v>
      </c>
      <c r="D459" s="13">
        <f t="shared" si="0"/>
        <v>19</v>
      </c>
      <c r="E459" s="13">
        <f t="shared" si="0"/>
        <v>1796</v>
      </c>
      <c r="F459" s="13">
        <f t="shared" si="0"/>
        <v>41</v>
      </c>
      <c r="G459" s="13">
        <f t="shared" si="0"/>
        <v>384.33333333333331</v>
      </c>
      <c r="H459" s="13">
        <f t="shared" si="0"/>
        <v>62</v>
      </c>
      <c r="I459" s="13">
        <f t="shared" si="0"/>
        <v>1568</v>
      </c>
      <c r="J459" s="13">
        <f t="shared" si="0"/>
        <v>88</v>
      </c>
      <c r="L459" s="13">
        <f t="shared" si="0"/>
        <v>2</v>
      </c>
    </row>
    <row r="658" spans="11:12" x14ac:dyDescent="0.2">
      <c r="K658" s="27"/>
      <c r="L658" s="4"/>
    </row>
    <row r="659" spans="11:12" x14ac:dyDescent="0.2">
      <c r="K659" s="27"/>
      <c r="L659" s="4"/>
    </row>
    <row r="660" spans="11:12" x14ac:dyDescent="0.2">
      <c r="K660" s="27"/>
      <c r="L660" s="4"/>
    </row>
    <row r="661" spans="11:12" x14ac:dyDescent="0.2">
      <c r="K661" s="27"/>
      <c r="L661" s="4"/>
    </row>
    <row r="662" spans="11:12" x14ac:dyDescent="0.2">
      <c r="K662" s="27"/>
      <c r="L662" s="4"/>
    </row>
    <row r="663" spans="11:12" x14ac:dyDescent="0.2">
      <c r="K663" s="27"/>
      <c r="L663" s="4"/>
    </row>
    <row r="664" spans="11:12" x14ac:dyDescent="0.2">
      <c r="K664" s="27"/>
      <c r="L664" s="4"/>
    </row>
    <row r="665" spans="11:12" x14ac:dyDescent="0.2">
      <c r="K665" s="27"/>
      <c r="L665" s="4"/>
    </row>
    <row r="666" spans="11:12" x14ac:dyDescent="0.2">
      <c r="K666" s="27"/>
      <c r="L666" s="4"/>
    </row>
    <row r="667" spans="11:12" x14ac:dyDescent="0.2">
      <c r="K667" s="27"/>
      <c r="L667" s="4"/>
    </row>
    <row r="668" spans="11:12" x14ac:dyDescent="0.2">
      <c r="K668" s="27"/>
      <c r="L668" s="4"/>
    </row>
    <row r="669" spans="11:12" x14ac:dyDescent="0.2">
      <c r="K669" s="27"/>
      <c r="L669" s="4"/>
    </row>
    <row r="670" spans="11:12" x14ac:dyDescent="0.2">
      <c r="K670" s="27"/>
      <c r="L670" s="4"/>
    </row>
    <row r="671" spans="11:12" x14ac:dyDescent="0.2">
      <c r="K671" s="27"/>
      <c r="L671" s="4"/>
    </row>
    <row r="672" spans="11:12" x14ac:dyDescent="0.2">
      <c r="K672" s="27"/>
      <c r="L672" s="4"/>
    </row>
    <row r="673" spans="7:12" x14ac:dyDescent="0.2">
      <c r="K673" s="27"/>
      <c r="L673" s="4"/>
    </row>
    <row r="674" spans="7:12" x14ac:dyDescent="0.2">
      <c r="K674" s="27"/>
      <c r="L674" s="4"/>
    </row>
    <row r="675" spans="7:12" x14ac:dyDescent="0.2">
      <c r="K675" s="27"/>
      <c r="L675" s="4"/>
    </row>
    <row r="676" spans="7:12" x14ac:dyDescent="0.2">
      <c r="K676" s="27"/>
      <c r="L676" s="4"/>
    </row>
    <row r="677" spans="7:12" x14ac:dyDescent="0.2">
      <c r="K677" s="27"/>
      <c r="L677" s="4"/>
    </row>
    <row r="678" spans="7:12" x14ac:dyDescent="0.2">
      <c r="K678" s="27"/>
      <c r="L678" s="4"/>
    </row>
    <row r="679" spans="7:12" x14ac:dyDescent="0.2">
      <c r="K679" s="27"/>
      <c r="L679" s="4"/>
    </row>
    <row r="680" spans="7:12" x14ac:dyDescent="0.2">
      <c r="K680" s="27"/>
      <c r="L680" s="4"/>
    </row>
    <row r="681" spans="7:12" x14ac:dyDescent="0.2">
      <c r="K681" s="27"/>
      <c r="L681" s="4"/>
    </row>
    <row r="682" spans="7:12" x14ac:dyDescent="0.2">
      <c r="K682" s="27"/>
      <c r="L682" s="4"/>
    </row>
    <row r="683" spans="7:12" x14ac:dyDescent="0.2">
      <c r="G683" s="43"/>
      <c r="K683" s="27"/>
      <c r="L683" s="4"/>
    </row>
  </sheetData>
  <autoFilter ref="A1:L410">
    <sortState ref="A2:L409">
      <sortCondition ref="A1:A409"/>
    </sortState>
  </autoFilter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8"/>
  <sheetViews>
    <sheetView showGridLines="0" topLeftCell="A437" workbookViewId="0">
      <selection activeCell="A441" sqref="A441:K452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K2" s="13">
        <v>2019</v>
      </c>
    </row>
    <row r="3" spans="1:12" x14ac:dyDescent="0.2">
      <c r="A3" s="18" t="s">
        <v>329</v>
      </c>
      <c r="K3" s="13">
        <v>2019</v>
      </c>
    </row>
    <row r="4" spans="1:12" x14ac:dyDescent="0.2">
      <c r="A4" s="4" t="s">
        <v>338</v>
      </c>
      <c r="B4" s="13">
        <v>5</v>
      </c>
      <c r="C4" s="13">
        <v>5</v>
      </c>
      <c r="D4" s="13">
        <v>1</v>
      </c>
      <c r="E4" s="13">
        <v>120</v>
      </c>
      <c r="F4" s="13">
        <v>1</v>
      </c>
      <c r="G4" s="13">
        <v>0</v>
      </c>
      <c r="H4" s="13">
        <v>0</v>
      </c>
      <c r="I4" s="4">
        <v>0</v>
      </c>
      <c r="J4" s="4">
        <v>0</v>
      </c>
      <c r="K4" s="13">
        <v>2019</v>
      </c>
    </row>
    <row r="5" spans="1:12" x14ac:dyDescent="0.2">
      <c r="A5" s="4" t="s">
        <v>791</v>
      </c>
      <c r="B5" s="13">
        <v>2</v>
      </c>
      <c r="C5" s="13">
        <v>2</v>
      </c>
      <c r="D5" s="13">
        <v>1</v>
      </c>
      <c r="E5" s="13">
        <v>85</v>
      </c>
      <c r="F5" s="13">
        <v>0</v>
      </c>
      <c r="G5" s="13">
        <v>1</v>
      </c>
      <c r="H5" s="13">
        <v>0</v>
      </c>
      <c r="I5" s="4">
        <v>1</v>
      </c>
      <c r="J5" s="4">
        <v>2</v>
      </c>
      <c r="K5" s="13">
        <v>2019</v>
      </c>
      <c r="L5" s="13"/>
    </row>
    <row r="6" spans="1:12" x14ac:dyDescent="0.2">
      <c r="A6" s="3" t="s">
        <v>9</v>
      </c>
      <c r="K6" s="13">
        <v>2019</v>
      </c>
    </row>
    <row r="7" spans="1:12" x14ac:dyDescent="0.2">
      <c r="A7" s="4" t="s">
        <v>10</v>
      </c>
      <c r="K7" s="13">
        <v>2019</v>
      </c>
    </row>
    <row r="8" spans="1:12" x14ac:dyDescent="0.2">
      <c r="A8" s="4" t="s">
        <v>11</v>
      </c>
      <c r="K8" s="13">
        <v>2019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2019</v>
      </c>
    </row>
    <row r="10" spans="1:12" x14ac:dyDescent="0.2">
      <c r="A10" s="4" t="s">
        <v>12</v>
      </c>
      <c r="K10" s="13">
        <v>2019</v>
      </c>
    </row>
    <row r="11" spans="1:12" x14ac:dyDescent="0.2">
      <c r="A11" s="4" t="s">
        <v>13</v>
      </c>
      <c r="K11" s="13">
        <v>2019</v>
      </c>
    </row>
    <row r="12" spans="1:12" x14ac:dyDescent="0.2">
      <c r="A12" s="4" t="s">
        <v>889</v>
      </c>
      <c r="K12" s="13">
        <v>2019</v>
      </c>
    </row>
    <row r="13" spans="1:12" x14ac:dyDescent="0.2">
      <c r="A13" s="4" t="s">
        <v>14</v>
      </c>
      <c r="K13" s="13">
        <v>2019</v>
      </c>
    </row>
    <row r="14" spans="1:12" x14ac:dyDescent="0.2">
      <c r="A14" s="4" t="s">
        <v>15</v>
      </c>
      <c r="K14" s="13">
        <v>2019</v>
      </c>
    </row>
    <row r="15" spans="1:12" x14ac:dyDescent="0.2">
      <c r="A15" s="4" t="s">
        <v>794</v>
      </c>
      <c r="B15" s="4">
        <v>1</v>
      </c>
      <c r="C15" s="4">
        <v>1</v>
      </c>
      <c r="D15" s="4">
        <v>0</v>
      </c>
      <c r="E15" s="4">
        <v>0</v>
      </c>
      <c r="F15" s="4">
        <v>0</v>
      </c>
      <c r="G15" s="4">
        <v>3</v>
      </c>
      <c r="H15" s="4">
        <v>0</v>
      </c>
      <c r="I15" s="4">
        <v>23</v>
      </c>
      <c r="J15" s="4">
        <v>0</v>
      </c>
      <c r="K15" s="13">
        <v>2019</v>
      </c>
      <c r="L15" s="13"/>
    </row>
    <row r="16" spans="1:12" x14ac:dyDescent="0.2">
      <c r="A16" s="4" t="s">
        <v>16</v>
      </c>
      <c r="K16" s="13">
        <v>2019</v>
      </c>
    </row>
    <row r="17" spans="1:12" x14ac:dyDescent="0.2">
      <c r="A17" s="4" t="s">
        <v>17</v>
      </c>
      <c r="K17" s="13">
        <v>2019</v>
      </c>
    </row>
    <row r="18" spans="1:12" x14ac:dyDescent="0.2">
      <c r="A18" s="4" t="s">
        <v>18</v>
      </c>
      <c r="K18" s="13">
        <v>2019</v>
      </c>
    </row>
    <row r="19" spans="1:12" x14ac:dyDescent="0.2">
      <c r="A19" s="4" t="s">
        <v>898</v>
      </c>
      <c r="K19" s="13">
        <v>2019</v>
      </c>
      <c r="L19" s="4"/>
    </row>
    <row r="20" spans="1:12" x14ac:dyDescent="0.2">
      <c r="A20" s="4" t="s">
        <v>19</v>
      </c>
      <c r="K20" s="13">
        <v>2019</v>
      </c>
    </row>
    <row r="21" spans="1:12" x14ac:dyDescent="0.2">
      <c r="A21" s="4" t="s">
        <v>20</v>
      </c>
      <c r="K21" s="13">
        <v>2019</v>
      </c>
      <c r="L21" s="4"/>
    </row>
    <row r="22" spans="1:12" x14ac:dyDescent="0.2">
      <c r="A22" s="4" t="s">
        <v>896</v>
      </c>
      <c r="K22" s="13">
        <v>2019</v>
      </c>
      <c r="L22" s="4"/>
    </row>
    <row r="23" spans="1:12" x14ac:dyDescent="0.2">
      <c r="A23" s="4" t="s">
        <v>275</v>
      </c>
      <c r="K23" s="13">
        <v>2019</v>
      </c>
      <c r="L23" s="4"/>
    </row>
    <row r="24" spans="1:12" x14ac:dyDescent="0.2">
      <c r="A24" s="4" t="s">
        <v>21</v>
      </c>
      <c r="K24" s="13">
        <v>2019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2019</v>
      </c>
      <c r="L25" s="4"/>
    </row>
    <row r="26" spans="1:12" x14ac:dyDescent="0.2">
      <c r="A26" s="4" t="s">
        <v>317</v>
      </c>
      <c r="K26" s="13">
        <v>2019</v>
      </c>
      <c r="L26" s="4"/>
    </row>
    <row r="27" spans="1:12" x14ac:dyDescent="0.2">
      <c r="A27" s="4" t="s">
        <v>297</v>
      </c>
      <c r="B27" s="4">
        <v>9</v>
      </c>
      <c r="C27" s="4">
        <v>9</v>
      </c>
      <c r="D27" s="4">
        <v>1</v>
      </c>
      <c r="E27" s="4">
        <v>148</v>
      </c>
      <c r="F27" s="4">
        <v>1</v>
      </c>
      <c r="G27" s="4">
        <v>2</v>
      </c>
      <c r="H27" s="4">
        <v>0</v>
      </c>
      <c r="I27" s="4">
        <v>28</v>
      </c>
      <c r="J27" s="4">
        <v>0</v>
      </c>
      <c r="K27" s="13">
        <v>2019</v>
      </c>
      <c r="L27" s="4">
        <v>3</v>
      </c>
    </row>
    <row r="28" spans="1:12" x14ac:dyDescent="0.2">
      <c r="A28" s="4" t="s">
        <v>22</v>
      </c>
      <c r="K28" s="13">
        <v>2019</v>
      </c>
      <c r="L28" s="4"/>
    </row>
    <row r="29" spans="1:12" x14ac:dyDescent="0.2">
      <c r="A29" s="4" t="s">
        <v>318</v>
      </c>
      <c r="K29" s="13">
        <v>2019</v>
      </c>
      <c r="L29" s="4"/>
    </row>
    <row r="30" spans="1:12" x14ac:dyDescent="0.2">
      <c r="A30" s="4" t="s">
        <v>23</v>
      </c>
      <c r="K30" s="13">
        <v>2019</v>
      </c>
      <c r="L30" s="4"/>
    </row>
    <row r="31" spans="1:12" x14ac:dyDescent="0.2">
      <c r="A31" s="4" t="s">
        <v>24</v>
      </c>
      <c r="B31" s="13">
        <v>1</v>
      </c>
      <c r="C31" s="13">
        <v>1</v>
      </c>
      <c r="D31" s="13">
        <v>1</v>
      </c>
      <c r="E31" s="13">
        <v>5</v>
      </c>
      <c r="F31" s="13">
        <v>0</v>
      </c>
      <c r="G31" s="13">
        <v>0</v>
      </c>
      <c r="H31" s="13">
        <v>0</v>
      </c>
      <c r="I31" s="4">
        <v>0</v>
      </c>
      <c r="J31" s="4">
        <v>0</v>
      </c>
      <c r="K31" s="13">
        <v>2019</v>
      </c>
      <c r="L31" s="4"/>
    </row>
    <row r="32" spans="1:12" x14ac:dyDescent="0.2">
      <c r="A32" s="4" t="s">
        <v>862</v>
      </c>
      <c r="K32" s="13">
        <v>2019</v>
      </c>
      <c r="L32" s="4"/>
    </row>
    <row r="33" spans="1:12" x14ac:dyDescent="0.2">
      <c r="A33" s="3" t="s">
        <v>25</v>
      </c>
      <c r="K33" s="13">
        <v>2019</v>
      </c>
      <c r="L33" s="4"/>
    </row>
    <row r="34" spans="1:12" x14ac:dyDescent="0.2">
      <c r="A34" s="4" t="s">
        <v>26</v>
      </c>
      <c r="K34" s="13">
        <v>2019</v>
      </c>
      <c r="L34" s="4"/>
    </row>
    <row r="35" spans="1:12" x14ac:dyDescent="0.2">
      <c r="A35" s="4" t="s">
        <v>27</v>
      </c>
      <c r="K35" s="13">
        <v>2019</v>
      </c>
      <c r="L35" s="4"/>
    </row>
    <row r="36" spans="1:12" x14ac:dyDescent="0.2">
      <c r="A36" s="4" t="s">
        <v>28</v>
      </c>
      <c r="K36" s="13">
        <v>2019</v>
      </c>
      <c r="L36" s="4"/>
    </row>
    <row r="37" spans="1:12" x14ac:dyDescent="0.2">
      <c r="A37" s="4" t="s">
        <v>29</v>
      </c>
      <c r="K37" s="13">
        <v>2019</v>
      </c>
      <c r="L37" s="4"/>
    </row>
    <row r="38" spans="1:12" x14ac:dyDescent="0.2">
      <c r="A38" s="4" t="s">
        <v>276</v>
      </c>
      <c r="B38" s="4">
        <v>1</v>
      </c>
      <c r="C38" s="4">
        <v>1</v>
      </c>
      <c r="D38" s="4">
        <v>0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13">
        <v>2019</v>
      </c>
      <c r="L38" s="4"/>
    </row>
    <row r="39" spans="1:12" x14ac:dyDescent="0.2">
      <c r="A39" s="4" t="s">
        <v>30</v>
      </c>
      <c r="K39" s="13">
        <v>2019</v>
      </c>
      <c r="L39" s="4"/>
    </row>
    <row r="40" spans="1:12" x14ac:dyDescent="0.2">
      <c r="A40" s="4" t="s">
        <v>31</v>
      </c>
      <c r="K40" s="13">
        <v>2019</v>
      </c>
      <c r="L40" s="4"/>
    </row>
    <row r="41" spans="1:12" x14ac:dyDescent="0.2">
      <c r="A41" s="4" t="s">
        <v>32</v>
      </c>
      <c r="K41" s="13">
        <v>2019</v>
      </c>
      <c r="L41" s="4"/>
    </row>
    <row r="42" spans="1:12" x14ac:dyDescent="0.2">
      <c r="A42" s="4" t="s">
        <v>334</v>
      </c>
      <c r="K42" s="13">
        <v>2019</v>
      </c>
      <c r="L42" s="4"/>
    </row>
    <row r="43" spans="1:12" x14ac:dyDescent="0.2">
      <c r="A43" s="4" t="s">
        <v>33</v>
      </c>
      <c r="K43" s="13">
        <v>2019</v>
      </c>
      <c r="L43" s="4"/>
    </row>
    <row r="44" spans="1:12" x14ac:dyDescent="0.2">
      <c r="A44" s="4" t="s">
        <v>34</v>
      </c>
      <c r="K44" s="13">
        <v>2019</v>
      </c>
      <c r="L44" s="4"/>
    </row>
    <row r="45" spans="1:12" x14ac:dyDescent="0.2">
      <c r="A45" s="4" t="s">
        <v>35</v>
      </c>
      <c r="K45" s="13">
        <v>2019</v>
      </c>
      <c r="L45" s="4"/>
    </row>
    <row r="46" spans="1:12" x14ac:dyDescent="0.2">
      <c r="A46" s="4" t="s">
        <v>373</v>
      </c>
      <c r="K46" s="13">
        <v>2019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2019</v>
      </c>
      <c r="L47" s="4"/>
    </row>
    <row r="48" spans="1:12" x14ac:dyDescent="0.2">
      <c r="A48" s="4" t="s">
        <v>37</v>
      </c>
      <c r="K48" s="13">
        <v>2019</v>
      </c>
      <c r="L48" s="4"/>
    </row>
    <row r="49" spans="1:12" x14ac:dyDescent="0.2">
      <c r="A49" s="4" t="s">
        <v>38</v>
      </c>
      <c r="K49" s="13">
        <v>2019</v>
      </c>
      <c r="L49" s="4"/>
    </row>
    <row r="50" spans="1:12" x14ac:dyDescent="0.2">
      <c r="A50" s="4" t="s">
        <v>824</v>
      </c>
      <c r="K50" s="13">
        <v>2019</v>
      </c>
      <c r="L50" s="4"/>
    </row>
    <row r="51" spans="1:12" x14ac:dyDescent="0.2">
      <c r="A51" s="4" t="s">
        <v>39</v>
      </c>
      <c r="K51" s="13">
        <v>2019</v>
      </c>
      <c r="L51" s="4"/>
    </row>
    <row r="52" spans="1:12" x14ac:dyDescent="0.2">
      <c r="A52" s="4" t="s">
        <v>40</v>
      </c>
      <c r="K52" s="13">
        <v>2019</v>
      </c>
      <c r="L52" s="4"/>
    </row>
    <row r="53" spans="1:12" x14ac:dyDescent="0.2">
      <c r="A53" s="4" t="s">
        <v>41</v>
      </c>
      <c r="K53" s="13">
        <v>2019</v>
      </c>
      <c r="L53" s="4"/>
    </row>
    <row r="54" spans="1:12" x14ac:dyDescent="0.2">
      <c r="A54" s="4" t="s">
        <v>277</v>
      </c>
      <c r="K54" s="13">
        <v>2019</v>
      </c>
      <c r="L54" s="4"/>
    </row>
    <row r="55" spans="1:12" x14ac:dyDescent="0.2">
      <c r="A55" s="4" t="s">
        <v>42</v>
      </c>
      <c r="K55" s="13">
        <v>2019</v>
      </c>
      <c r="L55" s="4"/>
    </row>
    <row r="56" spans="1:12" x14ac:dyDescent="0.2">
      <c r="A56" s="4" t="s">
        <v>43</v>
      </c>
      <c r="K56" s="13">
        <v>2019</v>
      </c>
      <c r="L56" s="4"/>
    </row>
    <row r="57" spans="1:12" x14ac:dyDescent="0.2">
      <c r="A57" s="4" t="s">
        <v>44</v>
      </c>
      <c r="K57" s="13">
        <v>2019</v>
      </c>
      <c r="L57" s="4"/>
    </row>
    <row r="58" spans="1:12" x14ac:dyDescent="0.2">
      <c r="A58" s="4" t="s">
        <v>45</v>
      </c>
      <c r="B58" s="4">
        <v>14</v>
      </c>
      <c r="C58" s="4">
        <v>12</v>
      </c>
      <c r="D58" s="4">
        <v>2</v>
      </c>
      <c r="E58" s="4">
        <v>89</v>
      </c>
      <c r="F58" s="4">
        <v>1</v>
      </c>
      <c r="G58" s="4">
        <v>0.5</v>
      </c>
      <c r="H58" s="4">
        <v>0</v>
      </c>
      <c r="I58" s="4">
        <v>4</v>
      </c>
      <c r="J58" s="4">
        <v>0</v>
      </c>
      <c r="K58" s="13">
        <v>2019</v>
      </c>
      <c r="L58" s="4"/>
    </row>
    <row r="59" spans="1:12" x14ac:dyDescent="0.2">
      <c r="A59" s="4" t="s">
        <v>861</v>
      </c>
      <c r="B59" s="4"/>
      <c r="C59" s="4"/>
      <c r="D59" s="4"/>
      <c r="E59" s="4"/>
      <c r="F59" s="4"/>
      <c r="G59" s="4"/>
      <c r="H59" s="4"/>
      <c r="I59" s="4"/>
      <c r="J59" s="4"/>
      <c r="K59" s="13">
        <v>2019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2019</v>
      </c>
      <c r="L60" s="4"/>
    </row>
    <row r="61" spans="1:12" x14ac:dyDescent="0.2">
      <c r="A61" s="18" t="s">
        <v>330</v>
      </c>
      <c r="K61" s="13">
        <v>2019</v>
      </c>
      <c r="L61" s="4"/>
    </row>
    <row r="62" spans="1:12" x14ac:dyDescent="0.2">
      <c r="A62" s="4" t="s">
        <v>817</v>
      </c>
      <c r="B62" s="4">
        <v>23</v>
      </c>
      <c r="C62" s="4">
        <v>18</v>
      </c>
      <c r="D62" s="4">
        <v>2</v>
      </c>
      <c r="E62" s="4">
        <v>228</v>
      </c>
      <c r="F62" s="4">
        <v>1</v>
      </c>
      <c r="G62" s="4">
        <v>112.49999999999999</v>
      </c>
      <c r="H62" s="4">
        <v>11</v>
      </c>
      <c r="I62" s="4">
        <v>484</v>
      </c>
      <c r="J62" s="4">
        <v>25</v>
      </c>
      <c r="K62" s="13">
        <v>2019</v>
      </c>
      <c r="L62" s="4"/>
    </row>
    <row r="63" spans="1:12" x14ac:dyDescent="0.2">
      <c r="A63" s="4" t="s">
        <v>46</v>
      </c>
      <c r="K63" s="13">
        <v>2019</v>
      </c>
      <c r="L63" s="4"/>
    </row>
    <row r="64" spans="1:12" x14ac:dyDescent="0.2">
      <c r="A64" s="4" t="s">
        <v>47</v>
      </c>
      <c r="K64" s="13">
        <v>2019</v>
      </c>
      <c r="L64" s="4"/>
    </row>
    <row r="65" spans="1:12" x14ac:dyDescent="0.2">
      <c r="A65" s="4" t="s">
        <v>48</v>
      </c>
      <c r="K65" s="13">
        <v>2019</v>
      </c>
      <c r="L65" s="4"/>
    </row>
    <row r="66" spans="1:12" x14ac:dyDescent="0.2">
      <c r="A66" s="4" t="s">
        <v>290</v>
      </c>
      <c r="K66" s="13">
        <v>2019</v>
      </c>
      <c r="L66" s="4"/>
    </row>
    <row r="67" spans="1:12" x14ac:dyDescent="0.2">
      <c r="A67" s="18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2019</v>
      </c>
      <c r="L67" s="4"/>
    </row>
    <row r="68" spans="1:12" x14ac:dyDescent="0.2">
      <c r="A68" s="4" t="s">
        <v>49</v>
      </c>
      <c r="K68" s="13">
        <v>2019</v>
      </c>
      <c r="L68" s="4"/>
    </row>
    <row r="69" spans="1:12" x14ac:dyDescent="0.2">
      <c r="A69" s="4" t="s">
        <v>310</v>
      </c>
      <c r="K69" s="13">
        <v>2019</v>
      </c>
      <c r="L69" s="4"/>
    </row>
    <row r="70" spans="1:12" x14ac:dyDescent="0.2">
      <c r="A70" s="4" t="s">
        <v>50</v>
      </c>
      <c r="K70" s="13">
        <v>2019</v>
      </c>
      <c r="L70" s="4"/>
    </row>
    <row r="71" spans="1:12" x14ac:dyDescent="0.2">
      <c r="A71" s="4" t="s">
        <v>51</v>
      </c>
      <c r="K71" s="13">
        <v>2019</v>
      </c>
      <c r="L71" s="4"/>
    </row>
    <row r="72" spans="1:12" x14ac:dyDescent="0.2">
      <c r="A72" s="4" t="s">
        <v>52</v>
      </c>
      <c r="K72" s="13">
        <v>2019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2019</v>
      </c>
      <c r="L73" s="4"/>
    </row>
    <row r="74" spans="1:12" x14ac:dyDescent="0.2">
      <c r="A74" s="4" t="s">
        <v>54</v>
      </c>
      <c r="K74" s="13">
        <v>2019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2019</v>
      </c>
      <c r="L75" s="4"/>
    </row>
    <row r="76" spans="1:12" x14ac:dyDescent="0.2">
      <c r="A76" s="4" t="s">
        <v>56</v>
      </c>
      <c r="K76" s="13">
        <v>2019</v>
      </c>
      <c r="L76" s="4"/>
    </row>
    <row r="77" spans="1:12" x14ac:dyDescent="0.2">
      <c r="A77" s="4" t="s">
        <v>792</v>
      </c>
      <c r="B77" s="13">
        <v>5</v>
      </c>
      <c r="C77" s="13">
        <v>4</v>
      </c>
      <c r="D77" s="13">
        <v>0</v>
      </c>
      <c r="E77" s="13">
        <v>26</v>
      </c>
      <c r="F77" s="13">
        <v>0</v>
      </c>
      <c r="G77" s="13">
        <v>0</v>
      </c>
      <c r="H77" s="13">
        <v>0</v>
      </c>
      <c r="I77" s="4">
        <v>0</v>
      </c>
      <c r="J77" s="4">
        <v>0</v>
      </c>
      <c r="K77" s="13">
        <v>2019</v>
      </c>
      <c r="L77" s="13"/>
    </row>
    <row r="78" spans="1:12" x14ac:dyDescent="0.2">
      <c r="A78" s="4" t="s">
        <v>57</v>
      </c>
      <c r="K78" s="13">
        <v>2019</v>
      </c>
      <c r="L78" s="4"/>
    </row>
    <row r="79" spans="1:12" x14ac:dyDescent="0.2">
      <c r="A79" s="4" t="s">
        <v>291</v>
      </c>
      <c r="K79" s="13">
        <v>2019</v>
      </c>
      <c r="L79" s="4"/>
    </row>
    <row r="80" spans="1:12" x14ac:dyDescent="0.2">
      <c r="A80" s="4" t="s">
        <v>58</v>
      </c>
      <c r="K80" s="13">
        <v>2019</v>
      </c>
      <c r="L80" s="4"/>
    </row>
    <row r="81" spans="1:12" x14ac:dyDescent="0.2">
      <c r="A81" s="3" t="s">
        <v>59</v>
      </c>
      <c r="K81" s="13">
        <v>2019</v>
      </c>
      <c r="L81" s="4"/>
    </row>
    <row r="82" spans="1:12" x14ac:dyDescent="0.2">
      <c r="A82" s="4" t="s">
        <v>60</v>
      </c>
      <c r="K82" s="13">
        <v>2019</v>
      </c>
      <c r="L82" s="4"/>
    </row>
    <row r="83" spans="1:12" x14ac:dyDescent="0.2">
      <c r="A83" s="4" t="s">
        <v>61</v>
      </c>
      <c r="K83" s="13">
        <v>2019</v>
      </c>
      <c r="L83" s="4"/>
    </row>
    <row r="84" spans="1:12" x14ac:dyDescent="0.2">
      <c r="A84" s="4" t="s">
        <v>62</v>
      </c>
      <c r="K84" s="13">
        <v>2019</v>
      </c>
      <c r="L84" s="4"/>
    </row>
    <row r="85" spans="1:12" x14ac:dyDescent="0.2">
      <c r="A85" s="4" t="s">
        <v>63</v>
      </c>
      <c r="K85" s="13">
        <v>2019</v>
      </c>
      <c r="L85" s="4"/>
    </row>
    <row r="86" spans="1:12" x14ac:dyDescent="0.2">
      <c r="A86" s="4" t="s">
        <v>886</v>
      </c>
      <c r="K86" s="13">
        <v>2019</v>
      </c>
      <c r="L86" s="4"/>
    </row>
    <row r="87" spans="1:12" x14ac:dyDescent="0.2">
      <c r="A87" s="4" t="s">
        <v>64</v>
      </c>
      <c r="K87" s="13">
        <v>2019</v>
      </c>
      <c r="L87" s="4"/>
    </row>
    <row r="88" spans="1:12" x14ac:dyDescent="0.2">
      <c r="A88" s="4" t="s">
        <v>65</v>
      </c>
      <c r="K88" s="13">
        <v>2019</v>
      </c>
      <c r="L88" s="4"/>
    </row>
    <row r="89" spans="1:12" x14ac:dyDescent="0.2">
      <c r="A89" s="4" t="s">
        <v>285</v>
      </c>
      <c r="K89" s="13">
        <v>2019</v>
      </c>
      <c r="L89" s="4"/>
    </row>
    <row r="90" spans="1:12" x14ac:dyDescent="0.2">
      <c r="A90" s="4" t="s">
        <v>66</v>
      </c>
      <c r="K90" s="13">
        <v>2019</v>
      </c>
      <c r="L90" s="4"/>
    </row>
    <row r="91" spans="1:12" x14ac:dyDescent="0.2">
      <c r="A91" s="4" t="s">
        <v>67</v>
      </c>
      <c r="K91" s="13">
        <v>2019</v>
      </c>
      <c r="L91" s="4"/>
    </row>
    <row r="92" spans="1:12" x14ac:dyDescent="0.2">
      <c r="A92" s="4" t="s">
        <v>274</v>
      </c>
      <c r="K92" s="13">
        <v>2019</v>
      </c>
      <c r="L92" s="4"/>
    </row>
    <row r="93" spans="1:12" x14ac:dyDescent="0.2">
      <c r="A93" s="4" t="s">
        <v>68</v>
      </c>
      <c r="K93" s="13">
        <v>2019</v>
      </c>
      <c r="L93" s="4"/>
    </row>
    <row r="94" spans="1:12" x14ac:dyDescent="0.2">
      <c r="A94" s="4" t="s">
        <v>69</v>
      </c>
      <c r="K94" s="13">
        <v>2019</v>
      </c>
      <c r="L94" s="4"/>
    </row>
    <row r="95" spans="1:12" x14ac:dyDescent="0.2">
      <c r="A95" s="4" t="s">
        <v>70</v>
      </c>
      <c r="K95" s="13">
        <v>2019</v>
      </c>
      <c r="L95" s="4"/>
    </row>
    <row r="96" spans="1:12" x14ac:dyDescent="0.2">
      <c r="A96" s="4" t="s">
        <v>71</v>
      </c>
      <c r="K96" s="13">
        <v>2019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2019</v>
      </c>
      <c r="L97" s="4"/>
    </row>
    <row r="98" spans="1:12" x14ac:dyDescent="0.2">
      <c r="A98" s="4" t="s">
        <v>73</v>
      </c>
      <c r="K98" s="13">
        <v>2019</v>
      </c>
      <c r="L98" s="4"/>
    </row>
    <row r="99" spans="1:12" x14ac:dyDescent="0.2">
      <c r="A99" s="4" t="s">
        <v>74</v>
      </c>
      <c r="K99" s="13">
        <v>2019</v>
      </c>
      <c r="L99" s="4"/>
    </row>
    <row r="100" spans="1:12" x14ac:dyDescent="0.2">
      <c r="A100" s="4" t="s">
        <v>75</v>
      </c>
      <c r="K100" s="13">
        <v>2019</v>
      </c>
      <c r="L100" s="4"/>
    </row>
    <row r="101" spans="1:12" x14ac:dyDescent="0.2">
      <c r="A101" s="4" t="s">
        <v>76</v>
      </c>
      <c r="K101" s="13">
        <v>2019</v>
      </c>
      <c r="L101" s="4"/>
    </row>
    <row r="102" spans="1:12" x14ac:dyDescent="0.2">
      <c r="A102" s="4" t="s">
        <v>77</v>
      </c>
      <c r="K102" s="13">
        <v>2019</v>
      </c>
      <c r="L102" s="4"/>
    </row>
    <row r="103" spans="1:12" x14ac:dyDescent="0.2">
      <c r="A103" s="4" t="s">
        <v>78</v>
      </c>
      <c r="K103" s="13">
        <v>2019</v>
      </c>
      <c r="L103" s="4"/>
    </row>
    <row r="104" spans="1:12" x14ac:dyDescent="0.2">
      <c r="A104" s="4" t="s">
        <v>79</v>
      </c>
      <c r="K104" s="13">
        <v>2019</v>
      </c>
    </row>
    <row r="105" spans="1:12" x14ac:dyDescent="0.2">
      <c r="A105" s="4" t="s">
        <v>80</v>
      </c>
      <c r="K105" s="13">
        <v>2019</v>
      </c>
    </row>
    <row r="106" spans="1:12" x14ac:dyDescent="0.2">
      <c r="A106" s="4" t="s">
        <v>302</v>
      </c>
      <c r="K106" s="13">
        <v>2019</v>
      </c>
    </row>
    <row r="107" spans="1:12" x14ac:dyDescent="0.2">
      <c r="A107" s="4" t="s">
        <v>81</v>
      </c>
      <c r="B107" s="13">
        <v>16</v>
      </c>
      <c r="C107" s="13">
        <v>13</v>
      </c>
      <c r="D107" s="13">
        <v>3</v>
      </c>
      <c r="E107" s="13">
        <v>164</v>
      </c>
      <c r="F107" s="13">
        <v>8</v>
      </c>
      <c r="G107" s="13">
        <v>65.166666665999998</v>
      </c>
      <c r="H107" s="13">
        <v>6</v>
      </c>
      <c r="I107" s="4">
        <v>235</v>
      </c>
      <c r="J107" s="4">
        <v>11</v>
      </c>
      <c r="K107" s="13">
        <v>2019</v>
      </c>
    </row>
    <row r="108" spans="1:12" x14ac:dyDescent="0.2">
      <c r="A108" s="4" t="s">
        <v>82</v>
      </c>
      <c r="K108" s="13">
        <v>2019</v>
      </c>
    </row>
    <row r="109" spans="1:12" x14ac:dyDescent="0.2">
      <c r="A109" s="4" t="s">
        <v>83</v>
      </c>
      <c r="K109" s="13">
        <v>2019</v>
      </c>
    </row>
    <row r="110" spans="1:12" x14ac:dyDescent="0.2">
      <c r="A110" s="4" t="s">
        <v>84</v>
      </c>
      <c r="K110" s="13">
        <v>2019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2019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2019</v>
      </c>
    </row>
    <row r="113" spans="1:13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2019</v>
      </c>
    </row>
    <row r="114" spans="1:13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2019</v>
      </c>
    </row>
    <row r="115" spans="1:13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2019</v>
      </c>
    </row>
    <row r="116" spans="1:13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2019</v>
      </c>
    </row>
    <row r="117" spans="1:13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2019</v>
      </c>
    </row>
    <row r="118" spans="1:13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2019</v>
      </c>
    </row>
    <row r="119" spans="1:13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2019</v>
      </c>
    </row>
    <row r="120" spans="1:13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2019</v>
      </c>
      <c r="L120" s="4"/>
    </row>
    <row r="121" spans="1:13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2019</v>
      </c>
      <c r="L121" s="4"/>
    </row>
    <row r="122" spans="1:13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2019</v>
      </c>
      <c r="L122" s="4"/>
    </row>
    <row r="123" spans="1:13" x14ac:dyDescent="0.2">
      <c r="A123" s="4" t="s">
        <v>340</v>
      </c>
      <c r="B123" s="4">
        <v>7</v>
      </c>
      <c r="C123" s="4">
        <v>6</v>
      </c>
      <c r="D123" s="4">
        <v>1</v>
      </c>
      <c r="E123" s="4">
        <v>139</v>
      </c>
      <c r="F123" s="4">
        <v>3</v>
      </c>
      <c r="G123" s="4">
        <v>1</v>
      </c>
      <c r="H123" s="4">
        <v>0</v>
      </c>
      <c r="I123" s="4">
        <v>4</v>
      </c>
      <c r="J123" s="4">
        <v>0</v>
      </c>
      <c r="K123" s="13">
        <v>2019</v>
      </c>
      <c r="L123" s="4"/>
    </row>
    <row r="124" spans="1:13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2019</v>
      </c>
      <c r="L124" s="4"/>
    </row>
    <row r="125" spans="1:13" ht="15" x14ac:dyDescent="0.25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2019</v>
      </c>
      <c r="L125" s="4"/>
      <c r="M125" s="46"/>
    </row>
    <row r="126" spans="1:13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2019</v>
      </c>
      <c r="L126" s="4"/>
    </row>
    <row r="127" spans="1:13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2019</v>
      </c>
      <c r="L127" s="4"/>
    </row>
    <row r="128" spans="1:13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2019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2019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2019</v>
      </c>
      <c r="L130" s="4"/>
    </row>
    <row r="131" spans="1:12" x14ac:dyDescent="0.2">
      <c r="A131" s="4" t="s">
        <v>101</v>
      </c>
      <c r="K131" s="13">
        <v>2019</v>
      </c>
      <c r="L131" s="4"/>
    </row>
    <row r="132" spans="1:12" x14ac:dyDescent="0.2">
      <c r="A132" s="4" t="s">
        <v>278</v>
      </c>
      <c r="K132" s="13">
        <v>2019</v>
      </c>
      <c r="L132" s="4"/>
    </row>
    <row r="133" spans="1:12" x14ac:dyDescent="0.2">
      <c r="A133" s="3" t="s">
        <v>102</v>
      </c>
      <c r="K133" s="13">
        <v>2019</v>
      </c>
      <c r="L133" s="4"/>
    </row>
    <row r="134" spans="1:12" x14ac:dyDescent="0.2">
      <c r="A134" s="4" t="s">
        <v>892</v>
      </c>
      <c r="K134" s="13">
        <v>2019</v>
      </c>
      <c r="L134" s="4"/>
    </row>
    <row r="135" spans="1:12" x14ac:dyDescent="0.2">
      <c r="A135" s="4" t="s">
        <v>103</v>
      </c>
      <c r="B135" s="4"/>
      <c r="C135" s="4"/>
      <c r="D135" s="4"/>
      <c r="E135" s="4"/>
      <c r="F135" s="4"/>
      <c r="G135" s="4"/>
      <c r="H135" s="4"/>
      <c r="I135" s="4"/>
      <c r="J135" s="4"/>
      <c r="K135" s="13">
        <v>2019</v>
      </c>
      <c r="L135" s="4"/>
    </row>
    <row r="136" spans="1:12" x14ac:dyDescent="0.2">
      <c r="A136" s="4" t="s">
        <v>104</v>
      </c>
      <c r="K136" s="13">
        <v>2019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2019</v>
      </c>
      <c r="L137" s="4"/>
    </row>
    <row r="138" spans="1:12" x14ac:dyDescent="0.2">
      <c r="A138" s="4" t="s">
        <v>873</v>
      </c>
      <c r="K138" s="13">
        <v>2019</v>
      </c>
      <c r="L138" s="4"/>
    </row>
    <row r="139" spans="1:12" x14ac:dyDescent="0.2">
      <c r="A139" s="4" t="s">
        <v>311</v>
      </c>
      <c r="K139" s="13">
        <v>2019</v>
      </c>
      <c r="L139" s="4"/>
    </row>
    <row r="140" spans="1:12" x14ac:dyDescent="0.2">
      <c r="A140" s="4" t="s">
        <v>105</v>
      </c>
      <c r="K140" s="13">
        <v>2019</v>
      </c>
      <c r="L140" s="4"/>
    </row>
    <row r="141" spans="1:12" x14ac:dyDescent="0.2">
      <c r="A141" s="3" t="s">
        <v>106</v>
      </c>
      <c r="K141" s="13">
        <v>2019</v>
      </c>
      <c r="L141" s="4"/>
    </row>
    <row r="142" spans="1:12" x14ac:dyDescent="0.2">
      <c r="A142" s="4" t="s">
        <v>107</v>
      </c>
      <c r="K142" s="13">
        <v>2019</v>
      </c>
      <c r="L142" s="4"/>
    </row>
    <row r="143" spans="1:12" x14ac:dyDescent="0.2">
      <c r="A143" s="4" t="s">
        <v>108</v>
      </c>
      <c r="K143" s="13">
        <v>2019</v>
      </c>
      <c r="L143" s="4"/>
    </row>
    <row r="144" spans="1:12" x14ac:dyDescent="0.2">
      <c r="A144" s="4" t="s">
        <v>357</v>
      </c>
      <c r="B144" s="4">
        <v>13</v>
      </c>
      <c r="C144" s="4">
        <v>11</v>
      </c>
      <c r="D144" s="4">
        <v>3</v>
      </c>
      <c r="E144" s="4">
        <v>367</v>
      </c>
      <c r="F144" s="4">
        <v>6</v>
      </c>
      <c r="G144" s="4">
        <v>62</v>
      </c>
      <c r="H144" s="4">
        <v>5</v>
      </c>
      <c r="I144" s="4">
        <v>277</v>
      </c>
      <c r="J144" s="4">
        <v>8</v>
      </c>
      <c r="K144" s="13">
        <v>2019</v>
      </c>
      <c r="L144" s="4"/>
    </row>
    <row r="145" spans="1:12" x14ac:dyDescent="0.2">
      <c r="A145" s="4" t="s">
        <v>346</v>
      </c>
      <c r="K145" s="13">
        <v>2019</v>
      </c>
      <c r="L145" s="4"/>
    </row>
    <row r="146" spans="1:12" x14ac:dyDescent="0.2">
      <c r="A146" s="4" t="s">
        <v>109</v>
      </c>
      <c r="K146" s="13">
        <v>2019</v>
      </c>
      <c r="L146" s="4"/>
    </row>
    <row r="147" spans="1:12" x14ac:dyDescent="0.2">
      <c r="A147" s="4" t="s">
        <v>110</v>
      </c>
      <c r="K147" s="13">
        <v>2019</v>
      </c>
      <c r="L147" s="4"/>
    </row>
    <row r="148" spans="1:12" x14ac:dyDescent="0.2">
      <c r="A148" s="4" t="s">
        <v>111</v>
      </c>
      <c r="K148" s="13">
        <v>2019</v>
      </c>
      <c r="L148" s="4"/>
    </row>
    <row r="149" spans="1:12" x14ac:dyDescent="0.2">
      <c r="A149" s="4" t="s">
        <v>112</v>
      </c>
      <c r="K149" s="13">
        <v>2019</v>
      </c>
      <c r="L149" s="4"/>
    </row>
    <row r="150" spans="1:12" x14ac:dyDescent="0.2">
      <c r="A150" s="3" t="s">
        <v>113</v>
      </c>
      <c r="K150" s="13">
        <v>2019</v>
      </c>
      <c r="L150" s="4"/>
    </row>
    <row r="151" spans="1:12" x14ac:dyDescent="0.2">
      <c r="A151" s="4" t="s">
        <v>114</v>
      </c>
      <c r="K151" s="13">
        <v>2019</v>
      </c>
      <c r="L151" s="4"/>
    </row>
    <row r="152" spans="1:12" x14ac:dyDescent="0.2">
      <c r="A152" s="4" t="s">
        <v>115</v>
      </c>
      <c r="K152" s="13">
        <v>2019</v>
      </c>
      <c r="L152" s="4"/>
    </row>
    <row r="153" spans="1:12" x14ac:dyDescent="0.2">
      <c r="A153" s="4" t="s">
        <v>319</v>
      </c>
      <c r="K153" s="13">
        <v>2019</v>
      </c>
      <c r="L153" s="4"/>
    </row>
    <row r="154" spans="1:12" x14ac:dyDescent="0.2">
      <c r="A154" s="4" t="s">
        <v>116</v>
      </c>
      <c r="K154" s="13">
        <v>2019</v>
      </c>
      <c r="L154" s="4"/>
    </row>
    <row r="155" spans="1:12" x14ac:dyDescent="0.2">
      <c r="A155" s="4" t="s">
        <v>117</v>
      </c>
      <c r="K155" s="13">
        <v>2019</v>
      </c>
      <c r="L155" s="4"/>
    </row>
    <row r="156" spans="1:12" x14ac:dyDescent="0.2">
      <c r="A156" s="4" t="s">
        <v>118</v>
      </c>
      <c r="K156" s="13">
        <v>2019</v>
      </c>
      <c r="L156" s="4"/>
    </row>
    <row r="157" spans="1:12" x14ac:dyDescent="0.2">
      <c r="A157" s="4" t="s">
        <v>279</v>
      </c>
      <c r="K157" s="13">
        <v>2019</v>
      </c>
      <c r="L157" s="4"/>
    </row>
    <row r="158" spans="1:12" x14ac:dyDescent="0.2">
      <c r="A158" s="4" t="s">
        <v>119</v>
      </c>
      <c r="K158" s="13">
        <v>2019</v>
      </c>
      <c r="L158" s="4"/>
    </row>
    <row r="159" spans="1:12" x14ac:dyDescent="0.2">
      <c r="A159" s="4" t="s">
        <v>120</v>
      </c>
      <c r="K159" s="13">
        <v>2019</v>
      </c>
      <c r="L159" s="4"/>
    </row>
    <row r="160" spans="1:12" x14ac:dyDescent="0.2">
      <c r="A160" s="4" t="s">
        <v>121</v>
      </c>
      <c r="K160" s="13">
        <v>2019</v>
      </c>
      <c r="L160" s="4"/>
    </row>
    <row r="161" spans="1:12" x14ac:dyDescent="0.2">
      <c r="A161" s="4" t="s">
        <v>122</v>
      </c>
      <c r="K161" s="13">
        <v>2019</v>
      </c>
      <c r="L161" s="4"/>
    </row>
    <row r="162" spans="1:12" x14ac:dyDescent="0.2">
      <c r="A162" s="4" t="s">
        <v>123</v>
      </c>
      <c r="K162" s="13">
        <v>2019</v>
      </c>
      <c r="L162" s="4"/>
    </row>
    <row r="163" spans="1:12" x14ac:dyDescent="0.2">
      <c r="A163" s="4" t="s">
        <v>124</v>
      </c>
      <c r="K163" s="13">
        <v>2019</v>
      </c>
      <c r="L163" s="4"/>
    </row>
    <row r="164" spans="1:12" x14ac:dyDescent="0.2">
      <c r="A164" s="4" t="s">
        <v>821</v>
      </c>
      <c r="K164" s="13">
        <v>2019</v>
      </c>
      <c r="L164" s="4"/>
    </row>
    <row r="165" spans="1:12" x14ac:dyDescent="0.2">
      <c r="A165" s="4" t="s">
        <v>125</v>
      </c>
      <c r="K165" s="13">
        <v>2019</v>
      </c>
      <c r="L165" s="4"/>
    </row>
    <row r="166" spans="1:12" x14ac:dyDescent="0.2">
      <c r="A166" s="4" t="s">
        <v>126</v>
      </c>
      <c r="K166" s="13">
        <v>2019</v>
      </c>
      <c r="L166" s="4"/>
    </row>
    <row r="167" spans="1:12" x14ac:dyDescent="0.2">
      <c r="A167" s="4" t="s">
        <v>127</v>
      </c>
      <c r="K167" s="13">
        <v>2019</v>
      </c>
      <c r="L167" s="4"/>
    </row>
    <row r="168" spans="1:12" x14ac:dyDescent="0.2">
      <c r="A168" s="4" t="s">
        <v>128</v>
      </c>
      <c r="K168" s="13">
        <v>2019</v>
      </c>
      <c r="L168" s="4"/>
    </row>
    <row r="169" spans="1:12" x14ac:dyDescent="0.2">
      <c r="A169" s="4" t="s">
        <v>129</v>
      </c>
      <c r="K169" s="13">
        <v>2019</v>
      </c>
      <c r="L169" s="4"/>
    </row>
    <row r="170" spans="1:12" x14ac:dyDescent="0.2">
      <c r="A170" s="4" t="s">
        <v>827</v>
      </c>
      <c r="K170" s="13">
        <v>2019</v>
      </c>
      <c r="L170" s="4"/>
    </row>
    <row r="171" spans="1:12" x14ac:dyDescent="0.2">
      <c r="A171" s="3" t="s">
        <v>130</v>
      </c>
      <c r="K171" s="13">
        <v>2019</v>
      </c>
      <c r="L171" s="4"/>
    </row>
    <row r="172" spans="1:12" x14ac:dyDescent="0.2">
      <c r="A172" s="4" t="s">
        <v>899</v>
      </c>
      <c r="K172" s="13">
        <v>2019</v>
      </c>
      <c r="L172" s="4"/>
    </row>
    <row r="173" spans="1:12" x14ac:dyDescent="0.2">
      <c r="A173" s="4" t="s">
        <v>131</v>
      </c>
      <c r="K173" s="13">
        <v>2019</v>
      </c>
      <c r="L173" s="4"/>
    </row>
    <row r="174" spans="1:12" x14ac:dyDescent="0.2">
      <c r="A174" s="4" t="s">
        <v>132</v>
      </c>
      <c r="K174" s="13">
        <v>2019</v>
      </c>
      <c r="L174" s="4"/>
    </row>
    <row r="175" spans="1:12" x14ac:dyDescent="0.2">
      <c r="A175" s="4" t="s">
        <v>133</v>
      </c>
      <c r="K175" s="13">
        <v>2019</v>
      </c>
      <c r="L175" s="4"/>
    </row>
    <row r="176" spans="1:12" x14ac:dyDescent="0.2">
      <c r="A176" s="4" t="s">
        <v>312</v>
      </c>
      <c r="K176" s="13">
        <v>2019</v>
      </c>
      <c r="L176" s="4"/>
    </row>
    <row r="177" spans="1:12" x14ac:dyDescent="0.2">
      <c r="A177" s="4" t="s">
        <v>134</v>
      </c>
      <c r="K177" s="13">
        <v>2019</v>
      </c>
      <c r="L177" s="4"/>
    </row>
    <row r="178" spans="1:12" x14ac:dyDescent="0.2">
      <c r="A178" s="4" t="s">
        <v>135</v>
      </c>
      <c r="K178" s="13">
        <v>2019</v>
      </c>
      <c r="L178" s="4"/>
    </row>
    <row r="179" spans="1:12" x14ac:dyDescent="0.2">
      <c r="A179" s="4" t="s">
        <v>136</v>
      </c>
      <c r="K179" s="13">
        <v>2019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2019</v>
      </c>
      <c r="L180" s="4"/>
    </row>
    <row r="181" spans="1:12" x14ac:dyDescent="0.2">
      <c r="A181" s="4" t="s">
        <v>306</v>
      </c>
      <c r="K181" s="13">
        <v>2019</v>
      </c>
      <c r="L181" s="4"/>
    </row>
    <row r="182" spans="1:12" x14ac:dyDescent="0.2">
      <c r="A182" s="4" t="s">
        <v>138</v>
      </c>
      <c r="K182" s="13">
        <v>2019</v>
      </c>
      <c r="L182" s="4"/>
    </row>
    <row r="183" spans="1:12" x14ac:dyDescent="0.2">
      <c r="A183" s="4" t="s">
        <v>295</v>
      </c>
      <c r="K183" s="13">
        <v>2019</v>
      </c>
      <c r="L183" s="4"/>
    </row>
    <row r="184" spans="1:12" x14ac:dyDescent="0.2">
      <c r="A184" s="4" t="s">
        <v>139</v>
      </c>
      <c r="K184" s="13">
        <v>2019</v>
      </c>
      <c r="L184" s="4"/>
    </row>
    <row r="185" spans="1:12" x14ac:dyDescent="0.2">
      <c r="A185" s="4" t="s">
        <v>905</v>
      </c>
      <c r="K185" s="13">
        <v>2019</v>
      </c>
      <c r="L185" s="4"/>
    </row>
    <row r="186" spans="1:12" x14ac:dyDescent="0.2">
      <c r="A186" s="4" t="s">
        <v>140</v>
      </c>
      <c r="K186" s="13">
        <v>2019</v>
      </c>
      <c r="L186" s="4"/>
    </row>
    <row r="187" spans="1:12" x14ac:dyDescent="0.2">
      <c r="A187" s="4" t="s">
        <v>141</v>
      </c>
      <c r="K187" s="13">
        <v>2019</v>
      </c>
      <c r="L187" s="4"/>
    </row>
    <row r="188" spans="1:12" x14ac:dyDescent="0.2">
      <c r="A188" s="4" t="s">
        <v>864</v>
      </c>
      <c r="K188" s="13">
        <v>2019</v>
      </c>
      <c r="L188" s="4"/>
    </row>
    <row r="189" spans="1:12" x14ac:dyDescent="0.2">
      <c r="A189" s="4" t="s">
        <v>142</v>
      </c>
      <c r="K189" s="13">
        <v>2019</v>
      </c>
      <c r="L189" s="4"/>
    </row>
    <row r="190" spans="1:12" x14ac:dyDescent="0.2">
      <c r="A190" s="4" t="s">
        <v>904</v>
      </c>
      <c r="K190" s="13">
        <v>2019</v>
      </c>
      <c r="L190" s="4"/>
    </row>
    <row r="191" spans="1:12" x14ac:dyDescent="0.2">
      <c r="A191" s="4" t="s">
        <v>866</v>
      </c>
      <c r="K191" s="13">
        <v>2019</v>
      </c>
      <c r="L191" s="4"/>
    </row>
    <row r="192" spans="1:12" x14ac:dyDescent="0.2">
      <c r="A192" s="4" t="s">
        <v>303</v>
      </c>
      <c r="K192" s="13">
        <v>2019</v>
      </c>
      <c r="L192" s="4"/>
    </row>
    <row r="193" spans="1:12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2019</v>
      </c>
      <c r="L193" s="4"/>
    </row>
    <row r="194" spans="1:12" x14ac:dyDescent="0.2">
      <c r="A194" s="4" t="s">
        <v>307</v>
      </c>
      <c r="K194" s="13">
        <v>2019</v>
      </c>
      <c r="L194" s="4"/>
    </row>
    <row r="195" spans="1:12" x14ac:dyDescent="0.2">
      <c r="A195" s="4" t="s">
        <v>882</v>
      </c>
      <c r="K195" s="13">
        <v>2019</v>
      </c>
      <c r="L195" s="4"/>
    </row>
    <row r="196" spans="1:12" x14ac:dyDescent="0.2">
      <c r="A196" s="4" t="s">
        <v>298</v>
      </c>
      <c r="K196" s="13">
        <v>2019</v>
      </c>
      <c r="L196" s="4"/>
    </row>
    <row r="197" spans="1:12" x14ac:dyDescent="0.2">
      <c r="A197" s="4" t="s">
        <v>342</v>
      </c>
      <c r="K197" s="13">
        <v>2019</v>
      </c>
      <c r="L197" s="4"/>
    </row>
    <row r="198" spans="1:12" x14ac:dyDescent="0.2">
      <c r="A198" s="4" t="s">
        <v>144</v>
      </c>
      <c r="K198" s="13">
        <v>2019</v>
      </c>
      <c r="L198" s="4"/>
    </row>
    <row r="199" spans="1:12" x14ac:dyDescent="0.2">
      <c r="A199" s="4" t="s">
        <v>145</v>
      </c>
      <c r="K199" s="13">
        <v>2019</v>
      </c>
      <c r="L199" s="4"/>
    </row>
    <row r="200" spans="1:12" x14ac:dyDescent="0.2">
      <c r="A200" s="4" t="s">
        <v>146</v>
      </c>
      <c r="K200" s="13">
        <v>2019</v>
      </c>
      <c r="L200" s="4"/>
    </row>
    <row r="201" spans="1:12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2019</v>
      </c>
      <c r="L201" s="4"/>
    </row>
    <row r="202" spans="1:12" x14ac:dyDescent="0.2">
      <c r="A202" s="4" t="s">
        <v>147</v>
      </c>
      <c r="B202" s="4">
        <v>3</v>
      </c>
      <c r="C202" s="4">
        <v>2</v>
      </c>
      <c r="D202" s="4">
        <v>1</v>
      </c>
      <c r="E202" s="4">
        <v>10</v>
      </c>
      <c r="F202" s="4">
        <v>1</v>
      </c>
      <c r="G202" s="4">
        <v>13</v>
      </c>
      <c r="H202" s="4">
        <v>2</v>
      </c>
      <c r="I202" s="4">
        <v>55</v>
      </c>
      <c r="J202" s="4">
        <v>3</v>
      </c>
      <c r="K202" s="13">
        <v>2019</v>
      </c>
      <c r="L202" s="4"/>
    </row>
    <row r="203" spans="1:12" x14ac:dyDescent="0.2">
      <c r="A203" s="4" t="s">
        <v>355</v>
      </c>
      <c r="K203" s="13">
        <v>2019</v>
      </c>
      <c r="L203" s="4"/>
    </row>
    <row r="204" spans="1:12" x14ac:dyDescent="0.2">
      <c r="A204" s="4" t="s">
        <v>148</v>
      </c>
      <c r="K204" s="13">
        <v>2019</v>
      </c>
      <c r="L204" s="4"/>
    </row>
    <row r="205" spans="1:12" x14ac:dyDescent="0.2">
      <c r="A205" s="4" t="s">
        <v>149</v>
      </c>
      <c r="K205" s="13">
        <v>2019</v>
      </c>
      <c r="L205" s="4"/>
    </row>
    <row r="206" spans="1:12" x14ac:dyDescent="0.2">
      <c r="A206" s="4" t="s">
        <v>150</v>
      </c>
      <c r="K206" s="13">
        <v>2019</v>
      </c>
      <c r="L206" s="4"/>
    </row>
    <row r="207" spans="1:12" x14ac:dyDescent="0.2">
      <c r="A207" s="18" t="s">
        <v>314</v>
      </c>
      <c r="K207" s="13">
        <v>2019</v>
      </c>
      <c r="L207" s="4"/>
    </row>
    <row r="208" spans="1:12" x14ac:dyDescent="0.2">
      <c r="A208" s="18" t="s">
        <v>332</v>
      </c>
      <c r="B208" s="4">
        <v>22</v>
      </c>
      <c r="C208" s="4">
        <v>22</v>
      </c>
      <c r="D208" s="4">
        <v>4</v>
      </c>
      <c r="E208" s="4">
        <v>674</v>
      </c>
      <c r="F208" s="4">
        <v>8</v>
      </c>
      <c r="G208" s="4">
        <v>60.16666666666665</v>
      </c>
      <c r="H208" s="4">
        <v>2</v>
      </c>
      <c r="I208" s="4">
        <v>336</v>
      </c>
      <c r="J208" s="4">
        <v>18</v>
      </c>
      <c r="K208" s="13">
        <v>2019</v>
      </c>
      <c r="L208" s="4"/>
    </row>
    <row r="209" spans="1:12" x14ac:dyDescent="0.2">
      <c r="A209" s="4" t="s">
        <v>885</v>
      </c>
      <c r="K209" s="13">
        <v>2019</v>
      </c>
      <c r="L209" s="4"/>
    </row>
    <row r="210" spans="1:12" x14ac:dyDescent="0.2">
      <c r="A210" s="4" t="s">
        <v>305</v>
      </c>
      <c r="B210" s="4">
        <v>14</v>
      </c>
      <c r="C210" s="4">
        <v>9</v>
      </c>
      <c r="D210" s="4">
        <v>1</v>
      </c>
      <c r="E210" s="4">
        <v>62</v>
      </c>
      <c r="F210" s="4">
        <v>2</v>
      </c>
      <c r="G210" s="4">
        <v>72</v>
      </c>
      <c r="H210" s="4">
        <v>8</v>
      </c>
      <c r="I210" s="4">
        <v>279</v>
      </c>
      <c r="J210" s="4">
        <v>12</v>
      </c>
      <c r="K210" s="13">
        <v>2019</v>
      </c>
      <c r="L210" s="4"/>
    </row>
    <row r="211" spans="1:12" x14ac:dyDescent="0.2">
      <c r="A211" s="4" t="s">
        <v>900</v>
      </c>
      <c r="K211" s="13">
        <v>2019</v>
      </c>
      <c r="L211" s="4"/>
    </row>
    <row r="212" spans="1:12" x14ac:dyDescent="0.2">
      <c r="A212" s="4" t="s">
        <v>299</v>
      </c>
      <c r="K212" s="13">
        <v>2019</v>
      </c>
      <c r="L212" s="4"/>
    </row>
    <row r="213" spans="1:12" x14ac:dyDescent="0.2">
      <c r="A213" s="4" t="s">
        <v>286</v>
      </c>
      <c r="K213" s="13">
        <v>2019</v>
      </c>
      <c r="L213" s="4"/>
    </row>
    <row r="214" spans="1:12" x14ac:dyDescent="0.2">
      <c r="A214" s="4" t="s">
        <v>795</v>
      </c>
      <c r="B214" s="4">
        <v>1</v>
      </c>
      <c r="C214" s="4">
        <v>1</v>
      </c>
      <c r="D214" s="4">
        <v>0</v>
      </c>
      <c r="E214" s="4">
        <v>1</v>
      </c>
      <c r="F214" s="4">
        <v>0</v>
      </c>
      <c r="G214" s="4">
        <v>1</v>
      </c>
      <c r="H214" s="4">
        <v>0</v>
      </c>
      <c r="I214" s="4">
        <v>1</v>
      </c>
      <c r="J214" s="4">
        <v>0</v>
      </c>
      <c r="K214" s="13">
        <v>2019</v>
      </c>
      <c r="L214" s="13"/>
    </row>
    <row r="215" spans="1:12" x14ac:dyDescent="0.2">
      <c r="A215" s="4" t="s">
        <v>151</v>
      </c>
      <c r="B215" s="4">
        <v>13</v>
      </c>
      <c r="C215" s="4">
        <v>10</v>
      </c>
      <c r="D215" s="4">
        <v>1</v>
      </c>
      <c r="E215" s="4">
        <v>262</v>
      </c>
      <c r="F215" s="4">
        <v>2</v>
      </c>
      <c r="G215" s="4">
        <v>79.166666666666657</v>
      </c>
      <c r="H215" s="4">
        <v>9</v>
      </c>
      <c r="I215" s="4">
        <v>270</v>
      </c>
      <c r="J215" s="4">
        <v>18</v>
      </c>
      <c r="K215" s="13">
        <v>2019</v>
      </c>
      <c r="L215" s="4"/>
    </row>
    <row r="216" spans="1:12" x14ac:dyDescent="0.2">
      <c r="A216" s="4" t="s">
        <v>280</v>
      </c>
      <c r="K216" s="13">
        <v>2019</v>
      </c>
      <c r="L216" s="4"/>
    </row>
    <row r="217" spans="1:12" x14ac:dyDescent="0.2">
      <c r="A217" s="4" t="s">
        <v>320</v>
      </c>
      <c r="K217" s="13">
        <v>2019</v>
      </c>
      <c r="L217" s="4"/>
    </row>
    <row r="218" spans="1:12" x14ac:dyDescent="0.2">
      <c r="A218" s="4" t="s">
        <v>152</v>
      </c>
      <c r="K218" s="13">
        <v>2019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2019</v>
      </c>
      <c r="L219" s="4"/>
    </row>
    <row r="220" spans="1:12" x14ac:dyDescent="0.2">
      <c r="A220" s="4" t="s">
        <v>154</v>
      </c>
      <c r="K220" s="13">
        <v>2019</v>
      </c>
      <c r="L220" s="4"/>
    </row>
    <row r="221" spans="1:12" x14ac:dyDescent="0.2">
      <c r="A221" s="4" t="s">
        <v>155</v>
      </c>
      <c r="K221" s="13">
        <v>2019</v>
      </c>
      <c r="L221" s="4"/>
    </row>
    <row r="222" spans="1:12" x14ac:dyDescent="0.2">
      <c r="A222" s="4" t="s">
        <v>156</v>
      </c>
      <c r="K222" s="13">
        <v>2019</v>
      </c>
      <c r="L222" s="4"/>
    </row>
    <row r="223" spans="1:12" x14ac:dyDescent="0.2">
      <c r="A223" s="4" t="s">
        <v>157</v>
      </c>
      <c r="K223" s="13">
        <v>2019</v>
      </c>
      <c r="L223" s="4"/>
    </row>
    <row r="224" spans="1:12" x14ac:dyDescent="0.2">
      <c r="A224" s="4" t="s">
        <v>158</v>
      </c>
      <c r="K224" s="13">
        <v>2019</v>
      </c>
      <c r="L224" s="4"/>
    </row>
    <row r="225" spans="1:12" x14ac:dyDescent="0.2">
      <c r="A225" s="4" t="s">
        <v>159</v>
      </c>
      <c r="K225" s="13">
        <v>2019</v>
      </c>
      <c r="L225" s="4"/>
    </row>
    <row r="226" spans="1:12" x14ac:dyDescent="0.2">
      <c r="A226" s="4" t="s">
        <v>877</v>
      </c>
      <c r="K226" s="13">
        <v>2019</v>
      </c>
      <c r="L226" s="4"/>
    </row>
    <row r="227" spans="1:12" x14ac:dyDescent="0.2">
      <c r="A227" s="4" t="s">
        <v>372</v>
      </c>
      <c r="K227" s="13">
        <v>2019</v>
      </c>
      <c r="L227" s="4"/>
    </row>
    <row r="228" spans="1:12" x14ac:dyDescent="0.2">
      <c r="A228" s="4" t="s">
        <v>160</v>
      </c>
      <c r="K228" s="13">
        <v>2019</v>
      </c>
      <c r="L228" s="4"/>
    </row>
    <row r="229" spans="1:12" x14ac:dyDescent="0.2">
      <c r="A229" s="4" t="s">
        <v>161</v>
      </c>
      <c r="K229" s="13">
        <v>2019</v>
      </c>
      <c r="L229" s="4"/>
    </row>
    <row r="230" spans="1:12" x14ac:dyDescent="0.2">
      <c r="A230" s="4" t="s">
        <v>796</v>
      </c>
      <c r="B230" s="4">
        <v>1</v>
      </c>
      <c r="C230" s="4">
        <v>1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13">
        <v>2019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2019</v>
      </c>
      <c r="L231" s="4"/>
    </row>
    <row r="232" spans="1:12" x14ac:dyDescent="0.2">
      <c r="A232" s="4" t="s">
        <v>816</v>
      </c>
      <c r="B232" s="4">
        <v>1</v>
      </c>
      <c r="C232" s="4">
        <v>1</v>
      </c>
      <c r="D232" s="4">
        <v>1</v>
      </c>
      <c r="E232" s="4">
        <v>2</v>
      </c>
      <c r="F232" s="4">
        <v>0</v>
      </c>
      <c r="G232" s="4">
        <v>0</v>
      </c>
      <c r="H232" s="4">
        <v>0</v>
      </c>
      <c r="I232" s="4">
        <v>0</v>
      </c>
      <c r="J232" s="13">
        <v>0</v>
      </c>
      <c r="K232" s="13">
        <v>2019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2019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2019</v>
      </c>
      <c r="L234" s="4"/>
    </row>
    <row r="235" spans="1:12" x14ac:dyDescent="0.2">
      <c r="A235" s="4" t="s">
        <v>895</v>
      </c>
      <c r="K235" s="13">
        <v>2019</v>
      </c>
      <c r="L235" s="4"/>
    </row>
    <row r="236" spans="1:12" x14ac:dyDescent="0.2">
      <c r="A236" s="18" t="s">
        <v>828</v>
      </c>
      <c r="K236" s="13">
        <v>2019</v>
      </c>
      <c r="L236" s="4"/>
    </row>
    <row r="237" spans="1:12" x14ac:dyDescent="0.2">
      <c r="A237" s="18" t="s">
        <v>863</v>
      </c>
      <c r="K237" s="13">
        <v>2019</v>
      </c>
      <c r="L237" s="4"/>
    </row>
    <row r="238" spans="1:12" x14ac:dyDescent="0.2">
      <c r="A238" s="4" t="s">
        <v>819</v>
      </c>
      <c r="B238" s="4">
        <v>1</v>
      </c>
      <c r="C238" s="4">
        <v>0</v>
      </c>
      <c r="D238" s="4">
        <v>0</v>
      </c>
      <c r="E238" s="4">
        <v>0</v>
      </c>
      <c r="F238" s="4">
        <v>0</v>
      </c>
      <c r="G238" s="4">
        <v>8</v>
      </c>
      <c r="H238" s="4">
        <v>2</v>
      </c>
      <c r="I238" s="4">
        <v>16</v>
      </c>
      <c r="J238" s="13">
        <v>4</v>
      </c>
      <c r="K238" s="13">
        <v>2019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K239" s="13">
        <v>2019</v>
      </c>
      <c r="L239" s="4"/>
    </row>
    <row r="240" spans="1:12" x14ac:dyDescent="0.2">
      <c r="A240" s="4" t="s">
        <v>165</v>
      </c>
      <c r="K240" s="13">
        <v>2019</v>
      </c>
      <c r="L240" s="4"/>
    </row>
    <row r="241" spans="1:12" x14ac:dyDescent="0.2">
      <c r="A241" s="4" t="s">
        <v>166</v>
      </c>
      <c r="K241" s="13">
        <v>2019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2019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2019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2019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2019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2019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2019</v>
      </c>
      <c r="L247" s="4"/>
    </row>
    <row r="248" spans="1:12" x14ac:dyDescent="0.2">
      <c r="A248" s="3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2019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2019</v>
      </c>
      <c r="L249" s="4"/>
    </row>
    <row r="250" spans="1:12" x14ac:dyDescent="0.2">
      <c r="A250" s="4" t="s">
        <v>350</v>
      </c>
      <c r="K250" s="13">
        <v>2019</v>
      </c>
      <c r="L250" s="4"/>
    </row>
    <row r="251" spans="1:12" x14ac:dyDescent="0.2">
      <c r="A251" s="4" t="s">
        <v>308</v>
      </c>
      <c r="K251" s="13">
        <v>2019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2019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2019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2019</v>
      </c>
      <c r="L254" s="4"/>
    </row>
    <row r="255" spans="1:12" x14ac:dyDescent="0.2">
      <c r="A255" s="4" t="s">
        <v>288</v>
      </c>
      <c r="K255" s="13">
        <v>2019</v>
      </c>
      <c r="L255" s="4"/>
    </row>
    <row r="256" spans="1:12" x14ac:dyDescent="0.2">
      <c r="A256" s="4" t="s">
        <v>800</v>
      </c>
      <c r="B256" s="4">
        <v>1</v>
      </c>
      <c r="C256" s="4">
        <v>1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13">
        <v>0</v>
      </c>
      <c r="K256" s="13">
        <v>2019</v>
      </c>
    </row>
    <row r="257" spans="1:12" x14ac:dyDescent="0.2">
      <c r="A257" s="4" t="s">
        <v>178</v>
      </c>
      <c r="K257" s="13">
        <v>2019</v>
      </c>
      <c r="L257" s="4"/>
    </row>
    <row r="258" spans="1:12" x14ac:dyDescent="0.2">
      <c r="A258" s="4" t="s">
        <v>179</v>
      </c>
      <c r="K258" s="13">
        <v>2019</v>
      </c>
      <c r="L258" s="4"/>
    </row>
    <row r="259" spans="1:12" x14ac:dyDescent="0.2">
      <c r="A259" s="4" t="s">
        <v>180</v>
      </c>
      <c r="K259" s="13">
        <v>2019</v>
      </c>
      <c r="L259" s="4"/>
    </row>
    <row r="260" spans="1:12" x14ac:dyDescent="0.2">
      <c r="A260" s="4" t="s">
        <v>181</v>
      </c>
      <c r="K260" s="13">
        <v>2019</v>
      </c>
      <c r="L260" s="4"/>
    </row>
    <row r="261" spans="1:12" x14ac:dyDescent="0.2">
      <c r="A261" s="4" t="s">
        <v>182</v>
      </c>
      <c r="K261" s="13">
        <v>2019</v>
      </c>
    </row>
    <row r="262" spans="1:12" x14ac:dyDescent="0.2">
      <c r="A262" s="4" t="s">
        <v>183</v>
      </c>
      <c r="K262" s="13">
        <v>2019</v>
      </c>
    </row>
    <row r="263" spans="1:12" x14ac:dyDescent="0.2">
      <c r="A263" s="4" t="s">
        <v>184</v>
      </c>
      <c r="K263" s="13">
        <v>2019</v>
      </c>
    </row>
    <row r="264" spans="1:12" x14ac:dyDescent="0.2">
      <c r="A264" s="4" t="s">
        <v>185</v>
      </c>
      <c r="K264" s="13">
        <v>2019</v>
      </c>
    </row>
    <row r="265" spans="1:12" x14ac:dyDescent="0.2">
      <c r="A265" s="4" t="s">
        <v>186</v>
      </c>
      <c r="K265" s="13">
        <v>2019</v>
      </c>
    </row>
    <row r="266" spans="1:12" x14ac:dyDescent="0.2">
      <c r="A266" s="4" t="s">
        <v>370</v>
      </c>
      <c r="B266" s="4">
        <v>22</v>
      </c>
      <c r="C266" s="4">
        <v>20</v>
      </c>
      <c r="D266" s="4">
        <v>2</v>
      </c>
      <c r="E266" s="4">
        <v>597</v>
      </c>
      <c r="F266" s="4">
        <v>16</v>
      </c>
      <c r="G266" s="4">
        <v>99</v>
      </c>
      <c r="H266" s="4">
        <v>6</v>
      </c>
      <c r="I266" s="4">
        <v>429</v>
      </c>
      <c r="J266" s="13">
        <v>25</v>
      </c>
      <c r="K266" s="13">
        <v>2019</v>
      </c>
      <c r="L266" s="27">
        <v>3</v>
      </c>
    </row>
    <row r="267" spans="1:12" x14ac:dyDescent="0.2">
      <c r="A267" s="4" t="s">
        <v>321</v>
      </c>
      <c r="K267" s="13">
        <v>2019</v>
      </c>
    </row>
    <row r="268" spans="1:12" x14ac:dyDescent="0.2">
      <c r="A268" s="4" t="s">
        <v>187</v>
      </c>
      <c r="K268" s="13">
        <v>2019</v>
      </c>
    </row>
    <row r="269" spans="1:12" x14ac:dyDescent="0.2">
      <c r="A269" s="4" t="s">
        <v>883</v>
      </c>
      <c r="K269" s="13">
        <v>2019</v>
      </c>
    </row>
    <row r="270" spans="1:12" x14ac:dyDescent="0.2">
      <c r="A270" s="4" t="s">
        <v>188</v>
      </c>
      <c r="B270" s="4">
        <v>5</v>
      </c>
      <c r="C270" s="4">
        <v>5</v>
      </c>
      <c r="D270" s="4">
        <v>3</v>
      </c>
      <c r="E270" s="4">
        <v>92</v>
      </c>
      <c r="F270" s="4">
        <v>1</v>
      </c>
      <c r="G270" s="4">
        <v>11</v>
      </c>
      <c r="H270" s="4">
        <v>2</v>
      </c>
      <c r="I270" s="4">
        <v>32</v>
      </c>
      <c r="J270" s="13">
        <v>4</v>
      </c>
      <c r="K270" s="13">
        <v>2019</v>
      </c>
    </row>
    <row r="271" spans="1:12" x14ac:dyDescent="0.2">
      <c r="A271" s="4" t="s">
        <v>189</v>
      </c>
      <c r="K271" s="13">
        <v>2019</v>
      </c>
    </row>
    <row r="272" spans="1:12" x14ac:dyDescent="0.2">
      <c r="A272" s="4" t="s">
        <v>190</v>
      </c>
      <c r="K272" s="13">
        <v>2019</v>
      </c>
    </row>
    <row r="273" spans="1:12" x14ac:dyDescent="0.2">
      <c r="A273" s="4" t="s">
        <v>304</v>
      </c>
      <c r="B273" s="4">
        <v>1</v>
      </c>
      <c r="C273" s="4">
        <v>0</v>
      </c>
      <c r="D273" s="4">
        <v>0</v>
      </c>
      <c r="E273" s="4">
        <v>0</v>
      </c>
      <c r="F273" s="4">
        <v>0</v>
      </c>
      <c r="G273" s="4">
        <v>5</v>
      </c>
      <c r="H273" s="4">
        <v>2</v>
      </c>
      <c r="I273" s="4">
        <v>12</v>
      </c>
      <c r="J273" s="13">
        <v>1</v>
      </c>
      <c r="K273" s="13">
        <v>2019</v>
      </c>
    </row>
    <row r="274" spans="1:12" x14ac:dyDescent="0.2">
      <c r="A274" s="4" t="s">
        <v>347</v>
      </c>
      <c r="K274" s="13">
        <v>2019</v>
      </c>
    </row>
    <row r="275" spans="1:12" x14ac:dyDescent="0.2">
      <c r="A275" s="4" t="s">
        <v>191</v>
      </c>
      <c r="K275" s="13">
        <v>2019</v>
      </c>
    </row>
    <row r="276" spans="1:12" x14ac:dyDescent="0.2">
      <c r="A276" s="4" t="s">
        <v>192</v>
      </c>
      <c r="K276" s="13">
        <v>2019</v>
      </c>
    </row>
    <row r="277" spans="1:12" x14ac:dyDescent="0.2">
      <c r="A277" s="4" t="s">
        <v>193</v>
      </c>
      <c r="K277" s="13">
        <v>2019</v>
      </c>
      <c r="L277" s="4"/>
    </row>
    <row r="278" spans="1:12" x14ac:dyDescent="0.2">
      <c r="A278" s="4" t="s">
        <v>194</v>
      </c>
      <c r="K278" s="13">
        <v>2019</v>
      </c>
      <c r="L278" s="4"/>
    </row>
    <row r="279" spans="1:12" x14ac:dyDescent="0.2">
      <c r="A279" s="4" t="s">
        <v>195</v>
      </c>
      <c r="K279" s="13">
        <v>2019</v>
      </c>
      <c r="L279" s="4"/>
    </row>
    <row r="280" spans="1:12" x14ac:dyDescent="0.2">
      <c r="A280" s="4" t="s">
        <v>196</v>
      </c>
      <c r="K280" s="13">
        <v>2019</v>
      </c>
      <c r="L280" s="4"/>
    </row>
    <row r="281" spans="1:12" x14ac:dyDescent="0.2">
      <c r="A281" s="4" t="s">
        <v>197</v>
      </c>
      <c r="B281" s="4">
        <v>17</v>
      </c>
      <c r="C281" s="4">
        <v>12</v>
      </c>
      <c r="D281" s="4">
        <v>2</v>
      </c>
      <c r="E281" s="4">
        <v>163</v>
      </c>
      <c r="F281" s="4">
        <v>2</v>
      </c>
      <c r="G281" s="4">
        <v>75</v>
      </c>
      <c r="H281" s="4">
        <v>7</v>
      </c>
      <c r="I281" s="4">
        <v>303</v>
      </c>
      <c r="J281" s="13">
        <v>25</v>
      </c>
      <c r="K281" s="13">
        <v>2019</v>
      </c>
      <c r="L281" s="4"/>
    </row>
    <row r="282" spans="1:12" x14ac:dyDescent="0.2">
      <c r="A282" s="4" t="s">
        <v>894</v>
      </c>
      <c r="K282" s="13">
        <v>2019</v>
      </c>
      <c r="L282" s="4"/>
    </row>
    <row r="283" spans="1:12" x14ac:dyDescent="0.2">
      <c r="A283" s="4" t="s">
        <v>198</v>
      </c>
      <c r="K283" s="13">
        <v>2019</v>
      </c>
      <c r="L283" s="4"/>
    </row>
    <row r="284" spans="1:12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2019</v>
      </c>
      <c r="L284" s="4"/>
    </row>
    <row r="285" spans="1:12" x14ac:dyDescent="0.2">
      <c r="A285" s="4" t="s">
        <v>199</v>
      </c>
      <c r="K285" s="13">
        <v>2019</v>
      </c>
      <c r="L285" s="4"/>
    </row>
    <row r="286" spans="1:12" x14ac:dyDescent="0.2">
      <c r="A286" s="3" t="s">
        <v>200</v>
      </c>
      <c r="K286" s="13">
        <v>2019</v>
      </c>
      <c r="L286" s="4"/>
    </row>
    <row r="287" spans="1:12" x14ac:dyDescent="0.2">
      <c r="A287" s="4" t="s">
        <v>201</v>
      </c>
      <c r="K287" s="13">
        <v>2019</v>
      </c>
      <c r="L287" s="4"/>
    </row>
    <row r="288" spans="1:12" x14ac:dyDescent="0.2">
      <c r="A288" s="4" t="s">
        <v>202</v>
      </c>
      <c r="K288" s="13">
        <v>2019</v>
      </c>
      <c r="L288" s="4"/>
    </row>
    <row r="289" spans="1:12" x14ac:dyDescent="0.2">
      <c r="A289" s="4" t="s">
        <v>203</v>
      </c>
      <c r="K289" s="13">
        <v>2019</v>
      </c>
      <c r="L289" s="4"/>
    </row>
    <row r="290" spans="1:12" x14ac:dyDescent="0.2">
      <c r="A290" s="4" t="s">
        <v>204</v>
      </c>
      <c r="K290" s="13">
        <v>2019</v>
      </c>
      <c r="L290" s="4"/>
    </row>
    <row r="291" spans="1:12" x14ac:dyDescent="0.2">
      <c r="A291" s="4" t="s">
        <v>893</v>
      </c>
      <c r="K291" s="13">
        <v>2019</v>
      </c>
      <c r="L291" s="4"/>
    </row>
    <row r="292" spans="1:12" x14ac:dyDescent="0.2">
      <c r="A292" s="18" t="s">
        <v>313</v>
      </c>
      <c r="B292" s="4">
        <v>2</v>
      </c>
      <c r="C292" s="4">
        <v>2</v>
      </c>
      <c r="D292" s="4">
        <v>1</v>
      </c>
      <c r="E292" s="4">
        <v>67</v>
      </c>
      <c r="F292" s="4">
        <v>1</v>
      </c>
      <c r="G292" s="4">
        <v>13</v>
      </c>
      <c r="H292" s="4">
        <v>0</v>
      </c>
      <c r="I292" s="4">
        <v>48</v>
      </c>
      <c r="J292" s="13">
        <v>1</v>
      </c>
      <c r="K292" s="13">
        <v>2019</v>
      </c>
      <c r="L292" s="4"/>
    </row>
    <row r="293" spans="1:12" x14ac:dyDescent="0.2">
      <c r="A293" s="4" t="s">
        <v>205</v>
      </c>
      <c r="K293" s="13">
        <v>2019</v>
      </c>
      <c r="L293" s="4"/>
    </row>
    <row r="294" spans="1:12" x14ac:dyDescent="0.2">
      <c r="A294" s="4" t="s">
        <v>206</v>
      </c>
      <c r="B294" s="4">
        <v>20</v>
      </c>
      <c r="C294" s="4">
        <v>9</v>
      </c>
      <c r="D294" s="4">
        <v>3</v>
      </c>
      <c r="E294" s="4">
        <v>167</v>
      </c>
      <c r="F294" s="4">
        <v>7</v>
      </c>
      <c r="G294" s="4">
        <v>29.166666666666661</v>
      </c>
      <c r="H294" s="4">
        <v>1</v>
      </c>
      <c r="I294" s="4">
        <v>167</v>
      </c>
      <c r="J294" s="13">
        <v>2</v>
      </c>
      <c r="K294" s="13">
        <v>2019</v>
      </c>
      <c r="L294" s="4"/>
    </row>
    <row r="295" spans="1:12" x14ac:dyDescent="0.2">
      <c r="A295" s="4" t="s">
        <v>207</v>
      </c>
      <c r="K295" s="13">
        <v>2019</v>
      </c>
      <c r="L295" s="4"/>
    </row>
    <row r="296" spans="1:12" x14ac:dyDescent="0.2">
      <c r="A296" s="3" t="s">
        <v>208</v>
      </c>
      <c r="K296" s="13">
        <v>2019</v>
      </c>
      <c r="L296" s="4"/>
    </row>
    <row r="297" spans="1:12" x14ac:dyDescent="0.2">
      <c r="A297" s="3" t="s">
        <v>793</v>
      </c>
      <c r="B297" s="4">
        <v>2</v>
      </c>
      <c r="C297" s="4">
        <v>2</v>
      </c>
      <c r="D297" s="4">
        <v>1</v>
      </c>
      <c r="E297" s="4">
        <v>2</v>
      </c>
      <c r="F297" s="4">
        <v>0</v>
      </c>
      <c r="G297" s="4">
        <v>3</v>
      </c>
      <c r="H297" s="4">
        <v>0</v>
      </c>
      <c r="I297" s="4">
        <v>13</v>
      </c>
      <c r="J297" s="13">
        <v>2</v>
      </c>
      <c r="K297" s="13">
        <v>2019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2019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2019</v>
      </c>
      <c r="L299" s="4"/>
    </row>
    <row r="300" spans="1:12" x14ac:dyDescent="0.2">
      <c r="A300" s="4" t="s">
        <v>281</v>
      </c>
      <c r="B300">
        <v>6</v>
      </c>
      <c r="C300">
        <v>4</v>
      </c>
      <c r="D300">
        <v>1</v>
      </c>
      <c r="E300">
        <v>100</v>
      </c>
      <c r="F300">
        <v>0</v>
      </c>
      <c r="G300">
        <v>34</v>
      </c>
      <c r="H300">
        <v>3</v>
      </c>
      <c r="I300">
        <v>124</v>
      </c>
      <c r="J300">
        <v>7</v>
      </c>
      <c r="K300" s="13">
        <v>2019</v>
      </c>
      <c r="L300" s="4"/>
    </row>
    <row r="301" spans="1:12" x14ac:dyDescent="0.2">
      <c r="A301" s="4" t="s">
        <v>343</v>
      </c>
      <c r="K301" s="13">
        <v>2019</v>
      </c>
      <c r="L301" s="4"/>
    </row>
    <row r="302" spans="1:12" x14ac:dyDescent="0.2">
      <c r="A302" s="4" t="s">
        <v>876</v>
      </c>
      <c r="K302" s="13">
        <v>2019</v>
      </c>
      <c r="L302" s="4"/>
    </row>
    <row r="303" spans="1:12" x14ac:dyDescent="0.2">
      <c r="A303" s="4" t="s">
        <v>902</v>
      </c>
      <c r="K303" s="13">
        <v>2019</v>
      </c>
      <c r="L303" s="4"/>
    </row>
    <row r="304" spans="1:12" x14ac:dyDescent="0.2">
      <c r="A304" s="4" t="s">
        <v>324</v>
      </c>
      <c r="K304" s="13">
        <v>2019</v>
      </c>
      <c r="L304" s="4"/>
    </row>
    <row r="305" spans="1:12" x14ac:dyDescent="0.2">
      <c r="A305" s="4" t="s">
        <v>328</v>
      </c>
      <c r="B305" s="4"/>
      <c r="C305" s="4"/>
      <c r="D305" s="4"/>
      <c r="E305" s="4"/>
      <c r="F305" s="4"/>
      <c r="G305" s="4"/>
      <c r="H305" s="4"/>
      <c r="I305" s="4"/>
      <c r="J305" s="4"/>
      <c r="K305" s="13">
        <v>2019</v>
      </c>
      <c r="L305" s="4"/>
    </row>
    <row r="306" spans="1:12" x14ac:dyDescent="0.2">
      <c r="A306" s="4" t="s">
        <v>348</v>
      </c>
      <c r="K306" s="13">
        <v>2019</v>
      </c>
      <c r="L306" s="4"/>
    </row>
    <row r="307" spans="1:12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2019</v>
      </c>
      <c r="L307" s="4"/>
    </row>
    <row r="308" spans="1:12" x14ac:dyDescent="0.2">
      <c r="A308" s="4" t="s">
        <v>325</v>
      </c>
      <c r="K308" s="13">
        <v>2019</v>
      </c>
      <c r="L308" s="4"/>
    </row>
    <row r="309" spans="1:12" x14ac:dyDescent="0.2">
      <c r="A309" s="4" t="s">
        <v>797</v>
      </c>
      <c r="B309" s="4">
        <v>1</v>
      </c>
      <c r="C309" s="4">
        <v>1</v>
      </c>
      <c r="D309" s="4">
        <v>0</v>
      </c>
      <c r="E309" s="4">
        <v>42</v>
      </c>
      <c r="F309" s="4">
        <v>0</v>
      </c>
      <c r="G309" s="4">
        <v>8</v>
      </c>
      <c r="H309" s="4">
        <v>1</v>
      </c>
      <c r="I309" s="4">
        <v>18</v>
      </c>
      <c r="J309" s="13">
        <v>3</v>
      </c>
      <c r="K309" s="13">
        <v>2019</v>
      </c>
      <c r="L309" s="13"/>
    </row>
    <row r="310" spans="1:12" x14ac:dyDescent="0.2">
      <c r="A310" s="4" t="s">
        <v>326</v>
      </c>
      <c r="K310" s="13">
        <v>2019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2019</v>
      </c>
      <c r="L311" s="4"/>
    </row>
    <row r="312" spans="1:12" x14ac:dyDescent="0.2">
      <c r="A312" s="4" t="s">
        <v>798</v>
      </c>
      <c r="B312" s="13">
        <v>5</v>
      </c>
      <c r="C312" s="13">
        <v>3</v>
      </c>
      <c r="D312" s="13">
        <v>0</v>
      </c>
      <c r="E312" s="13">
        <v>23</v>
      </c>
      <c r="F312" s="13">
        <v>1</v>
      </c>
      <c r="G312" s="13">
        <v>2</v>
      </c>
      <c r="H312" s="13">
        <v>0</v>
      </c>
      <c r="I312" s="13">
        <v>11</v>
      </c>
      <c r="J312" s="13">
        <v>0</v>
      </c>
      <c r="K312" s="13">
        <v>2019</v>
      </c>
      <c r="L312" s="4"/>
    </row>
    <row r="313" spans="1:12" x14ac:dyDescent="0.2">
      <c r="A313" s="4" t="s">
        <v>282</v>
      </c>
      <c r="K313" s="13">
        <v>2019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2019</v>
      </c>
      <c r="L314" s="4"/>
    </row>
    <row r="315" spans="1:12" x14ac:dyDescent="0.2">
      <c r="A315" s="4" t="s">
        <v>301</v>
      </c>
      <c r="K315" s="13">
        <v>2019</v>
      </c>
      <c r="L315" s="4"/>
    </row>
    <row r="316" spans="1:12" x14ac:dyDescent="0.2">
      <c r="A316" s="4" t="s">
        <v>289</v>
      </c>
      <c r="K316" s="13">
        <v>2019</v>
      </c>
      <c r="L316" s="4"/>
    </row>
    <row r="317" spans="1:12" x14ac:dyDescent="0.2">
      <c r="A317" s="4" t="s">
        <v>878</v>
      </c>
      <c r="K317" s="13">
        <v>2019</v>
      </c>
      <c r="L317" s="4"/>
    </row>
    <row r="318" spans="1:12" x14ac:dyDescent="0.2">
      <c r="A318" s="4" t="s">
        <v>879</v>
      </c>
      <c r="K318" s="13">
        <v>2019</v>
      </c>
      <c r="L318" s="4"/>
    </row>
    <row r="319" spans="1:12" x14ac:dyDescent="0.2">
      <c r="A319" s="4" t="s">
        <v>844</v>
      </c>
      <c r="K319" s="13">
        <v>2019</v>
      </c>
      <c r="L319" s="4"/>
    </row>
    <row r="320" spans="1:12" x14ac:dyDescent="0.2">
      <c r="A320" s="3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2019</v>
      </c>
      <c r="L320" s="4"/>
    </row>
    <row r="321" spans="1:12" x14ac:dyDescent="0.2">
      <c r="A321" s="47" t="s">
        <v>897</v>
      </c>
      <c r="K321" s="13">
        <v>2019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2019</v>
      </c>
      <c r="L322" s="4"/>
    </row>
    <row r="323" spans="1:12" x14ac:dyDescent="0.2">
      <c r="A323" s="4" t="s">
        <v>801</v>
      </c>
      <c r="B323" s="13">
        <v>1</v>
      </c>
      <c r="C323" s="13">
        <v>1</v>
      </c>
      <c r="D323" s="13">
        <v>0</v>
      </c>
      <c r="E323" s="13">
        <v>42</v>
      </c>
      <c r="F323" s="13">
        <v>2</v>
      </c>
      <c r="G323" s="13">
        <v>5</v>
      </c>
      <c r="H323" s="13">
        <v>1</v>
      </c>
      <c r="I323" s="13">
        <v>8</v>
      </c>
      <c r="J323" s="13">
        <v>1</v>
      </c>
      <c r="K323" s="13">
        <v>2019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2019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2019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2019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2019</v>
      </c>
      <c r="L327" s="4"/>
    </row>
    <row r="328" spans="1:12" x14ac:dyDescent="0.2">
      <c r="A328" s="19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2019</v>
      </c>
      <c r="L328" s="4"/>
    </row>
    <row r="329" spans="1:12" ht="12.75" customHeight="1" x14ac:dyDescent="0.2">
      <c r="A329" s="19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2019</v>
      </c>
      <c r="L329" s="4"/>
    </row>
    <row r="330" spans="1:12" x14ac:dyDescent="0.2">
      <c r="A330" s="19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2019</v>
      </c>
      <c r="L330" s="4"/>
    </row>
    <row r="331" spans="1:12" x14ac:dyDescent="0.2">
      <c r="A331" s="19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2019</v>
      </c>
      <c r="L331" s="4"/>
    </row>
    <row r="332" spans="1:12" x14ac:dyDescent="0.2">
      <c r="A332" s="19" t="s">
        <v>292</v>
      </c>
      <c r="K332" s="13">
        <v>2019</v>
      </c>
      <c r="L332" s="4"/>
    </row>
    <row r="333" spans="1:12" x14ac:dyDescent="0.2">
      <c r="A333" s="19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2019</v>
      </c>
      <c r="L333" s="4"/>
    </row>
    <row r="334" spans="1:12" x14ac:dyDescent="0.2">
      <c r="A334" s="19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2019</v>
      </c>
      <c r="L334" s="4"/>
    </row>
    <row r="335" spans="1:12" ht="12.75" customHeight="1" x14ac:dyDescent="0.2">
      <c r="A335" s="19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2019</v>
      </c>
      <c r="L335" s="4"/>
    </row>
    <row r="336" spans="1:12" x14ac:dyDescent="0.2">
      <c r="A336" s="19" t="s">
        <v>901</v>
      </c>
      <c r="K336" s="13">
        <v>2019</v>
      </c>
      <c r="L336" s="4"/>
    </row>
    <row r="337" spans="1:12" x14ac:dyDescent="0.2">
      <c r="A337" s="4" t="s">
        <v>225</v>
      </c>
      <c r="K337" s="13">
        <v>2019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2019</v>
      </c>
      <c r="L338" s="4"/>
    </row>
    <row r="339" spans="1:12" x14ac:dyDescent="0.2">
      <c r="A339" s="4" t="s">
        <v>335</v>
      </c>
      <c r="K339" s="13">
        <v>2019</v>
      </c>
      <c r="L339" s="4"/>
    </row>
    <row r="340" spans="1:12" x14ac:dyDescent="0.2">
      <c r="A340" s="4" t="s">
        <v>226</v>
      </c>
      <c r="K340" s="13">
        <v>2019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2019</v>
      </c>
      <c r="L341" s="4"/>
    </row>
    <row r="342" spans="1:12" x14ac:dyDescent="0.2">
      <c r="A342" s="4" t="s">
        <v>227</v>
      </c>
      <c r="B342" s="13">
        <v>1</v>
      </c>
      <c r="C342" s="13">
        <v>1</v>
      </c>
      <c r="D342" s="13">
        <v>0</v>
      </c>
      <c r="E342" s="13">
        <v>0</v>
      </c>
      <c r="F342" s="13">
        <v>0</v>
      </c>
      <c r="G342" s="13">
        <v>4</v>
      </c>
      <c r="H342" s="13">
        <v>0</v>
      </c>
      <c r="I342" s="13">
        <v>26</v>
      </c>
      <c r="J342" s="13">
        <v>0</v>
      </c>
      <c r="K342" s="13">
        <v>2019</v>
      </c>
      <c r="L342" s="4"/>
    </row>
    <row r="343" spans="1:12" x14ac:dyDescent="0.2">
      <c r="A343" s="4" t="s">
        <v>228</v>
      </c>
      <c r="K343" s="13">
        <v>2019</v>
      </c>
      <c r="L343" s="4"/>
    </row>
    <row r="344" spans="1:12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2019</v>
      </c>
      <c r="L344" s="4"/>
    </row>
    <row r="345" spans="1:12" x14ac:dyDescent="0.2">
      <c r="A345" s="4" t="s">
        <v>229</v>
      </c>
      <c r="K345" s="13">
        <v>2019</v>
      </c>
      <c r="L345" s="4"/>
    </row>
    <row r="346" spans="1:12" x14ac:dyDescent="0.2">
      <c r="A346" s="4" t="s">
        <v>230</v>
      </c>
      <c r="K346" s="13">
        <v>2019</v>
      </c>
      <c r="L346" s="4"/>
    </row>
    <row r="347" spans="1:12" x14ac:dyDescent="0.2">
      <c r="A347" t="s">
        <v>799</v>
      </c>
      <c r="B347" s="13">
        <v>1</v>
      </c>
      <c r="C347" s="13">
        <v>0</v>
      </c>
      <c r="D347" s="13">
        <v>0</v>
      </c>
      <c r="E347" s="13">
        <v>0</v>
      </c>
      <c r="F347" s="13">
        <v>0</v>
      </c>
      <c r="G347" s="13">
        <v>7</v>
      </c>
      <c r="H347" s="13">
        <v>0</v>
      </c>
      <c r="I347" s="13">
        <v>24</v>
      </c>
      <c r="J347" s="13">
        <v>0</v>
      </c>
      <c r="K347" s="13">
        <v>2019</v>
      </c>
      <c r="L347" s="13"/>
    </row>
    <row r="348" spans="1:12" x14ac:dyDescent="0.2">
      <c r="A348" s="4" t="s">
        <v>790</v>
      </c>
      <c r="B348" s="13">
        <v>1</v>
      </c>
      <c r="C348" s="13">
        <v>1</v>
      </c>
      <c r="D348" s="13">
        <v>0</v>
      </c>
      <c r="E348" s="13">
        <v>44</v>
      </c>
      <c r="F348" s="13">
        <v>0</v>
      </c>
      <c r="G348" s="13">
        <v>3</v>
      </c>
      <c r="H348" s="13">
        <v>0</v>
      </c>
      <c r="I348" s="13">
        <v>10</v>
      </c>
      <c r="J348" s="13">
        <v>0</v>
      </c>
      <c r="K348" s="13">
        <v>2019</v>
      </c>
      <c r="L348" s="4"/>
    </row>
    <row r="349" spans="1:12" x14ac:dyDescent="0.2">
      <c r="A349" s="4" t="s">
        <v>231</v>
      </c>
      <c r="K349" s="13">
        <v>2019</v>
      </c>
      <c r="L349" s="4"/>
    </row>
    <row r="350" spans="1:12" x14ac:dyDescent="0.2">
      <c r="A350" s="4" t="s">
        <v>826</v>
      </c>
      <c r="K350" s="13">
        <v>2019</v>
      </c>
      <c r="L350" s="4"/>
    </row>
    <row r="351" spans="1:12" x14ac:dyDescent="0.2">
      <c r="A351" s="4" t="s">
        <v>232</v>
      </c>
      <c r="K351" s="13">
        <v>2019</v>
      </c>
      <c r="L351" s="4"/>
    </row>
    <row r="352" spans="1:12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2019</v>
      </c>
      <c r="L352" s="4"/>
    </row>
    <row r="353" spans="1:12" x14ac:dyDescent="0.2">
      <c r="A353" s="4" t="s">
        <v>233</v>
      </c>
      <c r="K353" s="13">
        <v>2019</v>
      </c>
      <c r="L353" s="4"/>
    </row>
    <row r="354" spans="1:12" x14ac:dyDescent="0.2">
      <c r="A354" s="4" t="s">
        <v>234</v>
      </c>
      <c r="K354" s="13">
        <v>2019</v>
      </c>
      <c r="L354" s="4"/>
    </row>
    <row r="355" spans="1:12" x14ac:dyDescent="0.2">
      <c r="A355" s="4" t="s">
        <v>283</v>
      </c>
      <c r="K355" s="13">
        <v>2019</v>
      </c>
      <c r="L355" s="4"/>
    </row>
    <row r="356" spans="1:12" x14ac:dyDescent="0.2">
      <c r="A356" s="4" t="s">
        <v>235</v>
      </c>
      <c r="K356" s="13">
        <v>2019</v>
      </c>
      <c r="L356" s="4"/>
    </row>
    <row r="357" spans="1:12" x14ac:dyDescent="0.2">
      <c r="A357" s="4" t="s">
        <v>845</v>
      </c>
      <c r="K357" s="13">
        <v>2019</v>
      </c>
      <c r="L357" s="4"/>
    </row>
    <row r="358" spans="1:12" x14ac:dyDescent="0.2">
      <c r="A358" s="4" t="s">
        <v>287</v>
      </c>
      <c r="K358" s="13">
        <v>2019</v>
      </c>
      <c r="L358" s="4"/>
    </row>
    <row r="359" spans="1:12" x14ac:dyDescent="0.2">
      <c r="A359" s="4" t="s">
        <v>803</v>
      </c>
      <c r="B359" s="13">
        <v>2</v>
      </c>
      <c r="C359" s="13">
        <v>0</v>
      </c>
      <c r="D359" s="13">
        <v>0</v>
      </c>
      <c r="E359" s="13">
        <v>0</v>
      </c>
      <c r="F359" s="13">
        <v>0</v>
      </c>
      <c r="G359" s="13">
        <v>8</v>
      </c>
      <c r="H359" s="13">
        <v>1</v>
      </c>
      <c r="I359" s="13">
        <v>22</v>
      </c>
      <c r="J359" s="13">
        <v>2</v>
      </c>
      <c r="K359" s="13">
        <v>2019</v>
      </c>
      <c r="L359" s="4"/>
    </row>
    <row r="360" spans="1:12" x14ac:dyDescent="0.2">
      <c r="A360" s="4" t="s">
        <v>296</v>
      </c>
      <c r="B360" s="13">
        <v>1</v>
      </c>
      <c r="C360" s="13">
        <v>1</v>
      </c>
      <c r="D360" s="13">
        <v>0</v>
      </c>
      <c r="E360" s="13">
        <v>61</v>
      </c>
      <c r="F360" s="13">
        <v>2</v>
      </c>
      <c r="G360" s="13">
        <v>3</v>
      </c>
      <c r="H360" s="13">
        <v>0</v>
      </c>
      <c r="I360" s="13">
        <v>15</v>
      </c>
      <c r="J360" s="13">
        <v>0</v>
      </c>
      <c r="K360" s="13">
        <v>2019</v>
      </c>
      <c r="L360" s="4"/>
    </row>
    <row r="361" spans="1:12" x14ac:dyDescent="0.2">
      <c r="A361" s="4" t="s">
        <v>336</v>
      </c>
      <c r="B361" s="13">
        <v>1</v>
      </c>
      <c r="C361" s="13">
        <v>1</v>
      </c>
      <c r="D361" s="13">
        <v>0</v>
      </c>
      <c r="E361" s="13">
        <v>6</v>
      </c>
      <c r="F361" s="13">
        <v>0</v>
      </c>
      <c r="G361" s="13">
        <v>7</v>
      </c>
      <c r="H361" s="13">
        <v>2</v>
      </c>
      <c r="I361" s="13">
        <v>17</v>
      </c>
      <c r="J361" s="13">
        <v>1</v>
      </c>
      <c r="K361" s="13">
        <v>2019</v>
      </c>
      <c r="L361" s="4"/>
    </row>
    <row r="362" spans="1:12" x14ac:dyDescent="0.2">
      <c r="A362" s="4" t="s">
        <v>236</v>
      </c>
      <c r="K362" s="13">
        <v>2019</v>
      </c>
      <c r="L362" s="4"/>
    </row>
    <row r="363" spans="1:12" x14ac:dyDescent="0.2">
      <c r="A363" s="4" t="s">
        <v>237</v>
      </c>
      <c r="B363" s="13">
        <v>1</v>
      </c>
      <c r="C363" s="13">
        <v>1</v>
      </c>
      <c r="D363" s="13">
        <v>0</v>
      </c>
      <c r="E363" s="13">
        <v>10</v>
      </c>
      <c r="F363" s="13">
        <v>0</v>
      </c>
      <c r="G363" s="13">
        <v>7</v>
      </c>
      <c r="H363" s="13">
        <v>1</v>
      </c>
      <c r="I363" s="13">
        <v>17</v>
      </c>
      <c r="J363" s="13">
        <v>1</v>
      </c>
      <c r="K363" s="13">
        <v>2019</v>
      </c>
      <c r="L363" s="4"/>
    </row>
    <row r="364" spans="1:12" x14ac:dyDescent="0.2">
      <c r="A364" s="4" t="s">
        <v>867</v>
      </c>
      <c r="K364" s="13">
        <v>2019</v>
      </c>
      <c r="L364" s="4"/>
    </row>
    <row r="365" spans="1:12" x14ac:dyDescent="0.2">
      <c r="A365" s="4" t="s">
        <v>238</v>
      </c>
      <c r="K365" s="13">
        <v>2019</v>
      </c>
      <c r="L365" s="4"/>
    </row>
    <row r="366" spans="1:12" x14ac:dyDescent="0.2">
      <c r="A366" s="4" t="s">
        <v>367</v>
      </c>
      <c r="K366" s="13">
        <v>2019</v>
      </c>
      <c r="L366" s="4"/>
    </row>
    <row r="367" spans="1:12" x14ac:dyDescent="0.2">
      <c r="A367" s="4" t="s">
        <v>890</v>
      </c>
      <c r="L367" s="4"/>
    </row>
    <row r="368" spans="1:12" x14ac:dyDescent="0.2">
      <c r="A368" s="4" t="s">
        <v>293</v>
      </c>
      <c r="K368" s="13">
        <v>2019</v>
      </c>
      <c r="L368" s="4"/>
    </row>
    <row r="369" spans="1:12" x14ac:dyDescent="0.2">
      <c r="A369" s="4" t="s">
        <v>239</v>
      </c>
      <c r="K369" s="13">
        <v>2019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2019</v>
      </c>
      <c r="L370" s="4"/>
    </row>
    <row r="371" spans="1:12" x14ac:dyDescent="0.2">
      <c r="A371" s="4" t="s">
        <v>241</v>
      </c>
      <c r="F371" s="13">
        <v>1</v>
      </c>
      <c r="G371" s="4"/>
      <c r="H371" s="4"/>
      <c r="I371" s="4"/>
      <c r="J371" s="4"/>
      <c r="K371" s="13">
        <v>2019</v>
      </c>
      <c r="L371" s="4"/>
    </row>
    <row r="372" spans="1:12" x14ac:dyDescent="0.2">
      <c r="A372" s="18" t="s">
        <v>333</v>
      </c>
      <c r="B372" s="13">
        <v>22</v>
      </c>
      <c r="C372" s="13">
        <v>21</v>
      </c>
      <c r="D372" s="13">
        <v>5</v>
      </c>
      <c r="E372" s="13">
        <v>339</v>
      </c>
      <c r="F372" s="13">
        <v>12</v>
      </c>
      <c r="G372" s="13">
        <v>9</v>
      </c>
      <c r="H372" s="13">
        <v>0</v>
      </c>
      <c r="I372" s="13">
        <v>47</v>
      </c>
      <c r="J372" s="13">
        <v>1</v>
      </c>
      <c r="K372" s="13">
        <v>2019</v>
      </c>
      <c r="L372" s="4">
        <v>4</v>
      </c>
    </row>
    <row r="373" spans="1:12" x14ac:dyDescent="0.2">
      <c r="A373" s="18" t="s">
        <v>802</v>
      </c>
      <c r="B373" s="13">
        <v>1</v>
      </c>
      <c r="C373" s="13">
        <v>0</v>
      </c>
      <c r="D373" s="13">
        <v>0</v>
      </c>
      <c r="E373" s="13">
        <v>0</v>
      </c>
      <c r="F373" s="13">
        <v>0</v>
      </c>
      <c r="G373" s="13">
        <v>0.16666666666666599</v>
      </c>
      <c r="H373" s="13">
        <v>0</v>
      </c>
      <c r="I373" s="13">
        <v>0</v>
      </c>
      <c r="J373" s="13">
        <v>1</v>
      </c>
      <c r="K373" s="13">
        <v>2019</v>
      </c>
      <c r="L373" s="4"/>
    </row>
    <row r="374" spans="1:12" x14ac:dyDescent="0.2">
      <c r="A374" s="4" t="s">
        <v>337</v>
      </c>
      <c r="K374" s="13">
        <v>2019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2019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2019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2019</v>
      </c>
      <c r="L377" s="4"/>
    </row>
    <row r="378" spans="1:12" x14ac:dyDescent="0.2">
      <c r="A378" s="4" t="s">
        <v>327</v>
      </c>
      <c r="K378" s="13">
        <v>2019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2019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2019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2019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2019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2019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2019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2019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2019</v>
      </c>
      <c r="L386" s="4"/>
    </row>
    <row r="387" spans="1:12" x14ac:dyDescent="0.2">
      <c r="A387" s="3" t="s">
        <v>253</v>
      </c>
      <c r="G387" s="4"/>
      <c r="H387" s="4"/>
      <c r="I387" s="4"/>
      <c r="J387" s="4"/>
      <c r="K387" s="13">
        <v>2019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2019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2019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2019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2019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2019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2019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2019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2019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2019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2019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2019</v>
      </c>
      <c r="L398" s="4"/>
    </row>
    <row r="399" spans="1:12" x14ac:dyDescent="0.2">
      <c r="A399" s="4" t="s">
        <v>820</v>
      </c>
      <c r="K399" s="13">
        <v>2019</v>
      </c>
      <c r="L399" s="4"/>
    </row>
    <row r="400" spans="1:12" x14ac:dyDescent="0.2">
      <c r="A400" s="4" t="s">
        <v>884</v>
      </c>
      <c r="K400" s="13">
        <v>2019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2019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2019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2019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2019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2019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2019</v>
      </c>
      <c r="L406" s="4"/>
    </row>
    <row r="407" spans="1:12" x14ac:dyDescent="0.2">
      <c r="A407" s="4" t="s">
        <v>284</v>
      </c>
      <c r="K407" s="13">
        <v>2019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2019</v>
      </c>
      <c r="L408" s="4"/>
    </row>
    <row r="409" spans="1:12" x14ac:dyDescent="0.2">
      <c r="A409" s="4" t="s">
        <v>272</v>
      </c>
      <c r="K409" s="13">
        <v>2019</v>
      </c>
      <c r="L409" s="4"/>
    </row>
    <row r="410" spans="1:12" x14ac:dyDescent="0.2">
      <c r="A410" s="4" t="s">
        <v>273</v>
      </c>
      <c r="K410" s="13">
        <v>2019</v>
      </c>
      <c r="L410" s="4"/>
    </row>
    <row r="411" spans="1:12" x14ac:dyDescent="0.2">
      <c r="A411" s="62" t="s">
        <v>930</v>
      </c>
      <c r="K411" s="13">
        <v>2019</v>
      </c>
      <c r="L411" s="4"/>
    </row>
    <row r="412" spans="1:12" x14ac:dyDescent="0.2">
      <c r="A412" s="62" t="s">
        <v>931</v>
      </c>
      <c r="K412" s="13">
        <v>2019</v>
      </c>
      <c r="L412" s="4"/>
    </row>
    <row r="413" spans="1:12" x14ac:dyDescent="0.2">
      <c r="A413" s="62" t="s">
        <v>932</v>
      </c>
      <c r="K413" s="13">
        <v>2019</v>
      </c>
      <c r="L413" s="4"/>
    </row>
    <row r="414" spans="1:12" x14ac:dyDescent="0.2">
      <c r="A414" s="62" t="s">
        <v>933</v>
      </c>
      <c r="K414" s="13">
        <v>2019</v>
      </c>
      <c r="L414" s="4"/>
    </row>
    <row r="415" spans="1:12" x14ac:dyDescent="0.2">
      <c r="A415" s="62" t="s">
        <v>934</v>
      </c>
      <c r="K415" s="13">
        <v>2019</v>
      </c>
      <c r="L415" s="4"/>
    </row>
    <row r="416" spans="1:12" x14ac:dyDescent="0.2">
      <c r="A416" s="62" t="s">
        <v>935</v>
      </c>
      <c r="K416" s="13">
        <v>2019</v>
      </c>
      <c r="L416" s="4"/>
    </row>
    <row r="417" spans="1:12" x14ac:dyDescent="0.2">
      <c r="A417" s="62" t="s">
        <v>936</v>
      </c>
      <c r="K417" s="13">
        <v>2019</v>
      </c>
      <c r="L417" s="4"/>
    </row>
    <row r="418" spans="1:12" x14ac:dyDescent="0.2">
      <c r="A418" s="62" t="s">
        <v>940</v>
      </c>
      <c r="K418" s="13">
        <v>2019</v>
      </c>
      <c r="L418" s="4"/>
    </row>
    <row r="419" spans="1:12" x14ac:dyDescent="0.2">
      <c r="A419" s="62" t="s">
        <v>937</v>
      </c>
      <c r="K419" s="13">
        <v>2019</v>
      </c>
      <c r="L419" s="4"/>
    </row>
    <row r="420" spans="1:12" x14ac:dyDescent="0.2">
      <c r="A420" s="61" t="s">
        <v>929</v>
      </c>
      <c r="K420" s="13">
        <v>2019</v>
      </c>
      <c r="L420" s="4"/>
    </row>
    <row r="421" spans="1:12" x14ac:dyDescent="0.2">
      <c r="A421" s="62" t="s">
        <v>947</v>
      </c>
      <c r="K421" s="13">
        <v>2019</v>
      </c>
      <c r="L421" s="4"/>
    </row>
    <row r="422" spans="1:12" x14ac:dyDescent="0.2">
      <c r="A422" s="62" t="s">
        <v>938</v>
      </c>
      <c r="K422" s="13">
        <v>2019</v>
      </c>
      <c r="L422" s="4"/>
    </row>
    <row r="423" spans="1:12" x14ac:dyDescent="0.2">
      <c r="A423" s="62" t="s">
        <v>952</v>
      </c>
      <c r="K423" s="13">
        <v>2019</v>
      </c>
      <c r="L423" s="4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2019</v>
      </c>
    </row>
    <row r="425" spans="1:12" x14ac:dyDescent="0.2">
      <c r="A425" s="74" t="s">
        <v>960</v>
      </c>
      <c r="B425"/>
      <c r="C425"/>
      <c r="D425"/>
      <c r="E425"/>
      <c r="F425" s="11"/>
      <c r="G425" s="11"/>
      <c r="H425" s="11"/>
      <c r="I425" s="11"/>
      <c r="J425" s="11"/>
      <c r="K425" s="13">
        <v>2019</v>
      </c>
      <c r="L425"/>
    </row>
    <row r="426" spans="1:12" x14ac:dyDescent="0.2">
      <c r="A426" s="74" t="s">
        <v>961</v>
      </c>
      <c r="B426"/>
      <c r="C426"/>
      <c r="D426"/>
      <c r="E426"/>
      <c r="F426"/>
      <c r="G426"/>
      <c r="H426"/>
      <c r="I426"/>
      <c r="J426"/>
      <c r="K426" s="13">
        <v>2019</v>
      </c>
      <c r="L426"/>
    </row>
    <row r="427" spans="1:12" x14ac:dyDescent="0.2">
      <c r="A427" s="75" t="s">
        <v>962</v>
      </c>
      <c r="B427"/>
      <c r="C427"/>
      <c r="D427"/>
      <c r="E427"/>
      <c r="F427"/>
      <c r="G427"/>
      <c r="H427"/>
      <c r="I427"/>
      <c r="J427"/>
      <c r="K427" s="13">
        <v>2019</v>
      </c>
      <c r="L427"/>
    </row>
    <row r="428" spans="1:12" x14ac:dyDescent="0.2">
      <c r="A428" s="75" t="s">
        <v>963</v>
      </c>
      <c r="B428"/>
      <c r="C428"/>
      <c r="D428"/>
      <c r="E428"/>
      <c r="F428"/>
      <c r="G428"/>
      <c r="H428"/>
      <c r="I428"/>
      <c r="J428"/>
      <c r="K428" s="13">
        <v>2019</v>
      </c>
      <c r="L428"/>
    </row>
    <row r="429" spans="1:12" x14ac:dyDescent="0.2">
      <c r="A429" s="75" t="s">
        <v>964</v>
      </c>
      <c r="B429"/>
      <c r="C429"/>
      <c r="D429"/>
      <c r="E429"/>
      <c r="F429"/>
      <c r="G429"/>
      <c r="H429"/>
      <c r="I429"/>
      <c r="J429"/>
      <c r="K429" s="13">
        <v>2019</v>
      </c>
      <c r="L429"/>
    </row>
    <row r="430" spans="1:12" x14ac:dyDescent="0.2">
      <c r="A430" s="75" t="s">
        <v>965</v>
      </c>
      <c r="B430"/>
      <c r="C430"/>
      <c r="D430"/>
      <c r="E430"/>
      <c r="F430"/>
      <c r="G430"/>
      <c r="H430"/>
      <c r="I430"/>
      <c r="J430"/>
      <c r="K430" s="13">
        <v>2019</v>
      </c>
      <c r="L430"/>
    </row>
    <row r="431" spans="1:12" x14ac:dyDescent="0.2">
      <c r="A431" t="s">
        <v>973</v>
      </c>
      <c r="B431"/>
      <c r="C431"/>
      <c r="D431"/>
      <c r="E431"/>
      <c r="F431"/>
      <c r="G431"/>
      <c r="H431"/>
      <c r="I431"/>
      <c r="J431"/>
      <c r="K431" s="13">
        <v>2019</v>
      </c>
      <c r="L431"/>
    </row>
    <row r="432" spans="1:12" x14ac:dyDescent="0.2">
      <c r="A432" t="s">
        <v>967</v>
      </c>
      <c r="B432"/>
      <c r="C432"/>
      <c r="D432"/>
      <c r="E432"/>
      <c r="F432"/>
      <c r="G432"/>
      <c r="H432"/>
      <c r="I432"/>
      <c r="J432"/>
      <c r="K432" s="13">
        <v>2019</v>
      </c>
      <c r="L432"/>
    </row>
    <row r="433" spans="1:12" x14ac:dyDescent="0.2">
      <c r="A433" t="s">
        <v>969</v>
      </c>
      <c r="B433"/>
      <c r="C433"/>
      <c r="D433"/>
      <c r="E433"/>
      <c r="F433"/>
      <c r="G433"/>
      <c r="H433"/>
      <c r="I433"/>
      <c r="J433"/>
      <c r="K433" s="13">
        <v>2019</v>
      </c>
      <c r="L433"/>
    </row>
    <row r="434" spans="1:12" x14ac:dyDescent="0.2">
      <c r="A434" t="s">
        <v>970</v>
      </c>
      <c r="B434"/>
      <c r="C434"/>
      <c r="D434"/>
      <c r="E434"/>
      <c r="F434"/>
      <c r="G434"/>
      <c r="H434"/>
      <c r="I434"/>
      <c r="J434"/>
      <c r="K434" s="13">
        <v>2019</v>
      </c>
      <c r="L434"/>
    </row>
    <row r="435" spans="1:12" x14ac:dyDescent="0.2">
      <c r="A435" t="s">
        <v>975</v>
      </c>
      <c r="B435"/>
      <c r="C435"/>
      <c r="D435"/>
      <c r="E435"/>
      <c r="F435"/>
      <c r="G435"/>
      <c r="H435"/>
      <c r="I435"/>
      <c r="J435"/>
      <c r="K435" s="13">
        <v>2019</v>
      </c>
      <c r="L435"/>
    </row>
    <row r="436" spans="1:12" x14ac:dyDescent="0.2">
      <c r="A436" t="s">
        <v>976</v>
      </c>
      <c r="B436"/>
      <c r="C436"/>
      <c r="D436"/>
      <c r="E436"/>
      <c r="F436"/>
      <c r="G436"/>
      <c r="H436"/>
      <c r="I436"/>
      <c r="J436"/>
      <c r="K436" s="13">
        <v>2019</v>
      </c>
      <c r="L436"/>
    </row>
    <row r="437" spans="1:12" x14ac:dyDescent="0.2">
      <c r="A437" t="s">
        <v>972</v>
      </c>
      <c r="B437"/>
      <c r="C437"/>
      <c r="D437"/>
      <c r="E437"/>
      <c r="F437"/>
      <c r="G437"/>
      <c r="H437"/>
      <c r="I437"/>
      <c r="J437"/>
      <c r="K437" s="13">
        <v>2019</v>
      </c>
      <c r="L437"/>
    </row>
    <row r="438" spans="1:12" x14ac:dyDescent="0.2">
      <c r="A438" t="s">
        <v>968</v>
      </c>
      <c r="B438"/>
      <c r="C438"/>
      <c r="D438"/>
      <c r="E438"/>
      <c r="F438"/>
      <c r="G438"/>
      <c r="H438"/>
      <c r="I438"/>
      <c r="J438"/>
      <c r="K438" s="13">
        <v>2019</v>
      </c>
      <c r="L438"/>
    </row>
    <row r="439" spans="1:12" x14ac:dyDescent="0.2">
      <c r="A439" t="s">
        <v>971</v>
      </c>
      <c r="B439"/>
      <c r="C439"/>
      <c r="D439"/>
      <c r="E439"/>
      <c r="F439"/>
      <c r="G439"/>
      <c r="H439"/>
      <c r="I439"/>
      <c r="J439"/>
      <c r="K439" s="13">
        <v>2019</v>
      </c>
      <c r="L439"/>
    </row>
    <row r="440" spans="1:12" x14ac:dyDescent="0.2">
      <c r="A440" t="s">
        <v>977</v>
      </c>
      <c r="K440" s="13">
        <v>2019</v>
      </c>
    </row>
    <row r="441" spans="1:12" x14ac:dyDescent="0.2">
      <c r="A441" t="s">
        <v>1007</v>
      </c>
      <c r="K441" s="13">
        <v>2019</v>
      </c>
    </row>
    <row r="442" spans="1:12" x14ac:dyDescent="0.2">
      <c r="A442" t="s">
        <v>1000</v>
      </c>
      <c r="K442" s="13">
        <v>2019</v>
      </c>
    </row>
    <row r="443" spans="1:12" x14ac:dyDescent="0.2">
      <c r="A443" t="s">
        <v>1002</v>
      </c>
      <c r="K443" s="13">
        <v>2019</v>
      </c>
    </row>
    <row r="444" spans="1:12" x14ac:dyDescent="0.2">
      <c r="A444" t="s">
        <v>996</v>
      </c>
      <c r="K444" s="13">
        <v>2019</v>
      </c>
    </row>
    <row r="445" spans="1:12" x14ac:dyDescent="0.2">
      <c r="A445" t="s">
        <v>997</v>
      </c>
      <c r="K445" s="13">
        <v>2019</v>
      </c>
    </row>
    <row r="446" spans="1:12" x14ac:dyDescent="0.2">
      <c r="A446" t="s">
        <v>998</v>
      </c>
      <c r="K446" s="13">
        <v>2019</v>
      </c>
    </row>
    <row r="447" spans="1:12" x14ac:dyDescent="0.2">
      <c r="A447" t="s">
        <v>999</v>
      </c>
      <c r="K447" s="13">
        <v>2019</v>
      </c>
    </row>
    <row r="448" spans="1:12" x14ac:dyDescent="0.2">
      <c r="A448" t="s">
        <v>1001</v>
      </c>
      <c r="K448" s="13">
        <v>2019</v>
      </c>
    </row>
    <row r="449" spans="1:11" x14ac:dyDescent="0.2">
      <c r="A449" t="s">
        <v>1003</v>
      </c>
      <c r="K449" s="13">
        <v>2019</v>
      </c>
    </row>
    <row r="450" spans="1:11" x14ac:dyDescent="0.2">
      <c r="A450" t="s">
        <v>1004</v>
      </c>
      <c r="K450" s="13">
        <v>2019</v>
      </c>
    </row>
    <row r="451" spans="1:11" x14ac:dyDescent="0.2">
      <c r="A451" t="s">
        <v>1005</v>
      </c>
      <c r="K451" s="13">
        <v>2019</v>
      </c>
    </row>
    <row r="452" spans="1:11" x14ac:dyDescent="0.2">
      <c r="A452" t="s">
        <v>1006</v>
      </c>
      <c r="K452" s="13">
        <v>2019</v>
      </c>
    </row>
    <row r="454" spans="1:11" x14ac:dyDescent="0.2">
      <c r="A454"/>
    </row>
    <row r="455" spans="1:11" x14ac:dyDescent="0.2">
      <c r="A455"/>
    </row>
    <row r="456" spans="1:11" x14ac:dyDescent="0.2">
      <c r="A456"/>
    </row>
    <row r="457" spans="1:11" x14ac:dyDescent="0.2">
      <c r="A457"/>
    </row>
    <row r="458" spans="1:11" x14ac:dyDescent="0.2">
      <c r="A458"/>
    </row>
    <row r="459" spans="1:11" x14ac:dyDescent="0.2">
      <c r="A459"/>
    </row>
    <row r="460" spans="1:11" x14ac:dyDescent="0.2">
      <c r="A460"/>
    </row>
    <row r="461" spans="1:11" x14ac:dyDescent="0.2">
      <c r="A461"/>
    </row>
    <row r="462" spans="1:11" x14ac:dyDescent="0.2">
      <c r="A462"/>
    </row>
    <row r="463" spans="1:11" x14ac:dyDescent="0.2">
      <c r="A463"/>
    </row>
    <row r="464" spans="1:11" x14ac:dyDescent="0.2">
      <c r="A464"/>
    </row>
    <row r="465" spans="1:13" x14ac:dyDescent="0.2">
      <c r="A465"/>
    </row>
    <row r="466" spans="1:13" x14ac:dyDescent="0.2">
      <c r="A466"/>
    </row>
    <row r="467" spans="1:13" x14ac:dyDescent="0.2">
      <c r="A467"/>
    </row>
    <row r="468" spans="1:13" x14ac:dyDescent="0.2">
      <c r="I468" s="4"/>
      <c r="J468" s="4"/>
      <c r="K468" s="4"/>
      <c r="L468" s="4"/>
    </row>
    <row r="469" spans="1:13" x14ac:dyDescent="0.2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3" x14ac:dyDescent="0.2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3" x14ac:dyDescent="0.2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3" x14ac:dyDescent="0.2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3" x14ac:dyDescent="0.2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3" x14ac:dyDescent="0.2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3" x14ac:dyDescent="0.2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3" x14ac:dyDescent="0.2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3" x14ac:dyDescent="0.2">
      <c r="B477" s="13">
        <f>SUM(B2:B472)</f>
        <v>267</v>
      </c>
      <c r="C477" s="13">
        <f t="shared" ref="C477:M477" si="0">SUM(C2:C472)</f>
        <v>215</v>
      </c>
      <c r="D477" s="13">
        <f t="shared" si="0"/>
        <v>41</v>
      </c>
      <c r="E477" s="13">
        <f t="shared" si="0"/>
        <v>4137</v>
      </c>
      <c r="F477" s="13">
        <f t="shared" si="0"/>
        <v>80</v>
      </c>
      <c r="G477" s="13">
        <f t="shared" si="0"/>
        <v>812.83333333266648</v>
      </c>
      <c r="H477" s="13">
        <f t="shared" si="0"/>
        <v>72</v>
      </c>
      <c r="I477" s="13">
        <f t="shared" si="0"/>
        <v>3356</v>
      </c>
      <c r="J477" s="13">
        <f t="shared" si="0"/>
        <v>178</v>
      </c>
      <c r="L477" s="13">
        <f t="shared" si="0"/>
        <v>10</v>
      </c>
      <c r="M477" s="13">
        <f t="shared" si="0"/>
        <v>0</v>
      </c>
    </row>
    <row r="478" spans="1:13" x14ac:dyDescent="0.2">
      <c r="B478" s="4"/>
      <c r="C478" s="4"/>
      <c r="D478" s="4"/>
      <c r="E478" s="4"/>
      <c r="F478" s="4"/>
      <c r="G478" s="4"/>
      <c r="H478" s="4"/>
      <c r="I478" s="4"/>
      <c r="K478" s="4"/>
      <c r="L478" s="4"/>
    </row>
    <row r="479" spans="1:13" x14ac:dyDescent="0.2">
      <c r="B479" s="4"/>
      <c r="C479" s="4"/>
      <c r="D479" s="4"/>
      <c r="E479" s="4"/>
      <c r="F479" s="4"/>
      <c r="G479" s="4"/>
      <c r="H479" s="4"/>
      <c r="I479" s="4"/>
      <c r="K479" s="4"/>
      <c r="L479" s="4"/>
    </row>
    <row r="480" spans="1:13" x14ac:dyDescent="0.2">
      <c r="B480" s="4"/>
      <c r="C480" s="4"/>
      <c r="D480" s="4"/>
      <c r="E480" s="4"/>
      <c r="F480" s="4"/>
      <c r="G480" s="4"/>
      <c r="H480" s="4"/>
      <c r="I480" s="4"/>
      <c r="K480" s="4"/>
      <c r="L480" s="4"/>
    </row>
    <row r="481" spans="2:12" x14ac:dyDescent="0.2">
      <c r="B481" s="4"/>
      <c r="C481" s="4"/>
      <c r="D481" s="4"/>
      <c r="E481" s="4"/>
      <c r="F481" s="4"/>
      <c r="G481" s="4"/>
      <c r="H481" s="4"/>
      <c r="I481" s="4"/>
      <c r="K481" s="4"/>
      <c r="L481" s="4"/>
    </row>
    <row r="482" spans="2:12" x14ac:dyDescent="0.2">
      <c r="B482" s="4"/>
      <c r="C482" s="4"/>
      <c r="D482" s="4"/>
      <c r="E482" s="4"/>
      <c r="F482" s="4"/>
      <c r="G482" s="4"/>
      <c r="H482" s="4"/>
      <c r="I482" s="4"/>
      <c r="K482" s="4"/>
      <c r="L482" s="4"/>
    </row>
    <row r="483" spans="2:12" x14ac:dyDescent="0.2">
      <c r="B483" s="4"/>
      <c r="C483" s="4"/>
      <c r="D483" s="4"/>
      <c r="E483" s="4"/>
      <c r="F483" s="4"/>
      <c r="G483" s="4"/>
      <c r="H483" s="4"/>
      <c r="I483" s="4"/>
      <c r="K483" s="4"/>
      <c r="L483" s="4"/>
    </row>
    <row r="484" spans="2:12" x14ac:dyDescent="0.2">
      <c r="B484" s="4"/>
      <c r="C484" s="4"/>
      <c r="D484" s="4"/>
      <c r="E484" s="4"/>
      <c r="F484" s="4"/>
      <c r="G484" s="4"/>
      <c r="H484" s="4"/>
      <c r="I484" s="4"/>
      <c r="K484" s="4"/>
      <c r="L484" s="4"/>
    </row>
    <row r="485" spans="2:12" x14ac:dyDescent="0.2">
      <c r="B485" s="4"/>
      <c r="C485" s="4"/>
      <c r="D485" s="4"/>
      <c r="E485" s="4"/>
      <c r="F485" s="4"/>
      <c r="G485" s="4"/>
      <c r="H485" s="4"/>
      <c r="I485" s="4"/>
      <c r="K485" s="4"/>
      <c r="L485" s="4"/>
    </row>
    <row r="486" spans="2:12" x14ac:dyDescent="0.2">
      <c r="B486" s="4"/>
      <c r="C486" s="4"/>
      <c r="D486" s="4"/>
      <c r="E486" s="4"/>
      <c r="F486" s="4"/>
      <c r="G486" s="4"/>
      <c r="H486" s="4"/>
      <c r="I486" s="4"/>
      <c r="K486" s="4"/>
      <c r="L486" s="4"/>
    </row>
    <row r="487" spans="2:12" x14ac:dyDescent="0.2">
      <c r="B487"/>
      <c r="C487"/>
      <c r="D487"/>
      <c r="E487"/>
      <c r="F487"/>
      <c r="G487"/>
      <c r="H487"/>
      <c r="I487"/>
      <c r="J487"/>
      <c r="K487" s="4"/>
      <c r="L487" s="4"/>
    </row>
    <row r="488" spans="2:12" x14ac:dyDescent="0.2">
      <c r="B488" s="4"/>
      <c r="C488" s="4"/>
      <c r="D488" s="4"/>
      <c r="E488" s="4"/>
      <c r="F488" s="4"/>
      <c r="G488" s="4"/>
      <c r="H488" s="4"/>
      <c r="I488" s="4"/>
      <c r="K488" s="4"/>
      <c r="L488" s="4"/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0"/>
  <sheetViews>
    <sheetView showGridLines="0" topLeftCell="A428" workbookViewId="0">
      <selection activeCell="M430" sqref="M430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K2" s="13">
        <v>2018</v>
      </c>
    </row>
    <row r="3" spans="1:12" x14ac:dyDescent="0.2">
      <c r="A3" s="4" t="s">
        <v>329</v>
      </c>
      <c r="K3" s="13">
        <v>2018</v>
      </c>
    </row>
    <row r="4" spans="1:12" x14ac:dyDescent="0.2">
      <c r="A4" s="4" t="s">
        <v>338</v>
      </c>
      <c r="B4" s="13">
        <v>6</v>
      </c>
      <c r="C4" s="13">
        <v>5</v>
      </c>
      <c r="D4" s="13">
        <v>1</v>
      </c>
      <c r="E4" s="13">
        <v>123</v>
      </c>
      <c r="F4" s="13">
        <v>4</v>
      </c>
      <c r="G4" s="4">
        <v>0</v>
      </c>
      <c r="H4" s="4">
        <v>0</v>
      </c>
      <c r="I4" s="4">
        <v>0</v>
      </c>
      <c r="J4" s="4">
        <v>0</v>
      </c>
      <c r="K4" s="13">
        <v>2018</v>
      </c>
      <c r="L4" s="27">
        <v>1</v>
      </c>
    </row>
    <row r="5" spans="1:12" x14ac:dyDescent="0.2">
      <c r="A5" s="4" t="s">
        <v>791</v>
      </c>
      <c r="K5" s="13">
        <v>2018</v>
      </c>
      <c r="L5" s="13"/>
    </row>
    <row r="6" spans="1:12" x14ac:dyDescent="0.2">
      <c r="A6" s="4" t="s">
        <v>9</v>
      </c>
      <c r="K6" s="13">
        <v>2018</v>
      </c>
    </row>
    <row r="7" spans="1:12" x14ac:dyDescent="0.2">
      <c r="A7" s="4" t="s">
        <v>10</v>
      </c>
      <c r="K7" s="13">
        <v>2018</v>
      </c>
    </row>
    <row r="8" spans="1:12" x14ac:dyDescent="0.2">
      <c r="A8" s="4" t="s">
        <v>11</v>
      </c>
      <c r="K8" s="13">
        <v>2018</v>
      </c>
    </row>
    <row r="9" spans="1:12" x14ac:dyDescent="0.2">
      <c r="A9" s="4" t="s">
        <v>359</v>
      </c>
      <c r="B9" s="4">
        <v>3</v>
      </c>
      <c r="C9" s="4">
        <v>3</v>
      </c>
      <c r="D9" s="4">
        <v>1</v>
      </c>
      <c r="E9" s="4">
        <v>0</v>
      </c>
      <c r="F9" s="4">
        <v>0</v>
      </c>
      <c r="G9" s="4">
        <v>9</v>
      </c>
      <c r="H9" s="4">
        <v>1</v>
      </c>
      <c r="I9" s="4">
        <v>52</v>
      </c>
      <c r="J9" s="4">
        <v>1</v>
      </c>
      <c r="K9" s="13">
        <v>2018</v>
      </c>
    </row>
    <row r="10" spans="1:12" x14ac:dyDescent="0.2">
      <c r="A10" s="4" t="s">
        <v>12</v>
      </c>
      <c r="K10" s="13">
        <v>2018</v>
      </c>
    </row>
    <row r="11" spans="1:12" x14ac:dyDescent="0.2">
      <c r="A11" s="4" t="s">
        <v>13</v>
      </c>
      <c r="K11" s="13">
        <v>2018</v>
      </c>
    </row>
    <row r="12" spans="1:12" x14ac:dyDescent="0.2">
      <c r="A12" s="4" t="s">
        <v>889</v>
      </c>
      <c r="K12" s="13">
        <v>2018</v>
      </c>
    </row>
    <row r="13" spans="1:12" x14ac:dyDescent="0.2">
      <c r="A13" s="4" t="s">
        <v>14</v>
      </c>
      <c r="K13" s="13">
        <v>2018</v>
      </c>
    </row>
    <row r="14" spans="1:12" x14ac:dyDescent="0.2">
      <c r="A14" s="4" t="s">
        <v>15</v>
      </c>
      <c r="K14" s="13">
        <v>2018</v>
      </c>
    </row>
    <row r="15" spans="1:12" x14ac:dyDescent="0.2">
      <c r="A15" s="4" t="s">
        <v>794</v>
      </c>
      <c r="K15" s="13">
        <v>2018</v>
      </c>
      <c r="L15" s="13"/>
    </row>
    <row r="16" spans="1:12" x14ac:dyDescent="0.2">
      <c r="A16" s="4" t="s">
        <v>16</v>
      </c>
      <c r="K16" s="13">
        <v>2018</v>
      </c>
    </row>
    <row r="17" spans="1:12" x14ac:dyDescent="0.2">
      <c r="A17" s="4" t="s">
        <v>17</v>
      </c>
      <c r="K17" s="13">
        <v>2018</v>
      </c>
    </row>
    <row r="18" spans="1:12" x14ac:dyDescent="0.2">
      <c r="A18" s="4" t="s">
        <v>18</v>
      </c>
      <c r="K18" s="13">
        <v>2018</v>
      </c>
    </row>
    <row r="19" spans="1:12" x14ac:dyDescent="0.2">
      <c r="A19" s="4" t="s">
        <v>898</v>
      </c>
      <c r="K19" s="13">
        <v>2018</v>
      </c>
      <c r="L19" s="4"/>
    </row>
    <row r="20" spans="1:12" x14ac:dyDescent="0.2">
      <c r="A20" s="4" t="s">
        <v>19</v>
      </c>
      <c r="K20" s="13">
        <v>2018</v>
      </c>
    </row>
    <row r="21" spans="1:12" x14ac:dyDescent="0.2">
      <c r="A21" s="4" t="s">
        <v>20</v>
      </c>
      <c r="K21" s="13">
        <v>2018</v>
      </c>
      <c r="L21" s="4"/>
    </row>
    <row r="22" spans="1:12" x14ac:dyDescent="0.2">
      <c r="A22" s="4" t="s">
        <v>896</v>
      </c>
      <c r="K22" s="13">
        <v>2018</v>
      </c>
      <c r="L22" s="4"/>
    </row>
    <row r="23" spans="1:12" x14ac:dyDescent="0.2">
      <c r="A23" s="4" t="s">
        <v>275</v>
      </c>
      <c r="K23" s="13">
        <v>2018</v>
      </c>
      <c r="L23" s="4"/>
    </row>
    <row r="24" spans="1:12" x14ac:dyDescent="0.2">
      <c r="A24" s="4" t="s">
        <v>21</v>
      </c>
      <c r="K24" s="13">
        <v>2018</v>
      </c>
      <c r="L24" s="4"/>
    </row>
    <row r="25" spans="1:12" x14ac:dyDescent="0.2">
      <c r="A25" s="4" t="s">
        <v>339</v>
      </c>
      <c r="B25" s="4">
        <v>1</v>
      </c>
      <c r="C25" s="4">
        <v>1</v>
      </c>
      <c r="D25" s="4">
        <v>0</v>
      </c>
      <c r="E25" s="4">
        <v>0</v>
      </c>
      <c r="F25" s="4">
        <v>0</v>
      </c>
      <c r="G25" s="4">
        <v>4</v>
      </c>
      <c r="H25" s="4">
        <v>1</v>
      </c>
      <c r="I25" s="4">
        <v>13</v>
      </c>
      <c r="J25" s="4">
        <v>1</v>
      </c>
      <c r="K25" s="13">
        <v>2018</v>
      </c>
      <c r="L25" s="4"/>
    </row>
    <row r="26" spans="1:12" x14ac:dyDescent="0.2">
      <c r="A26" s="4" t="s">
        <v>317</v>
      </c>
      <c r="K26" s="13">
        <v>2018</v>
      </c>
      <c r="L26" s="4"/>
    </row>
    <row r="27" spans="1:12" x14ac:dyDescent="0.2">
      <c r="A27" s="4" t="s">
        <v>297</v>
      </c>
      <c r="B27" s="13">
        <v>16</v>
      </c>
      <c r="C27" s="13">
        <v>15</v>
      </c>
      <c r="D27" s="13">
        <v>0</v>
      </c>
      <c r="E27" s="13">
        <v>334</v>
      </c>
      <c r="F27" s="13">
        <v>2</v>
      </c>
      <c r="G27" s="13">
        <v>2.3333333000000001</v>
      </c>
      <c r="H27" s="13">
        <v>0</v>
      </c>
      <c r="I27" s="13">
        <v>16</v>
      </c>
      <c r="J27" s="4">
        <v>0</v>
      </c>
      <c r="K27" s="13">
        <v>2018</v>
      </c>
      <c r="L27" s="4"/>
    </row>
    <row r="28" spans="1:12" x14ac:dyDescent="0.2">
      <c r="A28" s="4" t="s">
        <v>22</v>
      </c>
      <c r="K28" s="13">
        <v>2018</v>
      </c>
      <c r="L28" s="4"/>
    </row>
    <row r="29" spans="1:12" x14ac:dyDescent="0.2">
      <c r="A29" s="4" t="s">
        <v>318</v>
      </c>
      <c r="K29" s="13">
        <v>2018</v>
      </c>
      <c r="L29" s="4"/>
    </row>
    <row r="30" spans="1:12" x14ac:dyDescent="0.2">
      <c r="A30" s="4" t="s">
        <v>23</v>
      </c>
      <c r="K30" s="13">
        <v>2018</v>
      </c>
      <c r="L30" s="4"/>
    </row>
    <row r="31" spans="1:12" x14ac:dyDescent="0.2">
      <c r="A31" s="4" t="s">
        <v>24</v>
      </c>
      <c r="K31" s="13">
        <v>2018</v>
      </c>
      <c r="L31" s="4"/>
    </row>
    <row r="32" spans="1:12" x14ac:dyDescent="0.2">
      <c r="A32" s="4" t="s">
        <v>862</v>
      </c>
      <c r="K32" s="13">
        <v>2018</v>
      </c>
      <c r="L32" s="4"/>
    </row>
    <row r="33" spans="1:12" x14ac:dyDescent="0.2">
      <c r="A33" s="4" t="s">
        <v>25</v>
      </c>
      <c r="K33" s="13">
        <v>2018</v>
      </c>
      <c r="L33" s="4"/>
    </row>
    <row r="34" spans="1:12" x14ac:dyDescent="0.2">
      <c r="A34" s="4" t="s">
        <v>26</v>
      </c>
      <c r="K34" s="13">
        <v>2018</v>
      </c>
      <c r="L34" s="4"/>
    </row>
    <row r="35" spans="1:12" x14ac:dyDescent="0.2">
      <c r="A35" s="4" t="s">
        <v>27</v>
      </c>
      <c r="K35" s="13">
        <v>2018</v>
      </c>
      <c r="L35" s="4"/>
    </row>
    <row r="36" spans="1:12" x14ac:dyDescent="0.2">
      <c r="A36" s="4" t="s">
        <v>28</v>
      </c>
      <c r="K36" s="13">
        <v>2018</v>
      </c>
      <c r="L36" s="4"/>
    </row>
    <row r="37" spans="1:12" x14ac:dyDescent="0.2">
      <c r="A37" s="4" t="s">
        <v>29</v>
      </c>
      <c r="K37" s="13">
        <v>2018</v>
      </c>
      <c r="L37" s="4"/>
    </row>
    <row r="38" spans="1:12" x14ac:dyDescent="0.2">
      <c r="A38" s="4" t="s">
        <v>276</v>
      </c>
      <c r="B38" s="4">
        <v>2</v>
      </c>
      <c r="C38" s="4">
        <v>2</v>
      </c>
      <c r="D38" s="4">
        <v>0</v>
      </c>
      <c r="E38" s="4">
        <v>8</v>
      </c>
      <c r="F38" s="4">
        <v>0</v>
      </c>
      <c r="G38" s="4">
        <v>6</v>
      </c>
      <c r="H38" s="4">
        <v>0</v>
      </c>
      <c r="I38" s="4">
        <v>61</v>
      </c>
      <c r="J38" s="4">
        <v>0</v>
      </c>
      <c r="K38" s="13">
        <v>2018</v>
      </c>
      <c r="L38" s="4"/>
    </row>
    <row r="39" spans="1:12" x14ac:dyDescent="0.2">
      <c r="A39" s="4" t="s">
        <v>30</v>
      </c>
      <c r="K39" s="13">
        <v>2018</v>
      </c>
      <c r="L39" s="4"/>
    </row>
    <row r="40" spans="1:12" x14ac:dyDescent="0.2">
      <c r="A40" s="4" t="s">
        <v>31</v>
      </c>
      <c r="K40" s="13">
        <v>2018</v>
      </c>
      <c r="L40" s="4"/>
    </row>
    <row r="41" spans="1:12" x14ac:dyDescent="0.2">
      <c r="A41" s="4" t="s">
        <v>32</v>
      </c>
      <c r="K41" s="13">
        <v>2018</v>
      </c>
      <c r="L41" s="4"/>
    </row>
    <row r="42" spans="1:12" x14ac:dyDescent="0.2">
      <c r="A42" s="4" t="s">
        <v>334</v>
      </c>
      <c r="K42" s="13">
        <v>2018</v>
      </c>
      <c r="L42" s="4"/>
    </row>
    <row r="43" spans="1:12" x14ac:dyDescent="0.2">
      <c r="A43" s="4" t="s">
        <v>33</v>
      </c>
      <c r="K43" s="13">
        <v>2018</v>
      </c>
      <c r="L43" s="4"/>
    </row>
    <row r="44" spans="1:12" x14ac:dyDescent="0.2">
      <c r="A44" s="4" t="s">
        <v>34</v>
      </c>
      <c r="K44" s="13">
        <v>2018</v>
      </c>
      <c r="L44" s="4"/>
    </row>
    <row r="45" spans="1:12" x14ac:dyDescent="0.2">
      <c r="A45" s="4" t="s">
        <v>35</v>
      </c>
      <c r="K45" s="13">
        <v>2018</v>
      </c>
      <c r="L45" s="4"/>
    </row>
    <row r="46" spans="1:12" x14ac:dyDescent="0.2">
      <c r="A46" s="4" t="s">
        <v>373</v>
      </c>
      <c r="K46" s="13">
        <v>2018</v>
      </c>
      <c r="L46" s="4"/>
    </row>
    <row r="47" spans="1:12" x14ac:dyDescent="0.2">
      <c r="A47" s="4" t="s">
        <v>36</v>
      </c>
      <c r="B47" s="4">
        <v>1</v>
      </c>
      <c r="C47" s="4">
        <v>1</v>
      </c>
      <c r="D47" s="4">
        <v>0</v>
      </c>
      <c r="E47" s="4">
        <v>4</v>
      </c>
      <c r="F47" s="4">
        <v>0</v>
      </c>
      <c r="G47" s="4">
        <v>1</v>
      </c>
      <c r="H47" s="4">
        <v>0</v>
      </c>
      <c r="I47" s="4">
        <v>10</v>
      </c>
      <c r="J47" s="4">
        <v>0</v>
      </c>
      <c r="K47" s="13">
        <v>2018</v>
      </c>
      <c r="L47" s="4"/>
    </row>
    <row r="48" spans="1:12" x14ac:dyDescent="0.2">
      <c r="A48" s="4" t="s">
        <v>37</v>
      </c>
      <c r="K48" s="13">
        <v>2018</v>
      </c>
      <c r="L48" s="4"/>
    </row>
    <row r="49" spans="1:12" x14ac:dyDescent="0.2">
      <c r="A49" s="4" t="s">
        <v>38</v>
      </c>
      <c r="K49" s="13">
        <v>2018</v>
      </c>
      <c r="L49" s="4"/>
    </row>
    <row r="50" spans="1:12" x14ac:dyDescent="0.2">
      <c r="A50" s="4" t="s">
        <v>824</v>
      </c>
      <c r="K50" s="13">
        <v>2018</v>
      </c>
      <c r="L50" s="4"/>
    </row>
    <row r="51" spans="1:12" x14ac:dyDescent="0.2">
      <c r="A51" s="4" t="s">
        <v>39</v>
      </c>
      <c r="K51" s="13">
        <v>2018</v>
      </c>
      <c r="L51" s="4"/>
    </row>
    <row r="52" spans="1:12" x14ac:dyDescent="0.2">
      <c r="A52" s="4" t="s">
        <v>40</v>
      </c>
      <c r="K52" s="13">
        <v>2018</v>
      </c>
      <c r="L52" s="4"/>
    </row>
    <row r="53" spans="1:12" x14ac:dyDescent="0.2">
      <c r="A53" s="4" t="s">
        <v>41</v>
      </c>
      <c r="K53" s="13">
        <v>2018</v>
      </c>
      <c r="L53" s="4"/>
    </row>
    <row r="54" spans="1:12" x14ac:dyDescent="0.2">
      <c r="A54" s="4" t="s">
        <v>277</v>
      </c>
      <c r="K54" s="13">
        <v>2018</v>
      </c>
      <c r="L54" s="4"/>
    </row>
    <row r="55" spans="1:12" x14ac:dyDescent="0.2">
      <c r="A55" s="4" t="s">
        <v>42</v>
      </c>
      <c r="K55" s="13">
        <v>2018</v>
      </c>
      <c r="L55" s="4"/>
    </row>
    <row r="56" spans="1:12" x14ac:dyDescent="0.2">
      <c r="A56" s="4" t="s">
        <v>43</v>
      </c>
      <c r="K56" s="13">
        <v>2018</v>
      </c>
      <c r="L56" s="4"/>
    </row>
    <row r="57" spans="1:12" x14ac:dyDescent="0.2">
      <c r="A57" s="4" t="s">
        <v>44</v>
      </c>
      <c r="K57" s="13">
        <v>2018</v>
      </c>
      <c r="L57" s="4"/>
    </row>
    <row r="58" spans="1:12" x14ac:dyDescent="0.2">
      <c r="A58" s="4" t="s">
        <v>45</v>
      </c>
      <c r="B58" s="4">
        <v>12</v>
      </c>
      <c r="C58" s="4">
        <v>12</v>
      </c>
      <c r="D58" s="4">
        <v>1</v>
      </c>
      <c r="E58" s="4">
        <v>82</v>
      </c>
      <c r="F58" s="4">
        <v>0</v>
      </c>
      <c r="G58" s="4">
        <v>1</v>
      </c>
      <c r="H58" s="4">
        <v>0</v>
      </c>
      <c r="I58" s="4">
        <v>11</v>
      </c>
      <c r="J58" s="4">
        <v>0</v>
      </c>
      <c r="K58" s="13">
        <v>2018</v>
      </c>
      <c r="L58" s="4"/>
    </row>
    <row r="59" spans="1:12" x14ac:dyDescent="0.2">
      <c r="A59" s="4" t="s">
        <v>861</v>
      </c>
      <c r="K59" s="13">
        <v>2018</v>
      </c>
      <c r="L59" s="4"/>
    </row>
    <row r="60" spans="1:12" x14ac:dyDescent="0.2">
      <c r="A60" s="4" t="s">
        <v>818</v>
      </c>
      <c r="B60" s="4">
        <v>1</v>
      </c>
      <c r="C60" s="4">
        <v>1</v>
      </c>
      <c r="D60" s="4">
        <v>0</v>
      </c>
      <c r="E60" s="4">
        <v>21</v>
      </c>
      <c r="F60" s="4">
        <v>0</v>
      </c>
      <c r="G60" s="4">
        <v>3</v>
      </c>
      <c r="H60" s="4">
        <v>0</v>
      </c>
      <c r="I60" s="4">
        <v>24</v>
      </c>
      <c r="J60" s="4">
        <v>1</v>
      </c>
      <c r="K60" s="13">
        <v>2018</v>
      </c>
      <c r="L60" s="4"/>
    </row>
    <row r="61" spans="1:12" x14ac:dyDescent="0.2">
      <c r="A61" s="4" t="s">
        <v>330</v>
      </c>
      <c r="K61" s="13">
        <v>2018</v>
      </c>
      <c r="L61" s="4"/>
    </row>
    <row r="62" spans="1:12" x14ac:dyDescent="0.2">
      <c r="A62" s="4" t="s">
        <v>817</v>
      </c>
      <c r="B62" s="4">
        <v>15</v>
      </c>
      <c r="C62" s="4">
        <v>13</v>
      </c>
      <c r="D62" s="4">
        <v>3</v>
      </c>
      <c r="E62" s="4">
        <v>113</v>
      </c>
      <c r="F62" s="4">
        <v>1</v>
      </c>
      <c r="G62" s="4">
        <v>47</v>
      </c>
      <c r="H62" s="4">
        <v>3</v>
      </c>
      <c r="I62" s="4">
        <v>297</v>
      </c>
      <c r="J62" s="4">
        <v>8</v>
      </c>
      <c r="K62" s="13">
        <v>2018</v>
      </c>
      <c r="L62" s="4"/>
    </row>
    <row r="63" spans="1:12" x14ac:dyDescent="0.2">
      <c r="A63" s="4" t="s">
        <v>46</v>
      </c>
      <c r="K63" s="13">
        <v>2018</v>
      </c>
      <c r="L63" s="4"/>
    </row>
    <row r="64" spans="1:12" x14ac:dyDescent="0.2">
      <c r="A64" s="4" t="s">
        <v>47</v>
      </c>
      <c r="K64" s="13">
        <v>2018</v>
      </c>
      <c r="L64" s="4"/>
    </row>
    <row r="65" spans="1:12" x14ac:dyDescent="0.2">
      <c r="A65" s="4" t="s">
        <v>48</v>
      </c>
      <c r="K65" s="13">
        <v>2018</v>
      </c>
      <c r="L65" s="4"/>
    </row>
    <row r="66" spans="1:12" x14ac:dyDescent="0.2">
      <c r="A66" s="4" t="s">
        <v>290</v>
      </c>
      <c r="K66" s="13">
        <v>2018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2018</v>
      </c>
      <c r="L67" s="4"/>
    </row>
    <row r="68" spans="1:12" x14ac:dyDescent="0.2">
      <c r="A68" s="4" t="s">
        <v>49</v>
      </c>
      <c r="K68" s="13">
        <v>2018</v>
      </c>
      <c r="L68" s="4"/>
    </row>
    <row r="69" spans="1:12" x14ac:dyDescent="0.2">
      <c r="A69" s="4" t="s">
        <v>310</v>
      </c>
      <c r="K69" s="13">
        <v>2018</v>
      </c>
      <c r="L69" s="4"/>
    </row>
    <row r="70" spans="1:12" x14ac:dyDescent="0.2">
      <c r="A70" s="4" t="s">
        <v>50</v>
      </c>
      <c r="K70" s="13">
        <v>2018</v>
      </c>
      <c r="L70" s="4"/>
    </row>
    <row r="71" spans="1:12" x14ac:dyDescent="0.2">
      <c r="A71" s="4" t="s">
        <v>51</v>
      </c>
      <c r="K71" s="13">
        <v>2018</v>
      </c>
      <c r="L71" s="4"/>
    </row>
    <row r="72" spans="1:12" x14ac:dyDescent="0.2">
      <c r="A72" s="4" t="s">
        <v>52</v>
      </c>
      <c r="K72" s="13">
        <v>2018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2018</v>
      </c>
      <c r="L73" s="4"/>
    </row>
    <row r="74" spans="1:12" x14ac:dyDescent="0.2">
      <c r="A74" s="4" t="s">
        <v>54</v>
      </c>
      <c r="K74" s="13">
        <v>2018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2018</v>
      </c>
      <c r="L75" s="4"/>
    </row>
    <row r="76" spans="1:12" x14ac:dyDescent="0.2">
      <c r="A76" s="4" t="s">
        <v>56</v>
      </c>
      <c r="K76" s="13">
        <v>2018</v>
      </c>
      <c r="L76" s="4"/>
    </row>
    <row r="77" spans="1:12" x14ac:dyDescent="0.2">
      <c r="A77" s="4" t="s">
        <v>792</v>
      </c>
      <c r="K77" s="13">
        <v>2018</v>
      </c>
      <c r="L77" s="13"/>
    </row>
    <row r="78" spans="1:12" x14ac:dyDescent="0.2">
      <c r="A78" s="4" t="s">
        <v>57</v>
      </c>
      <c r="K78" s="13">
        <v>2018</v>
      </c>
      <c r="L78" s="4"/>
    </row>
    <row r="79" spans="1:12" x14ac:dyDescent="0.2">
      <c r="A79" s="4" t="s">
        <v>291</v>
      </c>
      <c r="K79" s="13">
        <v>2018</v>
      </c>
      <c r="L79" s="4"/>
    </row>
    <row r="80" spans="1:12" x14ac:dyDescent="0.2">
      <c r="A80" s="4" t="s">
        <v>58</v>
      </c>
      <c r="K80" s="13">
        <v>2018</v>
      </c>
      <c r="L80" s="4"/>
    </row>
    <row r="81" spans="1:12" x14ac:dyDescent="0.2">
      <c r="A81" s="4" t="s">
        <v>59</v>
      </c>
      <c r="K81" s="13">
        <v>2018</v>
      </c>
      <c r="L81" s="4"/>
    </row>
    <row r="82" spans="1:12" x14ac:dyDescent="0.2">
      <c r="A82" s="4" t="s">
        <v>60</v>
      </c>
      <c r="K82" s="13">
        <v>2018</v>
      </c>
      <c r="L82" s="4"/>
    </row>
    <row r="83" spans="1:12" x14ac:dyDescent="0.2">
      <c r="A83" s="4" t="s">
        <v>61</v>
      </c>
      <c r="K83" s="13">
        <v>2018</v>
      </c>
      <c r="L83" s="4"/>
    </row>
    <row r="84" spans="1:12" x14ac:dyDescent="0.2">
      <c r="A84" s="4" t="s">
        <v>62</v>
      </c>
      <c r="K84" s="13">
        <v>2018</v>
      </c>
      <c r="L84" s="4"/>
    </row>
    <row r="85" spans="1:12" x14ac:dyDescent="0.2">
      <c r="A85" s="4" t="s">
        <v>63</v>
      </c>
      <c r="K85" s="13">
        <v>2018</v>
      </c>
      <c r="L85" s="4"/>
    </row>
    <row r="86" spans="1:12" x14ac:dyDescent="0.2">
      <c r="A86" s="4" t="s">
        <v>886</v>
      </c>
      <c r="K86" s="13">
        <v>2018</v>
      </c>
      <c r="L86" s="4"/>
    </row>
    <row r="87" spans="1:12" x14ac:dyDescent="0.2">
      <c r="A87" s="4" t="s">
        <v>64</v>
      </c>
      <c r="K87" s="13">
        <v>2018</v>
      </c>
      <c r="L87" s="4"/>
    </row>
    <row r="88" spans="1:12" x14ac:dyDescent="0.2">
      <c r="A88" s="4" t="s">
        <v>65</v>
      </c>
      <c r="K88" s="13">
        <v>2018</v>
      </c>
      <c r="L88" s="4"/>
    </row>
    <row r="89" spans="1:12" x14ac:dyDescent="0.2">
      <c r="A89" s="4" t="s">
        <v>285</v>
      </c>
      <c r="K89" s="13">
        <v>2018</v>
      </c>
      <c r="L89" s="4"/>
    </row>
    <row r="90" spans="1:12" x14ac:dyDescent="0.2">
      <c r="A90" s="4" t="s">
        <v>66</v>
      </c>
      <c r="K90" s="13">
        <v>2018</v>
      </c>
      <c r="L90" s="4"/>
    </row>
    <row r="91" spans="1:12" x14ac:dyDescent="0.2">
      <c r="A91" s="4" t="s">
        <v>67</v>
      </c>
      <c r="K91" s="13">
        <v>2018</v>
      </c>
      <c r="L91" s="4"/>
    </row>
    <row r="92" spans="1:12" x14ac:dyDescent="0.2">
      <c r="A92" s="4" t="s">
        <v>274</v>
      </c>
      <c r="K92" s="13">
        <v>2018</v>
      </c>
      <c r="L92" s="4"/>
    </row>
    <row r="93" spans="1:12" x14ac:dyDescent="0.2">
      <c r="A93" s="4" t="s">
        <v>68</v>
      </c>
      <c r="K93" s="13">
        <v>2018</v>
      </c>
      <c r="L93" s="4"/>
    </row>
    <row r="94" spans="1:12" x14ac:dyDescent="0.2">
      <c r="A94" s="4" t="s">
        <v>69</v>
      </c>
      <c r="K94" s="13">
        <v>2018</v>
      </c>
      <c r="L94" s="4"/>
    </row>
    <row r="95" spans="1:12" x14ac:dyDescent="0.2">
      <c r="A95" s="4" t="s">
        <v>70</v>
      </c>
      <c r="K95" s="13">
        <v>2018</v>
      </c>
      <c r="L95" s="4"/>
    </row>
    <row r="96" spans="1:12" x14ac:dyDescent="0.2">
      <c r="A96" s="4" t="s">
        <v>71</v>
      </c>
      <c r="K96" s="13">
        <v>2018</v>
      </c>
      <c r="L96" s="4"/>
    </row>
    <row r="97" spans="1:12" x14ac:dyDescent="0.2">
      <c r="A97" s="4" t="s">
        <v>72</v>
      </c>
      <c r="B97" s="4">
        <v>5</v>
      </c>
      <c r="C97" s="4">
        <v>4</v>
      </c>
      <c r="D97" s="4">
        <v>0</v>
      </c>
      <c r="E97" s="4">
        <v>32</v>
      </c>
      <c r="F97" s="4">
        <v>0</v>
      </c>
      <c r="G97" s="4">
        <v>24</v>
      </c>
      <c r="H97" s="4">
        <v>2</v>
      </c>
      <c r="I97" s="4">
        <v>142</v>
      </c>
      <c r="J97" s="4">
        <v>5</v>
      </c>
      <c r="K97" s="13">
        <v>2018</v>
      </c>
      <c r="L97" s="4"/>
    </row>
    <row r="98" spans="1:12" x14ac:dyDescent="0.2">
      <c r="A98" s="4" t="s">
        <v>73</v>
      </c>
      <c r="K98" s="13">
        <v>2018</v>
      </c>
      <c r="L98" s="4"/>
    </row>
    <row r="99" spans="1:12" x14ac:dyDescent="0.2">
      <c r="A99" s="4" t="s">
        <v>74</v>
      </c>
      <c r="K99" s="13">
        <v>2018</v>
      </c>
      <c r="L99" s="4"/>
    </row>
    <row r="100" spans="1:12" x14ac:dyDescent="0.2">
      <c r="A100" s="4" t="s">
        <v>75</v>
      </c>
      <c r="K100" s="13">
        <v>2018</v>
      </c>
      <c r="L100" s="4"/>
    </row>
    <row r="101" spans="1:12" x14ac:dyDescent="0.2">
      <c r="A101" s="4" t="s">
        <v>76</v>
      </c>
      <c r="K101" s="13">
        <v>2018</v>
      </c>
      <c r="L101" s="4"/>
    </row>
    <row r="102" spans="1:12" x14ac:dyDescent="0.2">
      <c r="A102" s="4" t="s">
        <v>77</v>
      </c>
      <c r="K102" s="13">
        <v>2018</v>
      </c>
      <c r="L102" s="4"/>
    </row>
    <row r="103" spans="1:12" x14ac:dyDescent="0.2">
      <c r="A103" s="4" t="s">
        <v>78</v>
      </c>
      <c r="K103" s="13">
        <v>2018</v>
      </c>
      <c r="L103" s="4"/>
    </row>
    <row r="104" spans="1:12" x14ac:dyDescent="0.2">
      <c r="A104" s="4" t="s">
        <v>79</v>
      </c>
      <c r="K104" s="13">
        <v>2018</v>
      </c>
    </row>
    <row r="105" spans="1:12" x14ac:dyDescent="0.2">
      <c r="A105" s="4" t="s">
        <v>80</v>
      </c>
      <c r="K105" s="13">
        <v>2018</v>
      </c>
    </row>
    <row r="106" spans="1:12" x14ac:dyDescent="0.2">
      <c r="A106" s="4" t="s">
        <v>302</v>
      </c>
      <c r="K106" s="13">
        <v>2018</v>
      </c>
    </row>
    <row r="107" spans="1:12" x14ac:dyDescent="0.2">
      <c r="A107" s="4" t="s">
        <v>81</v>
      </c>
      <c r="B107" s="4">
        <v>15</v>
      </c>
      <c r="C107" s="4">
        <v>12</v>
      </c>
      <c r="D107" s="4">
        <v>4</v>
      </c>
      <c r="E107" s="4">
        <v>139</v>
      </c>
      <c r="F107" s="4">
        <v>6</v>
      </c>
      <c r="G107" s="4">
        <v>67</v>
      </c>
      <c r="H107" s="4">
        <v>8</v>
      </c>
      <c r="I107" s="4">
        <v>294</v>
      </c>
      <c r="J107" s="4">
        <v>14</v>
      </c>
      <c r="K107" s="13">
        <v>2018</v>
      </c>
      <c r="L107" s="27">
        <v>2</v>
      </c>
    </row>
    <row r="108" spans="1:12" x14ac:dyDescent="0.2">
      <c r="A108" s="4" t="s">
        <v>82</v>
      </c>
      <c r="K108" s="13">
        <v>2018</v>
      </c>
    </row>
    <row r="109" spans="1:12" x14ac:dyDescent="0.2">
      <c r="A109" s="4" t="s">
        <v>83</v>
      </c>
      <c r="K109" s="13">
        <v>2018</v>
      </c>
    </row>
    <row r="110" spans="1:12" x14ac:dyDescent="0.2">
      <c r="A110" s="4" t="s">
        <v>84</v>
      </c>
      <c r="K110" s="13">
        <v>2018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2018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2018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2018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2018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2018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2018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2018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2018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2018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2018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2018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2018</v>
      </c>
      <c r="L122" s="4"/>
    </row>
    <row r="123" spans="1:12" x14ac:dyDescent="0.2">
      <c r="A123" s="4" t="s">
        <v>340</v>
      </c>
      <c r="B123" s="4">
        <v>3</v>
      </c>
      <c r="C123" s="4">
        <v>3</v>
      </c>
      <c r="D123" s="4">
        <v>1</v>
      </c>
      <c r="E123" s="4">
        <v>83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13">
        <v>2018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2018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2018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2018</v>
      </c>
      <c r="L126" s="4"/>
    </row>
    <row r="127" spans="1:12" x14ac:dyDescent="0.2">
      <c r="A127" s="4" t="s">
        <v>881</v>
      </c>
      <c r="B127" s="4">
        <v>1</v>
      </c>
      <c r="C127" s="4">
        <v>1</v>
      </c>
      <c r="D127" s="4">
        <v>1</v>
      </c>
      <c r="E127" s="4">
        <v>6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13">
        <v>2018</v>
      </c>
      <c r="L127" s="4"/>
    </row>
    <row r="128" spans="1:12" x14ac:dyDescent="0.2">
      <c r="A128" s="4" t="s">
        <v>880</v>
      </c>
      <c r="B128" s="4">
        <v>1</v>
      </c>
      <c r="C128" s="4">
        <v>1</v>
      </c>
      <c r="D128" s="4">
        <v>0</v>
      </c>
      <c r="E128" s="4">
        <v>1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13">
        <v>2018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2018</v>
      </c>
      <c r="L129" s="4"/>
    </row>
    <row r="130" spans="1:12" x14ac:dyDescent="0.2">
      <c r="A130" s="4" t="s">
        <v>887</v>
      </c>
      <c r="B130" s="4">
        <v>1</v>
      </c>
      <c r="C130" s="4">
        <v>0</v>
      </c>
      <c r="D130" s="4">
        <v>0</v>
      </c>
      <c r="E130" s="4">
        <v>0</v>
      </c>
      <c r="F130" s="4">
        <v>0</v>
      </c>
      <c r="G130" s="4">
        <v>3</v>
      </c>
      <c r="H130" s="4">
        <v>1</v>
      </c>
      <c r="I130" s="4">
        <v>3</v>
      </c>
      <c r="J130" s="4">
        <v>1</v>
      </c>
      <c r="K130" s="13">
        <v>2018</v>
      </c>
      <c r="L130" s="4"/>
    </row>
    <row r="131" spans="1:12" x14ac:dyDescent="0.2">
      <c r="A131" s="4" t="s">
        <v>101</v>
      </c>
      <c r="K131" s="13">
        <v>2018</v>
      </c>
      <c r="L131" s="4"/>
    </row>
    <row r="132" spans="1:12" x14ac:dyDescent="0.2">
      <c r="A132" s="4" t="s">
        <v>278</v>
      </c>
      <c r="K132" s="13">
        <v>2018</v>
      </c>
      <c r="L132" s="4"/>
    </row>
    <row r="133" spans="1:12" x14ac:dyDescent="0.2">
      <c r="A133" s="4" t="s">
        <v>102</v>
      </c>
      <c r="K133" s="13">
        <v>2018</v>
      </c>
      <c r="L133" s="4"/>
    </row>
    <row r="134" spans="1:12" x14ac:dyDescent="0.2">
      <c r="A134" s="4" t="s">
        <v>892</v>
      </c>
      <c r="K134" s="13">
        <v>2018</v>
      </c>
      <c r="L134" s="4"/>
    </row>
    <row r="135" spans="1:12" x14ac:dyDescent="0.2">
      <c r="A135" s="4" t="s">
        <v>103</v>
      </c>
      <c r="B135" s="4">
        <v>2</v>
      </c>
      <c r="C135" s="4">
        <v>2</v>
      </c>
      <c r="D135" s="4">
        <v>0</v>
      </c>
      <c r="E135" s="4">
        <v>15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13">
        <v>2018</v>
      </c>
      <c r="L135" s="4"/>
    </row>
    <row r="136" spans="1:12" x14ac:dyDescent="0.2">
      <c r="A136" s="4" t="s">
        <v>104</v>
      </c>
      <c r="K136" s="13">
        <v>2018</v>
      </c>
      <c r="L136" s="4"/>
    </row>
    <row r="137" spans="1:12" x14ac:dyDescent="0.2">
      <c r="A137" s="4" t="s">
        <v>872</v>
      </c>
      <c r="B137" s="4">
        <v>1</v>
      </c>
      <c r="C137" s="4">
        <v>1</v>
      </c>
      <c r="D137" s="4">
        <v>0</v>
      </c>
      <c r="E137" s="4">
        <v>5</v>
      </c>
      <c r="F137" s="4">
        <v>0</v>
      </c>
      <c r="G137" s="4">
        <v>7</v>
      </c>
      <c r="H137" s="4">
        <v>0</v>
      </c>
      <c r="I137" s="4">
        <v>28</v>
      </c>
      <c r="J137" s="4">
        <v>1</v>
      </c>
      <c r="K137" s="13">
        <v>2018</v>
      </c>
      <c r="L137" s="4"/>
    </row>
    <row r="138" spans="1:12" x14ac:dyDescent="0.2">
      <c r="A138" s="4" t="s">
        <v>873</v>
      </c>
      <c r="K138" s="13">
        <v>2018</v>
      </c>
      <c r="L138" s="4"/>
    </row>
    <row r="139" spans="1:12" x14ac:dyDescent="0.2">
      <c r="A139" s="4" t="s">
        <v>311</v>
      </c>
      <c r="K139" s="13">
        <v>2018</v>
      </c>
      <c r="L139" s="4"/>
    </row>
    <row r="140" spans="1:12" x14ac:dyDescent="0.2">
      <c r="A140" s="4" t="s">
        <v>105</v>
      </c>
      <c r="K140" s="13">
        <v>2018</v>
      </c>
      <c r="L140" s="4"/>
    </row>
    <row r="141" spans="1:12" x14ac:dyDescent="0.2">
      <c r="A141" s="4" t="s">
        <v>106</v>
      </c>
      <c r="K141" s="13">
        <v>2018</v>
      </c>
      <c r="L141" s="4"/>
    </row>
    <row r="142" spans="1:12" x14ac:dyDescent="0.2">
      <c r="A142" s="4" t="s">
        <v>107</v>
      </c>
      <c r="K142" s="13">
        <v>2018</v>
      </c>
      <c r="L142" s="4"/>
    </row>
    <row r="143" spans="1:12" x14ac:dyDescent="0.2">
      <c r="A143" s="4" t="s">
        <v>108</v>
      </c>
      <c r="K143" s="13">
        <v>2018</v>
      </c>
      <c r="L143" s="4"/>
    </row>
    <row r="144" spans="1:12" x14ac:dyDescent="0.2">
      <c r="A144" s="4" t="s">
        <v>357</v>
      </c>
      <c r="B144" s="13">
        <v>7</v>
      </c>
      <c r="C144" s="13">
        <v>5</v>
      </c>
      <c r="D144" s="13">
        <v>2</v>
      </c>
      <c r="E144" s="13">
        <v>83</v>
      </c>
      <c r="F144" s="13">
        <v>0</v>
      </c>
      <c r="G144" s="13">
        <v>46</v>
      </c>
      <c r="H144" s="13">
        <v>1</v>
      </c>
      <c r="I144" s="13">
        <v>172</v>
      </c>
      <c r="J144" s="4">
        <v>10</v>
      </c>
      <c r="K144" s="13">
        <v>2018</v>
      </c>
      <c r="L144" s="4"/>
    </row>
    <row r="145" spans="1:12" x14ac:dyDescent="0.2">
      <c r="A145" s="4" t="s">
        <v>346</v>
      </c>
      <c r="K145" s="13">
        <v>2018</v>
      </c>
      <c r="L145" s="4"/>
    </row>
    <row r="146" spans="1:12" x14ac:dyDescent="0.2">
      <c r="A146" s="4" t="s">
        <v>109</v>
      </c>
      <c r="K146" s="13">
        <v>2018</v>
      </c>
      <c r="L146" s="4"/>
    </row>
    <row r="147" spans="1:12" x14ac:dyDescent="0.2">
      <c r="A147" s="4" t="s">
        <v>110</v>
      </c>
      <c r="K147" s="13">
        <v>2018</v>
      </c>
      <c r="L147" s="4"/>
    </row>
    <row r="148" spans="1:12" x14ac:dyDescent="0.2">
      <c r="A148" s="4" t="s">
        <v>111</v>
      </c>
      <c r="K148" s="13">
        <v>2018</v>
      </c>
      <c r="L148" s="4"/>
    </row>
    <row r="149" spans="1:12" x14ac:dyDescent="0.2">
      <c r="A149" s="4" t="s">
        <v>112</v>
      </c>
      <c r="K149" s="13">
        <v>2018</v>
      </c>
      <c r="L149" s="4"/>
    </row>
    <row r="150" spans="1:12" x14ac:dyDescent="0.2">
      <c r="A150" s="4" t="s">
        <v>113</v>
      </c>
      <c r="K150" s="13">
        <v>2018</v>
      </c>
      <c r="L150" s="4"/>
    </row>
    <row r="151" spans="1:12" x14ac:dyDescent="0.2">
      <c r="A151" s="4" t="s">
        <v>114</v>
      </c>
      <c r="K151" s="13">
        <v>2018</v>
      </c>
      <c r="L151" s="4"/>
    </row>
    <row r="152" spans="1:12" x14ac:dyDescent="0.2">
      <c r="A152" s="4" t="s">
        <v>115</v>
      </c>
      <c r="K152" s="13">
        <v>2018</v>
      </c>
      <c r="L152" s="4"/>
    </row>
    <row r="153" spans="1:12" x14ac:dyDescent="0.2">
      <c r="A153" s="4" t="s">
        <v>319</v>
      </c>
      <c r="K153" s="13">
        <v>2018</v>
      </c>
      <c r="L153" s="4"/>
    </row>
    <row r="154" spans="1:12" x14ac:dyDescent="0.2">
      <c r="A154" s="4" t="s">
        <v>116</v>
      </c>
      <c r="K154" s="13">
        <v>2018</v>
      </c>
      <c r="L154" s="4"/>
    </row>
    <row r="155" spans="1:12" x14ac:dyDescent="0.2">
      <c r="A155" s="4" t="s">
        <v>117</v>
      </c>
      <c r="K155" s="13">
        <v>2018</v>
      </c>
      <c r="L155" s="4"/>
    </row>
    <row r="156" spans="1:12" x14ac:dyDescent="0.2">
      <c r="A156" s="4" t="s">
        <v>118</v>
      </c>
      <c r="K156" s="13">
        <v>2018</v>
      </c>
      <c r="L156" s="4"/>
    </row>
    <row r="157" spans="1:12" x14ac:dyDescent="0.2">
      <c r="A157" s="4" t="s">
        <v>279</v>
      </c>
      <c r="K157" s="13">
        <v>2018</v>
      </c>
      <c r="L157" s="4"/>
    </row>
    <row r="158" spans="1:12" x14ac:dyDescent="0.2">
      <c r="A158" s="4" t="s">
        <v>119</v>
      </c>
      <c r="K158" s="13">
        <v>2018</v>
      </c>
      <c r="L158" s="4"/>
    </row>
    <row r="159" spans="1:12" x14ac:dyDescent="0.2">
      <c r="A159" s="4" t="s">
        <v>120</v>
      </c>
      <c r="K159" s="13">
        <v>2018</v>
      </c>
      <c r="L159" s="4"/>
    </row>
    <row r="160" spans="1:12" x14ac:dyDescent="0.2">
      <c r="A160" s="4" t="s">
        <v>121</v>
      </c>
      <c r="K160" s="13">
        <v>2018</v>
      </c>
      <c r="L160" s="4"/>
    </row>
    <row r="161" spans="1:12" x14ac:dyDescent="0.2">
      <c r="A161" s="4" t="s">
        <v>122</v>
      </c>
      <c r="K161" s="13">
        <v>2018</v>
      </c>
      <c r="L161" s="4"/>
    </row>
    <row r="162" spans="1:12" x14ac:dyDescent="0.2">
      <c r="A162" s="4" t="s">
        <v>123</v>
      </c>
      <c r="K162" s="13">
        <v>2018</v>
      </c>
      <c r="L162" s="4"/>
    </row>
    <row r="163" spans="1:12" x14ac:dyDescent="0.2">
      <c r="A163" s="4" t="s">
        <v>124</v>
      </c>
      <c r="K163" s="13">
        <v>2018</v>
      </c>
      <c r="L163" s="4"/>
    </row>
    <row r="164" spans="1:12" x14ac:dyDescent="0.2">
      <c r="A164" s="4" t="s">
        <v>821</v>
      </c>
      <c r="K164" s="13">
        <v>2018</v>
      </c>
      <c r="L164" s="4"/>
    </row>
    <row r="165" spans="1:12" x14ac:dyDescent="0.2">
      <c r="A165" s="4" t="s">
        <v>125</v>
      </c>
      <c r="K165" s="13">
        <v>2018</v>
      </c>
      <c r="L165" s="4"/>
    </row>
    <row r="166" spans="1:12" x14ac:dyDescent="0.2">
      <c r="A166" s="4" t="s">
        <v>126</v>
      </c>
      <c r="K166" s="13">
        <v>2018</v>
      </c>
      <c r="L166" s="4"/>
    </row>
    <row r="167" spans="1:12" x14ac:dyDescent="0.2">
      <c r="A167" s="4" t="s">
        <v>127</v>
      </c>
      <c r="K167" s="13">
        <v>2018</v>
      </c>
      <c r="L167" s="4"/>
    </row>
    <row r="168" spans="1:12" x14ac:dyDescent="0.2">
      <c r="A168" s="4" t="s">
        <v>128</v>
      </c>
      <c r="K168" s="13">
        <v>2018</v>
      </c>
      <c r="L168" s="4"/>
    </row>
    <row r="169" spans="1:12" x14ac:dyDescent="0.2">
      <c r="A169" s="4" t="s">
        <v>129</v>
      </c>
      <c r="K169" s="13">
        <v>2018</v>
      </c>
      <c r="L169" s="4"/>
    </row>
    <row r="170" spans="1:12" x14ac:dyDescent="0.2">
      <c r="A170" s="4" t="s">
        <v>827</v>
      </c>
      <c r="K170" s="13">
        <v>2018</v>
      </c>
      <c r="L170" s="4"/>
    </row>
    <row r="171" spans="1:12" x14ac:dyDescent="0.2">
      <c r="A171" s="4" t="s">
        <v>130</v>
      </c>
      <c r="K171" s="13">
        <v>2018</v>
      </c>
      <c r="L171" s="4"/>
    </row>
    <row r="172" spans="1:12" x14ac:dyDescent="0.2">
      <c r="A172" s="4" t="s">
        <v>899</v>
      </c>
      <c r="K172" s="13">
        <v>2018</v>
      </c>
      <c r="L172" s="4"/>
    </row>
    <row r="173" spans="1:12" x14ac:dyDescent="0.2">
      <c r="A173" s="4" t="s">
        <v>131</v>
      </c>
      <c r="K173" s="13">
        <v>2018</v>
      </c>
      <c r="L173" s="4"/>
    </row>
    <row r="174" spans="1:12" x14ac:dyDescent="0.2">
      <c r="A174" s="4" t="s">
        <v>132</v>
      </c>
      <c r="K174" s="13">
        <v>2018</v>
      </c>
      <c r="L174" s="4"/>
    </row>
    <row r="175" spans="1:12" x14ac:dyDescent="0.2">
      <c r="A175" s="4" t="s">
        <v>133</v>
      </c>
      <c r="K175" s="13">
        <v>2018</v>
      </c>
      <c r="L175" s="4"/>
    </row>
    <row r="176" spans="1:12" x14ac:dyDescent="0.2">
      <c r="A176" s="4" t="s">
        <v>312</v>
      </c>
      <c r="K176" s="13">
        <v>2018</v>
      </c>
      <c r="L176" s="4"/>
    </row>
    <row r="177" spans="1:12" x14ac:dyDescent="0.2">
      <c r="A177" s="4" t="s">
        <v>134</v>
      </c>
      <c r="K177" s="13">
        <v>2018</v>
      </c>
      <c r="L177" s="4"/>
    </row>
    <row r="178" spans="1:12" x14ac:dyDescent="0.2">
      <c r="A178" s="4" t="s">
        <v>135</v>
      </c>
      <c r="K178" s="13">
        <v>2018</v>
      </c>
      <c r="L178" s="4"/>
    </row>
    <row r="179" spans="1:12" x14ac:dyDescent="0.2">
      <c r="A179" s="4" t="s">
        <v>136</v>
      </c>
      <c r="K179" s="13">
        <v>2018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2018</v>
      </c>
      <c r="L180" s="4"/>
    </row>
    <row r="181" spans="1:12" x14ac:dyDescent="0.2">
      <c r="A181" s="4" t="s">
        <v>306</v>
      </c>
      <c r="K181" s="13">
        <v>2018</v>
      </c>
      <c r="L181" s="4"/>
    </row>
    <row r="182" spans="1:12" x14ac:dyDescent="0.2">
      <c r="A182" s="4" t="s">
        <v>138</v>
      </c>
      <c r="K182" s="13">
        <v>2018</v>
      </c>
      <c r="L182" s="4"/>
    </row>
    <row r="183" spans="1:12" x14ac:dyDescent="0.2">
      <c r="A183" s="4" t="s">
        <v>295</v>
      </c>
      <c r="K183" s="13">
        <v>2018</v>
      </c>
      <c r="L183" s="4"/>
    </row>
    <row r="184" spans="1:12" x14ac:dyDescent="0.2">
      <c r="A184" s="4" t="s">
        <v>139</v>
      </c>
      <c r="K184" s="13">
        <v>2018</v>
      </c>
      <c r="L184" s="4"/>
    </row>
    <row r="185" spans="1:12" x14ac:dyDescent="0.2">
      <c r="A185" s="4" t="s">
        <v>905</v>
      </c>
      <c r="K185" s="13">
        <v>2018</v>
      </c>
      <c r="L185" s="4"/>
    </row>
    <row r="186" spans="1:12" x14ac:dyDescent="0.2">
      <c r="A186" s="4" t="s">
        <v>140</v>
      </c>
      <c r="K186" s="13">
        <v>2018</v>
      </c>
      <c r="L186" s="4"/>
    </row>
    <row r="187" spans="1:12" x14ac:dyDescent="0.2">
      <c r="A187" s="4" t="s">
        <v>141</v>
      </c>
      <c r="K187" s="13">
        <v>2018</v>
      </c>
      <c r="L187" s="4"/>
    </row>
    <row r="188" spans="1:12" x14ac:dyDescent="0.2">
      <c r="A188" s="4" t="s">
        <v>864</v>
      </c>
      <c r="K188" s="13">
        <v>2018</v>
      </c>
      <c r="L188" s="4"/>
    </row>
    <row r="189" spans="1:12" x14ac:dyDescent="0.2">
      <c r="A189" s="4" t="s">
        <v>142</v>
      </c>
      <c r="K189" s="13">
        <v>2018</v>
      </c>
      <c r="L189" s="4"/>
    </row>
    <row r="190" spans="1:12" x14ac:dyDescent="0.2">
      <c r="A190" s="4" t="s">
        <v>904</v>
      </c>
      <c r="K190" s="13">
        <v>2018</v>
      </c>
      <c r="L190" s="4"/>
    </row>
    <row r="191" spans="1:12" x14ac:dyDescent="0.2">
      <c r="A191" s="4" t="s">
        <v>866</v>
      </c>
      <c r="K191" s="13">
        <v>2018</v>
      </c>
      <c r="L191" s="4"/>
    </row>
    <row r="192" spans="1:12" x14ac:dyDescent="0.2">
      <c r="A192" s="4" t="s">
        <v>303</v>
      </c>
      <c r="K192" s="13">
        <v>2018</v>
      </c>
      <c r="L192" s="4"/>
    </row>
    <row r="193" spans="1:12" x14ac:dyDescent="0.2">
      <c r="A193" s="4" t="s">
        <v>865</v>
      </c>
      <c r="B193" s="4">
        <v>1</v>
      </c>
      <c r="C193" s="4">
        <v>1</v>
      </c>
      <c r="D193" s="4">
        <v>0</v>
      </c>
      <c r="E193" s="4">
        <v>51</v>
      </c>
      <c r="F193" s="4">
        <v>0</v>
      </c>
      <c r="G193" s="4">
        <v>9</v>
      </c>
      <c r="H193" s="4">
        <v>0</v>
      </c>
      <c r="I193" s="4">
        <v>43</v>
      </c>
      <c r="J193" s="4">
        <v>0</v>
      </c>
      <c r="K193" s="13">
        <v>2018</v>
      </c>
      <c r="L193" s="4"/>
    </row>
    <row r="194" spans="1:12" x14ac:dyDescent="0.2">
      <c r="A194" s="4" t="s">
        <v>307</v>
      </c>
      <c r="K194" s="13">
        <v>2018</v>
      </c>
      <c r="L194" s="4"/>
    </row>
    <row r="195" spans="1:12" x14ac:dyDescent="0.2">
      <c r="A195" s="4" t="s">
        <v>882</v>
      </c>
      <c r="K195" s="13">
        <v>2018</v>
      </c>
      <c r="L195" s="4"/>
    </row>
    <row r="196" spans="1:12" x14ac:dyDescent="0.2">
      <c r="A196" s="4" t="s">
        <v>298</v>
      </c>
      <c r="K196" s="13">
        <v>2018</v>
      </c>
      <c r="L196" s="4"/>
    </row>
    <row r="197" spans="1:12" x14ac:dyDescent="0.2">
      <c r="A197" s="4" t="s">
        <v>342</v>
      </c>
      <c r="K197" s="13">
        <v>2018</v>
      </c>
      <c r="L197" s="4"/>
    </row>
    <row r="198" spans="1:12" x14ac:dyDescent="0.2">
      <c r="A198" s="4" t="s">
        <v>144</v>
      </c>
      <c r="K198" s="13">
        <v>2018</v>
      </c>
      <c r="L198" s="4"/>
    </row>
    <row r="199" spans="1:12" x14ac:dyDescent="0.2">
      <c r="A199" s="4" t="s">
        <v>145</v>
      </c>
      <c r="K199" s="13">
        <v>2018</v>
      </c>
      <c r="L199" s="4"/>
    </row>
    <row r="200" spans="1:12" x14ac:dyDescent="0.2">
      <c r="A200" s="4" t="s">
        <v>146</v>
      </c>
      <c r="K200" s="13">
        <v>2018</v>
      </c>
      <c r="L200" s="4"/>
    </row>
    <row r="201" spans="1:12" x14ac:dyDescent="0.2">
      <c r="A201" s="4" t="s">
        <v>363</v>
      </c>
      <c r="B201" s="4">
        <v>1</v>
      </c>
      <c r="C201" s="4">
        <v>1</v>
      </c>
      <c r="D201" s="4">
        <v>0</v>
      </c>
      <c r="E201" s="4">
        <v>37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13">
        <v>2018</v>
      </c>
      <c r="L201" s="4"/>
    </row>
    <row r="202" spans="1:12" x14ac:dyDescent="0.2">
      <c r="A202" s="4" t="s">
        <v>147</v>
      </c>
      <c r="B202" s="4">
        <v>3</v>
      </c>
      <c r="C202" s="4">
        <v>3</v>
      </c>
      <c r="D202" s="4">
        <v>1</v>
      </c>
      <c r="E202" s="4">
        <v>39</v>
      </c>
      <c r="F202" s="4">
        <v>0</v>
      </c>
      <c r="G202" s="4">
        <v>2</v>
      </c>
      <c r="H202" s="4">
        <v>0</v>
      </c>
      <c r="I202" s="4">
        <v>21</v>
      </c>
      <c r="J202" s="4">
        <v>1</v>
      </c>
      <c r="K202" s="13">
        <v>2018</v>
      </c>
      <c r="L202" s="4"/>
    </row>
    <row r="203" spans="1:12" x14ac:dyDescent="0.2">
      <c r="A203" s="4" t="s">
        <v>355</v>
      </c>
      <c r="K203" s="13">
        <v>2018</v>
      </c>
      <c r="L203" s="4"/>
    </row>
    <row r="204" spans="1:12" x14ac:dyDescent="0.2">
      <c r="A204" s="4" t="s">
        <v>148</v>
      </c>
      <c r="K204" s="13">
        <v>2018</v>
      </c>
      <c r="L204" s="4"/>
    </row>
    <row r="205" spans="1:12" x14ac:dyDescent="0.2">
      <c r="A205" s="4" t="s">
        <v>149</v>
      </c>
      <c r="K205" s="13">
        <v>2018</v>
      </c>
      <c r="L205" s="4"/>
    </row>
    <row r="206" spans="1:12" x14ac:dyDescent="0.2">
      <c r="A206" s="4" t="s">
        <v>150</v>
      </c>
      <c r="K206" s="13">
        <v>2018</v>
      </c>
      <c r="L206" s="4"/>
    </row>
    <row r="207" spans="1:12" x14ac:dyDescent="0.2">
      <c r="A207" s="4" t="s">
        <v>314</v>
      </c>
      <c r="K207" s="13">
        <v>2018</v>
      </c>
      <c r="L207" s="4"/>
    </row>
    <row r="208" spans="1:12" x14ac:dyDescent="0.2">
      <c r="A208" s="4" t="s">
        <v>332</v>
      </c>
      <c r="B208" s="4">
        <v>13</v>
      </c>
      <c r="C208" s="4">
        <v>12</v>
      </c>
      <c r="D208" s="4">
        <v>3</v>
      </c>
      <c r="E208" s="4">
        <v>562</v>
      </c>
      <c r="F208" s="4">
        <v>6</v>
      </c>
      <c r="G208" s="4">
        <v>50</v>
      </c>
      <c r="H208" s="4">
        <v>1</v>
      </c>
      <c r="I208" s="4">
        <v>284</v>
      </c>
      <c r="J208" s="4">
        <v>6</v>
      </c>
      <c r="K208" s="13">
        <v>2018</v>
      </c>
      <c r="L208" s="4"/>
    </row>
    <row r="209" spans="1:12" x14ac:dyDescent="0.2">
      <c r="A209" s="4" t="s">
        <v>885</v>
      </c>
      <c r="K209" s="13">
        <v>2018</v>
      </c>
      <c r="L209" s="4"/>
    </row>
    <row r="210" spans="1:12" x14ac:dyDescent="0.2">
      <c r="A210" s="4" t="s">
        <v>305</v>
      </c>
      <c r="B210" s="13">
        <v>12</v>
      </c>
      <c r="C210" s="13">
        <v>11</v>
      </c>
      <c r="D210" s="13">
        <v>2</v>
      </c>
      <c r="E210" s="13">
        <v>102</v>
      </c>
      <c r="F210" s="13">
        <v>1</v>
      </c>
      <c r="G210" s="13">
        <v>65</v>
      </c>
      <c r="H210" s="13">
        <v>5</v>
      </c>
      <c r="I210" s="13">
        <v>283</v>
      </c>
      <c r="J210" s="4">
        <v>11</v>
      </c>
      <c r="K210" s="13">
        <v>2018</v>
      </c>
      <c r="L210" s="4"/>
    </row>
    <row r="211" spans="1:12" x14ac:dyDescent="0.2">
      <c r="A211" s="4" t="s">
        <v>900</v>
      </c>
      <c r="K211" s="13">
        <v>2018</v>
      </c>
      <c r="L211" s="4"/>
    </row>
    <row r="212" spans="1:12" x14ac:dyDescent="0.2">
      <c r="A212" s="4" t="s">
        <v>299</v>
      </c>
      <c r="K212" s="13">
        <v>2018</v>
      </c>
      <c r="L212" s="4"/>
    </row>
    <row r="213" spans="1:12" x14ac:dyDescent="0.2">
      <c r="A213" s="4" t="s">
        <v>286</v>
      </c>
      <c r="K213" s="13">
        <v>2018</v>
      </c>
      <c r="L213" s="4"/>
    </row>
    <row r="214" spans="1:12" x14ac:dyDescent="0.2">
      <c r="A214" s="4" t="s">
        <v>795</v>
      </c>
      <c r="K214" s="13">
        <v>2018</v>
      </c>
      <c r="L214" s="13"/>
    </row>
    <row r="215" spans="1:12" x14ac:dyDescent="0.2">
      <c r="A215" s="4" t="s">
        <v>151</v>
      </c>
      <c r="B215" s="4">
        <v>13</v>
      </c>
      <c r="C215" s="4">
        <v>10</v>
      </c>
      <c r="D215" s="4">
        <v>1</v>
      </c>
      <c r="E215" s="4">
        <v>142</v>
      </c>
      <c r="F215" s="4">
        <v>2</v>
      </c>
      <c r="G215" s="4">
        <v>72.333333333333002</v>
      </c>
      <c r="H215" s="4">
        <v>11</v>
      </c>
      <c r="I215" s="4">
        <v>270</v>
      </c>
      <c r="J215" s="4">
        <v>12</v>
      </c>
      <c r="K215" s="13">
        <v>2018</v>
      </c>
      <c r="L215" s="4"/>
    </row>
    <row r="216" spans="1:12" x14ac:dyDescent="0.2">
      <c r="A216" s="4" t="s">
        <v>280</v>
      </c>
      <c r="K216" s="13">
        <v>2018</v>
      </c>
      <c r="L216" s="4"/>
    </row>
    <row r="217" spans="1:12" x14ac:dyDescent="0.2">
      <c r="A217" s="4" t="s">
        <v>320</v>
      </c>
      <c r="K217" s="13">
        <v>2018</v>
      </c>
      <c r="L217" s="4"/>
    </row>
    <row r="218" spans="1:12" x14ac:dyDescent="0.2">
      <c r="A218" s="4" t="s">
        <v>152</v>
      </c>
      <c r="K218" s="13">
        <v>2018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2018</v>
      </c>
      <c r="L219" s="4"/>
    </row>
    <row r="220" spans="1:12" x14ac:dyDescent="0.2">
      <c r="A220" s="4" t="s">
        <v>154</v>
      </c>
      <c r="K220" s="13">
        <v>2018</v>
      </c>
      <c r="L220" s="4"/>
    </row>
    <row r="221" spans="1:12" x14ac:dyDescent="0.2">
      <c r="A221" s="4" t="s">
        <v>155</v>
      </c>
      <c r="K221" s="13">
        <v>2018</v>
      </c>
      <c r="L221" s="4"/>
    </row>
    <row r="222" spans="1:12" x14ac:dyDescent="0.2">
      <c r="A222" s="4" t="s">
        <v>156</v>
      </c>
      <c r="K222" s="13">
        <v>2018</v>
      </c>
      <c r="L222" s="4"/>
    </row>
    <row r="223" spans="1:12" x14ac:dyDescent="0.2">
      <c r="A223" s="4" t="s">
        <v>157</v>
      </c>
      <c r="K223" s="13">
        <v>2018</v>
      </c>
      <c r="L223" s="4"/>
    </row>
    <row r="224" spans="1:12" x14ac:dyDescent="0.2">
      <c r="A224" s="4" t="s">
        <v>158</v>
      </c>
      <c r="K224" s="13">
        <v>2018</v>
      </c>
      <c r="L224" s="4"/>
    </row>
    <row r="225" spans="1:12" x14ac:dyDescent="0.2">
      <c r="A225" s="4" t="s">
        <v>159</v>
      </c>
      <c r="K225" s="13">
        <v>2018</v>
      </c>
      <c r="L225" s="4"/>
    </row>
    <row r="226" spans="1:12" x14ac:dyDescent="0.2">
      <c r="A226" s="4" t="s">
        <v>877</v>
      </c>
      <c r="K226" s="13">
        <v>2018</v>
      </c>
      <c r="L226" s="4"/>
    </row>
    <row r="227" spans="1:12" x14ac:dyDescent="0.2">
      <c r="A227" s="4" t="s">
        <v>372</v>
      </c>
      <c r="K227" s="13">
        <v>2018</v>
      </c>
      <c r="L227" s="4"/>
    </row>
    <row r="228" spans="1:12" x14ac:dyDescent="0.2">
      <c r="A228" s="4" t="s">
        <v>160</v>
      </c>
      <c r="K228" s="13">
        <v>2018</v>
      </c>
      <c r="L228" s="4"/>
    </row>
    <row r="229" spans="1:12" x14ac:dyDescent="0.2">
      <c r="A229" s="4" t="s">
        <v>161</v>
      </c>
      <c r="K229" s="13">
        <v>2018</v>
      </c>
      <c r="L229" s="4"/>
    </row>
    <row r="230" spans="1:12" x14ac:dyDescent="0.2">
      <c r="A230" s="4" t="s">
        <v>796</v>
      </c>
      <c r="K230" s="13">
        <v>2018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2018</v>
      </c>
      <c r="L231" s="4"/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2018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2018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2018</v>
      </c>
      <c r="L234" s="4"/>
    </row>
    <row r="235" spans="1:12" x14ac:dyDescent="0.2">
      <c r="A235" s="4" t="s">
        <v>895</v>
      </c>
      <c r="K235" s="13">
        <v>2018</v>
      </c>
      <c r="L235" s="4"/>
    </row>
    <row r="236" spans="1:12" x14ac:dyDescent="0.2">
      <c r="A236" s="4" t="s">
        <v>828</v>
      </c>
      <c r="K236" s="13">
        <v>2018</v>
      </c>
      <c r="L236" s="4"/>
    </row>
    <row r="237" spans="1:12" x14ac:dyDescent="0.2">
      <c r="A237" s="4" t="s">
        <v>863</v>
      </c>
      <c r="K237" s="13">
        <v>2018</v>
      </c>
      <c r="L237" s="4"/>
    </row>
    <row r="238" spans="1:12" x14ac:dyDescent="0.2">
      <c r="A238" s="4" t="s">
        <v>819</v>
      </c>
      <c r="B238" s="4">
        <v>1</v>
      </c>
      <c r="C238" s="4">
        <v>1</v>
      </c>
      <c r="D238" s="4">
        <v>0</v>
      </c>
      <c r="E238" s="4">
        <v>0</v>
      </c>
      <c r="F238" s="4">
        <v>0</v>
      </c>
      <c r="G238" s="4">
        <v>7</v>
      </c>
      <c r="H238" s="4">
        <v>1</v>
      </c>
      <c r="I238" s="4">
        <v>17</v>
      </c>
      <c r="J238" s="4">
        <v>3</v>
      </c>
      <c r="K238" s="13">
        <v>2018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J239" s="4"/>
      <c r="K239" s="13">
        <v>2018</v>
      </c>
      <c r="L239" s="4"/>
    </row>
    <row r="240" spans="1:12" x14ac:dyDescent="0.2">
      <c r="A240" s="4" t="s">
        <v>165</v>
      </c>
      <c r="K240" s="13">
        <v>2018</v>
      </c>
      <c r="L240" s="4"/>
    </row>
    <row r="241" spans="1:12" x14ac:dyDescent="0.2">
      <c r="A241" s="4" t="s">
        <v>166</v>
      </c>
      <c r="K241" s="13">
        <v>2018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2018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2018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2018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2018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2018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2018</v>
      </c>
      <c r="L247" s="4"/>
    </row>
    <row r="248" spans="1:12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2018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2018</v>
      </c>
      <c r="L249" s="4"/>
    </row>
    <row r="250" spans="1:12" x14ac:dyDescent="0.2">
      <c r="A250" s="4" t="s">
        <v>350</v>
      </c>
      <c r="K250" s="13">
        <v>2018</v>
      </c>
      <c r="L250" s="4"/>
    </row>
    <row r="251" spans="1:12" x14ac:dyDescent="0.2">
      <c r="A251" s="4" t="s">
        <v>308</v>
      </c>
      <c r="K251" s="13">
        <v>2018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2018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2018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2018</v>
      </c>
      <c r="L254" s="4"/>
    </row>
    <row r="255" spans="1:12" x14ac:dyDescent="0.2">
      <c r="A255" s="4" t="s">
        <v>288</v>
      </c>
      <c r="K255" s="13">
        <v>2018</v>
      </c>
      <c r="L255" s="4"/>
    </row>
    <row r="256" spans="1:12" x14ac:dyDescent="0.2">
      <c r="A256" s="4" t="s">
        <v>800</v>
      </c>
      <c r="K256" s="13">
        <v>2018</v>
      </c>
    </row>
    <row r="257" spans="1:12" x14ac:dyDescent="0.2">
      <c r="A257" s="4" t="s">
        <v>178</v>
      </c>
      <c r="K257" s="13">
        <v>2018</v>
      </c>
      <c r="L257" s="4"/>
    </row>
    <row r="258" spans="1:12" x14ac:dyDescent="0.2">
      <c r="A258" s="4" t="s">
        <v>179</v>
      </c>
      <c r="K258" s="13">
        <v>2018</v>
      </c>
      <c r="L258" s="4"/>
    </row>
    <row r="259" spans="1:12" x14ac:dyDescent="0.2">
      <c r="A259" s="4" t="s">
        <v>180</v>
      </c>
      <c r="K259" s="13">
        <v>2018</v>
      </c>
      <c r="L259" s="4"/>
    </row>
    <row r="260" spans="1:12" x14ac:dyDescent="0.2">
      <c r="A260" s="4" t="s">
        <v>181</v>
      </c>
      <c r="K260" s="13">
        <v>2018</v>
      </c>
      <c r="L260" s="4"/>
    </row>
    <row r="261" spans="1:12" x14ac:dyDescent="0.2">
      <c r="A261" s="4" t="s">
        <v>182</v>
      </c>
      <c r="K261" s="13">
        <v>2018</v>
      </c>
    </row>
    <row r="262" spans="1:12" x14ac:dyDescent="0.2">
      <c r="A262" s="4" t="s">
        <v>183</v>
      </c>
      <c r="K262" s="13">
        <v>2018</v>
      </c>
    </row>
    <row r="263" spans="1:12" x14ac:dyDescent="0.2">
      <c r="A263" s="4" t="s">
        <v>184</v>
      </c>
      <c r="K263" s="13">
        <v>2018</v>
      </c>
    </row>
    <row r="264" spans="1:12" x14ac:dyDescent="0.2">
      <c r="A264" s="4" t="s">
        <v>185</v>
      </c>
      <c r="K264" s="13">
        <v>2018</v>
      </c>
    </row>
    <row r="265" spans="1:12" x14ac:dyDescent="0.2">
      <c r="A265" s="4" t="s">
        <v>186</v>
      </c>
      <c r="K265" s="13">
        <v>2018</v>
      </c>
    </row>
    <row r="266" spans="1:12" x14ac:dyDescent="0.2">
      <c r="A266" s="4" t="s">
        <v>370</v>
      </c>
      <c r="B266" s="4">
        <v>16</v>
      </c>
      <c r="C266" s="4">
        <v>15</v>
      </c>
      <c r="D266" s="4">
        <v>4</v>
      </c>
      <c r="E266" s="4">
        <v>196</v>
      </c>
      <c r="F266" s="4">
        <v>8</v>
      </c>
      <c r="G266" s="4">
        <v>38.833333333330003</v>
      </c>
      <c r="H266" s="4">
        <v>1</v>
      </c>
      <c r="I266" s="4">
        <v>209</v>
      </c>
      <c r="J266" s="4">
        <v>15</v>
      </c>
      <c r="K266" s="13">
        <v>2018</v>
      </c>
      <c r="L266" s="27">
        <v>1</v>
      </c>
    </row>
    <row r="267" spans="1:12" x14ac:dyDescent="0.2">
      <c r="A267" s="4" t="s">
        <v>321</v>
      </c>
      <c r="K267" s="13">
        <v>2018</v>
      </c>
    </row>
    <row r="268" spans="1:12" x14ac:dyDescent="0.2">
      <c r="A268" s="4" t="s">
        <v>187</v>
      </c>
      <c r="K268" s="13">
        <v>2018</v>
      </c>
    </row>
    <row r="269" spans="1:12" x14ac:dyDescent="0.2">
      <c r="A269" s="4" t="s">
        <v>883</v>
      </c>
      <c r="K269" s="13">
        <v>2018</v>
      </c>
    </row>
    <row r="270" spans="1:12" x14ac:dyDescent="0.2">
      <c r="A270" s="4" t="s">
        <v>188</v>
      </c>
      <c r="B270" s="4">
        <v>2</v>
      </c>
      <c r="C270" s="4">
        <v>2</v>
      </c>
      <c r="D270" s="4">
        <v>0</v>
      </c>
      <c r="E270" s="4">
        <v>19</v>
      </c>
      <c r="F270" s="4">
        <v>0</v>
      </c>
      <c r="G270" s="4">
        <v>3</v>
      </c>
      <c r="H270" s="4">
        <v>2</v>
      </c>
      <c r="I270" s="4">
        <v>6</v>
      </c>
      <c r="J270" s="4">
        <v>1</v>
      </c>
      <c r="K270" s="13">
        <v>2018</v>
      </c>
    </row>
    <row r="271" spans="1:12" x14ac:dyDescent="0.2">
      <c r="A271" s="4" t="s">
        <v>189</v>
      </c>
      <c r="K271" s="13">
        <v>2018</v>
      </c>
    </row>
    <row r="272" spans="1:12" x14ac:dyDescent="0.2">
      <c r="A272" s="4" t="s">
        <v>190</v>
      </c>
      <c r="K272" s="13">
        <v>2018</v>
      </c>
    </row>
    <row r="273" spans="1:12" x14ac:dyDescent="0.2">
      <c r="A273" s="4" t="s">
        <v>304</v>
      </c>
      <c r="K273" s="13">
        <v>2018</v>
      </c>
    </row>
    <row r="274" spans="1:12" x14ac:dyDescent="0.2">
      <c r="A274" s="4" t="s">
        <v>347</v>
      </c>
      <c r="K274" s="13">
        <v>2018</v>
      </c>
    </row>
    <row r="275" spans="1:12" x14ac:dyDescent="0.2">
      <c r="A275" s="4" t="s">
        <v>191</v>
      </c>
      <c r="K275" s="13">
        <v>2018</v>
      </c>
    </row>
    <row r="276" spans="1:12" x14ac:dyDescent="0.2">
      <c r="A276" s="4" t="s">
        <v>192</v>
      </c>
      <c r="K276" s="13">
        <v>2018</v>
      </c>
    </row>
    <row r="277" spans="1:12" x14ac:dyDescent="0.2">
      <c r="A277" s="4" t="s">
        <v>193</v>
      </c>
      <c r="K277" s="13">
        <v>2018</v>
      </c>
      <c r="L277" s="4"/>
    </row>
    <row r="278" spans="1:12" x14ac:dyDescent="0.2">
      <c r="A278" s="4" t="s">
        <v>194</v>
      </c>
      <c r="K278" s="13">
        <v>2018</v>
      </c>
      <c r="L278" s="4"/>
    </row>
    <row r="279" spans="1:12" x14ac:dyDescent="0.2">
      <c r="A279" s="4" t="s">
        <v>195</v>
      </c>
      <c r="K279" s="13">
        <v>2018</v>
      </c>
      <c r="L279" s="4"/>
    </row>
    <row r="280" spans="1:12" x14ac:dyDescent="0.2">
      <c r="A280" s="4" t="s">
        <v>196</v>
      </c>
      <c r="K280" s="13">
        <v>2018</v>
      </c>
      <c r="L280" s="4"/>
    </row>
    <row r="281" spans="1:12" x14ac:dyDescent="0.2">
      <c r="A281" s="4" t="s">
        <v>197</v>
      </c>
      <c r="B281" s="13">
        <v>18</v>
      </c>
      <c r="C281" s="13">
        <v>13</v>
      </c>
      <c r="D281" s="13">
        <v>1</v>
      </c>
      <c r="E281" s="13">
        <v>214</v>
      </c>
      <c r="F281" s="13">
        <v>1</v>
      </c>
      <c r="G281" s="13">
        <v>76.833333333333329</v>
      </c>
      <c r="H281" s="13">
        <v>3</v>
      </c>
      <c r="I281" s="13">
        <v>411</v>
      </c>
      <c r="J281" s="4">
        <v>13</v>
      </c>
      <c r="K281" s="13">
        <v>2018</v>
      </c>
      <c r="L281" s="4"/>
    </row>
    <row r="282" spans="1:12" x14ac:dyDescent="0.2">
      <c r="A282" s="4" t="s">
        <v>894</v>
      </c>
      <c r="K282" s="13">
        <v>2018</v>
      </c>
      <c r="L282" s="4"/>
    </row>
    <row r="283" spans="1:12" x14ac:dyDescent="0.2">
      <c r="A283" s="4" t="s">
        <v>198</v>
      </c>
      <c r="K283" s="13">
        <v>2018</v>
      </c>
      <c r="L283" s="4"/>
    </row>
    <row r="284" spans="1:12" x14ac:dyDescent="0.2">
      <c r="A284" s="4" t="s">
        <v>368</v>
      </c>
      <c r="B284" s="4">
        <v>3</v>
      </c>
      <c r="C284" s="4">
        <v>3</v>
      </c>
      <c r="D284" s="4">
        <v>0</v>
      </c>
      <c r="E284" s="4">
        <v>15</v>
      </c>
      <c r="F284" s="4">
        <v>0</v>
      </c>
      <c r="G284" s="4">
        <v>2</v>
      </c>
      <c r="H284" s="4">
        <v>0</v>
      </c>
      <c r="I284" s="4">
        <v>14</v>
      </c>
      <c r="J284" s="4">
        <v>0</v>
      </c>
      <c r="K284" s="13">
        <v>2018</v>
      </c>
      <c r="L284" s="4"/>
    </row>
    <row r="285" spans="1:12" x14ac:dyDescent="0.2">
      <c r="A285" s="4" t="s">
        <v>199</v>
      </c>
      <c r="K285" s="13">
        <v>2018</v>
      </c>
      <c r="L285" s="4"/>
    </row>
    <row r="286" spans="1:12" x14ac:dyDescent="0.2">
      <c r="A286" s="4" t="s">
        <v>200</v>
      </c>
      <c r="K286" s="13">
        <v>2018</v>
      </c>
      <c r="L286" s="4"/>
    </row>
    <row r="287" spans="1:12" x14ac:dyDescent="0.2">
      <c r="A287" s="4" t="s">
        <v>201</v>
      </c>
      <c r="K287" s="13">
        <v>2018</v>
      </c>
      <c r="L287" s="4"/>
    </row>
    <row r="288" spans="1:12" x14ac:dyDescent="0.2">
      <c r="A288" s="4" t="s">
        <v>202</v>
      </c>
      <c r="K288" s="13">
        <v>2018</v>
      </c>
      <c r="L288" s="4"/>
    </row>
    <row r="289" spans="1:12" x14ac:dyDescent="0.2">
      <c r="A289" s="4" t="s">
        <v>203</v>
      </c>
      <c r="K289" s="13">
        <v>2018</v>
      </c>
      <c r="L289" s="4"/>
    </row>
    <row r="290" spans="1:12" x14ac:dyDescent="0.2">
      <c r="A290" s="4" t="s">
        <v>204</v>
      </c>
      <c r="K290" s="13">
        <v>2018</v>
      </c>
      <c r="L290" s="4"/>
    </row>
    <row r="291" spans="1:12" x14ac:dyDescent="0.2">
      <c r="A291" s="4" t="s">
        <v>893</v>
      </c>
      <c r="K291" s="13">
        <v>2018</v>
      </c>
      <c r="L291" s="4"/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2018</v>
      </c>
      <c r="L292" s="4"/>
    </row>
    <row r="293" spans="1:12" x14ac:dyDescent="0.2">
      <c r="A293" s="4" t="s">
        <v>205</v>
      </c>
      <c r="K293" s="13">
        <v>2018</v>
      </c>
      <c r="L293" s="4"/>
    </row>
    <row r="294" spans="1:12" x14ac:dyDescent="0.2">
      <c r="A294" s="4" t="s">
        <v>206</v>
      </c>
      <c r="B294" s="4">
        <v>16</v>
      </c>
      <c r="C294" s="4">
        <v>11</v>
      </c>
      <c r="D294" s="4">
        <v>2</v>
      </c>
      <c r="E294" s="4">
        <v>59</v>
      </c>
      <c r="F294" s="4">
        <v>4</v>
      </c>
      <c r="G294" s="4">
        <v>34.666666666666664</v>
      </c>
      <c r="H294" s="4">
        <v>0</v>
      </c>
      <c r="I294" s="4">
        <v>195</v>
      </c>
      <c r="J294" s="4">
        <v>5</v>
      </c>
      <c r="K294" s="13">
        <v>2018</v>
      </c>
      <c r="L294" s="4"/>
    </row>
    <row r="295" spans="1:12" x14ac:dyDescent="0.2">
      <c r="A295" s="4" t="s">
        <v>207</v>
      </c>
      <c r="K295" s="13">
        <v>2018</v>
      </c>
      <c r="L295" s="4"/>
    </row>
    <row r="296" spans="1:12" x14ac:dyDescent="0.2">
      <c r="A296" s="4" t="s">
        <v>208</v>
      </c>
      <c r="K296" s="13">
        <v>2018</v>
      </c>
      <c r="L296" s="4"/>
    </row>
    <row r="297" spans="1:12" x14ac:dyDescent="0.2">
      <c r="A297" s="4" t="s">
        <v>793</v>
      </c>
      <c r="K297" s="13">
        <v>2018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2018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2018</v>
      </c>
      <c r="L299" s="4"/>
    </row>
    <row r="300" spans="1:12" x14ac:dyDescent="0.2">
      <c r="A300" s="4" t="s">
        <v>281</v>
      </c>
      <c r="B300" s="4">
        <v>3</v>
      </c>
      <c r="C300" s="4">
        <v>3</v>
      </c>
      <c r="D300" s="4">
        <v>1</v>
      </c>
      <c r="E300" s="4">
        <v>53</v>
      </c>
      <c r="F300" s="4">
        <v>0</v>
      </c>
      <c r="G300" s="4">
        <v>13</v>
      </c>
      <c r="H300" s="4">
        <v>2</v>
      </c>
      <c r="I300" s="4">
        <v>44</v>
      </c>
      <c r="J300" s="4">
        <v>3</v>
      </c>
      <c r="K300" s="13">
        <v>2018</v>
      </c>
      <c r="L300" s="4"/>
    </row>
    <row r="301" spans="1:12" x14ac:dyDescent="0.2">
      <c r="A301" s="4" t="s">
        <v>343</v>
      </c>
      <c r="K301" s="13">
        <v>2018</v>
      </c>
      <c r="L301" s="4"/>
    </row>
    <row r="302" spans="1:12" x14ac:dyDescent="0.2">
      <c r="A302" s="4" t="s">
        <v>876</v>
      </c>
      <c r="K302" s="13">
        <v>2018</v>
      </c>
      <c r="L302" s="4"/>
    </row>
    <row r="303" spans="1:12" x14ac:dyDescent="0.2">
      <c r="A303" s="4" t="s">
        <v>902</v>
      </c>
      <c r="K303" s="13">
        <v>2018</v>
      </c>
      <c r="L303" s="4"/>
    </row>
    <row r="304" spans="1:12" x14ac:dyDescent="0.2">
      <c r="A304" s="4" t="s">
        <v>324</v>
      </c>
      <c r="K304" s="13">
        <v>2018</v>
      </c>
      <c r="L304" s="4"/>
    </row>
    <row r="305" spans="1:12" x14ac:dyDescent="0.2">
      <c r="A305" s="4" t="s">
        <v>328</v>
      </c>
      <c r="B305" s="4">
        <v>2</v>
      </c>
      <c r="C305" s="4">
        <v>2</v>
      </c>
      <c r="D305" s="4">
        <v>0</v>
      </c>
      <c r="E305" s="4">
        <v>23</v>
      </c>
      <c r="F305" s="4">
        <v>1</v>
      </c>
      <c r="G305" s="4">
        <v>8</v>
      </c>
      <c r="H305" s="4">
        <v>0</v>
      </c>
      <c r="I305" s="4">
        <v>24</v>
      </c>
      <c r="J305" s="4">
        <v>0</v>
      </c>
      <c r="K305" s="13">
        <v>2018</v>
      </c>
      <c r="L305" s="4"/>
    </row>
    <row r="306" spans="1:12" x14ac:dyDescent="0.2">
      <c r="A306" s="4" t="s">
        <v>348</v>
      </c>
      <c r="K306" s="13">
        <v>2018</v>
      </c>
      <c r="L306" s="4"/>
    </row>
    <row r="307" spans="1:12" x14ac:dyDescent="0.2">
      <c r="A307" s="4" t="s">
        <v>358</v>
      </c>
      <c r="B307" s="4">
        <v>1</v>
      </c>
      <c r="C307" s="4">
        <v>0</v>
      </c>
      <c r="D307" s="4">
        <v>0</v>
      </c>
      <c r="E307" s="4">
        <v>0</v>
      </c>
      <c r="F307" s="4">
        <v>0</v>
      </c>
      <c r="G307" s="4">
        <v>3</v>
      </c>
      <c r="H307" s="4">
        <v>0</v>
      </c>
      <c r="I307" s="4">
        <v>20</v>
      </c>
      <c r="J307" s="4">
        <v>0</v>
      </c>
      <c r="K307" s="13">
        <v>2018</v>
      </c>
      <c r="L307" s="4"/>
    </row>
    <row r="308" spans="1:12" x14ac:dyDescent="0.2">
      <c r="A308" s="4" t="s">
        <v>325</v>
      </c>
      <c r="K308" s="13">
        <v>2018</v>
      </c>
      <c r="L308" s="4"/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2018</v>
      </c>
      <c r="L309" s="13"/>
    </row>
    <row r="310" spans="1:12" x14ac:dyDescent="0.2">
      <c r="A310" s="4" t="s">
        <v>326</v>
      </c>
      <c r="K310" s="13">
        <v>2018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2018</v>
      </c>
      <c r="L311" s="4"/>
    </row>
    <row r="312" spans="1:12" x14ac:dyDescent="0.2">
      <c r="A312" s="4" t="s">
        <v>798</v>
      </c>
      <c r="B312" s="4">
        <v>1</v>
      </c>
      <c r="C312" s="4">
        <v>1</v>
      </c>
      <c r="D312" s="4">
        <v>0</v>
      </c>
      <c r="E312" s="4">
        <v>0</v>
      </c>
      <c r="F312" s="4">
        <v>0</v>
      </c>
      <c r="G312" s="4">
        <v>2</v>
      </c>
      <c r="H312" s="4">
        <v>0</v>
      </c>
      <c r="I312" s="4">
        <v>16</v>
      </c>
      <c r="J312" s="4">
        <v>0</v>
      </c>
      <c r="K312" s="13">
        <v>2018</v>
      </c>
      <c r="L312" s="4"/>
    </row>
    <row r="313" spans="1:12" x14ac:dyDescent="0.2">
      <c r="A313" s="4" t="s">
        <v>282</v>
      </c>
      <c r="K313" s="13">
        <v>2018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2018</v>
      </c>
      <c r="L314" s="4"/>
    </row>
    <row r="315" spans="1:12" x14ac:dyDescent="0.2">
      <c r="A315" s="4" t="s">
        <v>301</v>
      </c>
      <c r="K315" s="13">
        <v>2018</v>
      </c>
      <c r="L315" s="4"/>
    </row>
    <row r="316" spans="1:12" x14ac:dyDescent="0.2">
      <c r="A316" s="4" t="s">
        <v>289</v>
      </c>
      <c r="K316" s="13">
        <v>2018</v>
      </c>
      <c r="L316" s="4"/>
    </row>
    <row r="317" spans="1:12" x14ac:dyDescent="0.2">
      <c r="A317" s="4" t="s">
        <v>878</v>
      </c>
      <c r="K317" s="13">
        <v>2018</v>
      </c>
      <c r="L317" s="4"/>
    </row>
    <row r="318" spans="1:12" x14ac:dyDescent="0.2">
      <c r="A318" s="4" t="s">
        <v>879</v>
      </c>
      <c r="K318" s="13">
        <v>2018</v>
      </c>
      <c r="L318" s="4"/>
    </row>
    <row r="319" spans="1:12" x14ac:dyDescent="0.2">
      <c r="A319" s="4" t="s">
        <v>844</v>
      </c>
      <c r="K319" s="13">
        <v>2018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2018</v>
      </c>
      <c r="L320" s="4"/>
    </row>
    <row r="321" spans="1:12" x14ac:dyDescent="0.2">
      <c r="A321" s="4" t="s">
        <v>897</v>
      </c>
      <c r="K321" s="13">
        <v>2018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2018</v>
      </c>
      <c r="L322" s="4"/>
    </row>
    <row r="323" spans="1:12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2018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2018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2018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2018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2018</v>
      </c>
      <c r="L327" s="4"/>
    </row>
    <row r="328" spans="1:12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2018</v>
      </c>
      <c r="L328" s="4"/>
    </row>
    <row r="329" spans="1:12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2018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2018</v>
      </c>
      <c r="L330" s="4"/>
    </row>
    <row r="331" spans="1:12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2018</v>
      </c>
      <c r="L331" s="4"/>
    </row>
    <row r="332" spans="1:12" x14ac:dyDescent="0.2">
      <c r="A332" s="4" t="s">
        <v>292</v>
      </c>
      <c r="K332" s="13">
        <v>2018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2018</v>
      </c>
      <c r="L333" s="4"/>
    </row>
    <row r="334" spans="1:12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2018</v>
      </c>
      <c r="L334" s="4"/>
    </row>
    <row r="335" spans="1:12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2018</v>
      </c>
      <c r="L335" s="4"/>
    </row>
    <row r="336" spans="1:12" x14ac:dyDescent="0.2">
      <c r="A336" s="4" t="s">
        <v>901</v>
      </c>
      <c r="K336" s="13">
        <v>2018</v>
      </c>
      <c r="L336" s="4"/>
    </row>
    <row r="337" spans="1:12" x14ac:dyDescent="0.2">
      <c r="A337" s="4" t="s">
        <v>225</v>
      </c>
      <c r="K337" s="13">
        <v>2018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2018</v>
      </c>
      <c r="L338" s="4"/>
    </row>
    <row r="339" spans="1:12" x14ac:dyDescent="0.2">
      <c r="A339" s="4" t="s">
        <v>335</v>
      </c>
      <c r="K339" s="13">
        <v>2018</v>
      </c>
      <c r="L339" s="4"/>
    </row>
    <row r="340" spans="1:12" x14ac:dyDescent="0.2">
      <c r="A340" s="4" t="s">
        <v>226</v>
      </c>
      <c r="K340" s="13">
        <v>2018</v>
      </c>
      <c r="L340" s="4"/>
    </row>
    <row r="341" spans="1:12" x14ac:dyDescent="0.2">
      <c r="A341" s="4" t="s">
        <v>888</v>
      </c>
      <c r="B341" s="4">
        <v>1</v>
      </c>
      <c r="C341" s="4">
        <v>0</v>
      </c>
      <c r="D341" s="4">
        <v>0</v>
      </c>
      <c r="E341" s="4">
        <v>0</v>
      </c>
      <c r="F341" s="4">
        <v>1</v>
      </c>
      <c r="G341" s="4">
        <v>8</v>
      </c>
      <c r="H341" s="4">
        <v>2</v>
      </c>
      <c r="I341" s="4">
        <v>13</v>
      </c>
      <c r="J341" s="4">
        <v>2</v>
      </c>
      <c r="K341" s="13">
        <v>2018</v>
      </c>
      <c r="L341" s="4"/>
    </row>
    <row r="342" spans="1:12" x14ac:dyDescent="0.2">
      <c r="A342" s="4" t="s">
        <v>227</v>
      </c>
      <c r="B342" s="4">
        <v>1</v>
      </c>
      <c r="C342" s="4">
        <v>1</v>
      </c>
      <c r="D342" s="4">
        <v>0</v>
      </c>
      <c r="E342" s="4">
        <v>0</v>
      </c>
      <c r="F342" s="4">
        <v>0</v>
      </c>
      <c r="G342" s="4">
        <v>3</v>
      </c>
      <c r="H342" s="4">
        <v>0</v>
      </c>
      <c r="I342" s="4">
        <v>11</v>
      </c>
      <c r="J342" s="4">
        <v>0</v>
      </c>
      <c r="K342" s="13">
        <v>2018</v>
      </c>
      <c r="L342" s="4"/>
    </row>
    <row r="343" spans="1:12" x14ac:dyDescent="0.2">
      <c r="A343" s="4" t="s">
        <v>228</v>
      </c>
      <c r="K343" s="13">
        <v>2018</v>
      </c>
      <c r="L343" s="4"/>
    </row>
    <row r="344" spans="1:12" x14ac:dyDescent="0.2">
      <c r="A344" s="4" t="s">
        <v>365</v>
      </c>
      <c r="B344" s="4">
        <v>1</v>
      </c>
      <c r="C344" s="4">
        <v>1</v>
      </c>
      <c r="D344" s="4">
        <v>0</v>
      </c>
      <c r="E344" s="4">
        <v>4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13">
        <v>2018</v>
      </c>
      <c r="L344" s="4"/>
    </row>
    <row r="345" spans="1:12" x14ac:dyDescent="0.2">
      <c r="A345" s="4" t="s">
        <v>229</v>
      </c>
      <c r="K345" s="13">
        <v>2018</v>
      </c>
      <c r="L345" s="4"/>
    </row>
    <row r="346" spans="1:12" x14ac:dyDescent="0.2">
      <c r="A346" s="4" t="s">
        <v>230</v>
      </c>
      <c r="K346" s="13">
        <v>2018</v>
      </c>
      <c r="L346" s="4"/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2018</v>
      </c>
      <c r="L347" s="13"/>
    </row>
    <row r="348" spans="1:12" x14ac:dyDescent="0.2">
      <c r="A348" s="4" t="s">
        <v>790</v>
      </c>
      <c r="B348" s="13">
        <v>2</v>
      </c>
      <c r="C348" s="13">
        <v>2</v>
      </c>
      <c r="D348" s="13">
        <v>0</v>
      </c>
      <c r="E348" s="13">
        <v>58</v>
      </c>
      <c r="F348" s="13">
        <v>0</v>
      </c>
      <c r="G348" s="13">
        <v>13</v>
      </c>
      <c r="H348" s="13">
        <v>2</v>
      </c>
      <c r="I348" s="13">
        <v>39</v>
      </c>
      <c r="J348" s="13">
        <v>1</v>
      </c>
      <c r="K348" s="13">
        <v>2018</v>
      </c>
      <c r="L348" s="4"/>
    </row>
    <row r="349" spans="1:12" x14ac:dyDescent="0.2">
      <c r="A349" s="4" t="s">
        <v>231</v>
      </c>
      <c r="K349" s="13">
        <v>2018</v>
      </c>
      <c r="L349" s="4"/>
    </row>
    <row r="350" spans="1:12" x14ac:dyDescent="0.2">
      <c r="A350" s="4" t="s">
        <v>826</v>
      </c>
      <c r="K350" s="13">
        <v>2018</v>
      </c>
      <c r="L350" s="4"/>
    </row>
    <row r="351" spans="1:12" x14ac:dyDescent="0.2">
      <c r="A351" s="4" t="s">
        <v>232</v>
      </c>
      <c r="K351" s="13">
        <v>2018</v>
      </c>
      <c r="L351" s="4"/>
    </row>
    <row r="352" spans="1:12" x14ac:dyDescent="0.2">
      <c r="A352" s="4" t="s">
        <v>891</v>
      </c>
      <c r="B352" s="4">
        <v>1</v>
      </c>
      <c r="C352" s="4">
        <v>1</v>
      </c>
      <c r="D352" s="4">
        <v>0</v>
      </c>
      <c r="E352" s="4">
        <v>1</v>
      </c>
      <c r="F352" s="4">
        <v>0</v>
      </c>
      <c r="G352" s="4">
        <v>5</v>
      </c>
      <c r="H352" s="4">
        <v>0</v>
      </c>
      <c r="I352" s="4">
        <v>27</v>
      </c>
      <c r="J352" s="4">
        <v>1</v>
      </c>
      <c r="K352" s="13">
        <v>2018</v>
      </c>
      <c r="L352" s="4"/>
    </row>
    <row r="353" spans="1:12" x14ac:dyDescent="0.2">
      <c r="A353" s="4" t="s">
        <v>233</v>
      </c>
      <c r="K353" s="13">
        <v>2018</v>
      </c>
      <c r="L353" s="4"/>
    </row>
    <row r="354" spans="1:12" x14ac:dyDescent="0.2">
      <c r="A354" s="4" t="s">
        <v>234</v>
      </c>
      <c r="K354" s="13">
        <v>2018</v>
      </c>
      <c r="L354" s="4"/>
    </row>
    <row r="355" spans="1:12" x14ac:dyDescent="0.2">
      <c r="A355" s="4" t="s">
        <v>283</v>
      </c>
      <c r="K355" s="13">
        <v>2018</v>
      </c>
      <c r="L355" s="4"/>
    </row>
    <row r="356" spans="1:12" x14ac:dyDescent="0.2">
      <c r="A356" s="4" t="s">
        <v>235</v>
      </c>
      <c r="K356" s="13">
        <v>2018</v>
      </c>
      <c r="L356" s="4"/>
    </row>
    <row r="357" spans="1:12" x14ac:dyDescent="0.2">
      <c r="A357" s="4" t="s">
        <v>845</v>
      </c>
      <c r="K357" s="13">
        <v>2018</v>
      </c>
      <c r="L357" s="4"/>
    </row>
    <row r="358" spans="1:12" x14ac:dyDescent="0.2">
      <c r="A358" s="4" t="s">
        <v>287</v>
      </c>
      <c r="K358" s="13">
        <v>2018</v>
      </c>
      <c r="L358" s="4"/>
    </row>
    <row r="359" spans="1:12" x14ac:dyDescent="0.2">
      <c r="A359" s="4" t="s">
        <v>803</v>
      </c>
      <c r="K359" s="13">
        <v>2018</v>
      </c>
      <c r="L359" s="4"/>
    </row>
    <row r="360" spans="1:12" x14ac:dyDescent="0.2">
      <c r="A360" s="4" t="s">
        <v>296</v>
      </c>
      <c r="K360" s="13">
        <v>2018</v>
      </c>
      <c r="L360" s="4"/>
    </row>
    <row r="361" spans="1:12" x14ac:dyDescent="0.2">
      <c r="A361" s="4" t="s">
        <v>336</v>
      </c>
      <c r="B361" s="13">
        <v>1</v>
      </c>
      <c r="C361" s="13">
        <v>1</v>
      </c>
      <c r="D361" s="13">
        <v>1</v>
      </c>
      <c r="E361" s="13">
        <v>6</v>
      </c>
      <c r="F361" s="13">
        <v>1</v>
      </c>
      <c r="G361" s="13">
        <v>7</v>
      </c>
      <c r="H361" s="13">
        <v>1</v>
      </c>
      <c r="I361" s="13">
        <v>36</v>
      </c>
      <c r="J361" s="13">
        <v>1</v>
      </c>
      <c r="K361" s="13">
        <v>2018</v>
      </c>
      <c r="L361" s="4"/>
    </row>
    <row r="362" spans="1:12" x14ac:dyDescent="0.2">
      <c r="A362" s="4" t="s">
        <v>236</v>
      </c>
      <c r="K362" s="13">
        <v>2018</v>
      </c>
      <c r="L362" s="4"/>
    </row>
    <row r="363" spans="1:12" x14ac:dyDescent="0.2">
      <c r="A363" s="4" t="s">
        <v>237</v>
      </c>
      <c r="B363" s="13">
        <v>1</v>
      </c>
      <c r="C363" s="13">
        <v>1</v>
      </c>
      <c r="D363" s="13">
        <v>0</v>
      </c>
      <c r="E363" s="13">
        <v>1</v>
      </c>
      <c r="F363" s="13">
        <v>0</v>
      </c>
      <c r="G363" s="13">
        <v>6</v>
      </c>
      <c r="H363" s="13">
        <v>0</v>
      </c>
      <c r="I363" s="13">
        <v>36</v>
      </c>
      <c r="J363" s="13">
        <v>2</v>
      </c>
      <c r="K363" s="13">
        <v>2018</v>
      </c>
      <c r="L363" s="4"/>
    </row>
    <row r="364" spans="1:12" x14ac:dyDescent="0.2">
      <c r="A364" s="4" t="s">
        <v>867</v>
      </c>
      <c r="K364" s="13">
        <v>2018</v>
      </c>
      <c r="L364" s="4"/>
    </row>
    <row r="365" spans="1:12" x14ac:dyDescent="0.2">
      <c r="A365" s="4" t="s">
        <v>238</v>
      </c>
      <c r="K365" s="13">
        <v>2018</v>
      </c>
      <c r="L365" s="4"/>
    </row>
    <row r="366" spans="1:12" x14ac:dyDescent="0.2">
      <c r="A366" s="4" t="s">
        <v>367</v>
      </c>
      <c r="B366" s="13">
        <v>1</v>
      </c>
      <c r="C366" s="13">
        <v>1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2018</v>
      </c>
      <c r="L366" s="4"/>
    </row>
    <row r="367" spans="1:12" x14ac:dyDescent="0.2">
      <c r="A367" s="4" t="s">
        <v>890</v>
      </c>
      <c r="K367" s="13">
        <v>2018</v>
      </c>
      <c r="L367" s="4"/>
    </row>
    <row r="368" spans="1:12" x14ac:dyDescent="0.2">
      <c r="A368" s="4" t="s">
        <v>293</v>
      </c>
      <c r="K368" s="13">
        <v>2018</v>
      </c>
      <c r="L368" s="4"/>
    </row>
    <row r="369" spans="1:12" x14ac:dyDescent="0.2">
      <c r="A369" s="4" t="s">
        <v>239</v>
      </c>
      <c r="K369" s="13">
        <v>2018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2018</v>
      </c>
      <c r="L370" s="4"/>
    </row>
    <row r="371" spans="1:12" x14ac:dyDescent="0.2">
      <c r="A371" s="4" t="s">
        <v>241</v>
      </c>
      <c r="G371" s="4"/>
      <c r="H371" s="4"/>
      <c r="I371" s="4"/>
      <c r="J371" s="4"/>
      <c r="K371" s="13">
        <v>2018</v>
      </c>
      <c r="L371" s="4"/>
    </row>
    <row r="372" spans="1:12" x14ac:dyDescent="0.2">
      <c r="A372" s="4" t="s">
        <v>333</v>
      </c>
      <c r="B372" s="4">
        <v>4</v>
      </c>
      <c r="C372" s="4">
        <v>2</v>
      </c>
      <c r="D372" s="4">
        <v>1</v>
      </c>
      <c r="E372" s="4">
        <v>23</v>
      </c>
      <c r="F372" s="4">
        <v>0</v>
      </c>
      <c r="G372" s="4">
        <v>2</v>
      </c>
      <c r="H372" s="4">
        <v>0</v>
      </c>
      <c r="I372" s="4">
        <v>17</v>
      </c>
      <c r="J372" s="4">
        <v>0</v>
      </c>
      <c r="K372" s="13">
        <v>2018</v>
      </c>
      <c r="L372" s="4"/>
    </row>
    <row r="373" spans="1:12" x14ac:dyDescent="0.2">
      <c r="A373" s="4" t="s">
        <v>802</v>
      </c>
      <c r="B373" s="4"/>
      <c r="C373" s="4"/>
      <c r="D373" s="4"/>
      <c r="E373" s="4"/>
      <c r="F373" s="4"/>
      <c r="G373" s="4"/>
      <c r="H373" s="4"/>
      <c r="I373" s="4"/>
      <c r="J373" s="4"/>
      <c r="K373" s="13">
        <v>2018</v>
      </c>
      <c r="L373" s="4"/>
    </row>
    <row r="374" spans="1:12" x14ac:dyDescent="0.2">
      <c r="A374" s="4" t="s">
        <v>337</v>
      </c>
      <c r="K374" s="13">
        <v>2018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2018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2018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2018</v>
      </c>
      <c r="L377" s="4"/>
    </row>
    <row r="378" spans="1:12" x14ac:dyDescent="0.2">
      <c r="A378" s="4" t="s">
        <v>327</v>
      </c>
      <c r="K378" s="13">
        <v>2018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2018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2018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2018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2018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2018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2018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2018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2018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2018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2018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2018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2018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2018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2018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2018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2018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2018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2018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2018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2018</v>
      </c>
      <c r="L398" s="4"/>
    </row>
    <row r="399" spans="1:12" x14ac:dyDescent="0.2">
      <c r="A399" s="4" t="s">
        <v>820</v>
      </c>
      <c r="K399" s="13">
        <v>2018</v>
      </c>
      <c r="L399" s="4"/>
    </row>
    <row r="400" spans="1:12" x14ac:dyDescent="0.2">
      <c r="A400" s="4" t="s">
        <v>884</v>
      </c>
      <c r="K400" s="13">
        <v>2018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2018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2018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2018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2018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2018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2018</v>
      </c>
      <c r="L406" s="4"/>
    </row>
    <row r="407" spans="1:12" x14ac:dyDescent="0.2">
      <c r="A407" s="4" t="s">
        <v>284</v>
      </c>
      <c r="K407" s="13">
        <v>2018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2018</v>
      </c>
      <c r="L408" s="4"/>
    </row>
    <row r="409" spans="1:12" x14ac:dyDescent="0.2">
      <c r="A409" s="4" t="s">
        <v>272</v>
      </c>
      <c r="K409" s="13">
        <v>2018</v>
      </c>
      <c r="L409" s="4"/>
    </row>
    <row r="410" spans="1:12" x14ac:dyDescent="0.2">
      <c r="A410" s="4" t="s">
        <v>273</v>
      </c>
      <c r="K410" s="13">
        <v>2018</v>
      </c>
      <c r="L410" s="4"/>
    </row>
    <row r="411" spans="1:12" x14ac:dyDescent="0.2">
      <c r="A411" s="62" t="s">
        <v>930</v>
      </c>
      <c r="K411" s="13">
        <v>2018</v>
      </c>
      <c r="L411" s="4"/>
    </row>
    <row r="412" spans="1:12" x14ac:dyDescent="0.2">
      <c r="A412" s="62" t="s">
        <v>931</v>
      </c>
      <c r="K412" s="13">
        <v>2018</v>
      </c>
      <c r="L412" s="4"/>
    </row>
    <row r="413" spans="1:12" x14ac:dyDescent="0.2">
      <c r="A413" s="62" t="s">
        <v>932</v>
      </c>
      <c r="K413" s="13">
        <v>2018</v>
      </c>
      <c r="L413" s="4"/>
    </row>
    <row r="414" spans="1:12" x14ac:dyDescent="0.2">
      <c r="A414" s="62" t="s">
        <v>933</v>
      </c>
      <c r="K414" s="13">
        <v>2018</v>
      </c>
      <c r="L414" s="4"/>
    </row>
    <row r="415" spans="1:12" x14ac:dyDescent="0.2">
      <c r="A415" s="62" t="s">
        <v>934</v>
      </c>
      <c r="K415" s="13">
        <v>2018</v>
      </c>
      <c r="L415" s="4"/>
    </row>
    <row r="416" spans="1:12" x14ac:dyDescent="0.2">
      <c r="A416" s="62" t="s">
        <v>935</v>
      </c>
      <c r="K416" s="13">
        <v>2018</v>
      </c>
      <c r="L416" s="4"/>
    </row>
    <row r="417" spans="1:12" x14ac:dyDescent="0.2">
      <c r="A417" s="62" t="s">
        <v>936</v>
      </c>
      <c r="K417" s="13">
        <v>2018</v>
      </c>
      <c r="L417" s="4"/>
    </row>
    <row r="418" spans="1:12" x14ac:dyDescent="0.2">
      <c r="A418" s="62" t="s">
        <v>940</v>
      </c>
      <c r="K418" s="13">
        <v>2018</v>
      </c>
      <c r="L418" s="4"/>
    </row>
    <row r="419" spans="1:12" x14ac:dyDescent="0.2">
      <c r="A419" s="62" t="s">
        <v>937</v>
      </c>
      <c r="K419" s="13">
        <v>2018</v>
      </c>
      <c r="L419" s="4"/>
    </row>
    <row r="420" spans="1:12" x14ac:dyDescent="0.2">
      <c r="A420" s="61" t="s">
        <v>929</v>
      </c>
      <c r="K420" s="13">
        <v>2018</v>
      </c>
      <c r="L420" s="4"/>
    </row>
    <row r="421" spans="1:12" x14ac:dyDescent="0.2">
      <c r="A421" s="62" t="s">
        <v>947</v>
      </c>
      <c r="K421" s="13">
        <v>2018</v>
      </c>
      <c r="L421" s="4"/>
    </row>
    <row r="422" spans="1:12" x14ac:dyDescent="0.2">
      <c r="A422" s="62" t="s">
        <v>938</v>
      </c>
      <c r="K422" s="13">
        <v>2018</v>
      </c>
      <c r="L422" s="4"/>
    </row>
    <row r="423" spans="1:12" x14ac:dyDescent="0.2">
      <c r="A423" s="62" t="s">
        <v>952</v>
      </c>
      <c r="K423" s="13">
        <v>2018</v>
      </c>
      <c r="L423" s="4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2018</v>
      </c>
    </row>
    <row r="425" spans="1:12" x14ac:dyDescent="0.2">
      <c r="A425" s="74" t="s">
        <v>960</v>
      </c>
      <c r="B425"/>
      <c r="C425"/>
      <c r="D425"/>
      <c r="E425"/>
      <c r="F425" s="11"/>
      <c r="G425" s="11"/>
      <c r="H425" s="11"/>
      <c r="I425" s="11"/>
      <c r="J425" s="11"/>
      <c r="K425" s="13">
        <v>2018</v>
      </c>
      <c r="L425"/>
    </row>
    <row r="426" spans="1:12" x14ac:dyDescent="0.2">
      <c r="A426" s="74" t="s">
        <v>961</v>
      </c>
      <c r="B426"/>
      <c r="C426"/>
      <c r="D426"/>
      <c r="E426"/>
      <c r="F426"/>
      <c r="G426"/>
      <c r="H426"/>
      <c r="I426"/>
      <c r="J426"/>
      <c r="K426" s="13">
        <v>2018</v>
      </c>
      <c r="L426"/>
    </row>
    <row r="427" spans="1:12" x14ac:dyDescent="0.2">
      <c r="A427" s="75" t="s">
        <v>962</v>
      </c>
      <c r="B427"/>
      <c r="C427"/>
      <c r="D427"/>
      <c r="E427"/>
      <c r="F427"/>
      <c r="G427"/>
      <c r="H427"/>
      <c r="I427"/>
      <c r="J427"/>
      <c r="K427" s="13">
        <v>2018</v>
      </c>
      <c r="L427"/>
    </row>
    <row r="428" spans="1:12" x14ac:dyDescent="0.2">
      <c r="A428" s="75" t="s">
        <v>963</v>
      </c>
      <c r="B428"/>
      <c r="C428"/>
      <c r="D428"/>
      <c r="E428"/>
      <c r="F428"/>
      <c r="G428"/>
      <c r="H428"/>
      <c r="I428"/>
      <c r="J428"/>
      <c r="K428" s="13">
        <v>2018</v>
      </c>
      <c r="L428"/>
    </row>
    <row r="429" spans="1:12" x14ac:dyDescent="0.2">
      <c r="A429" s="75" t="s">
        <v>964</v>
      </c>
      <c r="B429"/>
      <c r="C429"/>
      <c r="D429"/>
      <c r="E429"/>
      <c r="F429"/>
      <c r="G429"/>
      <c r="H429"/>
      <c r="I429"/>
      <c r="J429"/>
      <c r="K429" s="13">
        <v>2018</v>
      </c>
      <c r="L429"/>
    </row>
    <row r="430" spans="1:12" x14ac:dyDescent="0.2">
      <c r="A430" s="75" t="s">
        <v>965</v>
      </c>
      <c r="B430"/>
      <c r="C430"/>
      <c r="D430"/>
      <c r="E430"/>
      <c r="F430"/>
      <c r="G430"/>
      <c r="H430"/>
      <c r="I430"/>
      <c r="J430"/>
      <c r="K430" s="13">
        <v>2018</v>
      </c>
      <c r="L430"/>
    </row>
    <row r="431" spans="1:12" x14ac:dyDescent="0.2">
      <c r="A431" t="s">
        <v>973</v>
      </c>
      <c r="B431"/>
      <c r="C431"/>
      <c r="D431"/>
      <c r="E431"/>
      <c r="F431"/>
      <c r="G431"/>
      <c r="H431"/>
      <c r="I431"/>
      <c r="J431"/>
      <c r="K431" s="13">
        <v>2018</v>
      </c>
      <c r="L431"/>
    </row>
    <row r="432" spans="1:12" x14ac:dyDescent="0.2">
      <c r="A432" t="s">
        <v>967</v>
      </c>
      <c r="B432"/>
      <c r="C432"/>
      <c r="D432"/>
      <c r="E432"/>
      <c r="F432"/>
      <c r="G432"/>
      <c r="H432"/>
      <c r="I432"/>
      <c r="J432"/>
      <c r="K432" s="13">
        <v>2018</v>
      </c>
      <c r="L432"/>
    </row>
    <row r="433" spans="1:12" x14ac:dyDescent="0.2">
      <c r="A433" t="s">
        <v>969</v>
      </c>
      <c r="B433"/>
      <c r="C433"/>
      <c r="D433"/>
      <c r="E433"/>
      <c r="F433"/>
      <c r="G433"/>
      <c r="H433"/>
      <c r="I433"/>
      <c r="J433"/>
      <c r="K433" s="13">
        <v>2018</v>
      </c>
      <c r="L433"/>
    </row>
    <row r="434" spans="1:12" x14ac:dyDescent="0.2">
      <c r="A434" t="s">
        <v>970</v>
      </c>
      <c r="B434"/>
      <c r="C434"/>
      <c r="D434"/>
      <c r="E434"/>
      <c r="F434"/>
      <c r="G434"/>
      <c r="H434"/>
      <c r="I434"/>
      <c r="J434"/>
      <c r="K434" s="13">
        <v>2018</v>
      </c>
      <c r="L434"/>
    </row>
    <row r="435" spans="1:12" x14ac:dyDescent="0.2">
      <c r="A435" t="s">
        <v>975</v>
      </c>
      <c r="B435"/>
      <c r="C435"/>
      <c r="D435"/>
      <c r="E435"/>
      <c r="F435"/>
      <c r="G435"/>
      <c r="H435"/>
      <c r="I435"/>
      <c r="J435"/>
      <c r="K435" s="13">
        <v>2018</v>
      </c>
      <c r="L435"/>
    </row>
    <row r="436" spans="1:12" x14ac:dyDescent="0.2">
      <c r="A436" t="s">
        <v>976</v>
      </c>
      <c r="B436"/>
      <c r="C436"/>
      <c r="D436"/>
      <c r="E436"/>
      <c r="F436"/>
      <c r="G436"/>
      <c r="H436"/>
      <c r="I436"/>
      <c r="J436"/>
      <c r="K436" s="13">
        <v>2018</v>
      </c>
      <c r="L436"/>
    </row>
    <row r="437" spans="1:12" x14ac:dyDescent="0.2">
      <c r="A437" t="s">
        <v>972</v>
      </c>
      <c r="B437"/>
      <c r="C437"/>
      <c r="D437"/>
      <c r="E437"/>
      <c r="F437"/>
      <c r="G437"/>
      <c r="H437"/>
      <c r="I437"/>
      <c r="J437"/>
      <c r="K437" s="13">
        <v>2018</v>
      </c>
      <c r="L437"/>
    </row>
    <row r="438" spans="1:12" x14ac:dyDescent="0.2">
      <c r="A438" t="s">
        <v>968</v>
      </c>
      <c r="B438"/>
      <c r="C438"/>
      <c r="D438"/>
      <c r="E438"/>
      <c r="F438"/>
      <c r="G438"/>
      <c r="H438"/>
      <c r="I438"/>
      <c r="J438"/>
      <c r="K438" s="13">
        <v>2018</v>
      </c>
      <c r="L438"/>
    </row>
    <row r="439" spans="1:12" x14ac:dyDescent="0.2">
      <c r="A439" t="s">
        <v>971</v>
      </c>
      <c r="B439"/>
      <c r="C439"/>
      <c r="D439"/>
      <c r="E439"/>
      <c r="F439"/>
      <c r="G439"/>
      <c r="H439"/>
      <c r="I439"/>
      <c r="J439"/>
      <c r="K439" s="13">
        <v>2018</v>
      </c>
      <c r="L439"/>
    </row>
    <row r="440" spans="1:12" x14ac:dyDescent="0.2">
      <c r="A440" t="s">
        <v>977</v>
      </c>
      <c r="K440" s="13">
        <v>2018</v>
      </c>
    </row>
    <row r="441" spans="1:12" x14ac:dyDescent="0.2">
      <c r="A441" t="s">
        <v>1007</v>
      </c>
      <c r="B441"/>
      <c r="K441" s="13">
        <v>2018</v>
      </c>
    </row>
    <row r="442" spans="1:12" x14ac:dyDescent="0.2">
      <c r="A442" t="s">
        <v>1000</v>
      </c>
      <c r="B442"/>
      <c r="K442" s="13">
        <v>2018</v>
      </c>
    </row>
    <row r="443" spans="1:12" x14ac:dyDescent="0.2">
      <c r="A443" t="s">
        <v>1002</v>
      </c>
      <c r="B443"/>
      <c r="K443" s="13">
        <v>2018</v>
      </c>
    </row>
    <row r="444" spans="1:12" x14ac:dyDescent="0.2">
      <c r="A444" t="s">
        <v>996</v>
      </c>
      <c r="B444"/>
      <c r="K444" s="13">
        <v>2018</v>
      </c>
    </row>
    <row r="445" spans="1:12" x14ac:dyDescent="0.2">
      <c r="A445" t="s">
        <v>997</v>
      </c>
      <c r="B445"/>
      <c r="K445" s="13">
        <v>2018</v>
      </c>
    </row>
    <row r="446" spans="1:12" x14ac:dyDescent="0.2">
      <c r="A446" t="s">
        <v>998</v>
      </c>
      <c r="B446"/>
      <c r="K446" s="13">
        <v>2018</v>
      </c>
    </row>
    <row r="447" spans="1:12" x14ac:dyDescent="0.2">
      <c r="A447" t="s">
        <v>999</v>
      </c>
      <c r="B447"/>
      <c r="K447" s="13">
        <v>2018</v>
      </c>
    </row>
    <row r="448" spans="1:12" x14ac:dyDescent="0.2">
      <c r="A448" t="s">
        <v>1001</v>
      </c>
      <c r="B448"/>
      <c r="K448" s="13">
        <v>2018</v>
      </c>
    </row>
    <row r="449" spans="1:12" x14ac:dyDescent="0.2">
      <c r="A449" t="s">
        <v>1003</v>
      </c>
      <c r="B449"/>
      <c r="K449" s="13">
        <v>2018</v>
      </c>
    </row>
    <row r="450" spans="1:12" x14ac:dyDescent="0.2">
      <c r="A450" t="s">
        <v>1004</v>
      </c>
      <c r="B450"/>
      <c r="J450" s="4"/>
      <c r="K450" s="13">
        <v>2018</v>
      </c>
      <c r="L450" s="4"/>
    </row>
    <row r="451" spans="1:12" x14ac:dyDescent="0.2">
      <c r="A451" t="s">
        <v>1005</v>
      </c>
      <c r="B451"/>
      <c r="C451" s="4"/>
      <c r="D451" s="4"/>
      <c r="E451" s="4"/>
      <c r="F451" s="4"/>
      <c r="G451" s="4"/>
      <c r="H451" s="4"/>
      <c r="I451" s="4"/>
      <c r="J451" s="4"/>
      <c r="K451" s="13">
        <v>2018</v>
      </c>
      <c r="L451" s="4"/>
    </row>
    <row r="452" spans="1:12" x14ac:dyDescent="0.2">
      <c r="A452" t="s">
        <v>1006</v>
      </c>
      <c r="B452"/>
      <c r="C452" s="4"/>
      <c r="D452" s="4"/>
      <c r="E452" s="4"/>
      <c r="F452" s="4"/>
      <c r="G452" s="4"/>
      <c r="H452" s="4"/>
      <c r="I452" s="4"/>
      <c r="J452" s="4"/>
      <c r="K452" s="13">
        <v>2018</v>
      </c>
      <c r="L452" s="4"/>
    </row>
    <row r="453" spans="1:12" x14ac:dyDescent="0.2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B459" s="13">
        <f>SUM(B2:B454)</f>
        <v>212</v>
      </c>
      <c r="C459" s="13">
        <f t="shared" ref="C459:L459" si="0">SUM(C2:C454)</f>
        <v>181</v>
      </c>
      <c r="D459" s="13">
        <f t="shared" si="0"/>
        <v>31</v>
      </c>
      <c r="E459" s="13">
        <f t="shared" si="0"/>
        <v>2654</v>
      </c>
      <c r="F459" s="13">
        <f t="shared" si="0"/>
        <v>39</v>
      </c>
      <c r="G459" s="13">
        <f t="shared" si="0"/>
        <v>650.99999996666293</v>
      </c>
      <c r="H459" s="13">
        <f t="shared" si="0"/>
        <v>48</v>
      </c>
      <c r="I459" s="13">
        <f t="shared" si="0"/>
        <v>3159</v>
      </c>
      <c r="J459" s="13">
        <f t="shared" si="0"/>
        <v>119</v>
      </c>
      <c r="L459" s="13">
        <f t="shared" si="0"/>
        <v>4</v>
      </c>
    </row>
    <row r="460" spans="1:12" x14ac:dyDescent="0.2">
      <c r="B460" s="4"/>
      <c r="C460" s="4"/>
      <c r="D460" s="4"/>
      <c r="E460" s="4"/>
      <c r="F460" s="4"/>
      <c r="G460" s="4"/>
      <c r="H460" s="4"/>
      <c r="I460" s="4"/>
      <c r="J460" s="4"/>
      <c r="L460" s="4"/>
    </row>
    <row r="461" spans="1:12" x14ac:dyDescent="0.2">
      <c r="B461" s="4"/>
      <c r="C461" s="4"/>
      <c r="D461" s="4"/>
      <c r="E461" s="4"/>
      <c r="F461" s="4"/>
      <c r="G461" s="4"/>
      <c r="H461" s="4"/>
      <c r="I461" s="4"/>
      <c r="J461" s="4"/>
      <c r="L461" s="4"/>
    </row>
    <row r="462" spans="1:12" x14ac:dyDescent="0.2">
      <c r="B462" s="4"/>
      <c r="C462" s="4"/>
      <c r="D462" s="4"/>
      <c r="E462" s="4"/>
      <c r="F462" s="4"/>
      <c r="G462" s="4"/>
      <c r="H462" s="4"/>
      <c r="I462" s="4"/>
      <c r="J462" s="4"/>
      <c r="L462" s="4"/>
    </row>
    <row r="463" spans="1:12" x14ac:dyDescent="0.2">
      <c r="B463" s="4"/>
      <c r="C463" s="4"/>
      <c r="D463" s="4"/>
      <c r="E463" s="4"/>
      <c r="F463" s="4"/>
      <c r="G463" s="4"/>
      <c r="H463" s="4"/>
      <c r="I463" s="4"/>
      <c r="J463" s="4"/>
      <c r="L463" s="4"/>
    </row>
    <row r="464" spans="1:12" x14ac:dyDescent="0.2">
      <c r="B464" s="4"/>
      <c r="C464" s="4"/>
      <c r="D464" s="4"/>
      <c r="E464" s="4"/>
      <c r="F464" s="4"/>
      <c r="G464" s="4"/>
      <c r="H464" s="4"/>
      <c r="I464" s="4"/>
      <c r="J464" s="4"/>
      <c r="L464" s="4"/>
    </row>
    <row r="465" spans="2:12" x14ac:dyDescent="0.2">
      <c r="B465" s="4"/>
      <c r="C465" s="4"/>
      <c r="D465" s="4"/>
      <c r="E465" s="4"/>
      <c r="F465" s="4"/>
      <c r="G465" s="4"/>
      <c r="H465" s="4"/>
      <c r="I465" s="4"/>
      <c r="J465" s="4"/>
      <c r="L465" s="4"/>
    </row>
    <row r="466" spans="2:12" x14ac:dyDescent="0.2">
      <c r="B466" s="4"/>
      <c r="C466" s="4"/>
      <c r="D466" s="4"/>
      <c r="E466" s="4"/>
      <c r="F466" s="4"/>
      <c r="G466" s="4"/>
      <c r="H466" s="4"/>
      <c r="I466" s="4"/>
      <c r="J466" s="4"/>
      <c r="L466" s="4"/>
    </row>
    <row r="467" spans="2:12" x14ac:dyDescent="0.2">
      <c r="B467" s="4"/>
      <c r="C467" s="4"/>
      <c r="D467" s="4"/>
      <c r="E467" s="4"/>
      <c r="F467" s="4"/>
      <c r="G467" s="4"/>
      <c r="H467" s="4"/>
      <c r="I467" s="4"/>
      <c r="J467" s="4"/>
      <c r="L467" s="4"/>
    </row>
    <row r="468" spans="2:12" x14ac:dyDescent="0.2">
      <c r="B468" s="4"/>
      <c r="C468" s="4"/>
      <c r="D468" s="4"/>
      <c r="E468" s="4"/>
      <c r="F468" s="4"/>
      <c r="G468" s="4"/>
      <c r="H468" s="4"/>
      <c r="I468" s="4"/>
      <c r="J468" s="4"/>
      <c r="L468" s="4"/>
    </row>
    <row r="469" spans="2:12" x14ac:dyDescent="0.2">
      <c r="B469"/>
      <c r="C469"/>
      <c r="D469"/>
      <c r="E469"/>
      <c r="F469"/>
      <c r="G469"/>
      <c r="H469"/>
      <c r="I469"/>
      <c r="J469"/>
      <c r="K469"/>
      <c r="L469" s="4"/>
    </row>
    <row r="470" spans="2:12" x14ac:dyDescent="0.2">
      <c r="B470" s="4"/>
      <c r="C470" s="4"/>
      <c r="D470" s="4"/>
      <c r="E470" s="4"/>
      <c r="F470" s="4"/>
      <c r="G470" s="4"/>
      <c r="H470" s="4"/>
      <c r="I470" s="4"/>
      <c r="J470" s="4"/>
      <c r="L470" s="4"/>
    </row>
  </sheetData>
  <autoFilter ref="A1:L397">
    <sortState ref="A2:L409">
      <sortCondition ref="A1:A396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20"/>
  <sheetViews>
    <sheetView topLeftCell="A2605" workbookViewId="0">
      <selection activeCell="E2622" sqref="E2622"/>
    </sheetView>
  </sheetViews>
  <sheetFormatPr defaultRowHeight="12.75" x14ac:dyDescent="0.2"/>
  <sheetData>
    <row r="1" spans="1:12" x14ac:dyDescent="0.2">
      <c r="A1" t="s">
        <v>352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3</v>
      </c>
      <c r="J1" t="s">
        <v>7</v>
      </c>
      <c r="K1" t="s">
        <v>351</v>
      </c>
      <c r="L1" t="s">
        <v>371</v>
      </c>
    </row>
    <row r="2" spans="1:12" x14ac:dyDescent="0.2">
      <c r="A2" t="s">
        <v>8</v>
      </c>
      <c r="K2">
        <v>2008</v>
      </c>
    </row>
    <row r="3" spans="1:12" x14ac:dyDescent="0.2">
      <c r="A3" t="s">
        <v>329</v>
      </c>
      <c r="K3">
        <v>2008</v>
      </c>
    </row>
    <row r="4" spans="1:12" x14ac:dyDescent="0.2">
      <c r="A4" t="s">
        <v>338</v>
      </c>
      <c r="K4">
        <v>2008</v>
      </c>
    </row>
    <row r="5" spans="1:12" x14ac:dyDescent="0.2">
      <c r="A5" t="s">
        <v>791</v>
      </c>
      <c r="K5">
        <v>2008</v>
      </c>
    </row>
    <row r="6" spans="1:12" x14ac:dyDescent="0.2">
      <c r="A6" t="s">
        <v>9</v>
      </c>
      <c r="K6">
        <v>2008</v>
      </c>
    </row>
    <row r="7" spans="1:12" x14ac:dyDescent="0.2">
      <c r="A7" t="s">
        <v>10</v>
      </c>
      <c r="K7">
        <v>2008</v>
      </c>
    </row>
    <row r="8" spans="1:12" x14ac:dyDescent="0.2">
      <c r="A8" t="s">
        <v>11</v>
      </c>
      <c r="K8">
        <v>2008</v>
      </c>
    </row>
    <row r="9" spans="1:12" x14ac:dyDescent="0.2">
      <c r="A9" t="s">
        <v>359</v>
      </c>
      <c r="K9">
        <v>2008</v>
      </c>
    </row>
    <row r="10" spans="1:12" x14ac:dyDescent="0.2">
      <c r="A10" t="s">
        <v>12</v>
      </c>
      <c r="K10">
        <v>2008</v>
      </c>
    </row>
    <row r="11" spans="1:12" x14ac:dyDescent="0.2">
      <c r="A11" t="s">
        <v>13</v>
      </c>
      <c r="K11">
        <v>2008</v>
      </c>
    </row>
    <row r="12" spans="1:12" x14ac:dyDescent="0.2">
      <c r="A12" t="s">
        <v>889</v>
      </c>
      <c r="K12">
        <v>2008</v>
      </c>
    </row>
    <row r="13" spans="1:12" x14ac:dyDescent="0.2">
      <c r="A13" t="s">
        <v>14</v>
      </c>
      <c r="K13">
        <v>2008</v>
      </c>
    </row>
    <row r="14" spans="1:12" x14ac:dyDescent="0.2">
      <c r="A14" t="s">
        <v>15</v>
      </c>
      <c r="K14">
        <v>2008</v>
      </c>
    </row>
    <row r="15" spans="1:12" x14ac:dyDescent="0.2">
      <c r="A15" t="s">
        <v>794</v>
      </c>
      <c r="K15">
        <v>2008</v>
      </c>
    </row>
    <row r="16" spans="1:12" x14ac:dyDescent="0.2">
      <c r="A16" t="s">
        <v>16</v>
      </c>
      <c r="K16">
        <v>2008</v>
      </c>
    </row>
    <row r="17" spans="1:11" x14ac:dyDescent="0.2">
      <c r="A17" t="s">
        <v>17</v>
      </c>
      <c r="K17">
        <v>2008</v>
      </c>
    </row>
    <row r="18" spans="1:11" x14ac:dyDescent="0.2">
      <c r="A18" t="s">
        <v>18</v>
      </c>
      <c r="K18">
        <v>2008</v>
      </c>
    </row>
    <row r="19" spans="1:11" x14ac:dyDescent="0.2">
      <c r="A19" t="s">
        <v>898</v>
      </c>
      <c r="K19">
        <v>2008</v>
      </c>
    </row>
    <row r="20" spans="1:11" x14ac:dyDescent="0.2">
      <c r="A20" t="s">
        <v>19</v>
      </c>
      <c r="K20">
        <v>2008</v>
      </c>
    </row>
    <row r="21" spans="1:11" x14ac:dyDescent="0.2">
      <c r="A21" t="s">
        <v>20</v>
      </c>
      <c r="B21">
        <v>4</v>
      </c>
      <c r="C21">
        <v>4</v>
      </c>
      <c r="D21">
        <v>2</v>
      </c>
      <c r="E21">
        <v>64</v>
      </c>
      <c r="F21">
        <v>0</v>
      </c>
      <c r="G21">
        <v>6</v>
      </c>
      <c r="H21">
        <v>0</v>
      </c>
      <c r="I21">
        <v>29</v>
      </c>
      <c r="J21">
        <v>1</v>
      </c>
      <c r="K21">
        <v>2008</v>
      </c>
    </row>
    <row r="22" spans="1:11" x14ac:dyDescent="0.2">
      <c r="A22" t="s">
        <v>896</v>
      </c>
      <c r="K22">
        <v>2008</v>
      </c>
    </row>
    <row r="23" spans="1:11" x14ac:dyDescent="0.2">
      <c r="A23" t="s">
        <v>275</v>
      </c>
      <c r="K23">
        <v>2008</v>
      </c>
    </row>
    <row r="24" spans="1:11" x14ac:dyDescent="0.2">
      <c r="A24" t="s">
        <v>21</v>
      </c>
      <c r="K24">
        <v>2008</v>
      </c>
    </row>
    <row r="25" spans="1:11" x14ac:dyDescent="0.2">
      <c r="A25" t="s">
        <v>339</v>
      </c>
      <c r="K25">
        <v>2008</v>
      </c>
    </row>
    <row r="26" spans="1:11" x14ac:dyDescent="0.2">
      <c r="A26" t="s">
        <v>317</v>
      </c>
      <c r="K26">
        <v>2008</v>
      </c>
    </row>
    <row r="27" spans="1:11" x14ac:dyDescent="0.2">
      <c r="A27" t="s">
        <v>297</v>
      </c>
      <c r="K27">
        <v>2008</v>
      </c>
    </row>
    <row r="28" spans="1:11" x14ac:dyDescent="0.2">
      <c r="A28" t="s">
        <v>22</v>
      </c>
      <c r="K28">
        <v>2008</v>
      </c>
    </row>
    <row r="29" spans="1:11" x14ac:dyDescent="0.2">
      <c r="A29" t="s">
        <v>318</v>
      </c>
      <c r="K29">
        <v>2008</v>
      </c>
    </row>
    <row r="30" spans="1:11" x14ac:dyDescent="0.2">
      <c r="A30" t="s">
        <v>23</v>
      </c>
      <c r="K30">
        <v>2008</v>
      </c>
    </row>
    <row r="31" spans="1:11" x14ac:dyDescent="0.2">
      <c r="A31" t="s">
        <v>24</v>
      </c>
      <c r="K31">
        <v>2008</v>
      </c>
    </row>
    <row r="32" spans="1:11" x14ac:dyDescent="0.2">
      <c r="A32" t="s">
        <v>862</v>
      </c>
      <c r="K32">
        <v>2008</v>
      </c>
    </row>
    <row r="33" spans="1:11" x14ac:dyDescent="0.2">
      <c r="A33" t="s">
        <v>25</v>
      </c>
      <c r="K33">
        <v>2008</v>
      </c>
    </row>
    <row r="34" spans="1:11" x14ac:dyDescent="0.2">
      <c r="A34" t="s">
        <v>26</v>
      </c>
      <c r="K34">
        <v>2008</v>
      </c>
    </row>
    <row r="35" spans="1:11" x14ac:dyDescent="0.2">
      <c r="A35" t="s">
        <v>27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2008</v>
      </c>
    </row>
    <row r="36" spans="1:11" x14ac:dyDescent="0.2">
      <c r="A36" t="s">
        <v>28</v>
      </c>
      <c r="K36">
        <v>2008</v>
      </c>
    </row>
    <row r="37" spans="1:11" x14ac:dyDescent="0.2">
      <c r="A37" t="s">
        <v>29</v>
      </c>
      <c r="K37">
        <v>2008</v>
      </c>
    </row>
    <row r="38" spans="1:11" x14ac:dyDescent="0.2">
      <c r="A38" t="s">
        <v>276</v>
      </c>
      <c r="K38">
        <v>2008</v>
      </c>
    </row>
    <row r="39" spans="1:11" x14ac:dyDescent="0.2">
      <c r="A39" t="s">
        <v>30</v>
      </c>
      <c r="K39">
        <v>2008</v>
      </c>
    </row>
    <row r="40" spans="1:11" x14ac:dyDescent="0.2">
      <c r="A40" t="s">
        <v>31</v>
      </c>
      <c r="K40">
        <v>2008</v>
      </c>
    </row>
    <row r="41" spans="1:11" x14ac:dyDescent="0.2">
      <c r="A41" t="s">
        <v>32</v>
      </c>
      <c r="K41">
        <v>2008</v>
      </c>
    </row>
    <row r="42" spans="1:11" x14ac:dyDescent="0.2">
      <c r="A42" t="s">
        <v>334</v>
      </c>
      <c r="K42">
        <v>2008</v>
      </c>
    </row>
    <row r="43" spans="1:11" x14ac:dyDescent="0.2">
      <c r="A43" t="s">
        <v>33</v>
      </c>
      <c r="K43">
        <v>2008</v>
      </c>
    </row>
    <row r="44" spans="1:11" x14ac:dyDescent="0.2">
      <c r="A44" t="s">
        <v>34</v>
      </c>
      <c r="K44">
        <v>2008</v>
      </c>
    </row>
    <row r="45" spans="1:11" x14ac:dyDescent="0.2">
      <c r="A45" t="s">
        <v>35</v>
      </c>
      <c r="K45">
        <v>2008</v>
      </c>
    </row>
    <row r="46" spans="1:11" x14ac:dyDescent="0.2">
      <c r="A46" t="s">
        <v>373</v>
      </c>
      <c r="B46">
        <v>2</v>
      </c>
      <c r="C46">
        <v>1</v>
      </c>
      <c r="D46">
        <v>0</v>
      </c>
      <c r="E46">
        <v>16</v>
      </c>
      <c r="F46">
        <v>1</v>
      </c>
      <c r="G46">
        <v>3</v>
      </c>
      <c r="H46">
        <v>0</v>
      </c>
      <c r="I46">
        <v>10</v>
      </c>
      <c r="J46">
        <v>2</v>
      </c>
      <c r="K46">
        <v>2008</v>
      </c>
    </row>
    <row r="47" spans="1:11" x14ac:dyDescent="0.2">
      <c r="A47" t="s">
        <v>36</v>
      </c>
      <c r="B47">
        <v>16</v>
      </c>
      <c r="C47">
        <v>15</v>
      </c>
      <c r="D47">
        <v>2</v>
      </c>
      <c r="E47">
        <v>83</v>
      </c>
      <c r="F47">
        <v>1</v>
      </c>
      <c r="G47">
        <v>16.5</v>
      </c>
      <c r="H47">
        <v>1</v>
      </c>
      <c r="I47">
        <v>85</v>
      </c>
      <c r="J47">
        <v>2</v>
      </c>
      <c r="K47">
        <v>2008</v>
      </c>
    </row>
    <row r="48" spans="1:11" x14ac:dyDescent="0.2">
      <c r="A48" t="s">
        <v>37</v>
      </c>
      <c r="K48">
        <v>2008</v>
      </c>
    </row>
    <row r="49" spans="1:11" x14ac:dyDescent="0.2">
      <c r="A49" t="s">
        <v>38</v>
      </c>
      <c r="K49">
        <v>2008</v>
      </c>
    </row>
    <row r="50" spans="1:11" x14ac:dyDescent="0.2">
      <c r="A50" t="s">
        <v>824</v>
      </c>
      <c r="K50">
        <v>2008</v>
      </c>
    </row>
    <row r="51" spans="1:11" x14ac:dyDescent="0.2">
      <c r="A51" t="s">
        <v>39</v>
      </c>
      <c r="K51">
        <v>2008</v>
      </c>
    </row>
    <row r="52" spans="1:11" x14ac:dyDescent="0.2">
      <c r="A52" t="s">
        <v>40</v>
      </c>
      <c r="B52">
        <v>2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2008</v>
      </c>
    </row>
    <row r="53" spans="1:11" x14ac:dyDescent="0.2">
      <c r="A53" t="s">
        <v>41</v>
      </c>
      <c r="K53">
        <v>2008</v>
      </c>
    </row>
    <row r="54" spans="1:11" x14ac:dyDescent="0.2">
      <c r="A54" t="s">
        <v>277</v>
      </c>
      <c r="K54">
        <v>2008</v>
      </c>
    </row>
    <row r="55" spans="1:11" x14ac:dyDescent="0.2">
      <c r="A55" t="s">
        <v>42</v>
      </c>
      <c r="K55">
        <v>2008</v>
      </c>
    </row>
    <row r="56" spans="1:11" x14ac:dyDescent="0.2">
      <c r="A56" t="s">
        <v>43</v>
      </c>
      <c r="K56">
        <v>2008</v>
      </c>
    </row>
    <row r="57" spans="1:11" x14ac:dyDescent="0.2">
      <c r="A57" t="s">
        <v>44</v>
      </c>
      <c r="B57">
        <v>1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2008</v>
      </c>
    </row>
    <row r="58" spans="1:11" x14ac:dyDescent="0.2">
      <c r="A58" t="s">
        <v>45</v>
      </c>
      <c r="K58">
        <v>2008</v>
      </c>
    </row>
    <row r="59" spans="1:11" x14ac:dyDescent="0.2">
      <c r="A59" t="s">
        <v>861</v>
      </c>
      <c r="K59">
        <v>2008</v>
      </c>
    </row>
    <row r="60" spans="1:11" x14ac:dyDescent="0.2">
      <c r="A60" t="s">
        <v>818</v>
      </c>
      <c r="K60">
        <v>2008</v>
      </c>
    </row>
    <row r="61" spans="1:11" x14ac:dyDescent="0.2">
      <c r="A61" t="s">
        <v>330</v>
      </c>
      <c r="K61">
        <v>2008</v>
      </c>
    </row>
    <row r="62" spans="1:11" x14ac:dyDescent="0.2">
      <c r="A62" t="s">
        <v>817</v>
      </c>
      <c r="K62">
        <v>2008</v>
      </c>
    </row>
    <row r="63" spans="1:11" x14ac:dyDescent="0.2">
      <c r="A63" t="s">
        <v>46</v>
      </c>
      <c r="K63">
        <v>2008</v>
      </c>
    </row>
    <row r="64" spans="1:11" x14ac:dyDescent="0.2">
      <c r="A64" t="s">
        <v>47</v>
      </c>
      <c r="K64">
        <v>2008</v>
      </c>
    </row>
    <row r="65" spans="1:11" x14ac:dyDescent="0.2">
      <c r="A65" t="s">
        <v>48</v>
      </c>
      <c r="B65">
        <v>3</v>
      </c>
      <c r="C65">
        <v>2</v>
      </c>
      <c r="D65">
        <v>1</v>
      </c>
      <c r="E65">
        <v>12</v>
      </c>
      <c r="F65">
        <v>0</v>
      </c>
      <c r="G65">
        <v>2</v>
      </c>
      <c r="H65">
        <v>0</v>
      </c>
      <c r="I65">
        <v>7</v>
      </c>
      <c r="J65">
        <v>0</v>
      </c>
      <c r="K65">
        <v>2008</v>
      </c>
    </row>
    <row r="66" spans="1:11" x14ac:dyDescent="0.2">
      <c r="A66" t="s">
        <v>290</v>
      </c>
      <c r="K66">
        <v>2008</v>
      </c>
    </row>
    <row r="67" spans="1:11" x14ac:dyDescent="0.2">
      <c r="A67" t="s">
        <v>331</v>
      </c>
      <c r="K67">
        <v>2008</v>
      </c>
    </row>
    <row r="68" spans="1:11" x14ac:dyDescent="0.2">
      <c r="A68" t="s">
        <v>49</v>
      </c>
      <c r="K68">
        <v>2008</v>
      </c>
    </row>
    <row r="69" spans="1:11" x14ac:dyDescent="0.2">
      <c r="A69" t="s">
        <v>310</v>
      </c>
      <c r="K69">
        <v>2008</v>
      </c>
    </row>
    <row r="70" spans="1:11" x14ac:dyDescent="0.2">
      <c r="A70" t="s">
        <v>50</v>
      </c>
      <c r="K70">
        <v>2008</v>
      </c>
    </row>
    <row r="71" spans="1:11" x14ac:dyDescent="0.2">
      <c r="A71" t="s">
        <v>51</v>
      </c>
      <c r="K71">
        <v>2008</v>
      </c>
    </row>
    <row r="72" spans="1:11" x14ac:dyDescent="0.2">
      <c r="A72" t="s">
        <v>52</v>
      </c>
      <c r="K72">
        <v>2008</v>
      </c>
    </row>
    <row r="73" spans="1:11" x14ac:dyDescent="0.2">
      <c r="A73" t="s">
        <v>53</v>
      </c>
      <c r="K73">
        <v>2008</v>
      </c>
    </row>
    <row r="74" spans="1:11" x14ac:dyDescent="0.2">
      <c r="A74" t="s">
        <v>54</v>
      </c>
      <c r="K74">
        <v>2008</v>
      </c>
    </row>
    <row r="75" spans="1:11" x14ac:dyDescent="0.2">
      <c r="A75" t="s">
        <v>55</v>
      </c>
      <c r="K75">
        <v>2008</v>
      </c>
    </row>
    <row r="76" spans="1:11" x14ac:dyDescent="0.2">
      <c r="A76" t="s">
        <v>56</v>
      </c>
      <c r="K76">
        <v>2008</v>
      </c>
    </row>
    <row r="77" spans="1:11" x14ac:dyDescent="0.2">
      <c r="A77" t="s">
        <v>792</v>
      </c>
      <c r="K77">
        <v>2008</v>
      </c>
    </row>
    <row r="78" spans="1:11" x14ac:dyDescent="0.2">
      <c r="A78" t="s">
        <v>57</v>
      </c>
      <c r="K78">
        <v>2008</v>
      </c>
    </row>
    <row r="79" spans="1:11" x14ac:dyDescent="0.2">
      <c r="A79" t="s">
        <v>291</v>
      </c>
      <c r="K79">
        <v>2008</v>
      </c>
    </row>
    <row r="80" spans="1:11" x14ac:dyDescent="0.2">
      <c r="A80" t="s">
        <v>58</v>
      </c>
      <c r="K80">
        <v>2008</v>
      </c>
    </row>
    <row r="81" spans="1:12" x14ac:dyDescent="0.2">
      <c r="A81" t="s">
        <v>59</v>
      </c>
      <c r="K81">
        <v>2008</v>
      </c>
    </row>
    <row r="82" spans="1:12" x14ac:dyDescent="0.2">
      <c r="A82" t="s">
        <v>60</v>
      </c>
      <c r="K82">
        <v>2008</v>
      </c>
    </row>
    <row r="83" spans="1:12" x14ac:dyDescent="0.2">
      <c r="A83" t="s">
        <v>61</v>
      </c>
      <c r="K83">
        <v>2008</v>
      </c>
    </row>
    <row r="84" spans="1:12" x14ac:dyDescent="0.2">
      <c r="A84" t="s">
        <v>62</v>
      </c>
      <c r="K84">
        <v>2008</v>
      </c>
    </row>
    <row r="85" spans="1:12" x14ac:dyDescent="0.2">
      <c r="A85" t="s">
        <v>63</v>
      </c>
      <c r="K85">
        <v>2008</v>
      </c>
    </row>
    <row r="86" spans="1:12" x14ac:dyDescent="0.2">
      <c r="A86" t="s">
        <v>886</v>
      </c>
      <c r="K86">
        <v>2008</v>
      </c>
    </row>
    <row r="87" spans="1:12" x14ac:dyDescent="0.2">
      <c r="A87" t="s">
        <v>64</v>
      </c>
      <c r="K87">
        <v>2008</v>
      </c>
    </row>
    <row r="88" spans="1:12" x14ac:dyDescent="0.2">
      <c r="A88" t="s">
        <v>65</v>
      </c>
      <c r="K88">
        <v>2008</v>
      </c>
    </row>
    <row r="89" spans="1:12" x14ac:dyDescent="0.2">
      <c r="A89" t="s">
        <v>285</v>
      </c>
      <c r="K89">
        <v>2008</v>
      </c>
    </row>
    <row r="90" spans="1:12" x14ac:dyDescent="0.2">
      <c r="A90" t="s">
        <v>66</v>
      </c>
      <c r="K90">
        <v>2008</v>
      </c>
    </row>
    <row r="91" spans="1:12" x14ac:dyDescent="0.2">
      <c r="A91" t="s">
        <v>67</v>
      </c>
      <c r="K91">
        <v>2008</v>
      </c>
    </row>
    <row r="92" spans="1:12" x14ac:dyDescent="0.2">
      <c r="A92" t="s">
        <v>274</v>
      </c>
      <c r="K92">
        <v>2008</v>
      </c>
    </row>
    <row r="93" spans="1:12" x14ac:dyDescent="0.2">
      <c r="A93" t="s">
        <v>68</v>
      </c>
      <c r="B93">
        <v>19</v>
      </c>
      <c r="C93">
        <v>18</v>
      </c>
      <c r="D93">
        <v>4</v>
      </c>
      <c r="E93">
        <v>227</v>
      </c>
      <c r="F93">
        <v>5</v>
      </c>
      <c r="G93">
        <v>0</v>
      </c>
      <c r="H93">
        <v>0</v>
      </c>
      <c r="I93">
        <v>0</v>
      </c>
      <c r="J93">
        <v>0</v>
      </c>
      <c r="K93">
        <v>2008</v>
      </c>
      <c r="L93">
        <v>2</v>
      </c>
    </row>
    <row r="94" spans="1:12" x14ac:dyDescent="0.2">
      <c r="A94" t="s">
        <v>69</v>
      </c>
      <c r="K94">
        <v>2008</v>
      </c>
    </row>
    <row r="95" spans="1:12" x14ac:dyDescent="0.2">
      <c r="A95" t="s">
        <v>70</v>
      </c>
      <c r="K95">
        <v>2008</v>
      </c>
    </row>
    <row r="96" spans="1:12" x14ac:dyDescent="0.2">
      <c r="A96" t="s">
        <v>71</v>
      </c>
      <c r="B96">
        <v>9</v>
      </c>
      <c r="C96">
        <v>8</v>
      </c>
      <c r="D96">
        <v>0</v>
      </c>
      <c r="E96">
        <v>74</v>
      </c>
      <c r="F96">
        <v>4</v>
      </c>
      <c r="G96">
        <v>3</v>
      </c>
      <c r="H96">
        <v>0</v>
      </c>
      <c r="I96">
        <v>18</v>
      </c>
      <c r="J96">
        <v>0</v>
      </c>
      <c r="K96">
        <v>2008</v>
      </c>
    </row>
    <row r="97" spans="1:11" x14ac:dyDescent="0.2">
      <c r="A97" t="s">
        <v>72</v>
      </c>
      <c r="K97">
        <v>2008</v>
      </c>
    </row>
    <row r="98" spans="1:11" x14ac:dyDescent="0.2">
      <c r="A98" t="s">
        <v>73</v>
      </c>
      <c r="K98">
        <v>2008</v>
      </c>
    </row>
    <row r="99" spans="1:11" x14ac:dyDescent="0.2">
      <c r="A99" t="s">
        <v>74</v>
      </c>
      <c r="K99">
        <v>2008</v>
      </c>
    </row>
    <row r="100" spans="1:11" x14ac:dyDescent="0.2">
      <c r="A100" t="s">
        <v>75</v>
      </c>
      <c r="K100">
        <v>2008</v>
      </c>
    </row>
    <row r="101" spans="1:11" x14ac:dyDescent="0.2">
      <c r="A101" t="s">
        <v>76</v>
      </c>
      <c r="K101">
        <v>2008</v>
      </c>
    </row>
    <row r="102" spans="1:11" x14ac:dyDescent="0.2">
      <c r="A102" t="s">
        <v>77</v>
      </c>
      <c r="K102">
        <v>2008</v>
      </c>
    </row>
    <row r="103" spans="1:11" x14ac:dyDescent="0.2">
      <c r="A103" t="s">
        <v>78</v>
      </c>
      <c r="K103">
        <v>2008</v>
      </c>
    </row>
    <row r="104" spans="1:11" x14ac:dyDescent="0.2">
      <c r="A104" t="s">
        <v>79</v>
      </c>
      <c r="K104">
        <v>2008</v>
      </c>
    </row>
    <row r="105" spans="1:11" x14ac:dyDescent="0.2">
      <c r="A105" t="s">
        <v>80</v>
      </c>
      <c r="K105">
        <v>2008</v>
      </c>
    </row>
    <row r="106" spans="1:11" x14ac:dyDescent="0.2">
      <c r="A106" t="s">
        <v>302</v>
      </c>
      <c r="K106">
        <v>2008</v>
      </c>
    </row>
    <row r="107" spans="1:11" x14ac:dyDescent="0.2">
      <c r="A107" t="s">
        <v>81</v>
      </c>
      <c r="K107">
        <v>2008</v>
      </c>
    </row>
    <row r="108" spans="1:11" x14ac:dyDescent="0.2">
      <c r="A108" t="s">
        <v>82</v>
      </c>
      <c r="K108">
        <v>2008</v>
      </c>
    </row>
    <row r="109" spans="1:11" x14ac:dyDescent="0.2">
      <c r="A109" t="s">
        <v>83</v>
      </c>
      <c r="K109">
        <v>2008</v>
      </c>
    </row>
    <row r="110" spans="1:11" x14ac:dyDescent="0.2">
      <c r="A110" t="s">
        <v>84</v>
      </c>
      <c r="K110">
        <v>2008</v>
      </c>
    </row>
    <row r="111" spans="1:11" x14ac:dyDescent="0.2">
      <c r="A111" t="s">
        <v>85</v>
      </c>
      <c r="K111">
        <v>2008</v>
      </c>
    </row>
    <row r="112" spans="1:11" x14ac:dyDescent="0.2">
      <c r="A112" t="s">
        <v>86</v>
      </c>
      <c r="K112">
        <v>2008</v>
      </c>
    </row>
    <row r="113" spans="1:11" x14ac:dyDescent="0.2">
      <c r="A113" t="s">
        <v>87</v>
      </c>
      <c r="K113">
        <v>2008</v>
      </c>
    </row>
    <row r="114" spans="1:11" x14ac:dyDescent="0.2">
      <c r="A114" t="s">
        <v>88</v>
      </c>
      <c r="K114">
        <v>2008</v>
      </c>
    </row>
    <row r="115" spans="1:11" x14ac:dyDescent="0.2">
      <c r="A115" t="s">
        <v>89</v>
      </c>
      <c r="K115">
        <v>2008</v>
      </c>
    </row>
    <row r="116" spans="1:11" x14ac:dyDescent="0.2">
      <c r="A116" t="s">
        <v>90</v>
      </c>
      <c r="K116">
        <v>2008</v>
      </c>
    </row>
    <row r="117" spans="1:11" x14ac:dyDescent="0.2">
      <c r="A117" t="s">
        <v>91</v>
      </c>
      <c r="K117">
        <v>2008</v>
      </c>
    </row>
    <row r="118" spans="1:11" x14ac:dyDescent="0.2">
      <c r="A118" t="s">
        <v>92</v>
      </c>
      <c r="K118">
        <v>2008</v>
      </c>
    </row>
    <row r="119" spans="1:11" x14ac:dyDescent="0.2">
      <c r="A119" t="s">
        <v>93</v>
      </c>
      <c r="K119">
        <v>2008</v>
      </c>
    </row>
    <row r="120" spans="1:11" x14ac:dyDescent="0.2">
      <c r="A120" t="s">
        <v>94</v>
      </c>
      <c r="K120">
        <v>2008</v>
      </c>
    </row>
    <row r="121" spans="1:11" x14ac:dyDescent="0.2">
      <c r="A121" t="s">
        <v>95</v>
      </c>
      <c r="K121">
        <v>2008</v>
      </c>
    </row>
    <row r="122" spans="1:11" x14ac:dyDescent="0.2">
      <c r="A122" t="s">
        <v>96</v>
      </c>
      <c r="K122">
        <v>2008</v>
      </c>
    </row>
    <row r="123" spans="1:11" x14ac:dyDescent="0.2">
      <c r="A123" t="s">
        <v>340</v>
      </c>
      <c r="K123">
        <v>2008</v>
      </c>
    </row>
    <row r="124" spans="1:11" x14ac:dyDescent="0.2">
      <c r="A124" t="s">
        <v>97</v>
      </c>
      <c r="K124">
        <v>2008</v>
      </c>
    </row>
    <row r="125" spans="1:11" x14ac:dyDescent="0.2">
      <c r="A125" t="s">
        <v>98</v>
      </c>
      <c r="K125">
        <v>2008</v>
      </c>
    </row>
    <row r="126" spans="1:11" x14ac:dyDescent="0.2">
      <c r="A126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2008</v>
      </c>
    </row>
    <row r="127" spans="1:11" x14ac:dyDescent="0.2">
      <c r="A127" t="s">
        <v>360</v>
      </c>
      <c r="K127">
        <v>2008</v>
      </c>
    </row>
    <row r="128" spans="1:11" x14ac:dyDescent="0.2">
      <c r="A128" t="s">
        <v>361</v>
      </c>
      <c r="K128">
        <v>2008</v>
      </c>
    </row>
    <row r="129" spans="1:11" x14ac:dyDescent="0.2">
      <c r="A129" t="s">
        <v>100</v>
      </c>
      <c r="K129">
        <v>2008</v>
      </c>
    </row>
    <row r="130" spans="1:11" x14ac:dyDescent="0.2">
      <c r="A130" t="s">
        <v>362</v>
      </c>
      <c r="K130">
        <v>2008</v>
      </c>
    </row>
    <row r="131" spans="1:11" x14ac:dyDescent="0.2">
      <c r="A131" t="s">
        <v>101</v>
      </c>
      <c r="K131">
        <v>2008</v>
      </c>
    </row>
    <row r="132" spans="1:11" x14ac:dyDescent="0.2">
      <c r="A132" t="s">
        <v>278</v>
      </c>
      <c r="K132">
        <v>2008</v>
      </c>
    </row>
    <row r="133" spans="1:11" x14ac:dyDescent="0.2">
      <c r="A133" t="s">
        <v>102</v>
      </c>
      <c r="K133">
        <v>2008</v>
      </c>
    </row>
    <row r="134" spans="1:11" x14ac:dyDescent="0.2">
      <c r="A134" t="s">
        <v>892</v>
      </c>
      <c r="K134">
        <v>2008</v>
      </c>
    </row>
    <row r="135" spans="1:11" x14ac:dyDescent="0.2">
      <c r="A135" t="s">
        <v>103</v>
      </c>
      <c r="B135">
        <v>18</v>
      </c>
      <c r="C135">
        <v>16</v>
      </c>
      <c r="D135">
        <v>1</v>
      </c>
      <c r="E135">
        <v>195</v>
      </c>
      <c r="F135">
        <v>4</v>
      </c>
      <c r="G135">
        <v>4</v>
      </c>
      <c r="H135">
        <v>1</v>
      </c>
      <c r="I135">
        <v>24</v>
      </c>
      <c r="J135">
        <v>2</v>
      </c>
      <c r="K135">
        <v>2008</v>
      </c>
    </row>
    <row r="136" spans="1:11" x14ac:dyDescent="0.2">
      <c r="A136" t="s">
        <v>104</v>
      </c>
      <c r="K136">
        <v>2008</v>
      </c>
    </row>
    <row r="137" spans="1:11" x14ac:dyDescent="0.2">
      <c r="A137" t="s">
        <v>345</v>
      </c>
      <c r="K137">
        <v>2008</v>
      </c>
    </row>
    <row r="138" spans="1:11" x14ac:dyDescent="0.2">
      <c r="A138" t="s">
        <v>341</v>
      </c>
      <c r="K138">
        <v>2008</v>
      </c>
    </row>
    <row r="139" spans="1:11" x14ac:dyDescent="0.2">
      <c r="A139" t="s">
        <v>311</v>
      </c>
      <c r="K139">
        <v>2008</v>
      </c>
    </row>
    <row r="140" spans="1:11" x14ac:dyDescent="0.2">
      <c r="A140" t="s">
        <v>105</v>
      </c>
      <c r="K140">
        <v>2008</v>
      </c>
    </row>
    <row r="141" spans="1:11" x14ac:dyDescent="0.2">
      <c r="A141" t="s">
        <v>106</v>
      </c>
      <c r="K141">
        <v>2008</v>
      </c>
    </row>
    <row r="142" spans="1:11" x14ac:dyDescent="0.2">
      <c r="A142" t="s">
        <v>107</v>
      </c>
      <c r="K142">
        <v>2008</v>
      </c>
    </row>
    <row r="143" spans="1:11" x14ac:dyDescent="0.2">
      <c r="A143" t="s">
        <v>108</v>
      </c>
      <c r="K143">
        <v>2008</v>
      </c>
    </row>
    <row r="144" spans="1:11" x14ac:dyDescent="0.2">
      <c r="A144" t="s">
        <v>357</v>
      </c>
      <c r="K144">
        <v>2008</v>
      </c>
    </row>
    <row r="145" spans="1:11" x14ac:dyDescent="0.2">
      <c r="A145" t="s">
        <v>346</v>
      </c>
      <c r="K145">
        <v>2008</v>
      </c>
    </row>
    <row r="146" spans="1:11" x14ac:dyDescent="0.2">
      <c r="A146" t="s">
        <v>109</v>
      </c>
      <c r="K146">
        <v>2008</v>
      </c>
    </row>
    <row r="147" spans="1:11" x14ac:dyDescent="0.2">
      <c r="A147" t="s">
        <v>110</v>
      </c>
      <c r="K147">
        <v>2008</v>
      </c>
    </row>
    <row r="148" spans="1:11" x14ac:dyDescent="0.2">
      <c r="A148" t="s">
        <v>111</v>
      </c>
      <c r="K148">
        <v>2008</v>
      </c>
    </row>
    <row r="149" spans="1:11" x14ac:dyDescent="0.2">
      <c r="A149" t="s">
        <v>112</v>
      </c>
      <c r="K149">
        <v>2008</v>
      </c>
    </row>
    <row r="150" spans="1:11" x14ac:dyDescent="0.2">
      <c r="A150" t="s">
        <v>113</v>
      </c>
      <c r="K150">
        <v>2008</v>
      </c>
    </row>
    <row r="151" spans="1:11" x14ac:dyDescent="0.2">
      <c r="A151" t="s">
        <v>114</v>
      </c>
      <c r="K151">
        <v>2008</v>
      </c>
    </row>
    <row r="152" spans="1:11" x14ac:dyDescent="0.2">
      <c r="A152" t="s">
        <v>115</v>
      </c>
      <c r="K152">
        <v>2008</v>
      </c>
    </row>
    <row r="153" spans="1:11" x14ac:dyDescent="0.2">
      <c r="A153" t="s">
        <v>319</v>
      </c>
      <c r="K153">
        <v>2008</v>
      </c>
    </row>
    <row r="154" spans="1:11" x14ac:dyDescent="0.2">
      <c r="A154" t="s">
        <v>116</v>
      </c>
      <c r="K154">
        <v>2008</v>
      </c>
    </row>
    <row r="155" spans="1:11" x14ac:dyDescent="0.2">
      <c r="A155" t="s">
        <v>117</v>
      </c>
      <c r="K155">
        <v>2008</v>
      </c>
    </row>
    <row r="156" spans="1:11" x14ac:dyDescent="0.2">
      <c r="A156" t="s">
        <v>118</v>
      </c>
      <c r="K156">
        <v>2008</v>
      </c>
    </row>
    <row r="157" spans="1:11" x14ac:dyDescent="0.2">
      <c r="A157" t="s">
        <v>279</v>
      </c>
      <c r="K157">
        <v>2008</v>
      </c>
    </row>
    <row r="158" spans="1:11" x14ac:dyDescent="0.2">
      <c r="A158" t="s">
        <v>119</v>
      </c>
      <c r="B158">
        <v>2</v>
      </c>
      <c r="C158">
        <v>2</v>
      </c>
      <c r="D158">
        <v>1</v>
      </c>
      <c r="E158">
        <v>11</v>
      </c>
      <c r="F158">
        <v>1</v>
      </c>
      <c r="G158">
        <v>8</v>
      </c>
      <c r="H158">
        <v>3</v>
      </c>
      <c r="I158">
        <v>21</v>
      </c>
      <c r="J158">
        <v>6</v>
      </c>
      <c r="K158">
        <v>2008</v>
      </c>
    </row>
    <row r="159" spans="1:11" x14ac:dyDescent="0.2">
      <c r="A159" t="s">
        <v>120</v>
      </c>
      <c r="K159">
        <v>2008</v>
      </c>
    </row>
    <row r="160" spans="1:11" x14ac:dyDescent="0.2">
      <c r="A160" t="s">
        <v>121</v>
      </c>
      <c r="K160">
        <v>2008</v>
      </c>
    </row>
    <row r="161" spans="1:11" x14ac:dyDescent="0.2">
      <c r="A161" t="s">
        <v>122</v>
      </c>
      <c r="K161">
        <v>2008</v>
      </c>
    </row>
    <row r="162" spans="1:11" x14ac:dyDescent="0.2">
      <c r="A162" t="s">
        <v>123</v>
      </c>
      <c r="K162">
        <v>2008</v>
      </c>
    </row>
    <row r="163" spans="1:11" x14ac:dyDescent="0.2">
      <c r="A163" t="s">
        <v>124</v>
      </c>
      <c r="K163">
        <v>2008</v>
      </c>
    </row>
    <row r="164" spans="1:11" x14ac:dyDescent="0.2">
      <c r="A164" t="s">
        <v>821</v>
      </c>
      <c r="K164">
        <v>2008</v>
      </c>
    </row>
    <row r="165" spans="1:11" x14ac:dyDescent="0.2">
      <c r="A165" t="s">
        <v>125</v>
      </c>
      <c r="K165">
        <v>2008</v>
      </c>
    </row>
    <row r="166" spans="1:11" x14ac:dyDescent="0.2">
      <c r="A166" t="s">
        <v>126</v>
      </c>
      <c r="K166">
        <v>2008</v>
      </c>
    </row>
    <row r="167" spans="1:11" x14ac:dyDescent="0.2">
      <c r="A167" t="s">
        <v>127</v>
      </c>
      <c r="K167">
        <v>2008</v>
      </c>
    </row>
    <row r="168" spans="1:11" x14ac:dyDescent="0.2">
      <c r="A168" t="s">
        <v>128</v>
      </c>
      <c r="K168">
        <v>2008</v>
      </c>
    </row>
    <row r="169" spans="1:11" x14ac:dyDescent="0.2">
      <c r="A169" t="s">
        <v>129</v>
      </c>
      <c r="B169">
        <v>7</v>
      </c>
      <c r="C169">
        <v>6</v>
      </c>
      <c r="D169">
        <v>1</v>
      </c>
      <c r="E169">
        <v>256</v>
      </c>
      <c r="F169">
        <v>2</v>
      </c>
      <c r="G169">
        <v>27</v>
      </c>
      <c r="H169">
        <v>5</v>
      </c>
      <c r="I169">
        <v>91</v>
      </c>
      <c r="J169">
        <v>8</v>
      </c>
      <c r="K169">
        <v>2008</v>
      </c>
    </row>
    <row r="170" spans="1:11" x14ac:dyDescent="0.2">
      <c r="A170" t="s">
        <v>827</v>
      </c>
      <c r="K170">
        <v>2008</v>
      </c>
    </row>
    <row r="171" spans="1:11" x14ac:dyDescent="0.2">
      <c r="A171" t="s">
        <v>130</v>
      </c>
      <c r="K171">
        <v>2008</v>
      </c>
    </row>
    <row r="172" spans="1:11" x14ac:dyDescent="0.2">
      <c r="A172" t="s">
        <v>899</v>
      </c>
      <c r="K172">
        <v>2008</v>
      </c>
    </row>
    <row r="173" spans="1:11" x14ac:dyDescent="0.2">
      <c r="A173" t="s">
        <v>131</v>
      </c>
      <c r="B173">
        <v>21</v>
      </c>
      <c r="C173">
        <v>19</v>
      </c>
      <c r="D173">
        <v>2</v>
      </c>
      <c r="E173">
        <v>459</v>
      </c>
      <c r="F173">
        <v>4</v>
      </c>
      <c r="G173">
        <v>99</v>
      </c>
      <c r="H173">
        <v>13</v>
      </c>
      <c r="I173">
        <v>266</v>
      </c>
      <c r="J173">
        <v>19</v>
      </c>
      <c r="K173">
        <v>2008</v>
      </c>
    </row>
    <row r="174" spans="1:11" x14ac:dyDescent="0.2">
      <c r="A174" t="s">
        <v>132</v>
      </c>
      <c r="B174">
        <v>6</v>
      </c>
      <c r="C174">
        <v>5</v>
      </c>
      <c r="D174">
        <v>2</v>
      </c>
      <c r="E174">
        <v>87</v>
      </c>
      <c r="F174">
        <v>0</v>
      </c>
      <c r="G174">
        <v>27</v>
      </c>
      <c r="H174">
        <v>7</v>
      </c>
      <c r="I174">
        <v>87</v>
      </c>
      <c r="J174">
        <v>11</v>
      </c>
      <c r="K174">
        <v>2008</v>
      </c>
    </row>
    <row r="175" spans="1:11" x14ac:dyDescent="0.2">
      <c r="A175" t="s">
        <v>133</v>
      </c>
      <c r="K175">
        <v>2008</v>
      </c>
    </row>
    <row r="176" spans="1:11" x14ac:dyDescent="0.2">
      <c r="A176" t="s">
        <v>312</v>
      </c>
      <c r="K176">
        <v>2008</v>
      </c>
    </row>
    <row r="177" spans="1:11" x14ac:dyDescent="0.2">
      <c r="A177" t="s">
        <v>134</v>
      </c>
      <c r="K177">
        <v>2008</v>
      </c>
    </row>
    <row r="178" spans="1:11" x14ac:dyDescent="0.2">
      <c r="A178" t="s">
        <v>135</v>
      </c>
      <c r="K178">
        <v>2008</v>
      </c>
    </row>
    <row r="179" spans="1:11" x14ac:dyDescent="0.2">
      <c r="A179" t="s">
        <v>136</v>
      </c>
      <c r="K179">
        <v>2008</v>
      </c>
    </row>
    <row r="180" spans="1:11" x14ac:dyDescent="0.2">
      <c r="A180" t="s">
        <v>137</v>
      </c>
      <c r="K180">
        <v>2008</v>
      </c>
    </row>
    <row r="181" spans="1:11" x14ac:dyDescent="0.2">
      <c r="A181" t="s">
        <v>306</v>
      </c>
      <c r="K181">
        <v>2008</v>
      </c>
    </row>
    <row r="182" spans="1:11" x14ac:dyDescent="0.2">
      <c r="A182" t="s">
        <v>138</v>
      </c>
      <c r="K182">
        <v>2008</v>
      </c>
    </row>
    <row r="183" spans="1:11" x14ac:dyDescent="0.2">
      <c r="A183" t="s">
        <v>295</v>
      </c>
      <c r="K183">
        <v>2008</v>
      </c>
    </row>
    <row r="184" spans="1:11" x14ac:dyDescent="0.2">
      <c r="A184" t="s">
        <v>139</v>
      </c>
      <c r="K184">
        <v>2008</v>
      </c>
    </row>
    <row r="185" spans="1:11" x14ac:dyDescent="0.2">
      <c r="A185" t="s">
        <v>905</v>
      </c>
      <c r="K185">
        <v>2008</v>
      </c>
    </row>
    <row r="186" spans="1:11" x14ac:dyDescent="0.2">
      <c r="A186" t="s">
        <v>140</v>
      </c>
      <c r="K186">
        <v>2008</v>
      </c>
    </row>
    <row r="187" spans="1:11" x14ac:dyDescent="0.2">
      <c r="A187" t="s">
        <v>141</v>
      </c>
      <c r="B187">
        <v>3</v>
      </c>
      <c r="C187">
        <v>3</v>
      </c>
      <c r="D187">
        <v>0</v>
      </c>
      <c r="E187">
        <v>34</v>
      </c>
      <c r="F187">
        <v>0</v>
      </c>
      <c r="G187">
        <v>15</v>
      </c>
      <c r="H187">
        <v>2</v>
      </c>
      <c r="I187">
        <v>50</v>
      </c>
      <c r="J187">
        <v>4</v>
      </c>
      <c r="K187">
        <v>2008</v>
      </c>
    </row>
    <row r="188" spans="1:11" x14ac:dyDescent="0.2">
      <c r="A188" t="s">
        <v>864</v>
      </c>
      <c r="K188">
        <v>2008</v>
      </c>
    </row>
    <row r="189" spans="1:11" x14ac:dyDescent="0.2">
      <c r="A189" t="s">
        <v>142</v>
      </c>
      <c r="K189">
        <v>2008</v>
      </c>
    </row>
    <row r="190" spans="1:11" x14ac:dyDescent="0.2">
      <c r="A190" t="s">
        <v>142</v>
      </c>
      <c r="K190">
        <v>2008</v>
      </c>
    </row>
    <row r="191" spans="1:11" x14ac:dyDescent="0.2">
      <c r="A191" t="s">
        <v>904</v>
      </c>
      <c r="K191">
        <v>2008</v>
      </c>
    </row>
    <row r="192" spans="1:11" x14ac:dyDescent="0.2">
      <c r="A192" t="s">
        <v>303</v>
      </c>
      <c r="K192">
        <v>2008</v>
      </c>
    </row>
    <row r="193" spans="1:11" x14ac:dyDescent="0.2">
      <c r="A193" t="s">
        <v>865</v>
      </c>
      <c r="K193">
        <v>2008</v>
      </c>
    </row>
    <row r="194" spans="1:11" x14ac:dyDescent="0.2">
      <c r="A194" t="s">
        <v>307</v>
      </c>
      <c r="K194">
        <v>2008</v>
      </c>
    </row>
    <row r="195" spans="1:11" x14ac:dyDescent="0.2">
      <c r="A195" t="s">
        <v>143</v>
      </c>
      <c r="K195">
        <v>2008</v>
      </c>
    </row>
    <row r="196" spans="1:11" x14ac:dyDescent="0.2">
      <c r="A196" t="s">
        <v>298</v>
      </c>
      <c r="K196">
        <v>2008</v>
      </c>
    </row>
    <row r="197" spans="1:11" x14ac:dyDescent="0.2">
      <c r="A197" t="s">
        <v>342</v>
      </c>
      <c r="K197">
        <v>2008</v>
      </c>
    </row>
    <row r="198" spans="1:11" x14ac:dyDescent="0.2">
      <c r="A198" t="s">
        <v>144</v>
      </c>
      <c r="K198">
        <v>2008</v>
      </c>
    </row>
    <row r="199" spans="1:11" x14ac:dyDescent="0.2">
      <c r="A199" t="s">
        <v>145</v>
      </c>
      <c r="K199">
        <v>2008</v>
      </c>
    </row>
    <row r="200" spans="1:11" x14ac:dyDescent="0.2">
      <c r="A200" t="s">
        <v>146</v>
      </c>
      <c r="K200">
        <v>2008</v>
      </c>
    </row>
    <row r="201" spans="1:11" x14ac:dyDescent="0.2">
      <c r="A201" t="s">
        <v>363</v>
      </c>
      <c r="K201">
        <v>2008</v>
      </c>
    </row>
    <row r="202" spans="1:11" x14ac:dyDescent="0.2">
      <c r="A202" t="s">
        <v>147</v>
      </c>
      <c r="B202">
        <v>12</v>
      </c>
      <c r="C202">
        <v>11</v>
      </c>
      <c r="D202">
        <v>1</v>
      </c>
      <c r="E202">
        <v>281</v>
      </c>
      <c r="F202">
        <v>6</v>
      </c>
      <c r="G202">
        <v>7.6666666665999994</v>
      </c>
      <c r="H202">
        <v>1</v>
      </c>
      <c r="I202">
        <v>31</v>
      </c>
      <c r="J202">
        <v>3</v>
      </c>
      <c r="K202">
        <v>2008</v>
      </c>
    </row>
    <row r="203" spans="1:11" x14ac:dyDescent="0.2">
      <c r="A203" t="s">
        <v>355</v>
      </c>
      <c r="K203">
        <v>2008</v>
      </c>
    </row>
    <row r="204" spans="1:11" x14ac:dyDescent="0.2">
      <c r="A204" t="s">
        <v>148</v>
      </c>
      <c r="K204">
        <v>2008</v>
      </c>
    </row>
    <row r="205" spans="1:11" x14ac:dyDescent="0.2">
      <c r="A205" t="s">
        <v>149</v>
      </c>
      <c r="K205">
        <v>2008</v>
      </c>
    </row>
    <row r="206" spans="1:11" x14ac:dyDescent="0.2">
      <c r="A206" t="s">
        <v>150</v>
      </c>
      <c r="K206">
        <v>2008</v>
      </c>
    </row>
    <row r="207" spans="1:11" x14ac:dyDescent="0.2">
      <c r="A207" t="s">
        <v>314</v>
      </c>
      <c r="K207">
        <v>2008</v>
      </c>
    </row>
    <row r="208" spans="1:11" x14ac:dyDescent="0.2">
      <c r="A208" t="s">
        <v>332</v>
      </c>
      <c r="K208">
        <v>2008</v>
      </c>
    </row>
    <row r="209" spans="1:11" x14ac:dyDescent="0.2">
      <c r="A209" t="s">
        <v>349</v>
      </c>
      <c r="K209">
        <v>2008</v>
      </c>
    </row>
    <row r="210" spans="1:11" x14ac:dyDescent="0.2">
      <c r="A210" t="s">
        <v>305</v>
      </c>
      <c r="K210">
        <v>2008</v>
      </c>
    </row>
    <row r="211" spans="1:11" x14ac:dyDescent="0.2">
      <c r="A211" t="s">
        <v>900</v>
      </c>
      <c r="K211">
        <v>2008</v>
      </c>
    </row>
    <row r="212" spans="1:11" x14ac:dyDescent="0.2">
      <c r="A212" t="s">
        <v>299</v>
      </c>
      <c r="K212">
        <v>2008</v>
      </c>
    </row>
    <row r="213" spans="1:11" x14ac:dyDescent="0.2">
      <c r="A213" t="s">
        <v>286</v>
      </c>
      <c r="K213">
        <v>2008</v>
      </c>
    </row>
    <row r="214" spans="1:11" x14ac:dyDescent="0.2">
      <c r="A214" t="s">
        <v>795</v>
      </c>
      <c r="K214">
        <v>2008</v>
      </c>
    </row>
    <row r="215" spans="1:11" x14ac:dyDescent="0.2">
      <c r="A215" t="s">
        <v>151</v>
      </c>
      <c r="K215">
        <v>2008</v>
      </c>
    </row>
    <row r="216" spans="1:11" x14ac:dyDescent="0.2">
      <c r="A216" t="s">
        <v>280</v>
      </c>
      <c r="K216">
        <v>2008</v>
      </c>
    </row>
    <row r="217" spans="1:11" x14ac:dyDescent="0.2">
      <c r="A217" t="s">
        <v>320</v>
      </c>
      <c r="K217">
        <v>2008</v>
      </c>
    </row>
    <row r="218" spans="1:11" x14ac:dyDescent="0.2">
      <c r="A218" t="s">
        <v>152</v>
      </c>
      <c r="K218">
        <v>2008</v>
      </c>
    </row>
    <row r="219" spans="1:11" x14ac:dyDescent="0.2">
      <c r="A219" t="s">
        <v>153</v>
      </c>
      <c r="K219">
        <v>2008</v>
      </c>
    </row>
    <row r="220" spans="1:11" x14ac:dyDescent="0.2">
      <c r="A220" t="s">
        <v>154</v>
      </c>
      <c r="K220">
        <v>2008</v>
      </c>
    </row>
    <row r="221" spans="1:11" x14ac:dyDescent="0.2">
      <c r="A221" t="s">
        <v>155</v>
      </c>
      <c r="K221">
        <v>2008</v>
      </c>
    </row>
    <row r="222" spans="1:11" x14ac:dyDescent="0.2">
      <c r="A222" t="s">
        <v>156</v>
      </c>
      <c r="K222">
        <v>2008</v>
      </c>
    </row>
    <row r="223" spans="1:11" x14ac:dyDescent="0.2">
      <c r="A223" t="s">
        <v>157</v>
      </c>
      <c r="K223">
        <v>2008</v>
      </c>
    </row>
    <row r="224" spans="1:11" x14ac:dyDescent="0.2">
      <c r="A224" t="s">
        <v>158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2008</v>
      </c>
    </row>
    <row r="225" spans="1:11" x14ac:dyDescent="0.2">
      <c r="A225" t="s">
        <v>159</v>
      </c>
      <c r="B225">
        <v>4</v>
      </c>
      <c r="C225">
        <v>4</v>
      </c>
      <c r="D225">
        <v>3</v>
      </c>
      <c r="E225">
        <v>33</v>
      </c>
      <c r="F225">
        <v>0</v>
      </c>
      <c r="G225">
        <v>24</v>
      </c>
      <c r="H225">
        <v>7</v>
      </c>
      <c r="I225">
        <v>73</v>
      </c>
      <c r="J225">
        <v>8</v>
      </c>
      <c r="K225">
        <v>2008</v>
      </c>
    </row>
    <row r="226" spans="1:11" x14ac:dyDescent="0.2">
      <c r="A226" t="s">
        <v>877</v>
      </c>
      <c r="K226">
        <v>2008</v>
      </c>
    </row>
    <row r="227" spans="1:11" x14ac:dyDescent="0.2">
      <c r="A227" t="s">
        <v>372</v>
      </c>
      <c r="K227">
        <v>2008</v>
      </c>
    </row>
    <row r="228" spans="1:11" x14ac:dyDescent="0.2">
      <c r="A228" t="s">
        <v>160</v>
      </c>
      <c r="K228">
        <v>2008</v>
      </c>
    </row>
    <row r="229" spans="1:11" x14ac:dyDescent="0.2">
      <c r="A229" t="s">
        <v>161</v>
      </c>
      <c r="K229">
        <v>2008</v>
      </c>
    </row>
    <row r="230" spans="1:11" x14ac:dyDescent="0.2">
      <c r="A230" t="s">
        <v>796</v>
      </c>
      <c r="K230">
        <v>2008</v>
      </c>
    </row>
    <row r="231" spans="1:11" x14ac:dyDescent="0.2">
      <c r="A231" t="s">
        <v>162</v>
      </c>
      <c r="K231">
        <v>2008</v>
      </c>
    </row>
    <row r="232" spans="1:11" x14ac:dyDescent="0.2">
      <c r="A232" t="s">
        <v>816</v>
      </c>
      <c r="K232">
        <v>2008</v>
      </c>
    </row>
    <row r="233" spans="1:11" x14ac:dyDescent="0.2">
      <c r="A233" t="s">
        <v>163</v>
      </c>
      <c r="K233">
        <v>2008</v>
      </c>
    </row>
    <row r="234" spans="1:11" x14ac:dyDescent="0.2">
      <c r="A234" t="s">
        <v>164</v>
      </c>
      <c r="K234">
        <v>2008</v>
      </c>
    </row>
    <row r="235" spans="1:11" x14ac:dyDescent="0.2">
      <c r="A235" t="s">
        <v>895</v>
      </c>
      <c r="K235">
        <v>2008</v>
      </c>
    </row>
    <row r="236" spans="1:11" x14ac:dyDescent="0.2">
      <c r="A236" t="s">
        <v>828</v>
      </c>
      <c r="K236">
        <v>2008</v>
      </c>
    </row>
    <row r="237" spans="1:11" x14ac:dyDescent="0.2">
      <c r="A237" t="s">
        <v>863</v>
      </c>
      <c r="K237">
        <v>2008</v>
      </c>
    </row>
    <row r="238" spans="1:11" x14ac:dyDescent="0.2">
      <c r="A238" t="s">
        <v>819</v>
      </c>
      <c r="K238">
        <v>2008</v>
      </c>
    </row>
    <row r="239" spans="1:11" x14ac:dyDescent="0.2">
      <c r="A239" t="s">
        <v>165</v>
      </c>
      <c r="K239">
        <v>2008</v>
      </c>
    </row>
    <row r="240" spans="1:11" x14ac:dyDescent="0.2">
      <c r="A240" t="s">
        <v>166</v>
      </c>
      <c r="K240">
        <v>2008</v>
      </c>
    </row>
    <row r="241" spans="1:11" x14ac:dyDescent="0.2">
      <c r="A241" t="s">
        <v>167</v>
      </c>
      <c r="K241">
        <v>2008</v>
      </c>
    </row>
    <row r="242" spans="1:11" x14ac:dyDescent="0.2">
      <c r="A242" t="s">
        <v>168</v>
      </c>
      <c r="K242">
        <v>2008</v>
      </c>
    </row>
    <row r="243" spans="1:11" x14ac:dyDescent="0.2">
      <c r="A243" t="s">
        <v>169</v>
      </c>
      <c r="K243">
        <v>2008</v>
      </c>
    </row>
    <row r="244" spans="1:11" x14ac:dyDescent="0.2">
      <c r="A244" t="s">
        <v>170</v>
      </c>
      <c r="K244">
        <v>2008</v>
      </c>
    </row>
    <row r="245" spans="1:11" x14ac:dyDescent="0.2">
      <c r="A245" t="s">
        <v>171</v>
      </c>
      <c r="K245">
        <v>2008</v>
      </c>
    </row>
    <row r="246" spans="1:11" x14ac:dyDescent="0.2">
      <c r="A246" t="s">
        <v>172</v>
      </c>
      <c r="K246">
        <v>2008</v>
      </c>
    </row>
    <row r="247" spans="1:11" x14ac:dyDescent="0.2">
      <c r="A247" t="s">
        <v>173</v>
      </c>
      <c r="K247">
        <v>2008</v>
      </c>
    </row>
    <row r="248" spans="1:11" x14ac:dyDescent="0.2">
      <c r="A248" t="s">
        <v>174</v>
      </c>
      <c r="K248">
        <v>2008</v>
      </c>
    </row>
    <row r="249" spans="1:11" x14ac:dyDescent="0.2">
      <c r="A249" t="s">
        <v>350</v>
      </c>
      <c r="K249">
        <v>2008</v>
      </c>
    </row>
    <row r="250" spans="1:11" x14ac:dyDescent="0.2">
      <c r="A250" t="s">
        <v>308</v>
      </c>
      <c r="K250">
        <v>2008</v>
      </c>
    </row>
    <row r="251" spans="1:11" x14ac:dyDescent="0.2">
      <c r="A251" t="s">
        <v>175</v>
      </c>
      <c r="K251">
        <v>2008</v>
      </c>
    </row>
    <row r="252" spans="1:11" x14ac:dyDescent="0.2">
      <c r="A252" t="s">
        <v>176</v>
      </c>
      <c r="K252">
        <v>2008</v>
      </c>
    </row>
    <row r="253" spans="1:11" x14ac:dyDescent="0.2">
      <c r="A253" t="s">
        <v>177</v>
      </c>
      <c r="K253">
        <v>2008</v>
      </c>
    </row>
    <row r="254" spans="1:11" x14ac:dyDescent="0.2">
      <c r="A254" t="s">
        <v>288</v>
      </c>
      <c r="K254">
        <v>2008</v>
      </c>
    </row>
    <row r="255" spans="1:11" x14ac:dyDescent="0.2">
      <c r="A255" t="s">
        <v>800</v>
      </c>
      <c r="K255">
        <v>2008</v>
      </c>
    </row>
    <row r="256" spans="1:11" x14ac:dyDescent="0.2">
      <c r="A256" t="s">
        <v>178</v>
      </c>
      <c r="K256">
        <v>2008</v>
      </c>
    </row>
    <row r="257" spans="1:11" x14ac:dyDescent="0.2">
      <c r="A257" t="s">
        <v>179</v>
      </c>
      <c r="K257">
        <v>2008</v>
      </c>
    </row>
    <row r="258" spans="1:11" x14ac:dyDescent="0.2">
      <c r="A258" t="s">
        <v>180</v>
      </c>
      <c r="K258">
        <v>2008</v>
      </c>
    </row>
    <row r="259" spans="1:11" x14ac:dyDescent="0.2">
      <c r="A259" t="s">
        <v>181</v>
      </c>
      <c r="K259">
        <v>2008</v>
      </c>
    </row>
    <row r="260" spans="1:11" x14ac:dyDescent="0.2">
      <c r="A260" t="s">
        <v>182</v>
      </c>
      <c r="K260">
        <v>2008</v>
      </c>
    </row>
    <row r="261" spans="1:11" x14ac:dyDescent="0.2">
      <c r="A261" t="s">
        <v>183</v>
      </c>
      <c r="K261">
        <v>2008</v>
      </c>
    </row>
    <row r="262" spans="1:11" x14ac:dyDescent="0.2">
      <c r="A262" t="s">
        <v>184</v>
      </c>
      <c r="K262">
        <v>2008</v>
      </c>
    </row>
    <row r="263" spans="1:11" x14ac:dyDescent="0.2">
      <c r="A263" t="s">
        <v>185</v>
      </c>
      <c r="K263">
        <v>2008</v>
      </c>
    </row>
    <row r="264" spans="1:11" x14ac:dyDescent="0.2">
      <c r="A264" t="s">
        <v>186</v>
      </c>
      <c r="K264">
        <v>2008</v>
      </c>
    </row>
    <row r="265" spans="1:11" x14ac:dyDescent="0.2">
      <c r="A265" t="s">
        <v>370</v>
      </c>
      <c r="K265">
        <v>2008</v>
      </c>
    </row>
    <row r="266" spans="1:11" x14ac:dyDescent="0.2">
      <c r="A266" t="s">
        <v>321</v>
      </c>
      <c r="K266">
        <v>2008</v>
      </c>
    </row>
    <row r="267" spans="1:11" x14ac:dyDescent="0.2">
      <c r="A267" t="s">
        <v>187</v>
      </c>
      <c r="K267">
        <v>2008</v>
      </c>
    </row>
    <row r="268" spans="1:11" x14ac:dyDescent="0.2">
      <c r="A268" t="s">
        <v>300</v>
      </c>
      <c r="K268">
        <v>2008</v>
      </c>
    </row>
    <row r="269" spans="1:11" x14ac:dyDescent="0.2">
      <c r="A269" t="s">
        <v>188</v>
      </c>
      <c r="K269">
        <v>2008</v>
      </c>
    </row>
    <row r="270" spans="1:11" x14ac:dyDescent="0.2">
      <c r="A270" t="s">
        <v>189</v>
      </c>
      <c r="K270">
        <v>2008</v>
      </c>
    </row>
    <row r="271" spans="1:11" x14ac:dyDescent="0.2">
      <c r="A271" t="s">
        <v>190</v>
      </c>
      <c r="K271">
        <v>2008</v>
      </c>
    </row>
    <row r="272" spans="1:11" x14ac:dyDescent="0.2">
      <c r="A272" t="s">
        <v>304</v>
      </c>
      <c r="K272">
        <v>2008</v>
      </c>
    </row>
    <row r="273" spans="1:11" x14ac:dyDescent="0.2">
      <c r="A273" t="s">
        <v>347</v>
      </c>
      <c r="K273">
        <v>2008</v>
      </c>
    </row>
    <row r="274" spans="1:11" x14ac:dyDescent="0.2">
      <c r="A274" t="s">
        <v>191</v>
      </c>
      <c r="K274">
        <v>2008</v>
      </c>
    </row>
    <row r="275" spans="1:11" x14ac:dyDescent="0.2">
      <c r="A275" t="s">
        <v>192</v>
      </c>
      <c r="K275">
        <v>2008</v>
      </c>
    </row>
    <row r="276" spans="1:11" x14ac:dyDescent="0.2">
      <c r="A276" t="s">
        <v>193</v>
      </c>
      <c r="K276">
        <v>2008</v>
      </c>
    </row>
    <row r="277" spans="1:11" x14ac:dyDescent="0.2">
      <c r="A277" t="s">
        <v>194</v>
      </c>
      <c r="B277">
        <v>1</v>
      </c>
      <c r="C277">
        <v>1</v>
      </c>
      <c r="D277">
        <v>0</v>
      </c>
      <c r="E277">
        <v>1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2008</v>
      </c>
    </row>
    <row r="278" spans="1:11" x14ac:dyDescent="0.2">
      <c r="A278" t="s">
        <v>195</v>
      </c>
      <c r="B278">
        <v>1</v>
      </c>
      <c r="C278">
        <v>1</v>
      </c>
      <c r="D278">
        <v>0</v>
      </c>
      <c r="E278">
        <v>29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2008</v>
      </c>
    </row>
    <row r="279" spans="1:11" x14ac:dyDescent="0.2">
      <c r="A279" t="s">
        <v>196</v>
      </c>
      <c r="K279">
        <v>2008</v>
      </c>
    </row>
    <row r="280" spans="1:11" x14ac:dyDescent="0.2">
      <c r="A280" t="s">
        <v>197</v>
      </c>
      <c r="B280">
        <v>21</v>
      </c>
      <c r="C280">
        <v>15</v>
      </c>
      <c r="D280">
        <v>3</v>
      </c>
      <c r="E280">
        <v>65</v>
      </c>
      <c r="F280">
        <v>6</v>
      </c>
      <c r="G280">
        <v>97</v>
      </c>
      <c r="H280">
        <v>15</v>
      </c>
      <c r="I280">
        <v>357</v>
      </c>
      <c r="J280">
        <v>33</v>
      </c>
      <c r="K280">
        <v>2008</v>
      </c>
    </row>
    <row r="281" spans="1:11" x14ac:dyDescent="0.2">
      <c r="A281" t="s">
        <v>894</v>
      </c>
      <c r="K281">
        <v>2008</v>
      </c>
    </row>
    <row r="282" spans="1:11" x14ac:dyDescent="0.2">
      <c r="A282" t="s">
        <v>198</v>
      </c>
      <c r="K282">
        <v>2008</v>
      </c>
    </row>
    <row r="283" spans="1:11" x14ac:dyDescent="0.2">
      <c r="A283" t="s">
        <v>368</v>
      </c>
      <c r="K283">
        <v>2008</v>
      </c>
    </row>
    <row r="284" spans="1:11" x14ac:dyDescent="0.2">
      <c r="A284" t="s">
        <v>199</v>
      </c>
      <c r="K284">
        <v>2008</v>
      </c>
    </row>
    <row r="285" spans="1:11" x14ac:dyDescent="0.2">
      <c r="A285" t="s">
        <v>200</v>
      </c>
      <c r="K285">
        <v>2008</v>
      </c>
    </row>
    <row r="286" spans="1:11" x14ac:dyDescent="0.2">
      <c r="A286" t="s">
        <v>201</v>
      </c>
      <c r="K286">
        <v>2008</v>
      </c>
    </row>
    <row r="287" spans="1:11" x14ac:dyDescent="0.2">
      <c r="A287" t="s">
        <v>202</v>
      </c>
      <c r="K287">
        <v>2008</v>
      </c>
    </row>
    <row r="288" spans="1:11" x14ac:dyDescent="0.2">
      <c r="A288" t="s">
        <v>203</v>
      </c>
      <c r="K288">
        <v>2008</v>
      </c>
    </row>
    <row r="289" spans="1:11" x14ac:dyDescent="0.2">
      <c r="A289" t="s">
        <v>204</v>
      </c>
      <c r="K289">
        <v>2008</v>
      </c>
    </row>
    <row r="290" spans="1:11" x14ac:dyDescent="0.2">
      <c r="A290" t="s">
        <v>893</v>
      </c>
      <c r="K290">
        <v>2008</v>
      </c>
    </row>
    <row r="291" spans="1:11" x14ac:dyDescent="0.2">
      <c r="A291" t="s">
        <v>313</v>
      </c>
      <c r="K291">
        <v>2008</v>
      </c>
    </row>
    <row r="292" spans="1:11" x14ac:dyDescent="0.2">
      <c r="A292" t="s">
        <v>205</v>
      </c>
      <c r="K292">
        <v>2008</v>
      </c>
    </row>
    <row r="293" spans="1:11" x14ac:dyDescent="0.2">
      <c r="A293" t="s">
        <v>206</v>
      </c>
      <c r="B293">
        <v>18</v>
      </c>
      <c r="C293">
        <v>15</v>
      </c>
      <c r="D293">
        <v>2</v>
      </c>
      <c r="E293">
        <v>169</v>
      </c>
      <c r="F293">
        <v>4</v>
      </c>
      <c r="G293">
        <v>68</v>
      </c>
      <c r="H293">
        <v>14</v>
      </c>
      <c r="I293">
        <v>218</v>
      </c>
      <c r="J293">
        <v>19</v>
      </c>
      <c r="K293">
        <v>2008</v>
      </c>
    </row>
    <row r="294" spans="1:11" x14ac:dyDescent="0.2">
      <c r="A294" t="s">
        <v>207</v>
      </c>
      <c r="K294">
        <v>2008</v>
      </c>
    </row>
    <row r="295" spans="1:11" x14ac:dyDescent="0.2">
      <c r="A295" t="s">
        <v>208</v>
      </c>
      <c r="K295">
        <v>2008</v>
      </c>
    </row>
    <row r="296" spans="1:11" x14ac:dyDescent="0.2">
      <c r="A296" t="s">
        <v>793</v>
      </c>
      <c r="K296">
        <v>2008</v>
      </c>
    </row>
    <row r="297" spans="1:11" x14ac:dyDescent="0.2">
      <c r="A297" t="s">
        <v>209</v>
      </c>
      <c r="K297">
        <v>2008</v>
      </c>
    </row>
    <row r="298" spans="1:11" x14ac:dyDescent="0.2">
      <c r="A298" t="s">
        <v>210</v>
      </c>
      <c r="K298">
        <v>2008</v>
      </c>
    </row>
    <row r="299" spans="1:11" x14ac:dyDescent="0.2">
      <c r="A299" t="s">
        <v>281</v>
      </c>
      <c r="K299">
        <v>2008</v>
      </c>
    </row>
    <row r="300" spans="1:11" x14ac:dyDescent="0.2">
      <c r="A300" t="s">
        <v>343</v>
      </c>
      <c r="K300">
        <v>2008</v>
      </c>
    </row>
    <row r="301" spans="1:11" x14ac:dyDescent="0.2">
      <c r="A301" t="s">
        <v>875</v>
      </c>
      <c r="K301">
        <v>2008</v>
      </c>
    </row>
    <row r="302" spans="1:11" x14ac:dyDescent="0.2">
      <c r="A302" t="s">
        <v>902</v>
      </c>
      <c r="K302">
        <v>2008</v>
      </c>
    </row>
    <row r="303" spans="1:11" x14ac:dyDescent="0.2">
      <c r="A303" t="s">
        <v>324</v>
      </c>
      <c r="K303">
        <v>2008</v>
      </c>
    </row>
    <row r="304" spans="1:11" x14ac:dyDescent="0.2">
      <c r="A304" t="s">
        <v>328</v>
      </c>
      <c r="K304">
        <v>2008</v>
      </c>
    </row>
    <row r="305" spans="1:11" x14ac:dyDescent="0.2">
      <c r="A305" t="s">
        <v>348</v>
      </c>
      <c r="K305">
        <v>2008</v>
      </c>
    </row>
    <row r="306" spans="1:11" x14ac:dyDescent="0.2">
      <c r="A306" t="s">
        <v>358</v>
      </c>
      <c r="K306">
        <v>2008</v>
      </c>
    </row>
    <row r="307" spans="1:11" x14ac:dyDescent="0.2">
      <c r="A307" t="s">
        <v>325</v>
      </c>
      <c r="K307">
        <v>2008</v>
      </c>
    </row>
    <row r="308" spans="1:11" x14ac:dyDescent="0.2">
      <c r="A308" t="s">
        <v>797</v>
      </c>
      <c r="K308">
        <v>2008</v>
      </c>
    </row>
    <row r="309" spans="1:11" x14ac:dyDescent="0.2">
      <c r="A309" t="s">
        <v>326</v>
      </c>
      <c r="K309">
        <v>2008</v>
      </c>
    </row>
    <row r="310" spans="1:11" x14ac:dyDescent="0.2">
      <c r="A310" t="s">
        <v>211</v>
      </c>
      <c r="K310">
        <v>2008</v>
      </c>
    </row>
    <row r="311" spans="1:11" x14ac:dyDescent="0.2">
      <c r="A311" t="s">
        <v>798</v>
      </c>
      <c r="K311">
        <v>2008</v>
      </c>
    </row>
    <row r="312" spans="1:11" x14ac:dyDescent="0.2">
      <c r="A312" t="s">
        <v>282</v>
      </c>
      <c r="K312">
        <v>2008</v>
      </c>
    </row>
    <row r="313" spans="1:11" x14ac:dyDescent="0.2">
      <c r="A313" t="s">
        <v>212</v>
      </c>
      <c r="K313">
        <v>2008</v>
      </c>
    </row>
    <row r="314" spans="1:11" x14ac:dyDescent="0.2">
      <c r="A314" t="s">
        <v>301</v>
      </c>
      <c r="K314">
        <v>2008</v>
      </c>
    </row>
    <row r="315" spans="1:11" x14ac:dyDescent="0.2">
      <c r="A315" t="s">
        <v>289</v>
      </c>
      <c r="K315">
        <v>2008</v>
      </c>
    </row>
    <row r="316" spans="1:11" x14ac:dyDescent="0.2">
      <c r="A316" t="s">
        <v>322</v>
      </c>
      <c r="K316">
        <v>2008</v>
      </c>
    </row>
    <row r="317" spans="1:11" x14ac:dyDescent="0.2">
      <c r="A317" t="s">
        <v>323</v>
      </c>
      <c r="K317">
        <v>2008</v>
      </c>
    </row>
    <row r="318" spans="1:11" x14ac:dyDescent="0.2">
      <c r="A318" t="s">
        <v>844</v>
      </c>
      <c r="K318">
        <v>2008</v>
      </c>
    </row>
    <row r="319" spans="1:11" x14ac:dyDescent="0.2">
      <c r="A319" t="s">
        <v>213</v>
      </c>
      <c r="K319">
        <v>2008</v>
      </c>
    </row>
    <row r="320" spans="1:11" x14ac:dyDescent="0.2">
      <c r="A320" t="s">
        <v>897</v>
      </c>
      <c r="K320">
        <v>2008</v>
      </c>
    </row>
    <row r="321" spans="1:11" x14ac:dyDescent="0.2">
      <c r="A321" t="s">
        <v>214</v>
      </c>
      <c r="K321">
        <v>2008</v>
      </c>
    </row>
    <row r="322" spans="1:11" x14ac:dyDescent="0.2">
      <c r="A322" t="s">
        <v>801</v>
      </c>
      <c r="K322">
        <v>2008</v>
      </c>
    </row>
    <row r="323" spans="1:11" x14ac:dyDescent="0.2">
      <c r="A323" t="s">
        <v>309</v>
      </c>
      <c r="K323">
        <v>2008</v>
      </c>
    </row>
    <row r="324" spans="1:11" x14ac:dyDescent="0.2">
      <c r="A324" t="s">
        <v>215</v>
      </c>
      <c r="K324">
        <v>2008</v>
      </c>
    </row>
    <row r="325" spans="1:11" x14ac:dyDescent="0.2">
      <c r="A325" t="s">
        <v>216</v>
      </c>
      <c r="K325">
        <v>2008</v>
      </c>
    </row>
    <row r="326" spans="1:11" x14ac:dyDescent="0.2">
      <c r="A326" t="s">
        <v>217</v>
      </c>
      <c r="K326">
        <v>2008</v>
      </c>
    </row>
    <row r="327" spans="1:11" x14ac:dyDescent="0.2">
      <c r="A327" t="s">
        <v>218</v>
      </c>
      <c r="K327">
        <v>2008</v>
      </c>
    </row>
    <row r="328" spans="1:11" x14ac:dyDescent="0.2">
      <c r="A328" t="s">
        <v>219</v>
      </c>
      <c r="K328">
        <v>2008</v>
      </c>
    </row>
    <row r="329" spans="1:11" x14ac:dyDescent="0.2">
      <c r="A329" t="s">
        <v>220</v>
      </c>
      <c r="K329">
        <v>2008</v>
      </c>
    </row>
    <row r="330" spans="1:11" x14ac:dyDescent="0.2">
      <c r="A330" t="s">
        <v>221</v>
      </c>
      <c r="K330">
        <v>2008</v>
      </c>
    </row>
    <row r="331" spans="1:11" x14ac:dyDescent="0.2">
      <c r="A331" t="s">
        <v>292</v>
      </c>
      <c r="K331">
        <v>2008</v>
      </c>
    </row>
    <row r="332" spans="1:11" x14ac:dyDescent="0.2">
      <c r="A332" t="s">
        <v>222</v>
      </c>
      <c r="B332">
        <v>1</v>
      </c>
      <c r="C332">
        <v>1</v>
      </c>
      <c r="D332">
        <v>0</v>
      </c>
      <c r="E332">
        <v>0</v>
      </c>
      <c r="F332">
        <v>0</v>
      </c>
      <c r="G332">
        <v>8</v>
      </c>
      <c r="H332">
        <v>0</v>
      </c>
      <c r="I332">
        <v>12</v>
      </c>
      <c r="J332">
        <v>2</v>
      </c>
      <c r="K332">
        <v>2008</v>
      </c>
    </row>
    <row r="333" spans="1:11" x14ac:dyDescent="0.2">
      <c r="A333" t="s">
        <v>223</v>
      </c>
      <c r="K333">
        <v>2008</v>
      </c>
    </row>
    <row r="334" spans="1:11" x14ac:dyDescent="0.2">
      <c r="A334" t="s">
        <v>224</v>
      </c>
      <c r="K334">
        <v>2008</v>
      </c>
    </row>
    <row r="335" spans="1:11" x14ac:dyDescent="0.2">
      <c r="A335" t="s">
        <v>901</v>
      </c>
      <c r="K335">
        <v>2008</v>
      </c>
    </row>
    <row r="336" spans="1:11" x14ac:dyDescent="0.2">
      <c r="A336" t="s">
        <v>225</v>
      </c>
      <c r="K336">
        <v>2008</v>
      </c>
    </row>
    <row r="337" spans="1:11" x14ac:dyDescent="0.2">
      <c r="A337" t="s">
        <v>344</v>
      </c>
      <c r="K337">
        <v>2008</v>
      </c>
    </row>
    <row r="338" spans="1:11" x14ac:dyDescent="0.2">
      <c r="A338" t="s">
        <v>335</v>
      </c>
      <c r="K338">
        <v>2008</v>
      </c>
    </row>
    <row r="339" spans="1:11" x14ac:dyDescent="0.2">
      <c r="A339" t="s">
        <v>226</v>
      </c>
      <c r="K339">
        <v>2008</v>
      </c>
    </row>
    <row r="340" spans="1:11" x14ac:dyDescent="0.2">
      <c r="A340" t="s">
        <v>364</v>
      </c>
      <c r="K340">
        <v>2008</v>
      </c>
    </row>
    <row r="341" spans="1:11" x14ac:dyDescent="0.2">
      <c r="A341" t="s">
        <v>227</v>
      </c>
      <c r="B341">
        <v>14</v>
      </c>
      <c r="C341">
        <v>13</v>
      </c>
      <c r="D341">
        <v>1</v>
      </c>
      <c r="E341">
        <v>151</v>
      </c>
      <c r="F341">
        <v>6</v>
      </c>
      <c r="G341">
        <v>62.166666660000004</v>
      </c>
      <c r="H341">
        <v>5</v>
      </c>
      <c r="I341">
        <v>284</v>
      </c>
      <c r="J341">
        <v>18</v>
      </c>
      <c r="K341">
        <v>2008</v>
      </c>
    </row>
    <row r="342" spans="1:11" x14ac:dyDescent="0.2">
      <c r="A342" t="s">
        <v>228</v>
      </c>
      <c r="K342">
        <v>2008</v>
      </c>
    </row>
    <row r="343" spans="1:11" x14ac:dyDescent="0.2">
      <c r="A343" t="s">
        <v>365</v>
      </c>
      <c r="K343">
        <v>2008</v>
      </c>
    </row>
    <row r="344" spans="1:11" x14ac:dyDescent="0.2">
      <c r="A344" t="s">
        <v>229</v>
      </c>
      <c r="K344">
        <v>2008</v>
      </c>
    </row>
    <row r="345" spans="1:11" x14ac:dyDescent="0.2">
      <c r="A345" t="s">
        <v>230</v>
      </c>
      <c r="K345">
        <v>2008</v>
      </c>
    </row>
    <row r="346" spans="1:11" x14ac:dyDescent="0.2">
      <c r="A346" t="s">
        <v>799</v>
      </c>
      <c r="K346">
        <v>2008</v>
      </c>
    </row>
    <row r="347" spans="1:11" x14ac:dyDescent="0.2">
      <c r="A347" t="s">
        <v>790</v>
      </c>
      <c r="K347">
        <v>2008</v>
      </c>
    </row>
    <row r="348" spans="1:11" x14ac:dyDescent="0.2">
      <c r="A348" t="s">
        <v>231</v>
      </c>
      <c r="B348">
        <v>7</v>
      </c>
      <c r="C348">
        <v>5</v>
      </c>
      <c r="D348">
        <v>0</v>
      </c>
      <c r="E348">
        <v>17</v>
      </c>
      <c r="F348">
        <v>2</v>
      </c>
      <c r="G348">
        <v>22.83333</v>
      </c>
      <c r="H348">
        <v>5</v>
      </c>
      <c r="I348">
        <v>75</v>
      </c>
      <c r="J348">
        <v>6</v>
      </c>
      <c r="K348">
        <v>2008</v>
      </c>
    </row>
    <row r="349" spans="1:11" x14ac:dyDescent="0.2">
      <c r="A349" t="s">
        <v>826</v>
      </c>
      <c r="K349">
        <v>2008</v>
      </c>
    </row>
    <row r="350" spans="1:11" x14ac:dyDescent="0.2">
      <c r="A350" t="s">
        <v>232</v>
      </c>
      <c r="K350">
        <v>2008</v>
      </c>
    </row>
    <row r="351" spans="1:11" x14ac:dyDescent="0.2">
      <c r="A351" t="s">
        <v>366</v>
      </c>
      <c r="K351">
        <v>2008</v>
      </c>
    </row>
    <row r="352" spans="1:11" x14ac:dyDescent="0.2">
      <c r="A352" t="s">
        <v>233</v>
      </c>
      <c r="K352">
        <v>2008</v>
      </c>
    </row>
    <row r="353" spans="1:11" x14ac:dyDescent="0.2">
      <c r="A353" t="s">
        <v>234</v>
      </c>
      <c r="B353">
        <v>1</v>
      </c>
      <c r="C353">
        <v>1</v>
      </c>
      <c r="D353">
        <v>0</v>
      </c>
      <c r="E353">
        <v>6</v>
      </c>
      <c r="F353">
        <v>1</v>
      </c>
      <c r="G353">
        <v>0</v>
      </c>
      <c r="H353">
        <v>0</v>
      </c>
      <c r="I353">
        <v>0</v>
      </c>
      <c r="J353">
        <v>0</v>
      </c>
      <c r="K353">
        <v>2008</v>
      </c>
    </row>
    <row r="354" spans="1:11" x14ac:dyDescent="0.2">
      <c r="A354" t="s">
        <v>283</v>
      </c>
      <c r="K354">
        <v>2008</v>
      </c>
    </row>
    <row r="355" spans="1:11" x14ac:dyDescent="0.2">
      <c r="A355" t="s">
        <v>235</v>
      </c>
      <c r="K355">
        <v>2008</v>
      </c>
    </row>
    <row r="356" spans="1:11" x14ac:dyDescent="0.2">
      <c r="A356" t="s">
        <v>845</v>
      </c>
      <c r="K356">
        <v>2008</v>
      </c>
    </row>
    <row r="357" spans="1:11" x14ac:dyDescent="0.2">
      <c r="A357" t="s">
        <v>287</v>
      </c>
      <c r="K357">
        <v>2008</v>
      </c>
    </row>
    <row r="358" spans="1:11" x14ac:dyDescent="0.2">
      <c r="A358" t="s">
        <v>803</v>
      </c>
      <c r="K358">
        <v>2008</v>
      </c>
    </row>
    <row r="359" spans="1:11" x14ac:dyDescent="0.2">
      <c r="A359" t="s">
        <v>296</v>
      </c>
      <c r="K359">
        <v>2008</v>
      </c>
    </row>
    <row r="360" spans="1:11" x14ac:dyDescent="0.2">
      <c r="A360" t="s">
        <v>336</v>
      </c>
      <c r="K360">
        <v>2008</v>
      </c>
    </row>
    <row r="361" spans="1:11" x14ac:dyDescent="0.2">
      <c r="A361" t="s">
        <v>236</v>
      </c>
      <c r="K361">
        <v>2008</v>
      </c>
    </row>
    <row r="362" spans="1:11" x14ac:dyDescent="0.2">
      <c r="A362" t="s">
        <v>237</v>
      </c>
      <c r="B362">
        <v>19</v>
      </c>
      <c r="C362">
        <v>14</v>
      </c>
      <c r="D362">
        <v>4</v>
      </c>
      <c r="E362">
        <v>40</v>
      </c>
      <c r="F362">
        <v>1</v>
      </c>
      <c r="G362">
        <v>104</v>
      </c>
      <c r="H362">
        <v>24</v>
      </c>
      <c r="I362">
        <v>300</v>
      </c>
      <c r="J362">
        <v>29</v>
      </c>
      <c r="K362">
        <v>2008</v>
      </c>
    </row>
    <row r="363" spans="1:11" x14ac:dyDescent="0.2">
      <c r="A363" t="s">
        <v>867</v>
      </c>
      <c r="K363">
        <v>2008</v>
      </c>
    </row>
    <row r="364" spans="1:11" x14ac:dyDescent="0.2">
      <c r="A364" t="s">
        <v>238</v>
      </c>
      <c r="K364">
        <v>2008</v>
      </c>
    </row>
    <row r="365" spans="1:11" x14ac:dyDescent="0.2">
      <c r="A365" t="s">
        <v>367</v>
      </c>
      <c r="K365">
        <v>2008</v>
      </c>
    </row>
    <row r="366" spans="1:11" x14ac:dyDescent="0.2">
      <c r="A366" t="s">
        <v>890</v>
      </c>
      <c r="K366">
        <v>2008</v>
      </c>
    </row>
    <row r="367" spans="1:11" x14ac:dyDescent="0.2">
      <c r="A367" t="s">
        <v>293</v>
      </c>
      <c r="K367">
        <v>2008</v>
      </c>
    </row>
    <row r="368" spans="1:11" x14ac:dyDescent="0.2">
      <c r="A368" t="s">
        <v>239</v>
      </c>
      <c r="K368">
        <v>2008</v>
      </c>
    </row>
    <row r="369" spans="1:11" x14ac:dyDescent="0.2">
      <c r="A369" t="s">
        <v>240</v>
      </c>
      <c r="K369">
        <v>2008</v>
      </c>
    </row>
    <row r="370" spans="1:11" x14ac:dyDescent="0.2">
      <c r="A370" t="s">
        <v>241</v>
      </c>
      <c r="K370">
        <v>2008</v>
      </c>
    </row>
    <row r="371" spans="1:11" x14ac:dyDescent="0.2">
      <c r="A371" t="s">
        <v>333</v>
      </c>
      <c r="K371">
        <v>2008</v>
      </c>
    </row>
    <row r="372" spans="1:11" x14ac:dyDescent="0.2">
      <c r="A372" t="s">
        <v>802</v>
      </c>
      <c r="K372">
        <v>2008</v>
      </c>
    </row>
    <row r="373" spans="1:11" x14ac:dyDescent="0.2">
      <c r="A373" t="s">
        <v>337</v>
      </c>
      <c r="K373">
        <v>2008</v>
      </c>
    </row>
    <row r="374" spans="1:11" x14ac:dyDescent="0.2">
      <c r="A374" t="s">
        <v>242</v>
      </c>
      <c r="K374">
        <v>2008</v>
      </c>
    </row>
    <row r="375" spans="1:11" x14ac:dyDescent="0.2">
      <c r="A375" t="s">
        <v>243</v>
      </c>
      <c r="K375">
        <v>2008</v>
      </c>
    </row>
    <row r="376" spans="1:11" x14ac:dyDescent="0.2">
      <c r="A376" t="s">
        <v>244</v>
      </c>
      <c r="K376">
        <v>2008</v>
      </c>
    </row>
    <row r="377" spans="1:11" x14ac:dyDescent="0.2">
      <c r="A377" t="s">
        <v>327</v>
      </c>
      <c r="K377">
        <v>2008</v>
      </c>
    </row>
    <row r="378" spans="1:11" x14ac:dyDescent="0.2">
      <c r="A378" t="s">
        <v>245</v>
      </c>
      <c r="K378">
        <v>2008</v>
      </c>
    </row>
    <row r="379" spans="1:11" x14ac:dyDescent="0.2">
      <c r="A379" t="s">
        <v>246</v>
      </c>
      <c r="K379">
        <v>2008</v>
      </c>
    </row>
    <row r="380" spans="1:11" x14ac:dyDescent="0.2">
      <c r="A380" t="s">
        <v>247</v>
      </c>
      <c r="B380">
        <v>21</v>
      </c>
      <c r="C380">
        <v>15</v>
      </c>
      <c r="D380">
        <v>4</v>
      </c>
      <c r="E380">
        <v>45</v>
      </c>
      <c r="F380">
        <v>4</v>
      </c>
      <c r="G380">
        <v>0</v>
      </c>
      <c r="H380">
        <v>0</v>
      </c>
      <c r="I380">
        <v>0</v>
      </c>
      <c r="J380">
        <v>0</v>
      </c>
      <c r="K380">
        <v>2008</v>
      </c>
    </row>
    <row r="381" spans="1:11" x14ac:dyDescent="0.2">
      <c r="A381" t="s">
        <v>248</v>
      </c>
      <c r="K381">
        <v>2008</v>
      </c>
    </row>
    <row r="382" spans="1:11" x14ac:dyDescent="0.2">
      <c r="A382" t="s">
        <v>249</v>
      </c>
      <c r="K382">
        <v>2008</v>
      </c>
    </row>
    <row r="383" spans="1:11" x14ac:dyDescent="0.2">
      <c r="A383" t="s">
        <v>250</v>
      </c>
      <c r="K383">
        <v>2008</v>
      </c>
    </row>
    <row r="384" spans="1:11" x14ac:dyDescent="0.2">
      <c r="A384" t="s">
        <v>251</v>
      </c>
      <c r="K384">
        <v>2008</v>
      </c>
    </row>
    <row r="385" spans="1:11" x14ac:dyDescent="0.2">
      <c r="A385" t="s">
        <v>252</v>
      </c>
      <c r="B385">
        <v>3</v>
      </c>
      <c r="C385">
        <v>1</v>
      </c>
      <c r="D385">
        <v>0</v>
      </c>
      <c r="E385">
        <v>1</v>
      </c>
      <c r="F385">
        <v>1</v>
      </c>
      <c r="G385">
        <v>0</v>
      </c>
      <c r="H385">
        <v>0</v>
      </c>
      <c r="I385">
        <v>0</v>
      </c>
      <c r="J385">
        <v>0</v>
      </c>
      <c r="K385">
        <v>2008</v>
      </c>
    </row>
    <row r="386" spans="1:11" x14ac:dyDescent="0.2">
      <c r="A386" t="s">
        <v>253</v>
      </c>
      <c r="K386">
        <v>2008</v>
      </c>
    </row>
    <row r="387" spans="1:11" x14ac:dyDescent="0.2">
      <c r="A387" t="s">
        <v>254</v>
      </c>
      <c r="K387">
        <v>2008</v>
      </c>
    </row>
    <row r="388" spans="1:11" x14ac:dyDescent="0.2">
      <c r="A388" t="s">
        <v>255</v>
      </c>
      <c r="K388">
        <v>2008</v>
      </c>
    </row>
    <row r="389" spans="1:11" x14ac:dyDescent="0.2">
      <c r="A389" t="s">
        <v>256</v>
      </c>
      <c r="K389">
        <v>2008</v>
      </c>
    </row>
    <row r="390" spans="1:11" x14ac:dyDescent="0.2">
      <c r="A390" t="s">
        <v>257</v>
      </c>
      <c r="K390">
        <v>2008</v>
      </c>
    </row>
    <row r="391" spans="1:11" x14ac:dyDescent="0.2">
      <c r="A391" t="s">
        <v>258</v>
      </c>
      <c r="K391">
        <v>2008</v>
      </c>
    </row>
    <row r="392" spans="1:11" x14ac:dyDescent="0.2">
      <c r="A392" t="s">
        <v>259</v>
      </c>
      <c r="B392">
        <v>2</v>
      </c>
      <c r="C392">
        <v>2</v>
      </c>
      <c r="D392">
        <v>0</v>
      </c>
      <c r="E392">
        <v>28</v>
      </c>
      <c r="F392">
        <v>1</v>
      </c>
      <c r="G392">
        <v>0</v>
      </c>
      <c r="H392">
        <v>0</v>
      </c>
      <c r="I392">
        <v>0</v>
      </c>
      <c r="J392">
        <v>0</v>
      </c>
      <c r="K392">
        <v>2008</v>
      </c>
    </row>
    <row r="393" spans="1:11" x14ac:dyDescent="0.2">
      <c r="A393" t="s">
        <v>260</v>
      </c>
      <c r="K393">
        <v>2008</v>
      </c>
    </row>
    <row r="394" spans="1:11" x14ac:dyDescent="0.2">
      <c r="A394" t="s">
        <v>261</v>
      </c>
      <c r="K394">
        <v>2008</v>
      </c>
    </row>
    <row r="395" spans="1:11" x14ac:dyDescent="0.2">
      <c r="A395" t="s">
        <v>262</v>
      </c>
      <c r="K395">
        <v>2008</v>
      </c>
    </row>
    <row r="396" spans="1:11" x14ac:dyDescent="0.2">
      <c r="A396" t="s">
        <v>263</v>
      </c>
      <c r="K396">
        <v>2008</v>
      </c>
    </row>
    <row r="397" spans="1:11" x14ac:dyDescent="0.2">
      <c r="A397" t="s">
        <v>264</v>
      </c>
      <c r="K397">
        <v>2008</v>
      </c>
    </row>
    <row r="398" spans="1:11" x14ac:dyDescent="0.2">
      <c r="A398" t="s">
        <v>820</v>
      </c>
      <c r="K398">
        <v>2008</v>
      </c>
    </row>
    <row r="399" spans="1:11" x14ac:dyDescent="0.2">
      <c r="A399" t="s">
        <v>294</v>
      </c>
      <c r="K399">
        <v>2008</v>
      </c>
    </row>
    <row r="400" spans="1:11" x14ac:dyDescent="0.2">
      <c r="A400" t="s">
        <v>265</v>
      </c>
      <c r="K400">
        <v>2008</v>
      </c>
    </row>
    <row r="401" spans="1:11" x14ac:dyDescent="0.2">
      <c r="A401" t="s">
        <v>266</v>
      </c>
      <c r="K401">
        <v>2008</v>
      </c>
    </row>
    <row r="402" spans="1:11" x14ac:dyDescent="0.2">
      <c r="A402" t="s">
        <v>267</v>
      </c>
      <c r="K402">
        <v>2008</v>
      </c>
    </row>
    <row r="403" spans="1:11" x14ac:dyDescent="0.2">
      <c r="A403" t="s">
        <v>268</v>
      </c>
      <c r="K403">
        <v>2008</v>
      </c>
    </row>
    <row r="404" spans="1:11" x14ac:dyDescent="0.2">
      <c r="A404" t="s">
        <v>269</v>
      </c>
      <c r="K404">
        <v>2008</v>
      </c>
    </row>
    <row r="405" spans="1:11" x14ac:dyDescent="0.2">
      <c r="A405" t="s">
        <v>270</v>
      </c>
      <c r="B405">
        <v>2</v>
      </c>
      <c r="C405">
        <v>2</v>
      </c>
      <c r="D405">
        <v>0</v>
      </c>
      <c r="E405">
        <v>53</v>
      </c>
      <c r="F405">
        <v>0</v>
      </c>
      <c r="G405">
        <v>8.5</v>
      </c>
      <c r="H405">
        <v>0</v>
      </c>
      <c r="I405">
        <v>41</v>
      </c>
      <c r="J405">
        <v>2</v>
      </c>
      <c r="K405">
        <v>2008</v>
      </c>
    </row>
    <row r="406" spans="1:11" x14ac:dyDescent="0.2">
      <c r="A406" t="s">
        <v>284</v>
      </c>
      <c r="K406">
        <v>2008</v>
      </c>
    </row>
    <row r="407" spans="1:11" x14ac:dyDescent="0.2">
      <c r="A407" t="s">
        <v>271</v>
      </c>
      <c r="K407">
        <v>2008</v>
      </c>
    </row>
    <row r="408" spans="1:11" x14ac:dyDescent="0.2">
      <c r="A408" t="s">
        <v>272</v>
      </c>
      <c r="K408">
        <v>2008</v>
      </c>
    </row>
    <row r="409" spans="1:11" x14ac:dyDescent="0.2">
      <c r="A409" t="s">
        <v>273</v>
      </c>
      <c r="K409">
        <v>2008</v>
      </c>
    </row>
    <row r="410" spans="1:11" x14ac:dyDescent="0.2">
      <c r="A410" t="s">
        <v>8</v>
      </c>
      <c r="K410">
        <v>2009</v>
      </c>
    </row>
    <row r="411" spans="1:11" x14ac:dyDescent="0.2">
      <c r="A411" t="s">
        <v>329</v>
      </c>
      <c r="K411">
        <v>2009</v>
      </c>
    </row>
    <row r="412" spans="1:11" x14ac:dyDescent="0.2">
      <c r="A412" t="s">
        <v>338</v>
      </c>
      <c r="K412">
        <v>2009</v>
      </c>
    </row>
    <row r="413" spans="1:11" x14ac:dyDescent="0.2">
      <c r="A413" t="s">
        <v>791</v>
      </c>
      <c r="K413">
        <v>2009</v>
      </c>
    </row>
    <row r="414" spans="1:11" x14ac:dyDescent="0.2">
      <c r="A414" t="s">
        <v>9</v>
      </c>
      <c r="K414">
        <v>2009</v>
      </c>
    </row>
    <row r="415" spans="1:11" x14ac:dyDescent="0.2">
      <c r="A415" t="s">
        <v>10</v>
      </c>
      <c r="K415">
        <v>2009</v>
      </c>
    </row>
    <row r="416" spans="1:11" x14ac:dyDescent="0.2">
      <c r="A416" t="s">
        <v>11</v>
      </c>
      <c r="B416">
        <v>1</v>
      </c>
      <c r="C416">
        <v>1</v>
      </c>
      <c r="D416">
        <v>0</v>
      </c>
      <c r="E416">
        <v>7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2009</v>
      </c>
    </row>
    <row r="417" spans="1:11" x14ac:dyDescent="0.2">
      <c r="A417" t="s">
        <v>359</v>
      </c>
      <c r="K417">
        <v>2009</v>
      </c>
    </row>
    <row r="418" spans="1:11" x14ac:dyDescent="0.2">
      <c r="A418" t="s">
        <v>12</v>
      </c>
      <c r="K418">
        <v>2009</v>
      </c>
    </row>
    <row r="419" spans="1:11" x14ac:dyDescent="0.2">
      <c r="A419" t="s">
        <v>13</v>
      </c>
      <c r="K419">
        <v>2009</v>
      </c>
    </row>
    <row r="420" spans="1:11" x14ac:dyDescent="0.2">
      <c r="A420" t="s">
        <v>889</v>
      </c>
      <c r="K420">
        <v>2009</v>
      </c>
    </row>
    <row r="421" spans="1:11" x14ac:dyDescent="0.2">
      <c r="A421" t="s">
        <v>14</v>
      </c>
      <c r="K421">
        <v>2009</v>
      </c>
    </row>
    <row r="422" spans="1:11" x14ac:dyDescent="0.2">
      <c r="A422" t="s">
        <v>15</v>
      </c>
      <c r="K422">
        <v>2009</v>
      </c>
    </row>
    <row r="423" spans="1:11" x14ac:dyDescent="0.2">
      <c r="A423" t="s">
        <v>794</v>
      </c>
      <c r="K423">
        <v>2009</v>
      </c>
    </row>
    <row r="424" spans="1:11" x14ac:dyDescent="0.2">
      <c r="A424" t="s">
        <v>16</v>
      </c>
      <c r="K424">
        <v>2009</v>
      </c>
    </row>
    <row r="425" spans="1:11" x14ac:dyDescent="0.2">
      <c r="A425" t="s">
        <v>17</v>
      </c>
      <c r="K425">
        <v>2009</v>
      </c>
    </row>
    <row r="426" spans="1:11" x14ac:dyDescent="0.2">
      <c r="A426" t="s">
        <v>18</v>
      </c>
      <c r="K426">
        <v>2009</v>
      </c>
    </row>
    <row r="427" spans="1:11" x14ac:dyDescent="0.2">
      <c r="A427" t="s">
        <v>898</v>
      </c>
      <c r="K427">
        <v>2009</v>
      </c>
    </row>
    <row r="428" spans="1:11" x14ac:dyDescent="0.2">
      <c r="A428" t="s">
        <v>19</v>
      </c>
      <c r="K428">
        <v>2009</v>
      </c>
    </row>
    <row r="429" spans="1:11" x14ac:dyDescent="0.2">
      <c r="A429" t="s">
        <v>20</v>
      </c>
      <c r="K429">
        <v>2009</v>
      </c>
    </row>
    <row r="430" spans="1:11" x14ac:dyDescent="0.2">
      <c r="A430" t="s">
        <v>896</v>
      </c>
      <c r="K430">
        <v>2009</v>
      </c>
    </row>
    <row r="431" spans="1:11" x14ac:dyDescent="0.2">
      <c r="A431" t="s">
        <v>275</v>
      </c>
      <c r="K431">
        <v>2009</v>
      </c>
    </row>
    <row r="432" spans="1:11" x14ac:dyDescent="0.2">
      <c r="A432" t="s">
        <v>21</v>
      </c>
      <c r="K432">
        <v>2009</v>
      </c>
    </row>
    <row r="433" spans="1:11" x14ac:dyDescent="0.2">
      <c r="A433" t="s">
        <v>339</v>
      </c>
      <c r="K433">
        <v>2009</v>
      </c>
    </row>
    <row r="434" spans="1:11" x14ac:dyDescent="0.2">
      <c r="A434" t="s">
        <v>317</v>
      </c>
      <c r="K434">
        <v>2009</v>
      </c>
    </row>
    <row r="435" spans="1:11" x14ac:dyDescent="0.2">
      <c r="A435" t="s">
        <v>297</v>
      </c>
      <c r="K435">
        <v>2009</v>
      </c>
    </row>
    <row r="436" spans="1:11" x14ac:dyDescent="0.2">
      <c r="A436" t="s">
        <v>22</v>
      </c>
      <c r="K436">
        <v>2009</v>
      </c>
    </row>
    <row r="437" spans="1:11" x14ac:dyDescent="0.2">
      <c r="A437" t="s">
        <v>318</v>
      </c>
      <c r="K437">
        <v>2009</v>
      </c>
    </row>
    <row r="438" spans="1:11" x14ac:dyDescent="0.2">
      <c r="A438" t="s">
        <v>23</v>
      </c>
      <c r="K438">
        <v>2009</v>
      </c>
    </row>
    <row r="439" spans="1:11" x14ac:dyDescent="0.2">
      <c r="A439" t="s">
        <v>24</v>
      </c>
      <c r="K439">
        <v>2009</v>
      </c>
    </row>
    <row r="440" spans="1:11" x14ac:dyDescent="0.2">
      <c r="A440" t="s">
        <v>862</v>
      </c>
      <c r="K440">
        <v>2009</v>
      </c>
    </row>
    <row r="441" spans="1:11" x14ac:dyDescent="0.2">
      <c r="A441" t="s">
        <v>25</v>
      </c>
      <c r="K441">
        <v>2009</v>
      </c>
    </row>
    <row r="442" spans="1:11" x14ac:dyDescent="0.2">
      <c r="A442" t="s">
        <v>26</v>
      </c>
      <c r="K442">
        <v>2009</v>
      </c>
    </row>
    <row r="443" spans="1:11" x14ac:dyDescent="0.2">
      <c r="A443" t="s">
        <v>27</v>
      </c>
      <c r="K443">
        <v>2009</v>
      </c>
    </row>
    <row r="444" spans="1:11" x14ac:dyDescent="0.2">
      <c r="A444" t="s">
        <v>28</v>
      </c>
      <c r="K444">
        <v>2009</v>
      </c>
    </row>
    <row r="445" spans="1:11" x14ac:dyDescent="0.2">
      <c r="A445" t="s">
        <v>29</v>
      </c>
      <c r="K445">
        <v>2009</v>
      </c>
    </row>
    <row r="446" spans="1:11" x14ac:dyDescent="0.2">
      <c r="A446" t="s">
        <v>276</v>
      </c>
      <c r="K446">
        <v>2009</v>
      </c>
    </row>
    <row r="447" spans="1:11" x14ac:dyDescent="0.2">
      <c r="A447" t="s">
        <v>30</v>
      </c>
      <c r="K447">
        <v>2009</v>
      </c>
    </row>
    <row r="448" spans="1:11" x14ac:dyDescent="0.2">
      <c r="A448" t="s">
        <v>31</v>
      </c>
      <c r="K448">
        <v>2009</v>
      </c>
    </row>
    <row r="449" spans="1:11" x14ac:dyDescent="0.2">
      <c r="A449" t="s">
        <v>32</v>
      </c>
      <c r="K449">
        <v>2009</v>
      </c>
    </row>
    <row r="450" spans="1:11" x14ac:dyDescent="0.2">
      <c r="A450" t="s">
        <v>334</v>
      </c>
      <c r="K450">
        <v>2009</v>
      </c>
    </row>
    <row r="451" spans="1:11" x14ac:dyDescent="0.2">
      <c r="A451" t="s">
        <v>33</v>
      </c>
      <c r="K451">
        <v>2009</v>
      </c>
    </row>
    <row r="452" spans="1:11" x14ac:dyDescent="0.2">
      <c r="A452" t="s">
        <v>34</v>
      </c>
      <c r="K452">
        <v>2009</v>
      </c>
    </row>
    <row r="453" spans="1:11" x14ac:dyDescent="0.2">
      <c r="A453" t="s">
        <v>35</v>
      </c>
      <c r="K453">
        <v>2009</v>
      </c>
    </row>
    <row r="454" spans="1:11" x14ac:dyDescent="0.2">
      <c r="A454" t="s">
        <v>373</v>
      </c>
      <c r="K454">
        <v>2009</v>
      </c>
    </row>
    <row r="455" spans="1:11" x14ac:dyDescent="0.2">
      <c r="A455" t="s">
        <v>36</v>
      </c>
      <c r="B455">
        <v>8</v>
      </c>
      <c r="C455">
        <v>7</v>
      </c>
      <c r="D455">
        <v>0</v>
      </c>
      <c r="E455">
        <v>58</v>
      </c>
      <c r="F455">
        <v>1</v>
      </c>
      <c r="G455">
        <v>20.833333333300001</v>
      </c>
      <c r="H455">
        <v>0</v>
      </c>
      <c r="I455">
        <v>103</v>
      </c>
      <c r="J455">
        <v>4</v>
      </c>
      <c r="K455">
        <v>2009</v>
      </c>
    </row>
    <row r="456" spans="1:11" x14ac:dyDescent="0.2">
      <c r="A456" t="s">
        <v>37</v>
      </c>
      <c r="K456">
        <v>2009</v>
      </c>
    </row>
    <row r="457" spans="1:11" x14ac:dyDescent="0.2">
      <c r="A457" t="s">
        <v>38</v>
      </c>
      <c r="K457">
        <v>2009</v>
      </c>
    </row>
    <row r="458" spans="1:11" x14ac:dyDescent="0.2">
      <c r="A458" t="s">
        <v>824</v>
      </c>
      <c r="K458">
        <v>2009</v>
      </c>
    </row>
    <row r="459" spans="1:11" x14ac:dyDescent="0.2">
      <c r="A459" t="s">
        <v>39</v>
      </c>
      <c r="K459">
        <v>2009</v>
      </c>
    </row>
    <row r="460" spans="1:11" x14ac:dyDescent="0.2">
      <c r="A460" t="s">
        <v>40</v>
      </c>
      <c r="B460">
        <v>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2009</v>
      </c>
    </row>
    <row r="461" spans="1:11" x14ac:dyDescent="0.2">
      <c r="A461" t="s">
        <v>41</v>
      </c>
      <c r="K461">
        <v>2009</v>
      </c>
    </row>
    <row r="462" spans="1:11" x14ac:dyDescent="0.2">
      <c r="A462" t="s">
        <v>277</v>
      </c>
      <c r="K462">
        <v>2009</v>
      </c>
    </row>
    <row r="463" spans="1:11" x14ac:dyDescent="0.2">
      <c r="A463" t="s">
        <v>42</v>
      </c>
      <c r="K463">
        <v>2009</v>
      </c>
    </row>
    <row r="464" spans="1:11" x14ac:dyDescent="0.2">
      <c r="A464" t="s">
        <v>43</v>
      </c>
      <c r="K464">
        <v>2009</v>
      </c>
    </row>
    <row r="465" spans="1:11" x14ac:dyDescent="0.2">
      <c r="A465" t="s">
        <v>44</v>
      </c>
      <c r="K465">
        <v>2009</v>
      </c>
    </row>
    <row r="466" spans="1:11" x14ac:dyDescent="0.2">
      <c r="A466" t="s">
        <v>45</v>
      </c>
      <c r="B466">
        <v>3</v>
      </c>
      <c r="C466">
        <v>3</v>
      </c>
      <c r="D466">
        <v>1</v>
      </c>
      <c r="E466">
        <v>30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2009</v>
      </c>
    </row>
    <row r="467" spans="1:11" x14ac:dyDescent="0.2">
      <c r="A467" t="s">
        <v>861</v>
      </c>
      <c r="K467">
        <v>2009</v>
      </c>
    </row>
    <row r="468" spans="1:11" x14ac:dyDescent="0.2">
      <c r="A468" t="s">
        <v>818</v>
      </c>
      <c r="K468">
        <v>2009</v>
      </c>
    </row>
    <row r="469" spans="1:11" x14ac:dyDescent="0.2">
      <c r="A469" t="s">
        <v>330</v>
      </c>
      <c r="K469">
        <v>2009</v>
      </c>
    </row>
    <row r="470" spans="1:11" x14ac:dyDescent="0.2">
      <c r="A470" t="s">
        <v>817</v>
      </c>
      <c r="K470">
        <v>2009</v>
      </c>
    </row>
    <row r="471" spans="1:11" x14ac:dyDescent="0.2">
      <c r="A471" t="s">
        <v>46</v>
      </c>
      <c r="K471">
        <v>2009</v>
      </c>
    </row>
    <row r="472" spans="1:11" x14ac:dyDescent="0.2">
      <c r="A472" t="s">
        <v>47</v>
      </c>
      <c r="K472">
        <v>2009</v>
      </c>
    </row>
    <row r="473" spans="1:11" x14ac:dyDescent="0.2">
      <c r="A473" t="s">
        <v>48</v>
      </c>
      <c r="K473">
        <v>2009</v>
      </c>
    </row>
    <row r="474" spans="1:11" x14ac:dyDescent="0.2">
      <c r="A474" t="s">
        <v>290</v>
      </c>
      <c r="K474">
        <v>2009</v>
      </c>
    </row>
    <row r="475" spans="1:11" x14ac:dyDescent="0.2">
      <c r="A475" t="s">
        <v>331</v>
      </c>
      <c r="K475">
        <v>2009</v>
      </c>
    </row>
    <row r="476" spans="1:11" x14ac:dyDescent="0.2">
      <c r="A476" t="s">
        <v>49</v>
      </c>
      <c r="K476">
        <v>2009</v>
      </c>
    </row>
    <row r="477" spans="1:11" x14ac:dyDescent="0.2">
      <c r="A477" t="s">
        <v>310</v>
      </c>
      <c r="K477">
        <v>2009</v>
      </c>
    </row>
    <row r="478" spans="1:11" x14ac:dyDescent="0.2">
      <c r="A478" t="s">
        <v>50</v>
      </c>
      <c r="K478">
        <v>2009</v>
      </c>
    </row>
    <row r="479" spans="1:11" x14ac:dyDescent="0.2">
      <c r="A479" t="s">
        <v>51</v>
      </c>
      <c r="K479">
        <v>2009</v>
      </c>
    </row>
    <row r="480" spans="1:11" x14ac:dyDescent="0.2">
      <c r="A480" t="s">
        <v>52</v>
      </c>
      <c r="K480">
        <v>2009</v>
      </c>
    </row>
    <row r="481" spans="1:11" x14ac:dyDescent="0.2">
      <c r="A481" t="s">
        <v>53</v>
      </c>
      <c r="K481">
        <v>2009</v>
      </c>
    </row>
    <row r="482" spans="1:11" x14ac:dyDescent="0.2">
      <c r="A482" t="s">
        <v>54</v>
      </c>
      <c r="K482">
        <v>2009</v>
      </c>
    </row>
    <row r="483" spans="1:11" x14ac:dyDescent="0.2">
      <c r="A483" t="s">
        <v>55</v>
      </c>
      <c r="K483">
        <v>2009</v>
      </c>
    </row>
    <row r="484" spans="1:11" x14ac:dyDescent="0.2">
      <c r="A484" t="s">
        <v>56</v>
      </c>
      <c r="K484">
        <v>2009</v>
      </c>
    </row>
    <row r="485" spans="1:11" x14ac:dyDescent="0.2">
      <c r="A485" t="s">
        <v>792</v>
      </c>
      <c r="K485">
        <v>2009</v>
      </c>
    </row>
    <row r="486" spans="1:11" x14ac:dyDescent="0.2">
      <c r="A486" t="s">
        <v>57</v>
      </c>
      <c r="K486">
        <v>2009</v>
      </c>
    </row>
    <row r="487" spans="1:11" x14ac:dyDescent="0.2">
      <c r="A487" t="s">
        <v>291</v>
      </c>
      <c r="K487">
        <v>2009</v>
      </c>
    </row>
    <row r="488" spans="1:11" x14ac:dyDescent="0.2">
      <c r="A488" t="s">
        <v>58</v>
      </c>
      <c r="K488">
        <v>2009</v>
      </c>
    </row>
    <row r="489" spans="1:11" x14ac:dyDescent="0.2">
      <c r="A489" t="s">
        <v>59</v>
      </c>
      <c r="K489">
        <v>2009</v>
      </c>
    </row>
    <row r="490" spans="1:11" x14ac:dyDescent="0.2">
      <c r="A490" t="s">
        <v>60</v>
      </c>
      <c r="K490">
        <v>2009</v>
      </c>
    </row>
    <row r="491" spans="1:11" x14ac:dyDescent="0.2">
      <c r="A491" t="s">
        <v>61</v>
      </c>
      <c r="K491">
        <v>2009</v>
      </c>
    </row>
    <row r="492" spans="1:11" x14ac:dyDescent="0.2">
      <c r="A492" t="s">
        <v>62</v>
      </c>
      <c r="K492">
        <v>2009</v>
      </c>
    </row>
    <row r="493" spans="1:11" x14ac:dyDescent="0.2">
      <c r="A493" t="s">
        <v>63</v>
      </c>
      <c r="K493">
        <v>2009</v>
      </c>
    </row>
    <row r="494" spans="1:11" x14ac:dyDescent="0.2">
      <c r="A494" t="s">
        <v>886</v>
      </c>
      <c r="K494">
        <v>2009</v>
      </c>
    </row>
    <row r="495" spans="1:11" x14ac:dyDescent="0.2">
      <c r="A495" t="s">
        <v>64</v>
      </c>
      <c r="K495">
        <v>2009</v>
      </c>
    </row>
    <row r="496" spans="1:11" x14ac:dyDescent="0.2">
      <c r="A496" t="s">
        <v>65</v>
      </c>
      <c r="K496">
        <v>2009</v>
      </c>
    </row>
    <row r="497" spans="1:12" x14ac:dyDescent="0.2">
      <c r="A497" t="s">
        <v>285</v>
      </c>
      <c r="K497">
        <v>2009</v>
      </c>
    </row>
    <row r="498" spans="1:12" x14ac:dyDescent="0.2">
      <c r="A498" t="s">
        <v>66</v>
      </c>
      <c r="K498">
        <v>2009</v>
      </c>
    </row>
    <row r="499" spans="1:12" x14ac:dyDescent="0.2">
      <c r="A499" t="s">
        <v>67</v>
      </c>
      <c r="K499">
        <v>2009</v>
      </c>
    </row>
    <row r="500" spans="1:12" x14ac:dyDescent="0.2">
      <c r="A500" t="s">
        <v>274</v>
      </c>
      <c r="K500">
        <v>2009</v>
      </c>
    </row>
    <row r="501" spans="1:12" x14ac:dyDescent="0.2">
      <c r="A501" t="s">
        <v>68</v>
      </c>
      <c r="B501">
        <v>3</v>
      </c>
      <c r="C501">
        <v>2</v>
      </c>
      <c r="D501">
        <v>0</v>
      </c>
      <c r="E501">
        <v>18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2009</v>
      </c>
    </row>
    <row r="502" spans="1:12" x14ac:dyDescent="0.2">
      <c r="A502" t="s">
        <v>69</v>
      </c>
      <c r="K502">
        <v>2009</v>
      </c>
    </row>
    <row r="503" spans="1:12" x14ac:dyDescent="0.2">
      <c r="A503" t="s">
        <v>70</v>
      </c>
      <c r="K503">
        <v>2009</v>
      </c>
    </row>
    <row r="504" spans="1:12" x14ac:dyDescent="0.2">
      <c r="A504" t="s">
        <v>71</v>
      </c>
      <c r="B504">
        <v>17</v>
      </c>
      <c r="C504">
        <v>12</v>
      </c>
      <c r="D504">
        <v>3</v>
      </c>
      <c r="E504">
        <v>152</v>
      </c>
      <c r="F504">
        <v>13</v>
      </c>
      <c r="G504">
        <v>1</v>
      </c>
      <c r="H504">
        <v>0</v>
      </c>
      <c r="I504">
        <v>8</v>
      </c>
      <c r="J504">
        <v>1</v>
      </c>
      <c r="K504">
        <v>2009</v>
      </c>
      <c r="L504">
        <v>1</v>
      </c>
    </row>
    <row r="505" spans="1:12" x14ac:dyDescent="0.2">
      <c r="A505" t="s">
        <v>72</v>
      </c>
      <c r="B505">
        <v>19</v>
      </c>
      <c r="C505">
        <v>18</v>
      </c>
      <c r="D505">
        <v>2</v>
      </c>
      <c r="E505">
        <v>255</v>
      </c>
      <c r="F505">
        <v>4</v>
      </c>
      <c r="G505">
        <v>14</v>
      </c>
      <c r="H505">
        <v>0</v>
      </c>
      <c r="I505">
        <v>81</v>
      </c>
      <c r="J505">
        <v>1</v>
      </c>
      <c r="K505">
        <v>2009</v>
      </c>
    </row>
    <row r="506" spans="1:12" x14ac:dyDescent="0.2">
      <c r="A506" t="s">
        <v>73</v>
      </c>
      <c r="K506">
        <v>2009</v>
      </c>
    </row>
    <row r="507" spans="1:12" x14ac:dyDescent="0.2">
      <c r="A507" t="s">
        <v>74</v>
      </c>
      <c r="K507">
        <v>2009</v>
      </c>
    </row>
    <row r="508" spans="1:12" x14ac:dyDescent="0.2">
      <c r="A508" t="s">
        <v>75</v>
      </c>
      <c r="K508">
        <v>2009</v>
      </c>
    </row>
    <row r="509" spans="1:12" x14ac:dyDescent="0.2">
      <c r="A509" t="s">
        <v>76</v>
      </c>
      <c r="K509">
        <v>2009</v>
      </c>
    </row>
    <row r="510" spans="1:12" x14ac:dyDescent="0.2">
      <c r="A510" t="s">
        <v>77</v>
      </c>
      <c r="K510">
        <v>2009</v>
      </c>
    </row>
    <row r="511" spans="1:12" x14ac:dyDescent="0.2">
      <c r="A511" t="s">
        <v>78</v>
      </c>
      <c r="K511">
        <v>2009</v>
      </c>
    </row>
    <row r="512" spans="1:12" x14ac:dyDescent="0.2">
      <c r="A512" t="s">
        <v>79</v>
      </c>
      <c r="K512">
        <v>2009</v>
      </c>
    </row>
    <row r="513" spans="1:11" x14ac:dyDescent="0.2">
      <c r="A513" t="s">
        <v>80</v>
      </c>
      <c r="K513">
        <v>2009</v>
      </c>
    </row>
    <row r="514" spans="1:11" x14ac:dyDescent="0.2">
      <c r="A514" t="s">
        <v>302</v>
      </c>
      <c r="K514">
        <v>2009</v>
      </c>
    </row>
    <row r="515" spans="1:11" x14ac:dyDescent="0.2">
      <c r="A515" t="s">
        <v>81</v>
      </c>
      <c r="B515">
        <v>1</v>
      </c>
      <c r="C515">
        <v>1</v>
      </c>
      <c r="D515">
        <v>0</v>
      </c>
      <c r="E515">
        <v>12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2009</v>
      </c>
    </row>
    <row r="516" spans="1:11" x14ac:dyDescent="0.2">
      <c r="A516" t="s">
        <v>82</v>
      </c>
      <c r="K516">
        <v>2009</v>
      </c>
    </row>
    <row r="517" spans="1:11" x14ac:dyDescent="0.2">
      <c r="A517" t="s">
        <v>83</v>
      </c>
      <c r="K517">
        <v>2009</v>
      </c>
    </row>
    <row r="518" spans="1:11" x14ac:dyDescent="0.2">
      <c r="A518" t="s">
        <v>84</v>
      </c>
      <c r="K518">
        <v>2009</v>
      </c>
    </row>
    <row r="519" spans="1:11" x14ac:dyDescent="0.2">
      <c r="A519" t="s">
        <v>85</v>
      </c>
      <c r="K519">
        <v>2009</v>
      </c>
    </row>
    <row r="520" spans="1:11" x14ac:dyDescent="0.2">
      <c r="A520" t="s">
        <v>86</v>
      </c>
      <c r="K520">
        <v>2009</v>
      </c>
    </row>
    <row r="521" spans="1:11" x14ac:dyDescent="0.2">
      <c r="A521" t="s">
        <v>87</v>
      </c>
      <c r="K521">
        <v>2009</v>
      </c>
    </row>
    <row r="522" spans="1:11" x14ac:dyDescent="0.2">
      <c r="A522" t="s">
        <v>88</v>
      </c>
      <c r="K522">
        <v>2009</v>
      </c>
    </row>
    <row r="523" spans="1:11" x14ac:dyDescent="0.2">
      <c r="A523" t="s">
        <v>89</v>
      </c>
      <c r="K523">
        <v>2009</v>
      </c>
    </row>
    <row r="524" spans="1:11" x14ac:dyDescent="0.2">
      <c r="A524" t="s">
        <v>90</v>
      </c>
      <c r="K524">
        <v>2009</v>
      </c>
    </row>
    <row r="525" spans="1:11" x14ac:dyDescent="0.2">
      <c r="A525" t="s">
        <v>91</v>
      </c>
      <c r="K525">
        <v>2009</v>
      </c>
    </row>
    <row r="526" spans="1:11" x14ac:dyDescent="0.2">
      <c r="A526" t="s">
        <v>92</v>
      </c>
      <c r="K526">
        <v>2009</v>
      </c>
    </row>
    <row r="527" spans="1:11" x14ac:dyDescent="0.2">
      <c r="A527" t="s">
        <v>93</v>
      </c>
      <c r="K527">
        <v>2009</v>
      </c>
    </row>
    <row r="528" spans="1:11" x14ac:dyDescent="0.2">
      <c r="A528" t="s">
        <v>94</v>
      </c>
      <c r="K528">
        <v>2009</v>
      </c>
    </row>
    <row r="529" spans="1:11" x14ac:dyDescent="0.2">
      <c r="A529" t="s">
        <v>95</v>
      </c>
      <c r="K529">
        <v>2009</v>
      </c>
    </row>
    <row r="530" spans="1:11" x14ac:dyDescent="0.2">
      <c r="A530" t="s">
        <v>96</v>
      </c>
      <c r="K530">
        <v>2009</v>
      </c>
    </row>
    <row r="531" spans="1:11" x14ac:dyDescent="0.2">
      <c r="A531" t="s">
        <v>340</v>
      </c>
      <c r="K531">
        <v>2009</v>
      </c>
    </row>
    <row r="532" spans="1:11" x14ac:dyDescent="0.2">
      <c r="A532" t="s">
        <v>97</v>
      </c>
      <c r="K532">
        <v>2009</v>
      </c>
    </row>
    <row r="533" spans="1:11" x14ac:dyDescent="0.2">
      <c r="A533" t="s">
        <v>98</v>
      </c>
      <c r="K533">
        <v>2009</v>
      </c>
    </row>
    <row r="534" spans="1:11" x14ac:dyDescent="0.2">
      <c r="A534" t="s">
        <v>99</v>
      </c>
      <c r="B534">
        <v>1</v>
      </c>
      <c r="C534">
        <v>1</v>
      </c>
      <c r="D534">
        <v>1</v>
      </c>
      <c r="E534">
        <v>6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2009</v>
      </c>
    </row>
    <row r="535" spans="1:11" x14ac:dyDescent="0.2">
      <c r="A535" t="s">
        <v>360</v>
      </c>
      <c r="K535">
        <v>2009</v>
      </c>
    </row>
    <row r="536" spans="1:11" x14ac:dyDescent="0.2">
      <c r="A536" t="s">
        <v>361</v>
      </c>
      <c r="K536">
        <v>2009</v>
      </c>
    </row>
    <row r="537" spans="1:11" x14ac:dyDescent="0.2">
      <c r="A537" t="s">
        <v>100</v>
      </c>
      <c r="K537">
        <v>2009</v>
      </c>
    </row>
    <row r="538" spans="1:11" x14ac:dyDescent="0.2">
      <c r="A538" t="s">
        <v>362</v>
      </c>
      <c r="K538">
        <v>2009</v>
      </c>
    </row>
    <row r="539" spans="1:11" x14ac:dyDescent="0.2">
      <c r="A539" t="s">
        <v>101</v>
      </c>
      <c r="K539">
        <v>2009</v>
      </c>
    </row>
    <row r="540" spans="1:11" x14ac:dyDescent="0.2">
      <c r="A540" t="s">
        <v>278</v>
      </c>
      <c r="K540">
        <v>2009</v>
      </c>
    </row>
    <row r="541" spans="1:11" x14ac:dyDescent="0.2">
      <c r="A541" t="s">
        <v>102</v>
      </c>
      <c r="K541">
        <v>2009</v>
      </c>
    </row>
    <row r="542" spans="1:11" x14ac:dyDescent="0.2">
      <c r="A542" t="s">
        <v>892</v>
      </c>
      <c r="K542">
        <v>2009</v>
      </c>
    </row>
    <row r="543" spans="1:11" x14ac:dyDescent="0.2">
      <c r="A543" t="s">
        <v>103</v>
      </c>
      <c r="B543">
        <v>14</v>
      </c>
      <c r="C543">
        <v>12</v>
      </c>
      <c r="D543">
        <v>1</v>
      </c>
      <c r="E543">
        <v>195</v>
      </c>
      <c r="F543">
        <v>4</v>
      </c>
      <c r="G543">
        <v>4</v>
      </c>
      <c r="H543">
        <v>0</v>
      </c>
      <c r="I543">
        <v>17</v>
      </c>
      <c r="J543">
        <v>1</v>
      </c>
      <c r="K543">
        <v>2009</v>
      </c>
    </row>
    <row r="544" spans="1:11" x14ac:dyDescent="0.2">
      <c r="A544" t="s">
        <v>104</v>
      </c>
      <c r="K544">
        <v>2009</v>
      </c>
    </row>
    <row r="545" spans="1:11" x14ac:dyDescent="0.2">
      <c r="A545" t="s">
        <v>345</v>
      </c>
      <c r="K545">
        <v>2009</v>
      </c>
    </row>
    <row r="546" spans="1:11" x14ac:dyDescent="0.2">
      <c r="A546" t="s">
        <v>341</v>
      </c>
      <c r="K546">
        <v>2009</v>
      </c>
    </row>
    <row r="547" spans="1:11" x14ac:dyDescent="0.2">
      <c r="A547" t="s">
        <v>311</v>
      </c>
      <c r="K547">
        <v>2009</v>
      </c>
    </row>
    <row r="548" spans="1:11" x14ac:dyDescent="0.2">
      <c r="A548" t="s">
        <v>105</v>
      </c>
      <c r="K548">
        <v>2009</v>
      </c>
    </row>
    <row r="549" spans="1:11" x14ac:dyDescent="0.2">
      <c r="A549" t="s">
        <v>106</v>
      </c>
      <c r="K549">
        <v>2009</v>
      </c>
    </row>
    <row r="550" spans="1:11" x14ac:dyDescent="0.2">
      <c r="A550" t="s">
        <v>107</v>
      </c>
      <c r="K550">
        <v>2009</v>
      </c>
    </row>
    <row r="551" spans="1:11" x14ac:dyDescent="0.2">
      <c r="A551" t="s">
        <v>108</v>
      </c>
      <c r="K551">
        <v>2009</v>
      </c>
    </row>
    <row r="552" spans="1:11" x14ac:dyDescent="0.2">
      <c r="A552" t="s">
        <v>357</v>
      </c>
      <c r="K552">
        <v>2009</v>
      </c>
    </row>
    <row r="553" spans="1:11" x14ac:dyDescent="0.2">
      <c r="A553" t="s">
        <v>346</v>
      </c>
      <c r="K553">
        <v>2009</v>
      </c>
    </row>
    <row r="554" spans="1:11" x14ac:dyDescent="0.2">
      <c r="A554" t="s">
        <v>109</v>
      </c>
      <c r="K554">
        <v>2009</v>
      </c>
    </row>
    <row r="555" spans="1:11" x14ac:dyDescent="0.2">
      <c r="A555" t="s">
        <v>110</v>
      </c>
      <c r="K555">
        <v>2009</v>
      </c>
    </row>
    <row r="556" spans="1:11" x14ac:dyDescent="0.2">
      <c r="A556" t="s">
        <v>111</v>
      </c>
      <c r="K556">
        <v>2009</v>
      </c>
    </row>
    <row r="557" spans="1:11" x14ac:dyDescent="0.2">
      <c r="A557" t="s">
        <v>112</v>
      </c>
      <c r="K557">
        <v>2009</v>
      </c>
    </row>
    <row r="558" spans="1:11" x14ac:dyDescent="0.2">
      <c r="A558" t="s">
        <v>113</v>
      </c>
      <c r="K558">
        <v>2009</v>
      </c>
    </row>
    <row r="559" spans="1:11" x14ac:dyDescent="0.2">
      <c r="A559" t="s">
        <v>114</v>
      </c>
      <c r="K559">
        <v>2009</v>
      </c>
    </row>
    <row r="560" spans="1:11" x14ac:dyDescent="0.2">
      <c r="A560" t="s">
        <v>115</v>
      </c>
      <c r="K560">
        <v>2009</v>
      </c>
    </row>
    <row r="561" spans="1:11" x14ac:dyDescent="0.2">
      <c r="A561" t="s">
        <v>319</v>
      </c>
      <c r="K561">
        <v>2009</v>
      </c>
    </row>
    <row r="562" spans="1:11" x14ac:dyDescent="0.2">
      <c r="A562" t="s">
        <v>116</v>
      </c>
      <c r="K562">
        <v>2009</v>
      </c>
    </row>
    <row r="563" spans="1:11" x14ac:dyDescent="0.2">
      <c r="A563" t="s">
        <v>117</v>
      </c>
      <c r="K563">
        <v>2009</v>
      </c>
    </row>
    <row r="564" spans="1:11" x14ac:dyDescent="0.2">
      <c r="A564" t="s">
        <v>118</v>
      </c>
      <c r="K564">
        <v>2009</v>
      </c>
    </row>
    <row r="565" spans="1:11" x14ac:dyDescent="0.2">
      <c r="A565" t="s">
        <v>279</v>
      </c>
      <c r="K565">
        <v>2009</v>
      </c>
    </row>
    <row r="566" spans="1:11" x14ac:dyDescent="0.2">
      <c r="A566" t="s">
        <v>119</v>
      </c>
      <c r="B566">
        <v>3</v>
      </c>
      <c r="C566">
        <v>3</v>
      </c>
      <c r="D566">
        <v>1</v>
      </c>
      <c r="E566">
        <v>11</v>
      </c>
      <c r="F566">
        <v>2</v>
      </c>
      <c r="G566">
        <v>12</v>
      </c>
      <c r="H566">
        <v>4</v>
      </c>
      <c r="I566">
        <v>44</v>
      </c>
      <c r="J566">
        <v>6</v>
      </c>
      <c r="K566">
        <v>2009</v>
      </c>
    </row>
    <row r="567" spans="1:11" x14ac:dyDescent="0.2">
      <c r="A567" t="s">
        <v>120</v>
      </c>
      <c r="K567">
        <v>2009</v>
      </c>
    </row>
    <row r="568" spans="1:11" x14ac:dyDescent="0.2">
      <c r="A568" t="s">
        <v>121</v>
      </c>
      <c r="K568">
        <v>2009</v>
      </c>
    </row>
    <row r="569" spans="1:11" x14ac:dyDescent="0.2">
      <c r="A569" t="s">
        <v>122</v>
      </c>
      <c r="K569">
        <v>2009</v>
      </c>
    </row>
    <row r="570" spans="1:11" x14ac:dyDescent="0.2">
      <c r="A570" t="s">
        <v>123</v>
      </c>
      <c r="K570">
        <v>2009</v>
      </c>
    </row>
    <row r="571" spans="1:11" x14ac:dyDescent="0.2">
      <c r="A571" t="s">
        <v>124</v>
      </c>
      <c r="K571">
        <v>2009</v>
      </c>
    </row>
    <row r="572" spans="1:11" x14ac:dyDescent="0.2">
      <c r="A572" t="s">
        <v>821</v>
      </c>
      <c r="K572">
        <v>2009</v>
      </c>
    </row>
    <row r="573" spans="1:11" x14ac:dyDescent="0.2">
      <c r="A573" t="s">
        <v>125</v>
      </c>
      <c r="K573">
        <v>2009</v>
      </c>
    </row>
    <row r="574" spans="1:11" x14ac:dyDescent="0.2">
      <c r="A574" t="s">
        <v>126</v>
      </c>
      <c r="K574">
        <v>2009</v>
      </c>
    </row>
    <row r="575" spans="1:11" x14ac:dyDescent="0.2">
      <c r="A575" t="s">
        <v>127</v>
      </c>
      <c r="K575">
        <v>2009</v>
      </c>
    </row>
    <row r="576" spans="1:11" x14ac:dyDescent="0.2">
      <c r="A576" t="s">
        <v>128</v>
      </c>
      <c r="K576">
        <v>2009</v>
      </c>
    </row>
    <row r="577" spans="1:11" x14ac:dyDescent="0.2">
      <c r="A577" t="s">
        <v>129</v>
      </c>
      <c r="K577">
        <v>2009</v>
      </c>
    </row>
    <row r="578" spans="1:11" x14ac:dyDescent="0.2">
      <c r="A578" t="s">
        <v>827</v>
      </c>
      <c r="K578">
        <v>2009</v>
      </c>
    </row>
    <row r="579" spans="1:11" x14ac:dyDescent="0.2">
      <c r="A579" t="s">
        <v>130</v>
      </c>
      <c r="K579">
        <v>2009</v>
      </c>
    </row>
    <row r="580" spans="1:11" x14ac:dyDescent="0.2">
      <c r="A580" t="s">
        <v>899</v>
      </c>
      <c r="K580">
        <v>2009</v>
      </c>
    </row>
    <row r="581" spans="1:11" x14ac:dyDescent="0.2">
      <c r="A581" t="s">
        <v>131</v>
      </c>
      <c r="B581">
        <v>18</v>
      </c>
      <c r="C581">
        <v>15</v>
      </c>
      <c r="D581">
        <v>4</v>
      </c>
      <c r="E581">
        <v>243</v>
      </c>
      <c r="F581">
        <v>1</v>
      </c>
      <c r="G581">
        <v>81.166666626666299</v>
      </c>
      <c r="H581">
        <v>9</v>
      </c>
      <c r="I581">
        <v>282</v>
      </c>
      <c r="J581">
        <v>31</v>
      </c>
      <c r="K581">
        <v>2009</v>
      </c>
    </row>
    <row r="582" spans="1:11" x14ac:dyDescent="0.2">
      <c r="A582" t="s">
        <v>132</v>
      </c>
      <c r="B582">
        <v>11</v>
      </c>
      <c r="C582">
        <v>10</v>
      </c>
      <c r="D582">
        <v>1</v>
      </c>
      <c r="E582">
        <v>306</v>
      </c>
      <c r="F582">
        <v>1</v>
      </c>
      <c r="G582">
        <v>67</v>
      </c>
      <c r="H582">
        <v>11</v>
      </c>
      <c r="I582">
        <v>210</v>
      </c>
      <c r="J582">
        <v>21</v>
      </c>
      <c r="K582">
        <v>2009</v>
      </c>
    </row>
    <row r="583" spans="1:11" x14ac:dyDescent="0.2">
      <c r="A583" t="s">
        <v>133</v>
      </c>
      <c r="K583">
        <v>2009</v>
      </c>
    </row>
    <row r="584" spans="1:11" x14ac:dyDescent="0.2">
      <c r="A584" t="s">
        <v>312</v>
      </c>
      <c r="K584">
        <v>2009</v>
      </c>
    </row>
    <row r="585" spans="1:11" x14ac:dyDescent="0.2">
      <c r="A585" t="s">
        <v>134</v>
      </c>
      <c r="K585">
        <v>2009</v>
      </c>
    </row>
    <row r="586" spans="1:11" x14ac:dyDescent="0.2">
      <c r="A586" t="s">
        <v>135</v>
      </c>
      <c r="K586">
        <v>2009</v>
      </c>
    </row>
    <row r="587" spans="1:11" x14ac:dyDescent="0.2">
      <c r="A587" t="s">
        <v>136</v>
      </c>
      <c r="K587">
        <v>2009</v>
      </c>
    </row>
    <row r="588" spans="1:11" x14ac:dyDescent="0.2">
      <c r="A588" t="s">
        <v>137</v>
      </c>
      <c r="K588">
        <v>2009</v>
      </c>
    </row>
    <row r="589" spans="1:11" x14ac:dyDescent="0.2">
      <c r="A589" t="s">
        <v>306</v>
      </c>
      <c r="K589">
        <v>2009</v>
      </c>
    </row>
    <row r="590" spans="1:11" x14ac:dyDescent="0.2">
      <c r="A590" t="s">
        <v>138</v>
      </c>
      <c r="K590">
        <v>2009</v>
      </c>
    </row>
    <row r="591" spans="1:11" x14ac:dyDescent="0.2">
      <c r="A591" t="s">
        <v>295</v>
      </c>
      <c r="K591">
        <v>2009</v>
      </c>
    </row>
    <row r="592" spans="1:11" x14ac:dyDescent="0.2">
      <c r="A592" t="s">
        <v>139</v>
      </c>
      <c r="K592">
        <v>2009</v>
      </c>
    </row>
    <row r="593" spans="1:11" x14ac:dyDescent="0.2">
      <c r="A593" t="s">
        <v>905</v>
      </c>
      <c r="K593">
        <v>2009</v>
      </c>
    </row>
    <row r="594" spans="1:11" x14ac:dyDescent="0.2">
      <c r="A594" t="s">
        <v>140</v>
      </c>
      <c r="K594">
        <v>2009</v>
      </c>
    </row>
    <row r="595" spans="1:11" x14ac:dyDescent="0.2">
      <c r="A595" t="s">
        <v>141</v>
      </c>
      <c r="B595">
        <v>11</v>
      </c>
      <c r="C595">
        <v>11</v>
      </c>
      <c r="D595">
        <v>1</v>
      </c>
      <c r="E595">
        <v>103</v>
      </c>
      <c r="F595">
        <v>4</v>
      </c>
      <c r="G595">
        <v>22</v>
      </c>
      <c r="H595">
        <v>0</v>
      </c>
      <c r="I595">
        <v>136</v>
      </c>
      <c r="J595">
        <v>4</v>
      </c>
      <c r="K595">
        <v>2009</v>
      </c>
    </row>
    <row r="596" spans="1:11" x14ac:dyDescent="0.2">
      <c r="A596" t="s">
        <v>864</v>
      </c>
      <c r="K596">
        <v>2009</v>
      </c>
    </row>
    <row r="597" spans="1:11" x14ac:dyDescent="0.2">
      <c r="A597" t="s">
        <v>142</v>
      </c>
      <c r="K597">
        <v>2009</v>
      </c>
    </row>
    <row r="598" spans="1:11" x14ac:dyDescent="0.2">
      <c r="A598" t="s">
        <v>904</v>
      </c>
      <c r="K598">
        <v>2009</v>
      </c>
    </row>
    <row r="599" spans="1:11" x14ac:dyDescent="0.2">
      <c r="A599" t="s">
        <v>866</v>
      </c>
      <c r="K599">
        <v>2009</v>
      </c>
    </row>
    <row r="600" spans="1:11" x14ac:dyDescent="0.2">
      <c r="A600" t="s">
        <v>303</v>
      </c>
      <c r="K600">
        <v>2009</v>
      </c>
    </row>
    <row r="601" spans="1:11" x14ac:dyDescent="0.2">
      <c r="A601" t="s">
        <v>865</v>
      </c>
      <c r="K601">
        <v>2009</v>
      </c>
    </row>
    <row r="602" spans="1:11" x14ac:dyDescent="0.2">
      <c r="A602" t="s">
        <v>307</v>
      </c>
      <c r="K602">
        <v>2009</v>
      </c>
    </row>
    <row r="603" spans="1:11" x14ac:dyDescent="0.2">
      <c r="A603" t="s">
        <v>143</v>
      </c>
      <c r="K603">
        <v>2009</v>
      </c>
    </row>
    <row r="604" spans="1:11" x14ac:dyDescent="0.2">
      <c r="A604" t="s">
        <v>298</v>
      </c>
      <c r="K604">
        <v>2009</v>
      </c>
    </row>
    <row r="605" spans="1:11" x14ac:dyDescent="0.2">
      <c r="A605" t="s">
        <v>342</v>
      </c>
      <c r="K605">
        <v>2009</v>
      </c>
    </row>
    <row r="606" spans="1:11" x14ac:dyDescent="0.2">
      <c r="A606" t="s">
        <v>144</v>
      </c>
      <c r="K606">
        <v>2009</v>
      </c>
    </row>
    <row r="607" spans="1:11" x14ac:dyDescent="0.2">
      <c r="A607" t="s">
        <v>145</v>
      </c>
      <c r="K607">
        <v>2009</v>
      </c>
    </row>
    <row r="608" spans="1:11" x14ac:dyDescent="0.2">
      <c r="A608" t="s">
        <v>146</v>
      </c>
      <c r="K608">
        <v>2009</v>
      </c>
    </row>
    <row r="609" spans="1:11" x14ac:dyDescent="0.2">
      <c r="A609" t="s">
        <v>363</v>
      </c>
      <c r="K609">
        <v>2009</v>
      </c>
    </row>
    <row r="610" spans="1:11" x14ac:dyDescent="0.2">
      <c r="A610" t="s">
        <v>147</v>
      </c>
      <c r="B610">
        <v>11</v>
      </c>
      <c r="C610">
        <v>11</v>
      </c>
      <c r="D610">
        <v>2</v>
      </c>
      <c r="E610">
        <v>332</v>
      </c>
      <c r="F610">
        <v>4</v>
      </c>
      <c r="G610">
        <v>24</v>
      </c>
      <c r="H610">
        <v>2</v>
      </c>
      <c r="I610">
        <v>94</v>
      </c>
      <c r="J610">
        <v>4</v>
      </c>
      <c r="K610">
        <v>2009</v>
      </c>
    </row>
    <row r="611" spans="1:11" x14ac:dyDescent="0.2">
      <c r="A611" t="s">
        <v>355</v>
      </c>
      <c r="K611">
        <v>2009</v>
      </c>
    </row>
    <row r="612" spans="1:11" x14ac:dyDescent="0.2">
      <c r="A612" t="s">
        <v>148</v>
      </c>
      <c r="B612">
        <v>1</v>
      </c>
      <c r="C612">
        <v>1</v>
      </c>
      <c r="D612">
        <v>0</v>
      </c>
      <c r="E612">
        <v>10</v>
      </c>
      <c r="F612">
        <v>0</v>
      </c>
      <c r="G612">
        <v>3</v>
      </c>
      <c r="H612">
        <v>0</v>
      </c>
      <c r="I612">
        <v>7</v>
      </c>
      <c r="J612">
        <v>0</v>
      </c>
      <c r="K612">
        <v>2009</v>
      </c>
    </row>
    <row r="613" spans="1:11" x14ac:dyDescent="0.2">
      <c r="A613" t="s">
        <v>149</v>
      </c>
      <c r="K613">
        <v>2009</v>
      </c>
    </row>
    <row r="614" spans="1:11" x14ac:dyDescent="0.2">
      <c r="A614" t="s">
        <v>150</v>
      </c>
      <c r="K614">
        <v>2009</v>
      </c>
    </row>
    <row r="615" spans="1:11" x14ac:dyDescent="0.2">
      <c r="A615" t="s">
        <v>314</v>
      </c>
      <c r="K615">
        <v>2009</v>
      </c>
    </row>
    <row r="616" spans="1:11" x14ac:dyDescent="0.2">
      <c r="A616" t="s">
        <v>332</v>
      </c>
      <c r="K616">
        <v>2009</v>
      </c>
    </row>
    <row r="617" spans="1:11" x14ac:dyDescent="0.2">
      <c r="A617" t="s">
        <v>349</v>
      </c>
      <c r="K617">
        <v>2009</v>
      </c>
    </row>
    <row r="618" spans="1:11" x14ac:dyDescent="0.2">
      <c r="A618" t="s">
        <v>305</v>
      </c>
      <c r="K618">
        <v>2009</v>
      </c>
    </row>
    <row r="619" spans="1:11" x14ac:dyDescent="0.2">
      <c r="A619" t="s">
        <v>900</v>
      </c>
      <c r="K619">
        <v>2009</v>
      </c>
    </row>
    <row r="620" spans="1:11" x14ac:dyDescent="0.2">
      <c r="A620" t="s">
        <v>299</v>
      </c>
      <c r="K620">
        <v>2009</v>
      </c>
    </row>
    <row r="621" spans="1:11" x14ac:dyDescent="0.2">
      <c r="A621" t="s">
        <v>286</v>
      </c>
      <c r="K621">
        <v>2009</v>
      </c>
    </row>
    <row r="622" spans="1:11" x14ac:dyDescent="0.2">
      <c r="A622" t="s">
        <v>795</v>
      </c>
      <c r="K622">
        <v>2009</v>
      </c>
    </row>
    <row r="623" spans="1:11" x14ac:dyDescent="0.2">
      <c r="A623" t="s">
        <v>151</v>
      </c>
      <c r="B623">
        <v>1</v>
      </c>
      <c r="C623">
        <v>1</v>
      </c>
      <c r="D623">
        <v>0</v>
      </c>
      <c r="E623">
        <v>51</v>
      </c>
      <c r="F623">
        <v>0</v>
      </c>
      <c r="G623">
        <v>3</v>
      </c>
      <c r="H623">
        <v>0</v>
      </c>
      <c r="I623">
        <v>15</v>
      </c>
      <c r="J623">
        <v>1</v>
      </c>
      <c r="K623">
        <v>2009</v>
      </c>
    </row>
    <row r="624" spans="1:11" x14ac:dyDescent="0.2">
      <c r="A624" t="s">
        <v>280</v>
      </c>
      <c r="K624">
        <v>2009</v>
      </c>
    </row>
    <row r="625" spans="1:11" x14ac:dyDescent="0.2">
      <c r="A625" t="s">
        <v>320</v>
      </c>
      <c r="K625">
        <v>2009</v>
      </c>
    </row>
    <row r="626" spans="1:11" x14ac:dyDescent="0.2">
      <c r="A626" t="s">
        <v>152</v>
      </c>
      <c r="K626">
        <v>2009</v>
      </c>
    </row>
    <row r="627" spans="1:11" x14ac:dyDescent="0.2">
      <c r="A627" t="s">
        <v>153</v>
      </c>
      <c r="K627">
        <v>2009</v>
      </c>
    </row>
    <row r="628" spans="1:11" x14ac:dyDescent="0.2">
      <c r="A628" t="s">
        <v>154</v>
      </c>
      <c r="K628">
        <v>2009</v>
      </c>
    </row>
    <row r="629" spans="1:11" x14ac:dyDescent="0.2">
      <c r="A629" t="s">
        <v>155</v>
      </c>
      <c r="B629">
        <v>11</v>
      </c>
      <c r="C629">
        <v>8</v>
      </c>
      <c r="D629">
        <v>2</v>
      </c>
      <c r="E629">
        <v>173</v>
      </c>
      <c r="F629">
        <v>4</v>
      </c>
      <c r="G629">
        <v>31</v>
      </c>
      <c r="H629">
        <v>2</v>
      </c>
      <c r="I629">
        <v>102</v>
      </c>
      <c r="J629">
        <v>7</v>
      </c>
      <c r="K629">
        <v>2009</v>
      </c>
    </row>
    <row r="630" spans="1:11" x14ac:dyDescent="0.2">
      <c r="A630" t="s">
        <v>156</v>
      </c>
      <c r="K630">
        <v>2009</v>
      </c>
    </row>
    <row r="631" spans="1:11" x14ac:dyDescent="0.2">
      <c r="A631" t="s">
        <v>157</v>
      </c>
      <c r="K631">
        <v>2009</v>
      </c>
    </row>
    <row r="632" spans="1:11" x14ac:dyDescent="0.2">
      <c r="A632" t="s">
        <v>158</v>
      </c>
      <c r="K632">
        <v>2009</v>
      </c>
    </row>
    <row r="633" spans="1:11" x14ac:dyDescent="0.2">
      <c r="A633" t="s">
        <v>159</v>
      </c>
      <c r="K633">
        <v>2009</v>
      </c>
    </row>
    <row r="634" spans="1:11" x14ac:dyDescent="0.2">
      <c r="A634" t="s">
        <v>877</v>
      </c>
      <c r="K634">
        <v>2009</v>
      </c>
    </row>
    <row r="635" spans="1:11" x14ac:dyDescent="0.2">
      <c r="A635" t="s">
        <v>372</v>
      </c>
      <c r="K635">
        <v>2009</v>
      </c>
    </row>
    <row r="636" spans="1:11" x14ac:dyDescent="0.2">
      <c r="A636" t="s">
        <v>160</v>
      </c>
      <c r="K636">
        <v>2009</v>
      </c>
    </row>
    <row r="637" spans="1:11" x14ac:dyDescent="0.2">
      <c r="A637" t="s">
        <v>161</v>
      </c>
      <c r="K637">
        <v>2009</v>
      </c>
    </row>
    <row r="638" spans="1:11" x14ac:dyDescent="0.2">
      <c r="A638" t="s">
        <v>796</v>
      </c>
      <c r="K638">
        <v>2009</v>
      </c>
    </row>
    <row r="639" spans="1:11" x14ac:dyDescent="0.2">
      <c r="A639" t="s">
        <v>162</v>
      </c>
      <c r="K639">
        <v>2009</v>
      </c>
    </row>
    <row r="640" spans="1:11" x14ac:dyDescent="0.2">
      <c r="A640" t="s">
        <v>816</v>
      </c>
      <c r="K640">
        <v>2009</v>
      </c>
    </row>
    <row r="641" spans="1:11" x14ac:dyDescent="0.2">
      <c r="A641" t="s">
        <v>163</v>
      </c>
      <c r="K641">
        <v>2009</v>
      </c>
    </row>
    <row r="642" spans="1:11" x14ac:dyDescent="0.2">
      <c r="A642" t="s">
        <v>164</v>
      </c>
      <c r="K642">
        <v>2009</v>
      </c>
    </row>
    <row r="643" spans="1:11" x14ac:dyDescent="0.2">
      <c r="A643" t="s">
        <v>895</v>
      </c>
      <c r="K643">
        <v>2009</v>
      </c>
    </row>
    <row r="644" spans="1:11" x14ac:dyDescent="0.2">
      <c r="A644" t="s">
        <v>828</v>
      </c>
      <c r="K644">
        <v>2009</v>
      </c>
    </row>
    <row r="645" spans="1:11" x14ac:dyDescent="0.2">
      <c r="A645" t="s">
        <v>863</v>
      </c>
      <c r="K645">
        <v>2009</v>
      </c>
    </row>
    <row r="646" spans="1:11" x14ac:dyDescent="0.2">
      <c r="A646" t="s">
        <v>819</v>
      </c>
      <c r="K646">
        <v>2009</v>
      </c>
    </row>
    <row r="647" spans="1:11" x14ac:dyDescent="0.2">
      <c r="A647" t="s">
        <v>165</v>
      </c>
      <c r="B647">
        <v>3</v>
      </c>
      <c r="C647">
        <v>2</v>
      </c>
      <c r="D647">
        <v>0</v>
      </c>
      <c r="E647">
        <v>0</v>
      </c>
      <c r="F647">
        <v>2</v>
      </c>
      <c r="G647">
        <v>0</v>
      </c>
      <c r="H647">
        <v>0</v>
      </c>
      <c r="I647">
        <v>0</v>
      </c>
      <c r="J647">
        <v>0</v>
      </c>
      <c r="K647">
        <v>2009</v>
      </c>
    </row>
    <row r="648" spans="1:11" x14ac:dyDescent="0.2">
      <c r="A648" t="s">
        <v>166</v>
      </c>
      <c r="K648">
        <v>2009</v>
      </c>
    </row>
    <row r="649" spans="1:11" x14ac:dyDescent="0.2">
      <c r="A649" t="s">
        <v>167</v>
      </c>
      <c r="K649">
        <v>2009</v>
      </c>
    </row>
    <row r="650" spans="1:11" x14ac:dyDescent="0.2">
      <c r="A650" t="s">
        <v>168</v>
      </c>
      <c r="K650">
        <v>2009</v>
      </c>
    </row>
    <row r="651" spans="1:11" x14ac:dyDescent="0.2">
      <c r="A651" t="s">
        <v>169</v>
      </c>
      <c r="K651">
        <v>2009</v>
      </c>
    </row>
    <row r="652" spans="1:11" x14ac:dyDescent="0.2">
      <c r="A652" t="s">
        <v>170</v>
      </c>
      <c r="K652">
        <v>2009</v>
      </c>
    </row>
    <row r="653" spans="1:11" x14ac:dyDescent="0.2">
      <c r="A653" t="s">
        <v>171</v>
      </c>
      <c r="K653">
        <v>2009</v>
      </c>
    </row>
    <row r="654" spans="1:11" x14ac:dyDescent="0.2">
      <c r="A654" t="s">
        <v>172</v>
      </c>
      <c r="K654">
        <v>2009</v>
      </c>
    </row>
    <row r="655" spans="1:11" x14ac:dyDescent="0.2">
      <c r="A655" t="s">
        <v>173</v>
      </c>
      <c r="K655">
        <v>2009</v>
      </c>
    </row>
    <row r="656" spans="1:11" x14ac:dyDescent="0.2">
      <c r="A656" t="s">
        <v>174</v>
      </c>
      <c r="K656">
        <v>2009</v>
      </c>
    </row>
    <row r="657" spans="1:11" x14ac:dyDescent="0.2">
      <c r="A657" t="s">
        <v>350</v>
      </c>
      <c r="K657">
        <v>2009</v>
      </c>
    </row>
    <row r="658" spans="1:11" x14ac:dyDescent="0.2">
      <c r="A658" t="s">
        <v>308</v>
      </c>
      <c r="K658">
        <v>2009</v>
      </c>
    </row>
    <row r="659" spans="1:11" x14ac:dyDescent="0.2">
      <c r="A659" t="s">
        <v>175</v>
      </c>
      <c r="K659">
        <v>2009</v>
      </c>
    </row>
    <row r="660" spans="1:11" x14ac:dyDescent="0.2">
      <c r="A660" t="s">
        <v>176</v>
      </c>
      <c r="K660">
        <v>2009</v>
      </c>
    </row>
    <row r="661" spans="1:11" x14ac:dyDescent="0.2">
      <c r="A661" t="s">
        <v>177</v>
      </c>
      <c r="K661">
        <v>2009</v>
      </c>
    </row>
    <row r="662" spans="1:11" x14ac:dyDescent="0.2">
      <c r="A662" t="s">
        <v>288</v>
      </c>
      <c r="K662">
        <v>2009</v>
      </c>
    </row>
    <row r="663" spans="1:11" x14ac:dyDescent="0.2">
      <c r="A663" t="s">
        <v>800</v>
      </c>
      <c r="K663">
        <v>2009</v>
      </c>
    </row>
    <row r="664" spans="1:11" x14ac:dyDescent="0.2">
      <c r="A664" t="s">
        <v>178</v>
      </c>
      <c r="K664">
        <v>2009</v>
      </c>
    </row>
    <row r="665" spans="1:11" x14ac:dyDescent="0.2">
      <c r="A665" t="s">
        <v>179</v>
      </c>
      <c r="K665">
        <v>2009</v>
      </c>
    </row>
    <row r="666" spans="1:11" x14ac:dyDescent="0.2">
      <c r="A666" t="s">
        <v>180</v>
      </c>
      <c r="K666">
        <v>2009</v>
      </c>
    </row>
    <row r="667" spans="1:11" x14ac:dyDescent="0.2">
      <c r="A667" t="s">
        <v>181</v>
      </c>
      <c r="K667">
        <v>2009</v>
      </c>
    </row>
    <row r="668" spans="1:11" x14ac:dyDescent="0.2">
      <c r="A668" t="s">
        <v>182</v>
      </c>
      <c r="K668">
        <v>2009</v>
      </c>
    </row>
    <row r="669" spans="1:11" x14ac:dyDescent="0.2">
      <c r="A669" t="s">
        <v>183</v>
      </c>
      <c r="K669">
        <v>2009</v>
      </c>
    </row>
    <row r="670" spans="1:11" x14ac:dyDescent="0.2">
      <c r="A670" t="s">
        <v>184</v>
      </c>
      <c r="K670">
        <v>2009</v>
      </c>
    </row>
    <row r="671" spans="1:11" x14ac:dyDescent="0.2">
      <c r="A671" t="s">
        <v>185</v>
      </c>
      <c r="K671">
        <v>2009</v>
      </c>
    </row>
    <row r="672" spans="1:11" x14ac:dyDescent="0.2">
      <c r="A672" t="s">
        <v>186</v>
      </c>
      <c r="K672">
        <v>2009</v>
      </c>
    </row>
    <row r="673" spans="1:11" x14ac:dyDescent="0.2">
      <c r="A673" t="s">
        <v>370</v>
      </c>
      <c r="K673">
        <v>2009</v>
      </c>
    </row>
    <row r="674" spans="1:11" x14ac:dyDescent="0.2">
      <c r="A674" t="s">
        <v>321</v>
      </c>
      <c r="K674">
        <v>2009</v>
      </c>
    </row>
    <row r="675" spans="1:11" x14ac:dyDescent="0.2">
      <c r="A675" t="s">
        <v>187</v>
      </c>
      <c r="K675">
        <v>2009</v>
      </c>
    </row>
    <row r="676" spans="1:11" x14ac:dyDescent="0.2">
      <c r="A676" t="s">
        <v>300</v>
      </c>
      <c r="K676">
        <v>2009</v>
      </c>
    </row>
    <row r="677" spans="1:11" x14ac:dyDescent="0.2">
      <c r="A677" t="s">
        <v>188</v>
      </c>
      <c r="B677">
        <v>6</v>
      </c>
      <c r="C677">
        <v>6</v>
      </c>
      <c r="D677">
        <v>3</v>
      </c>
      <c r="E677">
        <v>26</v>
      </c>
      <c r="F677">
        <v>6</v>
      </c>
      <c r="G677">
        <v>12</v>
      </c>
      <c r="H677">
        <v>1</v>
      </c>
      <c r="I677">
        <v>76</v>
      </c>
      <c r="J677">
        <v>4</v>
      </c>
      <c r="K677">
        <v>2009</v>
      </c>
    </row>
    <row r="678" spans="1:11" x14ac:dyDescent="0.2">
      <c r="A678" t="s">
        <v>189</v>
      </c>
      <c r="K678">
        <v>2009</v>
      </c>
    </row>
    <row r="679" spans="1:11" x14ac:dyDescent="0.2">
      <c r="A679" t="s">
        <v>190</v>
      </c>
      <c r="K679">
        <v>2009</v>
      </c>
    </row>
    <row r="680" spans="1:11" x14ac:dyDescent="0.2">
      <c r="A680" t="s">
        <v>304</v>
      </c>
      <c r="K680">
        <v>2009</v>
      </c>
    </row>
    <row r="681" spans="1:11" x14ac:dyDescent="0.2">
      <c r="A681" t="s">
        <v>347</v>
      </c>
      <c r="K681">
        <v>2009</v>
      </c>
    </row>
    <row r="682" spans="1:11" x14ac:dyDescent="0.2">
      <c r="A682" t="s">
        <v>191</v>
      </c>
      <c r="B682">
        <v>11</v>
      </c>
      <c r="C682">
        <v>8</v>
      </c>
      <c r="D682">
        <v>2</v>
      </c>
      <c r="E682">
        <v>49</v>
      </c>
      <c r="F682">
        <v>4</v>
      </c>
      <c r="G682">
        <v>2</v>
      </c>
      <c r="H682">
        <v>0</v>
      </c>
      <c r="I682">
        <v>14</v>
      </c>
      <c r="J682">
        <v>0</v>
      </c>
      <c r="K682">
        <v>2009</v>
      </c>
    </row>
    <row r="683" spans="1:11" x14ac:dyDescent="0.2">
      <c r="A683" t="s">
        <v>192</v>
      </c>
      <c r="K683">
        <v>2009</v>
      </c>
    </row>
    <row r="684" spans="1:11" x14ac:dyDescent="0.2">
      <c r="A684" t="s">
        <v>193</v>
      </c>
      <c r="K684">
        <v>2009</v>
      </c>
    </row>
    <row r="685" spans="1:11" x14ac:dyDescent="0.2">
      <c r="A685" t="s">
        <v>194</v>
      </c>
      <c r="K685">
        <v>2009</v>
      </c>
    </row>
    <row r="686" spans="1:11" x14ac:dyDescent="0.2">
      <c r="A686" t="s">
        <v>195</v>
      </c>
      <c r="K686">
        <v>2009</v>
      </c>
    </row>
    <row r="687" spans="1:11" x14ac:dyDescent="0.2">
      <c r="A687" t="s">
        <v>196</v>
      </c>
      <c r="K687">
        <v>2009</v>
      </c>
    </row>
    <row r="688" spans="1:11" x14ac:dyDescent="0.2">
      <c r="A688" t="s">
        <v>197</v>
      </c>
      <c r="B688">
        <v>23</v>
      </c>
      <c r="C688">
        <v>15</v>
      </c>
      <c r="D688">
        <v>1</v>
      </c>
      <c r="E688">
        <v>101</v>
      </c>
      <c r="F688">
        <v>8</v>
      </c>
      <c r="G688">
        <v>121.666666666</v>
      </c>
      <c r="H688">
        <v>13</v>
      </c>
      <c r="I688">
        <v>570</v>
      </c>
      <c r="J688">
        <v>39</v>
      </c>
      <c r="K688">
        <v>2009</v>
      </c>
    </row>
    <row r="689" spans="1:11" x14ac:dyDescent="0.2">
      <c r="A689" t="s">
        <v>894</v>
      </c>
      <c r="K689">
        <v>2009</v>
      </c>
    </row>
    <row r="690" spans="1:11" x14ac:dyDescent="0.2">
      <c r="A690" t="s">
        <v>198</v>
      </c>
      <c r="K690">
        <v>2009</v>
      </c>
    </row>
    <row r="691" spans="1:11" x14ac:dyDescent="0.2">
      <c r="A691" t="s">
        <v>368</v>
      </c>
      <c r="K691">
        <v>2009</v>
      </c>
    </row>
    <row r="692" spans="1:11" x14ac:dyDescent="0.2">
      <c r="A692" t="s">
        <v>199</v>
      </c>
      <c r="K692">
        <v>2009</v>
      </c>
    </row>
    <row r="693" spans="1:11" x14ac:dyDescent="0.2">
      <c r="A693" t="s">
        <v>200</v>
      </c>
      <c r="K693">
        <v>2009</v>
      </c>
    </row>
    <row r="694" spans="1:11" x14ac:dyDescent="0.2">
      <c r="A694" t="s">
        <v>201</v>
      </c>
      <c r="K694">
        <v>2009</v>
      </c>
    </row>
    <row r="695" spans="1:11" x14ac:dyDescent="0.2">
      <c r="A695" t="s">
        <v>202</v>
      </c>
      <c r="K695">
        <v>2009</v>
      </c>
    </row>
    <row r="696" spans="1:11" x14ac:dyDescent="0.2">
      <c r="A696" t="s">
        <v>203</v>
      </c>
      <c r="K696">
        <v>2009</v>
      </c>
    </row>
    <row r="697" spans="1:11" x14ac:dyDescent="0.2">
      <c r="A697" t="s">
        <v>204</v>
      </c>
      <c r="K697">
        <v>2009</v>
      </c>
    </row>
    <row r="698" spans="1:11" x14ac:dyDescent="0.2">
      <c r="A698" t="s">
        <v>893</v>
      </c>
      <c r="K698">
        <v>2009</v>
      </c>
    </row>
    <row r="699" spans="1:11" x14ac:dyDescent="0.2">
      <c r="A699" t="s">
        <v>313</v>
      </c>
      <c r="K699">
        <v>2009</v>
      </c>
    </row>
    <row r="700" spans="1:11" x14ac:dyDescent="0.2">
      <c r="A700" t="s">
        <v>205</v>
      </c>
      <c r="K700">
        <v>2009</v>
      </c>
    </row>
    <row r="701" spans="1:11" x14ac:dyDescent="0.2">
      <c r="A701" t="s">
        <v>206</v>
      </c>
      <c r="B701">
        <v>15</v>
      </c>
      <c r="C701">
        <v>14</v>
      </c>
      <c r="D701">
        <v>6</v>
      </c>
      <c r="E701">
        <v>432</v>
      </c>
      <c r="F701">
        <v>5</v>
      </c>
      <c r="G701">
        <v>67</v>
      </c>
      <c r="H701">
        <v>11</v>
      </c>
      <c r="I701">
        <v>229</v>
      </c>
      <c r="J701">
        <v>27</v>
      </c>
      <c r="K701">
        <v>2009</v>
      </c>
    </row>
    <row r="702" spans="1:11" x14ac:dyDescent="0.2">
      <c r="A702" t="s">
        <v>207</v>
      </c>
      <c r="K702">
        <v>2009</v>
      </c>
    </row>
    <row r="703" spans="1:11" x14ac:dyDescent="0.2">
      <c r="A703" t="s">
        <v>208</v>
      </c>
      <c r="K703">
        <v>2009</v>
      </c>
    </row>
    <row r="704" spans="1:11" x14ac:dyDescent="0.2">
      <c r="A704" t="s">
        <v>793</v>
      </c>
      <c r="K704">
        <v>2009</v>
      </c>
    </row>
    <row r="705" spans="1:11" x14ac:dyDescent="0.2">
      <c r="A705" t="s">
        <v>209</v>
      </c>
      <c r="K705">
        <v>2009</v>
      </c>
    </row>
    <row r="706" spans="1:11" x14ac:dyDescent="0.2">
      <c r="A706" t="s">
        <v>210</v>
      </c>
      <c r="K706">
        <v>2009</v>
      </c>
    </row>
    <row r="707" spans="1:11" x14ac:dyDescent="0.2">
      <c r="A707" t="s">
        <v>281</v>
      </c>
      <c r="K707">
        <v>2009</v>
      </c>
    </row>
    <row r="708" spans="1:11" x14ac:dyDescent="0.2">
      <c r="A708" t="s">
        <v>343</v>
      </c>
      <c r="K708">
        <v>2009</v>
      </c>
    </row>
    <row r="709" spans="1:11" x14ac:dyDescent="0.2">
      <c r="A709" t="s">
        <v>875</v>
      </c>
      <c r="K709">
        <v>2009</v>
      </c>
    </row>
    <row r="710" spans="1:11" x14ac:dyDescent="0.2">
      <c r="A710" t="s">
        <v>902</v>
      </c>
      <c r="K710">
        <v>2009</v>
      </c>
    </row>
    <row r="711" spans="1:11" x14ac:dyDescent="0.2">
      <c r="A711" t="s">
        <v>324</v>
      </c>
      <c r="K711">
        <v>2009</v>
      </c>
    </row>
    <row r="712" spans="1:11" x14ac:dyDescent="0.2">
      <c r="A712" t="s">
        <v>328</v>
      </c>
      <c r="K712">
        <v>2009</v>
      </c>
    </row>
    <row r="713" spans="1:11" x14ac:dyDescent="0.2">
      <c r="A713" t="s">
        <v>348</v>
      </c>
      <c r="K713">
        <v>2009</v>
      </c>
    </row>
    <row r="714" spans="1:11" x14ac:dyDescent="0.2">
      <c r="A714" t="s">
        <v>358</v>
      </c>
      <c r="K714">
        <v>2009</v>
      </c>
    </row>
    <row r="715" spans="1:11" x14ac:dyDescent="0.2">
      <c r="A715" t="s">
        <v>325</v>
      </c>
      <c r="K715">
        <v>2009</v>
      </c>
    </row>
    <row r="716" spans="1:11" x14ac:dyDescent="0.2">
      <c r="A716" t="s">
        <v>797</v>
      </c>
      <c r="K716">
        <v>2009</v>
      </c>
    </row>
    <row r="717" spans="1:11" x14ac:dyDescent="0.2">
      <c r="A717" t="s">
        <v>326</v>
      </c>
      <c r="K717">
        <v>2009</v>
      </c>
    </row>
    <row r="718" spans="1:11" x14ac:dyDescent="0.2">
      <c r="A718" t="s">
        <v>211</v>
      </c>
      <c r="K718">
        <v>2009</v>
      </c>
    </row>
    <row r="719" spans="1:11" x14ac:dyDescent="0.2">
      <c r="A719" t="s">
        <v>798</v>
      </c>
      <c r="K719">
        <v>2009</v>
      </c>
    </row>
    <row r="720" spans="1:11" x14ac:dyDescent="0.2">
      <c r="A720" t="s">
        <v>282</v>
      </c>
      <c r="K720">
        <v>2009</v>
      </c>
    </row>
    <row r="721" spans="1:11" x14ac:dyDescent="0.2">
      <c r="A721" t="s">
        <v>212</v>
      </c>
      <c r="K721">
        <v>2009</v>
      </c>
    </row>
    <row r="722" spans="1:11" x14ac:dyDescent="0.2">
      <c r="A722" t="s">
        <v>301</v>
      </c>
      <c r="K722">
        <v>2009</v>
      </c>
    </row>
    <row r="723" spans="1:11" x14ac:dyDescent="0.2">
      <c r="A723" t="s">
        <v>289</v>
      </c>
      <c r="K723">
        <v>2009</v>
      </c>
    </row>
    <row r="724" spans="1:11" x14ac:dyDescent="0.2">
      <c r="A724" t="s">
        <v>322</v>
      </c>
      <c r="K724">
        <v>2009</v>
      </c>
    </row>
    <row r="725" spans="1:11" x14ac:dyDescent="0.2">
      <c r="A725" t="s">
        <v>323</v>
      </c>
      <c r="K725">
        <v>2009</v>
      </c>
    </row>
    <row r="726" spans="1:11" x14ac:dyDescent="0.2">
      <c r="A726" t="s">
        <v>844</v>
      </c>
      <c r="K726">
        <v>2009</v>
      </c>
    </row>
    <row r="727" spans="1:11" x14ac:dyDescent="0.2">
      <c r="A727" t="s">
        <v>213</v>
      </c>
      <c r="K727">
        <v>2009</v>
      </c>
    </row>
    <row r="728" spans="1:11" x14ac:dyDescent="0.2">
      <c r="A728" t="s">
        <v>897</v>
      </c>
      <c r="K728">
        <v>2009</v>
      </c>
    </row>
    <row r="729" spans="1:11" x14ac:dyDescent="0.2">
      <c r="A729" t="s">
        <v>214</v>
      </c>
      <c r="K729">
        <v>2009</v>
      </c>
    </row>
    <row r="730" spans="1:11" x14ac:dyDescent="0.2">
      <c r="A730" t="s">
        <v>801</v>
      </c>
      <c r="K730">
        <v>2009</v>
      </c>
    </row>
    <row r="731" spans="1:11" x14ac:dyDescent="0.2">
      <c r="A731" t="s">
        <v>309</v>
      </c>
      <c r="K731">
        <v>2009</v>
      </c>
    </row>
    <row r="732" spans="1:11" x14ac:dyDescent="0.2">
      <c r="A732" t="s">
        <v>215</v>
      </c>
      <c r="K732">
        <v>2009</v>
      </c>
    </row>
    <row r="733" spans="1:11" x14ac:dyDescent="0.2">
      <c r="A733" t="s">
        <v>216</v>
      </c>
      <c r="K733">
        <v>2009</v>
      </c>
    </row>
    <row r="734" spans="1:11" x14ac:dyDescent="0.2">
      <c r="A734" t="s">
        <v>217</v>
      </c>
      <c r="K734">
        <v>2009</v>
      </c>
    </row>
    <row r="735" spans="1:11" x14ac:dyDescent="0.2">
      <c r="A735" t="s">
        <v>218</v>
      </c>
      <c r="K735">
        <v>2009</v>
      </c>
    </row>
    <row r="736" spans="1:11" x14ac:dyDescent="0.2">
      <c r="A736" t="s">
        <v>219</v>
      </c>
      <c r="K736">
        <v>2009</v>
      </c>
    </row>
    <row r="737" spans="1:11" x14ac:dyDescent="0.2">
      <c r="A737" t="s">
        <v>220</v>
      </c>
      <c r="K737">
        <v>2009</v>
      </c>
    </row>
    <row r="738" spans="1:11" x14ac:dyDescent="0.2">
      <c r="A738" t="s">
        <v>221</v>
      </c>
      <c r="K738">
        <v>2009</v>
      </c>
    </row>
    <row r="739" spans="1:11" x14ac:dyDescent="0.2">
      <c r="A739" t="s">
        <v>292</v>
      </c>
      <c r="K739">
        <v>2009</v>
      </c>
    </row>
    <row r="740" spans="1:11" x14ac:dyDescent="0.2">
      <c r="A740" t="s">
        <v>222</v>
      </c>
      <c r="K740">
        <v>2009</v>
      </c>
    </row>
    <row r="741" spans="1:11" x14ac:dyDescent="0.2">
      <c r="A741" t="s">
        <v>223</v>
      </c>
      <c r="B741">
        <v>13</v>
      </c>
      <c r="C741">
        <v>13</v>
      </c>
      <c r="D741">
        <v>1</v>
      </c>
      <c r="E741">
        <v>418</v>
      </c>
      <c r="F741">
        <v>2</v>
      </c>
      <c r="G741">
        <v>69.333333326659996</v>
      </c>
      <c r="H741">
        <v>17</v>
      </c>
      <c r="I741">
        <v>265</v>
      </c>
      <c r="J741">
        <v>20</v>
      </c>
      <c r="K741">
        <v>2009</v>
      </c>
    </row>
    <row r="742" spans="1:11" x14ac:dyDescent="0.2">
      <c r="A742" t="s">
        <v>224</v>
      </c>
      <c r="K742">
        <v>2009</v>
      </c>
    </row>
    <row r="743" spans="1:11" x14ac:dyDescent="0.2">
      <c r="A743" t="s">
        <v>225</v>
      </c>
      <c r="K743">
        <v>2009</v>
      </c>
    </row>
    <row r="744" spans="1:11" x14ac:dyDescent="0.2">
      <c r="A744" t="s">
        <v>344</v>
      </c>
      <c r="K744">
        <v>2009</v>
      </c>
    </row>
    <row r="745" spans="1:11" x14ac:dyDescent="0.2">
      <c r="A745" t="s">
        <v>335</v>
      </c>
      <c r="K745">
        <v>2009</v>
      </c>
    </row>
    <row r="746" spans="1:11" x14ac:dyDescent="0.2">
      <c r="A746" t="s">
        <v>226</v>
      </c>
      <c r="K746">
        <v>2009</v>
      </c>
    </row>
    <row r="747" spans="1:11" x14ac:dyDescent="0.2">
      <c r="A747" t="s">
        <v>364</v>
      </c>
      <c r="K747">
        <v>2009</v>
      </c>
    </row>
    <row r="748" spans="1:11" x14ac:dyDescent="0.2">
      <c r="A748" t="s">
        <v>227</v>
      </c>
      <c r="B748">
        <v>15</v>
      </c>
      <c r="C748">
        <v>13</v>
      </c>
      <c r="D748">
        <v>1</v>
      </c>
      <c r="E748">
        <v>106</v>
      </c>
      <c r="F748">
        <v>4</v>
      </c>
      <c r="G748">
        <v>58</v>
      </c>
      <c r="H748">
        <v>2</v>
      </c>
      <c r="I748">
        <v>314</v>
      </c>
      <c r="J748">
        <v>11</v>
      </c>
      <c r="K748">
        <v>2009</v>
      </c>
    </row>
    <row r="749" spans="1:11" x14ac:dyDescent="0.2">
      <c r="A749" t="s">
        <v>228</v>
      </c>
      <c r="K749">
        <v>2009</v>
      </c>
    </row>
    <row r="750" spans="1:11" x14ac:dyDescent="0.2">
      <c r="A750" t="s">
        <v>365</v>
      </c>
      <c r="K750">
        <v>2009</v>
      </c>
    </row>
    <row r="751" spans="1:11" x14ac:dyDescent="0.2">
      <c r="A751" t="s">
        <v>229</v>
      </c>
      <c r="K751">
        <v>2009</v>
      </c>
    </row>
    <row r="752" spans="1:11" x14ac:dyDescent="0.2">
      <c r="A752" t="s">
        <v>230</v>
      </c>
      <c r="B752">
        <v>1</v>
      </c>
      <c r="C752">
        <v>1</v>
      </c>
      <c r="D752">
        <v>1</v>
      </c>
      <c r="E752">
        <v>35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2009</v>
      </c>
    </row>
    <row r="753" spans="1:11" x14ac:dyDescent="0.2">
      <c r="A753" t="s">
        <v>799</v>
      </c>
      <c r="K753">
        <v>2009</v>
      </c>
    </row>
    <row r="754" spans="1:11" x14ac:dyDescent="0.2">
      <c r="A754" t="s">
        <v>790</v>
      </c>
      <c r="K754">
        <v>2009</v>
      </c>
    </row>
    <row r="755" spans="1:11" x14ac:dyDescent="0.2">
      <c r="A755" t="s">
        <v>231</v>
      </c>
      <c r="K755">
        <v>2009</v>
      </c>
    </row>
    <row r="756" spans="1:11" x14ac:dyDescent="0.2">
      <c r="A756" t="s">
        <v>826</v>
      </c>
      <c r="K756">
        <v>2009</v>
      </c>
    </row>
    <row r="757" spans="1:11" x14ac:dyDescent="0.2">
      <c r="A757" t="s">
        <v>232</v>
      </c>
      <c r="K757">
        <v>2009</v>
      </c>
    </row>
    <row r="758" spans="1:11" x14ac:dyDescent="0.2">
      <c r="A758" t="s">
        <v>366</v>
      </c>
      <c r="K758">
        <v>2009</v>
      </c>
    </row>
    <row r="759" spans="1:11" x14ac:dyDescent="0.2">
      <c r="A759" t="s">
        <v>233</v>
      </c>
      <c r="K759">
        <v>2009</v>
      </c>
    </row>
    <row r="760" spans="1:11" x14ac:dyDescent="0.2">
      <c r="A760" t="s">
        <v>234</v>
      </c>
      <c r="K760">
        <v>2009</v>
      </c>
    </row>
    <row r="761" spans="1:11" x14ac:dyDescent="0.2">
      <c r="A761" t="s">
        <v>283</v>
      </c>
      <c r="K761">
        <v>2009</v>
      </c>
    </row>
    <row r="762" spans="1:11" x14ac:dyDescent="0.2">
      <c r="A762" t="s">
        <v>235</v>
      </c>
      <c r="B762">
        <v>1</v>
      </c>
      <c r="C762">
        <v>1</v>
      </c>
      <c r="D762">
        <v>0</v>
      </c>
      <c r="E762">
        <v>0</v>
      </c>
      <c r="F762">
        <v>0</v>
      </c>
      <c r="G762">
        <v>1</v>
      </c>
      <c r="H762">
        <v>0</v>
      </c>
      <c r="I762">
        <v>15</v>
      </c>
      <c r="J762">
        <v>0</v>
      </c>
      <c r="K762">
        <v>2009</v>
      </c>
    </row>
    <row r="763" spans="1:11" x14ac:dyDescent="0.2">
      <c r="A763" t="s">
        <v>845</v>
      </c>
      <c r="K763">
        <v>2009</v>
      </c>
    </row>
    <row r="764" spans="1:11" x14ac:dyDescent="0.2">
      <c r="A764" t="s">
        <v>287</v>
      </c>
      <c r="K764">
        <v>2009</v>
      </c>
    </row>
    <row r="765" spans="1:11" x14ac:dyDescent="0.2">
      <c r="A765" t="s">
        <v>803</v>
      </c>
      <c r="K765">
        <v>2009</v>
      </c>
    </row>
    <row r="766" spans="1:11" x14ac:dyDescent="0.2">
      <c r="A766" t="s">
        <v>296</v>
      </c>
      <c r="K766">
        <v>2009</v>
      </c>
    </row>
    <row r="767" spans="1:11" x14ac:dyDescent="0.2">
      <c r="A767" t="s">
        <v>336</v>
      </c>
      <c r="K767">
        <v>2009</v>
      </c>
    </row>
    <row r="768" spans="1:11" x14ac:dyDescent="0.2">
      <c r="A768" t="s">
        <v>236</v>
      </c>
      <c r="K768">
        <v>2009</v>
      </c>
    </row>
    <row r="769" spans="1:11" x14ac:dyDescent="0.2">
      <c r="A769" t="s">
        <v>237</v>
      </c>
      <c r="B769">
        <v>12</v>
      </c>
      <c r="C769">
        <v>6</v>
      </c>
      <c r="D769">
        <v>4</v>
      </c>
      <c r="E769">
        <v>67</v>
      </c>
      <c r="F769">
        <v>1</v>
      </c>
      <c r="G769">
        <v>87.166666666660007</v>
      </c>
      <c r="H769">
        <v>13</v>
      </c>
      <c r="I769">
        <v>287</v>
      </c>
      <c r="J769">
        <v>16</v>
      </c>
      <c r="K769">
        <v>2009</v>
      </c>
    </row>
    <row r="770" spans="1:11" x14ac:dyDescent="0.2">
      <c r="A770" t="s">
        <v>867</v>
      </c>
      <c r="K770">
        <v>2009</v>
      </c>
    </row>
    <row r="771" spans="1:11" x14ac:dyDescent="0.2">
      <c r="A771" t="s">
        <v>238</v>
      </c>
      <c r="K771">
        <v>2009</v>
      </c>
    </row>
    <row r="772" spans="1:11" x14ac:dyDescent="0.2">
      <c r="A772" t="s">
        <v>367</v>
      </c>
      <c r="K772">
        <v>2009</v>
      </c>
    </row>
    <row r="773" spans="1:11" x14ac:dyDescent="0.2">
      <c r="A773" t="s">
        <v>890</v>
      </c>
      <c r="K773">
        <v>2009</v>
      </c>
    </row>
    <row r="774" spans="1:11" x14ac:dyDescent="0.2">
      <c r="A774" t="s">
        <v>293</v>
      </c>
      <c r="K774">
        <v>2009</v>
      </c>
    </row>
    <row r="775" spans="1:11" x14ac:dyDescent="0.2">
      <c r="A775" t="s">
        <v>239</v>
      </c>
      <c r="K775">
        <v>2009</v>
      </c>
    </row>
    <row r="776" spans="1:11" x14ac:dyDescent="0.2">
      <c r="A776" t="s">
        <v>240</v>
      </c>
      <c r="K776">
        <v>2009</v>
      </c>
    </row>
    <row r="777" spans="1:11" x14ac:dyDescent="0.2">
      <c r="A777" t="s">
        <v>241</v>
      </c>
      <c r="F777">
        <v>4</v>
      </c>
      <c r="K777">
        <v>2009</v>
      </c>
    </row>
    <row r="778" spans="1:11" x14ac:dyDescent="0.2">
      <c r="A778" t="s">
        <v>333</v>
      </c>
      <c r="K778">
        <v>2009</v>
      </c>
    </row>
    <row r="779" spans="1:11" x14ac:dyDescent="0.2">
      <c r="A779" t="s">
        <v>802</v>
      </c>
      <c r="K779">
        <v>2009</v>
      </c>
    </row>
    <row r="780" spans="1:11" x14ac:dyDescent="0.2">
      <c r="A780" t="s">
        <v>337</v>
      </c>
      <c r="K780">
        <v>2009</v>
      </c>
    </row>
    <row r="781" spans="1:11" x14ac:dyDescent="0.2">
      <c r="A781" t="s">
        <v>242</v>
      </c>
      <c r="K781">
        <v>2009</v>
      </c>
    </row>
    <row r="782" spans="1:11" x14ac:dyDescent="0.2">
      <c r="A782" t="s">
        <v>243</v>
      </c>
      <c r="K782">
        <v>2009</v>
      </c>
    </row>
    <row r="783" spans="1:11" x14ac:dyDescent="0.2">
      <c r="A783" t="s">
        <v>244</v>
      </c>
      <c r="K783">
        <v>2009</v>
      </c>
    </row>
    <row r="784" spans="1:11" x14ac:dyDescent="0.2">
      <c r="A784" t="s">
        <v>327</v>
      </c>
      <c r="K784">
        <v>2009</v>
      </c>
    </row>
    <row r="785" spans="1:12" x14ac:dyDescent="0.2">
      <c r="A785" t="s">
        <v>245</v>
      </c>
      <c r="K785">
        <v>2009</v>
      </c>
    </row>
    <row r="786" spans="1:12" x14ac:dyDescent="0.2">
      <c r="A786" t="s">
        <v>246</v>
      </c>
      <c r="K786">
        <v>2009</v>
      </c>
    </row>
    <row r="787" spans="1:12" x14ac:dyDescent="0.2">
      <c r="A787" t="s">
        <v>247</v>
      </c>
      <c r="B787">
        <v>20</v>
      </c>
      <c r="C787">
        <v>11</v>
      </c>
      <c r="D787">
        <v>5</v>
      </c>
      <c r="E787">
        <v>74</v>
      </c>
      <c r="F787">
        <v>6</v>
      </c>
      <c r="G787">
        <v>0</v>
      </c>
      <c r="H787">
        <v>0</v>
      </c>
      <c r="I787">
        <v>0</v>
      </c>
      <c r="J787">
        <v>0</v>
      </c>
      <c r="K787">
        <v>2009</v>
      </c>
    </row>
    <row r="788" spans="1:12" x14ac:dyDescent="0.2">
      <c r="A788" t="s">
        <v>248</v>
      </c>
      <c r="K788">
        <v>2009</v>
      </c>
    </row>
    <row r="789" spans="1:12" x14ac:dyDescent="0.2">
      <c r="A789" t="s">
        <v>249</v>
      </c>
      <c r="K789">
        <v>2009</v>
      </c>
    </row>
    <row r="790" spans="1:12" x14ac:dyDescent="0.2">
      <c r="A790" t="s">
        <v>250</v>
      </c>
      <c r="K790">
        <v>2009</v>
      </c>
    </row>
    <row r="791" spans="1:12" x14ac:dyDescent="0.2">
      <c r="A791" t="s">
        <v>251</v>
      </c>
      <c r="K791">
        <v>2009</v>
      </c>
    </row>
    <row r="792" spans="1:12" x14ac:dyDescent="0.2">
      <c r="A792" t="s">
        <v>252</v>
      </c>
      <c r="B792">
        <v>1</v>
      </c>
      <c r="C792">
        <v>0</v>
      </c>
      <c r="D792">
        <v>0</v>
      </c>
      <c r="E792">
        <v>0</v>
      </c>
      <c r="F792">
        <v>3</v>
      </c>
      <c r="G792">
        <v>0</v>
      </c>
      <c r="H792">
        <v>0</v>
      </c>
      <c r="I792">
        <v>0</v>
      </c>
      <c r="J792">
        <v>0</v>
      </c>
      <c r="K792">
        <v>2009</v>
      </c>
      <c r="L792">
        <v>1</v>
      </c>
    </row>
    <row r="793" spans="1:12" x14ac:dyDescent="0.2">
      <c r="A793" t="s">
        <v>253</v>
      </c>
      <c r="K793">
        <v>2009</v>
      </c>
    </row>
    <row r="794" spans="1:12" x14ac:dyDescent="0.2">
      <c r="A794" t="s">
        <v>254</v>
      </c>
      <c r="K794">
        <v>2009</v>
      </c>
    </row>
    <row r="795" spans="1:12" x14ac:dyDescent="0.2">
      <c r="A795" t="s">
        <v>255</v>
      </c>
      <c r="K795">
        <v>2009</v>
      </c>
    </row>
    <row r="796" spans="1:12" x14ac:dyDescent="0.2">
      <c r="A796" t="s">
        <v>256</v>
      </c>
      <c r="K796">
        <v>2009</v>
      </c>
    </row>
    <row r="797" spans="1:12" x14ac:dyDescent="0.2">
      <c r="A797" t="s">
        <v>257</v>
      </c>
      <c r="K797">
        <v>2009</v>
      </c>
    </row>
    <row r="798" spans="1:12" x14ac:dyDescent="0.2">
      <c r="A798" t="s">
        <v>258</v>
      </c>
      <c r="K798">
        <v>2009</v>
      </c>
    </row>
    <row r="799" spans="1:12" x14ac:dyDescent="0.2">
      <c r="A799" t="s">
        <v>259</v>
      </c>
      <c r="B799">
        <v>1</v>
      </c>
      <c r="C799">
        <v>1</v>
      </c>
      <c r="D799">
        <v>0</v>
      </c>
      <c r="E799">
        <v>26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2009</v>
      </c>
    </row>
    <row r="800" spans="1:12" x14ac:dyDescent="0.2">
      <c r="A800" t="s">
        <v>260</v>
      </c>
      <c r="K800">
        <v>2009</v>
      </c>
    </row>
    <row r="801" spans="1:11" x14ac:dyDescent="0.2">
      <c r="A801" t="s">
        <v>261</v>
      </c>
      <c r="K801">
        <v>2009</v>
      </c>
    </row>
    <row r="802" spans="1:11" x14ac:dyDescent="0.2">
      <c r="A802" t="s">
        <v>262</v>
      </c>
      <c r="K802">
        <v>2009</v>
      </c>
    </row>
    <row r="803" spans="1:11" x14ac:dyDescent="0.2">
      <c r="A803" t="s">
        <v>263</v>
      </c>
      <c r="K803">
        <v>2009</v>
      </c>
    </row>
    <row r="804" spans="1:11" x14ac:dyDescent="0.2">
      <c r="A804" t="s">
        <v>264</v>
      </c>
      <c r="K804">
        <v>2009</v>
      </c>
    </row>
    <row r="805" spans="1:11" x14ac:dyDescent="0.2">
      <c r="A805" t="s">
        <v>820</v>
      </c>
      <c r="K805">
        <v>2009</v>
      </c>
    </row>
    <row r="806" spans="1:11" x14ac:dyDescent="0.2">
      <c r="A806" t="s">
        <v>294</v>
      </c>
      <c r="K806">
        <v>2009</v>
      </c>
    </row>
    <row r="807" spans="1:11" x14ac:dyDescent="0.2">
      <c r="A807" t="s">
        <v>265</v>
      </c>
      <c r="K807">
        <v>2009</v>
      </c>
    </row>
    <row r="808" spans="1:11" x14ac:dyDescent="0.2">
      <c r="A808" t="s">
        <v>266</v>
      </c>
      <c r="K808">
        <v>2009</v>
      </c>
    </row>
    <row r="809" spans="1:11" x14ac:dyDescent="0.2">
      <c r="A809" t="s">
        <v>267</v>
      </c>
      <c r="K809">
        <v>2009</v>
      </c>
    </row>
    <row r="810" spans="1:11" x14ac:dyDescent="0.2">
      <c r="A810" t="s">
        <v>268</v>
      </c>
      <c r="K810">
        <v>2009</v>
      </c>
    </row>
    <row r="811" spans="1:11" x14ac:dyDescent="0.2">
      <c r="A811" t="s">
        <v>269</v>
      </c>
      <c r="K811">
        <v>2009</v>
      </c>
    </row>
    <row r="812" spans="1:11" x14ac:dyDescent="0.2">
      <c r="A812" t="s">
        <v>270</v>
      </c>
      <c r="K812">
        <v>2009</v>
      </c>
    </row>
    <row r="813" spans="1:11" x14ac:dyDescent="0.2">
      <c r="A813" t="s">
        <v>284</v>
      </c>
      <c r="K813">
        <v>2009</v>
      </c>
    </row>
    <row r="814" spans="1:11" x14ac:dyDescent="0.2">
      <c r="A814" t="s">
        <v>271</v>
      </c>
      <c r="K814">
        <v>2009</v>
      </c>
    </row>
    <row r="815" spans="1:11" x14ac:dyDescent="0.2">
      <c r="A815" t="s">
        <v>272</v>
      </c>
      <c r="K815">
        <v>2009</v>
      </c>
    </row>
    <row r="816" spans="1:11" x14ac:dyDescent="0.2">
      <c r="A816" t="s">
        <v>273</v>
      </c>
      <c r="K816">
        <v>2009</v>
      </c>
    </row>
    <row r="817" spans="1:11" x14ac:dyDescent="0.2">
      <c r="A817" t="s">
        <v>8</v>
      </c>
      <c r="K817">
        <v>2010</v>
      </c>
    </row>
    <row r="818" spans="1:11" x14ac:dyDescent="0.2">
      <c r="A818" t="s">
        <v>329</v>
      </c>
      <c r="K818">
        <v>2010</v>
      </c>
    </row>
    <row r="819" spans="1:11" x14ac:dyDescent="0.2">
      <c r="A819" t="s">
        <v>338</v>
      </c>
      <c r="K819">
        <v>2010</v>
      </c>
    </row>
    <row r="820" spans="1:11" x14ac:dyDescent="0.2">
      <c r="A820" t="s">
        <v>791</v>
      </c>
      <c r="K820">
        <v>2010</v>
      </c>
    </row>
    <row r="821" spans="1:11" x14ac:dyDescent="0.2">
      <c r="A821" t="s">
        <v>9</v>
      </c>
      <c r="K821">
        <v>2010</v>
      </c>
    </row>
    <row r="822" spans="1:11" x14ac:dyDescent="0.2">
      <c r="A822" t="s">
        <v>10</v>
      </c>
      <c r="K822">
        <v>2010</v>
      </c>
    </row>
    <row r="823" spans="1:11" x14ac:dyDescent="0.2">
      <c r="A823" t="s">
        <v>11</v>
      </c>
      <c r="B823">
        <v>1</v>
      </c>
      <c r="C823">
        <v>0</v>
      </c>
      <c r="D823">
        <v>0</v>
      </c>
      <c r="E823">
        <v>0</v>
      </c>
      <c r="F823">
        <v>0</v>
      </c>
      <c r="G823">
        <v>2</v>
      </c>
      <c r="H823">
        <v>0</v>
      </c>
      <c r="I823">
        <v>19</v>
      </c>
      <c r="J823">
        <v>1</v>
      </c>
      <c r="K823">
        <v>2010</v>
      </c>
    </row>
    <row r="824" spans="1:11" x14ac:dyDescent="0.2">
      <c r="A824" t="s">
        <v>359</v>
      </c>
      <c r="K824">
        <v>2010</v>
      </c>
    </row>
    <row r="825" spans="1:11" x14ac:dyDescent="0.2">
      <c r="A825" t="s">
        <v>12</v>
      </c>
      <c r="K825">
        <v>2010</v>
      </c>
    </row>
    <row r="826" spans="1:11" x14ac:dyDescent="0.2">
      <c r="A826" t="s">
        <v>13</v>
      </c>
      <c r="K826">
        <v>2010</v>
      </c>
    </row>
    <row r="827" spans="1:11" x14ac:dyDescent="0.2">
      <c r="A827" t="s">
        <v>889</v>
      </c>
      <c r="K827">
        <v>2010</v>
      </c>
    </row>
    <row r="828" spans="1:11" x14ac:dyDescent="0.2">
      <c r="A828" t="s">
        <v>14</v>
      </c>
      <c r="K828">
        <v>2010</v>
      </c>
    </row>
    <row r="829" spans="1:11" x14ac:dyDescent="0.2">
      <c r="A829" t="s">
        <v>15</v>
      </c>
      <c r="K829">
        <v>2010</v>
      </c>
    </row>
    <row r="830" spans="1:11" x14ac:dyDescent="0.2">
      <c r="A830" t="s">
        <v>794</v>
      </c>
      <c r="K830">
        <v>2010</v>
      </c>
    </row>
    <row r="831" spans="1:11" x14ac:dyDescent="0.2">
      <c r="A831" t="s">
        <v>16</v>
      </c>
      <c r="K831">
        <v>2010</v>
      </c>
    </row>
    <row r="832" spans="1:11" x14ac:dyDescent="0.2">
      <c r="A832" t="s">
        <v>17</v>
      </c>
      <c r="K832">
        <v>2010</v>
      </c>
    </row>
    <row r="833" spans="1:11" x14ac:dyDescent="0.2">
      <c r="A833" t="s">
        <v>18</v>
      </c>
      <c r="K833">
        <v>2010</v>
      </c>
    </row>
    <row r="834" spans="1:11" x14ac:dyDescent="0.2">
      <c r="A834" t="s">
        <v>898</v>
      </c>
      <c r="K834">
        <v>2010</v>
      </c>
    </row>
    <row r="835" spans="1:11" x14ac:dyDescent="0.2">
      <c r="A835" t="s">
        <v>19</v>
      </c>
      <c r="K835">
        <v>2010</v>
      </c>
    </row>
    <row r="836" spans="1:11" x14ac:dyDescent="0.2">
      <c r="A836" t="s">
        <v>20</v>
      </c>
      <c r="K836">
        <v>2010</v>
      </c>
    </row>
    <row r="837" spans="1:11" x14ac:dyDescent="0.2">
      <c r="A837" t="s">
        <v>896</v>
      </c>
      <c r="K837">
        <v>2010</v>
      </c>
    </row>
    <row r="838" spans="1:11" x14ac:dyDescent="0.2">
      <c r="A838" t="s">
        <v>275</v>
      </c>
      <c r="K838">
        <v>2010</v>
      </c>
    </row>
    <row r="839" spans="1:11" x14ac:dyDescent="0.2">
      <c r="A839" t="s">
        <v>21</v>
      </c>
      <c r="K839">
        <v>2010</v>
      </c>
    </row>
    <row r="840" spans="1:11" x14ac:dyDescent="0.2">
      <c r="A840" t="s">
        <v>339</v>
      </c>
      <c r="K840">
        <v>2010</v>
      </c>
    </row>
    <row r="841" spans="1:11" x14ac:dyDescent="0.2">
      <c r="A841" t="s">
        <v>317</v>
      </c>
      <c r="K841">
        <v>2010</v>
      </c>
    </row>
    <row r="842" spans="1:11" x14ac:dyDescent="0.2">
      <c r="A842" t="s">
        <v>297</v>
      </c>
      <c r="K842">
        <v>2010</v>
      </c>
    </row>
    <row r="843" spans="1:11" x14ac:dyDescent="0.2">
      <c r="A843" t="s">
        <v>22</v>
      </c>
      <c r="K843">
        <v>2010</v>
      </c>
    </row>
    <row r="844" spans="1:11" x14ac:dyDescent="0.2">
      <c r="A844" t="s">
        <v>318</v>
      </c>
      <c r="K844">
        <v>2010</v>
      </c>
    </row>
    <row r="845" spans="1:11" x14ac:dyDescent="0.2">
      <c r="A845" t="s">
        <v>23</v>
      </c>
      <c r="K845">
        <v>2010</v>
      </c>
    </row>
    <row r="846" spans="1:11" x14ac:dyDescent="0.2">
      <c r="A846" t="s">
        <v>24</v>
      </c>
      <c r="B846">
        <v>2</v>
      </c>
      <c r="C846">
        <v>2</v>
      </c>
      <c r="D846">
        <v>0</v>
      </c>
      <c r="E846">
        <v>23</v>
      </c>
      <c r="F846">
        <v>1</v>
      </c>
      <c r="G846">
        <v>1.6666666666000001</v>
      </c>
      <c r="H846">
        <v>0</v>
      </c>
      <c r="I846">
        <v>12</v>
      </c>
      <c r="J846">
        <v>2</v>
      </c>
      <c r="K846">
        <v>2010</v>
      </c>
    </row>
    <row r="847" spans="1:11" x14ac:dyDescent="0.2">
      <c r="A847" t="s">
        <v>862</v>
      </c>
      <c r="K847">
        <v>2010</v>
      </c>
    </row>
    <row r="848" spans="1:11" x14ac:dyDescent="0.2">
      <c r="A848" t="s">
        <v>25</v>
      </c>
      <c r="K848">
        <v>2010</v>
      </c>
    </row>
    <row r="849" spans="1:11" x14ac:dyDescent="0.2">
      <c r="A849" t="s">
        <v>26</v>
      </c>
      <c r="K849">
        <v>2010</v>
      </c>
    </row>
    <row r="850" spans="1:11" x14ac:dyDescent="0.2">
      <c r="A850" t="s">
        <v>27</v>
      </c>
      <c r="B850">
        <v>3</v>
      </c>
      <c r="C850">
        <v>2</v>
      </c>
      <c r="D850">
        <v>1</v>
      </c>
      <c r="E850">
        <v>17</v>
      </c>
      <c r="F850">
        <v>0</v>
      </c>
      <c r="G850">
        <v>2</v>
      </c>
      <c r="H850">
        <v>0</v>
      </c>
      <c r="I850">
        <v>16</v>
      </c>
      <c r="J850">
        <v>1</v>
      </c>
      <c r="K850">
        <v>2010</v>
      </c>
    </row>
    <row r="851" spans="1:11" x14ac:dyDescent="0.2">
      <c r="A851" t="s">
        <v>28</v>
      </c>
      <c r="K851">
        <v>2010</v>
      </c>
    </row>
    <row r="852" spans="1:11" x14ac:dyDescent="0.2">
      <c r="A852" t="s">
        <v>29</v>
      </c>
      <c r="K852">
        <v>2010</v>
      </c>
    </row>
    <row r="853" spans="1:11" x14ac:dyDescent="0.2">
      <c r="A853" t="s">
        <v>276</v>
      </c>
      <c r="K853">
        <v>2010</v>
      </c>
    </row>
    <row r="854" spans="1:11" x14ac:dyDescent="0.2">
      <c r="A854" t="s">
        <v>30</v>
      </c>
      <c r="K854">
        <v>2010</v>
      </c>
    </row>
    <row r="855" spans="1:11" x14ac:dyDescent="0.2">
      <c r="A855" t="s">
        <v>31</v>
      </c>
      <c r="K855">
        <v>2010</v>
      </c>
    </row>
    <row r="856" spans="1:11" x14ac:dyDescent="0.2">
      <c r="A856" t="s">
        <v>32</v>
      </c>
      <c r="K856">
        <v>2010</v>
      </c>
    </row>
    <row r="857" spans="1:11" x14ac:dyDescent="0.2">
      <c r="A857" t="s">
        <v>334</v>
      </c>
      <c r="K857">
        <v>2010</v>
      </c>
    </row>
    <row r="858" spans="1:11" x14ac:dyDescent="0.2">
      <c r="A858" t="s">
        <v>33</v>
      </c>
      <c r="K858">
        <v>2010</v>
      </c>
    </row>
    <row r="859" spans="1:11" x14ac:dyDescent="0.2">
      <c r="A859" t="s">
        <v>34</v>
      </c>
      <c r="K859">
        <v>2010</v>
      </c>
    </row>
    <row r="860" spans="1:11" x14ac:dyDescent="0.2">
      <c r="A860" t="s">
        <v>35</v>
      </c>
      <c r="K860">
        <v>2010</v>
      </c>
    </row>
    <row r="861" spans="1:11" x14ac:dyDescent="0.2">
      <c r="A861" t="s">
        <v>373</v>
      </c>
      <c r="K861">
        <v>2010</v>
      </c>
    </row>
    <row r="862" spans="1:11" x14ac:dyDescent="0.2">
      <c r="A862" t="s">
        <v>36</v>
      </c>
      <c r="B862">
        <v>9</v>
      </c>
      <c r="C862">
        <v>8</v>
      </c>
      <c r="D862">
        <v>1</v>
      </c>
      <c r="E862">
        <v>75</v>
      </c>
      <c r="F862">
        <v>3</v>
      </c>
      <c r="G862">
        <v>19</v>
      </c>
      <c r="H862">
        <v>0</v>
      </c>
      <c r="I862">
        <v>125</v>
      </c>
      <c r="J862">
        <v>4</v>
      </c>
      <c r="K862">
        <v>2010</v>
      </c>
    </row>
    <row r="863" spans="1:11" x14ac:dyDescent="0.2">
      <c r="A863" t="s">
        <v>37</v>
      </c>
      <c r="K863">
        <v>2010</v>
      </c>
    </row>
    <row r="864" spans="1:11" x14ac:dyDescent="0.2">
      <c r="A864" t="s">
        <v>38</v>
      </c>
      <c r="K864">
        <v>2010</v>
      </c>
    </row>
    <row r="865" spans="1:11" x14ac:dyDescent="0.2">
      <c r="A865" t="s">
        <v>824</v>
      </c>
      <c r="K865">
        <v>2010</v>
      </c>
    </row>
    <row r="866" spans="1:11" x14ac:dyDescent="0.2">
      <c r="A866" t="s">
        <v>39</v>
      </c>
      <c r="K866">
        <v>2010</v>
      </c>
    </row>
    <row r="867" spans="1:11" x14ac:dyDescent="0.2">
      <c r="A867" t="s">
        <v>40</v>
      </c>
      <c r="B867">
        <v>2</v>
      </c>
      <c r="C867">
        <v>1</v>
      </c>
      <c r="D867">
        <v>0</v>
      </c>
      <c r="E867">
        <v>2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2010</v>
      </c>
    </row>
    <row r="868" spans="1:11" x14ac:dyDescent="0.2">
      <c r="A868" t="s">
        <v>41</v>
      </c>
      <c r="K868">
        <v>2010</v>
      </c>
    </row>
    <row r="869" spans="1:11" x14ac:dyDescent="0.2">
      <c r="A869" t="s">
        <v>277</v>
      </c>
      <c r="K869">
        <v>2010</v>
      </c>
    </row>
    <row r="870" spans="1:11" x14ac:dyDescent="0.2">
      <c r="A870" t="s">
        <v>42</v>
      </c>
      <c r="K870">
        <v>2010</v>
      </c>
    </row>
    <row r="871" spans="1:11" x14ac:dyDescent="0.2">
      <c r="A871" t="s">
        <v>43</v>
      </c>
      <c r="K871">
        <v>2010</v>
      </c>
    </row>
    <row r="872" spans="1:11" x14ac:dyDescent="0.2">
      <c r="A872" t="s">
        <v>44</v>
      </c>
      <c r="K872">
        <v>2010</v>
      </c>
    </row>
    <row r="873" spans="1:11" x14ac:dyDescent="0.2">
      <c r="A873" t="s">
        <v>45</v>
      </c>
      <c r="B873">
        <v>15</v>
      </c>
      <c r="C873">
        <v>12</v>
      </c>
      <c r="D873">
        <v>5</v>
      </c>
      <c r="E873">
        <v>124</v>
      </c>
      <c r="F873">
        <v>1</v>
      </c>
      <c r="G873">
        <v>1</v>
      </c>
      <c r="H873">
        <v>0</v>
      </c>
      <c r="I873">
        <v>12</v>
      </c>
      <c r="J873">
        <v>0</v>
      </c>
      <c r="K873">
        <v>2010</v>
      </c>
    </row>
    <row r="874" spans="1:11" x14ac:dyDescent="0.2">
      <c r="A874" t="s">
        <v>861</v>
      </c>
      <c r="K874">
        <v>2010</v>
      </c>
    </row>
    <row r="875" spans="1:11" x14ac:dyDescent="0.2">
      <c r="A875" t="s">
        <v>818</v>
      </c>
      <c r="K875">
        <v>2010</v>
      </c>
    </row>
    <row r="876" spans="1:11" x14ac:dyDescent="0.2">
      <c r="A876" t="s">
        <v>330</v>
      </c>
      <c r="K876">
        <v>2010</v>
      </c>
    </row>
    <row r="877" spans="1:11" x14ac:dyDescent="0.2">
      <c r="A877" t="s">
        <v>817</v>
      </c>
      <c r="K877">
        <v>2010</v>
      </c>
    </row>
    <row r="878" spans="1:11" x14ac:dyDescent="0.2">
      <c r="A878" t="s">
        <v>46</v>
      </c>
      <c r="K878">
        <v>2010</v>
      </c>
    </row>
    <row r="879" spans="1:11" x14ac:dyDescent="0.2">
      <c r="A879" t="s">
        <v>47</v>
      </c>
      <c r="K879">
        <v>2010</v>
      </c>
    </row>
    <row r="880" spans="1:11" x14ac:dyDescent="0.2">
      <c r="A880" t="s">
        <v>48</v>
      </c>
      <c r="K880">
        <v>2010</v>
      </c>
    </row>
    <row r="881" spans="1:11" x14ac:dyDescent="0.2">
      <c r="A881" t="s">
        <v>290</v>
      </c>
      <c r="K881">
        <v>2010</v>
      </c>
    </row>
    <row r="882" spans="1:11" x14ac:dyDescent="0.2">
      <c r="A882" t="s">
        <v>331</v>
      </c>
      <c r="K882">
        <v>2010</v>
      </c>
    </row>
    <row r="883" spans="1:11" x14ac:dyDescent="0.2">
      <c r="A883" t="s">
        <v>49</v>
      </c>
      <c r="K883">
        <v>2010</v>
      </c>
    </row>
    <row r="884" spans="1:11" x14ac:dyDescent="0.2">
      <c r="A884" t="s">
        <v>310</v>
      </c>
      <c r="K884">
        <v>2010</v>
      </c>
    </row>
    <row r="885" spans="1:11" x14ac:dyDescent="0.2">
      <c r="A885" t="s">
        <v>50</v>
      </c>
      <c r="K885">
        <v>2010</v>
      </c>
    </row>
    <row r="886" spans="1:11" x14ac:dyDescent="0.2">
      <c r="A886" t="s">
        <v>51</v>
      </c>
      <c r="K886">
        <v>2010</v>
      </c>
    </row>
    <row r="887" spans="1:11" x14ac:dyDescent="0.2">
      <c r="A887" t="s">
        <v>52</v>
      </c>
      <c r="K887">
        <v>2010</v>
      </c>
    </row>
    <row r="888" spans="1:11" x14ac:dyDescent="0.2">
      <c r="A888" t="s">
        <v>53</v>
      </c>
      <c r="K888">
        <v>2010</v>
      </c>
    </row>
    <row r="889" spans="1:11" x14ac:dyDescent="0.2">
      <c r="A889" t="s">
        <v>54</v>
      </c>
      <c r="K889">
        <v>2010</v>
      </c>
    </row>
    <row r="890" spans="1:11" x14ac:dyDescent="0.2">
      <c r="A890" t="s">
        <v>55</v>
      </c>
      <c r="B890">
        <v>1</v>
      </c>
      <c r="C890">
        <v>1</v>
      </c>
      <c r="D890">
        <v>0</v>
      </c>
      <c r="E890">
        <v>6</v>
      </c>
      <c r="F890">
        <v>1</v>
      </c>
      <c r="G890">
        <v>3</v>
      </c>
      <c r="H890">
        <v>0</v>
      </c>
      <c r="I890">
        <v>19</v>
      </c>
      <c r="J890">
        <v>2</v>
      </c>
      <c r="K890">
        <v>2010</v>
      </c>
    </row>
    <row r="891" spans="1:11" x14ac:dyDescent="0.2">
      <c r="A891" t="s">
        <v>56</v>
      </c>
      <c r="K891">
        <v>2010</v>
      </c>
    </row>
    <row r="892" spans="1:11" x14ac:dyDescent="0.2">
      <c r="A892" t="s">
        <v>792</v>
      </c>
      <c r="K892">
        <v>2010</v>
      </c>
    </row>
    <row r="893" spans="1:11" x14ac:dyDescent="0.2">
      <c r="A893" t="s">
        <v>57</v>
      </c>
      <c r="B893">
        <v>2</v>
      </c>
      <c r="C893">
        <v>1</v>
      </c>
      <c r="D893">
        <v>0</v>
      </c>
      <c r="E893">
        <v>1</v>
      </c>
      <c r="F893">
        <v>1</v>
      </c>
      <c r="G893">
        <v>5</v>
      </c>
      <c r="H893">
        <v>0</v>
      </c>
      <c r="I893">
        <v>32</v>
      </c>
      <c r="J893">
        <v>4</v>
      </c>
      <c r="K893">
        <v>2010</v>
      </c>
    </row>
    <row r="894" spans="1:11" x14ac:dyDescent="0.2">
      <c r="A894" t="s">
        <v>291</v>
      </c>
      <c r="K894">
        <v>2010</v>
      </c>
    </row>
    <row r="895" spans="1:11" x14ac:dyDescent="0.2">
      <c r="A895" t="s">
        <v>58</v>
      </c>
      <c r="K895">
        <v>2010</v>
      </c>
    </row>
    <row r="896" spans="1:11" x14ac:dyDescent="0.2">
      <c r="A896" t="s">
        <v>59</v>
      </c>
      <c r="K896">
        <v>2010</v>
      </c>
    </row>
    <row r="897" spans="1:12" x14ac:dyDescent="0.2">
      <c r="A897" t="s">
        <v>60</v>
      </c>
      <c r="K897">
        <v>2010</v>
      </c>
    </row>
    <row r="898" spans="1:12" x14ac:dyDescent="0.2">
      <c r="A898" t="s">
        <v>61</v>
      </c>
      <c r="K898">
        <v>2010</v>
      </c>
    </row>
    <row r="899" spans="1:12" x14ac:dyDescent="0.2">
      <c r="A899" t="s">
        <v>62</v>
      </c>
      <c r="K899">
        <v>2010</v>
      </c>
    </row>
    <row r="900" spans="1:12" x14ac:dyDescent="0.2">
      <c r="A900" t="s">
        <v>63</v>
      </c>
      <c r="K900">
        <v>2010</v>
      </c>
    </row>
    <row r="901" spans="1:12" x14ac:dyDescent="0.2">
      <c r="A901" t="s">
        <v>886</v>
      </c>
      <c r="K901">
        <v>2010</v>
      </c>
    </row>
    <row r="902" spans="1:12" x14ac:dyDescent="0.2">
      <c r="A902" t="s">
        <v>64</v>
      </c>
      <c r="K902">
        <v>2010</v>
      </c>
    </row>
    <row r="903" spans="1:12" x14ac:dyDescent="0.2">
      <c r="A903" t="s">
        <v>65</v>
      </c>
      <c r="K903">
        <v>2010</v>
      </c>
    </row>
    <row r="904" spans="1:12" x14ac:dyDescent="0.2">
      <c r="A904" t="s">
        <v>285</v>
      </c>
      <c r="K904">
        <v>2010</v>
      </c>
    </row>
    <row r="905" spans="1:12" x14ac:dyDescent="0.2">
      <c r="A905" t="s">
        <v>66</v>
      </c>
      <c r="K905">
        <v>2010</v>
      </c>
    </row>
    <row r="906" spans="1:12" x14ac:dyDescent="0.2">
      <c r="A906" t="s">
        <v>67</v>
      </c>
      <c r="K906">
        <v>2010</v>
      </c>
    </row>
    <row r="907" spans="1:12" x14ac:dyDescent="0.2">
      <c r="A907" t="s">
        <v>274</v>
      </c>
      <c r="K907">
        <v>2010</v>
      </c>
    </row>
    <row r="908" spans="1:12" x14ac:dyDescent="0.2">
      <c r="A908" t="s">
        <v>68</v>
      </c>
      <c r="B908">
        <v>3</v>
      </c>
      <c r="C908">
        <v>3</v>
      </c>
      <c r="D908">
        <v>0</v>
      </c>
      <c r="E908">
        <v>28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2010</v>
      </c>
    </row>
    <row r="909" spans="1:12" x14ac:dyDescent="0.2">
      <c r="A909" t="s">
        <v>69</v>
      </c>
      <c r="K909">
        <v>2010</v>
      </c>
    </row>
    <row r="910" spans="1:12" x14ac:dyDescent="0.2">
      <c r="A910" t="s">
        <v>70</v>
      </c>
      <c r="K910">
        <v>2010</v>
      </c>
    </row>
    <row r="911" spans="1:12" x14ac:dyDescent="0.2">
      <c r="A911" t="s">
        <v>71</v>
      </c>
      <c r="B911">
        <v>12</v>
      </c>
      <c r="C911">
        <v>10</v>
      </c>
      <c r="D911">
        <v>3</v>
      </c>
      <c r="E911">
        <v>172</v>
      </c>
      <c r="F911">
        <v>4</v>
      </c>
      <c r="G911">
        <v>0</v>
      </c>
      <c r="H911">
        <v>0</v>
      </c>
      <c r="I911">
        <v>0</v>
      </c>
      <c r="J911">
        <v>0</v>
      </c>
      <c r="K911">
        <v>2010</v>
      </c>
      <c r="L911">
        <v>3</v>
      </c>
    </row>
    <row r="912" spans="1:12" x14ac:dyDescent="0.2">
      <c r="A912" t="s">
        <v>72</v>
      </c>
      <c r="B912">
        <v>18</v>
      </c>
      <c r="C912">
        <v>17</v>
      </c>
      <c r="D912">
        <v>0</v>
      </c>
      <c r="E912">
        <v>210</v>
      </c>
      <c r="F912">
        <v>13</v>
      </c>
      <c r="G912">
        <v>2.1666666000000001</v>
      </c>
      <c r="H912">
        <v>0</v>
      </c>
      <c r="I912">
        <v>23</v>
      </c>
      <c r="J912">
        <v>1</v>
      </c>
      <c r="K912">
        <v>2010</v>
      </c>
      <c r="L912">
        <v>4</v>
      </c>
    </row>
    <row r="913" spans="1:11" x14ac:dyDescent="0.2">
      <c r="A913" t="s">
        <v>73</v>
      </c>
      <c r="K913">
        <v>2010</v>
      </c>
    </row>
    <row r="914" spans="1:11" x14ac:dyDescent="0.2">
      <c r="A914" t="s">
        <v>74</v>
      </c>
      <c r="K914">
        <v>2010</v>
      </c>
    </row>
    <row r="915" spans="1:11" x14ac:dyDescent="0.2">
      <c r="A915" t="s">
        <v>75</v>
      </c>
      <c r="K915">
        <v>2010</v>
      </c>
    </row>
    <row r="916" spans="1:11" x14ac:dyDescent="0.2">
      <c r="A916" t="s">
        <v>76</v>
      </c>
      <c r="K916">
        <v>2010</v>
      </c>
    </row>
    <row r="917" spans="1:11" x14ac:dyDescent="0.2">
      <c r="A917" t="s">
        <v>77</v>
      </c>
      <c r="K917">
        <v>2010</v>
      </c>
    </row>
    <row r="918" spans="1:11" x14ac:dyDescent="0.2">
      <c r="A918" t="s">
        <v>78</v>
      </c>
      <c r="K918">
        <v>2010</v>
      </c>
    </row>
    <row r="919" spans="1:11" x14ac:dyDescent="0.2">
      <c r="A919" t="s">
        <v>79</v>
      </c>
      <c r="K919">
        <v>2010</v>
      </c>
    </row>
    <row r="920" spans="1:11" x14ac:dyDescent="0.2">
      <c r="A920" t="s">
        <v>80</v>
      </c>
      <c r="K920">
        <v>2010</v>
      </c>
    </row>
    <row r="921" spans="1:11" x14ac:dyDescent="0.2">
      <c r="A921" t="s">
        <v>302</v>
      </c>
      <c r="K921">
        <v>2010</v>
      </c>
    </row>
    <row r="922" spans="1:11" x14ac:dyDescent="0.2">
      <c r="A922" t="s">
        <v>81</v>
      </c>
      <c r="B922">
        <v>11</v>
      </c>
      <c r="C922">
        <v>10</v>
      </c>
      <c r="D922">
        <v>1</v>
      </c>
      <c r="E922">
        <v>224</v>
      </c>
      <c r="F922">
        <v>0</v>
      </c>
      <c r="G922">
        <v>51</v>
      </c>
      <c r="H922">
        <v>9</v>
      </c>
      <c r="I922">
        <v>170</v>
      </c>
      <c r="J922">
        <v>9</v>
      </c>
      <c r="K922">
        <v>2010</v>
      </c>
    </row>
    <row r="923" spans="1:11" x14ac:dyDescent="0.2">
      <c r="A923" t="s">
        <v>82</v>
      </c>
      <c r="K923">
        <v>2010</v>
      </c>
    </row>
    <row r="924" spans="1:11" x14ac:dyDescent="0.2">
      <c r="A924" t="s">
        <v>83</v>
      </c>
      <c r="K924">
        <v>2010</v>
      </c>
    </row>
    <row r="925" spans="1:11" x14ac:dyDescent="0.2">
      <c r="A925" t="s">
        <v>84</v>
      </c>
      <c r="K925">
        <v>2010</v>
      </c>
    </row>
    <row r="926" spans="1:11" x14ac:dyDescent="0.2">
      <c r="A926" t="s">
        <v>85</v>
      </c>
      <c r="K926">
        <v>2010</v>
      </c>
    </row>
    <row r="927" spans="1:11" x14ac:dyDescent="0.2">
      <c r="A927" t="s">
        <v>86</v>
      </c>
      <c r="K927">
        <v>2010</v>
      </c>
    </row>
    <row r="928" spans="1:11" x14ac:dyDescent="0.2">
      <c r="A928" t="s">
        <v>87</v>
      </c>
      <c r="K928">
        <v>2010</v>
      </c>
    </row>
    <row r="929" spans="1:11" x14ac:dyDescent="0.2">
      <c r="A929" t="s">
        <v>88</v>
      </c>
      <c r="K929">
        <v>2010</v>
      </c>
    </row>
    <row r="930" spans="1:11" x14ac:dyDescent="0.2">
      <c r="A930" t="s">
        <v>89</v>
      </c>
      <c r="K930">
        <v>2010</v>
      </c>
    </row>
    <row r="931" spans="1:11" x14ac:dyDescent="0.2">
      <c r="A931" t="s">
        <v>90</v>
      </c>
      <c r="K931">
        <v>2010</v>
      </c>
    </row>
    <row r="932" spans="1:11" x14ac:dyDescent="0.2">
      <c r="A932" t="s">
        <v>91</v>
      </c>
      <c r="K932">
        <v>2010</v>
      </c>
    </row>
    <row r="933" spans="1:11" x14ac:dyDescent="0.2">
      <c r="A933" t="s">
        <v>92</v>
      </c>
      <c r="K933">
        <v>2010</v>
      </c>
    </row>
    <row r="934" spans="1:11" x14ac:dyDescent="0.2">
      <c r="A934" t="s">
        <v>93</v>
      </c>
      <c r="K934">
        <v>2010</v>
      </c>
    </row>
    <row r="935" spans="1:11" x14ac:dyDescent="0.2">
      <c r="A935" t="s">
        <v>94</v>
      </c>
      <c r="K935">
        <v>2010</v>
      </c>
    </row>
    <row r="936" spans="1:11" x14ac:dyDescent="0.2">
      <c r="A936" t="s">
        <v>95</v>
      </c>
      <c r="K936">
        <v>2010</v>
      </c>
    </row>
    <row r="937" spans="1:11" x14ac:dyDescent="0.2">
      <c r="A937" t="s">
        <v>96</v>
      </c>
      <c r="K937">
        <v>2010</v>
      </c>
    </row>
    <row r="938" spans="1:11" x14ac:dyDescent="0.2">
      <c r="A938" t="s">
        <v>340</v>
      </c>
      <c r="K938">
        <v>2010</v>
      </c>
    </row>
    <row r="939" spans="1:11" x14ac:dyDescent="0.2">
      <c r="A939" t="s">
        <v>97</v>
      </c>
      <c r="K939">
        <v>2010</v>
      </c>
    </row>
    <row r="940" spans="1:11" x14ac:dyDescent="0.2">
      <c r="A940" t="s">
        <v>98</v>
      </c>
      <c r="K940">
        <v>2010</v>
      </c>
    </row>
    <row r="941" spans="1:11" x14ac:dyDescent="0.2">
      <c r="A941" t="s">
        <v>99</v>
      </c>
      <c r="K941">
        <v>2010</v>
      </c>
    </row>
    <row r="942" spans="1:11" x14ac:dyDescent="0.2">
      <c r="A942" t="s">
        <v>360</v>
      </c>
      <c r="K942">
        <v>2010</v>
      </c>
    </row>
    <row r="943" spans="1:11" x14ac:dyDescent="0.2">
      <c r="A943" t="s">
        <v>361</v>
      </c>
      <c r="K943">
        <v>2010</v>
      </c>
    </row>
    <row r="944" spans="1:11" x14ac:dyDescent="0.2">
      <c r="A944" t="s">
        <v>100</v>
      </c>
      <c r="K944">
        <v>2010</v>
      </c>
    </row>
    <row r="945" spans="1:11" x14ac:dyDescent="0.2">
      <c r="A945" t="s">
        <v>362</v>
      </c>
      <c r="K945">
        <v>2010</v>
      </c>
    </row>
    <row r="946" spans="1:11" x14ac:dyDescent="0.2">
      <c r="A946" t="s">
        <v>101</v>
      </c>
      <c r="K946">
        <v>2010</v>
      </c>
    </row>
    <row r="947" spans="1:11" x14ac:dyDescent="0.2">
      <c r="A947" t="s">
        <v>278</v>
      </c>
      <c r="K947">
        <v>2010</v>
      </c>
    </row>
    <row r="948" spans="1:11" x14ac:dyDescent="0.2">
      <c r="A948" t="s">
        <v>102</v>
      </c>
      <c r="K948">
        <v>2010</v>
      </c>
    </row>
    <row r="949" spans="1:11" x14ac:dyDescent="0.2">
      <c r="A949" t="s">
        <v>892</v>
      </c>
      <c r="K949">
        <v>2010</v>
      </c>
    </row>
    <row r="950" spans="1:11" x14ac:dyDescent="0.2">
      <c r="A950" t="s">
        <v>103</v>
      </c>
      <c r="B950">
        <v>20</v>
      </c>
      <c r="C950">
        <v>18</v>
      </c>
      <c r="D950">
        <v>1</v>
      </c>
      <c r="E950">
        <v>297</v>
      </c>
      <c r="F950">
        <v>4</v>
      </c>
      <c r="G950">
        <v>1.5</v>
      </c>
      <c r="H950">
        <v>0</v>
      </c>
      <c r="I950">
        <v>8</v>
      </c>
      <c r="J950">
        <v>1</v>
      </c>
      <c r="K950">
        <v>2010</v>
      </c>
    </row>
    <row r="951" spans="1:11" x14ac:dyDescent="0.2">
      <c r="A951" t="s">
        <v>104</v>
      </c>
      <c r="B951">
        <v>2</v>
      </c>
      <c r="C951">
        <v>1</v>
      </c>
      <c r="D951">
        <v>0</v>
      </c>
      <c r="E951">
        <v>0</v>
      </c>
      <c r="F951">
        <v>0</v>
      </c>
      <c r="G951">
        <v>1</v>
      </c>
      <c r="H951">
        <v>0</v>
      </c>
      <c r="I951">
        <v>23</v>
      </c>
      <c r="J951">
        <v>0</v>
      </c>
      <c r="K951">
        <v>2010</v>
      </c>
    </row>
    <row r="952" spans="1:11" x14ac:dyDescent="0.2">
      <c r="A952" t="s">
        <v>345</v>
      </c>
      <c r="K952">
        <v>2010</v>
      </c>
    </row>
    <row r="953" spans="1:11" x14ac:dyDescent="0.2">
      <c r="A953" t="s">
        <v>341</v>
      </c>
      <c r="K953">
        <v>2010</v>
      </c>
    </row>
    <row r="954" spans="1:11" x14ac:dyDescent="0.2">
      <c r="A954" t="s">
        <v>311</v>
      </c>
      <c r="K954">
        <v>2010</v>
      </c>
    </row>
    <row r="955" spans="1:11" x14ac:dyDescent="0.2">
      <c r="A955" t="s">
        <v>105</v>
      </c>
      <c r="K955">
        <v>2010</v>
      </c>
    </row>
    <row r="956" spans="1:11" x14ac:dyDescent="0.2">
      <c r="A956" t="s">
        <v>106</v>
      </c>
      <c r="K956">
        <v>2010</v>
      </c>
    </row>
    <row r="957" spans="1:11" x14ac:dyDescent="0.2">
      <c r="A957" t="s">
        <v>107</v>
      </c>
      <c r="K957">
        <v>2010</v>
      </c>
    </row>
    <row r="958" spans="1:11" x14ac:dyDescent="0.2">
      <c r="A958" t="s">
        <v>108</v>
      </c>
      <c r="K958">
        <v>2010</v>
      </c>
    </row>
    <row r="959" spans="1:11" x14ac:dyDescent="0.2">
      <c r="A959" t="s">
        <v>357</v>
      </c>
      <c r="K959">
        <v>2010</v>
      </c>
    </row>
    <row r="960" spans="1:11" x14ac:dyDescent="0.2">
      <c r="A960" t="s">
        <v>346</v>
      </c>
      <c r="K960">
        <v>2010</v>
      </c>
    </row>
    <row r="961" spans="1:11" x14ac:dyDescent="0.2">
      <c r="A961" t="s">
        <v>109</v>
      </c>
      <c r="K961">
        <v>2010</v>
      </c>
    </row>
    <row r="962" spans="1:11" x14ac:dyDescent="0.2">
      <c r="A962" t="s">
        <v>110</v>
      </c>
      <c r="K962">
        <v>2010</v>
      </c>
    </row>
    <row r="963" spans="1:11" x14ac:dyDescent="0.2">
      <c r="A963" t="s">
        <v>111</v>
      </c>
      <c r="K963">
        <v>2010</v>
      </c>
    </row>
    <row r="964" spans="1:11" x14ac:dyDescent="0.2">
      <c r="A964" t="s">
        <v>112</v>
      </c>
      <c r="K964">
        <v>2010</v>
      </c>
    </row>
    <row r="965" spans="1:11" x14ac:dyDescent="0.2">
      <c r="A965" t="s">
        <v>113</v>
      </c>
      <c r="K965">
        <v>2010</v>
      </c>
    </row>
    <row r="966" spans="1:11" x14ac:dyDescent="0.2">
      <c r="A966" t="s">
        <v>114</v>
      </c>
      <c r="K966">
        <v>2010</v>
      </c>
    </row>
    <row r="967" spans="1:11" x14ac:dyDescent="0.2">
      <c r="A967" t="s">
        <v>115</v>
      </c>
      <c r="K967">
        <v>2010</v>
      </c>
    </row>
    <row r="968" spans="1:11" x14ac:dyDescent="0.2">
      <c r="A968" t="s">
        <v>319</v>
      </c>
      <c r="K968">
        <v>2010</v>
      </c>
    </row>
    <row r="969" spans="1:11" x14ac:dyDescent="0.2">
      <c r="A969" t="s">
        <v>116</v>
      </c>
      <c r="K969">
        <v>2010</v>
      </c>
    </row>
    <row r="970" spans="1:11" x14ac:dyDescent="0.2">
      <c r="A970" t="s">
        <v>117</v>
      </c>
      <c r="K970">
        <v>2010</v>
      </c>
    </row>
    <row r="971" spans="1:11" x14ac:dyDescent="0.2">
      <c r="A971" t="s">
        <v>118</v>
      </c>
      <c r="K971">
        <v>2010</v>
      </c>
    </row>
    <row r="972" spans="1:11" x14ac:dyDescent="0.2">
      <c r="A972" t="s">
        <v>279</v>
      </c>
      <c r="K972">
        <v>2010</v>
      </c>
    </row>
    <row r="973" spans="1:11" x14ac:dyDescent="0.2">
      <c r="A973" t="s">
        <v>119</v>
      </c>
      <c r="B973">
        <v>12</v>
      </c>
      <c r="C973">
        <v>11</v>
      </c>
      <c r="D973">
        <v>3</v>
      </c>
      <c r="E973">
        <v>222</v>
      </c>
      <c r="F973">
        <v>4</v>
      </c>
      <c r="G973">
        <v>46.833333330000002</v>
      </c>
      <c r="H973">
        <v>3</v>
      </c>
      <c r="I973">
        <v>269</v>
      </c>
      <c r="J973">
        <v>10</v>
      </c>
      <c r="K973">
        <v>2010</v>
      </c>
    </row>
    <row r="974" spans="1:11" x14ac:dyDescent="0.2">
      <c r="A974" t="s">
        <v>120</v>
      </c>
      <c r="K974">
        <v>2010</v>
      </c>
    </row>
    <row r="975" spans="1:11" x14ac:dyDescent="0.2">
      <c r="A975" t="s">
        <v>121</v>
      </c>
      <c r="B975">
        <v>1</v>
      </c>
      <c r="C975">
        <v>1</v>
      </c>
      <c r="D975">
        <v>1</v>
      </c>
      <c r="E975">
        <v>0</v>
      </c>
      <c r="F975">
        <v>0</v>
      </c>
      <c r="G975">
        <v>4</v>
      </c>
      <c r="H975">
        <v>0</v>
      </c>
      <c r="I975">
        <v>23</v>
      </c>
      <c r="J975">
        <v>1</v>
      </c>
      <c r="K975">
        <v>2010</v>
      </c>
    </row>
    <row r="976" spans="1:11" x14ac:dyDescent="0.2">
      <c r="A976" t="s">
        <v>122</v>
      </c>
      <c r="K976">
        <v>2010</v>
      </c>
    </row>
    <row r="977" spans="1:11" x14ac:dyDescent="0.2">
      <c r="A977" t="s">
        <v>123</v>
      </c>
      <c r="K977">
        <v>2010</v>
      </c>
    </row>
    <row r="978" spans="1:11" x14ac:dyDescent="0.2">
      <c r="A978" t="s">
        <v>124</v>
      </c>
      <c r="K978">
        <v>2010</v>
      </c>
    </row>
    <row r="979" spans="1:11" x14ac:dyDescent="0.2">
      <c r="A979" t="s">
        <v>821</v>
      </c>
      <c r="K979">
        <v>2010</v>
      </c>
    </row>
    <row r="980" spans="1:11" x14ac:dyDescent="0.2">
      <c r="A980" t="s">
        <v>125</v>
      </c>
      <c r="K980">
        <v>2010</v>
      </c>
    </row>
    <row r="981" spans="1:11" x14ac:dyDescent="0.2">
      <c r="A981" t="s">
        <v>126</v>
      </c>
      <c r="K981">
        <v>2010</v>
      </c>
    </row>
    <row r="982" spans="1:11" x14ac:dyDescent="0.2">
      <c r="A982" t="s">
        <v>127</v>
      </c>
      <c r="K982">
        <v>2010</v>
      </c>
    </row>
    <row r="983" spans="1:11" x14ac:dyDescent="0.2">
      <c r="A983" t="s">
        <v>128</v>
      </c>
      <c r="K983">
        <v>2010</v>
      </c>
    </row>
    <row r="984" spans="1:11" x14ac:dyDescent="0.2">
      <c r="A984" t="s">
        <v>129</v>
      </c>
      <c r="K984">
        <v>2010</v>
      </c>
    </row>
    <row r="985" spans="1:11" x14ac:dyDescent="0.2">
      <c r="A985" t="s">
        <v>827</v>
      </c>
      <c r="K985">
        <v>2010</v>
      </c>
    </row>
    <row r="986" spans="1:11" x14ac:dyDescent="0.2">
      <c r="A986" t="s">
        <v>130</v>
      </c>
      <c r="K986">
        <v>2010</v>
      </c>
    </row>
    <row r="987" spans="1:11" x14ac:dyDescent="0.2">
      <c r="A987" t="s">
        <v>899</v>
      </c>
      <c r="K987">
        <v>2010</v>
      </c>
    </row>
    <row r="988" spans="1:11" x14ac:dyDescent="0.2">
      <c r="A988" t="s">
        <v>131</v>
      </c>
      <c r="K988">
        <v>2010</v>
      </c>
    </row>
    <row r="989" spans="1:11" x14ac:dyDescent="0.2">
      <c r="A989" t="s">
        <v>132</v>
      </c>
      <c r="B989">
        <v>4</v>
      </c>
      <c r="C989">
        <v>4</v>
      </c>
      <c r="D989">
        <v>1</v>
      </c>
      <c r="E989">
        <v>92</v>
      </c>
      <c r="F989">
        <v>4</v>
      </c>
      <c r="G989">
        <v>22</v>
      </c>
      <c r="H989">
        <v>4</v>
      </c>
      <c r="I989">
        <v>82</v>
      </c>
      <c r="J989">
        <v>6</v>
      </c>
      <c r="K989">
        <v>2010</v>
      </c>
    </row>
    <row r="990" spans="1:11" x14ac:dyDescent="0.2">
      <c r="A990" t="s">
        <v>133</v>
      </c>
      <c r="K990">
        <v>2010</v>
      </c>
    </row>
    <row r="991" spans="1:11" x14ac:dyDescent="0.2">
      <c r="A991" t="s">
        <v>312</v>
      </c>
      <c r="K991">
        <v>2010</v>
      </c>
    </row>
    <row r="992" spans="1:11" x14ac:dyDescent="0.2">
      <c r="A992" t="s">
        <v>134</v>
      </c>
      <c r="K992">
        <v>2010</v>
      </c>
    </row>
    <row r="993" spans="1:11" x14ac:dyDescent="0.2">
      <c r="A993" t="s">
        <v>135</v>
      </c>
      <c r="K993">
        <v>2010</v>
      </c>
    </row>
    <row r="994" spans="1:11" x14ac:dyDescent="0.2">
      <c r="A994" t="s">
        <v>136</v>
      </c>
      <c r="K994">
        <v>2010</v>
      </c>
    </row>
    <row r="995" spans="1:11" x14ac:dyDescent="0.2">
      <c r="A995" t="s">
        <v>137</v>
      </c>
      <c r="B995">
        <v>3</v>
      </c>
      <c r="C995">
        <v>2</v>
      </c>
      <c r="D995">
        <v>0</v>
      </c>
      <c r="E995">
        <v>32</v>
      </c>
      <c r="F995">
        <v>0</v>
      </c>
      <c r="G995">
        <v>9</v>
      </c>
      <c r="H995">
        <v>0</v>
      </c>
      <c r="I995">
        <v>49</v>
      </c>
      <c r="J995">
        <v>4</v>
      </c>
      <c r="K995">
        <v>2010</v>
      </c>
    </row>
    <row r="996" spans="1:11" x14ac:dyDescent="0.2">
      <c r="A996" t="s">
        <v>306</v>
      </c>
      <c r="K996">
        <v>2010</v>
      </c>
    </row>
    <row r="997" spans="1:11" x14ac:dyDescent="0.2">
      <c r="A997" t="s">
        <v>138</v>
      </c>
      <c r="K997">
        <v>2010</v>
      </c>
    </row>
    <row r="998" spans="1:11" x14ac:dyDescent="0.2">
      <c r="A998" t="s">
        <v>295</v>
      </c>
      <c r="K998">
        <v>2010</v>
      </c>
    </row>
    <row r="999" spans="1:11" x14ac:dyDescent="0.2">
      <c r="A999" t="s">
        <v>139</v>
      </c>
      <c r="K999">
        <v>2010</v>
      </c>
    </row>
    <row r="1000" spans="1:11" x14ac:dyDescent="0.2">
      <c r="A1000" t="s">
        <v>905</v>
      </c>
      <c r="K1000">
        <v>2010</v>
      </c>
    </row>
    <row r="1001" spans="1:11" x14ac:dyDescent="0.2">
      <c r="A1001" t="s">
        <v>140</v>
      </c>
      <c r="K1001">
        <v>2010</v>
      </c>
    </row>
    <row r="1002" spans="1:11" x14ac:dyDescent="0.2">
      <c r="A1002" t="s">
        <v>141</v>
      </c>
      <c r="B1002">
        <v>1</v>
      </c>
      <c r="C1002">
        <v>1</v>
      </c>
      <c r="D1002">
        <v>0</v>
      </c>
      <c r="E1002">
        <v>4</v>
      </c>
      <c r="F1002">
        <v>0</v>
      </c>
      <c r="G1002">
        <v>2</v>
      </c>
      <c r="H1002">
        <v>0</v>
      </c>
      <c r="I1002">
        <v>8</v>
      </c>
      <c r="J1002">
        <v>0</v>
      </c>
      <c r="K1002">
        <v>2010</v>
      </c>
    </row>
    <row r="1003" spans="1:11" x14ac:dyDescent="0.2">
      <c r="A1003" t="s">
        <v>864</v>
      </c>
      <c r="K1003">
        <v>2010</v>
      </c>
    </row>
    <row r="1004" spans="1:11" x14ac:dyDescent="0.2">
      <c r="A1004" t="s">
        <v>142</v>
      </c>
      <c r="K1004">
        <v>2010</v>
      </c>
    </row>
    <row r="1005" spans="1:11" x14ac:dyDescent="0.2">
      <c r="A1005" t="s">
        <v>904</v>
      </c>
      <c r="K1005">
        <v>2010</v>
      </c>
    </row>
    <row r="1006" spans="1:11" x14ac:dyDescent="0.2">
      <c r="A1006" t="s">
        <v>866</v>
      </c>
      <c r="K1006">
        <v>2010</v>
      </c>
    </row>
    <row r="1007" spans="1:11" x14ac:dyDescent="0.2">
      <c r="A1007" t="s">
        <v>303</v>
      </c>
      <c r="K1007">
        <v>2010</v>
      </c>
    </row>
    <row r="1008" spans="1:11" x14ac:dyDescent="0.2">
      <c r="A1008" t="s">
        <v>865</v>
      </c>
      <c r="K1008">
        <v>2010</v>
      </c>
    </row>
    <row r="1009" spans="1:11" x14ac:dyDescent="0.2">
      <c r="A1009" t="s">
        <v>307</v>
      </c>
      <c r="K1009">
        <v>2010</v>
      </c>
    </row>
    <row r="1010" spans="1:11" x14ac:dyDescent="0.2">
      <c r="A1010" t="s">
        <v>143</v>
      </c>
      <c r="K1010">
        <v>2010</v>
      </c>
    </row>
    <row r="1011" spans="1:11" x14ac:dyDescent="0.2">
      <c r="A1011" t="s">
        <v>298</v>
      </c>
      <c r="K1011">
        <v>2010</v>
      </c>
    </row>
    <row r="1012" spans="1:11" x14ac:dyDescent="0.2">
      <c r="A1012" t="s">
        <v>342</v>
      </c>
      <c r="K1012">
        <v>2010</v>
      </c>
    </row>
    <row r="1013" spans="1:11" x14ac:dyDescent="0.2">
      <c r="A1013" t="s">
        <v>144</v>
      </c>
      <c r="K1013">
        <v>2010</v>
      </c>
    </row>
    <row r="1014" spans="1:11" x14ac:dyDescent="0.2">
      <c r="A1014" t="s">
        <v>145</v>
      </c>
      <c r="B1014">
        <v>4</v>
      </c>
      <c r="C1014">
        <v>3</v>
      </c>
      <c r="D1014">
        <v>0</v>
      </c>
      <c r="E1014">
        <v>113</v>
      </c>
      <c r="F1014">
        <v>0</v>
      </c>
      <c r="G1014">
        <v>4</v>
      </c>
      <c r="H1014">
        <v>0</v>
      </c>
      <c r="I1014">
        <v>26</v>
      </c>
      <c r="J1014">
        <v>0</v>
      </c>
      <c r="K1014">
        <v>2010</v>
      </c>
    </row>
    <row r="1015" spans="1:11" x14ac:dyDescent="0.2">
      <c r="A1015" t="s">
        <v>146</v>
      </c>
      <c r="K1015">
        <v>2010</v>
      </c>
    </row>
    <row r="1016" spans="1:11" x14ac:dyDescent="0.2">
      <c r="A1016" t="s">
        <v>363</v>
      </c>
      <c r="K1016">
        <v>2010</v>
      </c>
    </row>
    <row r="1017" spans="1:11" x14ac:dyDescent="0.2">
      <c r="A1017" t="s">
        <v>147</v>
      </c>
      <c r="B1017">
        <v>9</v>
      </c>
      <c r="C1017">
        <v>9</v>
      </c>
      <c r="D1017">
        <v>0</v>
      </c>
      <c r="E1017">
        <v>119</v>
      </c>
      <c r="F1017">
        <v>2</v>
      </c>
      <c r="G1017">
        <v>40.333333330000002</v>
      </c>
      <c r="H1017">
        <v>4</v>
      </c>
      <c r="I1017">
        <v>164</v>
      </c>
      <c r="J1017">
        <v>4</v>
      </c>
      <c r="K1017">
        <v>2010</v>
      </c>
    </row>
    <row r="1018" spans="1:11" x14ac:dyDescent="0.2">
      <c r="A1018" t="s">
        <v>355</v>
      </c>
      <c r="K1018">
        <v>2010</v>
      </c>
    </row>
    <row r="1019" spans="1:11" x14ac:dyDescent="0.2">
      <c r="A1019" t="s">
        <v>148</v>
      </c>
      <c r="B1019">
        <v>4</v>
      </c>
      <c r="C1019">
        <v>4</v>
      </c>
      <c r="D1019">
        <v>1</v>
      </c>
      <c r="E1019">
        <v>18</v>
      </c>
      <c r="F1019">
        <v>1</v>
      </c>
      <c r="G1019">
        <v>14</v>
      </c>
      <c r="H1019">
        <v>0</v>
      </c>
      <c r="I1019">
        <v>97</v>
      </c>
      <c r="J1019">
        <v>1</v>
      </c>
      <c r="K1019">
        <v>2010</v>
      </c>
    </row>
    <row r="1020" spans="1:11" x14ac:dyDescent="0.2">
      <c r="A1020" t="s">
        <v>149</v>
      </c>
      <c r="K1020">
        <v>2010</v>
      </c>
    </row>
    <row r="1021" spans="1:11" x14ac:dyDescent="0.2">
      <c r="A1021" t="s">
        <v>150</v>
      </c>
      <c r="K1021">
        <v>2010</v>
      </c>
    </row>
    <row r="1022" spans="1:11" x14ac:dyDescent="0.2">
      <c r="A1022" t="s">
        <v>314</v>
      </c>
      <c r="K1022">
        <v>2010</v>
      </c>
    </row>
    <row r="1023" spans="1:11" x14ac:dyDescent="0.2">
      <c r="A1023" t="s">
        <v>332</v>
      </c>
      <c r="K1023">
        <v>2010</v>
      </c>
    </row>
    <row r="1024" spans="1:11" x14ac:dyDescent="0.2">
      <c r="A1024" t="s">
        <v>349</v>
      </c>
      <c r="K1024">
        <v>2010</v>
      </c>
    </row>
    <row r="1025" spans="1:11" x14ac:dyDescent="0.2">
      <c r="A1025" t="s">
        <v>305</v>
      </c>
      <c r="K1025">
        <v>2010</v>
      </c>
    </row>
    <row r="1026" spans="1:11" x14ac:dyDescent="0.2">
      <c r="A1026" t="s">
        <v>900</v>
      </c>
      <c r="K1026">
        <v>2010</v>
      </c>
    </row>
    <row r="1027" spans="1:11" x14ac:dyDescent="0.2">
      <c r="A1027" t="s">
        <v>299</v>
      </c>
      <c r="K1027">
        <v>2010</v>
      </c>
    </row>
    <row r="1028" spans="1:11" x14ac:dyDescent="0.2">
      <c r="A1028" t="s">
        <v>286</v>
      </c>
      <c r="K1028">
        <v>2010</v>
      </c>
    </row>
    <row r="1029" spans="1:11" x14ac:dyDescent="0.2">
      <c r="A1029" t="s">
        <v>795</v>
      </c>
      <c r="K1029">
        <v>2010</v>
      </c>
    </row>
    <row r="1030" spans="1:11" x14ac:dyDescent="0.2">
      <c r="A1030" t="s">
        <v>151</v>
      </c>
      <c r="B1030">
        <v>17</v>
      </c>
      <c r="C1030">
        <v>14</v>
      </c>
      <c r="D1030">
        <v>2</v>
      </c>
      <c r="E1030">
        <v>234</v>
      </c>
      <c r="F1030">
        <v>0</v>
      </c>
      <c r="G1030">
        <v>78</v>
      </c>
      <c r="H1030">
        <v>7</v>
      </c>
      <c r="I1030">
        <v>306</v>
      </c>
      <c r="J1030">
        <v>13</v>
      </c>
      <c r="K1030">
        <v>2010</v>
      </c>
    </row>
    <row r="1031" spans="1:11" x14ac:dyDescent="0.2">
      <c r="A1031" t="s">
        <v>280</v>
      </c>
      <c r="K1031">
        <v>2010</v>
      </c>
    </row>
    <row r="1032" spans="1:11" x14ac:dyDescent="0.2">
      <c r="A1032" t="s">
        <v>320</v>
      </c>
      <c r="K1032">
        <v>2010</v>
      </c>
    </row>
    <row r="1033" spans="1:11" x14ac:dyDescent="0.2">
      <c r="A1033" t="s">
        <v>152</v>
      </c>
      <c r="K1033">
        <v>2010</v>
      </c>
    </row>
    <row r="1034" spans="1:11" x14ac:dyDescent="0.2">
      <c r="A1034" t="s">
        <v>153</v>
      </c>
      <c r="K1034">
        <v>2010</v>
      </c>
    </row>
    <row r="1035" spans="1:11" x14ac:dyDescent="0.2">
      <c r="A1035" t="s">
        <v>154</v>
      </c>
      <c r="K1035">
        <v>2010</v>
      </c>
    </row>
    <row r="1036" spans="1:11" x14ac:dyDescent="0.2">
      <c r="A1036" t="s">
        <v>155</v>
      </c>
      <c r="K1036">
        <v>2010</v>
      </c>
    </row>
    <row r="1037" spans="1:11" x14ac:dyDescent="0.2">
      <c r="A1037" t="s">
        <v>156</v>
      </c>
      <c r="K1037">
        <v>2010</v>
      </c>
    </row>
    <row r="1038" spans="1:11" x14ac:dyDescent="0.2">
      <c r="A1038" t="s">
        <v>157</v>
      </c>
      <c r="K1038">
        <v>2010</v>
      </c>
    </row>
    <row r="1039" spans="1:11" x14ac:dyDescent="0.2">
      <c r="A1039" t="s">
        <v>158</v>
      </c>
      <c r="K1039">
        <v>2010</v>
      </c>
    </row>
    <row r="1040" spans="1:11" x14ac:dyDescent="0.2">
      <c r="A1040" t="s">
        <v>159</v>
      </c>
      <c r="K1040">
        <v>2010</v>
      </c>
    </row>
    <row r="1041" spans="1:11" x14ac:dyDescent="0.2">
      <c r="A1041" t="s">
        <v>877</v>
      </c>
      <c r="K1041">
        <v>2010</v>
      </c>
    </row>
    <row r="1042" spans="1:11" x14ac:dyDescent="0.2">
      <c r="A1042" t="s">
        <v>372</v>
      </c>
      <c r="K1042">
        <v>2010</v>
      </c>
    </row>
    <row r="1043" spans="1:11" x14ac:dyDescent="0.2">
      <c r="A1043" t="s">
        <v>160</v>
      </c>
      <c r="K1043">
        <v>2010</v>
      </c>
    </row>
    <row r="1044" spans="1:11" x14ac:dyDescent="0.2">
      <c r="A1044" t="s">
        <v>161</v>
      </c>
      <c r="K1044">
        <v>2010</v>
      </c>
    </row>
    <row r="1045" spans="1:11" x14ac:dyDescent="0.2">
      <c r="A1045" t="s">
        <v>796</v>
      </c>
      <c r="K1045">
        <v>2010</v>
      </c>
    </row>
    <row r="1046" spans="1:11" x14ac:dyDescent="0.2">
      <c r="A1046" t="s">
        <v>162</v>
      </c>
      <c r="K1046">
        <v>2010</v>
      </c>
    </row>
    <row r="1047" spans="1:11" x14ac:dyDescent="0.2">
      <c r="A1047" t="s">
        <v>816</v>
      </c>
      <c r="K1047">
        <v>2010</v>
      </c>
    </row>
    <row r="1048" spans="1:11" x14ac:dyDescent="0.2">
      <c r="A1048" t="s">
        <v>163</v>
      </c>
      <c r="K1048">
        <v>2010</v>
      </c>
    </row>
    <row r="1049" spans="1:11" x14ac:dyDescent="0.2">
      <c r="A1049" t="s">
        <v>164</v>
      </c>
      <c r="K1049">
        <v>2010</v>
      </c>
    </row>
    <row r="1050" spans="1:11" x14ac:dyDescent="0.2">
      <c r="A1050" t="s">
        <v>895</v>
      </c>
      <c r="K1050">
        <v>2010</v>
      </c>
    </row>
    <row r="1051" spans="1:11" x14ac:dyDescent="0.2">
      <c r="A1051" t="s">
        <v>828</v>
      </c>
      <c r="K1051">
        <v>2010</v>
      </c>
    </row>
    <row r="1052" spans="1:11" x14ac:dyDescent="0.2">
      <c r="A1052" t="s">
        <v>863</v>
      </c>
      <c r="K1052">
        <v>2010</v>
      </c>
    </row>
    <row r="1053" spans="1:11" x14ac:dyDescent="0.2">
      <c r="A1053" t="s">
        <v>819</v>
      </c>
      <c r="K1053">
        <v>2010</v>
      </c>
    </row>
    <row r="1054" spans="1:11" x14ac:dyDescent="0.2">
      <c r="A1054" t="s">
        <v>165</v>
      </c>
      <c r="K1054">
        <v>2010</v>
      </c>
    </row>
    <row r="1055" spans="1:11" x14ac:dyDescent="0.2">
      <c r="A1055" t="s">
        <v>166</v>
      </c>
      <c r="K1055">
        <v>2010</v>
      </c>
    </row>
    <row r="1056" spans="1:11" x14ac:dyDescent="0.2">
      <c r="A1056" t="s">
        <v>167</v>
      </c>
      <c r="K1056">
        <v>2010</v>
      </c>
    </row>
    <row r="1057" spans="1:11" x14ac:dyDescent="0.2">
      <c r="A1057" t="s">
        <v>168</v>
      </c>
      <c r="K1057">
        <v>2010</v>
      </c>
    </row>
    <row r="1058" spans="1:11" x14ac:dyDescent="0.2">
      <c r="A1058" t="s">
        <v>169</v>
      </c>
      <c r="K1058">
        <v>2010</v>
      </c>
    </row>
    <row r="1059" spans="1:11" x14ac:dyDescent="0.2">
      <c r="A1059" t="s">
        <v>170</v>
      </c>
      <c r="K1059">
        <v>2010</v>
      </c>
    </row>
    <row r="1060" spans="1:11" x14ac:dyDescent="0.2">
      <c r="A1060" t="s">
        <v>171</v>
      </c>
      <c r="K1060">
        <v>2010</v>
      </c>
    </row>
    <row r="1061" spans="1:11" x14ac:dyDescent="0.2">
      <c r="A1061" t="s">
        <v>172</v>
      </c>
      <c r="K1061">
        <v>2010</v>
      </c>
    </row>
    <row r="1062" spans="1:11" x14ac:dyDescent="0.2">
      <c r="A1062" t="s">
        <v>173</v>
      </c>
      <c r="K1062">
        <v>2010</v>
      </c>
    </row>
    <row r="1063" spans="1:11" x14ac:dyDescent="0.2">
      <c r="A1063" t="s">
        <v>174</v>
      </c>
      <c r="K1063">
        <v>2010</v>
      </c>
    </row>
    <row r="1064" spans="1:11" x14ac:dyDescent="0.2">
      <c r="A1064" t="s">
        <v>350</v>
      </c>
      <c r="K1064">
        <v>2010</v>
      </c>
    </row>
    <row r="1065" spans="1:11" x14ac:dyDescent="0.2">
      <c r="A1065" t="s">
        <v>308</v>
      </c>
      <c r="K1065">
        <v>2010</v>
      </c>
    </row>
    <row r="1066" spans="1:11" x14ac:dyDescent="0.2">
      <c r="A1066" t="s">
        <v>175</v>
      </c>
      <c r="K1066">
        <v>2010</v>
      </c>
    </row>
    <row r="1067" spans="1:11" x14ac:dyDescent="0.2">
      <c r="A1067" t="s">
        <v>176</v>
      </c>
      <c r="K1067">
        <v>2010</v>
      </c>
    </row>
    <row r="1068" spans="1:11" x14ac:dyDescent="0.2">
      <c r="A1068" t="s">
        <v>177</v>
      </c>
      <c r="K1068">
        <v>2010</v>
      </c>
    </row>
    <row r="1069" spans="1:11" x14ac:dyDescent="0.2">
      <c r="A1069" t="s">
        <v>288</v>
      </c>
      <c r="K1069">
        <v>2010</v>
      </c>
    </row>
    <row r="1070" spans="1:11" x14ac:dyDescent="0.2">
      <c r="A1070" t="s">
        <v>800</v>
      </c>
      <c r="K1070">
        <v>2010</v>
      </c>
    </row>
    <row r="1071" spans="1:11" x14ac:dyDescent="0.2">
      <c r="A1071" t="s">
        <v>178</v>
      </c>
      <c r="K1071">
        <v>2010</v>
      </c>
    </row>
    <row r="1072" spans="1:11" x14ac:dyDescent="0.2">
      <c r="A1072" t="s">
        <v>179</v>
      </c>
      <c r="K1072">
        <v>2010</v>
      </c>
    </row>
    <row r="1073" spans="1:11" x14ac:dyDescent="0.2">
      <c r="A1073" t="s">
        <v>180</v>
      </c>
      <c r="K1073">
        <v>2010</v>
      </c>
    </row>
    <row r="1074" spans="1:11" x14ac:dyDescent="0.2">
      <c r="A1074" t="s">
        <v>181</v>
      </c>
      <c r="K1074">
        <v>2010</v>
      </c>
    </row>
    <row r="1075" spans="1:11" x14ac:dyDescent="0.2">
      <c r="A1075" t="s">
        <v>182</v>
      </c>
      <c r="K1075">
        <v>2010</v>
      </c>
    </row>
    <row r="1076" spans="1:11" x14ac:dyDescent="0.2">
      <c r="A1076" t="s">
        <v>183</v>
      </c>
      <c r="K1076">
        <v>2010</v>
      </c>
    </row>
    <row r="1077" spans="1:11" x14ac:dyDescent="0.2">
      <c r="A1077" t="s">
        <v>184</v>
      </c>
      <c r="K1077">
        <v>2010</v>
      </c>
    </row>
    <row r="1078" spans="1:11" x14ac:dyDescent="0.2">
      <c r="A1078" t="s">
        <v>185</v>
      </c>
      <c r="K1078">
        <v>2010</v>
      </c>
    </row>
    <row r="1079" spans="1:11" x14ac:dyDescent="0.2">
      <c r="A1079" t="s">
        <v>186</v>
      </c>
      <c r="K1079">
        <v>2010</v>
      </c>
    </row>
    <row r="1080" spans="1:11" x14ac:dyDescent="0.2">
      <c r="A1080" t="s">
        <v>370</v>
      </c>
      <c r="K1080">
        <v>2010</v>
      </c>
    </row>
    <row r="1081" spans="1:11" x14ac:dyDescent="0.2">
      <c r="A1081" t="s">
        <v>321</v>
      </c>
      <c r="K1081">
        <v>2010</v>
      </c>
    </row>
    <row r="1082" spans="1:11" x14ac:dyDescent="0.2">
      <c r="A1082" t="s">
        <v>187</v>
      </c>
      <c r="K1082">
        <v>2010</v>
      </c>
    </row>
    <row r="1083" spans="1:11" x14ac:dyDescent="0.2">
      <c r="A1083" t="s">
        <v>300</v>
      </c>
      <c r="K1083">
        <v>2010</v>
      </c>
    </row>
    <row r="1084" spans="1:11" x14ac:dyDescent="0.2">
      <c r="A1084" t="s">
        <v>188</v>
      </c>
      <c r="B1084">
        <v>11</v>
      </c>
      <c r="C1084">
        <v>9</v>
      </c>
      <c r="D1084">
        <v>1</v>
      </c>
      <c r="E1084">
        <v>85</v>
      </c>
      <c r="F1084">
        <v>5</v>
      </c>
      <c r="G1084">
        <v>23.666666665999998</v>
      </c>
      <c r="H1084">
        <v>1</v>
      </c>
      <c r="I1084">
        <v>177</v>
      </c>
      <c r="J1084">
        <v>8</v>
      </c>
      <c r="K1084">
        <v>2010</v>
      </c>
    </row>
    <row r="1085" spans="1:11" x14ac:dyDescent="0.2">
      <c r="A1085" t="s">
        <v>189</v>
      </c>
      <c r="K1085">
        <v>2010</v>
      </c>
    </row>
    <row r="1086" spans="1:11" x14ac:dyDescent="0.2">
      <c r="A1086" t="s">
        <v>190</v>
      </c>
      <c r="K1086">
        <v>2010</v>
      </c>
    </row>
    <row r="1087" spans="1:11" x14ac:dyDescent="0.2">
      <c r="A1087" t="s">
        <v>304</v>
      </c>
      <c r="K1087">
        <v>2010</v>
      </c>
    </row>
    <row r="1088" spans="1:11" x14ac:dyDescent="0.2">
      <c r="A1088" t="s">
        <v>347</v>
      </c>
      <c r="K1088">
        <v>2010</v>
      </c>
    </row>
    <row r="1089" spans="1:11" x14ac:dyDescent="0.2">
      <c r="A1089" t="s">
        <v>191</v>
      </c>
      <c r="B1089">
        <v>11</v>
      </c>
      <c r="C1089">
        <v>9</v>
      </c>
      <c r="D1089">
        <v>2</v>
      </c>
      <c r="E1089">
        <v>109</v>
      </c>
      <c r="F1089">
        <v>0</v>
      </c>
      <c r="G1089">
        <v>6.6666666599999997</v>
      </c>
      <c r="H1089">
        <v>0</v>
      </c>
      <c r="I1089">
        <v>39</v>
      </c>
      <c r="J1089">
        <v>2</v>
      </c>
      <c r="K1089">
        <v>2010</v>
      </c>
    </row>
    <row r="1090" spans="1:11" x14ac:dyDescent="0.2">
      <c r="A1090" t="s">
        <v>192</v>
      </c>
      <c r="K1090">
        <v>2010</v>
      </c>
    </row>
    <row r="1091" spans="1:11" x14ac:dyDescent="0.2">
      <c r="A1091" t="s">
        <v>193</v>
      </c>
      <c r="K1091">
        <v>2010</v>
      </c>
    </row>
    <row r="1092" spans="1:11" x14ac:dyDescent="0.2">
      <c r="A1092" t="s">
        <v>194</v>
      </c>
      <c r="K1092">
        <v>2010</v>
      </c>
    </row>
    <row r="1093" spans="1:11" x14ac:dyDescent="0.2">
      <c r="A1093" t="s">
        <v>195</v>
      </c>
      <c r="B1093">
        <v>6</v>
      </c>
      <c r="C1093">
        <v>6</v>
      </c>
      <c r="D1093">
        <v>2</v>
      </c>
      <c r="E1093">
        <v>69</v>
      </c>
      <c r="F1093">
        <v>1</v>
      </c>
      <c r="G1093">
        <v>22.333333332999999</v>
      </c>
      <c r="H1093">
        <v>2</v>
      </c>
      <c r="I1093">
        <v>118</v>
      </c>
      <c r="J1093">
        <v>8</v>
      </c>
      <c r="K1093">
        <v>2010</v>
      </c>
    </row>
    <row r="1094" spans="1:11" x14ac:dyDescent="0.2">
      <c r="A1094" t="s">
        <v>196</v>
      </c>
      <c r="K1094">
        <v>2010</v>
      </c>
    </row>
    <row r="1095" spans="1:11" x14ac:dyDescent="0.2">
      <c r="A1095" t="s">
        <v>197</v>
      </c>
      <c r="B1095">
        <v>25</v>
      </c>
      <c r="C1095">
        <v>20</v>
      </c>
      <c r="D1095">
        <v>2</v>
      </c>
      <c r="E1095">
        <v>168</v>
      </c>
      <c r="F1095">
        <v>6</v>
      </c>
      <c r="G1095">
        <v>116.66666666659999</v>
      </c>
      <c r="H1095">
        <v>6</v>
      </c>
      <c r="I1095">
        <v>631</v>
      </c>
      <c r="J1095">
        <v>41</v>
      </c>
      <c r="K1095">
        <v>2010</v>
      </c>
    </row>
    <row r="1096" spans="1:11" x14ac:dyDescent="0.2">
      <c r="A1096" t="s">
        <v>894</v>
      </c>
      <c r="K1096">
        <v>2010</v>
      </c>
    </row>
    <row r="1097" spans="1:11" x14ac:dyDescent="0.2">
      <c r="A1097" t="s">
        <v>198</v>
      </c>
      <c r="K1097">
        <v>2010</v>
      </c>
    </row>
    <row r="1098" spans="1:11" x14ac:dyDescent="0.2">
      <c r="A1098" t="s">
        <v>368</v>
      </c>
      <c r="K1098">
        <v>2010</v>
      </c>
    </row>
    <row r="1099" spans="1:11" x14ac:dyDescent="0.2">
      <c r="A1099" t="s">
        <v>199</v>
      </c>
      <c r="K1099">
        <v>2010</v>
      </c>
    </row>
    <row r="1100" spans="1:11" x14ac:dyDescent="0.2">
      <c r="A1100" t="s">
        <v>200</v>
      </c>
      <c r="K1100">
        <v>2010</v>
      </c>
    </row>
    <row r="1101" spans="1:11" x14ac:dyDescent="0.2">
      <c r="A1101" t="s">
        <v>201</v>
      </c>
      <c r="K1101">
        <v>2010</v>
      </c>
    </row>
    <row r="1102" spans="1:11" x14ac:dyDescent="0.2">
      <c r="A1102" t="s">
        <v>202</v>
      </c>
      <c r="K1102">
        <v>2010</v>
      </c>
    </row>
    <row r="1103" spans="1:11" x14ac:dyDescent="0.2">
      <c r="A1103" t="s">
        <v>203</v>
      </c>
      <c r="K1103">
        <v>2010</v>
      </c>
    </row>
    <row r="1104" spans="1:11" x14ac:dyDescent="0.2">
      <c r="A1104" t="s">
        <v>204</v>
      </c>
      <c r="K1104">
        <v>2010</v>
      </c>
    </row>
    <row r="1105" spans="1:11" x14ac:dyDescent="0.2">
      <c r="A1105" t="s">
        <v>893</v>
      </c>
      <c r="K1105">
        <v>2010</v>
      </c>
    </row>
    <row r="1106" spans="1:11" x14ac:dyDescent="0.2">
      <c r="A1106" t="s">
        <v>313</v>
      </c>
      <c r="K1106">
        <v>2010</v>
      </c>
    </row>
    <row r="1107" spans="1:11" x14ac:dyDescent="0.2">
      <c r="A1107" t="s">
        <v>205</v>
      </c>
      <c r="K1107">
        <v>2010</v>
      </c>
    </row>
    <row r="1108" spans="1:11" x14ac:dyDescent="0.2">
      <c r="A1108" t="s">
        <v>206</v>
      </c>
      <c r="B1108">
        <v>20</v>
      </c>
      <c r="C1108">
        <v>17</v>
      </c>
      <c r="D1108">
        <v>2</v>
      </c>
      <c r="E1108">
        <v>326</v>
      </c>
      <c r="F1108">
        <v>7</v>
      </c>
      <c r="G1108">
        <v>113.16666666</v>
      </c>
      <c r="H1108">
        <v>25</v>
      </c>
      <c r="I1108">
        <v>433</v>
      </c>
      <c r="J1108">
        <v>21</v>
      </c>
      <c r="K1108">
        <v>2010</v>
      </c>
    </row>
    <row r="1109" spans="1:11" x14ac:dyDescent="0.2">
      <c r="A1109" t="s">
        <v>207</v>
      </c>
      <c r="K1109">
        <v>2010</v>
      </c>
    </row>
    <row r="1110" spans="1:11" x14ac:dyDescent="0.2">
      <c r="A1110" t="s">
        <v>208</v>
      </c>
      <c r="K1110">
        <v>2010</v>
      </c>
    </row>
    <row r="1111" spans="1:11" x14ac:dyDescent="0.2">
      <c r="A1111" t="s">
        <v>793</v>
      </c>
      <c r="K1111">
        <v>2010</v>
      </c>
    </row>
    <row r="1112" spans="1:11" x14ac:dyDescent="0.2">
      <c r="A1112" t="s">
        <v>209</v>
      </c>
      <c r="K1112">
        <v>2010</v>
      </c>
    </row>
    <row r="1113" spans="1:11" x14ac:dyDescent="0.2">
      <c r="A1113" t="s">
        <v>210</v>
      </c>
      <c r="K1113">
        <v>2010</v>
      </c>
    </row>
    <row r="1114" spans="1:11" x14ac:dyDescent="0.2">
      <c r="A1114" t="s">
        <v>281</v>
      </c>
      <c r="K1114">
        <v>2010</v>
      </c>
    </row>
    <row r="1115" spans="1:11" x14ac:dyDescent="0.2">
      <c r="A1115" t="s">
        <v>343</v>
      </c>
      <c r="K1115">
        <v>2010</v>
      </c>
    </row>
    <row r="1116" spans="1:11" x14ac:dyDescent="0.2">
      <c r="A1116" t="s">
        <v>875</v>
      </c>
      <c r="K1116">
        <v>2010</v>
      </c>
    </row>
    <row r="1117" spans="1:11" x14ac:dyDescent="0.2">
      <c r="A1117" t="s">
        <v>902</v>
      </c>
      <c r="K1117">
        <v>2010</v>
      </c>
    </row>
    <row r="1118" spans="1:11" x14ac:dyDescent="0.2">
      <c r="A1118" t="s">
        <v>324</v>
      </c>
      <c r="K1118">
        <v>2010</v>
      </c>
    </row>
    <row r="1119" spans="1:11" x14ac:dyDescent="0.2">
      <c r="A1119" t="s">
        <v>328</v>
      </c>
      <c r="K1119">
        <v>2010</v>
      </c>
    </row>
    <row r="1120" spans="1:11" x14ac:dyDescent="0.2">
      <c r="A1120" t="s">
        <v>348</v>
      </c>
      <c r="K1120">
        <v>2010</v>
      </c>
    </row>
    <row r="1121" spans="1:11" x14ac:dyDescent="0.2">
      <c r="A1121" t="s">
        <v>358</v>
      </c>
      <c r="K1121">
        <v>2010</v>
      </c>
    </row>
    <row r="1122" spans="1:11" x14ac:dyDescent="0.2">
      <c r="A1122" t="s">
        <v>325</v>
      </c>
      <c r="K1122">
        <v>2010</v>
      </c>
    </row>
    <row r="1123" spans="1:11" x14ac:dyDescent="0.2">
      <c r="A1123" t="s">
        <v>797</v>
      </c>
      <c r="K1123">
        <v>2010</v>
      </c>
    </row>
    <row r="1124" spans="1:11" x14ac:dyDescent="0.2">
      <c r="A1124" t="s">
        <v>326</v>
      </c>
      <c r="K1124">
        <v>2010</v>
      </c>
    </row>
    <row r="1125" spans="1:11" x14ac:dyDescent="0.2">
      <c r="A1125" t="s">
        <v>211</v>
      </c>
      <c r="K1125">
        <v>2010</v>
      </c>
    </row>
    <row r="1126" spans="1:11" x14ac:dyDescent="0.2">
      <c r="A1126" t="s">
        <v>798</v>
      </c>
      <c r="K1126">
        <v>2010</v>
      </c>
    </row>
    <row r="1127" spans="1:11" x14ac:dyDescent="0.2">
      <c r="A1127" t="s">
        <v>282</v>
      </c>
      <c r="K1127">
        <v>2010</v>
      </c>
    </row>
    <row r="1128" spans="1:11" x14ac:dyDescent="0.2">
      <c r="A1128" t="s">
        <v>212</v>
      </c>
      <c r="K1128">
        <v>2010</v>
      </c>
    </row>
    <row r="1129" spans="1:11" x14ac:dyDescent="0.2">
      <c r="A1129" t="s">
        <v>301</v>
      </c>
      <c r="K1129">
        <v>2010</v>
      </c>
    </row>
    <row r="1130" spans="1:11" x14ac:dyDescent="0.2">
      <c r="A1130" t="s">
        <v>289</v>
      </c>
      <c r="K1130">
        <v>2010</v>
      </c>
    </row>
    <row r="1131" spans="1:11" x14ac:dyDescent="0.2">
      <c r="A1131" t="s">
        <v>322</v>
      </c>
      <c r="K1131">
        <v>2010</v>
      </c>
    </row>
    <row r="1132" spans="1:11" x14ac:dyDescent="0.2">
      <c r="A1132" t="s">
        <v>323</v>
      </c>
      <c r="K1132">
        <v>2010</v>
      </c>
    </row>
    <row r="1133" spans="1:11" x14ac:dyDescent="0.2">
      <c r="A1133" t="s">
        <v>844</v>
      </c>
      <c r="K1133">
        <v>2010</v>
      </c>
    </row>
    <row r="1134" spans="1:11" x14ac:dyDescent="0.2">
      <c r="A1134" t="s">
        <v>213</v>
      </c>
      <c r="K1134">
        <v>2010</v>
      </c>
    </row>
    <row r="1135" spans="1:11" x14ac:dyDescent="0.2">
      <c r="A1135" t="s">
        <v>897</v>
      </c>
      <c r="K1135">
        <v>2010</v>
      </c>
    </row>
    <row r="1136" spans="1:11" x14ac:dyDescent="0.2">
      <c r="A1136" t="s">
        <v>214</v>
      </c>
      <c r="K1136">
        <v>2010</v>
      </c>
    </row>
    <row r="1137" spans="1:11" x14ac:dyDescent="0.2">
      <c r="A1137" t="s">
        <v>801</v>
      </c>
      <c r="K1137">
        <v>2010</v>
      </c>
    </row>
    <row r="1138" spans="1:11" x14ac:dyDescent="0.2">
      <c r="A1138" t="s">
        <v>309</v>
      </c>
      <c r="K1138">
        <v>2010</v>
      </c>
    </row>
    <row r="1139" spans="1:11" x14ac:dyDescent="0.2">
      <c r="A1139" t="s">
        <v>215</v>
      </c>
      <c r="K1139">
        <v>2010</v>
      </c>
    </row>
    <row r="1140" spans="1:11" x14ac:dyDescent="0.2">
      <c r="A1140" t="s">
        <v>216</v>
      </c>
      <c r="K1140">
        <v>2010</v>
      </c>
    </row>
    <row r="1141" spans="1:11" x14ac:dyDescent="0.2">
      <c r="A1141" t="s">
        <v>217</v>
      </c>
      <c r="K1141">
        <v>2010</v>
      </c>
    </row>
    <row r="1142" spans="1:11" x14ac:dyDescent="0.2">
      <c r="A1142" t="s">
        <v>218</v>
      </c>
      <c r="K1142">
        <v>2010</v>
      </c>
    </row>
    <row r="1143" spans="1:11" x14ac:dyDescent="0.2">
      <c r="A1143" t="s">
        <v>219</v>
      </c>
      <c r="K1143">
        <v>2010</v>
      </c>
    </row>
    <row r="1144" spans="1:11" x14ac:dyDescent="0.2">
      <c r="A1144" t="s">
        <v>220</v>
      </c>
      <c r="K1144">
        <v>2010</v>
      </c>
    </row>
    <row r="1145" spans="1:11" x14ac:dyDescent="0.2">
      <c r="A1145" t="s">
        <v>221</v>
      </c>
      <c r="K1145">
        <v>2010</v>
      </c>
    </row>
    <row r="1146" spans="1:11" x14ac:dyDescent="0.2">
      <c r="A1146" t="s">
        <v>292</v>
      </c>
      <c r="K1146">
        <v>2010</v>
      </c>
    </row>
    <row r="1147" spans="1:11" x14ac:dyDescent="0.2">
      <c r="A1147" t="s">
        <v>222</v>
      </c>
      <c r="K1147">
        <v>2010</v>
      </c>
    </row>
    <row r="1148" spans="1:11" x14ac:dyDescent="0.2">
      <c r="A1148" t="s">
        <v>223</v>
      </c>
      <c r="B1148">
        <v>4</v>
      </c>
      <c r="C1148">
        <v>4</v>
      </c>
      <c r="D1148">
        <v>0</v>
      </c>
      <c r="E1148">
        <v>73</v>
      </c>
      <c r="F1148">
        <v>0</v>
      </c>
      <c r="G1148">
        <v>28.3333333</v>
      </c>
      <c r="H1148">
        <v>5</v>
      </c>
      <c r="I1148">
        <v>79</v>
      </c>
      <c r="J1148">
        <v>8</v>
      </c>
      <c r="K1148">
        <v>2010</v>
      </c>
    </row>
    <row r="1149" spans="1:11" x14ac:dyDescent="0.2">
      <c r="A1149" t="s">
        <v>224</v>
      </c>
      <c r="K1149">
        <v>2010</v>
      </c>
    </row>
    <row r="1150" spans="1:11" x14ac:dyDescent="0.2">
      <c r="A1150" t="s">
        <v>901</v>
      </c>
      <c r="K1150">
        <v>2010</v>
      </c>
    </row>
    <row r="1151" spans="1:11" x14ac:dyDescent="0.2">
      <c r="A1151" t="s">
        <v>225</v>
      </c>
      <c r="K1151">
        <v>2010</v>
      </c>
    </row>
    <row r="1152" spans="1:11" x14ac:dyDescent="0.2">
      <c r="A1152" t="s">
        <v>344</v>
      </c>
      <c r="K1152">
        <v>2010</v>
      </c>
    </row>
    <row r="1153" spans="1:11" x14ac:dyDescent="0.2">
      <c r="A1153" t="s">
        <v>335</v>
      </c>
      <c r="K1153">
        <v>2010</v>
      </c>
    </row>
    <row r="1154" spans="1:11" x14ac:dyDescent="0.2">
      <c r="A1154" t="s">
        <v>226</v>
      </c>
      <c r="K1154">
        <v>2010</v>
      </c>
    </row>
    <row r="1155" spans="1:11" x14ac:dyDescent="0.2">
      <c r="A1155" t="s">
        <v>364</v>
      </c>
      <c r="K1155">
        <v>2010</v>
      </c>
    </row>
    <row r="1156" spans="1:11" x14ac:dyDescent="0.2">
      <c r="A1156" t="s">
        <v>227</v>
      </c>
      <c r="B1156">
        <v>9</v>
      </c>
      <c r="C1156">
        <v>6</v>
      </c>
      <c r="D1156">
        <v>2</v>
      </c>
      <c r="E1156">
        <v>60</v>
      </c>
      <c r="F1156">
        <v>2</v>
      </c>
      <c r="G1156">
        <v>36</v>
      </c>
      <c r="H1156">
        <v>1</v>
      </c>
      <c r="I1156">
        <v>186</v>
      </c>
      <c r="J1156">
        <v>10</v>
      </c>
      <c r="K1156">
        <v>2010</v>
      </c>
    </row>
    <row r="1157" spans="1:11" x14ac:dyDescent="0.2">
      <c r="A1157" t="s">
        <v>228</v>
      </c>
      <c r="K1157">
        <v>2010</v>
      </c>
    </row>
    <row r="1158" spans="1:11" x14ac:dyDescent="0.2">
      <c r="A1158" t="s">
        <v>365</v>
      </c>
      <c r="K1158">
        <v>2010</v>
      </c>
    </row>
    <row r="1159" spans="1:11" x14ac:dyDescent="0.2">
      <c r="A1159" t="s">
        <v>229</v>
      </c>
      <c r="K1159">
        <v>2010</v>
      </c>
    </row>
    <row r="1160" spans="1:11" x14ac:dyDescent="0.2">
      <c r="A1160" t="s">
        <v>230</v>
      </c>
      <c r="K1160">
        <v>2010</v>
      </c>
    </row>
    <row r="1161" spans="1:11" x14ac:dyDescent="0.2">
      <c r="A1161" t="s">
        <v>799</v>
      </c>
      <c r="K1161">
        <v>2010</v>
      </c>
    </row>
    <row r="1162" spans="1:11" x14ac:dyDescent="0.2">
      <c r="A1162" t="s">
        <v>790</v>
      </c>
      <c r="K1162">
        <v>2010</v>
      </c>
    </row>
    <row r="1163" spans="1:11" x14ac:dyDescent="0.2">
      <c r="A1163" t="s">
        <v>231</v>
      </c>
      <c r="B1163">
        <v>1</v>
      </c>
      <c r="C1163">
        <v>1</v>
      </c>
      <c r="D1163">
        <v>0</v>
      </c>
      <c r="E1163">
        <v>1</v>
      </c>
      <c r="F1163">
        <v>1</v>
      </c>
      <c r="G1163">
        <v>0</v>
      </c>
      <c r="H1163">
        <v>0</v>
      </c>
      <c r="I1163">
        <v>0</v>
      </c>
      <c r="J1163">
        <v>0</v>
      </c>
      <c r="K1163">
        <v>2010</v>
      </c>
    </row>
    <row r="1164" spans="1:11" x14ac:dyDescent="0.2">
      <c r="A1164" t="s">
        <v>826</v>
      </c>
      <c r="K1164">
        <v>2010</v>
      </c>
    </row>
    <row r="1165" spans="1:11" x14ac:dyDescent="0.2">
      <c r="A1165" t="s">
        <v>232</v>
      </c>
      <c r="K1165">
        <v>2010</v>
      </c>
    </row>
    <row r="1166" spans="1:11" x14ac:dyDescent="0.2">
      <c r="A1166" t="s">
        <v>366</v>
      </c>
      <c r="K1166">
        <v>2010</v>
      </c>
    </row>
    <row r="1167" spans="1:11" x14ac:dyDescent="0.2">
      <c r="A1167" t="s">
        <v>233</v>
      </c>
      <c r="K1167">
        <v>2010</v>
      </c>
    </row>
    <row r="1168" spans="1:11" x14ac:dyDescent="0.2">
      <c r="A1168" t="s">
        <v>234</v>
      </c>
      <c r="K1168">
        <v>2010</v>
      </c>
    </row>
    <row r="1169" spans="1:11" x14ac:dyDescent="0.2">
      <c r="A1169" t="s">
        <v>283</v>
      </c>
      <c r="K1169">
        <v>2010</v>
      </c>
    </row>
    <row r="1170" spans="1:11" x14ac:dyDescent="0.2">
      <c r="A1170" t="s">
        <v>235</v>
      </c>
      <c r="K1170">
        <v>2010</v>
      </c>
    </row>
    <row r="1171" spans="1:11" x14ac:dyDescent="0.2">
      <c r="A1171" t="s">
        <v>845</v>
      </c>
      <c r="K1171">
        <v>2010</v>
      </c>
    </row>
    <row r="1172" spans="1:11" x14ac:dyDescent="0.2">
      <c r="A1172" t="s">
        <v>287</v>
      </c>
      <c r="K1172">
        <v>2010</v>
      </c>
    </row>
    <row r="1173" spans="1:11" x14ac:dyDescent="0.2">
      <c r="A1173" t="s">
        <v>803</v>
      </c>
      <c r="K1173">
        <v>2010</v>
      </c>
    </row>
    <row r="1174" spans="1:11" x14ac:dyDescent="0.2">
      <c r="A1174" t="s">
        <v>296</v>
      </c>
      <c r="K1174">
        <v>2010</v>
      </c>
    </row>
    <row r="1175" spans="1:11" x14ac:dyDescent="0.2">
      <c r="A1175" t="s">
        <v>336</v>
      </c>
      <c r="K1175">
        <v>2010</v>
      </c>
    </row>
    <row r="1176" spans="1:11" x14ac:dyDescent="0.2">
      <c r="A1176" t="s">
        <v>236</v>
      </c>
      <c r="K1176">
        <v>2010</v>
      </c>
    </row>
    <row r="1177" spans="1:11" x14ac:dyDescent="0.2">
      <c r="A1177" t="s">
        <v>237</v>
      </c>
      <c r="B1177">
        <v>9</v>
      </c>
      <c r="C1177">
        <v>8</v>
      </c>
      <c r="D1177">
        <v>1</v>
      </c>
      <c r="E1177">
        <v>43</v>
      </c>
      <c r="F1177">
        <v>0</v>
      </c>
      <c r="G1177">
        <v>41.5</v>
      </c>
      <c r="H1177">
        <v>3</v>
      </c>
      <c r="I1177">
        <v>204</v>
      </c>
      <c r="J1177">
        <v>9</v>
      </c>
      <c r="K1177">
        <v>2010</v>
      </c>
    </row>
    <row r="1178" spans="1:11" x14ac:dyDescent="0.2">
      <c r="A1178" t="s">
        <v>867</v>
      </c>
      <c r="K1178">
        <v>2010</v>
      </c>
    </row>
    <row r="1179" spans="1:11" x14ac:dyDescent="0.2">
      <c r="A1179" t="s">
        <v>238</v>
      </c>
      <c r="K1179">
        <v>2010</v>
      </c>
    </row>
    <row r="1180" spans="1:11" x14ac:dyDescent="0.2">
      <c r="A1180" t="s">
        <v>367</v>
      </c>
      <c r="K1180">
        <v>2010</v>
      </c>
    </row>
    <row r="1181" spans="1:11" x14ac:dyDescent="0.2">
      <c r="A1181" t="s">
        <v>890</v>
      </c>
      <c r="K1181">
        <v>2010</v>
      </c>
    </row>
    <row r="1182" spans="1:11" x14ac:dyDescent="0.2">
      <c r="A1182" t="s">
        <v>293</v>
      </c>
      <c r="K1182">
        <v>2010</v>
      </c>
    </row>
    <row r="1183" spans="1:11" x14ac:dyDescent="0.2">
      <c r="A1183" t="s">
        <v>239</v>
      </c>
      <c r="K1183">
        <v>2010</v>
      </c>
    </row>
    <row r="1184" spans="1:11" x14ac:dyDescent="0.2">
      <c r="A1184" t="s">
        <v>240</v>
      </c>
      <c r="K1184">
        <v>2010</v>
      </c>
    </row>
    <row r="1185" spans="1:11" x14ac:dyDescent="0.2">
      <c r="A1185" t="s">
        <v>241</v>
      </c>
      <c r="K1185">
        <v>2010</v>
      </c>
    </row>
    <row r="1186" spans="1:11" x14ac:dyDescent="0.2">
      <c r="A1186" t="s">
        <v>333</v>
      </c>
      <c r="K1186">
        <v>2010</v>
      </c>
    </row>
    <row r="1187" spans="1:11" x14ac:dyDescent="0.2">
      <c r="A1187" t="s">
        <v>802</v>
      </c>
      <c r="K1187">
        <v>2010</v>
      </c>
    </row>
    <row r="1188" spans="1:11" x14ac:dyDescent="0.2">
      <c r="A1188" t="s">
        <v>337</v>
      </c>
      <c r="K1188">
        <v>2010</v>
      </c>
    </row>
    <row r="1189" spans="1:11" x14ac:dyDescent="0.2">
      <c r="A1189" t="s">
        <v>242</v>
      </c>
      <c r="K1189">
        <v>2010</v>
      </c>
    </row>
    <row r="1190" spans="1:11" x14ac:dyDescent="0.2">
      <c r="A1190" t="s">
        <v>243</v>
      </c>
      <c r="B1190">
        <v>1</v>
      </c>
      <c r="C1190">
        <v>1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2010</v>
      </c>
    </row>
    <row r="1191" spans="1:11" x14ac:dyDescent="0.2">
      <c r="A1191" t="s">
        <v>244</v>
      </c>
      <c r="K1191">
        <v>2010</v>
      </c>
    </row>
    <row r="1192" spans="1:11" x14ac:dyDescent="0.2">
      <c r="A1192" t="s">
        <v>327</v>
      </c>
      <c r="K1192">
        <v>2010</v>
      </c>
    </row>
    <row r="1193" spans="1:11" x14ac:dyDescent="0.2">
      <c r="A1193" t="s">
        <v>245</v>
      </c>
      <c r="K1193">
        <v>2010</v>
      </c>
    </row>
    <row r="1194" spans="1:11" x14ac:dyDescent="0.2">
      <c r="A1194" t="s">
        <v>246</v>
      </c>
      <c r="K1194">
        <v>2010</v>
      </c>
    </row>
    <row r="1195" spans="1:11" x14ac:dyDescent="0.2">
      <c r="A1195" t="s">
        <v>247</v>
      </c>
      <c r="B1195">
        <v>18</v>
      </c>
      <c r="C1195">
        <v>15</v>
      </c>
      <c r="D1195">
        <v>7</v>
      </c>
      <c r="E1195">
        <v>86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2010</v>
      </c>
    </row>
    <row r="1196" spans="1:11" x14ac:dyDescent="0.2">
      <c r="A1196" t="s">
        <v>248</v>
      </c>
      <c r="K1196">
        <v>2010</v>
      </c>
    </row>
    <row r="1197" spans="1:11" x14ac:dyDescent="0.2">
      <c r="A1197" t="s">
        <v>249</v>
      </c>
      <c r="K1197">
        <v>2010</v>
      </c>
    </row>
    <row r="1198" spans="1:11" x14ac:dyDescent="0.2">
      <c r="A1198" t="s">
        <v>250</v>
      </c>
      <c r="K1198">
        <v>2010</v>
      </c>
    </row>
    <row r="1199" spans="1:11" x14ac:dyDescent="0.2">
      <c r="A1199" t="s">
        <v>251</v>
      </c>
      <c r="K1199">
        <v>2010</v>
      </c>
    </row>
    <row r="1200" spans="1:11" x14ac:dyDescent="0.2">
      <c r="A1200" t="s">
        <v>252</v>
      </c>
      <c r="K1200">
        <v>2010</v>
      </c>
    </row>
    <row r="1201" spans="1:11" x14ac:dyDescent="0.2">
      <c r="A1201" t="s">
        <v>253</v>
      </c>
      <c r="K1201">
        <v>2010</v>
      </c>
    </row>
    <row r="1202" spans="1:11" x14ac:dyDescent="0.2">
      <c r="A1202" t="s">
        <v>254</v>
      </c>
      <c r="K1202">
        <v>2010</v>
      </c>
    </row>
    <row r="1203" spans="1:11" x14ac:dyDescent="0.2">
      <c r="A1203" t="s">
        <v>255</v>
      </c>
      <c r="K1203">
        <v>2010</v>
      </c>
    </row>
    <row r="1204" spans="1:11" x14ac:dyDescent="0.2">
      <c r="A1204" t="s">
        <v>256</v>
      </c>
      <c r="K1204">
        <v>2010</v>
      </c>
    </row>
    <row r="1205" spans="1:11" x14ac:dyDescent="0.2">
      <c r="A1205" t="s">
        <v>257</v>
      </c>
      <c r="K1205">
        <v>2010</v>
      </c>
    </row>
    <row r="1206" spans="1:11" x14ac:dyDescent="0.2">
      <c r="A1206" t="s">
        <v>258</v>
      </c>
      <c r="K1206">
        <v>2010</v>
      </c>
    </row>
    <row r="1207" spans="1:11" x14ac:dyDescent="0.2">
      <c r="A1207" t="s">
        <v>259</v>
      </c>
      <c r="K1207">
        <v>2010</v>
      </c>
    </row>
    <row r="1208" spans="1:11" x14ac:dyDescent="0.2">
      <c r="A1208" t="s">
        <v>260</v>
      </c>
      <c r="K1208">
        <v>2010</v>
      </c>
    </row>
    <row r="1209" spans="1:11" x14ac:dyDescent="0.2">
      <c r="A1209" t="s">
        <v>261</v>
      </c>
      <c r="K1209">
        <v>2010</v>
      </c>
    </row>
    <row r="1210" spans="1:11" x14ac:dyDescent="0.2">
      <c r="A1210" t="s">
        <v>262</v>
      </c>
      <c r="K1210">
        <v>2010</v>
      </c>
    </row>
    <row r="1211" spans="1:11" x14ac:dyDescent="0.2">
      <c r="A1211" t="s">
        <v>263</v>
      </c>
      <c r="K1211">
        <v>2010</v>
      </c>
    </row>
    <row r="1212" spans="1:11" x14ac:dyDescent="0.2">
      <c r="A1212" t="s">
        <v>264</v>
      </c>
      <c r="K1212">
        <v>2010</v>
      </c>
    </row>
    <row r="1213" spans="1:11" x14ac:dyDescent="0.2">
      <c r="A1213" t="s">
        <v>820</v>
      </c>
      <c r="K1213">
        <v>2010</v>
      </c>
    </row>
    <row r="1214" spans="1:11" x14ac:dyDescent="0.2">
      <c r="A1214" t="s">
        <v>294</v>
      </c>
      <c r="K1214">
        <v>2010</v>
      </c>
    </row>
    <row r="1215" spans="1:11" x14ac:dyDescent="0.2">
      <c r="A1215" t="s">
        <v>265</v>
      </c>
      <c r="K1215">
        <v>2010</v>
      </c>
    </row>
    <row r="1216" spans="1:11" x14ac:dyDescent="0.2">
      <c r="A1216" t="s">
        <v>266</v>
      </c>
      <c r="K1216">
        <v>2010</v>
      </c>
    </row>
    <row r="1217" spans="1:11" x14ac:dyDescent="0.2">
      <c r="A1217" t="s">
        <v>267</v>
      </c>
      <c r="K1217">
        <v>2010</v>
      </c>
    </row>
    <row r="1218" spans="1:11" x14ac:dyDescent="0.2">
      <c r="A1218" t="s">
        <v>268</v>
      </c>
      <c r="K1218">
        <v>2010</v>
      </c>
    </row>
    <row r="1219" spans="1:11" x14ac:dyDescent="0.2">
      <c r="A1219" t="s">
        <v>269</v>
      </c>
      <c r="B1219">
        <v>2</v>
      </c>
      <c r="C1219">
        <v>2</v>
      </c>
      <c r="D1219">
        <v>0</v>
      </c>
      <c r="E1219">
        <v>18</v>
      </c>
      <c r="F1219">
        <v>1</v>
      </c>
      <c r="G1219">
        <v>0</v>
      </c>
      <c r="H1219">
        <v>0</v>
      </c>
      <c r="I1219">
        <v>0</v>
      </c>
      <c r="J1219">
        <v>0</v>
      </c>
      <c r="K1219">
        <v>2010</v>
      </c>
    </row>
    <row r="1220" spans="1:11" x14ac:dyDescent="0.2">
      <c r="A1220" t="s">
        <v>270</v>
      </c>
      <c r="K1220">
        <v>2010</v>
      </c>
    </row>
    <row r="1221" spans="1:11" x14ac:dyDescent="0.2">
      <c r="A1221" t="s">
        <v>284</v>
      </c>
      <c r="K1221">
        <v>2010</v>
      </c>
    </row>
    <row r="1222" spans="1:11" x14ac:dyDescent="0.2">
      <c r="A1222" t="s">
        <v>271</v>
      </c>
      <c r="K1222">
        <v>2010</v>
      </c>
    </row>
    <row r="1223" spans="1:11" x14ac:dyDescent="0.2">
      <c r="A1223" t="s">
        <v>272</v>
      </c>
      <c r="K1223">
        <v>2010</v>
      </c>
    </row>
    <row r="1224" spans="1:11" x14ac:dyDescent="0.2">
      <c r="A1224" t="s">
        <v>273</v>
      </c>
      <c r="K1224">
        <v>2010</v>
      </c>
    </row>
    <row r="1225" spans="1:11" x14ac:dyDescent="0.2">
      <c r="A1225" t="s">
        <v>8</v>
      </c>
      <c r="K1225">
        <v>2011</v>
      </c>
    </row>
    <row r="1226" spans="1:11" x14ac:dyDescent="0.2">
      <c r="A1226" t="s">
        <v>329</v>
      </c>
      <c r="K1226">
        <v>2011</v>
      </c>
    </row>
    <row r="1227" spans="1:11" x14ac:dyDescent="0.2">
      <c r="A1227" t="s">
        <v>338</v>
      </c>
      <c r="K1227">
        <v>2011</v>
      </c>
    </row>
    <row r="1228" spans="1:11" x14ac:dyDescent="0.2">
      <c r="A1228" t="s">
        <v>791</v>
      </c>
      <c r="K1228">
        <v>2011</v>
      </c>
    </row>
    <row r="1229" spans="1:11" x14ac:dyDescent="0.2">
      <c r="A1229" t="s">
        <v>9</v>
      </c>
      <c r="K1229">
        <v>2011</v>
      </c>
    </row>
    <row r="1230" spans="1:11" x14ac:dyDescent="0.2">
      <c r="A1230" t="s">
        <v>10</v>
      </c>
      <c r="K1230">
        <v>2011</v>
      </c>
    </row>
    <row r="1231" spans="1:11" x14ac:dyDescent="0.2">
      <c r="A1231" t="s">
        <v>11</v>
      </c>
      <c r="B1231">
        <v>1</v>
      </c>
      <c r="C1231">
        <v>1</v>
      </c>
      <c r="D1231">
        <v>0</v>
      </c>
      <c r="E1231">
        <v>2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2011</v>
      </c>
    </row>
    <row r="1232" spans="1:11" x14ac:dyDescent="0.2">
      <c r="A1232" t="s">
        <v>359</v>
      </c>
      <c r="K1232">
        <v>2011</v>
      </c>
    </row>
    <row r="1233" spans="1:11" x14ac:dyDescent="0.2">
      <c r="A1233" t="s">
        <v>12</v>
      </c>
      <c r="K1233">
        <v>2011</v>
      </c>
    </row>
    <row r="1234" spans="1:11" x14ac:dyDescent="0.2">
      <c r="A1234" t="s">
        <v>13</v>
      </c>
      <c r="K1234">
        <v>2011</v>
      </c>
    </row>
    <row r="1235" spans="1:11" x14ac:dyDescent="0.2">
      <c r="A1235" t="s">
        <v>889</v>
      </c>
      <c r="K1235">
        <v>2011</v>
      </c>
    </row>
    <row r="1236" spans="1:11" x14ac:dyDescent="0.2">
      <c r="A1236" t="s">
        <v>14</v>
      </c>
      <c r="K1236">
        <v>2011</v>
      </c>
    </row>
    <row r="1237" spans="1:11" x14ac:dyDescent="0.2">
      <c r="A1237" t="s">
        <v>15</v>
      </c>
      <c r="K1237">
        <v>2011</v>
      </c>
    </row>
    <row r="1238" spans="1:11" x14ac:dyDescent="0.2">
      <c r="A1238" t="s">
        <v>794</v>
      </c>
      <c r="K1238">
        <v>2011</v>
      </c>
    </row>
    <row r="1239" spans="1:11" x14ac:dyDescent="0.2">
      <c r="A1239" t="s">
        <v>16</v>
      </c>
      <c r="K1239">
        <v>2011</v>
      </c>
    </row>
    <row r="1240" spans="1:11" x14ac:dyDescent="0.2">
      <c r="A1240" t="s">
        <v>17</v>
      </c>
      <c r="K1240">
        <v>2011</v>
      </c>
    </row>
    <row r="1241" spans="1:11" x14ac:dyDescent="0.2">
      <c r="A1241" t="s">
        <v>18</v>
      </c>
      <c r="K1241">
        <v>2011</v>
      </c>
    </row>
    <row r="1242" spans="1:11" x14ac:dyDescent="0.2">
      <c r="A1242" t="s">
        <v>898</v>
      </c>
      <c r="K1242">
        <v>2011</v>
      </c>
    </row>
    <row r="1243" spans="1:11" x14ac:dyDescent="0.2">
      <c r="A1243" t="s">
        <v>19</v>
      </c>
      <c r="K1243">
        <v>2011</v>
      </c>
    </row>
    <row r="1244" spans="1:11" x14ac:dyDescent="0.2">
      <c r="A1244" t="s">
        <v>20</v>
      </c>
      <c r="K1244">
        <v>2011</v>
      </c>
    </row>
    <row r="1245" spans="1:11" x14ac:dyDescent="0.2">
      <c r="A1245" t="s">
        <v>896</v>
      </c>
      <c r="K1245">
        <v>2011</v>
      </c>
    </row>
    <row r="1246" spans="1:11" x14ac:dyDescent="0.2">
      <c r="A1246" t="s">
        <v>275</v>
      </c>
      <c r="K1246">
        <v>2011</v>
      </c>
    </row>
    <row r="1247" spans="1:11" x14ac:dyDescent="0.2">
      <c r="A1247" t="s">
        <v>21</v>
      </c>
      <c r="K1247">
        <v>2011</v>
      </c>
    </row>
    <row r="1248" spans="1:11" x14ac:dyDescent="0.2">
      <c r="A1248" t="s">
        <v>339</v>
      </c>
      <c r="K1248">
        <v>2011</v>
      </c>
    </row>
    <row r="1249" spans="1:11" x14ac:dyDescent="0.2">
      <c r="A1249" t="s">
        <v>317</v>
      </c>
      <c r="K1249">
        <v>2011</v>
      </c>
    </row>
    <row r="1250" spans="1:11" x14ac:dyDescent="0.2">
      <c r="A1250" t="s">
        <v>297</v>
      </c>
      <c r="K1250">
        <v>2011</v>
      </c>
    </row>
    <row r="1251" spans="1:11" x14ac:dyDescent="0.2">
      <c r="A1251" t="s">
        <v>22</v>
      </c>
      <c r="K1251">
        <v>2011</v>
      </c>
    </row>
    <row r="1252" spans="1:11" x14ac:dyDescent="0.2">
      <c r="A1252" t="s">
        <v>318</v>
      </c>
      <c r="K1252">
        <v>2011</v>
      </c>
    </row>
    <row r="1253" spans="1:11" x14ac:dyDescent="0.2">
      <c r="A1253" t="s">
        <v>23</v>
      </c>
      <c r="K1253">
        <v>2011</v>
      </c>
    </row>
    <row r="1254" spans="1:11" x14ac:dyDescent="0.2">
      <c r="A1254" t="s">
        <v>24</v>
      </c>
      <c r="K1254">
        <v>2011</v>
      </c>
    </row>
    <row r="1255" spans="1:11" x14ac:dyDescent="0.2">
      <c r="A1255" t="s">
        <v>862</v>
      </c>
      <c r="K1255">
        <v>2011</v>
      </c>
    </row>
    <row r="1256" spans="1:11" x14ac:dyDescent="0.2">
      <c r="A1256" t="s">
        <v>25</v>
      </c>
      <c r="K1256">
        <v>2011</v>
      </c>
    </row>
    <row r="1257" spans="1:11" x14ac:dyDescent="0.2">
      <c r="A1257" t="s">
        <v>26</v>
      </c>
      <c r="K1257">
        <v>2011</v>
      </c>
    </row>
    <row r="1258" spans="1:11" x14ac:dyDescent="0.2">
      <c r="A1258" t="s">
        <v>27</v>
      </c>
      <c r="K1258">
        <v>2011</v>
      </c>
    </row>
    <row r="1259" spans="1:11" x14ac:dyDescent="0.2">
      <c r="A1259" t="s">
        <v>28</v>
      </c>
      <c r="K1259">
        <v>2011</v>
      </c>
    </row>
    <row r="1260" spans="1:11" x14ac:dyDescent="0.2">
      <c r="A1260" t="s">
        <v>29</v>
      </c>
      <c r="K1260">
        <v>2011</v>
      </c>
    </row>
    <row r="1261" spans="1:11" x14ac:dyDescent="0.2">
      <c r="A1261" t="s">
        <v>276</v>
      </c>
      <c r="K1261">
        <v>2011</v>
      </c>
    </row>
    <row r="1262" spans="1:11" x14ac:dyDescent="0.2">
      <c r="A1262" t="s">
        <v>30</v>
      </c>
      <c r="K1262">
        <v>2011</v>
      </c>
    </row>
    <row r="1263" spans="1:11" x14ac:dyDescent="0.2">
      <c r="A1263" t="s">
        <v>31</v>
      </c>
      <c r="B1263">
        <v>1</v>
      </c>
      <c r="C1263">
        <v>1</v>
      </c>
      <c r="D1263">
        <v>0</v>
      </c>
      <c r="E1263">
        <v>52</v>
      </c>
      <c r="F1263">
        <v>0</v>
      </c>
      <c r="G1263">
        <v>7</v>
      </c>
      <c r="H1263">
        <v>0</v>
      </c>
      <c r="I1263">
        <v>35</v>
      </c>
      <c r="J1263">
        <v>4</v>
      </c>
      <c r="K1263">
        <v>2011</v>
      </c>
    </row>
    <row r="1264" spans="1:11" x14ac:dyDescent="0.2">
      <c r="A1264" t="s">
        <v>32</v>
      </c>
      <c r="K1264">
        <v>2011</v>
      </c>
    </row>
    <row r="1265" spans="1:11" x14ac:dyDescent="0.2">
      <c r="A1265" t="s">
        <v>334</v>
      </c>
      <c r="K1265">
        <v>2011</v>
      </c>
    </row>
    <row r="1266" spans="1:11" x14ac:dyDescent="0.2">
      <c r="A1266" t="s">
        <v>33</v>
      </c>
      <c r="K1266">
        <v>2011</v>
      </c>
    </row>
    <row r="1267" spans="1:11" x14ac:dyDescent="0.2">
      <c r="A1267" t="s">
        <v>34</v>
      </c>
      <c r="K1267">
        <v>2011</v>
      </c>
    </row>
    <row r="1268" spans="1:11" x14ac:dyDescent="0.2">
      <c r="A1268" t="s">
        <v>35</v>
      </c>
      <c r="K1268">
        <v>2011</v>
      </c>
    </row>
    <row r="1269" spans="1:11" x14ac:dyDescent="0.2">
      <c r="A1269" t="s">
        <v>373</v>
      </c>
      <c r="K1269">
        <v>2011</v>
      </c>
    </row>
    <row r="1270" spans="1:11" x14ac:dyDescent="0.2">
      <c r="A1270" t="s">
        <v>36</v>
      </c>
      <c r="B1270">
        <v>1</v>
      </c>
      <c r="C1270">
        <v>1</v>
      </c>
      <c r="D1270">
        <v>0</v>
      </c>
      <c r="E1270">
        <v>2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2011</v>
      </c>
    </row>
    <row r="1271" spans="1:11" x14ac:dyDescent="0.2">
      <c r="A1271" t="s">
        <v>37</v>
      </c>
      <c r="B1271">
        <v>1</v>
      </c>
      <c r="C1271">
        <v>0</v>
      </c>
      <c r="D1271">
        <v>0</v>
      </c>
      <c r="E1271">
        <v>0</v>
      </c>
      <c r="F1271">
        <v>0</v>
      </c>
      <c r="G1271">
        <v>4</v>
      </c>
      <c r="H1271">
        <v>0</v>
      </c>
      <c r="I1271">
        <v>14</v>
      </c>
      <c r="J1271">
        <v>1</v>
      </c>
      <c r="K1271">
        <v>2011</v>
      </c>
    </row>
    <row r="1272" spans="1:11" x14ac:dyDescent="0.2">
      <c r="A1272" t="s">
        <v>38</v>
      </c>
      <c r="B1272">
        <v>3</v>
      </c>
      <c r="C1272">
        <v>2</v>
      </c>
      <c r="D1272">
        <v>1</v>
      </c>
      <c r="E1272">
        <v>21</v>
      </c>
      <c r="F1272">
        <v>0</v>
      </c>
      <c r="G1272">
        <v>1</v>
      </c>
      <c r="H1272">
        <v>0</v>
      </c>
      <c r="I1272">
        <v>10</v>
      </c>
      <c r="J1272">
        <v>0</v>
      </c>
      <c r="K1272">
        <v>2011</v>
      </c>
    </row>
    <row r="1273" spans="1:11" x14ac:dyDescent="0.2">
      <c r="A1273" t="s">
        <v>824</v>
      </c>
      <c r="K1273">
        <v>2011</v>
      </c>
    </row>
    <row r="1274" spans="1:11" x14ac:dyDescent="0.2">
      <c r="A1274" t="s">
        <v>39</v>
      </c>
      <c r="K1274">
        <v>2011</v>
      </c>
    </row>
    <row r="1275" spans="1:11" x14ac:dyDescent="0.2">
      <c r="A1275" t="s">
        <v>40</v>
      </c>
      <c r="K1275">
        <v>2011</v>
      </c>
    </row>
    <row r="1276" spans="1:11" x14ac:dyDescent="0.2">
      <c r="A1276" t="s">
        <v>41</v>
      </c>
      <c r="K1276">
        <v>2011</v>
      </c>
    </row>
    <row r="1277" spans="1:11" x14ac:dyDescent="0.2">
      <c r="A1277" t="s">
        <v>277</v>
      </c>
      <c r="K1277">
        <v>2011</v>
      </c>
    </row>
    <row r="1278" spans="1:11" x14ac:dyDescent="0.2">
      <c r="A1278" t="s">
        <v>42</v>
      </c>
      <c r="K1278">
        <v>2011</v>
      </c>
    </row>
    <row r="1279" spans="1:11" x14ac:dyDescent="0.2">
      <c r="A1279" t="s">
        <v>43</v>
      </c>
      <c r="K1279">
        <v>2011</v>
      </c>
    </row>
    <row r="1280" spans="1:11" x14ac:dyDescent="0.2">
      <c r="A1280" t="s">
        <v>44</v>
      </c>
      <c r="K1280">
        <v>2011</v>
      </c>
    </row>
    <row r="1281" spans="1:11" x14ac:dyDescent="0.2">
      <c r="A1281" t="s">
        <v>45</v>
      </c>
      <c r="B1281">
        <v>18</v>
      </c>
      <c r="C1281">
        <v>14</v>
      </c>
      <c r="D1281">
        <v>3</v>
      </c>
      <c r="E1281">
        <v>143</v>
      </c>
      <c r="F1281">
        <v>4</v>
      </c>
      <c r="G1281">
        <v>1</v>
      </c>
      <c r="H1281">
        <v>0</v>
      </c>
      <c r="I1281">
        <v>8</v>
      </c>
      <c r="J1281">
        <v>0</v>
      </c>
      <c r="K1281">
        <v>2011</v>
      </c>
    </row>
    <row r="1282" spans="1:11" x14ac:dyDescent="0.2">
      <c r="A1282" t="s">
        <v>861</v>
      </c>
      <c r="K1282">
        <v>2011</v>
      </c>
    </row>
    <row r="1283" spans="1:11" x14ac:dyDescent="0.2">
      <c r="A1283" t="s">
        <v>818</v>
      </c>
      <c r="K1283">
        <v>2011</v>
      </c>
    </row>
    <row r="1284" spans="1:11" x14ac:dyDescent="0.2">
      <c r="A1284" t="s">
        <v>330</v>
      </c>
      <c r="K1284">
        <v>2011</v>
      </c>
    </row>
    <row r="1285" spans="1:11" x14ac:dyDescent="0.2">
      <c r="A1285" t="s">
        <v>817</v>
      </c>
      <c r="K1285">
        <v>2011</v>
      </c>
    </row>
    <row r="1286" spans="1:11" x14ac:dyDescent="0.2">
      <c r="A1286" t="s">
        <v>46</v>
      </c>
      <c r="B1286">
        <v>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2011</v>
      </c>
    </row>
    <row r="1287" spans="1:11" x14ac:dyDescent="0.2">
      <c r="A1287" t="s">
        <v>47</v>
      </c>
      <c r="K1287">
        <v>2011</v>
      </c>
    </row>
    <row r="1288" spans="1:11" x14ac:dyDescent="0.2">
      <c r="A1288" t="s">
        <v>48</v>
      </c>
      <c r="K1288">
        <v>2011</v>
      </c>
    </row>
    <row r="1289" spans="1:11" x14ac:dyDescent="0.2">
      <c r="A1289" t="s">
        <v>290</v>
      </c>
      <c r="K1289">
        <v>2011</v>
      </c>
    </row>
    <row r="1290" spans="1:11" x14ac:dyDescent="0.2">
      <c r="A1290" t="s">
        <v>331</v>
      </c>
      <c r="K1290">
        <v>2011</v>
      </c>
    </row>
    <row r="1291" spans="1:11" x14ac:dyDescent="0.2">
      <c r="A1291" t="s">
        <v>49</v>
      </c>
      <c r="K1291">
        <v>2011</v>
      </c>
    </row>
    <row r="1292" spans="1:11" x14ac:dyDescent="0.2">
      <c r="A1292" t="s">
        <v>310</v>
      </c>
      <c r="K1292">
        <v>2011</v>
      </c>
    </row>
    <row r="1293" spans="1:11" x14ac:dyDescent="0.2">
      <c r="A1293" t="s">
        <v>50</v>
      </c>
      <c r="K1293">
        <v>2011</v>
      </c>
    </row>
    <row r="1294" spans="1:11" x14ac:dyDescent="0.2">
      <c r="A1294" t="s">
        <v>51</v>
      </c>
      <c r="K1294">
        <v>2011</v>
      </c>
    </row>
    <row r="1295" spans="1:11" x14ac:dyDescent="0.2">
      <c r="A1295" t="s">
        <v>52</v>
      </c>
      <c r="K1295">
        <v>2011</v>
      </c>
    </row>
    <row r="1296" spans="1:11" x14ac:dyDescent="0.2">
      <c r="A1296" t="s">
        <v>53</v>
      </c>
      <c r="B1296">
        <v>5</v>
      </c>
      <c r="C1296">
        <v>5</v>
      </c>
      <c r="D1296">
        <v>1</v>
      </c>
      <c r="E1296">
        <v>221</v>
      </c>
      <c r="F1296">
        <v>1</v>
      </c>
      <c r="G1296">
        <v>13</v>
      </c>
      <c r="H1296">
        <v>0</v>
      </c>
      <c r="I1296">
        <v>55</v>
      </c>
      <c r="J1296">
        <v>2</v>
      </c>
      <c r="K1296">
        <v>2011</v>
      </c>
    </row>
    <row r="1297" spans="1:11" x14ac:dyDescent="0.2">
      <c r="A1297" t="s">
        <v>54</v>
      </c>
      <c r="K1297">
        <v>2011</v>
      </c>
    </row>
    <row r="1298" spans="1:11" x14ac:dyDescent="0.2">
      <c r="A1298" t="s">
        <v>55</v>
      </c>
      <c r="K1298">
        <v>2011</v>
      </c>
    </row>
    <row r="1299" spans="1:11" x14ac:dyDescent="0.2">
      <c r="A1299" t="s">
        <v>56</v>
      </c>
      <c r="K1299">
        <v>2011</v>
      </c>
    </row>
    <row r="1300" spans="1:11" x14ac:dyDescent="0.2">
      <c r="A1300" t="s">
        <v>792</v>
      </c>
      <c r="K1300">
        <v>2011</v>
      </c>
    </row>
    <row r="1301" spans="1:11" x14ac:dyDescent="0.2">
      <c r="A1301" t="s">
        <v>57</v>
      </c>
      <c r="K1301">
        <v>2011</v>
      </c>
    </row>
    <row r="1302" spans="1:11" x14ac:dyDescent="0.2">
      <c r="A1302" t="s">
        <v>291</v>
      </c>
      <c r="K1302">
        <v>2011</v>
      </c>
    </row>
    <row r="1303" spans="1:11" x14ac:dyDescent="0.2">
      <c r="A1303" t="s">
        <v>58</v>
      </c>
      <c r="K1303">
        <v>2011</v>
      </c>
    </row>
    <row r="1304" spans="1:11" x14ac:dyDescent="0.2">
      <c r="A1304" t="s">
        <v>59</v>
      </c>
      <c r="K1304">
        <v>2011</v>
      </c>
    </row>
    <row r="1305" spans="1:11" x14ac:dyDescent="0.2">
      <c r="A1305" t="s">
        <v>60</v>
      </c>
      <c r="K1305">
        <v>2011</v>
      </c>
    </row>
    <row r="1306" spans="1:11" x14ac:dyDescent="0.2">
      <c r="A1306" t="s">
        <v>61</v>
      </c>
      <c r="K1306">
        <v>2011</v>
      </c>
    </row>
    <row r="1307" spans="1:11" x14ac:dyDescent="0.2">
      <c r="A1307" t="s">
        <v>62</v>
      </c>
      <c r="K1307">
        <v>2011</v>
      </c>
    </row>
    <row r="1308" spans="1:11" x14ac:dyDescent="0.2">
      <c r="A1308" t="s">
        <v>63</v>
      </c>
      <c r="K1308">
        <v>2011</v>
      </c>
    </row>
    <row r="1309" spans="1:11" x14ac:dyDescent="0.2">
      <c r="A1309" t="s">
        <v>886</v>
      </c>
      <c r="K1309">
        <v>2011</v>
      </c>
    </row>
    <row r="1310" spans="1:11" x14ac:dyDescent="0.2">
      <c r="A1310" t="s">
        <v>64</v>
      </c>
      <c r="K1310">
        <v>2011</v>
      </c>
    </row>
    <row r="1311" spans="1:11" x14ac:dyDescent="0.2">
      <c r="A1311" t="s">
        <v>65</v>
      </c>
      <c r="K1311">
        <v>2011</v>
      </c>
    </row>
    <row r="1312" spans="1:11" x14ac:dyDescent="0.2">
      <c r="A1312" t="s">
        <v>285</v>
      </c>
      <c r="K1312">
        <v>2011</v>
      </c>
    </row>
    <row r="1313" spans="1:12" x14ac:dyDescent="0.2">
      <c r="A1313" t="s">
        <v>66</v>
      </c>
      <c r="K1313">
        <v>2011</v>
      </c>
    </row>
    <row r="1314" spans="1:12" x14ac:dyDescent="0.2">
      <c r="A1314" t="s">
        <v>67</v>
      </c>
      <c r="K1314">
        <v>2011</v>
      </c>
    </row>
    <row r="1315" spans="1:12" x14ac:dyDescent="0.2">
      <c r="A1315" t="s">
        <v>274</v>
      </c>
      <c r="B1315">
        <v>2</v>
      </c>
      <c r="C1315">
        <v>2</v>
      </c>
      <c r="D1315">
        <v>1</v>
      </c>
      <c r="E1315">
        <v>65</v>
      </c>
      <c r="F1315">
        <v>1</v>
      </c>
      <c r="G1315">
        <v>12.5</v>
      </c>
      <c r="H1315">
        <v>3</v>
      </c>
      <c r="I1315">
        <v>38</v>
      </c>
      <c r="J1315">
        <v>3</v>
      </c>
      <c r="K1315">
        <v>2011</v>
      </c>
    </row>
    <row r="1316" spans="1:12" x14ac:dyDescent="0.2">
      <c r="A1316" t="s">
        <v>68</v>
      </c>
      <c r="B1316">
        <v>11</v>
      </c>
      <c r="C1316">
        <v>11</v>
      </c>
      <c r="D1316">
        <v>2</v>
      </c>
      <c r="E1316">
        <v>122</v>
      </c>
      <c r="F1316">
        <v>1</v>
      </c>
      <c r="G1316">
        <v>0</v>
      </c>
      <c r="H1316">
        <v>0</v>
      </c>
      <c r="I1316">
        <v>0</v>
      </c>
      <c r="J1316">
        <v>0</v>
      </c>
      <c r="K1316">
        <v>2011</v>
      </c>
    </row>
    <row r="1317" spans="1:12" x14ac:dyDescent="0.2">
      <c r="A1317" t="s">
        <v>69</v>
      </c>
      <c r="K1317">
        <v>2011</v>
      </c>
    </row>
    <row r="1318" spans="1:12" x14ac:dyDescent="0.2">
      <c r="A1318" t="s">
        <v>70</v>
      </c>
      <c r="K1318">
        <v>2011</v>
      </c>
    </row>
    <row r="1319" spans="1:12" x14ac:dyDescent="0.2">
      <c r="A1319" t="s">
        <v>71</v>
      </c>
      <c r="B1319">
        <v>15</v>
      </c>
      <c r="C1319">
        <v>12</v>
      </c>
      <c r="D1319">
        <v>2</v>
      </c>
      <c r="E1319">
        <v>234</v>
      </c>
      <c r="F1319">
        <v>9</v>
      </c>
      <c r="G1319">
        <v>10</v>
      </c>
      <c r="H1319">
        <v>1</v>
      </c>
      <c r="I1319">
        <v>50</v>
      </c>
      <c r="J1319">
        <v>3</v>
      </c>
      <c r="K1319">
        <v>2011</v>
      </c>
      <c r="L1319">
        <v>4</v>
      </c>
    </row>
    <row r="1320" spans="1:12" x14ac:dyDescent="0.2">
      <c r="A1320" t="s">
        <v>72</v>
      </c>
      <c r="B1320">
        <v>10</v>
      </c>
      <c r="C1320">
        <v>10</v>
      </c>
      <c r="D1320">
        <v>0</v>
      </c>
      <c r="E1320">
        <v>128</v>
      </c>
      <c r="F1320">
        <v>3</v>
      </c>
      <c r="G1320">
        <v>0</v>
      </c>
      <c r="H1320">
        <v>0</v>
      </c>
      <c r="I1320">
        <v>0</v>
      </c>
      <c r="J1320">
        <v>0</v>
      </c>
      <c r="K1320">
        <v>2011</v>
      </c>
    </row>
    <row r="1321" spans="1:12" x14ac:dyDescent="0.2">
      <c r="A1321" t="s">
        <v>73</v>
      </c>
      <c r="K1321">
        <v>2011</v>
      </c>
    </row>
    <row r="1322" spans="1:12" x14ac:dyDescent="0.2">
      <c r="A1322" t="s">
        <v>74</v>
      </c>
      <c r="K1322">
        <v>2011</v>
      </c>
    </row>
    <row r="1323" spans="1:12" x14ac:dyDescent="0.2">
      <c r="A1323" t="s">
        <v>75</v>
      </c>
      <c r="B1323">
        <v>4</v>
      </c>
      <c r="C1323">
        <v>4</v>
      </c>
      <c r="D1323">
        <v>1</v>
      </c>
      <c r="E1323">
        <v>22</v>
      </c>
      <c r="F1323">
        <v>3</v>
      </c>
      <c r="G1323">
        <v>11</v>
      </c>
      <c r="H1323">
        <v>0</v>
      </c>
      <c r="I1323">
        <v>56</v>
      </c>
      <c r="J1323">
        <v>4</v>
      </c>
      <c r="K1323">
        <v>2011</v>
      </c>
    </row>
    <row r="1324" spans="1:12" x14ac:dyDescent="0.2">
      <c r="A1324" t="s">
        <v>76</v>
      </c>
      <c r="K1324">
        <v>2011</v>
      </c>
    </row>
    <row r="1325" spans="1:12" x14ac:dyDescent="0.2">
      <c r="A1325" t="s">
        <v>77</v>
      </c>
      <c r="K1325">
        <v>2011</v>
      </c>
    </row>
    <row r="1326" spans="1:12" x14ac:dyDescent="0.2">
      <c r="A1326" t="s">
        <v>78</v>
      </c>
      <c r="K1326">
        <v>2011</v>
      </c>
    </row>
    <row r="1327" spans="1:12" x14ac:dyDescent="0.2">
      <c r="A1327" t="s">
        <v>79</v>
      </c>
      <c r="K1327">
        <v>2011</v>
      </c>
    </row>
    <row r="1328" spans="1:12" x14ac:dyDescent="0.2">
      <c r="A1328" t="s">
        <v>80</v>
      </c>
      <c r="K1328">
        <v>2011</v>
      </c>
    </row>
    <row r="1329" spans="1:11" x14ac:dyDescent="0.2">
      <c r="A1329" t="s">
        <v>302</v>
      </c>
      <c r="K1329">
        <v>2011</v>
      </c>
    </row>
    <row r="1330" spans="1:11" x14ac:dyDescent="0.2">
      <c r="A1330" t="s">
        <v>81</v>
      </c>
      <c r="B1330">
        <v>7</v>
      </c>
      <c r="C1330">
        <v>7</v>
      </c>
      <c r="D1330">
        <v>0</v>
      </c>
      <c r="E1330">
        <v>184</v>
      </c>
      <c r="F1330">
        <v>3</v>
      </c>
      <c r="G1330">
        <v>17</v>
      </c>
      <c r="H1330">
        <v>0</v>
      </c>
      <c r="I1330">
        <v>97</v>
      </c>
      <c r="J1330">
        <v>2</v>
      </c>
      <c r="K1330">
        <v>2011</v>
      </c>
    </row>
    <row r="1331" spans="1:11" x14ac:dyDescent="0.2">
      <c r="A1331" t="s">
        <v>82</v>
      </c>
      <c r="K1331">
        <v>2011</v>
      </c>
    </row>
    <row r="1332" spans="1:11" x14ac:dyDescent="0.2">
      <c r="A1332" t="s">
        <v>83</v>
      </c>
      <c r="K1332">
        <v>2011</v>
      </c>
    </row>
    <row r="1333" spans="1:11" x14ac:dyDescent="0.2">
      <c r="A1333" t="s">
        <v>84</v>
      </c>
      <c r="K1333">
        <v>2011</v>
      </c>
    </row>
    <row r="1334" spans="1:11" x14ac:dyDescent="0.2">
      <c r="A1334" t="s">
        <v>85</v>
      </c>
      <c r="K1334">
        <v>2011</v>
      </c>
    </row>
    <row r="1335" spans="1:11" x14ac:dyDescent="0.2">
      <c r="A1335" t="s">
        <v>86</v>
      </c>
      <c r="K1335">
        <v>2011</v>
      </c>
    </row>
    <row r="1336" spans="1:11" x14ac:dyDescent="0.2">
      <c r="A1336" t="s">
        <v>87</v>
      </c>
      <c r="K1336">
        <v>2011</v>
      </c>
    </row>
    <row r="1337" spans="1:11" x14ac:dyDescent="0.2">
      <c r="A1337" t="s">
        <v>88</v>
      </c>
      <c r="K1337">
        <v>2011</v>
      </c>
    </row>
    <row r="1338" spans="1:11" x14ac:dyDescent="0.2">
      <c r="A1338" t="s">
        <v>89</v>
      </c>
      <c r="K1338">
        <v>2011</v>
      </c>
    </row>
    <row r="1339" spans="1:11" x14ac:dyDescent="0.2">
      <c r="A1339" t="s">
        <v>90</v>
      </c>
      <c r="K1339">
        <v>2011</v>
      </c>
    </row>
    <row r="1340" spans="1:11" x14ac:dyDescent="0.2">
      <c r="A1340" t="s">
        <v>91</v>
      </c>
      <c r="K1340">
        <v>2011</v>
      </c>
    </row>
    <row r="1341" spans="1:11" x14ac:dyDescent="0.2">
      <c r="A1341" t="s">
        <v>92</v>
      </c>
      <c r="K1341">
        <v>2011</v>
      </c>
    </row>
    <row r="1342" spans="1:11" x14ac:dyDescent="0.2">
      <c r="A1342" t="s">
        <v>93</v>
      </c>
      <c r="K1342">
        <v>2011</v>
      </c>
    </row>
    <row r="1343" spans="1:11" x14ac:dyDescent="0.2">
      <c r="A1343" t="s">
        <v>94</v>
      </c>
      <c r="K1343">
        <v>2011</v>
      </c>
    </row>
    <row r="1344" spans="1:11" x14ac:dyDescent="0.2">
      <c r="A1344" t="s">
        <v>95</v>
      </c>
      <c r="K1344">
        <v>2011</v>
      </c>
    </row>
    <row r="1345" spans="1:11" x14ac:dyDescent="0.2">
      <c r="A1345" t="s">
        <v>96</v>
      </c>
      <c r="B1345">
        <v>1</v>
      </c>
      <c r="C1345">
        <v>1</v>
      </c>
      <c r="D1345">
        <v>0</v>
      </c>
      <c r="E1345">
        <v>15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2011</v>
      </c>
    </row>
    <row r="1346" spans="1:11" x14ac:dyDescent="0.2">
      <c r="A1346" t="s">
        <v>340</v>
      </c>
      <c r="K1346">
        <v>2011</v>
      </c>
    </row>
    <row r="1347" spans="1:11" x14ac:dyDescent="0.2">
      <c r="A1347" t="s">
        <v>97</v>
      </c>
      <c r="K1347">
        <v>2011</v>
      </c>
    </row>
    <row r="1348" spans="1:11" x14ac:dyDescent="0.2">
      <c r="A1348" t="s">
        <v>98</v>
      </c>
      <c r="K1348">
        <v>2011</v>
      </c>
    </row>
    <row r="1349" spans="1:11" x14ac:dyDescent="0.2">
      <c r="A1349" t="s">
        <v>99</v>
      </c>
      <c r="K1349">
        <v>2011</v>
      </c>
    </row>
    <row r="1350" spans="1:11" x14ac:dyDescent="0.2">
      <c r="A1350" t="s">
        <v>360</v>
      </c>
      <c r="K1350">
        <v>2011</v>
      </c>
    </row>
    <row r="1351" spans="1:11" x14ac:dyDescent="0.2">
      <c r="A1351" t="s">
        <v>361</v>
      </c>
      <c r="K1351">
        <v>2011</v>
      </c>
    </row>
    <row r="1352" spans="1:11" x14ac:dyDescent="0.2">
      <c r="A1352" t="s">
        <v>100</v>
      </c>
      <c r="K1352">
        <v>2011</v>
      </c>
    </row>
    <row r="1353" spans="1:11" x14ac:dyDescent="0.2">
      <c r="A1353" t="s">
        <v>362</v>
      </c>
      <c r="K1353">
        <v>2011</v>
      </c>
    </row>
    <row r="1354" spans="1:11" x14ac:dyDescent="0.2">
      <c r="A1354" t="s">
        <v>101</v>
      </c>
      <c r="K1354">
        <v>2011</v>
      </c>
    </row>
    <row r="1355" spans="1:11" x14ac:dyDescent="0.2">
      <c r="A1355" t="s">
        <v>278</v>
      </c>
      <c r="K1355">
        <v>2011</v>
      </c>
    </row>
    <row r="1356" spans="1:11" x14ac:dyDescent="0.2">
      <c r="A1356" t="s">
        <v>102</v>
      </c>
      <c r="K1356">
        <v>2011</v>
      </c>
    </row>
    <row r="1357" spans="1:11" x14ac:dyDescent="0.2">
      <c r="A1357" t="s">
        <v>892</v>
      </c>
      <c r="K1357">
        <v>2011</v>
      </c>
    </row>
    <row r="1358" spans="1:11" x14ac:dyDescent="0.2">
      <c r="A1358" t="s">
        <v>103</v>
      </c>
      <c r="B1358">
        <v>10</v>
      </c>
      <c r="C1358">
        <v>9</v>
      </c>
      <c r="D1358">
        <v>2</v>
      </c>
      <c r="E1358">
        <v>150</v>
      </c>
      <c r="F1358">
        <v>2</v>
      </c>
      <c r="G1358">
        <v>5</v>
      </c>
      <c r="H1358">
        <v>0</v>
      </c>
      <c r="I1358">
        <v>39</v>
      </c>
      <c r="J1358">
        <v>1</v>
      </c>
      <c r="K1358">
        <v>2011</v>
      </c>
    </row>
    <row r="1359" spans="1:11" x14ac:dyDescent="0.2">
      <c r="A1359" t="s">
        <v>104</v>
      </c>
      <c r="K1359">
        <v>2011</v>
      </c>
    </row>
    <row r="1360" spans="1:11" x14ac:dyDescent="0.2">
      <c r="A1360" t="s">
        <v>345</v>
      </c>
      <c r="K1360">
        <v>2011</v>
      </c>
    </row>
    <row r="1361" spans="1:11" x14ac:dyDescent="0.2">
      <c r="A1361" t="s">
        <v>341</v>
      </c>
      <c r="K1361">
        <v>2011</v>
      </c>
    </row>
    <row r="1362" spans="1:11" x14ac:dyDescent="0.2">
      <c r="A1362" t="s">
        <v>311</v>
      </c>
      <c r="K1362">
        <v>2011</v>
      </c>
    </row>
    <row r="1363" spans="1:11" x14ac:dyDescent="0.2">
      <c r="A1363" t="s">
        <v>105</v>
      </c>
      <c r="K1363">
        <v>2011</v>
      </c>
    </row>
    <row r="1364" spans="1:11" x14ac:dyDescent="0.2">
      <c r="A1364" t="s">
        <v>106</v>
      </c>
      <c r="K1364">
        <v>2011</v>
      </c>
    </row>
    <row r="1365" spans="1:11" x14ac:dyDescent="0.2">
      <c r="A1365" t="s">
        <v>107</v>
      </c>
      <c r="K1365">
        <v>2011</v>
      </c>
    </row>
    <row r="1366" spans="1:11" x14ac:dyDescent="0.2">
      <c r="A1366" t="s">
        <v>108</v>
      </c>
      <c r="B1366">
        <v>1</v>
      </c>
      <c r="C1366">
        <v>1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2011</v>
      </c>
    </row>
    <row r="1367" spans="1:11" x14ac:dyDescent="0.2">
      <c r="A1367" t="s">
        <v>357</v>
      </c>
      <c r="K1367">
        <v>2011</v>
      </c>
    </row>
    <row r="1368" spans="1:11" x14ac:dyDescent="0.2">
      <c r="A1368" t="s">
        <v>346</v>
      </c>
      <c r="K1368">
        <v>2011</v>
      </c>
    </row>
    <row r="1369" spans="1:11" x14ac:dyDescent="0.2">
      <c r="A1369" t="s">
        <v>109</v>
      </c>
      <c r="K1369">
        <v>2011</v>
      </c>
    </row>
    <row r="1370" spans="1:11" x14ac:dyDescent="0.2">
      <c r="A1370" t="s">
        <v>110</v>
      </c>
      <c r="K1370">
        <v>2011</v>
      </c>
    </row>
    <row r="1371" spans="1:11" x14ac:dyDescent="0.2">
      <c r="A1371" t="s">
        <v>111</v>
      </c>
      <c r="K1371">
        <v>2011</v>
      </c>
    </row>
    <row r="1372" spans="1:11" x14ac:dyDescent="0.2">
      <c r="A1372" t="s">
        <v>112</v>
      </c>
      <c r="K1372">
        <v>2011</v>
      </c>
    </row>
    <row r="1373" spans="1:11" x14ac:dyDescent="0.2">
      <c r="A1373" t="s">
        <v>113</v>
      </c>
      <c r="K1373">
        <v>2011</v>
      </c>
    </row>
    <row r="1374" spans="1:11" x14ac:dyDescent="0.2">
      <c r="A1374" t="s">
        <v>114</v>
      </c>
      <c r="K1374">
        <v>2011</v>
      </c>
    </row>
    <row r="1375" spans="1:11" x14ac:dyDescent="0.2">
      <c r="A1375" t="s">
        <v>115</v>
      </c>
      <c r="K1375">
        <v>2011</v>
      </c>
    </row>
    <row r="1376" spans="1:11" x14ac:dyDescent="0.2">
      <c r="A1376" t="s">
        <v>319</v>
      </c>
      <c r="K1376">
        <v>2011</v>
      </c>
    </row>
    <row r="1377" spans="1:11" x14ac:dyDescent="0.2">
      <c r="A1377" t="s">
        <v>116</v>
      </c>
      <c r="K1377">
        <v>2011</v>
      </c>
    </row>
    <row r="1378" spans="1:11" x14ac:dyDescent="0.2">
      <c r="A1378" t="s">
        <v>117</v>
      </c>
      <c r="K1378">
        <v>2011</v>
      </c>
    </row>
    <row r="1379" spans="1:11" x14ac:dyDescent="0.2">
      <c r="A1379" t="s">
        <v>118</v>
      </c>
      <c r="K1379">
        <v>2011</v>
      </c>
    </row>
    <row r="1380" spans="1:11" x14ac:dyDescent="0.2">
      <c r="A1380" t="s">
        <v>279</v>
      </c>
      <c r="K1380">
        <v>2011</v>
      </c>
    </row>
    <row r="1381" spans="1:11" x14ac:dyDescent="0.2">
      <c r="A1381" t="s">
        <v>119</v>
      </c>
      <c r="B1381">
        <v>3</v>
      </c>
      <c r="C1381">
        <v>3</v>
      </c>
      <c r="D1381">
        <v>0</v>
      </c>
      <c r="E1381">
        <v>53</v>
      </c>
      <c r="F1381">
        <v>2</v>
      </c>
      <c r="G1381">
        <v>9</v>
      </c>
      <c r="H1381">
        <v>1</v>
      </c>
      <c r="I1381">
        <v>38</v>
      </c>
      <c r="J1381">
        <v>3</v>
      </c>
      <c r="K1381">
        <v>2011</v>
      </c>
    </row>
    <row r="1382" spans="1:11" x14ac:dyDescent="0.2">
      <c r="A1382" t="s">
        <v>120</v>
      </c>
      <c r="K1382">
        <v>2011</v>
      </c>
    </row>
    <row r="1383" spans="1:11" x14ac:dyDescent="0.2">
      <c r="A1383" t="s">
        <v>121</v>
      </c>
      <c r="B1383">
        <v>2</v>
      </c>
      <c r="C1383">
        <v>0</v>
      </c>
      <c r="D1383">
        <v>0</v>
      </c>
      <c r="E1383">
        <v>0</v>
      </c>
      <c r="F1383">
        <v>0</v>
      </c>
      <c r="G1383">
        <v>7</v>
      </c>
      <c r="H1383">
        <v>0</v>
      </c>
      <c r="I1383">
        <v>61</v>
      </c>
      <c r="J1383">
        <v>0</v>
      </c>
      <c r="K1383">
        <v>2011</v>
      </c>
    </row>
    <row r="1384" spans="1:11" x14ac:dyDescent="0.2">
      <c r="A1384" t="s">
        <v>122</v>
      </c>
      <c r="K1384">
        <v>2011</v>
      </c>
    </row>
    <row r="1385" spans="1:11" x14ac:dyDescent="0.2">
      <c r="A1385" t="s">
        <v>123</v>
      </c>
      <c r="K1385">
        <v>2011</v>
      </c>
    </row>
    <row r="1386" spans="1:11" x14ac:dyDescent="0.2">
      <c r="A1386" t="s">
        <v>124</v>
      </c>
      <c r="K1386">
        <v>2011</v>
      </c>
    </row>
    <row r="1387" spans="1:11" x14ac:dyDescent="0.2">
      <c r="A1387" t="s">
        <v>821</v>
      </c>
      <c r="K1387">
        <v>2011</v>
      </c>
    </row>
    <row r="1388" spans="1:11" x14ac:dyDescent="0.2">
      <c r="A1388" t="s">
        <v>125</v>
      </c>
      <c r="K1388">
        <v>2011</v>
      </c>
    </row>
    <row r="1389" spans="1:11" x14ac:dyDescent="0.2">
      <c r="A1389" t="s">
        <v>126</v>
      </c>
      <c r="K1389">
        <v>2011</v>
      </c>
    </row>
    <row r="1390" spans="1:11" x14ac:dyDescent="0.2">
      <c r="A1390" t="s">
        <v>127</v>
      </c>
      <c r="K1390">
        <v>2011</v>
      </c>
    </row>
    <row r="1391" spans="1:11" x14ac:dyDescent="0.2">
      <c r="A1391" t="s">
        <v>128</v>
      </c>
      <c r="K1391">
        <v>2011</v>
      </c>
    </row>
    <row r="1392" spans="1:11" x14ac:dyDescent="0.2">
      <c r="A1392" t="s">
        <v>129</v>
      </c>
      <c r="K1392">
        <v>2011</v>
      </c>
    </row>
    <row r="1393" spans="1:11" x14ac:dyDescent="0.2">
      <c r="A1393" t="s">
        <v>827</v>
      </c>
      <c r="K1393">
        <v>2011</v>
      </c>
    </row>
    <row r="1394" spans="1:11" x14ac:dyDescent="0.2">
      <c r="A1394" t="s">
        <v>130</v>
      </c>
      <c r="K1394">
        <v>2011</v>
      </c>
    </row>
    <row r="1395" spans="1:11" x14ac:dyDescent="0.2">
      <c r="A1395" t="s">
        <v>899</v>
      </c>
      <c r="K1395">
        <v>2011</v>
      </c>
    </row>
    <row r="1396" spans="1:11" x14ac:dyDescent="0.2">
      <c r="A1396" t="s">
        <v>131</v>
      </c>
      <c r="K1396">
        <v>2011</v>
      </c>
    </row>
    <row r="1397" spans="1:11" x14ac:dyDescent="0.2">
      <c r="A1397" t="s">
        <v>132</v>
      </c>
      <c r="B1397">
        <v>3</v>
      </c>
      <c r="C1397">
        <v>2</v>
      </c>
      <c r="D1397">
        <v>0</v>
      </c>
      <c r="E1397">
        <v>10</v>
      </c>
      <c r="F1397">
        <v>0</v>
      </c>
      <c r="G1397">
        <v>23</v>
      </c>
      <c r="H1397">
        <v>3</v>
      </c>
      <c r="I1397">
        <v>77</v>
      </c>
      <c r="J1397">
        <v>3</v>
      </c>
      <c r="K1397">
        <v>2011</v>
      </c>
    </row>
    <row r="1398" spans="1:11" x14ac:dyDescent="0.2">
      <c r="A1398" t="s">
        <v>133</v>
      </c>
      <c r="K1398">
        <v>2011</v>
      </c>
    </row>
    <row r="1399" spans="1:11" x14ac:dyDescent="0.2">
      <c r="A1399" t="s">
        <v>312</v>
      </c>
      <c r="K1399">
        <v>2011</v>
      </c>
    </row>
    <row r="1400" spans="1:11" x14ac:dyDescent="0.2">
      <c r="A1400" t="s">
        <v>134</v>
      </c>
      <c r="K1400">
        <v>2011</v>
      </c>
    </row>
    <row r="1401" spans="1:11" x14ac:dyDescent="0.2">
      <c r="A1401" t="s">
        <v>135</v>
      </c>
      <c r="K1401">
        <v>2011</v>
      </c>
    </row>
    <row r="1402" spans="1:11" x14ac:dyDescent="0.2">
      <c r="A1402" t="s">
        <v>136</v>
      </c>
      <c r="K1402">
        <v>2011</v>
      </c>
    </row>
    <row r="1403" spans="1:11" x14ac:dyDescent="0.2">
      <c r="A1403" t="s">
        <v>137</v>
      </c>
      <c r="B1403">
        <v>4</v>
      </c>
      <c r="C1403">
        <v>1</v>
      </c>
      <c r="D1403">
        <v>0</v>
      </c>
      <c r="E1403">
        <v>0</v>
      </c>
      <c r="F1403">
        <v>1</v>
      </c>
      <c r="G1403">
        <v>9</v>
      </c>
      <c r="H1403">
        <v>1</v>
      </c>
      <c r="I1403">
        <v>48</v>
      </c>
      <c r="J1403">
        <v>1</v>
      </c>
      <c r="K1403">
        <v>2011</v>
      </c>
    </row>
    <row r="1404" spans="1:11" x14ac:dyDescent="0.2">
      <c r="A1404" t="s">
        <v>306</v>
      </c>
      <c r="K1404">
        <v>2011</v>
      </c>
    </row>
    <row r="1405" spans="1:11" x14ac:dyDescent="0.2">
      <c r="A1405" t="s">
        <v>138</v>
      </c>
      <c r="K1405">
        <v>2011</v>
      </c>
    </row>
    <row r="1406" spans="1:11" x14ac:dyDescent="0.2">
      <c r="A1406" t="s">
        <v>295</v>
      </c>
      <c r="K1406">
        <v>2011</v>
      </c>
    </row>
    <row r="1407" spans="1:11" x14ac:dyDescent="0.2">
      <c r="A1407" t="s">
        <v>139</v>
      </c>
      <c r="K1407">
        <v>2011</v>
      </c>
    </row>
    <row r="1408" spans="1:11" x14ac:dyDescent="0.2">
      <c r="A1408" t="s">
        <v>905</v>
      </c>
      <c r="K1408">
        <v>2011</v>
      </c>
    </row>
    <row r="1409" spans="1:11" x14ac:dyDescent="0.2">
      <c r="A1409" t="s">
        <v>140</v>
      </c>
      <c r="K1409">
        <v>2011</v>
      </c>
    </row>
    <row r="1410" spans="1:11" x14ac:dyDescent="0.2">
      <c r="A1410" t="s">
        <v>141</v>
      </c>
      <c r="K1410">
        <v>2011</v>
      </c>
    </row>
    <row r="1411" spans="1:11" x14ac:dyDescent="0.2">
      <c r="A1411" t="s">
        <v>864</v>
      </c>
      <c r="K1411">
        <v>2011</v>
      </c>
    </row>
    <row r="1412" spans="1:11" x14ac:dyDescent="0.2">
      <c r="A1412" t="s">
        <v>142</v>
      </c>
      <c r="K1412">
        <v>2011</v>
      </c>
    </row>
    <row r="1413" spans="1:11" x14ac:dyDescent="0.2">
      <c r="A1413" t="s">
        <v>904</v>
      </c>
      <c r="K1413">
        <v>2011</v>
      </c>
    </row>
    <row r="1414" spans="1:11" x14ac:dyDescent="0.2">
      <c r="A1414" t="s">
        <v>866</v>
      </c>
      <c r="K1414">
        <v>2011</v>
      </c>
    </row>
    <row r="1415" spans="1:11" x14ac:dyDescent="0.2">
      <c r="A1415" t="s">
        <v>303</v>
      </c>
      <c r="K1415">
        <v>2011</v>
      </c>
    </row>
    <row r="1416" spans="1:11" x14ac:dyDescent="0.2">
      <c r="A1416" t="s">
        <v>865</v>
      </c>
      <c r="K1416">
        <v>2011</v>
      </c>
    </row>
    <row r="1417" spans="1:11" x14ac:dyDescent="0.2">
      <c r="A1417" t="s">
        <v>307</v>
      </c>
      <c r="K1417">
        <v>2011</v>
      </c>
    </row>
    <row r="1418" spans="1:11" x14ac:dyDescent="0.2">
      <c r="A1418" t="s">
        <v>143</v>
      </c>
      <c r="B1418">
        <v>1</v>
      </c>
      <c r="C1418">
        <v>1</v>
      </c>
      <c r="D1418">
        <v>0</v>
      </c>
      <c r="E1418">
        <v>4</v>
      </c>
      <c r="F1418">
        <v>1</v>
      </c>
      <c r="G1418">
        <v>0</v>
      </c>
      <c r="H1418">
        <v>0</v>
      </c>
      <c r="I1418">
        <v>0</v>
      </c>
      <c r="J1418">
        <v>0</v>
      </c>
      <c r="K1418">
        <v>2011</v>
      </c>
    </row>
    <row r="1419" spans="1:11" x14ac:dyDescent="0.2">
      <c r="A1419" t="s">
        <v>298</v>
      </c>
      <c r="K1419">
        <v>2011</v>
      </c>
    </row>
    <row r="1420" spans="1:11" x14ac:dyDescent="0.2">
      <c r="A1420" t="s">
        <v>342</v>
      </c>
      <c r="K1420">
        <v>2011</v>
      </c>
    </row>
    <row r="1421" spans="1:11" x14ac:dyDescent="0.2">
      <c r="A1421" t="s">
        <v>144</v>
      </c>
      <c r="K1421">
        <v>2011</v>
      </c>
    </row>
    <row r="1422" spans="1:11" x14ac:dyDescent="0.2">
      <c r="A1422" t="s">
        <v>145</v>
      </c>
      <c r="K1422">
        <v>2011</v>
      </c>
    </row>
    <row r="1423" spans="1:11" x14ac:dyDescent="0.2">
      <c r="A1423" t="s">
        <v>146</v>
      </c>
      <c r="K1423">
        <v>2011</v>
      </c>
    </row>
    <row r="1424" spans="1:11" x14ac:dyDescent="0.2">
      <c r="A1424" t="s">
        <v>363</v>
      </c>
      <c r="K1424">
        <v>2011</v>
      </c>
    </row>
    <row r="1425" spans="1:11" x14ac:dyDescent="0.2">
      <c r="A1425" t="s">
        <v>147</v>
      </c>
      <c r="B1425">
        <v>9</v>
      </c>
      <c r="C1425">
        <v>8</v>
      </c>
      <c r="D1425">
        <v>1</v>
      </c>
      <c r="E1425">
        <v>95</v>
      </c>
      <c r="F1425">
        <v>4</v>
      </c>
      <c r="G1425">
        <v>26</v>
      </c>
      <c r="H1425">
        <v>3</v>
      </c>
      <c r="I1425">
        <v>104</v>
      </c>
      <c r="J1425">
        <v>2</v>
      </c>
      <c r="K1425">
        <v>2011</v>
      </c>
    </row>
    <row r="1426" spans="1:11" x14ac:dyDescent="0.2">
      <c r="A1426" t="s">
        <v>355</v>
      </c>
      <c r="K1426">
        <v>2011</v>
      </c>
    </row>
    <row r="1427" spans="1:11" x14ac:dyDescent="0.2">
      <c r="A1427" t="s">
        <v>148</v>
      </c>
      <c r="K1427">
        <v>2011</v>
      </c>
    </row>
    <row r="1428" spans="1:11" x14ac:dyDescent="0.2">
      <c r="A1428" t="s">
        <v>149</v>
      </c>
      <c r="K1428">
        <v>2011</v>
      </c>
    </row>
    <row r="1429" spans="1:11" x14ac:dyDescent="0.2">
      <c r="A1429" t="s">
        <v>150</v>
      </c>
      <c r="K1429">
        <v>2011</v>
      </c>
    </row>
    <row r="1430" spans="1:11" x14ac:dyDescent="0.2">
      <c r="A1430" t="s">
        <v>314</v>
      </c>
      <c r="K1430">
        <v>2011</v>
      </c>
    </row>
    <row r="1431" spans="1:11" x14ac:dyDescent="0.2">
      <c r="A1431" t="s">
        <v>332</v>
      </c>
      <c r="K1431">
        <v>2011</v>
      </c>
    </row>
    <row r="1432" spans="1:11" x14ac:dyDescent="0.2">
      <c r="A1432" t="s">
        <v>349</v>
      </c>
      <c r="K1432">
        <v>2011</v>
      </c>
    </row>
    <row r="1433" spans="1:11" x14ac:dyDescent="0.2">
      <c r="A1433" t="s">
        <v>305</v>
      </c>
      <c r="K1433">
        <v>2011</v>
      </c>
    </row>
    <row r="1434" spans="1:11" x14ac:dyDescent="0.2">
      <c r="A1434" t="s">
        <v>900</v>
      </c>
      <c r="K1434">
        <v>2011</v>
      </c>
    </row>
    <row r="1435" spans="1:11" x14ac:dyDescent="0.2">
      <c r="A1435" t="s">
        <v>299</v>
      </c>
      <c r="K1435">
        <v>2011</v>
      </c>
    </row>
    <row r="1436" spans="1:11" x14ac:dyDescent="0.2">
      <c r="A1436" t="s">
        <v>286</v>
      </c>
      <c r="B1436">
        <v>2</v>
      </c>
      <c r="C1436">
        <v>2</v>
      </c>
      <c r="D1436">
        <v>1</v>
      </c>
      <c r="E1436">
        <v>13</v>
      </c>
      <c r="F1436">
        <v>1</v>
      </c>
      <c r="G1436">
        <v>9.5</v>
      </c>
      <c r="H1436">
        <v>1</v>
      </c>
      <c r="I1436">
        <v>49</v>
      </c>
      <c r="J1436">
        <v>3</v>
      </c>
      <c r="K1436">
        <v>2011</v>
      </c>
    </row>
    <row r="1437" spans="1:11" x14ac:dyDescent="0.2">
      <c r="A1437" t="s">
        <v>795</v>
      </c>
      <c r="K1437">
        <v>2011</v>
      </c>
    </row>
    <row r="1438" spans="1:11" x14ac:dyDescent="0.2">
      <c r="A1438" t="s">
        <v>151</v>
      </c>
      <c r="B1438">
        <v>11</v>
      </c>
      <c r="C1438">
        <v>11</v>
      </c>
      <c r="D1438">
        <v>0</v>
      </c>
      <c r="E1438">
        <v>160</v>
      </c>
      <c r="F1438">
        <v>2</v>
      </c>
      <c r="G1438">
        <v>42</v>
      </c>
      <c r="H1438">
        <v>3</v>
      </c>
      <c r="I1438">
        <v>169</v>
      </c>
      <c r="J1438">
        <v>7</v>
      </c>
      <c r="K1438">
        <v>2011</v>
      </c>
    </row>
    <row r="1439" spans="1:11" x14ac:dyDescent="0.2">
      <c r="A1439" t="s">
        <v>280</v>
      </c>
      <c r="K1439">
        <v>2011</v>
      </c>
    </row>
    <row r="1440" spans="1:11" x14ac:dyDescent="0.2">
      <c r="A1440" t="s">
        <v>320</v>
      </c>
      <c r="K1440">
        <v>2011</v>
      </c>
    </row>
    <row r="1441" spans="1:11" x14ac:dyDescent="0.2">
      <c r="A1441" t="s">
        <v>152</v>
      </c>
      <c r="K1441">
        <v>2011</v>
      </c>
    </row>
    <row r="1442" spans="1:11" x14ac:dyDescent="0.2">
      <c r="A1442" t="s">
        <v>153</v>
      </c>
      <c r="B1442">
        <v>1</v>
      </c>
      <c r="C1442">
        <v>0</v>
      </c>
      <c r="D1442">
        <v>0</v>
      </c>
      <c r="E1442">
        <v>0</v>
      </c>
      <c r="F1442">
        <v>0</v>
      </c>
      <c r="G1442">
        <v>6</v>
      </c>
      <c r="H1442">
        <v>0</v>
      </c>
      <c r="I1442">
        <v>42</v>
      </c>
      <c r="J1442">
        <v>1</v>
      </c>
      <c r="K1442">
        <v>2011</v>
      </c>
    </row>
    <row r="1443" spans="1:11" x14ac:dyDescent="0.2">
      <c r="A1443" t="s">
        <v>154</v>
      </c>
      <c r="K1443">
        <v>2011</v>
      </c>
    </row>
    <row r="1444" spans="1:11" x14ac:dyDescent="0.2">
      <c r="A1444" t="s">
        <v>155</v>
      </c>
      <c r="K1444">
        <v>2011</v>
      </c>
    </row>
    <row r="1445" spans="1:11" x14ac:dyDescent="0.2">
      <c r="A1445" t="s">
        <v>156</v>
      </c>
      <c r="B1445">
        <v>7</v>
      </c>
      <c r="C1445">
        <v>7</v>
      </c>
      <c r="D1445">
        <v>0</v>
      </c>
      <c r="E1445">
        <v>309</v>
      </c>
      <c r="F1445">
        <v>6</v>
      </c>
      <c r="G1445">
        <v>38</v>
      </c>
      <c r="H1445">
        <v>3</v>
      </c>
      <c r="I1445">
        <v>167</v>
      </c>
      <c r="J1445">
        <v>17</v>
      </c>
      <c r="K1445">
        <v>2011</v>
      </c>
    </row>
    <row r="1446" spans="1:11" x14ac:dyDescent="0.2">
      <c r="A1446" t="s">
        <v>157</v>
      </c>
      <c r="K1446">
        <v>2011</v>
      </c>
    </row>
    <row r="1447" spans="1:11" x14ac:dyDescent="0.2">
      <c r="A1447" t="s">
        <v>158</v>
      </c>
      <c r="K1447">
        <v>2011</v>
      </c>
    </row>
    <row r="1448" spans="1:11" x14ac:dyDescent="0.2">
      <c r="A1448" t="s">
        <v>159</v>
      </c>
      <c r="K1448">
        <v>2011</v>
      </c>
    </row>
    <row r="1449" spans="1:11" x14ac:dyDescent="0.2">
      <c r="A1449" t="s">
        <v>877</v>
      </c>
      <c r="K1449">
        <v>2011</v>
      </c>
    </row>
    <row r="1450" spans="1:11" x14ac:dyDescent="0.2">
      <c r="A1450" t="s">
        <v>372</v>
      </c>
      <c r="K1450">
        <v>2011</v>
      </c>
    </row>
    <row r="1451" spans="1:11" x14ac:dyDescent="0.2">
      <c r="A1451" t="s">
        <v>160</v>
      </c>
      <c r="K1451">
        <v>2011</v>
      </c>
    </row>
    <row r="1452" spans="1:11" x14ac:dyDescent="0.2">
      <c r="A1452" t="s">
        <v>161</v>
      </c>
      <c r="K1452">
        <v>2011</v>
      </c>
    </row>
    <row r="1453" spans="1:11" x14ac:dyDescent="0.2">
      <c r="A1453" t="s">
        <v>796</v>
      </c>
      <c r="K1453">
        <v>2011</v>
      </c>
    </row>
    <row r="1454" spans="1:11" x14ac:dyDescent="0.2">
      <c r="A1454" t="s">
        <v>162</v>
      </c>
      <c r="K1454">
        <v>2011</v>
      </c>
    </row>
    <row r="1455" spans="1:11" x14ac:dyDescent="0.2">
      <c r="A1455" t="s">
        <v>816</v>
      </c>
      <c r="K1455">
        <v>2011</v>
      </c>
    </row>
    <row r="1456" spans="1:11" x14ac:dyDescent="0.2">
      <c r="A1456" t="s">
        <v>163</v>
      </c>
      <c r="K1456">
        <v>2011</v>
      </c>
    </row>
    <row r="1457" spans="1:11" x14ac:dyDescent="0.2">
      <c r="A1457" t="s">
        <v>164</v>
      </c>
      <c r="K1457">
        <v>2011</v>
      </c>
    </row>
    <row r="1458" spans="1:11" x14ac:dyDescent="0.2">
      <c r="A1458" t="s">
        <v>895</v>
      </c>
      <c r="K1458">
        <v>2011</v>
      </c>
    </row>
    <row r="1459" spans="1:11" x14ac:dyDescent="0.2">
      <c r="A1459" t="s">
        <v>828</v>
      </c>
      <c r="K1459">
        <v>2011</v>
      </c>
    </row>
    <row r="1460" spans="1:11" x14ac:dyDescent="0.2">
      <c r="A1460" t="s">
        <v>863</v>
      </c>
      <c r="K1460">
        <v>2011</v>
      </c>
    </row>
    <row r="1461" spans="1:11" x14ac:dyDescent="0.2">
      <c r="A1461" t="s">
        <v>819</v>
      </c>
      <c r="K1461">
        <v>2011</v>
      </c>
    </row>
    <row r="1462" spans="1:11" x14ac:dyDescent="0.2">
      <c r="A1462" t="s">
        <v>165</v>
      </c>
      <c r="K1462">
        <v>2011</v>
      </c>
    </row>
    <row r="1463" spans="1:11" x14ac:dyDescent="0.2">
      <c r="A1463" t="s">
        <v>166</v>
      </c>
      <c r="K1463">
        <v>2011</v>
      </c>
    </row>
    <row r="1464" spans="1:11" x14ac:dyDescent="0.2">
      <c r="A1464" t="s">
        <v>167</v>
      </c>
      <c r="K1464">
        <v>2011</v>
      </c>
    </row>
    <row r="1465" spans="1:11" x14ac:dyDescent="0.2">
      <c r="A1465" t="s">
        <v>168</v>
      </c>
      <c r="K1465">
        <v>2011</v>
      </c>
    </row>
    <row r="1466" spans="1:11" x14ac:dyDescent="0.2">
      <c r="A1466" t="s">
        <v>169</v>
      </c>
      <c r="K1466">
        <v>2011</v>
      </c>
    </row>
    <row r="1467" spans="1:11" x14ac:dyDescent="0.2">
      <c r="A1467" t="s">
        <v>170</v>
      </c>
      <c r="K1467">
        <v>2011</v>
      </c>
    </row>
    <row r="1468" spans="1:11" x14ac:dyDescent="0.2">
      <c r="A1468" t="s">
        <v>171</v>
      </c>
      <c r="K1468">
        <v>2011</v>
      </c>
    </row>
    <row r="1469" spans="1:11" x14ac:dyDescent="0.2">
      <c r="A1469" t="s">
        <v>172</v>
      </c>
      <c r="B1469">
        <v>1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2011</v>
      </c>
    </row>
    <row r="1470" spans="1:11" x14ac:dyDescent="0.2">
      <c r="A1470" t="s">
        <v>173</v>
      </c>
      <c r="K1470">
        <v>2011</v>
      </c>
    </row>
    <row r="1471" spans="1:11" x14ac:dyDescent="0.2">
      <c r="A1471" t="s">
        <v>174</v>
      </c>
      <c r="K1471">
        <v>2011</v>
      </c>
    </row>
    <row r="1472" spans="1:11" x14ac:dyDescent="0.2">
      <c r="A1472" t="s">
        <v>350</v>
      </c>
      <c r="K1472">
        <v>2011</v>
      </c>
    </row>
    <row r="1473" spans="1:11" x14ac:dyDescent="0.2">
      <c r="A1473" t="s">
        <v>308</v>
      </c>
      <c r="K1473">
        <v>2011</v>
      </c>
    </row>
    <row r="1474" spans="1:11" x14ac:dyDescent="0.2">
      <c r="A1474" t="s">
        <v>175</v>
      </c>
      <c r="K1474">
        <v>2011</v>
      </c>
    </row>
    <row r="1475" spans="1:11" x14ac:dyDescent="0.2">
      <c r="A1475" t="s">
        <v>176</v>
      </c>
      <c r="K1475">
        <v>2011</v>
      </c>
    </row>
    <row r="1476" spans="1:11" x14ac:dyDescent="0.2">
      <c r="A1476" t="s">
        <v>177</v>
      </c>
      <c r="K1476">
        <v>2011</v>
      </c>
    </row>
    <row r="1477" spans="1:11" x14ac:dyDescent="0.2">
      <c r="A1477" t="s">
        <v>288</v>
      </c>
      <c r="K1477">
        <v>2011</v>
      </c>
    </row>
    <row r="1478" spans="1:11" x14ac:dyDescent="0.2">
      <c r="A1478" t="s">
        <v>800</v>
      </c>
      <c r="K1478">
        <v>2011</v>
      </c>
    </row>
    <row r="1479" spans="1:11" x14ac:dyDescent="0.2">
      <c r="A1479" t="s">
        <v>178</v>
      </c>
      <c r="K1479">
        <v>2011</v>
      </c>
    </row>
    <row r="1480" spans="1:11" x14ac:dyDescent="0.2">
      <c r="A1480" t="s">
        <v>179</v>
      </c>
      <c r="K1480">
        <v>2011</v>
      </c>
    </row>
    <row r="1481" spans="1:11" x14ac:dyDescent="0.2">
      <c r="A1481" t="s">
        <v>180</v>
      </c>
      <c r="K1481">
        <v>2011</v>
      </c>
    </row>
    <row r="1482" spans="1:11" x14ac:dyDescent="0.2">
      <c r="A1482" t="s">
        <v>181</v>
      </c>
      <c r="K1482">
        <v>2011</v>
      </c>
    </row>
    <row r="1483" spans="1:11" x14ac:dyDescent="0.2">
      <c r="A1483" t="s">
        <v>182</v>
      </c>
      <c r="K1483">
        <v>2011</v>
      </c>
    </row>
    <row r="1484" spans="1:11" x14ac:dyDescent="0.2">
      <c r="A1484" t="s">
        <v>183</v>
      </c>
      <c r="K1484">
        <v>2011</v>
      </c>
    </row>
    <row r="1485" spans="1:11" x14ac:dyDescent="0.2">
      <c r="A1485" t="s">
        <v>184</v>
      </c>
      <c r="K1485">
        <v>2011</v>
      </c>
    </row>
    <row r="1486" spans="1:11" x14ac:dyDescent="0.2">
      <c r="A1486" t="s">
        <v>185</v>
      </c>
      <c r="K1486">
        <v>2011</v>
      </c>
    </row>
    <row r="1487" spans="1:11" x14ac:dyDescent="0.2">
      <c r="A1487" t="s">
        <v>186</v>
      </c>
      <c r="K1487">
        <v>2011</v>
      </c>
    </row>
    <row r="1488" spans="1:11" x14ac:dyDescent="0.2">
      <c r="A1488" t="s">
        <v>370</v>
      </c>
      <c r="K1488">
        <v>2011</v>
      </c>
    </row>
    <row r="1489" spans="1:11" x14ac:dyDescent="0.2">
      <c r="A1489" t="s">
        <v>321</v>
      </c>
      <c r="K1489">
        <v>2011</v>
      </c>
    </row>
    <row r="1490" spans="1:11" x14ac:dyDescent="0.2">
      <c r="A1490" t="s">
        <v>187</v>
      </c>
      <c r="K1490">
        <v>2011</v>
      </c>
    </row>
    <row r="1491" spans="1:11" x14ac:dyDescent="0.2">
      <c r="A1491" t="s">
        <v>300</v>
      </c>
      <c r="K1491">
        <v>2011</v>
      </c>
    </row>
    <row r="1492" spans="1:11" x14ac:dyDescent="0.2">
      <c r="A1492" t="s">
        <v>188</v>
      </c>
      <c r="B1492">
        <v>9</v>
      </c>
      <c r="C1492">
        <v>8</v>
      </c>
      <c r="D1492">
        <v>2</v>
      </c>
      <c r="E1492">
        <v>66</v>
      </c>
      <c r="F1492">
        <v>2</v>
      </c>
      <c r="G1492">
        <v>22</v>
      </c>
      <c r="H1492">
        <v>3</v>
      </c>
      <c r="I1492">
        <v>96</v>
      </c>
      <c r="J1492">
        <v>7</v>
      </c>
      <c r="K1492">
        <v>2011</v>
      </c>
    </row>
    <row r="1493" spans="1:11" x14ac:dyDescent="0.2">
      <c r="A1493" t="s">
        <v>189</v>
      </c>
      <c r="K1493">
        <v>2011</v>
      </c>
    </row>
    <row r="1494" spans="1:11" x14ac:dyDescent="0.2">
      <c r="A1494" t="s">
        <v>190</v>
      </c>
      <c r="K1494">
        <v>2011</v>
      </c>
    </row>
    <row r="1495" spans="1:11" x14ac:dyDescent="0.2">
      <c r="A1495" t="s">
        <v>304</v>
      </c>
      <c r="K1495">
        <v>2011</v>
      </c>
    </row>
    <row r="1496" spans="1:11" x14ac:dyDescent="0.2">
      <c r="A1496" t="s">
        <v>347</v>
      </c>
      <c r="K1496">
        <v>2011</v>
      </c>
    </row>
    <row r="1497" spans="1:11" x14ac:dyDescent="0.2">
      <c r="A1497" t="s">
        <v>191</v>
      </c>
      <c r="B1497">
        <v>3</v>
      </c>
      <c r="C1497">
        <v>3</v>
      </c>
      <c r="D1497">
        <v>0</v>
      </c>
      <c r="E1497">
        <v>20</v>
      </c>
      <c r="F1497">
        <v>0</v>
      </c>
      <c r="G1497">
        <v>3</v>
      </c>
      <c r="H1497">
        <v>0</v>
      </c>
      <c r="I1497">
        <v>21</v>
      </c>
      <c r="J1497">
        <v>0</v>
      </c>
      <c r="K1497">
        <v>2011</v>
      </c>
    </row>
    <row r="1498" spans="1:11" x14ac:dyDescent="0.2">
      <c r="A1498" t="s">
        <v>192</v>
      </c>
      <c r="B1498">
        <v>1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2011</v>
      </c>
    </row>
    <row r="1499" spans="1:11" x14ac:dyDescent="0.2">
      <c r="A1499" t="s">
        <v>193</v>
      </c>
      <c r="K1499">
        <v>2011</v>
      </c>
    </row>
    <row r="1500" spans="1:11" x14ac:dyDescent="0.2">
      <c r="A1500" t="s">
        <v>194</v>
      </c>
      <c r="K1500">
        <v>2011</v>
      </c>
    </row>
    <row r="1501" spans="1:11" x14ac:dyDescent="0.2">
      <c r="A1501" t="s">
        <v>195</v>
      </c>
      <c r="B1501">
        <v>6</v>
      </c>
      <c r="C1501">
        <v>4</v>
      </c>
      <c r="D1501">
        <v>0</v>
      </c>
      <c r="E1501">
        <v>14</v>
      </c>
      <c r="F1501">
        <v>0</v>
      </c>
      <c r="G1501">
        <v>22</v>
      </c>
      <c r="H1501">
        <v>1</v>
      </c>
      <c r="I1501">
        <v>116</v>
      </c>
      <c r="J1501">
        <v>8</v>
      </c>
      <c r="K1501">
        <v>2011</v>
      </c>
    </row>
    <row r="1502" spans="1:11" x14ac:dyDescent="0.2">
      <c r="A1502" t="s">
        <v>196</v>
      </c>
      <c r="K1502">
        <v>2011</v>
      </c>
    </row>
    <row r="1503" spans="1:11" x14ac:dyDescent="0.2">
      <c r="A1503" t="s">
        <v>197</v>
      </c>
      <c r="B1503">
        <v>21</v>
      </c>
      <c r="C1503">
        <v>17</v>
      </c>
      <c r="D1503">
        <v>3</v>
      </c>
      <c r="E1503">
        <v>166</v>
      </c>
      <c r="F1503">
        <v>5</v>
      </c>
      <c r="G1503">
        <v>117.99999999659002</v>
      </c>
      <c r="H1503">
        <v>5</v>
      </c>
      <c r="I1503">
        <v>611</v>
      </c>
      <c r="J1503">
        <v>32</v>
      </c>
      <c r="K1503">
        <v>2011</v>
      </c>
    </row>
    <row r="1504" spans="1:11" x14ac:dyDescent="0.2">
      <c r="A1504" t="s">
        <v>894</v>
      </c>
      <c r="K1504">
        <v>2011</v>
      </c>
    </row>
    <row r="1505" spans="1:11" x14ac:dyDescent="0.2">
      <c r="A1505" t="s">
        <v>198</v>
      </c>
      <c r="B1505">
        <v>1</v>
      </c>
      <c r="C1505">
        <v>0</v>
      </c>
      <c r="D1505">
        <v>0</v>
      </c>
      <c r="E1505">
        <v>0</v>
      </c>
      <c r="F1505">
        <v>1</v>
      </c>
      <c r="G1505">
        <v>2</v>
      </c>
      <c r="H1505">
        <v>0</v>
      </c>
      <c r="I1505">
        <v>7</v>
      </c>
      <c r="J1505">
        <v>0</v>
      </c>
      <c r="K1505">
        <v>2011</v>
      </c>
    </row>
    <row r="1506" spans="1:11" x14ac:dyDescent="0.2">
      <c r="A1506" t="s">
        <v>368</v>
      </c>
      <c r="K1506">
        <v>2011</v>
      </c>
    </row>
    <row r="1507" spans="1:11" x14ac:dyDescent="0.2">
      <c r="A1507" t="s">
        <v>199</v>
      </c>
      <c r="B1507">
        <v>1</v>
      </c>
      <c r="C1507">
        <v>0</v>
      </c>
      <c r="D1507">
        <v>0</v>
      </c>
      <c r="E1507">
        <v>0</v>
      </c>
      <c r="F1507">
        <v>0</v>
      </c>
      <c r="G1507">
        <v>1</v>
      </c>
      <c r="H1507">
        <v>0</v>
      </c>
      <c r="I1507">
        <v>5</v>
      </c>
      <c r="J1507">
        <v>0</v>
      </c>
      <c r="K1507">
        <v>2011</v>
      </c>
    </row>
    <row r="1508" spans="1:11" x14ac:dyDescent="0.2">
      <c r="A1508" t="s">
        <v>200</v>
      </c>
      <c r="K1508">
        <v>2011</v>
      </c>
    </row>
    <row r="1509" spans="1:11" x14ac:dyDescent="0.2">
      <c r="A1509" t="s">
        <v>201</v>
      </c>
      <c r="B1509">
        <v>1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2011</v>
      </c>
    </row>
    <row r="1510" spans="1:11" x14ac:dyDescent="0.2">
      <c r="A1510" t="s">
        <v>202</v>
      </c>
      <c r="K1510">
        <v>2011</v>
      </c>
    </row>
    <row r="1511" spans="1:11" x14ac:dyDescent="0.2">
      <c r="A1511" t="s">
        <v>203</v>
      </c>
      <c r="K1511">
        <v>2011</v>
      </c>
    </row>
    <row r="1512" spans="1:11" x14ac:dyDescent="0.2">
      <c r="A1512" t="s">
        <v>204</v>
      </c>
      <c r="K1512">
        <v>2011</v>
      </c>
    </row>
    <row r="1513" spans="1:11" x14ac:dyDescent="0.2">
      <c r="A1513" t="s">
        <v>893</v>
      </c>
      <c r="K1513">
        <v>2011</v>
      </c>
    </row>
    <row r="1514" spans="1:11" x14ac:dyDescent="0.2">
      <c r="A1514" t="s">
        <v>313</v>
      </c>
      <c r="K1514">
        <v>2011</v>
      </c>
    </row>
    <row r="1515" spans="1:11" x14ac:dyDescent="0.2">
      <c r="A1515" t="s">
        <v>205</v>
      </c>
      <c r="K1515">
        <v>2011</v>
      </c>
    </row>
    <row r="1516" spans="1:11" x14ac:dyDescent="0.2">
      <c r="A1516" t="s">
        <v>206</v>
      </c>
      <c r="B1516">
        <v>17</v>
      </c>
      <c r="C1516">
        <v>16</v>
      </c>
      <c r="D1516">
        <v>4</v>
      </c>
      <c r="E1516">
        <v>356</v>
      </c>
      <c r="F1516">
        <v>3</v>
      </c>
      <c r="G1516">
        <v>93.499999993300008</v>
      </c>
      <c r="H1516">
        <v>11</v>
      </c>
      <c r="I1516">
        <v>400</v>
      </c>
      <c r="J1516">
        <v>16</v>
      </c>
      <c r="K1516">
        <v>2011</v>
      </c>
    </row>
    <row r="1517" spans="1:11" x14ac:dyDescent="0.2">
      <c r="A1517" t="s">
        <v>207</v>
      </c>
      <c r="B1517">
        <v>1</v>
      </c>
      <c r="C1517">
        <v>1</v>
      </c>
      <c r="D1517">
        <v>1</v>
      </c>
      <c r="E1517">
        <v>13</v>
      </c>
      <c r="F1517">
        <v>0</v>
      </c>
      <c r="G1517">
        <v>1.1000000000000001</v>
      </c>
      <c r="H1517">
        <v>0</v>
      </c>
      <c r="I1517">
        <v>4</v>
      </c>
      <c r="J1517">
        <v>0</v>
      </c>
      <c r="K1517">
        <v>2011</v>
      </c>
    </row>
    <row r="1518" spans="1:11" x14ac:dyDescent="0.2">
      <c r="A1518" t="s">
        <v>208</v>
      </c>
      <c r="K1518">
        <v>2011</v>
      </c>
    </row>
    <row r="1519" spans="1:11" x14ac:dyDescent="0.2">
      <c r="A1519" t="s">
        <v>793</v>
      </c>
      <c r="K1519">
        <v>2011</v>
      </c>
    </row>
    <row r="1520" spans="1:11" x14ac:dyDescent="0.2">
      <c r="A1520" t="s">
        <v>209</v>
      </c>
      <c r="K1520">
        <v>2011</v>
      </c>
    </row>
    <row r="1521" spans="1:11" x14ac:dyDescent="0.2">
      <c r="A1521" t="s">
        <v>210</v>
      </c>
      <c r="K1521">
        <v>2011</v>
      </c>
    </row>
    <row r="1522" spans="1:11" x14ac:dyDescent="0.2">
      <c r="A1522" t="s">
        <v>281</v>
      </c>
      <c r="K1522">
        <v>2011</v>
      </c>
    </row>
    <row r="1523" spans="1:11" x14ac:dyDescent="0.2">
      <c r="A1523" t="s">
        <v>343</v>
      </c>
      <c r="K1523">
        <v>2011</v>
      </c>
    </row>
    <row r="1524" spans="1:11" x14ac:dyDescent="0.2">
      <c r="A1524" t="s">
        <v>875</v>
      </c>
      <c r="K1524">
        <v>2011</v>
      </c>
    </row>
    <row r="1525" spans="1:11" x14ac:dyDescent="0.2">
      <c r="A1525" t="s">
        <v>902</v>
      </c>
      <c r="K1525">
        <v>2011</v>
      </c>
    </row>
    <row r="1526" spans="1:11" x14ac:dyDescent="0.2">
      <c r="A1526" t="s">
        <v>324</v>
      </c>
      <c r="K1526">
        <v>2011</v>
      </c>
    </row>
    <row r="1527" spans="1:11" x14ac:dyDescent="0.2">
      <c r="A1527" t="s">
        <v>328</v>
      </c>
      <c r="K1527">
        <v>2011</v>
      </c>
    </row>
    <row r="1528" spans="1:11" x14ac:dyDescent="0.2">
      <c r="A1528" t="s">
        <v>348</v>
      </c>
      <c r="K1528">
        <v>2011</v>
      </c>
    </row>
    <row r="1529" spans="1:11" x14ac:dyDescent="0.2">
      <c r="A1529" t="s">
        <v>358</v>
      </c>
      <c r="K1529">
        <v>2011</v>
      </c>
    </row>
    <row r="1530" spans="1:11" x14ac:dyDescent="0.2">
      <c r="A1530" t="s">
        <v>325</v>
      </c>
      <c r="K1530">
        <v>2011</v>
      </c>
    </row>
    <row r="1531" spans="1:11" x14ac:dyDescent="0.2">
      <c r="A1531" t="s">
        <v>797</v>
      </c>
      <c r="K1531">
        <v>2011</v>
      </c>
    </row>
    <row r="1532" spans="1:11" x14ac:dyDescent="0.2">
      <c r="A1532" t="s">
        <v>326</v>
      </c>
      <c r="K1532">
        <v>2011</v>
      </c>
    </row>
    <row r="1533" spans="1:11" x14ac:dyDescent="0.2">
      <c r="A1533" t="s">
        <v>211</v>
      </c>
      <c r="K1533">
        <v>2011</v>
      </c>
    </row>
    <row r="1534" spans="1:11" x14ac:dyDescent="0.2">
      <c r="A1534" t="s">
        <v>798</v>
      </c>
      <c r="K1534">
        <v>2011</v>
      </c>
    </row>
    <row r="1535" spans="1:11" x14ac:dyDescent="0.2">
      <c r="A1535" t="s">
        <v>282</v>
      </c>
      <c r="K1535">
        <v>2011</v>
      </c>
    </row>
    <row r="1536" spans="1:11" x14ac:dyDescent="0.2">
      <c r="A1536" t="s">
        <v>212</v>
      </c>
      <c r="B1536">
        <v>4</v>
      </c>
      <c r="C1536">
        <v>4</v>
      </c>
      <c r="D1536">
        <v>0</v>
      </c>
      <c r="E1536">
        <v>47</v>
      </c>
      <c r="F1536">
        <v>0</v>
      </c>
      <c r="G1536">
        <v>25</v>
      </c>
      <c r="H1536">
        <v>5</v>
      </c>
      <c r="I1536">
        <v>75</v>
      </c>
      <c r="J1536">
        <v>5</v>
      </c>
      <c r="K1536">
        <v>2011</v>
      </c>
    </row>
    <row r="1537" spans="1:11" x14ac:dyDescent="0.2">
      <c r="A1537" t="s">
        <v>301</v>
      </c>
      <c r="K1537">
        <v>2011</v>
      </c>
    </row>
    <row r="1538" spans="1:11" x14ac:dyDescent="0.2">
      <c r="A1538" t="s">
        <v>289</v>
      </c>
      <c r="K1538">
        <v>2011</v>
      </c>
    </row>
    <row r="1539" spans="1:11" x14ac:dyDescent="0.2">
      <c r="A1539" t="s">
        <v>322</v>
      </c>
      <c r="K1539">
        <v>2011</v>
      </c>
    </row>
    <row r="1540" spans="1:11" x14ac:dyDescent="0.2">
      <c r="A1540" t="s">
        <v>323</v>
      </c>
      <c r="K1540">
        <v>2011</v>
      </c>
    </row>
    <row r="1541" spans="1:11" x14ac:dyDescent="0.2">
      <c r="A1541" t="s">
        <v>844</v>
      </c>
      <c r="K1541">
        <v>2011</v>
      </c>
    </row>
    <row r="1542" spans="1:11" x14ac:dyDescent="0.2">
      <c r="A1542" t="s">
        <v>213</v>
      </c>
      <c r="K1542">
        <v>2011</v>
      </c>
    </row>
    <row r="1543" spans="1:11" x14ac:dyDescent="0.2">
      <c r="A1543" t="s">
        <v>897</v>
      </c>
      <c r="K1543">
        <v>2011</v>
      </c>
    </row>
    <row r="1544" spans="1:11" x14ac:dyDescent="0.2">
      <c r="A1544" t="s">
        <v>214</v>
      </c>
      <c r="K1544">
        <v>2011</v>
      </c>
    </row>
    <row r="1545" spans="1:11" x14ac:dyDescent="0.2">
      <c r="A1545" t="s">
        <v>801</v>
      </c>
      <c r="K1545">
        <v>2011</v>
      </c>
    </row>
    <row r="1546" spans="1:11" x14ac:dyDescent="0.2">
      <c r="A1546" t="s">
        <v>309</v>
      </c>
      <c r="K1546">
        <v>2011</v>
      </c>
    </row>
    <row r="1547" spans="1:11" x14ac:dyDescent="0.2">
      <c r="A1547" t="s">
        <v>215</v>
      </c>
      <c r="B1547">
        <v>1</v>
      </c>
      <c r="C1547">
        <v>1</v>
      </c>
      <c r="D1547">
        <v>1</v>
      </c>
      <c r="E1547">
        <v>11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2011</v>
      </c>
    </row>
    <row r="1548" spans="1:11" x14ac:dyDescent="0.2">
      <c r="A1548" t="s">
        <v>216</v>
      </c>
      <c r="K1548">
        <v>2011</v>
      </c>
    </row>
    <row r="1549" spans="1:11" x14ac:dyDescent="0.2">
      <c r="A1549" t="s">
        <v>217</v>
      </c>
      <c r="K1549">
        <v>2011</v>
      </c>
    </row>
    <row r="1550" spans="1:11" x14ac:dyDescent="0.2">
      <c r="A1550" t="s">
        <v>218</v>
      </c>
      <c r="K1550">
        <v>2011</v>
      </c>
    </row>
    <row r="1551" spans="1:11" x14ac:dyDescent="0.2">
      <c r="A1551" t="s">
        <v>219</v>
      </c>
      <c r="K1551">
        <v>2011</v>
      </c>
    </row>
    <row r="1552" spans="1:11" x14ac:dyDescent="0.2">
      <c r="A1552" t="s">
        <v>220</v>
      </c>
      <c r="K1552">
        <v>2011</v>
      </c>
    </row>
    <row r="1553" spans="1:11" x14ac:dyDescent="0.2">
      <c r="A1553" t="s">
        <v>221</v>
      </c>
      <c r="K1553">
        <v>2011</v>
      </c>
    </row>
    <row r="1554" spans="1:11" x14ac:dyDescent="0.2">
      <c r="A1554" t="s">
        <v>292</v>
      </c>
      <c r="K1554">
        <v>2011</v>
      </c>
    </row>
    <row r="1555" spans="1:11" x14ac:dyDescent="0.2">
      <c r="A1555" t="s">
        <v>222</v>
      </c>
      <c r="K1555">
        <v>2011</v>
      </c>
    </row>
    <row r="1556" spans="1:11" x14ac:dyDescent="0.2">
      <c r="A1556" t="s">
        <v>223</v>
      </c>
      <c r="B1556">
        <v>4</v>
      </c>
      <c r="C1556">
        <v>3</v>
      </c>
      <c r="D1556">
        <v>0</v>
      </c>
      <c r="E1556">
        <v>26</v>
      </c>
      <c r="F1556">
        <v>2</v>
      </c>
      <c r="G1556">
        <v>26</v>
      </c>
      <c r="H1556">
        <v>5</v>
      </c>
      <c r="I1556">
        <v>94</v>
      </c>
      <c r="J1556">
        <v>4</v>
      </c>
      <c r="K1556">
        <v>2011</v>
      </c>
    </row>
    <row r="1557" spans="1:11" x14ac:dyDescent="0.2">
      <c r="A1557" t="s">
        <v>224</v>
      </c>
      <c r="K1557">
        <v>2011</v>
      </c>
    </row>
    <row r="1558" spans="1:11" x14ac:dyDescent="0.2">
      <c r="A1558" t="s">
        <v>901</v>
      </c>
      <c r="K1558">
        <v>2011</v>
      </c>
    </row>
    <row r="1559" spans="1:11" x14ac:dyDescent="0.2">
      <c r="A1559" t="s">
        <v>225</v>
      </c>
      <c r="K1559">
        <v>2011</v>
      </c>
    </row>
    <row r="1560" spans="1:11" x14ac:dyDescent="0.2">
      <c r="A1560" t="s">
        <v>344</v>
      </c>
      <c r="K1560">
        <v>2011</v>
      </c>
    </row>
    <row r="1561" spans="1:11" x14ac:dyDescent="0.2">
      <c r="A1561" t="s">
        <v>335</v>
      </c>
      <c r="K1561">
        <v>2011</v>
      </c>
    </row>
    <row r="1562" spans="1:11" x14ac:dyDescent="0.2">
      <c r="A1562" t="s">
        <v>226</v>
      </c>
      <c r="K1562">
        <v>2011</v>
      </c>
    </row>
    <row r="1563" spans="1:11" x14ac:dyDescent="0.2">
      <c r="A1563" t="s">
        <v>364</v>
      </c>
      <c r="K1563">
        <v>2011</v>
      </c>
    </row>
    <row r="1564" spans="1:11" x14ac:dyDescent="0.2">
      <c r="A1564" t="s">
        <v>227</v>
      </c>
      <c r="B1564">
        <v>14</v>
      </c>
      <c r="C1564">
        <v>13</v>
      </c>
      <c r="D1564">
        <v>2</v>
      </c>
      <c r="E1564">
        <v>149</v>
      </c>
      <c r="F1564">
        <v>4</v>
      </c>
      <c r="G1564">
        <v>89</v>
      </c>
      <c r="H1564">
        <v>10</v>
      </c>
      <c r="I1564">
        <v>328</v>
      </c>
      <c r="J1564">
        <v>22</v>
      </c>
      <c r="K1564">
        <v>2011</v>
      </c>
    </row>
    <row r="1565" spans="1:11" x14ac:dyDescent="0.2">
      <c r="A1565" t="s">
        <v>228</v>
      </c>
      <c r="K1565">
        <v>2011</v>
      </c>
    </row>
    <row r="1566" spans="1:11" x14ac:dyDescent="0.2">
      <c r="A1566" t="s">
        <v>365</v>
      </c>
      <c r="K1566">
        <v>2011</v>
      </c>
    </row>
    <row r="1567" spans="1:11" x14ac:dyDescent="0.2">
      <c r="A1567" t="s">
        <v>229</v>
      </c>
      <c r="K1567">
        <v>2011</v>
      </c>
    </row>
    <row r="1568" spans="1:11" x14ac:dyDescent="0.2">
      <c r="A1568" t="s">
        <v>230</v>
      </c>
      <c r="K1568">
        <v>2011</v>
      </c>
    </row>
    <row r="1569" spans="1:11" x14ac:dyDescent="0.2">
      <c r="A1569" t="s">
        <v>799</v>
      </c>
      <c r="K1569">
        <v>2011</v>
      </c>
    </row>
    <row r="1570" spans="1:11" x14ac:dyDescent="0.2">
      <c r="A1570" t="s">
        <v>790</v>
      </c>
      <c r="K1570">
        <v>2011</v>
      </c>
    </row>
    <row r="1571" spans="1:11" x14ac:dyDescent="0.2">
      <c r="A1571" t="s">
        <v>231</v>
      </c>
      <c r="K1571">
        <v>2011</v>
      </c>
    </row>
    <row r="1572" spans="1:11" x14ac:dyDescent="0.2">
      <c r="A1572" t="s">
        <v>826</v>
      </c>
      <c r="K1572">
        <v>2011</v>
      </c>
    </row>
    <row r="1573" spans="1:11" x14ac:dyDescent="0.2">
      <c r="A1573" t="s">
        <v>232</v>
      </c>
      <c r="K1573">
        <v>2011</v>
      </c>
    </row>
    <row r="1574" spans="1:11" x14ac:dyDescent="0.2">
      <c r="A1574" t="s">
        <v>366</v>
      </c>
      <c r="K1574">
        <v>2011</v>
      </c>
    </row>
    <row r="1575" spans="1:11" x14ac:dyDescent="0.2">
      <c r="A1575" t="s">
        <v>233</v>
      </c>
      <c r="K1575">
        <v>2011</v>
      </c>
    </row>
    <row r="1576" spans="1:11" x14ac:dyDescent="0.2">
      <c r="A1576" t="s">
        <v>234</v>
      </c>
      <c r="K1576">
        <v>2011</v>
      </c>
    </row>
    <row r="1577" spans="1:11" x14ac:dyDescent="0.2">
      <c r="A1577" t="s">
        <v>283</v>
      </c>
      <c r="K1577">
        <v>2011</v>
      </c>
    </row>
    <row r="1578" spans="1:11" x14ac:dyDescent="0.2">
      <c r="A1578" t="s">
        <v>235</v>
      </c>
      <c r="K1578">
        <v>2011</v>
      </c>
    </row>
    <row r="1579" spans="1:11" x14ac:dyDescent="0.2">
      <c r="A1579" t="s">
        <v>845</v>
      </c>
      <c r="K1579">
        <v>2011</v>
      </c>
    </row>
    <row r="1580" spans="1:11" x14ac:dyDescent="0.2">
      <c r="A1580" t="s">
        <v>287</v>
      </c>
      <c r="B1580">
        <v>3</v>
      </c>
      <c r="C1580">
        <v>1</v>
      </c>
      <c r="D1580">
        <v>1</v>
      </c>
      <c r="E1580">
        <v>3</v>
      </c>
      <c r="F1580">
        <v>1</v>
      </c>
      <c r="G1580">
        <v>10.666666666000001</v>
      </c>
      <c r="H1580">
        <v>0</v>
      </c>
      <c r="I1580">
        <v>37</v>
      </c>
      <c r="J1580">
        <v>2</v>
      </c>
      <c r="K1580">
        <v>2011</v>
      </c>
    </row>
    <row r="1581" spans="1:11" x14ac:dyDescent="0.2">
      <c r="A1581" t="s">
        <v>803</v>
      </c>
      <c r="K1581">
        <v>2011</v>
      </c>
    </row>
    <row r="1582" spans="1:11" x14ac:dyDescent="0.2">
      <c r="A1582" t="s">
        <v>296</v>
      </c>
      <c r="K1582">
        <v>2011</v>
      </c>
    </row>
    <row r="1583" spans="1:11" x14ac:dyDescent="0.2">
      <c r="A1583" t="s">
        <v>336</v>
      </c>
      <c r="K1583">
        <v>2011</v>
      </c>
    </row>
    <row r="1584" spans="1:11" x14ac:dyDescent="0.2">
      <c r="A1584" t="s">
        <v>236</v>
      </c>
      <c r="K1584">
        <v>2011</v>
      </c>
    </row>
    <row r="1585" spans="1:11" x14ac:dyDescent="0.2">
      <c r="A1585" t="s">
        <v>237</v>
      </c>
      <c r="B1585">
        <v>3</v>
      </c>
      <c r="C1585">
        <v>2</v>
      </c>
      <c r="D1585">
        <v>0</v>
      </c>
      <c r="E1585">
        <v>25</v>
      </c>
      <c r="F1585">
        <v>0</v>
      </c>
      <c r="G1585">
        <v>21</v>
      </c>
      <c r="H1585">
        <v>2</v>
      </c>
      <c r="I1585">
        <v>108</v>
      </c>
      <c r="J1585">
        <v>3</v>
      </c>
      <c r="K1585">
        <v>2011</v>
      </c>
    </row>
    <row r="1586" spans="1:11" x14ac:dyDescent="0.2">
      <c r="A1586" t="s">
        <v>867</v>
      </c>
      <c r="K1586">
        <v>2011</v>
      </c>
    </row>
    <row r="1587" spans="1:11" x14ac:dyDescent="0.2">
      <c r="A1587" t="s">
        <v>238</v>
      </c>
      <c r="B1587">
        <v>2</v>
      </c>
      <c r="C1587">
        <v>1</v>
      </c>
      <c r="D1587">
        <v>0</v>
      </c>
      <c r="E1587">
        <v>4</v>
      </c>
      <c r="F1587">
        <v>1</v>
      </c>
      <c r="G1587">
        <v>8</v>
      </c>
      <c r="H1587">
        <v>1</v>
      </c>
      <c r="I1587">
        <v>40</v>
      </c>
      <c r="J1587">
        <v>3</v>
      </c>
      <c r="K1587">
        <v>2011</v>
      </c>
    </row>
    <row r="1588" spans="1:11" x14ac:dyDescent="0.2">
      <c r="A1588" t="s">
        <v>367</v>
      </c>
      <c r="K1588">
        <v>2011</v>
      </c>
    </row>
    <row r="1589" spans="1:11" x14ac:dyDescent="0.2">
      <c r="A1589" t="s">
        <v>890</v>
      </c>
      <c r="K1589">
        <v>2011</v>
      </c>
    </row>
    <row r="1590" spans="1:11" x14ac:dyDescent="0.2">
      <c r="A1590" t="s">
        <v>293</v>
      </c>
      <c r="K1590">
        <v>2011</v>
      </c>
    </row>
    <row r="1591" spans="1:11" x14ac:dyDescent="0.2">
      <c r="A1591" t="s">
        <v>239</v>
      </c>
      <c r="K1591">
        <v>2011</v>
      </c>
    </row>
    <row r="1592" spans="1:11" x14ac:dyDescent="0.2">
      <c r="A1592" t="s">
        <v>240</v>
      </c>
      <c r="K1592">
        <v>2011</v>
      </c>
    </row>
    <row r="1593" spans="1:11" x14ac:dyDescent="0.2">
      <c r="A1593" t="s">
        <v>241</v>
      </c>
      <c r="F1593">
        <v>1</v>
      </c>
      <c r="K1593">
        <v>2011</v>
      </c>
    </row>
    <row r="1594" spans="1:11" x14ac:dyDescent="0.2">
      <c r="A1594" t="s">
        <v>333</v>
      </c>
      <c r="K1594">
        <v>2011</v>
      </c>
    </row>
    <row r="1595" spans="1:11" x14ac:dyDescent="0.2">
      <c r="A1595" t="s">
        <v>802</v>
      </c>
      <c r="K1595">
        <v>2011</v>
      </c>
    </row>
    <row r="1596" spans="1:11" x14ac:dyDescent="0.2">
      <c r="A1596" t="s">
        <v>337</v>
      </c>
      <c r="K1596">
        <v>2011</v>
      </c>
    </row>
    <row r="1597" spans="1:11" x14ac:dyDescent="0.2">
      <c r="A1597" t="s">
        <v>242</v>
      </c>
      <c r="K1597">
        <v>2011</v>
      </c>
    </row>
    <row r="1598" spans="1:11" x14ac:dyDescent="0.2">
      <c r="A1598" t="s">
        <v>243</v>
      </c>
      <c r="K1598">
        <v>2011</v>
      </c>
    </row>
    <row r="1599" spans="1:11" x14ac:dyDescent="0.2">
      <c r="A1599" t="s">
        <v>244</v>
      </c>
      <c r="K1599">
        <v>2011</v>
      </c>
    </row>
    <row r="1600" spans="1:11" x14ac:dyDescent="0.2">
      <c r="A1600" t="s">
        <v>327</v>
      </c>
      <c r="K1600">
        <v>2011</v>
      </c>
    </row>
    <row r="1601" spans="1:11" x14ac:dyDescent="0.2">
      <c r="A1601" t="s">
        <v>245</v>
      </c>
      <c r="K1601">
        <v>2011</v>
      </c>
    </row>
    <row r="1602" spans="1:11" x14ac:dyDescent="0.2">
      <c r="A1602" t="s">
        <v>246</v>
      </c>
      <c r="K1602">
        <v>2011</v>
      </c>
    </row>
    <row r="1603" spans="1:11" x14ac:dyDescent="0.2">
      <c r="A1603" t="s">
        <v>247</v>
      </c>
      <c r="B1603">
        <v>12</v>
      </c>
      <c r="C1603">
        <v>8</v>
      </c>
      <c r="D1603">
        <v>6</v>
      </c>
      <c r="E1603">
        <v>28</v>
      </c>
      <c r="F1603">
        <v>1</v>
      </c>
      <c r="G1603">
        <v>0</v>
      </c>
      <c r="H1603">
        <v>0</v>
      </c>
      <c r="I1603">
        <v>0</v>
      </c>
      <c r="J1603">
        <v>0</v>
      </c>
      <c r="K1603">
        <v>2011</v>
      </c>
    </row>
    <row r="1604" spans="1:11" x14ac:dyDescent="0.2">
      <c r="A1604" t="s">
        <v>248</v>
      </c>
      <c r="K1604">
        <v>2011</v>
      </c>
    </row>
    <row r="1605" spans="1:11" x14ac:dyDescent="0.2">
      <c r="A1605" t="s">
        <v>249</v>
      </c>
      <c r="K1605">
        <v>2011</v>
      </c>
    </row>
    <row r="1606" spans="1:11" x14ac:dyDescent="0.2">
      <c r="A1606" t="s">
        <v>250</v>
      </c>
      <c r="K1606">
        <v>2011</v>
      </c>
    </row>
    <row r="1607" spans="1:11" x14ac:dyDescent="0.2">
      <c r="A1607" t="s">
        <v>251</v>
      </c>
      <c r="K1607">
        <v>2011</v>
      </c>
    </row>
    <row r="1608" spans="1:11" x14ac:dyDescent="0.2">
      <c r="A1608" t="s">
        <v>252</v>
      </c>
      <c r="B1608">
        <v>1</v>
      </c>
      <c r="C1608">
        <v>1</v>
      </c>
      <c r="D1608">
        <v>0</v>
      </c>
      <c r="E1608">
        <v>7</v>
      </c>
      <c r="F1608">
        <v>1</v>
      </c>
      <c r="G1608">
        <v>0</v>
      </c>
      <c r="H1608">
        <v>0</v>
      </c>
      <c r="I1608">
        <v>0</v>
      </c>
      <c r="J1608">
        <v>0</v>
      </c>
      <c r="K1608">
        <v>2011</v>
      </c>
    </row>
    <row r="1609" spans="1:11" x14ac:dyDescent="0.2">
      <c r="A1609" t="s">
        <v>253</v>
      </c>
      <c r="K1609">
        <v>2011</v>
      </c>
    </row>
    <row r="1610" spans="1:11" x14ac:dyDescent="0.2">
      <c r="A1610" t="s">
        <v>254</v>
      </c>
      <c r="K1610">
        <v>2011</v>
      </c>
    </row>
    <row r="1611" spans="1:11" x14ac:dyDescent="0.2">
      <c r="A1611" t="s">
        <v>255</v>
      </c>
      <c r="K1611">
        <v>2011</v>
      </c>
    </row>
    <row r="1612" spans="1:11" x14ac:dyDescent="0.2">
      <c r="A1612" t="s">
        <v>256</v>
      </c>
      <c r="K1612">
        <v>2011</v>
      </c>
    </row>
    <row r="1613" spans="1:11" x14ac:dyDescent="0.2">
      <c r="A1613" t="s">
        <v>257</v>
      </c>
      <c r="K1613">
        <v>2011</v>
      </c>
    </row>
    <row r="1614" spans="1:11" x14ac:dyDescent="0.2">
      <c r="A1614" t="s">
        <v>258</v>
      </c>
      <c r="K1614">
        <v>2011</v>
      </c>
    </row>
    <row r="1615" spans="1:11" x14ac:dyDescent="0.2">
      <c r="A1615" t="s">
        <v>259</v>
      </c>
      <c r="K1615">
        <v>2011</v>
      </c>
    </row>
    <row r="1616" spans="1:11" x14ac:dyDescent="0.2">
      <c r="A1616" t="s">
        <v>260</v>
      </c>
      <c r="K1616">
        <v>2011</v>
      </c>
    </row>
    <row r="1617" spans="1:11" x14ac:dyDescent="0.2">
      <c r="A1617" t="s">
        <v>261</v>
      </c>
      <c r="K1617">
        <v>2011</v>
      </c>
    </row>
    <row r="1618" spans="1:11" x14ac:dyDescent="0.2">
      <c r="A1618" t="s">
        <v>262</v>
      </c>
      <c r="K1618">
        <v>2011</v>
      </c>
    </row>
    <row r="1619" spans="1:11" x14ac:dyDescent="0.2">
      <c r="A1619" t="s">
        <v>263</v>
      </c>
      <c r="K1619">
        <v>2011</v>
      </c>
    </row>
    <row r="1620" spans="1:11" x14ac:dyDescent="0.2">
      <c r="A1620" t="s">
        <v>264</v>
      </c>
      <c r="K1620">
        <v>2011</v>
      </c>
    </row>
    <row r="1621" spans="1:11" x14ac:dyDescent="0.2">
      <c r="A1621" t="s">
        <v>820</v>
      </c>
      <c r="K1621">
        <v>2011</v>
      </c>
    </row>
    <row r="1622" spans="1:11" x14ac:dyDescent="0.2">
      <c r="A1622" t="s">
        <v>294</v>
      </c>
      <c r="K1622">
        <v>2011</v>
      </c>
    </row>
    <row r="1623" spans="1:11" x14ac:dyDescent="0.2">
      <c r="A1623" t="s">
        <v>265</v>
      </c>
      <c r="K1623">
        <v>2011</v>
      </c>
    </row>
    <row r="1624" spans="1:11" x14ac:dyDescent="0.2">
      <c r="A1624" t="s">
        <v>266</v>
      </c>
      <c r="K1624">
        <v>2011</v>
      </c>
    </row>
    <row r="1625" spans="1:11" x14ac:dyDescent="0.2">
      <c r="A1625" t="s">
        <v>267</v>
      </c>
      <c r="K1625">
        <v>2011</v>
      </c>
    </row>
    <row r="1626" spans="1:11" x14ac:dyDescent="0.2">
      <c r="A1626" t="s">
        <v>268</v>
      </c>
      <c r="B1626">
        <v>1</v>
      </c>
      <c r="C1626">
        <v>1</v>
      </c>
      <c r="D1626">
        <v>0</v>
      </c>
      <c r="E1626">
        <v>1</v>
      </c>
      <c r="F1626">
        <v>0</v>
      </c>
      <c r="G1626">
        <v>6</v>
      </c>
      <c r="H1626">
        <v>1</v>
      </c>
      <c r="I1626">
        <v>17</v>
      </c>
      <c r="J1626">
        <v>0</v>
      </c>
      <c r="K1626">
        <v>2011</v>
      </c>
    </row>
    <row r="1627" spans="1:11" x14ac:dyDescent="0.2">
      <c r="A1627" t="s">
        <v>269</v>
      </c>
      <c r="K1627">
        <v>2011</v>
      </c>
    </row>
    <row r="1628" spans="1:11" x14ac:dyDescent="0.2">
      <c r="A1628" t="s">
        <v>270</v>
      </c>
      <c r="K1628">
        <v>2011</v>
      </c>
    </row>
    <row r="1629" spans="1:11" x14ac:dyDescent="0.2">
      <c r="A1629" t="s">
        <v>284</v>
      </c>
      <c r="K1629">
        <v>2011</v>
      </c>
    </row>
    <row r="1630" spans="1:11" x14ac:dyDescent="0.2">
      <c r="A1630" t="s">
        <v>271</v>
      </c>
      <c r="K1630">
        <v>2011</v>
      </c>
    </row>
    <row r="1631" spans="1:11" x14ac:dyDescent="0.2">
      <c r="A1631" t="s">
        <v>272</v>
      </c>
      <c r="K1631">
        <v>2011</v>
      </c>
    </row>
    <row r="1632" spans="1:11" x14ac:dyDescent="0.2">
      <c r="A1632" t="s">
        <v>273</v>
      </c>
      <c r="K1632">
        <v>2011</v>
      </c>
    </row>
    <row r="1633" spans="1:11" x14ac:dyDescent="0.2">
      <c r="A1633" t="s">
        <v>8</v>
      </c>
      <c r="K1633">
        <v>2012</v>
      </c>
    </row>
    <row r="1634" spans="1:11" x14ac:dyDescent="0.2">
      <c r="A1634" t="s">
        <v>329</v>
      </c>
      <c r="K1634">
        <v>2012</v>
      </c>
    </row>
    <row r="1635" spans="1:11" x14ac:dyDescent="0.2">
      <c r="A1635" t="s">
        <v>338</v>
      </c>
      <c r="K1635">
        <v>2012</v>
      </c>
    </row>
    <row r="1636" spans="1:11" x14ac:dyDescent="0.2">
      <c r="A1636" t="s">
        <v>791</v>
      </c>
      <c r="K1636">
        <v>2012</v>
      </c>
    </row>
    <row r="1637" spans="1:11" x14ac:dyDescent="0.2">
      <c r="A1637" t="s">
        <v>9</v>
      </c>
      <c r="K1637">
        <v>2012</v>
      </c>
    </row>
    <row r="1638" spans="1:11" x14ac:dyDescent="0.2">
      <c r="A1638" t="s">
        <v>10</v>
      </c>
      <c r="K1638">
        <v>2012</v>
      </c>
    </row>
    <row r="1639" spans="1:11" x14ac:dyDescent="0.2">
      <c r="A1639" t="s">
        <v>11</v>
      </c>
      <c r="K1639">
        <v>2012</v>
      </c>
    </row>
    <row r="1640" spans="1:11" x14ac:dyDescent="0.2">
      <c r="A1640" t="s">
        <v>359</v>
      </c>
      <c r="K1640">
        <v>2012</v>
      </c>
    </row>
    <row r="1641" spans="1:11" x14ac:dyDescent="0.2">
      <c r="A1641" t="s">
        <v>12</v>
      </c>
      <c r="K1641">
        <v>2012</v>
      </c>
    </row>
    <row r="1642" spans="1:11" x14ac:dyDescent="0.2">
      <c r="A1642" t="s">
        <v>13</v>
      </c>
      <c r="K1642">
        <v>2012</v>
      </c>
    </row>
    <row r="1643" spans="1:11" x14ac:dyDescent="0.2">
      <c r="A1643" t="s">
        <v>889</v>
      </c>
      <c r="K1643">
        <v>2012</v>
      </c>
    </row>
    <row r="1644" spans="1:11" x14ac:dyDescent="0.2">
      <c r="A1644" t="s">
        <v>14</v>
      </c>
      <c r="K1644">
        <v>2012</v>
      </c>
    </row>
    <row r="1645" spans="1:11" x14ac:dyDescent="0.2">
      <c r="A1645" t="s">
        <v>15</v>
      </c>
      <c r="K1645">
        <v>2012</v>
      </c>
    </row>
    <row r="1646" spans="1:11" x14ac:dyDescent="0.2">
      <c r="A1646" t="s">
        <v>794</v>
      </c>
      <c r="K1646">
        <v>2012</v>
      </c>
    </row>
    <row r="1647" spans="1:11" x14ac:dyDescent="0.2">
      <c r="A1647" t="s">
        <v>16</v>
      </c>
      <c r="K1647">
        <v>2012</v>
      </c>
    </row>
    <row r="1648" spans="1:11" x14ac:dyDescent="0.2">
      <c r="A1648" t="s">
        <v>17</v>
      </c>
      <c r="K1648">
        <v>2012</v>
      </c>
    </row>
    <row r="1649" spans="1:11" x14ac:dyDescent="0.2">
      <c r="A1649" t="s">
        <v>18</v>
      </c>
      <c r="K1649">
        <v>2012</v>
      </c>
    </row>
    <row r="1650" spans="1:11" x14ac:dyDescent="0.2">
      <c r="A1650" t="s">
        <v>898</v>
      </c>
      <c r="K1650">
        <v>2012</v>
      </c>
    </row>
    <row r="1651" spans="1:11" x14ac:dyDescent="0.2">
      <c r="A1651" t="s">
        <v>19</v>
      </c>
      <c r="K1651">
        <v>2012</v>
      </c>
    </row>
    <row r="1652" spans="1:11" x14ac:dyDescent="0.2">
      <c r="A1652" t="s">
        <v>20</v>
      </c>
      <c r="K1652">
        <v>2012</v>
      </c>
    </row>
    <row r="1653" spans="1:11" x14ac:dyDescent="0.2">
      <c r="A1653" t="s">
        <v>896</v>
      </c>
      <c r="K1653">
        <v>2012</v>
      </c>
    </row>
    <row r="1654" spans="1:11" x14ac:dyDescent="0.2">
      <c r="A1654" t="s">
        <v>275</v>
      </c>
      <c r="B1654">
        <v>1</v>
      </c>
      <c r="C1654">
        <v>1</v>
      </c>
      <c r="D1654">
        <v>1</v>
      </c>
      <c r="E1654">
        <v>3</v>
      </c>
      <c r="F1654">
        <v>0</v>
      </c>
      <c r="G1654">
        <v>2</v>
      </c>
      <c r="H1654">
        <v>0</v>
      </c>
      <c r="I1654">
        <v>6</v>
      </c>
      <c r="J1654">
        <v>0</v>
      </c>
      <c r="K1654">
        <v>2012</v>
      </c>
    </row>
    <row r="1655" spans="1:11" x14ac:dyDescent="0.2">
      <c r="A1655" t="s">
        <v>21</v>
      </c>
      <c r="K1655">
        <v>2012</v>
      </c>
    </row>
    <row r="1656" spans="1:11" x14ac:dyDescent="0.2">
      <c r="A1656" t="s">
        <v>339</v>
      </c>
      <c r="K1656">
        <v>2012</v>
      </c>
    </row>
    <row r="1657" spans="1:11" x14ac:dyDescent="0.2">
      <c r="A1657" t="s">
        <v>317</v>
      </c>
      <c r="K1657">
        <v>2012</v>
      </c>
    </row>
    <row r="1658" spans="1:11" x14ac:dyDescent="0.2">
      <c r="A1658" t="s">
        <v>297</v>
      </c>
      <c r="K1658">
        <v>2012</v>
      </c>
    </row>
    <row r="1659" spans="1:11" x14ac:dyDescent="0.2">
      <c r="A1659" t="s">
        <v>22</v>
      </c>
      <c r="K1659">
        <v>2012</v>
      </c>
    </row>
    <row r="1660" spans="1:11" x14ac:dyDescent="0.2">
      <c r="A1660" t="s">
        <v>318</v>
      </c>
      <c r="K1660">
        <v>2012</v>
      </c>
    </row>
    <row r="1661" spans="1:11" x14ac:dyDescent="0.2">
      <c r="A1661" t="s">
        <v>23</v>
      </c>
      <c r="K1661">
        <v>2012</v>
      </c>
    </row>
    <row r="1662" spans="1:11" x14ac:dyDescent="0.2">
      <c r="A1662" t="s">
        <v>24</v>
      </c>
      <c r="K1662">
        <v>2012</v>
      </c>
    </row>
    <row r="1663" spans="1:11" x14ac:dyDescent="0.2">
      <c r="A1663" t="s">
        <v>862</v>
      </c>
      <c r="K1663">
        <v>2012</v>
      </c>
    </row>
    <row r="1664" spans="1:11" x14ac:dyDescent="0.2">
      <c r="A1664" t="s">
        <v>25</v>
      </c>
      <c r="K1664">
        <v>2012</v>
      </c>
    </row>
    <row r="1665" spans="1:11" x14ac:dyDescent="0.2">
      <c r="A1665" t="s">
        <v>26</v>
      </c>
      <c r="K1665">
        <v>2012</v>
      </c>
    </row>
    <row r="1666" spans="1:11" x14ac:dyDescent="0.2">
      <c r="A1666" t="s">
        <v>27</v>
      </c>
      <c r="K1666">
        <v>2012</v>
      </c>
    </row>
    <row r="1667" spans="1:11" x14ac:dyDescent="0.2">
      <c r="A1667" t="s">
        <v>28</v>
      </c>
      <c r="K1667">
        <v>2012</v>
      </c>
    </row>
    <row r="1668" spans="1:11" x14ac:dyDescent="0.2">
      <c r="A1668" t="s">
        <v>29</v>
      </c>
      <c r="K1668">
        <v>2012</v>
      </c>
    </row>
    <row r="1669" spans="1:11" x14ac:dyDescent="0.2">
      <c r="A1669" t="s">
        <v>276</v>
      </c>
      <c r="B1669">
        <v>7</v>
      </c>
      <c r="C1669">
        <v>7</v>
      </c>
      <c r="D1669">
        <v>0</v>
      </c>
      <c r="E1669">
        <v>208</v>
      </c>
      <c r="F1669">
        <v>2</v>
      </c>
      <c r="G1669">
        <v>24.8333333333333</v>
      </c>
      <c r="H1669">
        <v>5</v>
      </c>
      <c r="I1669">
        <v>75</v>
      </c>
      <c r="J1669">
        <v>6</v>
      </c>
      <c r="K1669">
        <v>2012</v>
      </c>
    </row>
    <row r="1670" spans="1:11" x14ac:dyDescent="0.2">
      <c r="A1670" t="s">
        <v>30</v>
      </c>
      <c r="K1670">
        <v>2012</v>
      </c>
    </row>
    <row r="1671" spans="1:11" x14ac:dyDescent="0.2">
      <c r="A1671" t="s">
        <v>31</v>
      </c>
      <c r="K1671">
        <v>2012</v>
      </c>
    </row>
    <row r="1672" spans="1:11" x14ac:dyDescent="0.2">
      <c r="A1672" t="s">
        <v>32</v>
      </c>
      <c r="K1672">
        <v>2012</v>
      </c>
    </row>
    <row r="1673" spans="1:11" x14ac:dyDescent="0.2">
      <c r="A1673" t="s">
        <v>334</v>
      </c>
      <c r="K1673">
        <v>2012</v>
      </c>
    </row>
    <row r="1674" spans="1:11" x14ac:dyDescent="0.2">
      <c r="A1674" t="s">
        <v>33</v>
      </c>
      <c r="K1674">
        <v>2012</v>
      </c>
    </row>
    <row r="1675" spans="1:11" x14ac:dyDescent="0.2">
      <c r="A1675" t="s">
        <v>34</v>
      </c>
      <c r="K1675">
        <v>2012</v>
      </c>
    </row>
    <row r="1676" spans="1:11" x14ac:dyDescent="0.2">
      <c r="A1676" t="s">
        <v>35</v>
      </c>
      <c r="K1676">
        <v>2012</v>
      </c>
    </row>
    <row r="1677" spans="1:11" x14ac:dyDescent="0.2">
      <c r="A1677" t="s">
        <v>373</v>
      </c>
      <c r="K1677">
        <v>2012</v>
      </c>
    </row>
    <row r="1678" spans="1:11" x14ac:dyDescent="0.2">
      <c r="A1678" t="s">
        <v>36</v>
      </c>
      <c r="K1678">
        <v>2012</v>
      </c>
    </row>
    <row r="1679" spans="1:11" x14ac:dyDescent="0.2">
      <c r="A1679" t="s">
        <v>37</v>
      </c>
      <c r="K1679">
        <v>2012</v>
      </c>
    </row>
    <row r="1680" spans="1:11" x14ac:dyDescent="0.2">
      <c r="A1680" t="s">
        <v>38</v>
      </c>
      <c r="K1680">
        <v>2012</v>
      </c>
    </row>
    <row r="1681" spans="1:11" x14ac:dyDescent="0.2">
      <c r="A1681" t="s">
        <v>824</v>
      </c>
      <c r="K1681">
        <v>2012</v>
      </c>
    </row>
    <row r="1682" spans="1:11" x14ac:dyDescent="0.2">
      <c r="A1682" t="s">
        <v>39</v>
      </c>
      <c r="K1682">
        <v>2012</v>
      </c>
    </row>
    <row r="1683" spans="1:11" x14ac:dyDescent="0.2">
      <c r="A1683" t="s">
        <v>40</v>
      </c>
      <c r="B1683">
        <v>1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2012</v>
      </c>
    </row>
    <row r="1684" spans="1:11" x14ac:dyDescent="0.2">
      <c r="A1684" t="s">
        <v>41</v>
      </c>
      <c r="K1684">
        <v>2012</v>
      </c>
    </row>
    <row r="1685" spans="1:11" x14ac:dyDescent="0.2">
      <c r="A1685" t="s">
        <v>277</v>
      </c>
      <c r="B1685">
        <v>1</v>
      </c>
      <c r="C1685">
        <v>1</v>
      </c>
      <c r="D1685">
        <v>1</v>
      </c>
      <c r="E1685">
        <v>100</v>
      </c>
      <c r="F1685">
        <v>1</v>
      </c>
      <c r="G1685">
        <v>8</v>
      </c>
      <c r="H1685">
        <v>0</v>
      </c>
      <c r="I1685">
        <v>37</v>
      </c>
      <c r="J1685">
        <v>0</v>
      </c>
      <c r="K1685">
        <v>2012</v>
      </c>
    </row>
    <row r="1686" spans="1:11" x14ac:dyDescent="0.2">
      <c r="A1686" t="s">
        <v>42</v>
      </c>
      <c r="K1686">
        <v>2012</v>
      </c>
    </row>
    <row r="1687" spans="1:11" x14ac:dyDescent="0.2">
      <c r="A1687" t="s">
        <v>43</v>
      </c>
      <c r="K1687">
        <v>2012</v>
      </c>
    </row>
    <row r="1688" spans="1:11" x14ac:dyDescent="0.2">
      <c r="A1688" t="s">
        <v>44</v>
      </c>
      <c r="K1688">
        <v>2012</v>
      </c>
    </row>
    <row r="1689" spans="1:11" x14ac:dyDescent="0.2">
      <c r="A1689" t="s">
        <v>45</v>
      </c>
      <c r="B1689">
        <v>4</v>
      </c>
      <c r="C1689">
        <v>3</v>
      </c>
      <c r="D1689">
        <v>0</v>
      </c>
      <c r="E1689">
        <v>18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2012</v>
      </c>
    </row>
    <row r="1690" spans="1:11" x14ac:dyDescent="0.2">
      <c r="A1690" t="s">
        <v>861</v>
      </c>
      <c r="K1690">
        <v>2012</v>
      </c>
    </row>
    <row r="1691" spans="1:11" x14ac:dyDescent="0.2">
      <c r="A1691" t="s">
        <v>818</v>
      </c>
      <c r="K1691">
        <v>2012</v>
      </c>
    </row>
    <row r="1692" spans="1:11" x14ac:dyDescent="0.2">
      <c r="A1692" t="s">
        <v>330</v>
      </c>
      <c r="K1692">
        <v>2012</v>
      </c>
    </row>
    <row r="1693" spans="1:11" x14ac:dyDescent="0.2">
      <c r="A1693" t="s">
        <v>817</v>
      </c>
      <c r="K1693">
        <v>2012</v>
      </c>
    </row>
    <row r="1694" spans="1:11" x14ac:dyDescent="0.2">
      <c r="A1694" t="s">
        <v>46</v>
      </c>
      <c r="K1694">
        <v>2012</v>
      </c>
    </row>
    <row r="1695" spans="1:11" x14ac:dyDescent="0.2">
      <c r="A1695" t="s">
        <v>47</v>
      </c>
      <c r="K1695">
        <v>2012</v>
      </c>
    </row>
    <row r="1696" spans="1:11" x14ac:dyDescent="0.2">
      <c r="A1696" t="s">
        <v>48</v>
      </c>
      <c r="K1696">
        <v>2012</v>
      </c>
    </row>
    <row r="1697" spans="1:11" x14ac:dyDescent="0.2">
      <c r="A1697" t="s">
        <v>290</v>
      </c>
      <c r="K1697">
        <v>2012</v>
      </c>
    </row>
    <row r="1698" spans="1:11" x14ac:dyDescent="0.2">
      <c r="A1698" t="s">
        <v>331</v>
      </c>
      <c r="K1698">
        <v>2012</v>
      </c>
    </row>
    <row r="1699" spans="1:11" x14ac:dyDescent="0.2">
      <c r="A1699" t="s">
        <v>49</v>
      </c>
      <c r="K1699">
        <v>2012</v>
      </c>
    </row>
    <row r="1700" spans="1:11" x14ac:dyDescent="0.2">
      <c r="A1700" t="s">
        <v>310</v>
      </c>
      <c r="K1700">
        <v>2012</v>
      </c>
    </row>
    <row r="1701" spans="1:11" x14ac:dyDescent="0.2">
      <c r="A1701" t="s">
        <v>50</v>
      </c>
      <c r="K1701">
        <v>2012</v>
      </c>
    </row>
    <row r="1702" spans="1:11" x14ac:dyDescent="0.2">
      <c r="A1702" t="s">
        <v>51</v>
      </c>
      <c r="K1702">
        <v>2012</v>
      </c>
    </row>
    <row r="1703" spans="1:11" x14ac:dyDescent="0.2">
      <c r="A1703" t="s">
        <v>52</v>
      </c>
      <c r="K1703">
        <v>2012</v>
      </c>
    </row>
    <row r="1704" spans="1:11" x14ac:dyDescent="0.2">
      <c r="A1704" t="s">
        <v>53</v>
      </c>
      <c r="B1704">
        <v>7</v>
      </c>
      <c r="C1704">
        <v>7</v>
      </c>
      <c r="D1704">
        <v>0</v>
      </c>
      <c r="E1704">
        <v>172</v>
      </c>
      <c r="F1704">
        <v>2</v>
      </c>
      <c r="G1704">
        <v>19.83333333333</v>
      </c>
      <c r="H1704">
        <v>3</v>
      </c>
      <c r="I1704">
        <v>77</v>
      </c>
      <c r="J1704">
        <v>3</v>
      </c>
      <c r="K1704">
        <v>2012</v>
      </c>
    </row>
    <row r="1705" spans="1:11" x14ac:dyDescent="0.2">
      <c r="A1705" t="s">
        <v>54</v>
      </c>
      <c r="K1705">
        <v>2012</v>
      </c>
    </row>
    <row r="1706" spans="1:11" x14ac:dyDescent="0.2">
      <c r="A1706" t="s">
        <v>55</v>
      </c>
      <c r="B1706">
        <v>2</v>
      </c>
      <c r="C1706">
        <v>2</v>
      </c>
      <c r="D1706">
        <v>1</v>
      </c>
      <c r="E1706">
        <v>25</v>
      </c>
      <c r="F1706">
        <v>0</v>
      </c>
      <c r="G1706">
        <v>8</v>
      </c>
      <c r="H1706">
        <v>1</v>
      </c>
      <c r="I1706">
        <v>32</v>
      </c>
      <c r="J1706">
        <v>1</v>
      </c>
      <c r="K1706">
        <v>2012</v>
      </c>
    </row>
    <row r="1707" spans="1:11" x14ac:dyDescent="0.2">
      <c r="A1707" t="s">
        <v>56</v>
      </c>
      <c r="K1707">
        <v>2012</v>
      </c>
    </row>
    <row r="1708" spans="1:11" x14ac:dyDescent="0.2">
      <c r="A1708" t="s">
        <v>792</v>
      </c>
      <c r="K1708">
        <v>2012</v>
      </c>
    </row>
    <row r="1709" spans="1:11" x14ac:dyDescent="0.2">
      <c r="A1709" t="s">
        <v>57</v>
      </c>
      <c r="K1709">
        <v>2012</v>
      </c>
    </row>
    <row r="1710" spans="1:11" x14ac:dyDescent="0.2">
      <c r="A1710" t="s">
        <v>291</v>
      </c>
      <c r="K1710">
        <v>2012</v>
      </c>
    </row>
    <row r="1711" spans="1:11" x14ac:dyDescent="0.2">
      <c r="A1711" t="s">
        <v>58</v>
      </c>
      <c r="K1711">
        <v>2012</v>
      </c>
    </row>
    <row r="1712" spans="1:11" x14ac:dyDescent="0.2">
      <c r="A1712" t="s">
        <v>59</v>
      </c>
      <c r="K1712">
        <v>2012</v>
      </c>
    </row>
    <row r="1713" spans="1:11" x14ac:dyDescent="0.2">
      <c r="A1713" t="s">
        <v>60</v>
      </c>
      <c r="K1713">
        <v>2012</v>
      </c>
    </row>
    <row r="1714" spans="1:11" x14ac:dyDescent="0.2">
      <c r="A1714" t="s">
        <v>61</v>
      </c>
      <c r="K1714">
        <v>2012</v>
      </c>
    </row>
    <row r="1715" spans="1:11" x14ac:dyDescent="0.2">
      <c r="A1715" t="s">
        <v>62</v>
      </c>
      <c r="K1715">
        <v>2012</v>
      </c>
    </row>
    <row r="1716" spans="1:11" x14ac:dyDescent="0.2">
      <c r="A1716" t="s">
        <v>63</v>
      </c>
      <c r="K1716">
        <v>2012</v>
      </c>
    </row>
    <row r="1717" spans="1:11" x14ac:dyDescent="0.2">
      <c r="A1717" t="s">
        <v>886</v>
      </c>
      <c r="K1717">
        <v>2012</v>
      </c>
    </row>
    <row r="1718" spans="1:11" x14ac:dyDescent="0.2">
      <c r="A1718" t="s">
        <v>64</v>
      </c>
      <c r="K1718">
        <v>2012</v>
      </c>
    </row>
    <row r="1719" spans="1:11" x14ac:dyDescent="0.2">
      <c r="A1719" t="s">
        <v>65</v>
      </c>
      <c r="K1719">
        <v>2012</v>
      </c>
    </row>
    <row r="1720" spans="1:11" x14ac:dyDescent="0.2">
      <c r="A1720" t="s">
        <v>285</v>
      </c>
      <c r="B1720">
        <v>1</v>
      </c>
      <c r="C1720">
        <v>1</v>
      </c>
      <c r="D1720">
        <v>1</v>
      </c>
      <c r="E1720">
        <v>10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2012</v>
      </c>
    </row>
    <row r="1721" spans="1:11" x14ac:dyDescent="0.2">
      <c r="A1721" t="s">
        <v>66</v>
      </c>
      <c r="K1721">
        <v>2012</v>
      </c>
    </row>
    <row r="1722" spans="1:11" x14ac:dyDescent="0.2">
      <c r="A1722" t="s">
        <v>67</v>
      </c>
      <c r="K1722">
        <v>2012</v>
      </c>
    </row>
    <row r="1723" spans="1:11" x14ac:dyDescent="0.2">
      <c r="A1723" t="s">
        <v>274</v>
      </c>
      <c r="B1723">
        <v>6</v>
      </c>
      <c r="C1723">
        <v>6</v>
      </c>
      <c r="D1723">
        <v>2</v>
      </c>
      <c r="E1723">
        <v>66</v>
      </c>
      <c r="F1723">
        <v>2</v>
      </c>
      <c r="G1723">
        <v>18.666666666666</v>
      </c>
      <c r="H1723">
        <v>2</v>
      </c>
      <c r="I1723">
        <v>76</v>
      </c>
      <c r="J1723">
        <v>4</v>
      </c>
      <c r="K1723">
        <v>2012</v>
      </c>
    </row>
    <row r="1724" spans="1:11" x14ac:dyDescent="0.2">
      <c r="A1724" t="s">
        <v>68</v>
      </c>
      <c r="B1724">
        <v>3</v>
      </c>
      <c r="C1724">
        <v>3</v>
      </c>
      <c r="D1724">
        <v>1</v>
      </c>
      <c r="E1724">
        <v>6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2012</v>
      </c>
    </row>
    <row r="1725" spans="1:11" x14ac:dyDescent="0.2">
      <c r="A1725" t="s">
        <v>69</v>
      </c>
      <c r="K1725">
        <v>2012</v>
      </c>
    </row>
    <row r="1726" spans="1:11" x14ac:dyDescent="0.2">
      <c r="A1726" t="s">
        <v>70</v>
      </c>
      <c r="K1726">
        <v>2012</v>
      </c>
    </row>
    <row r="1727" spans="1:11" x14ac:dyDescent="0.2">
      <c r="A1727" t="s">
        <v>71</v>
      </c>
      <c r="B1727">
        <v>7</v>
      </c>
      <c r="C1727">
        <v>6</v>
      </c>
      <c r="D1727">
        <v>1</v>
      </c>
      <c r="E1727">
        <v>101</v>
      </c>
      <c r="F1727">
        <v>3</v>
      </c>
      <c r="G1727">
        <v>2</v>
      </c>
      <c r="H1727">
        <v>0</v>
      </c>
      <c r="I1727">
        <v>6</v>
      </c>
      <c r="J1727">
        <v>1</v>
      </c>
      <c r="K1727">
        <v>2012</v>
      </c>
    </row>
    <row r="1728" spans="1:11" x14ac:dyDescent="0.2">
      <c r="A1728" t="s">
        <v>72</v>
      </c>
      <c r="B1728">
        <v>14</v>
      </c>
      <c r="C1728">
        <v>13</v>
      </c>
      <c r="D1728">
        <v>0</v>
      </c>
      <c r="E1728">
        <v>169</v>
      </c>
      <c r="F1728">
        <v>4</v>
      </c>
      <c r="G1728">
        <v>43.666666666659999</v>
      </c>
      <c r="H1728">
        <v>1</v>
      </c>
      <c r="I1728">
        <v>164</v>
      </c>
      <c r="J1728">
        <v>21</v>
      </c>
      <c r="K1728">
        <v>2012</v>
      </c>
    </row>
    <row r="1729" spans="1:11" x14ac:dyDescent="0.2">
      <c r="A1729" t="s">
        <v>73</v>
      </c>
      <c r="K1729">
        <v>2012</v>
      </c>
    </row>
    <row r="1730" spans="1:11" x14ac:dyDescent="0.2">
      <c r="A1730" t="s">
        <v>74</v>
      </c>
      <c r="K1730">
        <v>2012</v>
      </c>
    </row>
    <row r="1731" spans="1:11" x14ac:dyDescent="0.2">
      <c r="A1731" t="s">
        <v>75</v>
      </c>
      <c r="B1731">
        <v>3</v>
      </c>
      <c r="C1731">
        <v>3</v>
      </c>
      <c r="D1731">
        <v>0</v>
      </c>
      <c r="E1731">
        <v>13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2012</v>
      </c>
    </row>
    <row r="1732" spans="1:11" x14ac:dyDescent="0.2">
      <c r="A1732" t="s">
        <v>76</v>
      </c>
      <c r="K1732">
        <v>2012</v>
      </c>
    </row>
    <row r="1733" spans="1:11" x14ac:dyDescent="0.2">
      <c r="A1733" t="s">
        <v>77</v>
      </c>
      <c r="K1733">
        <v>2012</v>
      </c>
    </row>
    <row r="1734" spans="1:11" x14ac:dyDescent="0.2">
      <c r="A1734" t="s">
        <v>78</v>
      </c>
      <c r="K1734">
        <v>2012</v>
      </c>
    </row>
    <row r="1735" spans="1:11" x14ac:dyDescent="0.2">
      <c r="A1735" t="s">
        <v>79</v>
      </c>
      <c r="K1735">
        <v>2012</v>
      </c>
    </row>
    <row r="1736" spans="1:11" x14ac:dyDescent="0.2">
      <c r="A1736" t="s">
        <v>80</v>
      </c>
      <c r="K1736">
        <v>2012</v>
      </c>
    </row>
    <row r="1737" spans="1:11" x14ac:dyDescent="0.2">
      <c r="A1737" t="s">
        <v>302</v>
      </c>
      <c r="K1737">
        <v>2012</v>
      </c>
    </row>
    <row r="1738" spans="1:11" x14ac:dyDescent="0.2">
      <c r="A1738" t="s">
        <v>81</v>
      </c>
      <c r="B1738">
        <v>12</v>
      </c>
      <c r="C1738">
        <v>13</v>
      </c>
      <c r="D1738">
        <v>1</v>
      </c>
      <c r="E1738">
        <v>269</v>
      </c>
      <c r="F1738">
        <v>1</v>
      </c>
      <c r="G1738">
        <v>57</v>
      </c>
      <c r="H1738">
        <v>6</v>
      </c>
      <c r="I1738">
        <v>232</v>
      </c>
      <c r="J1738">
        <v>8</v>
      </c>
      <c r="K1738">
        <v>2012</v>
      </c>
    </row>
    <row r="1739" spans="1:11" x14ac:dyDescent="0.2">
      <c r="A1739" t="s">
        <v>82</v>
      </c>
      <c r="K1739">
        <v>2012</v>
      </c>
    </row>
    <row r="1740" spans="1:11" x14ac:dyDescent="0.2">
      <c r="A1740" t="s">
        <v>83</v>
      </c>
      <c r="K1740">
        <v>2012</v>
      </c>
    </row>
    <row r="1741" spans="1:11" x14ac:dyDescent="0.2">
      <c r="A1741" t="s">
        <v>84</v>
      </c>
      <c r="K1741">
        <v>2012</v>
      </c>
    </row>
    <row r="1742" spans="1:11" x14ac:dyDescent="0.2">
      <c r="A1742" t="s">
        <v>85</v>
      </c>
      <c r="K1742">
        <v>2012</v>
      </c>
    </row>
    <row r="1743" spans="1:11" x14ac:dyDescent="0.2">
      <c r="A1743" t="s">
        <v>86</v>
      </c>
      <c r="K1743">
        <v>2012</v>
      </c>
    </row>
    <row r="1744" spans="1:11" x14ac:dyDescent="0.2">
      <c r="A1744" t="s">
        <v>87</v>
      </c>
      <c r="K1744">
        <v>2012</v>
      </c>
    </row>
    <row r="1745" spans="1:11" x14ac:dyDescent="0.2">
      <c r="A1745" t="s">
        <v>88</v>
      </c>
      <c r="K1745">
        <v>2012</v>
      </c>
    </row>
    <row r="1746" spans="1:11" x14ac:dyDescent="0.2">
      <c r="A1746" t="s">
        <v>89</v>
      </c>
      <c r="K1746">
        <v>2012</v>
      </c>
    </row>
    <row r="1747" spans="1:11" x14ac:dyDescent="0.2">
      <c r="A1747" t="s">
        <v>90</v>
      </c>
      <c r="K1747">
        <v>2012</v>
      </c>
    </row>
    <row r="1748" spans="1:11" x14ac:dyDescent="0.2">
      <c r="A1748" t="s">
        <v>91</v>
      </c>
      <c r="K1748">
        <v>2012</v>
      </c>
    </row>
    <row r="1749" spans="1:11" x14ac:dyDescent="0.2">
      <c r="A1749" t="s">
        <v>92</v>
      </c>
      <c r="K1749">
        <v>2012</v>
      </c>
    </row>
    <row r="1750" spans="1:11" x14ac:dyDescent="0.2">
      <c r="A1750" t="s">
        <v>93</v>
      </c>
      <c r="K1750">
        <v>2012</v>
      </c>
    </row>
    <row r="1751" spans="1:11" x14ac:dyDescent="0.2">
      <c r="A1751" t="s">
        <v>94</v>
      </c>
      <c r="K1751">
        <v>2012</v>
      </c>
    </row>
    <row r="1752" spans="1:11" x14ac:dyDescent="0.2">
      <c r="A1752" t="s">
        <v>95</v>
      </c>
      <c r="K1752">
        <v>2012</v>
      </c>
    </row>
    <row r="1753" spans="1:11" x14ac:dyDescent="0.2">
      <c r="A1753" t="s">
        <v>96</v>
      </c>
      <c r="K1753">
        <v>2012</v>
      </c>
    </row>
    <row r="1754" spans="1:11" x14ac:dyDescent="0.2">
      <c r="A1754" t="s">
        <v>340</v>
      </c>
      <c r="K1754">
        <v>2012</v>
      </c>
    </row>
    <row r="1755" spans="1:11" x14ac:dyDescent="0.2">
      <c r="A1755" t="s">
        <v>97</v>
      </c>
      <c r="K1755">
        <v>2012</v>
      </c>
    </row>
    <row r="1756" spans="1:11" x14ac:dyDescent="0.2">
      <c r="A1756" t="s">
        <v>98</v>
      </c>
      <c r="K1756">
        <v>2012</v>
      </c>
    </row>
    <row r="1757" spans="1:11" x14ac:dyDescent="0.2">
      <c r="A1757" t="s">
        <v>99</v>
      </c>
      <c r="K1757">
        <v>2012</v>
      </c>
    </row>
    <row r="1758" spans="1:11" x14ac:dyDescent="0.2">
      <c r="A1758" t="s">
        <v>360</v>
      </c>
      <c r="K1758">
        <v>2012</v>
      </c>
    </row>
    <row r="1759" spans="1:11" x14ac:dyDescent="0.2">
      <c r="A1759" t="s">
        <v>361</v>
      </c>
      <c r="K1759">
        <v>2012</v>
      </c>
    </row>
    <row r="1760" spans="1:11" x14ac:dyDescent="0.2">
      <c r="A1760" t="s">
        <v>100</v>
      </c>
      <c r="K1760">
        <v>2012</v>
      </c>
    </row>
    <row r="1761" spans="1:11" x14ac:dyDescent="0.2">
      <c r="A1761" t="s">
        <v>362</v>
      </c>
      <c r="K1761">
        <v>2012</v>
      </c>
    </row>
    <row r="1762" spans="1:11" x14ac:dyDescent="0.2">
      <c r="A1762" t="s">
        <v>101</v>
      </c>
      <c r="K1762">
        <v>2012</v>
      </c>
    </row>
    <row r="1763" spans="1:11" x14ac:dyDescent="0.2">
      <c r="A1763" t="s">
        <v>278</v>
      </c>
      <c r="B1763">
        <v>1</v>
      </c>
      <c r="C1763">
        <v>0</v>
      </c>
      <c r="D1763">
        <v>0</v>
      </c>
      <c r="E1763">
        <v>0</v>
      </c>
      <c r="F1763">
        <v>0</v>
      </c>
      <c r="G1763">
        <v>8</v>
      </c>
      <c r="H1763">
        <v>2</v>
      </c>
      <c r="I1763">
        <v>24</v>
      </c>
      <c r="J1763">
        <v>1</v>
      </c>
      <c r="K1763">
        <v>2012</v>
      </c>
    </row>
    <row r="1764" spans="1:11" x14ac:dyDescent="0.2">
      <c r="A1764" t="s">
        <v>102</v>
      </c>
      <c r="K1764">
        <v>2012</v>
      </c>
    </row>
    <row r="1765" spans="1:11" x14ac:dyDescent="0.2">
      <c r="A1765" t="s">
        <v>892</v>
      </c>
      <c r="K1765">
        <v>2012</v>
      </c>
    </row>
    <row r="1766" spans="1:11" x14ac:dyDescent="0.2">
      <c r="A1766" t="s">
        <v>103</v>
      </c>
      <c r="B1766">
        <v>1</v>
      </c>
      <c r="C1766">
        <v>1</v>
      </c>
      <c r="D1766">
        <v>0</v>
      </c>
      <c r="E1766">
        <v>93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2012</v>
      </c>
    </row>
    <row r="1767" spans="1:11" x14ac:dyDescent="0.2">
      <c r="A1767" t="s">
        <v>104</v>
      </c>
      <c r="K1767">
        <v>2012</v>
      </c>
    </row>
    <row r="1768" spans="1:11" x14ac:dyDescent="0.2">
      <c r="A1768" t="s">
        <v>345</v>
      </c>
      <c r="K1768">
        <v>2012</v>
      </c>
    </row>
    <row r="1769" spans="1:11" x14ac:dyDescent="0.2">
      <c r="A1769" t="s">
        <v>341</v>
      </c>
      <c r="K1769">
        <v>2012</v>
      </c>
    </row>
    <row r="1770" spans="1:11" x14ac:dyDescent="0.2">
      <c r="A1770" t="s">
        <v>311</v>
      </c>
      <c r="K1770">
        <v>2012</v>
      </c>
    </row>
    <row r="1771" spans="1:11" x14ac:dyDescent="0.2">
      <c r="A1771" t="s">
        <v>105</v>
      </c>
      <c r="K1771">
        <v>2012</v>
      </c>
    </row>
    <row r="1772" spans="1:11" x14ac:dyDescent="0.2">
      <c r="A1772" t="s">
        <v>106</v>
      </c>
      <c r="K1772">
        <v>2012</v>
      </c>
    </row>
    <row r="1773" spans="1:11" x14ac:dyDescent="0.2">
      <c r="A1773" t="s">
        <v>107</v>
      </c>
      <c r="K1773">
        <v>2012</v>
      </c>
    </row>
    <row r="1774" spans="1:11" x14ac:dyDescent="0.2">
      <c r="A1774" t="s">
        <v>108</v>
      </c>
      <c r="K1774">
        <v>2012</v>
      </c>
    </row>
    <row r="1775" spans="1:11" x14ac:dyDescent="0.2">
      <c r="A1775" t="s">
        <v>357</v>
      </c>
      <c r="K1775">
        <v>2012</v>
      </c>
    </row>
    <row r="1776" spans="1:11" x14ac:dyDescent="0.2">
      <c r="A1776" t="s">
        <v>346</v>
      </c>
      <c r="K1776">
        <v>2012</v>
      </c>
    </row>
    <row r="1777" spans="1:11" x14ac:dyDescent="0.2">
      <c r="A1777" t="s">
        <v>109</v>
      </c>
      <c r="B1777">
        <v>1</v>
      </c>
      <c r="C1777">
        <v>1</v>
      </c>
      <c r="D1777">
        <v>0</v>
      </c>
      <c r="E1777">
        <v>3</v>
      </c>
      <c r="F1777">
        <v>0</v>
      </c>
      <c r="G1777">
        <v>3</v>
      </c>
      <c r="H1777">
        <v>0</v>
      </c>
      <c r="I1777">
        <v>10</v>
      </c>
      <c r="J1777">
        <v>1</v>
      </c>
      <c r="K1777">
        <v>2012</v>
      </c>
    </row>
    <row r="1778" spans="1:11" x14ac:dyDescent="0.2">
      <c r="A1778" t="s">
        <v>110</v>
      </c>
      <c r="K1778">
        <v>2012</v>
      </c>
    </row>
    <row r="1779" spans="1:11" x14ac:dyDescent="0.2">
      <c r="A1779" t="s">
        <v>111</v>
      </c>
      <c r="K1779">
        <v>2012</v>
      </c>
    </row>
    <row r="1780" spans="1:11" x14ac:dyDescent="0.2">
      <c r="A1780" t="s">
        <v>112</v>
      </c>
      <c r="K1780">
        <v>2012</v>
      </c>
    </row>
    <row r="1781" spans="1:11" x14ac:dyDescent="0.2">
      <c r="A1781" t="s">
        <v>113</v>
      </c>
      <c r="K1781">
        <v>2012</v>
      </c>
    </row>
    <row r="1782" spans="1:11" x14ac:dyDescent="0.2">
      <c r="A1782" t="s">
        <v>114</v>
      </c>
      <c r="K1782">
        <v>2012</v>
      </c>
    </row>
    <row r="1783" spans="1:11" x14ac:dyDescent="0.2">
      <c r="A1783" t="s">
        <v>115</v>
      </c>
      <c r="K1783">
        <v>2012</v>
      </c>
    </row>
    <row r="1784" spans="1:11" x14ac:dyDescent="0.2">
      <c r="A1784" t="s">
        <v>319</v>
      </c>
      <c r="K1784">
        <v>2012</v>
      </c>
    </row>
    <row r="1785" spans="1:11" x14ac:dyDescent="0.2">
      <c r="A1785" t="s">
        <v>116</v>
      </c>
      <c r="K1785">
        <v>2012</v>
      </c>
    </row>
    <row r="1786" spans="1:11" x14ac:dyDescent="0.2">
      <c r="A1786" t="s">
        <v>117</v>
      </c>
      <c r="K1786">
        <v>2012</v>
      </c>
    </row>
    <row r="1787" spans="1:11" x14ac:dyDescent="0.2">
      <c r="A1787" t="s">
        <v>118</v>
      </c>
      <c r="K1787">
        <v>2012</v>
      </c>
    </row>
    <row r="1788" spans="1:11" x14ac:dyDescent="0.2">
      <c r="A1788" t="s">
        <v>279</v>
      </c>
      <c r="B1788">
        <v>1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2012</v>
      </c>
    </row>
    <row r="1789" spans="1:11" x14ac:dyDescent="0.2">
      <c r="A1789" t="s">
        <v>119</v>
      </c>
      <c r="B1789">
        <v>12</v>
      </c>
      <c r="C1789">
        <v>11</v>
      </c>
      <c r="D1789">
        <v>0</v>
      </c>
      <c r="E1789">
        <v>104</v>
      </c>
      <c r="F1789">
        <v>2</v>
      </c>
      <c r="G1789">
        <v>34.666666665999998</v>
      </c>
      <c r="H1789">
        <v>3</v>
      </c>
      <c r="I1789">
        <v>164</v>
      </c>
      <c r="J1789">
        <v>6</v>
      </c>
      <c r="K1789">
        <v>2012</v>
      </c>
    </row>
    <row r="1790" spans="1:11" x14ac:dyDescent="0.2">
      <c r="A1790" t="s">
        <v>120</v>
      </c>
      <c r="K1790">
        <v>2012</v>
      </c>
    </row>
    <row r="1791" spans="1:11" x14ac:dyDescent="0.2">
      <c r="A1791" t="s">
        <v>121</v>
      </c>
      <c r="K1791">
        <v>2012</v>
      </c>
    </row>
    <row r="1792" spans="1:11" x14ac:dyDescent="0.2">
      <c r="A1792" t="s">
        <v>122</v>
      </c>
      <c r="K1792">
        <v>2012</v>
      </c>
    </row>
    <row r="1793" spans="1:11" x14ac:dyDescent="0.2">
      <c r="A1793" t="s">
        <v>123</v>
      </c>
      <c r="K1793">
        <v>2012</v>
      </c>
    </row>
    <row r="1794" spans="1:11" x14ac:dyDescent="0.2">
      <c r="A1794" t="s">
        <v>124</v>
      </c>
      <c r="K1794">
        <v>2012</v>
      </c>
    </row>
    <row r="1795" spans="1:11" x14ac:dyDescent="0.2">
      <c r="A1795" t="s">
        <v>821</v>
      </c>
      <c r="K1795">
        <v>2012</v>
      </c>
    </row>
    <row r="1796" spans="1:11" x14ac:dyDescent="0.2">
      <c r="A1796" t="s">
        <v>125</v>
      </c>
      <c r="K1796">
        <v>2012</v>
      </c>
    </row>
    <row r="1797" spans="1:11" x14ac:dyDescent="0.2">
      <c r="A1797" t="s">
        <v>126</v>
      </c>
      <c r="K1797">
        <v>2012</v>
      </c>
    </row>
    <row r="1798" spans="1:11" x14ac:dyDescent="0.2">
      <c r="A1798" t="s">
        <v>127</v>
      </c>
      <c r="K1798">
        <v>2012</v>
      </c>
    </row>
    <row r="1799" spans="1:11" x14ac:dyDescent="0.2">
      <c r="A1799" t="s">
        <v>128</v>
      </c>
      <c r="K1799">
        <v>2012</v>
      </c>
    </row>
    <row r="1800" spans="1:11" x14ac:dyDescent="0.2">
      <c r="A1800" t="s">
        <v>129</v>
      </c>
      <c r="K1800">
        <v>2012</v>
      </c>
    </row>
    <row r="1801" spans="1:11" x14ac:dyDescent="0.2">
      <c r="A1801" t="s">
        <v>827</v>
      </c>
      <c r="K1801">
        <v>2012</v>
      </c>
    </row>
    <row r="1802" spans="1:11" x14ac:dyDescent="0.2">
      <c r="A1802" t="s">
        <v>130</v>
      </c>
      <c r="K1802">
        <v>2012</v>
      </c>
    </row>
    <row r="1803" spans="1:11" x14ac:dyDescent="0.2">
      <c r="A1803" t="s">
        <v>899</v>
      </c>
      <c r="K1803">
        <v>2012</v>
      </c>
    </row>
    <row r="1804" spans="1:11" x14ac:dyDescent="0.2">
      <c r="A1804" t="s">
        <v>131</v>
      </c>
      <c r="B1804">
        <v>4</v>
      </c>
      <c r="C1804">
        <v>4</v>
      </c>
      <c r="D1804">
        <v>2</v>
      </c>
      <c r="E1804">
        <v>114</v>
      </c>
      <c r="F1804">
        <v>0</v>
      </c>
      <c r="G1804">
        <v>19</v>
      </c>
      <c r="H1804">
        <v>0</v>
      </c>
      <c r="I1804">
        <v>90</v>
      </c>
      <c r="J1804">
        <v>4</v>
      </c>
      <c r="K1804">
        <v>2012</v>
      </c>
    </row>
    <row r="1805" spans="1:11" x14ac:dyDescent="0.2">
      <c r="A1805" t="s">
        <v>132</v>
      </c>
      <c r="K1805">
        <v>2012</v>
      </c>
    </row>
    <row r="1806" spans="1:11" x14ac:dyDescent="0.2">
      <c r="A1806" t="s">
        <v>133</v>
      </c>
      <c r="K1806">
        <v>2012</v>
      </c>
    </row>
    <row r="1807" spans="1:11" x14ac:dyDescent="0.2">
      <c r="A1807" t="s">
        <v>312</v>
      </c>
      <c r="K1807">
        <v>2012</v>
      </c>
    </row>
    <row r="1808" spans="1:11" x14ac:dyDescent="0.2">
      <c r="A1808" t="s">
        <v>134</v>
      </c>
      <c r="K1808">
        <v>2012</v>
      </c>
    </row>
    <row r="1809" spans="1:11" x14ac:dyDescent="0.2">
      <c r="A1809" t="s">
        <v>135</v>
      </c>
      <c r="K1809">
        <v>2012</v>
      </c>
    </row>
    <row r="1810" spans="1:11" x14ac:dyDescent="0.2">
      <c r="A1810" t="s">
        <v>136</v>
      </c>
      <c r="K1810">
        <v>2012</v>
      </c>
    </row>
    <row r="1811" spans="1:11" x14ac:dyDescent="0.2">
      <c r="A1811" t="s">
        <v>137</v>
      </c>
      <c r="B1811">
        <v>8</v>
      </c>
      <c r="C1811">
        <v>3</v>
      </c>
      <c r="D1811">
        <v>0</v>
      </c>
      <c r="E1811">
        <v>46</v>
      </c>
      <c r="F1811">
        <v>1</v>
      </c>
      <c r="G1811">
        <v>10</v>
      </c>
      <c r="H1811">
        <v>1</v>
      </c>
      <c r="I1811">
        <v>60</v>
      </c>
      <c r="J1811">
        <v>4</v>
      </c>
      <c r="K1811">
        <v>2012</v>
      </c>
    </row>
    <row r="1812" spans="1:11" x14ac:dyDescent="0.2">
      <c r="A1812" t="s">
        <v>306</v>
      </c>
      <c r="K1812">
        <v>2012</v>
      </c>
    </row>
    <row r="1813" spans="1:11" x14ac:dyDescent="0.2">
      <c r="A1813" t="s">
        <v>138</v>
      </c>
      <c r="K1813">
        <v>2012</v>
      </c>
    </row>
    <row r="1814" spans="1:11" x14ac:dyDescent="0.2">
      <c r="A1814" t="s">
        <v>295</v>
      </c>
      <c r="K1814">
        <v>2012</v>
      </c>
    </row>
    <row r="1815" spans="1:11" x14ac:dyDescent="0.2">
      <c r="A1815" t="s">
        <v>139</v>
      </c>
      <c r="K1815">
        <v>2012</v>
      </c>
    </row>
    <row r="1816" spans="1:11" x14ac:dyDescent="0.2">
      <c r="A1816" t="s">
        <v>905</v>
      </c>
      <c r="K1816">
        <v>2012</v>
      </c>
    </row>
    <row r="1817" spans="1:11" x14ac:dyDescent="0.2">
      <c r="A1817" t="s">
        <v>140</v>
      </c>
      <c r="K1817">
        <v>2012</v>
      </c>
    </row>
    <row r="1818" spans="1:11" x14ac:dyDescent="0.2">
      <c r="A1818" t="s">
        <v>141</v>
      </c>
      <c r="K1818">
        <v>2012</v>
      </c>
    </row>
    <row r="1819" spans="1:11" x14ac:dyDescent="0.2">
      <c r="A1819" t="s">
        <v>864</v>
      </c>
      <c r="K1819">
        <v>2012</v>
      </c>
    </row>
    <row r="1820" spans="1:11" x14ac:dyDescent="0.2">
      <c r="A1820" t="s">
        <v>142</v>
      </c>
      <c r="K1820">
        <v>2012</v>
      </c>
    </row>
    <row r="1821" spans="1:11" x14ac:dyDescent="0.2">
      <c r="A1821" t="s">
        <v>904</v>
      </c>
      <c r="K1821">
        <v>2012</v>
      </c>
    </row>
    <row r="1822" spans="1:11" x14ac:dyDescent="0.2">
      <c r="A1822" t="s">
        <v>866</v>
      </c>
      <c r="K1822">
        <v>2012</v>
      </c>
    </row>
    <row r="1823" spans="1:11" x14ac:dyDescent="0.2">
      <c r="A1823" t="s">
        <v>303</v>
      </c>
      <c r="K1823">
        <v>2012</v>
      </c>
    </row>
    <row r="1824" spans="1:11" x14ac:dyDescent="0.2">
      <c r="A1824" t="s">
        <v>865</v>
      </c>
      <c r="K1824">
        <v>2012</v>
      </c>
    </row>
    <row r="1825" spans="1:11" x14ac:dyDescent="0.2">
      <c r="A1825" t="s">
        <v>307</v>
      </c>
      <c r="K1825">
        <v>2012</v>
      </c>
    </row>
    <row r="1826" spans="1:11" x14ac:dyDescent="0.2">
      <c r="A1826" t="s">
        <v>143</v>
      </c>
      <c r="K1826">
        <v>2012</v>
      </c>
    </row>
    <row r="1827" spans="1:11" x14ac:dyDescent="0.2">
      <c r="A1827" t="s">
        <v>298</v>
      </c>
      <c r="K1827">
        <v>2012</v>
      </c>
    </row>
    <row r="1828" spans="1:11" x14ac:dyDescent="0.2">
      <c r="A1828" t="s">
        <v>342</v>
      </c>
      <c r="K1828">
        <v>2012</v>
      </c>
    </row>
    <row r="1829" spans="1:11" x14ac:dyDescent="0.2">
      <c r="A1829" t="s">
        <v>144</v>
      </c>
      <c r="K1829">
        <v>2012</v>
      </c>
    </row>
    <row r="1830" spans="1:11" x14ac:dyDescent="0.2">
      <c r="A1830" t="s">
        <v>145</v>
      </c>
      <c r="K1830">
        <v>2012</v>
      </c>
    </row>
    <row r="1831" spans="1:11" x14ac:dyDescent="0.2">
      <c r="A1831" t="s">
        <v>146</v>
      </c>
      <c r="K1831">
        <v>2012</v>
      </c>
    </row>
    <row r="1832" spans="1:11" x14ac:dyDescent="0.2">
      <c r="A1832" t="s">
        <v>363</v>
      </c>
      <c r="K1832">
        <v>2012</v>
      </c>
    </row>
    <row r="1833" spans="1:11" x14ac:dyDescent="0.2">
      <c r="A1833" t="s">
        <v>147</v>
      </c>
      <c r="B1833">
        <v>6</v>
      </c>
      <c r="C1833">
        <v>5</v>
      </c>
      <c r="D1833">
        <v>1</v>
      </c>
      <c r="E1833">
        <v>74</v>
      </c>
      <c r="F1833">
        <v>1</v>
      </c>
      <c r="G1833">
        <v>6</v>
      </c>
      <c r="H1833">
        <v>0</v>
      </c>
      <c r="I1833">
        <v>33</v>
      </c>
      <c r="J1833">
        <v>2</v>
      </c>
      <c r="K1833">
        <v>2012</v>
      </c>
    </row>
    <row r="1834" spans="1:11" x14ac:dyDescent="0.2">
      <c r="A1834" t="s">
        <v>355</v>
      </c>
      <c r="K1834">
        <v>2012</v>
      </c>
    </row>
    <row r="1835" spans="1:11" x14ac:dyDescent="0.2">
      <c r="A1835" t="s">
        <v>148</v>
      </c>
      <c r="K1835">
        <v>2012</v>
      </c>
    </row>
    <row r="1836" spans="1:11" x14ac:dyDescent="0.2">
      <c r="A1836" t="s">
        <v>149</v>
      </c>
      <c r="K1836">
        <v>2012</v>
      </c>
    </row>
    <row r="1837" spans="1:11" x14ac:dyDescent="0.2">
      <c r="A1837" t="s">
        <v>150</v>
      </c>
      <c r="K1837">
        <v>2012</v>
      </c>
    </row>
    <row r="1838" spans="1:11" x14ac:dyDescent="0.2">
      <c r="A1838" t="s">
        <v>314</v>
      </c>
      <c r="K1838">
        <v>2012</v>
      </c>
    </row>
    <row r="1839" spans="1:11" x14ac:dyDescent="0.2">
      <c r="A1839" t="s">
        <v>332</v>
      </c>
      <c r="K1839">
        <v>2012</v>
      </c>
    </row>
    <row r="1840" spans="1:11" x14ac:dyDescent="0.2">
      <c r="A1840" t="s">
        <v>349</v>
      </c>
      <c r="K1840">
        <v>2012</v>
      </c>
    </row>
    <row r="1841" spans="1:11" x14ac:dyDescent="0.2">
      <c r="A1841" t="s">
        <v>305</v>
      </c>
      <c r="K1841">
        <v>2012</v>
      </c>
    </row>
    <row r="1842" spans="1:11" x14ac:dyDescent="0.2">
      <c r="A1842" t="s">
        <v>900</v>
      </c>
      <c r="K1842">
        <v>2012</v>
      </c>
    </row>
    <row r="1843" spans="1:11" x14ac:dyDescent="0.2">
      <c r="A1843" t="s">
        <v>299</v>
      </c>
      <c r="K1843">
        <v>2012</v>
      </c>
    </row>
    <row r="1844" spans="1:11" x14ac:dyDescent="0.2">
      <c r="A1844" t="s">
        <v>286</v>
      </c>
      <c r="B1844">
        <v>1</v>
      </c>
      <c r="C1844">
        <v>1</v>
      </c>
      <c r="D1844">
        <v>0</v>
      </c>
      <c r="E1844">
        <v>0</v>
      </c>
      <c r="F1844">
        <v>0</v>
      </c>
      <c r="G1844">
        <v>4</v>
      </c>
      <c r="H1844">
        <v>0</v>
      </c>
      <c r="I1844">
        <v>17</v>
      </c>
      <c r="J1844">
        <v>1</v>
      </c>
      <c r="K1844">
        <v>2012</v>
      </c>
    </row>
    <row r="1845" spans="1:11" x14ac:dyDescent="0.2">
      <c r="A1845" t="s">
        <v>795</v>
      </c>
      <c r="K1845">
        <v>2012</v>
      </c>
    </row>
    <row r="1846" spans="1:11" x14ac:dyDescent="0.2">
      <c r="A1846" t="s">
        <v>151</v>
      </c>
      <c r="B1846">
        <v>11</v>
      </c>
      <c r="C1846">
        <v>8</v>
      </c>
      <c r="D1846">
        <v>0</v>
      </c>
      <c r="E1846">
        <v>53</v>
      </c>
      <c r="F1846">
        <v>0</v>
      </c>
      <c r="G1846">
        <v>46.333333333299997</v>
      </c>
      <c r="H1846">
        <v>11</v>
      </c>
      <c r="I1846">
        <v>146</v>
      </c>
      <c r="J1846">
        <v>11</v>
      </c>
      <c r="K1846">
        <v>2012</v>
      </c>
    </row>
    <row r="1847" spans="1:11" x14ac:dyDescent="0.2">
      <c r="A1847" t="s">
        <v>280</v>
      </c>
      <c r="B1847">
        <v>2</v>
      </c>
      <c r="C1847">
        <v>2</v>
      </c>
      <c r="D1847">
        <v>0</v>
      </c>
      <c r="E1847">
        <v>22</v>
      </c>
      <c r="F1847">
        <v>0</v>
      </c>
      <c r="G1847">
        <v>1</v>
      </c>
      <c r="H1847">
        <v>0</v>
      </c>
      <c r="I1847">
        <v>11</v>
      </c>
      <c r="J1847">
        <v>0</v>
      </c>
      <c r="K1847">
        <v>2012</v>
      </c>
    </row>
    <row r="1848" spans="1:11" x14ac:dyDescent="0.2">
      <c r="A1848" t="s">
        <v>320</v>
      </c>
      <c r="K1848">
        <v>2012</v>
      </c>
    </row>
    <row r="1849" spans="1:11" x14ac:dyDescent="0.2">
      <c r="A1849" t="s">
        <v>152</v>
      </c>
      <c r="K1849">
        <v>2012</v>
      </c>
    </row>
    <row r="1850" spans="1:11" x14ac:dyDescent="0.2">
      <c r="A1850" t="s">
        <v>153</v>
      </c>
      <c r="K1850">
        <v>2012</v>
      </c>
    </row>
    <row r="1851" spans="1:11" x14ac:dyDescent="0.2">
      <c r="A1851" t="s">
        <v>154</v>
      </c>
      <c r="K1851">
        <v>2012</v>
      </c>
    </row>
    <row r="1852" spans="1:11" x14ac:dyDescent="0.2">
      <c r="A1852" t="s">
        <v>155</v>
      </c>
      <c r="K1852">
        <v>2012</v>
      </c>
    </row>
    <row r="1853" spans="1:11" x14ac:dyDescent="0.2">
      <c r="A1853" t="s">
        <v>156</v>
      </c>
      <c r="B1853">
        <v>4</v>
      </c>
      <c r="C1853">
        <v>4</v>
      </c>
      <c r="D1853">
        <v>0</v>
      </c>
      <c r="E1853">
        <v>36</v>
      </c>
      <c r="F1853">
        <v>2</v>
      </c>
      <c r="G1853">
        <v>21</v>
      </c>
      <c r="H1853">
        <v>3</v>
      </c>
      <c r="I1853">
        <v>84</v>
      </c>
      <c r="J1853">
        <v>4</v>
      </c>
      <c r="K1853">
        <v>2012</v>
      </c>
    </row>
    <row r="1854" spans="1:11" x14ac:dyDescent="0.2">
      <c r="A1854" t="s">
        <v>157</v>
      </c>
      <c r="K1854">
        <v>2012</v>
      </c>
    </row>
    <row r="1855" spans="1:11" x14ac:dyDescent="0.2">
      <c r="A1855" t="s">
        <v>158</v>
      </c>
      <c r="K1855">
        <v>2012</v>
      </c>
    </row>
    <row r="1856" spans="1:11" x14ac:dyDescent="0.2">
      <c r="A1856" t="s">
        <v>159</v>
      </c>
      <c r="K1856">
        <v>2012</v>
      </c>
    </row>
    <row r="1857" spans="1:11" x14ac:dyDescent="0.2">
      <c r="A1857" t="s">
        <v>877</v>
      </c>
      <c r="K1857">
        <v>2012</v>
      </c>
    </row>
    <row r="1858" spans="1:11" x14ac:dyDescent="0.2">
      <c r="A1858" t="s">
        <v>372</v>
      </c>
      <c r="K1858">
        <v>2012</v>
      </c>
    </row>
    <row r="1859" spans="1:11" x14ac:dyDescent="0.2">
      <c r="A1859" t="s">
        <v>160</v>
      </c>
      <c r="K1859">
        <v>2012</v>
      </c>
    </row>
    <row r="1860" spans="1:11" x14ac:dyDescent="0.2">
      <c r="A1860" t="s">
        <v>161</v>
      </c>
      <c r="K1860">
        <v>2012</v>
      </c>
    </row>
    <row r="1861" spans="1:11" x14ac:dyDescent="0.2">
      <c r="A1861" t="s">
        <v>796</v>
      </c>
      <c r="K1861">
        <v>2012</v>
      </c>
    </row>
    <row r="1862" spans="1:11" x14ac:dyDescent="0.2">
      <c r="A1862" t="s">
        <v>162</v>
      </c>
      <c r="K1862">
        <v>2012</v>
      </c>
    </row>
    <row r="1863" spans="1:11" x14ac:dyDescent="0.2">
      <c r="A1863" t="s">
        <v>816</v>
      </c>
      <c r="K1863">
        <v>2012</v>
      </c>
    </row>
    <row r="1864" spans="1:11" x14ac:dyDescent="0.2">
      <c r="A1864" t="s">
        <v>163</v>
      </c>
      <c r="K1864">
        <v>2012</v>
      </c>
    </row>
    <row r="1865" spans="1:11" x14ac:dyDescent="0.2">
      <c r="A1865" t="s">
        <v>164</v>
      </c>
      <c r="K1865">
        <v>2012</v>
      </c>
    </row>
    <row r="1866" spans="1:11" x14ac:dyDescent="0.2">
      <c r="A1866" t="s">
        <v>895</v>
      </c>
      <c r="K1866">
        <v>2012</v>
      </c>
    </row>
    <row r="1867" spans="1:11" x14ac:dyDescent="0.2">
      <c r="A1867" t="s">
        <v>828</v>
      </c>
      <c r="K1867">
        <v>2012</v>
      </c>
    </row>
    <row r="1868" spans="1:11" x14ac:dyDescent="0.2">
      <c r="A1868" t="s">
        <v>863</v>
      </c>
      <c r="K1868">
        <v>2012</v>
      </c>
    </row>
    <row r="1869" spans="1:11" x14ac:dyDescent="0.2">
      <c r="A1869" t="s">
        <v>819</v>
      </c>
      <c r="B1869">
        <v>5</v>
      </c>
      <c r="C1869">
        <v>4</v>
      </c>
      <c r="D1869">
        <v>2</v>
      </c>
      <c r="E1869">
        <v>21</v>
      </c>
      <c r="F1869">
        <v>0</v>
      </c>
      <c r="G1869">
        <v>8</v>
      </c>
      <c r="H1869">
        <v>2</v>
      </c>
      <c r="I1869">
        <v>25</v>
      </c>
      <c r="J1869">
        <v>3</v>
      </c>
      <c r="K1869">
        <v>2012</v>
      </c>
    </row>
    <row r="1870" spans="1:11" x14ac:dyDescent="0.2">
      <c r="A1870" t="s">
        <v>165</v>
      </c>
      <c r="K1870">
        <v>2012</v>
      </c>
    </row>
    <row r="1871" spans="1:11" x14ac:dyDescent="0.2">
      <c r="A1871" t="s">
        <v>166</v>
      </c>
      <c r="K1871">
        <v>2012</v>
      </c>
    </row>
    <row r="1872" spans="1:11" x14ac:dyDescent="0.2">
      <c r="A1872" t="s">
        <v>167</v>
      </c>
      <c r="K1872">
        <v>2012</v>
      </c>
    </row>
    <row r="1873" spans="1:11" x14ac:dyDescent="0.2">
      <c r="A1873" t="s">
        <v>168</v>
      </c>
      <c r="K1873">
        <v>2012</v>
      </c>
    </row>
    <row r="1874" spans="1:11" x14ac:dyDescent="0.2">
      <c r="A1874" t="s">
        <v>169</v>
      </c>
      <c r="K1874">
        <v>2012</v>
      </c>
    </row>
    <row r="1875" spans="1:11" x14ac:dyDescent="0.2">
      <c r="A1875" t="s">
        <v>170</v>
      </c>
      <c r="K1875">
        <v>2012</v>
      </c>
    </row>
    <row r="1876" spans="1:11" x14ac:dyDescent="0.2">
      <c r="A1876" t="s">
        <v>171</v>
      </c>
      <c r="K1876">
        <v>2012</v>
      </c>
    </row>
    <row r="1877" spans="1:11" x14ac:dyDescent="0.2">
      <c r="A1877" t="s">
        <v>172</v>
      </c>
      <c r="K1877">
        <v>2012</v>
      </c>
    </row>
    <row r="1878" spans="1:11" x14ac:dyDescent="0.2">
      <c r="A1878" t="s">
        <v>173</v>
      </c>
      <c r="K1878">
        <v>2012</v>
      </c>
    </row>
    <row r="1879" spans="1:11" x14ac:dyDescent="0.2">
      <c r="A1879" t="s">
        <v>174</v>
      </c>
      <c r="K1879">
        <v>2012</v>
      </c>
    </row>
    <row r="1880" spans="1:11" x14ac:dyDescent="0.2">
      <c r="A1880" t="s">
        <v>350</v>
      </c>
      <c r="K1880">
        <v>2012</v>
      </c>
    </row>
    <row r="1881" spans="1:11" x14ac:dyDescent="0.2">
      <c r="A1881" t="s">
        <v>308</v>
      </c>
      <c r="K1881">
        <v>2012</v>
      </c>
    </row>
    <row r="1882" spans="1:11" x14ac:dyDescent="0.2">
      <c r="A1882" t="s">
        <v>175</v>
      </c>
      <c r="K1882">
        <v>2012</v>
      </c>
    </row>
    <row r="1883" spans="1:11" x14ac:dyDescent="0.2">
      <c r="A1883" t="s">
        <v>176</v>
      </c>
      <c r="K1883">
        <v>2012</v>
      </c>
    </row>
    <row r="1884" spans="1:11" x14ac:dyDescent="0.2">
      <c r="A1884" t="s">
        <v>177</v>
      </c>
      <c r="K1884">
        <v>2012</v>
      </c>
    </row>
    <row r="1885" spans="1:11" x14ac:dyDescent="0.2">
      <c r="A1885" t="s">
        <v>288</v>
      </c>
      <c r="K1885">
        <v>2012</v>
      </c>
    </row>
    <row r="1886" spans="1:11" x14ac:dyDescent="0.2">
      <c r="A1886" t="s">
        <v>800</v>
      </c>
      <c r="K1886">
        <v>2012</v>
      </c>
    </row>
    <row r="1887" spans="1:11" x14ac:dyDescent="0.2">
      <c r="A1887" t="s">
        <v>178</v>
      </c>
      <c r="K1887">
        <v>2012</v>
      </c>
    </row>
    <row r="1888" spans="1:11" x14ac:dyDescent="0.2">
      <c r="A1888" t="s">
        <v>179</v>
      </c>
      <c r="K1888">
        <v>2012</v>
      </c>
    </row>
    <row r="1889" spans="1:11" x14ac:dyDescent="0.2">
      <c r="A1889" t="s">
        <v>180</v>
      </c>
      <c r="K1889">
        <v>2012</v>
      </c>
    </row>
    <row r="1890" spans="1:11" x14ac:dyDescent="0.2">
      <c r="A1890" t="s">
        <v>181</v>
      </c>
      <c r="K1890">
        <v>2012</v>
      </c>
    </row>
    <row r="1891" spans="1:11" x14ac:dyDescent="0.2">
      <c r="A1891" t="s">
        <v>182</v>
      </c>
      <c r="K1891">
        <v>2012</v>
      </c>
    </row>
    <row r="1892" spans="1:11" x14ac:dyDescent="0.2">
      <c r="A1892" t="s">
        <v>183</v>
      </c>
      <c r="K1892">
        <v>2012</v>
      </c>
    </row>
    <row r="1893" spans="1:11" x14ac:dyDescent="0.2">
      <c r="A1893" t="s">
        <v>184</v>
      </c>
      <c r="K1893">
        <v>2012</v>
      </c>
    </row>
    <row r="1894" spans="1:11" x14ac:dyDescent="0.2">
      <c r="A1894" t="s">
        <v>185</v>
      </c>
      <c r="K1894">
        <v>2012</v>
      </c>
    </row>
    <row r="1895" spans="1:11" x14ac:dyDescent="0.2">
      <c r="A1895" t="s">
        <v>186</v>
      </c>
      <c r="K1895">
        <v>2012</v>
      </c>
    </row>
    <row r="1896" spans="1:11" x14ac:dyDescent="0.2">
      <c r="A1896" t="s">
        <v>370</v>
      </c>
      <c r="K1896">
        <v>2012</v>
      </c>
    </row>
    <row r="1897" spans="1:11" x14ac:dyDescent="0.2">
      <c r="A1897" t="s">
        <v>321</v>
      </c>
      <c r="K1897">
        <v>2012</v>
      </c>
    </row>
    <row r="1898" spans="1:11" x14ac:dyDescent="0.2">
      <c r="A1898" t="s">
        <v>187</v>
      </c>
      <c r="K1898">
        <v>2012</v>
      </c>
    </row>
    <row r="1899" spans="1:11" x14ac:dyDescent="0.2">
      <c r="A1899" t="s">
        <v>300</v>
      </c>
      <c r="K1899">
        <v>2012</v>
      </c>
    </row>
    <row r="1900" spans="1:11" x14ac:dyDescent="0.2">
      <c r="A1900" t="s">
        <v>188</v>
      </c>
      <c r="B1900">
        <v>12</v>
      </c>
      <c r="C1900">
        <v>9</v>
      </c>
      <c r="D1900">
        <v>3</v>
      </c>
      <c r="E1900">
        <v>140</v>
      </c>
      <c r="F1900">
        <v>6</v>
      </c>
      <c r="G1900">
        <v>11.333333333300001</v>
      </c>
      <c r="H1900">
        <v>0</v>
      </c>
      <c r="I1900">
        <v>47</v>
      </c>
      <c r="J1900">
        <v>4</v>
      </c>
      <c r="K1900">
        <v>2012</v>
      </c>
    </row>
    <row r="1901" spans="1:11" x14ac:dyDescent="0.2">
      <c r="A1901" t="s">
        <v>189</v>
      </c>
      <c r="K1901">
        <v>2012</v>
      </c>
    </row>
    <row r="1902" spans="1:11" x14ac:dyDescent="0.2">
      <c r="A1902" t="s">
        <v>190</v>
      </c>
      <c r="K1902">
        <v>2012</v>
      </c>
    </row>
    <row r="1903" spans="1:11" x14ac:dyDescent="0.2">
      <c r="A1903" t="s">
        <v>304</v>
      </c>
      <c r="K1903">
        <v>2012</v>
      </c>
    </row>
    <row r="1904" spans="1:11" x14ac:dyDescent="0.2">
      <c r="A1904" t="s">
        <v>347</v>
      </c>
      <c r="K1904">
        <v>2012</v>
      </c>
    </row>
    <row r="1905" spans="1:11" x14ac:dyDescent="0.2">
      <c r="A1905" t="s">
        <v>191</v>
      </c>
      <c r="B1905">
        <v>1</v>
      </c>
      <c r="C1905">
        <v>1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2012</v>
      </c>
    </row>
    <row r="1906" spans="1:11" x14ac:dyDescent="0.2">
      <c r="A1906" t="s">
        <v>192</v>
      </c>
      <c r="K1906">
        <v>2012</v>
      </c>
    </row>
    <row r="1907" spans="1:11" x14ac:dyDescent="0.2">
      <c r="A1907" t="s">
        <v>193</v>
      </c>
      <c r="K1907">
        <v>2012</v>
      </c>
    </row>
    <row r="1908" spans="1:11" x14ac:dyDescent="0.2">
      <c r="A1908" t="s">
        <v>194</v>
      </c>
      <c r="K1908">
        <v>2012</v>
      </c>
    </row>
    <row r="1909" spans="1:11" x14ac:dyDescent="0.2">
      <c r="A1909" t="s">
        <v>195</v>
      </c>
      <c r="B1909">
        <v>1</v>
      </c>
      <c r="C1909">
        <v>1</v>
      </c>
      <c r="D1909">
        <v>0</v>
      </c>
      <c r="E1909">
        <v>2</v>
      </c>
      <c r="F1909">
        <v>0</v>
      </c>
      <c r="G1909">
        <v>1.166666666</v>
      </c>
      <c r="H1909">
        <v>0</v>
      </c>
      <c r="I1909">
        <v>6</v>
      </c>
      <c r="J1909">
        <v>1</v>
      </c>
      <c r="K1909">
        <v>2012</v>
      </c>
    </row>
    <row r="1910" spans="1:11" x14ac:dyDescent="0.2">
      <c r="A1910" t="s">
        <v>196</v>
      </c>
      <c r="K1910">
        <v>2012</v>
      </c>
    </row>
    <row r="1911" spans="1:11" x14ac:dyDescent="0.2">
      <c r="A1911" t="s">
        <v>197</v>
      </c>
      <c r="B1911">
        <v>5</v>
      </c>
      <c r="C1911">
        <v>4</v>
      </c>
      <c r="D1911">
        <v>2</v>
      </c>
      <c r="E1911">
        <v>23</v>
      </c>
      <c r="F1911">
        <v>1</v>
      </c>
      <c r="G1911">
        <v>21.666666666000001</v>
      </c>
      <c r="H1911">
        <v>0</v>
      </c>
      <c r="I1911">
        <v>118</v>
      </c>
      <c r="J1911">
        <v>7</v>
      </c>
      <c r="K1911">
        <v>2012</v>
      </c>
    </row>
    <row r="1912" spans="1:11" x14ac:dyDescent="0.2">
      <c r="A1912" t="s">
        <v>894</v>
      </c>
      <c r="K1912">
        <v>2012</v>
      </c>
    </row>
    <row r="1913" spans="1:11" x14ac:dyDescent="0.2">
      <c r="A1913" t="s">
        <v>198</v>
      </c>
      <c r="K1913">
        <v>2012</v>
      </c>
    </row>
    <row r="1914" spans="1:11" x14ac:dyDescent="0.2">
      <c r="A1914" t="s">
        <v>368</v>
      </c>
      <c r="K1914">
        <v>2012</v>
      </c>
    </row>
    <row r="1915" spans="1:11" x14ac:dyDescent="0.2">
      <c r="A1915" t="s">
        <v>199</v>
      </c>
      <c r="K1915">
        <v>2012</v>
      </c>
    </row>
    <row r="1916" spans="1:11" x14ac:dyDescent="0.2">
      <c r="A1916" t="s">
        <v>200</v>
      </c>
      <c r="K1916">
        <v>2012</v>
      </c>
    </row>
    <row r="1917" spans="1:11" x14ac:dyDescent="0.2">
      <c r="A1917" t="s">
        <v>201</v>
      </c>
      <c r="K1917">
        <v>2012</v>
      </c>
    </row>
    <row r="1918" spans="1:11" x14ac:dyDescent="0.2">
      <c r="A1918" t="s">
        <v>202</v>
      </c>
      <c r="K1918">
        <v>2012</v>
      </c>
    </row>
    <row r="1919" spans="1:11" x14ac:dyDescent="0.2">
      <c r="A1919" t="s">
        <v>203</v>
      </c>
      <c r="K1919">
        <v>2012</v>
      </c>
    </row>
    <row r="1920" spans="1:11" x14ac:dyDescent="0.2">
      <c r="A1920" t="s">
        <v>204</v>
      </c>
      <c r="K1920">
        <v>2012</v>
      </c>
    </row>
    <row r="1921" spans="1:11" x14ac:dyDescent="0.2">
      <c r="A1921" t="s">
        <v>893</v>
      </c>
      <c r="K1921">
        <v>2012</v>
      </c>
    </row>
    <row r="1922" spans="1:11" x14ac:dyDescent="0.2">
      <c r="A1922" t="s">
        <v>313</v>
      </c>
      <c r="K1922">
        <v>2012</v>
      </c>
    </row>
    <row r="1923" spans="1:11" x14ac:dyDescent="0.2">
      <c r="A1923" t="s">
        <v>205</v>
      </c>
      <c r="K1923">
        <v>2012</v>
      </c>
    </row>
    <row r="1924" spans="1:11" x14ac:dyDescent="0.2">
      <c r="A1924" t="s">
        <v>206</v>
      </c>
      <c r="B1924">
        <v>13</v>
      </c>
      <c r="C1924">
        <v>13</v>
      </c>
      <c r="D1924">
        <v>4</v>
      </c>
      <c r="E1924">
        <v>274</v>
      </c>
      <c r="F1924">
        <v>6</v>
      </c>
      <c r="G1924">
        <v>63.6666666666666</v>
      </c>
      <c r="H1924">
        <v>11</v>
      </c>
      <c r="I1924">
        <v>239</v>
      </c>
      <c r="J1924">
        <v>15</v>
      </c>
      <c r="K1924">
        <v>2012</v>
      </c>
    </row>
    <row r="1925" spans="1:11" x14ac:dyDescent="0.2">
      <c r="A1925" t="s">
        <v>207</v>
      </c>
      <c r="K1925">
        <v>2012</v>
      </c>
    </row>
    <row r="1926" spans="1:11" x14ac:dyDescent="0.2">
      <c r="A1926" t="s">
        <v>208</v>
      </c>
      <c r="K1926">
        <v>2012</v>
      </c>
    </row>
    <row r="1927" spans="1:11" x14ac:dyDescent="0.2">
      <c r="A1927" t="s">
        <v>793</v>
      </c>
      <c r="K1927">
        <v>2012</v>
      </c>
    </row>
    <row r="1928" spans="1:11" x14ac:dyDescent="0.2">
      <c r="A1928" t="s">
        <v>209</v>
      </c>
      <c r="K1928">
        <v>2012</v>
      </c>
    </row>
    <row r="1929" spans="1:11" x14ac:dyDescent="0.2">
      <c r="A1929" t="s">
        <v>210</v>
      </c>
      <c r="K1929">
        <v>2012</v>
      </c>
    </row>
    <row r="1930" spans="1:11" x14ac:dyDescent="0.2">
      <c r="A1930" t="s">
        <v>281</v>
      </c>
      <c r="B1930">
        <v>7</v>
      </c>
      <c r="C1930">
        <v>5</v>
      </c>
      <c r="D1930">
        <v>2</v>
      </c>
      <c r="E1930">
        <v>73</v>
      </c>
      <c r="F1930">
        <v>1</v>
      </c>
      <c r="G1930">
        <v>38</v>
      </c>
      <c r="H1930">
        <v>4</v>
      </c>
      <c r="I1930">
        <v>164</v>
      </c>
      <c r="J1930">
        <v>14</v>
      </c>
      <c r="K1930">
        <v>2012</v>
      </c>
    </row>
    <row r="1931" spans="1:11" x14ac:dyDescent="0.2">
      <c r="A1931" t="s">
        <v>343</v>
      </c>
      <c r="K1931">
        <v>2012</v>
      </c>
    </row>
    <row r="1932" spans="1:11" x14ac:dyDescent="0.2">
      <c r="A1932" t="s">
        <v>875</v>
      </c>
      <c r="K1932">
        <v>2012</v>
      </c>
    </row>
    <row r="1933" spans="1:11" x14ac:dyDescent="0.2">
      <c r="A1933" t="s">
        <v>902</v>
      </c>
      <c r="K1933">
        <v>2012</v>
      </c>
    </row>
    <row r="1934" spans="1:11" x14ac:dyDescent="0.2">
      <c r="A1934" t="s">
        <v>324</v>
      </c>
      <c r="K1934">
        <v>2012</v>
      </c>
    </row>
    <row r="1935" spans="1:11" x14ac:dyDescent="0.2">
      <c r="A1935" t="s">
        <v>328</v>
      </c>
      <c r="K1935">
        <v>2012</v>
      </c>
    </row>
    <row r="1936" spans="1:11" x14ac:dyDescent="0.2">
      <c r="A1936" t="s">
        <v>348</v>
      </c>
      <c r="K1936">
        <v>2012</v>
      </c>
    </row>
    <row r="1937" spans="1:11" x14ac:dyDescent="0.2">
      <c r="A1937" t="s">
        <v>358</v>
      </c>
      <c r="K1937">
        <v>2012</v>
      </c>
    </row>
    <row r="1938" spans="1:11" x14ac:dyDescent="0.2">
      <c r="A1938" t="s">
        <v>325</v>
      </c>
      <c r="K1938">
        <v>2012</v>
      </c>
    </row>
    <row r="1939" spans="1:11" x14ac:dyDescent="0.2">
      <c r="A1939" t="s">
        <v>797</v>
      </c>
      <c r="K1939">
        <v>2012</v>
      </c>
    </row>
    <row r="1940" spans="1:11" x14ac:dyDescent="0.2">
      <c r="A1940" t="s">
        <v>326</v>
      </c>
      <c r="K1940">
        <v>2012</v>
      </c>
    </row>
    <row r="1941" spans="1:11" x14ac:dyDescent="0.2">
      <c r="A1941" t="s">
        <v>211</v>
      </c>
      <c r="K1941">
        <v>2012</v>
      </c>
    </row>
    <row r="1942" spans="1:11" x14ac:dyDescent="0.2">
      <c r="A1942" t="s">
        <v>798</v>
      </c>
      <c r="K1942">
        <v>2012</v>
      </c>
    </row>
    <row r="1943" spans="1:11" x14ac:dyDescent="0.2">
      <c r="A1943" t="s">
        <v>282</v>
      </c>
      <c r="B1943">
        <v>3</v>
      </c>
      <c r="C1943">
        <v>1</v>
      </c>
      <c r="D1943">
        <v>1</v>
      </c>
      <c r="E1943">
        <v>25</v>
      </c>
      <c r="F1943">
        <v>1</v>
      </c>
      <c r="G1943">
        <v>2</v>
      </c>
      <c r="H1943">
        <v>0</v>
      </c>
      <c r="I1943">
        <v>16</v>
      </c>
      <c r="J1943">
        <v>2</v>
      </c>
      <c r="K1943">
        <v>2012</v>
      </c>
    </row>
    <row r="1944" spans="1:11" x14ac:dyDescent="0.2">
      <c r="A1944" t="s">
        <v>212</v>
      </c>
      <c r="B1944">
        <v>2</v>
      </c>
      <c r="C1944">
        <v>2</v>
      </c>
      <c r="D1944">
        <v>1</v>
      </c>
      <c r="E1944">
        <v>18</v>
      </c>
      <c r="F1944">
        <v>0</v>
      </c>
      <c r="G1944">
        <v>12</v>
      </c>
      <c r="H1944">
        <v>2</v>
      </c>
      <c r="I1944">
        <v>37</v>
      </c>
      <c r="J1944">
        <v>3</v>
      </c>
      <c r="K1944">
        <v>2012</v>
      </c>
    </row>
    <row r="1945" spans="1:11" x14ac:dyDescent="0.2">
      <c r="A1945" t="s">
        <v>301</v>
      </c>
      <c r="K1945">
        <v>2012</v>
      </c>
    </row>
    <row r="1946" spans="1:11" x14ac:dyDescent="0.2">
      <c r="A1946" t="s">
        <v>289</v>
      </c>
      <c r="K1946">
        <v>2012</v>
      </c>
    </row>
    <row r="1947" spans="1:11" x14ac:dyDescent="0.2">
      <c r="A1947" t="s">
        <v>322</v>
      </c>
      <c r="K1947">
        <v>2012</v>
      </c>
    </row>
    <row r="1948" spans="1:11" x14ac:dyDescent="0.2">
      <c r="A1948" t="s">
        <v>323</v>
      </c>
      <c r="K1948">
        <v>2012</v>
      </c>
    </row>
    <row r="1949" spans="1:11" x14ac:dyDescent="0.2">
      <c r="A1949" t="s">
        <v>844</v>
      </c>
      <c r="K1949">
        <v>2012</v>
      </c>
    </row>
    <row r="1950" spans="1:11" x14ac:dyDescent="0.2">
      <c r="A1950" t="s">
        <v>213</v>
      </c>
      <c r="K1950">
        <v>2012</v>
      </c>
    </row>
    <row r="1951" spans="1:11" x14ac:dyDescent="0.2">
      <c r="A1951" t="s">
        <v>897</v>
      </c>
      <c r="K1951">
        <v>2012</v>
      </c>
    </row>
    <row r="1952" spans="1:11" x14ac:dyDescent="0.2">
      <c r="A1952" t="s">
        <v>214</v>
      </c>
      <c r="K1952">
        <v>2012</v>
      </c>
    </row>
    <row r="1953" spans="1:11" x14ac:dyDescent="0.2">
      <c r="A1953" t="s">
        <v>801</v>
      </c>
      <c r="K1953">
        <v>2012</v>
      </c>
    </row>
    <row r="1954" spans="1:11" x14ac:dyDescent="0.2">
      <c r="A1954" t="s">
        <v>309</v>
      </c>
      <c r="K1954">
        <v>2012</v>
      </c>
    </row>
    <row r="1955" spans="1:11" x14ac:dyDescent="0.2">
      <c r="A1955" t="s">
        <v>215</v>
      </c>
      <c r="K1955">
        <v>2012</v>
      </c>
    </row>
    <row r="1956" spans="1:11" x14ac:dyDescent="0.2">
      <c r="A1956" t="s">
        <v>216</v>
      </c>
      <c r="K1956">
        <v>2012</v>
      </c>
    </row>
    <row r="1957" spans="1:11" x14ac:dyDescent="0.2">
      <c r="A1957" t="s">
        <v>217</v>
      </c>
      <c r="K1957">
        <v>2012</v>
      </c>
    </row>
    <row r="1958" spans="1:11" x14ac:dyDescent="0.2">
      <c r="A1958" t="s">
        <v>218</v>
      </c>
      <c r="K1958">
        <v>2012</v>
      </c>
    </row>
    <row r="1959" spans="1:11" x14ac:dyDescent="0.2">
      <c r="A1959" t="s">
        <v>219</v>
      </c>
      <c r="K1959">
        <v>2012</v>
      </c>
    </row>
    <row r="1960" spans="1:11" x14ac:dyDescent="0.2">
      <c r="A1960" t="s">
        <v>220</v>
      </c>
      <c r="K1960">
        <v>2012</v>
      </c>
    </row>
    <row r="1961" spans="1:11" x14ac:dyDescent="0.2">
      <c r="A1961" t="s">
        <v>221</v>
      </c>
      <c r="K1961">
        <v>2012</v>
      </c>
    </row>
    <row r="1962" spans="1:11" x14ac:dyDescent="0.2">
      <c r="A1962" t="s">
        <v>292</v>
      </c>
      <c r="K1962">
        <v>2012</v>
      </c>
    </row>
    <row r="1963" spans="1:11" x14ac:dyDescent="0.2">
      <c r="A1963" t="s">
        <v>222</v>
      </c>
      <c r="K1963">
        <v>2012</v>
      </c>
    </row>
    <row r="1964" spans="1:11" x14ac:dyDescent="0.2">
      <c r="A1964" t="s">
        <v>223</v>
      </c>
      <c r="K1964">
        <v>2012</v>
      </c>
    </row>
    <row r="1965" spans="1:11" x14ac:dyDescent="0.2">
      <c r="A1965" t="s">
        <v>224</v>
      </c>
      <c r="K1965">
        <v>2012</v>
      </c>
    </row>
    <row r="1966" spans="1:11" x14ac:dyDescent="0.2">
      <c r="A1966" t="s">
        <v>901</v>
      </c>
      <c r="K1966">
        <v>2012</v>
      </c>
    </row>
    <row r="1967" spans="1:11" x14ac:dyDescent="0.2">
      <c r="A1967" t="s">
        <v>225</v>
      </c>
      <c r="K1967">
        <v>2012</v>
      </c>
    </row>
    <row r="1968" spans="1:11" x14ac:dyDescent="0.2">
      <c r="A1968" t="s">
        <v>344</v>
      </c>
      <c r="K1968">
        <v>2012</v>
      </c>
    </row>
    <row r="1969" spans="1:11" x14ac:dyDescent="0.2">
      <c r="A1969" t="s">
        <v>335</v>
      </c>
      <c r="K1969">
        <v>2012</v>
      </c>
    </row>
    <row r="1970" spans="1:11" x14ac:dyDescent="0.2">
      <c r="A1970" t="s">
        <v>226</v>
      </c>
      <c r="K1970">
        <v>2012</v>
      </c>
    </row>
    <row r="1971" spans="1:11" x14ac:dyDescent="0.2">
      <c r="A1971" t="s">
        <v>364</v>
      </c>
      <c r="K1971">
        <v>2012</v>
      </c>
    </row>
    <row r="1972" spans="1:11" x14ac:dyDescent="0.2">
      <c r="A1972" t="s">
        <v>227</v>
      </c>
      <c r="B1972">
        <v>6</v>
      </c>
      <c r="C1972">
        <v>3</v>
      </c>
      <c r="D1972">
        <v>0</v>
      </c>
      <c r="E1972">
        <v>28</v>
      </c>
      <c r="F1972">
        <v>3</v>
      </c>
      <c r="G1972">
        <v>33</v>
      </c>
      <c r="H1972">
        <v>1</v>
      </c>
      <c r="I1972">
        <v>133</v>
      </c>
      <c r="J1972">
        <v>8</v>
      </c>
      <c r="K1972">
        <v>2012</v>
      </c>
    </row>
    <row r="1973" spans="1:11" x14ac:dyDescent="0.2">
      <c r="A1973" t="s">
        <v>228</v>
      </c>
      <c r="K1973">
        <v>2012</v>
      </c>
    </row>
    <row r="1974" spans="1:11" x14ac:dyDescent="0.2">
      <c r="A1974" t="s">
        <v>365</v>
      </c>
      <c r="K1974">
        <v>2012</v>
      </c>
    </row>
    <row r="1975" spans="1:11" x14ac:dyDescent="0.2">
      <c r="A1975" t="s">
        <v>229</v>
      </c>
      <c r="K1975">
        <v>2012</v>
      </c>
    </row>
    <row r="1976" spans="1:11" x14ac:dyDescent="0.2">
      <c r="A1976" t="s">
        <v>230</v>
      </c>
      <c r="K1976">
        <v>2012</v>
      </c>
    </row>
    <row r="1977" spans="1:11" x14ac:dyDescent="0.2">
      <c r="A1977" t="s">
        <v>799</v>
      </c>
      <c r="K1977">
        <v>2012</v>
      </c>
    </row>
    <row r="1978" spans="1:11" x14ac:dyDescent="0.2">
      <c r="A1978" t="s">
        <v>790</v>
      </c>
      <c r="K1978">
        <v>2012</v>
      </c>
    </row>
    <row r="1979" spans="1:11" x14ac:dyDescent="0.2">
      <c r="A1979" t="s">
        <v>231</v>
      </c>
      <c r="K1979">
        <v>2012</v>
      </c>
    </row>
    <row r="1980" spans="1:11" x14ac:dyDescent="0.2">
      <c r="A1980" t="s">
        <v>826</v>
      </c>
      <c r="K1980">
        <v>2012</v>
      </c>
    </row>
    <row r="1981" spans="1:11" x14ac:dyDescent="0.2">
      <c r="A1981" t="s">
        <v>232</v>
      </c>
      <c r="K1981">
        <v>2012</v>
      </c>
    </row>
    <row r="1982" spans="1:11" x14ac:dyDescent="0.2">
      <c r="A1982" t="s">
        <v>366</v>
      </c>
      <c r="K1982">
        <v>2012</v>
      </c>
    </row>
    <row r="1983" spans="1:11" x14ac:dyDescent="0.2">
      <c r="A1983" t="s">
        <v>233</v>
      </c>
      <c r="K1983">
        <v>2012</v>
      </c>
    </row>
    <row r="1984" spans="1:11" x14ac:dyDescent="0.2">
      <c r="A1984" t="s">
        <v>234</v>
      </c>
      <c r="K1984">
        <v>2012</v>
      </c>
    </row>
    <row r="1985" spans="1:11" x14ac:dyDescent="0.2">
      <c r="A1985" t="s">
        <v>283</v>
      </c>
      <c r="B1985">
        <v>1</v>
      </c>
      <c r="C1985">
        <v>1</v>
      </c>
      <c r="D1985">
        <v>0</v>
      </c>
      <c r="E1985">
        <v>13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2012</v>
      </c>
    </row>
    <row r="1986" spans="1:11" x14ac:dyDescent="0.2">
      <c r="A1986" t="s">
        <v>235</v>
      </c>
      <c r="K1986">
        <v>2012</v>
      </c>
    </row>
    <row r="1987" spans="1:11" x14ac:dyDescent="0.2">
      <c r="A1987" t="s">
        <v>845</v>
      </c>
      <c r="K1987">
        <v>2012</v>
      </c>
    </row>
    <row r="1988" spans="1:11" x14ac:dyDescent="0.2">
      <c r="A1988" t="s">
        <v>287</v>
      </c>
      <c r="B1988">
        <v>1</v>
      </c>
      <c r="K1988">
        <v>2012</v>
      </c>
    </row>
    <row r="1989" spans="1:11" x14ac:dyDescent="0.2">
      <c r="A1989" t="s">
        <v>803</v>
      </c>
      <c r="K1989">
        <v>2012</v>
      </c>
    </row>
    <row r="1990" spans="1:11" x14ac:dyDescent="0.2">
      <c r="A1990" t="s">
        <v>296</v>
      </c>
      <c r="K1990">
        <v>2012</v>
      </c>
    </row>
    <row r="1991" spans="1:11" x14ac:dyDescent="0.2">
      <c r="A1991" t="s">
        <v>336</v>
      </c>
      <c r="K1991">
        <v>2012</v>
      </c>
    </row>
    <row r="1992" spans="1:11" x14ac:dyDescent="0.2">
      <c r="A1992" t="s">
        <v>236</v>
      </c>
      <c r="K1992">
        <v>2012</v>
      </c>
    </row>
    <row r="1993" spans="1:11" x14ac:dyDescent="0.2">
      <c r="A1993" t="s">
        <v>237</v>
      </c>
      <c r="B1993">
        <v>2</v>
      </c>
      <c r="C1993">
        <v>2</v>
      </c>
      <c r="D1993">
        <v>1</v>
      </c>
      <c r="E1993">
        <v>12</v>
      </c>
      <c r="F1993">
        <v>1</v>
      </c>
      <c r="G1993">
        <v>12</v>
      </c>
      <c r="H1993">
        <v>2</v>
      </c>
      <c r="I1993">
        <v>29</v>
      </c>
      <c r="J1993">
        <v>4</v>
      </c>
      <c r="K1993">
        <v>2012</v>
      </c>
    </row>
    <row r="1994" spans="1:11" x14ac:dyDescent="0.2">
      <c r="A1994" t="s">
        <v>867</v>
      </c>
      <c r="K1994">
        <v>2012</v>
      </c>
    </row>
    <row r="1995" spans="1:11" x14ac:dyDescent="0.2">
      <c r="A1995" t="s">
        <v>238</v>
      </c>
      <c r="K1995">
        <v>2012</v>
      </c>
    </row>
    <row r="1996" spans="1:11" x14ac:dyDescent="0.2">
      <c r="A1996" t="s">
        <v>367</v>
      </c>
      <c r="K1996">
        <v>2012</v>
      </c>
    </row>
    <row r="1997" spans="1:11" x14ac:dyDescent="0.2">
      <c r="A1997" t="s">
        <v>890</v>
      </c>
      <c r="K1997">
        <v>2012</v>
      </c>
    </row>
    <row r="1998" spans="1:11" x14ac:dyDescent="0.2">
      <c r="A1998" t="s">
        <v>293</v>
      </c>
      <c r="K1998">
        <v>2012</v>
      </c>
    </row>
    <row r="1999" spans="1:11" x14ac:dyDescent="0.2">
      <c r="A1999" t="s">
        <v>239</v>
      </c>
      <c r="K1999">
        <v>2012</v>
      </c>
    </row>
    <row r="2000" spans="1:11" x14ac:dyDescent="0.2">
      <c r="A2000" t="s">
        <v>240</v>
      </c>
      <c r="K2000">
        <v>2012</v>
      </c>
    </row>
    <row r="2001" spans="1:11" x14ac:dyDescent="0.2">
      <c r="A2001" t="s">
        <v>241</v>
      </c>
      <c r="K2001">
        <v>2012</v>
      </c>
    </row>
    <row r="2002" spans="1:11" x14ac:dyDescent="0.2">
      <c r="A2002" t="s">
        <v>333</v>
      </c>
      <c r="K2002">
        <v>2012</v>
      </c>
    </row>
    <row r="2003" spans="1:11" x14ac:dyDescent="0.2">
      <c r="A2003" t="s">
        <v>802</v>
      </c>
      <c r="K2003">
        <v>2012</v>
      </c>
    </row>
    <row r="2004" spans="1:11" x14ac:dyDescent="0.2">
      <c r="A2004" t="s">
        <v>337</v>
      </c>
      <c r="K2004">
        <v>2012</v>
      </c>
    </row>
    <row r="2005" spans="1:11" x14ac:dyDescent="0.2">
      <c r="A2005" t="s">
        <v>242</v>
      </c>
      <c r="K2005">
        <v>2012</v>
      </c>
    </row>
    <row r="2006" spans="1:11" x14ac:dyDescent="0.2">
      <c r="A2006" t="s">
        <v>243</v>
      </c>
      <c r="K2006">
        <v>2012</v>
      </c>
    </row>
    <row r="2007" spans="1:11" x14ac:dyDescent="0.2">
      <c r="A2007" t="s">
        <v>244</v>
      </c>
      <c r="K2007">
        <v>2012</v>
      </c>
    </row>
    <row r="2008" spans="1:11" x14ac:dyDescent="0.2">
      <c r="A2008" t="s">
        <v>327</v>
      </c>
      <c r="K2008">
        <v>2012</v>
      </c>
    </row>
    <row r="2009" spans="1:11" x14ac:dyDescent="0.2">
      <c r="A2009" t="s">
        <v>245</v>
      </c>
      <c r="K2009">
        <v>2012</v>
      </c>
    </row>
    <row r="2010" spans="1:11" x14ac:dyDescent="0.2">
      <c r="A2010" t="s">
        <v>246</v>
      </c>
      <c r="K2010">
        <v>2012</v>
      </c>
    </row>
    <row r="2011" spans="1:11" x14ac:dyDescent="0.2">
      <c r="A2011" t="s">
        <v>247</v>
      </c>
      <c r="B2011">
        <v>7</v>
      </c>
      <c r="C2011">
        <v>4</v>
      </c>
      <c r="D2011">
        <v>1</v>
      </c>
      <c r="E2011">
        <v>5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2012</v>
      </c>
    </row>
    <row r="2012" spans="1:11" x14ac:dyDescent="0.2">
      <c r="A2012" t="s">
        <v>248</v>
      </c>
      <c r="K2012">
        <v>2012</v>
      </c>
    </row>
    <row r="2013" spans="1:11" x14ac:dyDescent="0.2">
      <c r="A2013" t="s">
        <v>249</v>
      </c>
      <c r="K2013">
        <v>2012</v>
      </c>
    </row>
    <row r="2014" spans="1:11" x14ac:dyDescent="0.2">
      <c r="A2014" t="s">
        <v>250</v>
      </c>
      <c r="K2014">
        <v>2012</v>
      </c>
    </row>
    <row r="2015" spans="1:11" x14ac:dyDescent="0.2">
      <c r="A2015" t="s">
        <v>251</v>
      </c>
      <c r="K2015">
        <v>2012</v>
      </c>
    </row>
    <row r="2016" spans="1:11" x14ac:dyDescent="0.2">
      <c r="A2016" t="s">
        <v>252</v>
      </c>
      <c r="K2016">
        <v>2012</v>
      </c>
    </row>
    <row r="2017" spans="1:11" x14ac:dyDescent="0.2">
      <c r="A2017" t="s">
        <v>253</v>
      </c>
      <c r="K2017">
        <v>2012</v>
      </c>
    </row>
    <row r="2018" spans="1:11" x14ac:dyDescent="0.2">
      <c r="A2018" t="s">
        <v>254</v>
      </c>
      <c r="K2018">
        <v>2012</v>
      </c>
    </row>
    <row r="2019" spans="1:11" x14ac:dyDescent="0.2">
      <c r="A2019" t="s">
        <v>255</v>
      </c>
      <c r="K2019">
        <v>2012</v>
      </c>
    </row>
    <row r="2020" spans="1:11" x14ac:dyDescent="0.2">
      <c r="A2020" t="s">
        <v>256</v>
      </c>
      <c r="K2020">
        <v>2012</v>
      </c>
    </row>
    <row r="2021" spans="1:11" x14ac:dyDescent="0.2">
      <c r="A2021" t="s">
        <v>257</v>
      </c>
      <c r="K2021">
        <v>2012</v>
      </c>
    </row>
    <row r="2022" spans="1:11" x14ac:dyDescent="0.2">
      <c r="A2022" t="s">
        <v>258</v>
      </c>
      <c r="K2022">
        <v>2012</v>
      </c>
    </row>
    <row r="2023" spans="1:11" x14ac:dyDescent="0.2">
      <c r="A2023" t="s">
        <v>259</v>
      </c>
      <c r="K2023">
        <v>2012</v>
      </c>
    </row>
    <row r="2024" spans="1:11" x14ac:dyDescent="0.2">
      <c r="A2024" t="s">
        <v>260</v>
      </c>
      <c r="K2024">
        <v>2012</v>
      </c>
    </row>
    <row r="2025" spans="1:11" x14ac:dyDescent="0.2">
      <c r="A2025" t="s">
        <v>261</v>
      </c>
      <c r="K2025">
        <v>2012</v>
      </c>
    </row>
    <row r="2026" spans="1:11" x14ac:dyDescent="0.2">
      <c r="A2026" t="s">
        <v>262</v>
      </c>
      <c r="K2026">
        <v>2012</v>
      </c>
    </row>
    <row r="2027" spans="1:11" x14ac:dyDescent="0.2">
      <c r="A2027" t="s">
        <v>263</v>
      </c>
      <c r="K2027">
        <v>2012</v>
      </c>
    </row>
    <row r="2028" spans="1:11" x14ac:dyDescent="0.2">
      <c r="A2028" t="s">
        <v>264</v>
      </c>
      <c r="K2028">
        <v>2012</v>
      </c>
    </row>
    <row r="2029" spans="1:11" x14ac:dyDescent="0.2">
      <c r="A2029" t="s">
        <v>820</v>
      </c>
      <c r="K2029">
        <v>2012</v>
      </c>
    </row>
    <row r="2030" spans="1:11" x14ac:dyDescent="0.2">
      <c r="A2030" t="s">
        <v>294</v>
      </c>
      <c r="K2030">
        <v>2012</v>
      </c>
    </row>
    <row r="2031" spans="1:11" x14ac:dyDescent="0.2">
      <c r="A2031" t="s">
        <v>265</v>
      </c>
      <c r="K2031">
        <v>2012</v>
      </c>
    </row>
    <row r="2032" spans="1:11" x14ac:dyDescent="0.2">
      <c r="A2032" t="s">
        <v>266</v>
      </c>
      <c r="K2032">
        <v>2012</v>
      </c>
    </row>
    <row r="2033" spans="1:12" x14ac:dyDescent="0.2">
      <c r="A2033" t="s">
        <v>267</v>
      </c>
      <c r="K2033">
        <v>2012</v>
      </c>
    </row>
    <row r="2034" spans="1:12" x14ac:dyDescent="0.2">
      <c r="A2034" t="s">
        <v>268</v>
      </c>
      <c r="K2034">
        <v>2012</v>
      </c>
    </row>
    <row r="2035" spans="1:12" x14ac:dyDescent="0.2">
      <c r="A2035" t="s">
        <v>269</v>
      </c>
      <c r="B2035">
        <v>3</v>
      </c>
      <c r="C2035">
        <v>3</v>
      </c>
      <c r="D2035">
        <v>0</v>
      </c>
      <c r="E2035">
        <v>178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2012</v>
      </c>
    </row>
    <row r="2036" spans="1:12" x14ac:dyDescent="0.2">
      <c r="A2036" t="s">
        <v>270</v>
      </c>
      <c r="K2036">
        <v>2012</v>
      </c>
    </row>
    <row r="2037" spans="1:12" x14ac:dyDescent="0.2">
      <c r="A2037" t="s">
        <v>284</v>
      </c>
      <c r="B2037">
        <v>9</v>
      </c>
      <c r="C2037">
        <v>6</v>
      </c>
      <c r="D2037">
        <v>3</v>
      </c>
      <c r="E2037">
        <v>34</v>
      </c>
      <c r="F2037">
        <v>2</v>
      </c>
      <c r="G2037">
        <v>2</v>
      </c>
      <c r="H2037">
        <v>0</v>
      </c>
      <c r="I2037">
        <v>17</v>
      </c>
      <c r="J2037">
        <v>3</v>
      </c>
      <c r="K2037">
        <v>2012</v>
      </c>
      <c r="L2037">
        <v>5</v>
      </c>
    </row>
    <row r="2038" spans="1:12" x14ac:dyDescent="0.2">
      <c r="A2038" t="s">
        <v>271</v>
      </c>
      <c r="K2038">
        <v>2012</v>
      </c>
    </row>
    <row r="2039" spans="1:12" x14ac:dyDescent="0.2">
      <c r="A2039" t="s">
        <v>272</v>
      </c>
      <c r="K2039">
        <v>2012</v>
      </c>
    </row>
    <row r="2040" spans="1:12" x14ac:dyDescent="0.2">
      <c r="A2040" t="s">
        <v>273</v>
      </c>
      <c r="K2040">
        <v>2012</v>
      </c>
    </row>
    <row r="2041" spans="1:12" x14ac:dyDescent="0.2">
      <c r="A2041" t="s">
        <v>8</v>
      </c>
      <c r="K2041">
        <v>2013</v>
      </c>
    </row>
    <row r="2042" spans="1:12" x14ac:dyDescent="0.2">
      <c r="A2042" t="s">
        <v>329</v>
      </c>
      <c r="K2042">
        <v>2013</v>
      </c>
    </row>
    <row r="2043" spans="1:12" x14ac:dyDescent="0.2">
      <c r="A2043" t="s">
        <v>338</v>
      </c>
      <c r="K2043">
        <v>2013</v>
      </c>
    </row>
    <row r="2044" spans="1:12" x14ac:dyDescent="0.2">
      <c r="A2044" t="s">
        <v>791</v>
      </c>
      <c r="K2044">
        <v>2013</v>
      </c>
    </row>
    <row r="2045" spans="1:12" x14ac:dyDescent="0.2">
      <c r="A2045" t="s">
        <v>9</v>
      </c>
      <c r="K2045">
        <v>2013</v>
      </c>
    </row>
    <row r="2046" spans="1:12" x14ac:dyDescent="0.2">
      <c r="A2046" t="s">
        <v>10</v>
      </c>
      <c r="K2046">
        <v>2013</v>
      </c>
    </row>
    <row r="2047" spans="1:12" x14ac:dyDescent="0.2">
      <c r="A2047" t="s">
        <v>11</v>
      </c>
      <c r="K2047">
        <v>2013</v>
      </c>
    </row>
    <row r="2048" spans="1:12" x14ac:dyDescent="0.2">
      <c r="A2048" t="s">
        <v>359</v>
      </c>
      <c r="K2048">
        <v>2013</v>
      </c>
    </row>
    <row r="2049" spans="1:11" x14ac:dyDescent="0.2">
      <c r="A2049" t="s">
        <v>12</v>
      </c>
      <c r="K2049">
        <v>2013</v>
      </c>
    </row>
    <row r="2050" spans="1:11" x14ac:dyDescent="0.2">
      <c r="A2050" t="s">
        <v>13</v>
      </c>
      <c r="K2050">
        <v>2013</v>
      </c>
    </row>
    <row r="2051" spans="1:11" x14ac:dyDescent="0.2">
      <c r="A2051" t="s">
        <v>889</v>
      </c>
      <c r="K2051">
        <v>2013</v>
      </c>
    </row>
    <row r="2052" spans="1:11" x14ac:dyDescent="0.2">
      <c r="A2052" t="s">
        <v>14</v>
      </c>
      <c r="K2052">
        <v>2013</v>
      </c>
    </row>
    <row r="2053" spans="1:11" x14ac:dyDescent="0.2">
      <c r="A2053" t="s">
        <v>15</v>
      </c>
      <c r="K2053">
        <v>2013</v>
      </c>
    </row>
    <row r="2054" spans="1:11" x14ac:dyDescent="0.2">
      <c r="A2054" t="s">
        <v>794</v>
      </c>
      <c r="K2054">
        <v>2013</v>
      </c>
    </row>
    <row r="2055" spans="1:11" x14ac:dyDescent="0.2">
      <c r="A2055" t="s">
        <v>16</v>
      </c>
      <c r="K2055">
        <v>2013</v>
      </c>
    </row>
    <row r="2056" spans="1:11" x14ac:dyDescent="0.2">
      <c r="A2056" t="s">
        <v>17</v>
      </c>
      <c r="K2056">
        <v>2013</v>
      </c>
    </row>
    <row r="2057" spans="1:11" x14ac:dyDescent="0.2">
      <c r="A2057" t="s">
        <v>18</v>
      </c>
      <c r="K2057">
        <v>2013</v>
      </c>
    </row>
    <row r="2058" spans="1:11" x14ac:dyDescent="0.2">
      <c r="A2058" t="s">
        <v>898</v>
      </c>
      <c r="K2058">
        <v>2013</v>
      </c>
    </row>
    <row r="2059" spans="1:11" x14ac:dyDescent="0.2">
      <c r="A2059" t="s">
        <v>19</v>
      </c>
      <c r="K2059">
        <v>2013</v>
      </c>
    </row>
    <row r="2060" spans="1:11" x14ac:dyDescent="0.2">
      <c r="A2060" t="s">
        <v>20</v>
      </c>
      <c r="K2060">
        <v>2013</v>
      </c>
    </row>
    <row r="2061" spans="1:11" x14ac:dyDescent="0.2">
      <c r="A2061" t="s">
        <v>896</v>
      </c>
      <c r="K2061">
        <v>2013</v>
      </c>
    </row>
    <row r="2062" spans="1:11" x14ac:dyDescent="0.2">
      <c r="A2062" t="s">
        <v>275</v>
      </c>
      <c r="K2062">
        <v>2013</v>
      </c>
    </row>
    <row r="2063" spans="1:11" x14ac:dyDescent="0.2">
      <c r="A2063" t="s">
        <v>21</v>
      </c>
      <c r="K2063">
        <v>2013</v>
      </c>
    </row>
    <row r="2064" spans="1:11" x14ac:dyDescent="0.2">
      <c r="A2064" t="s">
        <v>339</v>
      </c>
      <c r="K2064">
        <v>2013</v>
      </c>
    </row>
    <row r="2065" spans="1:11" x14ac:dyDescent="0.2">
      <c r="A2065" t="s">
        <v>317</v>
      </c>
      <c r="K2065">
        <v>2013</v>
      </c>
    </row>
    <row r="2066" spans="1:11" x14ac:dyDescent="0.2">
      <c r="A2066" t="s">
        <v>297</v>
      </c>
      <c r="B2066">
        <v>5</v>
      </c>
      <c r="C2066">
        <v>5</v>
      </c>
      <c r="D2066">
        <v>0</v>
      </c>
      <c r="E2066">
        <v>140</v>
      </c>
      <c r="F2066">
        <v>3</v>
      </c>
      <c r="G2066">
        <v>0</v>
      </c>
      <c r="H2066">
        <v>0</v>
      </c>
      <c r="I2066">
        <v>0</v>
      </c>
      <c r="J2066">
        <v>0</v>
      </c>
      <c r="K2066">
        <v>2013</v>
      </c>
    </row>
    <row r="2067" spans="1:11" x14ac:dyDescent="0.2">
      <c r="A2067" t="s">
        <v>22</v>
      </c>
      <c r="K2067">
        <v>2013</v>
      </c>
    </row>
    <row r="2068" spans="1:11" x14ac:dyDescent="0.2">
      <c r="A2068" t="s">
        <v>318</v>
      </c>
      <c r="K2068">
        <v>2013</v>
      </c>
    </row>
    <row r="2069" spans="1:11" x14ac:dyDescent="0.2">
      <c r="A2069" t="s">
        <v>23</v>
      </c>
      <c r="K2069">
        <v>2013</v>
      </c>
    </row>
    <row r="2070" spans="1:11" x14ac:dyDescent="0.2">
      <c r="A2070" t="s">
        <v>24</v>
      </c>
      <c r="K2070">
        <v>2013</v>
      </c>
    </row>
    <row r="2071" spans="1:11" x14ac:dyDescent="0.2">
      <c r="A2071" t="s">
        <v>862</v>
      </c>
      <c r="K2071">
        <v>2013</v>
      </c>
    </row>
    <row r="2072" spans="1:11" x14ac:dyDescent="0.2">
      <c r="A2072" t="s">
        <v>25</v>
      </c>
      <c r="K2072">
        <v>2013</v>
      </c>
    </row>
    <row r="2073" spans="1:11" x14ac:dyDescent="0.2">
      <c r="A2073" t="s">
        <v>26</v>
      </c>
      <c r="K2073">
        <v>2013</v>
      </c>
    </row>
    <row r="2074" spans="1:11" x14ac:dyDescent="0.2">
      <c r="A2074" t="s">
        <v>27</v>
      </c>
      <c r="K2074">
        <v>2013</v>
      </c>
    </row>
    <row r="2075" spans="1:11" x14ac:dyDescent="0.2">
      <c r="A2075" t="s">
        <v>28</v>
      </c>
      <c r="K2075">
        <v>2013</v>
      </c>
    </row>
    <row r="2076" spans="1:11" x14ac:dyDescent="0.2">
      <c r="A2076" t="s">
        <v>29</v>
      </c>
      <c r="K2076">
        <v>2013</v>
      </c>
    </row>
    <row r="2077" spans="1:11" x14ac:dyDescent="0.2">
      <c r="A2077" t="s">
        <v>276</v>
      </c>
      <c r="B2077">
        <v>11</v>
      </c>
      <c r="C2077">
        <v>8</v>
      </c>
      <c r="D2077">
        <v>1</v>
      </c>
      <c r="E2077">
        <v>265</v>
      </c>
      <c r="F2077">
        <v>5</v>
      </c>
      <c r="G2077">
        <v>32</v>
      </c>
      <c r="H2077">
        <v>0</v>
      </c>
      <c r="I2077">
        <v>183</v>
      </c>
      <c r="J2077">
        <v>11</v>
      </c>
      <c r="K2077">
        <v>2013</v>
      </c>
    </row>
    <row r="2078" spans="1:11" x14ac:dyDescent="0.2">
      <c r="A2078" t="s">
        <v>30</v>
      </c>
      <c r="K2078">
        <v>2013</v>
      </c>
    </row>
    <row r="2079" spans="1:11" x14ac:dyDescent="0.2">
      <c r="A2079" t="s">
        <v>31</v>
      </c>
      <c r="K2079">
        <v>2013</v>
      </c>
    </row>
    <row r="2080" spans="1:11" x14ac:dyDescent="0.2">
      <c r="A2080" t="s">
        <v>32</v>
      </c>
      <c r="K2080">
        <v>2013</v>
      </c>
    </row>
    <row r="2081" spans="1:11" x14ac:dyDescent="0.2">
      <c r="A2081" t="s">
        <v>334</v>
      </c>
      <c r="K2081">
        <v>2013</v>
      </c>
    </row>
    <row r="2082" spans="1:11" x14ac:dyDescent="0.2">
      <c r="A2082" t="s">
        <v>33</v>
      </c>
      <c r="K2082">
        <v>2013</v>
      </c>
    </row>
    <row r="2083" spans="1:11" x14ac:dyDescent="0.2">
      <c r="A2083" t="s">
        <v>34</v>
      </c>
      <c r="K2083">
        <v>2013</v>
      </c>
    </row>
    <row r="2084" spans="1:11" x14ac:dyDescent="0.2">
      <c r="A2084" t="s">
        <v>35</v>
      </c>
      <c r="K2084">
        <v>2013</v>
      </c>
    </row>
    <row r="2085" spans="1:11" x14ac:dyDescent="0.2">
      <c r="A2085" t="s">
        <v>373</v>
      </c>
      <c r="K2085">
        <v>2013</v>
      </c>
    </row>
    <row r="2086" spans="1:11" x14ac:dyDescent="0.2">
      <c r="A2086" t="s">
        <v>36</v>
      </c>
      <c r="B2086">
        <v>2</v>
      </c>
      <c r="C2086">
        <v>2</v>
      </c>
      <c r="D2086">
        <v>2</v>
      </c>
      <c r="E2086">
        <v>16</v>
      </c>
      <c r="F2086">
        <v>1</v>
      </c>
      <c r="G2086">
        <v>2</v>
      </c>
      <c r="H2086">
        <v>0</v>
      </c>
      <c r="I2086">
        <v>14</v>
      </c>
      <c r="J2086">
        <v>1</v>
      </c>
      <c r="K2086">
        <v>2013</v>
      </c>
    </row>
    <row r="2087" spans="1:11" x14ac:dyDescent="0.2">
      <c r="A2087" t="s">
        <v>37</v>
      </c>
      <c r="K2087">
        <v>2013</v>
      </c>
    </row>
    <row r="2088" spans="1:11" x14ac:dyDescent="0.2">
      <c r="A2088" t="s">
        <v>38</v>
      </c>
      <c r="K2088">
        <v>2013</v>
      </c>
    </row>
    <row r="2089" spans="1:11" x14ac:dyDescent="0.2">
      <c r="A2089" t="s">
        <v>824</v>
      </c>
      <c r="B2089">
        <v>3</v>
      </c>
      <c r="C2089">
        <v>3</v>
      </c>
      <c r="D2089">
        <v>0</v>
      </c>
      <c r="E2089">
        <v>1</v>
      </c>
      <c r="F2089">
        <v>0</v>
      </c>
      <c r="G2089">
        <v>4</v>
      </c>
      <c r="H2089">
        <v>0</v>
      </c>
      <c r="I2089">
        <v>37</v>
      </c>
      <c r="J2089">
        <v>2</v>
      </c>
      <c r="K2089">
        <v>2013</v>
      </c>
    </row>
    <row r="2090" spans="1:11" x14ac:dyDescent="0.2">
      <c r="A2090" t="s">
        <v>39</v>
      </c>
      <c r="K2090">
        <v>2013</v>
      </c>
    </row>
    <row r="2091" spans="1:11" x14ac:dyDescent="0.2">
      <c r="A2091" t="s">
        <v>40</v>
      </c>
      <c r="K2091">
        <v>2013</v>
      </c>
    </row>
    <row r="2092" spans="1:11" x14ac:dyDescent="0.2">
      <c r="A2092" t="s">
        <v>41</v>
      </c>
      <c r="K2092">
        <v>2013</v>
      </c>
    </row>
    <row r="2093" spans="1:11" x14ac:dyDescent="0.2">
      <c r="A2093" t="s">
        <v>277</v>
      </c>
      <c r="K2093">
        <v>2013</v>
      </c>
    </row>
    <row r="2094" spans="1:11" x14ac:dyDescent="0.2">
      <c r="A2094" t="s">
        <v>42</v>
      </c>
      <c r="K2094">
        <v>2013</v>
      </c>
    </row>
    <row r="2095" spans="1:11" x14ac:dyDescent="0.2">
      <c r="A2095" t="s">
        <v>43</v>
      </c>
      <c r="K2095">
        <v>2013</v>
      </c>
    </row>
    <row r="2096" spans="1:11" x14ac:dyDescent="0.2">
      <c r="A2096" t="s">
        <v>44</v>
      </c>
      <c r="K2096">
        <v>2013</v>
      </c>
    </row>
    <row r="2097" spans="1:12" x14ac:dyDescent="0.2">
      <c r="A2097" t="s">
        <v>45</v>
      </c>
      <c r="B2097">
        <v>10</v>
      </c>
      <c r="C2097">
        <v>6</v>
      </c>
      <c r="D2097">
        <v>2</v>
      </c>
      <c r="E2097">
        <v>91</v>
      </c>
      <c r="F2097">
        <v>1</v>
      </c>
      <c r="G2097">
        <v>4.5</v>
      </c>
      <c r="H2097">
        <v>0</v>
      </c>
      <c r="I2097">
        <v>40</v>
      </c>
      <c r="J2097">
        <v>0</v>
      </c>
      <c r="K2097">
        <v>2013</v>
      </c>
    </row>
    <row r="2098" spans="1:12" x14ac:dyDescent="0.2">
      <c r="A2098" t="s">
        <v>861</v>
      </c>
      <c r="K2098">
        <v>2013</v>
      </c>
    </row>
    <row r="2099" spans="1:12" x14ac:dyDescent="0.2">
      <c r="A2099" t="s">
        <v>818</v>
      </c>
      <c r="K2099">
        <v>2013</v>
      </c>
    </row>
    <row r="2100" spans="1:12" x14ac:dyDescent="0.2">
      <c r="A2100" t="s">
        <v>330</v>
      </c>
      <c r="K2100">
        <v>2013</v>
      </c>
    </row>
    <row r="2101" spans="1:12" x14ac:dyDescent="0.2">
      <c r="A2101" t="s">
        <v>817</v>
      </c>
      <c r="K2101">
        <v>2013</v>
      </c>
    </row>
    <row r="2102" spans="1:12" x14ac:dyDescent="0.2">
      <c r="A2102" t="s">
        <v>46</v>
      </c>
      <c r="K2102">
        <v>2013</v>
      </c>
    </row>
    <row r="2103" spans="1:12" x14ac:dyDescent="0.2">
      <c r="A2103" t="s">
        <v>47</v>
      </c>
      <c r="K2103">
        <v>2013</v>
      </c>
    </row>
    <row r="2104" spans="1:12" x14ac:dyDescent="0.2">
      <c r="A2104" t="s">
        <v>48</v>
      </c>
      <c r="K2104">
        <v>2013</v>
      </c>
    </row>
    <row r="2105" spans="1:12" x14ac:dyDescent="0.2">
      <c r="A2105" t="s">
        <v>290</v>
      </c>
      <c r="B2105">
        <v>1</v>
      </c>
      <c r="C2105">
        <v>1</v>
      </c>
      <c r="D2105">
        <v>1</v>
      </c>
      <c r="E2105">
        <v>5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2013</v>
      </c>
    </row>
    <row r="2106" spans="1:12" x14ac:dyDescent="0.2">
      <c r="A2106" t="s">
        <v>331</v>
      </c>
      <c r="K2106">
        <v>2013</v>
      </c>
    </row>
    <row r="2107" spans="1:12" x14ac:dyDescent="0.2">
      <c r="A2107" t="s">
        <v>49</v>
      </c>
      <c r="K2107">
        <v>2013</v>
      </c>
    </row>
    <row r="2108" spans="1:12" x14ac:dyDescent="0.2">
      <c r="A2108" t="s">
        <v>310</v>
      </c>
      <c r="K2108">
        <v>2013</v>
      </c>
    </row>
    <row r="2109" spans="1:12" x14ac:dyDescent="0.2">
      <c r="A2109" t="s">
        <v>50</v>
      </c>
      <c r="K2109">
        <v>2013</v>
      </c>
    </row>
    <row r="2110" spans="1:12" x14ac:dyDescent="0.2">
      <c r="A2110" t="s">
        <v>51</v>
      </c>
      <c r="K2110">
        <v>2013</v>
      </c>
    </row>
    <row r="2111" spans="1:12" x14ac:dyDescent="0.2">
      <c r="A2111" t="s">
        <v>52</v>
      </c>
      <c r="K2111">
        <v>2013</v>
      </c>
    </row>
    <row r="2112" spans="1:12" x14ac:dyDescent="0.2">
      <c r="A2112" t="s">
        <v>53</v>
      </c>
      <c r="B2112">
        <v>5</v>
      </c>
      <c r="C2112">
        <v>5</v>
      </c>
      <c r="D2112">
        <v>1</v>
      </c>
      <c r="E2112">
        <v>187</v>
      </c>
      <c r="F2112">
        <v>0</v>
      </c>
      <c r="G2112">
        <v>7</v>
      </c>
      <c r="H2112">
        <v>1</v>
      </c>
      <c r="I2112">
        <v>29</v>
      </c>
      <c r="J2112">
        <v>3</v>
      </c>
      <c r="K2112">
        <v>2013</v>
      </c>
      <c r="L2112">
        <v>1</v>
      </c>
    </row>
    <row r="2113" spans="1:11" x14ac:dyDescent="0.2">
      <c r="A2113" t="s">
        <v>54</v>
      </c>
      <c r="K2113">
        <v>2013</v>
      </c>
    </row>
    <row r="2114" spans="1:11" x14ac:dyDescent="0.2">
      <c r="A2114" t="s">
        <v>55</v>
      </c>
      <c r="K2114">
        <v>2013</v>
      </c>
    </row>
    <row r="2115" spans="1:11" x14ac:dyDescent="0.2">
      <c r="A2115" t="s">
        <v>56</v>
      </c>
      <c r="K2115">
        <v>2013</v>
      </c>
    </row>
    <row r="2116" spans="1:11" x14ac:dyDescent="0.2">
      <c r="A2116" t="s">
        <v>792</v>
      </c>
      <c r="K2116">
        <v>2013</v>
      </c>
    </row>
    <row r="2117" spans="1:11" x14ac:dyDescent="0.2">
      <c r="A2117" t="s">
        <v>57</v>
      </c>
      <c r="K2117">
        <v>2013</v>
      </c>
    </row>
    <row r="2118" spans="1:11" x14ac:dyDescent="0.2">
      <c r="A2118" t="s">
        <v>291</v>
      </c>
      <c r="B2118">
        <v>1</v>
      </c>
      <c r="C2118">
        <v>1</v>
      </c>
      <c r="D2118">
        <v>0</v>
      </c>
      <c r="E2118">
        <v>2</v>
      </c>
      <c r="F2118">
        <v>0</v>
      </c>
      <c r="G2118">
        <v>3</v>
      </c>
      <c r="H2118">
        <v>0</v>
      </c>
      <c r="I2118">
        <v>22</v>
      </c>
      <c r="J2118">
        <v>1</v>
      </c>
      <c r="K2118">
        <v>2013</v>
      </c>
    </row>
    <row r="2119" spans="1:11" x14ac:dyDescent="0.2">
      <c r="A2119" t="s">
        <v>58</v>
      </c>
      <c r="K2119">
        <v>2013</v>
      </c>
    </row>
    <row r="2120" spans="1:11" x14ac:dyDescent="0.2">
      <c r="A2120" t="s">
        <v>59</v>
      </c>
      <c r="K2120">
        <v>2013</v>
      </c>
    </row>
    <row r="2121" spans="1:11" x14ac:dyDescent="0.2">
      <c r="A2121" t="s">
        <v>60</v>
      </c>
      <c r="K2121">
        <v>2013</v>
      </c>
    </row>
    <row r="2122" spans="1:11" x14ac:dyDescent="0.2">
      <c r="A2122" t="s">
        <v>61</v>
      </c>
      <c r="K2122">
        <v>2013</v>
      </c>
    </row>
    <row r="2123" spans="1:11" x14ac:dyDescent="0.2">
      <c r="A2123" t="s">
        <v>62</v>
      </c>
      <c r="K2123">
        <v>2013</v>
      </c>
    </row>
    <row r="2124" spans="1:11" x14ac:dyDescent="0.2">
      <c r="A2124" t="s">
        <v>63</v>
      </c>
      <c r="K2124">
        <v>2013</v>
      </c>
    </row>
    <row r="2125" spans="1:11" x14ac:dyDescent="0.2">
      <c r="A2125" t="s">
        <v>886</v>
      </c>
      <c r="K2125">
        <v>2013</v>
      </c>
    </row>
    <row r="2126" spans="1:11" x14ac:dyDescent="0.2">
      <c r="A2126" t="s">
        <v>64</v>
      </c>
      <c r="K2126">
        <v>2013</v>
      </c>
    </row>
    <row r="2127" spans="1:11" x14ac:dyDescent="0.2">
      <c r="A2127" t="s">
        <v>65</v>
      </c>
      <c r="K2127">
        <v>2013</v>
      </c>
    </row>
    <row r="2128" spans="1:11" x14ac:dyDescent="0.2">
      <c r="A2128" t="s">
        <v>285</v>
      </c>
      <c r="K2128">
        <v>2013</v>
      </c>
    </row>
    <row r="2129" spans="1:11" x14ac:dyDescent="0.2">
      <c r="A2129" t="s">
        <v>66</v>
      </c>
      <c r="K2129">
        <v>2013</v>
      </c>
    </row>
    <row r="2130" spans="1:11" x14ac:dyDescent="0.2">
      <c r="A2130" t="s">
        <v>67</v>
      </c>
      <c r="K2130">
        <v>2013</v>
      </c>
    </row>
    <row r="2131" spans="1:11" x14ac:dyDescent="0.2">
      <c r="A2131" t="s">
        <v>274</v>
      </c>
      <c r="K2131">
        <v>2013</v>
      </c>
    </row>
    <row r="2132" spans="1:11" x14ac:dyDescent="0.2">
      <c r="A2132" t="s">
        <v>68</v>
      </c>
      <c r="B2132">
        <v>10</v>
      </c>
      <c r="C2132">
        <v>8</v>
      </c>
      <c r="D2132">
        <v>1</v>
      </c>
      <c r="E2132">
        <v>34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2013</v>
      </c>
    </row>
    <row r="2133" spans="1:11" x14ac:dyDescent="0.2">
      <c r="A2133" t="s">
        <v>69</v>
      </c>
      <c r="K2133">
        <v>2013</v>
      </c>
    </row>
    <row r="2134" spans="1:11" x14ac:dyDescent="0.2">
      <c r="A2134" t="s">
        <v>70</v>
      </c>
      <c r="K2134">
        <v>2013</v>
      </c>
    </row>
    <row r="2135" spans="1:11" x14ac:dyDescent="0.2">
      <c r="A2135" t="s">
        <v>71</v>
      </c>
      <c r="K2135">
        <v>2013</v>
      </c>
    </row>
    <row r="2136" spans="1:11" x14ac:dyDescent="0.2">
      <c r="A2136" t="s">
        <v>72</v>
      </c>
      <c r="B2136">
        <v>9</v>
      </c>
      <c r="C2136">
        <v>6</v>
      </c>
      <c r="D2136">
        <v>1</v>
      </c>
      <c r="E2136">
        <v>147</v>
      </c>
      <c r="F2136">
        <v>2</v>
      </c>
      <c r="G2136">
        <v>21</v>
      </c>
      <c r="H2136">
        <v>1</v>
      </c>
      <c r="I2136">
        <v>86</v>
      </c>
      <c r="J2136">
        <v>7</v>
      </c>
      <c r="K2136">
        <v>2013</v>
      </c>
    </row>
    <row r="2137" spans="1:11" x14ac:dyDescent="0.2">
      <c r="A2137" t="s">
        <v>73</v>
      </c>
      <c r="K2137">
        <v>2013</v>
      </c>
    </row>
    <row r="2138" spans="1:11" x14ac:dyDescent="0.2">
      <c r="A2138" t="s">
        <v>74</v>
      </c>
      <c r="K2138">
        <v>2013</v>
      </c>
    </row>
    <row r="2139" spans="1:11" x14ac:dyDescent="0.2">
      <c r="A2139" t="s">
        <v>75</v>
      </c>
      <c r="K2139">
        <v>2013</v>
      </c>
    </row>
    <row r="2140" spans="1:11" x14ac:dyDescent="0.2">
      <c r="A2140" t="s">
        <v>76</v>
      </c>
      <c r="B2140">
        <v>2</v>
      </c>
      <c r="C2140">
        <v>2</v>
      </c>
      <c r="D2140">
        <v>0</v>
      </c>
      <c r="E2140">
        <v>9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2013</v>
      </c>
    </row>
    <row r="2141" spans="1:11" x14ac:dyDescent="0.2">
      <c r="A2141" t="s">
        <v>77</v>
      </c>
      <c r="K2141">
        <v>2013</v>
      </c>
    </row>
    <row r="2142" spans="1:11" x14ac:dyDescent="0.2">
      <c r="A2142" t="s">
        <v>78</v>
      </c>
      <c r="K2142">
        <v>2013</v>
      </c>
    </row>
    <row r="2143" spans="1:11" x14ac:dyDescent="0.2">
      <c r="A2143" t="s">
        <v>79</v>
      </c>
      <c r="K2143">
        <v>2013</v>
      </c>
    </row>
    <row r="2144" spans="1:11" x14ac:dyDescent="0.2">
      <c r="A2144" t="s">
        <v>80</v>
      </c>
      <c r="K2144">
        <v>2013</v>
      </c>
    </row>
    <row r="2145" spans="1:11" x14ac:dyDescent="0.2">
      <c r="A2145" t="s">
        <v>302</v>
      </c>
      <c r="K2145">
        <v>2013</v>
      </c>
    </row>
    <row r="2146" spans="1:11" x14ac:dyDescent="0.2">
      <c r="A2146" t="s">
        <v>81</v>
      </c>
      <c r="B2146">
        <v>7</v>
      </c>
      <c r="C2146">
        <v>5</v>
      </c>
      <c r="D2146">
        <v>1</v>
      </c>
      <c r="E2146">
        <v>87</v>
      </c>
      <c r="F2146">
        <v>0</v>
      </c>
      <c r="G2146">
        <v>24</v>
      </c>
      <c r="H2146">
        <v>1</v>
      </c>
      <c r="I2146">
        <v>150</v>
      </c>
      <c r="J2146">
        <v>4</v>
      </c>
      <c r="K2146">
        <v>2013</v>
      </c>
    </row>
    <row r="2147" spans="1:11" x14ac:dyDescent="0.2">
      <c r="A2147" t="s">
        <v>82</v>
      </c>
      <c r="K2147">
        <v>2013</v>
      </c>
    </row>
    <row r="2148" spans="1:11" x14ac:dyDescent="0.2">
      <c r="A2148" t="s">
        <v>83</v>
      </c>
      <c r="K2148">
        <v>2013</v>
      </c>
    </row>
    <row r="2149" spans="1:11" x14ac:dyDescent="0.2">
      <c r="A2149" t="s">
        <v>84</v>
      </c>
      <c r="K2149">
        <v>2013</v>
      </c>
    </row>
    <row r="2150" spans="1:11" x14ac:dyDescent="0.2">
      <c r="A2150" t="s">
        <v>85</v>
      </c>
      <c r="K2150">
        <v>2013</v>
      </c>
    </row>
    <row r="2151" spans="1:11" x14ac:dyDescent="0.2">
      <c r="A2151" t="s">
        <v>86</v>
      </c>
      <c r="K2151">
        <v>2013</v>
      </c>
    </row>
    <row r="2152" spans="1:11" x14ac:dyDescent="0.2">
      <c r="A2152" t="s">
        <v>87</v>
      </c>
      <c r="K2152">
        <v>2013</v>
      </c>
    </row>
    <row r="2153" spans="1:11" x14ac:dyDescent="0.2">
      <c r="A2153" t="s">
        <v>88</v>
      </c>
      <c r="K2153">
        <v>2013</v>
      </c>
    </row>
    <row r="2154" spans="1:11" x14ac:dyDescent="0.2">
      <c r="A2154" t="s">
        <v>89</v>
      </c>
      <c r="K2154">
        <v>2013</v>
      </c>
    </row>
    <row r="2155" spans="1:11" x14ac:dyDescent="0.2">
      <c r="A2155" t="s">
        <v>90</v>
      </c>
      <c r="K2155">
        <v>2013</v>
      </c>
    </row>
    <row r="2156" spans="1:11" x14ac:dyDescent="0.2">
      <c r="A2156" t="s">
        <v>91</v>
      </c>
      <c r="K2156">
        <v>2013</v>
      </c>
    </row>
    <row r="2157" spans="1:11" x14ac:dyDescent="0.2">
      <c r="A2157" t="s">
        <v>92</v>
      </c>
      <c r="K2157">
        <v>2013</v>
      </c>
    </row>
    <row r="2158" spans="1:11" x14ac:dyDescent="0.2">
      <c r="A2158" t="s">
        <v>93</v>
      </c>
      <c r="K2158">
        <v>2013</v>
      </c>
    </row>
    <row r="2159" spans="1:11" x14ac:dyDescent="0.2">
      <c r="A2159" t="s">
        <v>94</v>
      </c>
      <c r="K2159">
        <v>2013</v>
      </c>
    </row>
    <row r="2160" spans="1:11" x14ac:dyDescent="0.2">
      <c r="A2160" t="s">
        <v>95</v>
      </c>
      <c r="K2160">
        <v>2013</v>
      </c>
    </row>
    <row r="2161" spans="1:11" x14ac:dyDescent="0.2">
      <c r="A2161" t="s">
        <v>96</v>
      </c>
      <c r="K2161">
        <v>2013</v>
      </c>
    </row>
    <row r="2162" spans="1:11" x14ac:dyDescent="0.2">
      <c r="A2162" t="s">
        <v>340</v>
      </c>
      <c r="K2162">
        <v>2013</v>
      </c>
    </row>
    <row r="2163" spans="1:11" x14ac:dyDescent="0.2">
      <c r="A2163" t="s">
        <v>97</v>
      </c>
      <c r="K2163">
        <v>2013</v>
      </c>
    </row>
    <row r="2164" spans="1:11" x14ac:dyDescent="0.2">
      <c r="A2164" t="s">
        <v>98</v>
      </c>
      <c r="K2164">
        <v>2013</v>
      </c>
    </row>
    <row r="2165" spans="1:11" x14ac:dyDescent="0.2">
      <c r="A2165" t="s">
        <v>99</v>
      </c>
      <c r="K2165">
        <v>2013</v>
      </c>
    </row>
    <row r="2166" spans="1:11" x14ac:dyDescent="0.2">
      <c r="A2166" t="s">
        <v>360</v>
      </c>
      <c r="K2166">
        <v>2013</v>
      </c>
    </row>
    <row r="2167" spans="1:11" x14ac:dyDescent="0.2">
      <c r="A2167" t="s">
        <v>361</v>
      </c>
      <c r="K2167">
        <v>2013</v>
      </c>
    </row>
    <row r="2168" spans="1:11" x14ac:dyDescent="0.2">
      <c r="A2168" t="s">
        <v>100</v>
      </c>
      <c r="K2168">
        <v>2013</v>
      </c>
    </row>
    <row r="2169" spans="1:11" x14ac:dyDescent="0.2">
      <c r="A2169" t="s">
        <v>362</v>
      </c>
      <c r="K2169">
        <v>2013</v>
      </c>
    </row>
    <row r="2170" spans="1:11" x14ac:dyDescent="0.2">
      <c r="A2170" t="s">
        <v>101</v>
      </c>
      <c r="K2170">
        <v>2013</v>
      </c>
    </row>
    <row r="2171" spans="1:11" x14ac:dyDescent="0.2">
      <c r="A2171" t="s">
        <v>278</v>
      </c>
      <c r="K2171">
        <v>2013</v>
      </c>
    </row>
    <row r="2172" spans="1:11" x14ac:dyDescent="0.2">
      <c r="A2172" t="s">
        <v>102</v>
      </c>
      <c r="K2172">
        <v>2013</v>
      </c>
    </row>
    <row r="2173" spans="1:11" x14ac:dyDescent="0.2">
      <c r="A2173" t="s">
        <v>892</v>
      </c>
      <c r="K2173">
        <v>2013</v>
      </c>
    </row>
    <row r="2174" spans="1:11" x14ac:dyDescent="0.2">
      <c r="A2174" t="s">
        <v>103</v>
      </c>
      <c r="B2174">
        <v>2</v>
      </c>
      <c r="C2174">
        <v>2</v>
      </c>
      <c r="D2174">
        <v>0</v>
      </c>
      <c r="E2174">
        <v>1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2013</v>
      </c>
    </row>
    <row r="2175" spans="1:11" x14ac:dyDescent="0.2">
      <c r="A2175" t="s">
        <v>104</v>
      </c>
      <c r="K2175">
        <v>2013</v>
      </c>
    </row>
    <row r="2176" spans="1:11" x14ac:dyDescent="0.2">
      <c r="A2176" t="s">
        <v>345</v>
      </c>
      <c r="K2176">
        <v>2013</v>
      </c>
    </row>
    <row r="2177" spans="1:11" x14ac:dyDescent="0.2">
      <c r="A2177" t="s">
        <v>341</v>
      </c>
      <c r="K2177">
        <v>2013</v>
      </c>
    </row>
    <row r="2178" spans="1:11" x14ac:dyDescent="0.2">
      <c r="A2178" t="s">
        <v>311</v>
      </c>
      <c r="K2178">
        <v>2013</v>
      </c>
    </row>
    <row r="2179" spans="1:11" x14ac:dyDescent="0.2">
      <c r="A2179" t="s">
        <v>105</v>
      </c>
      <c r="K2179">
        <v>2013</v>
      </c>
    </row>
    <row r="2180" spans="1:11" x14ac:dyDescent="0.2">
      <c r="A2180" t="s">
        <v>106</v>
      </c>
      <c r="K2180">
        <v>2013</v>
      </c>
    </row>
    <row r="2181" spans="1:11" x14ac:dyDescent="0.2">
      <c r="A2181" t="s">
        <v>107</v>
      </c>
      <c r="K2181">
        <v>2013</v>
      </c>
    </row>
    <row r="2182" spans="1:11" x14ac:dyDescent="0.2">
      <c r="A2182" t="s">
        <v>108</v>
      </c>
      <c r="K2182">
        <v>2013</v>
      </c>
    </row>
    <row r="2183" spans="1:11" x14ac:dyDescent="0.2">
      <c r="A2183" t="s">
        <v>357</v>
      </c>
      <c r="K2183">
        <v>2013</v>
      </c>
    </row>
    <row r="2184" spans="1:11" x14ac:dyDescent="0.2">
      <c r="A2184" t="s">
        <v>346</v>
      </c>
      <c r="K2184">
        <v>2013</v>
      </c>
    </row>
    <row r="2185" spans="1:11" x14ac:dyDescent="0.2">
      <c r="A2185" t="s">
        <v>109</v>
      </c>
      <c r="K2185">
        <v>2013</v>
      </c>
    </row>
    <row r="2186" spans="1:11" x14ac:dyDescent="0.2">
      <c r="A2186" t="s">
        <v>110</v>
      </c>
      <c r="K2186">
        <v>2013</v>
      </c>
    </row>
    <row r="2187" spans="1:11" x14ac:dyDescent="0.2">
      <c r="A2187" t="s">
        <v>111</v>
      </c>
      <c r="K2187">
        <v>2013</v>
      </c>
    </row>
    <row r="2188" spans="1:11" x14ac:dyDescent="0.2">
      <c r="A2188" t="s">
        <v>112</v>
      </c>
      <c r="K2188">
        <v>2013</v>
      </c>
    </row>
    <row r="2189" spans="1:11" x14ac:dyDescent="0.2">
      <c r="A2189" t="s">
        <v>113</v>
      </c>
      <c r="K2189">
        <v>2013</v>
      </c>
    </row>
    <row r="2190" spans="1:11" x14ac:dyDescent="0.2">
      <c r="A2190" t="s">
        <v>114</v>
      </c>
      <c r="K2190">
        <v>2013</v>
      </c>
    </row>
    <row r="2191" spans="1:11" x14ac:dyDescent="0.2">
      <c r="A2191" t="s">
        <v>115</v>
      </c>
      <c r="K2191">
        <v>2013</v>
      </c>
    </row>
    <row r="2192" spans="1:11" x14ac:dyDescent="0.2">
      <c r="A2192" t="s">
        <v>319</v>
      </c>
      <c r="K2192">
        <v>2013</v>
      </c>
    </row>
    <row r="2193" spans="1:11" x14ac:dyDescent="0.2">
      <c r="A2193" t="s">
        <v>116</v>
      </c>
      <c r="K2193">
        <v>2013</v>
      </c>
    </row>
    <row r="2194" spans="1:11" x14ac:dyDescent="0.2">
      <c r="A2194" t="s">
        <v>117</v>
      </c>
      <c r="K2194">
        <v>2013</v>
      </c>
    </row>
    <row r="2195" spans="1:11" x14ac:dyDescent="0.2">
      <c r="A2195" t="s">
        <v>118</v>
      </c>
      <c r="K2195">
        <v>2013</v>
      </c>
    </row>
    <row r="2196" spans="1:11" x14ac:dyDescent="0.2">
      <c r="A2196" t="s">
        <v>279</v>
      </c>
      <c r="K2196">
        <v>2013</v>
      </c>
    </row>
    <row r="2197" spans="1:11" x14ac:dyDescent="0.2">
      <c r="A2197" t="s">
        <v>119</v>
      </c>
      <c r="B2197">
        <v>14</v>
      </c>
      <c r="C2197">
        <v>11</v>
      </c>
      <c r="D2197">
        <v>0</v>
      </c>
      <c r="E2197">
        <v>111</v>
      </c>
      <c r="F2197">
        <v>5</v>
      </c>
      <c r="G2197">
        <v>35.666666599999999</v>
      </c>
      <c r="H2197">
        <v>4</v>
      </c>
      <c r="I2197">
        <v>182</v>
      </c>
      <c r="J2197">
        <v>13</v>
      </c>
      <c r="K2197">
        <v>2013</v>
      </c>
    </row>
    <row r="2198" spans="1:11" x14ac:dyDescent="0.2">
      <c r="A2198" t="s">
        <v>120</v>
      </c>
      <c r="K2198">
        <v>2013</v>
      </c>
    </row>
    <row r="2199" spans="1:11" x14ac:dyDescent="0.2">
      <c r="A2199" t="s">
        <v>121</v>
      </c>
      <c r="K2199">
        <v>2013</v>
      </c>
    </row>
    <row r="2200" spans="1:11" x14ac:dyDescent="0.2">
      <c r="A2200" t="s">
        <v>122</v>
      </c>
      <c r="K2200">
        <v>2013</v>
      </c>
    </row>
    <row r="2201" spans="1:11" x14ac:dyDescent="0.2">
      <c r="A2201" t="s">
        <v>123</v>
      </c>
      <c r="K2201">
        <v>2013</v>
      </c>
    </row>
    <row r="2202" spans="1:11" x14ac:dyDescent="0.2">
      <c r="A2202" t="s">
        <v>124</v>
      </c>
      <c r="K2202">
        <v>2013</v>
      </c>
    </row>
    <row r="2203" spans="1:11" x14ac:dyDescent="0.2">
      <c r="A2203" t="s">
        <v>821</v>
      </c>
      <c r="K2203">
        <v>2013</v>
      </c>
    </row>
    <row r="2204" spans="1:11" x14ac:dyDescent="0.2">
      <c r="A2204" t="s">
        <v>125</v>
      </c>
      <c r="K2204">
        <v>2013</v>
      </c>
    </row>
    <row r="2205" spans="1:11" x14ac:dyDescent="0.2">
      <c r="A2205" t="s">
        <v>126</v>
      </c>
      <c r="K2205">
        <v>2013</v>
      </c>
    </row>
    <row r="2206" spans="1:11" x14ac:dyDescent="0.2">
      <c r="A2206" t="s">
        <v>127</v>
      </c>
      <c r="K2206">
        <v>2013</v>
      </c>
    </row>
    <row r="2207" spans="1:11" x14ac:dyDescent="0.2">
      <c r="A2207" t="s">
        <v>128</v>
      </c>
      <c r="K2207">
        <v>2013</v>
      </c>
    </row>
    <row r="2208" spans="1:11" x14ac:dyDescent="0.2">
      <c r="A2208" t="s">
        <v>129</v>
      </c>
      <c r="K2208">
        <v>2013</v>
      </c>
    </row>
    <row r="2209" spans="1:11" x14ac:dyDescent="0.2">
      <c r="A2209" t="s">
        <v>827</v>
      </c>
      <c r="K2209">
        <v>2013</v>
      </c>
    </row>
    <row r="2210" spans="1:11" x14ac:dyDescent="0.2">
      <c r="A2210" t="s">
        <v>130</v>
      </c>
      <c r="K2210">
        <v>2013</v>
      </c>
    </row>
    <row r="2211" spans="1:11" x14ac:dyDescent="0.2">
      <c r="A2211" t="s">
        <v>899</v>
      </c>
      <c r="K2211">
        <v>2013</v>
      </c>
    </row>
    <row r="2212" spans="1:11" x14ac:dyDescent="0.2">
      <c r="A2212" t="s">
        <v>131</v>
      </c>
      <c r="K2212">
        <v>2013</v>
      </c>
    </row>
    <row r="2213" spans="1:11" x14ac:dyDescent="0.2">
      <c r="A2213" t="s">
        <v>132</v>
      </c>
      <c r="B2213">
        <v>1</v>
      </c>
      <c r="C2213">
        <v>1</v>
      </c>
      <c r="D2213">
        <v>0</v>
      </c>
      <c r="E2213">
        <v>6</v>
      </c>
      <c r="F2213">
        <v>0</v>
      </c>
      <c r="G2213">
        <v>4</v>
      </c>
      <c r="H2213">
        <v>0</v>
      </c>
      <c r="I2213">
        <v>23</v>
      </c>
      <c r="J2213">
        <v>0</v>
      </c>
      <c r="K2213">
        <v>2013</v>
      </c>
    </row>
    <row r="2214" spans="1:11" x14ac:dyDescent="0.2">
      <c r="A2214" t="s">
        <v>133</v>
      </c>
      <c r="K2214">
        <v>2013</v>
      </c>
    </row>
    <row r="2215" spans="1:11" x14ac:dyDescent="0.2">
      <c r="A2215" t="s">
        <v>312</v>
      </c>
      <c r="K2215">
        <v>2013</v>
      </c>
    </row>
    <row r="2216" spans="1:11" x14ac:dyDescent="0.2">
      <c r="A2216" t="s">
        <v>134</v>
      </c>
      <c r="K2216">
        <v>2013</v>
      </c>
    </row>
    <row r="2217" spans="1:11" x14ac:dyDescent="0.2">
      <c r="A2217" t="s">
        <v>135</v>
      </c>
      <c r="K2217">
        <v>2013</v>
      </c>
    </row>
    <row r="2218" spans="1:11" x14ac:dyDescent="0.2">
      <c r="A2218" t="s">
        <v>136</v>
      </c>
      <c r="K2218">
        <v>2013</v>
      </c>
    </row>
    <row r="2219" spans="1:11" x14ac:dyDescent="0.2">
      <c r="A2219" t="s">
        <v>137</v>
      </c>
      <c r="B2219">
        <v>11</v>
      </c>
      <c r="C2219">
        <v>9</v>
      </c>
      <c r="D2219">
        <v>2</v>
      </c>
      <c r="E2219">
        <v>114</v>
      </c>
      <c r="F2219">
        <v>4</v>
      </c>
      <c r="G2219">
        <v>8</v>
      </c>
      <c r="H2219">
        <v>0</v>
      </c>
      <c r="I2219">
        <v>43</v>
      </c>
      <c r="J2219">
        <v>3</v>
      </c>
      <c r="K2219">
        <v>2013</v>
      </c>
    </row>
    <row r="2220" spans="1:11" x14ac:dyDescent="0.2">
      <c r="A2220" t="s">
        <v>306</v>
      </c>
      <c r="K2220">
        <v>2013</v>
      </c>
    </row>
    <row r="2221" spans="1:11" x14ac:dyDescent="0.2">
      <c r="A2221" t="s">
        <v>138</v>
      </c>
      <c r="K2221">
        <v>2013</v>
      </c>
    </row>
    <row r="2222" spans="1:11" x14ac:dyDescent="0.2">
      <c r="A2222" t="s">
        <v>295</v>
      </c>
      <c r="B2222">
        <v>13</v>
      </c>
      <c r="C2222">
        <v>8</v>
      </c>
      <c r="D2222">
        <v>2</v>
      </c>
      <c r="E2222">
        <v>36</v>
      </c>
      <c r="F2222">
        <v>1</v>
      </c>
      <c r="G2222">
        <v>6</v>
      </c>
      <c r="H2222">
        <v>0</v>
      </c>
      <c r="I2222">
        <v>41</v>
      </c>
      <c r="J2222">
        <v>5</v>
      </c>
      <c r="K2222">
        <v>2013</v>
      </c>
    </row>
    <row r="2223" spans="1:11" x14ac:dyDescent="0.2">
      <c r="A2223" t="s">
        <v>139</v>
      </c>
      <c r="K2223">
        <v>2013</v>
      </c>
    </row>
    <row r="2224" spans="1:11" x14ac:dyDescent="0.2">
      <c r="A2224" t="s">
        <v>905</v>
      </c>
      <c r="K2224">
        <v>2013</v>
      </c>
    </row>
    <row r="2225" spans="1:11" x14ac:dyDescent="0.2">
      <c r="A2225" t="s">
        <v>140</v>
      </c>
      <c r="K2225">
        <v>2013</v>
      </c>
    </row>
    <row r="2226" spans="1:11" x14ac:dyDescent="0.2">
      <c r="A2226" t="s">
        <v>141</v>
      </c>
      <c r="K2226">
        <v>2013</v>
      </c>
    </row>
    <row r="2227" spans="1:11" x14ac:dyDescent="0.2">
      <c r="A2227" t="s">
        <v>864</v>
      </c>
      <c r="K2227">
        <v>2013</v>
      </c>
    </row>
    <row r="2228" spans="1:11" x14ac:dyDescent="0.2">
      <c r="A2228" t="s">
        <v>142</v>
      </c>
      <c r="K2228">
        <v>2013</v>
      </c>
    </row>
    <row r="2229" spans="1:11" x14ac:dyDescent="0.2">
      <c r="A2229" t="s">
        <v>904</v>
      </c>
      <c r="K2229">
        <v>2013</v>
      </c>
    </row>
    <row r="2230" spans="1:11" x14ac:dyDescent="0.2">
      <c r="A2230" t="s">
        <v>866</v>
      </c>
      <c r="K2230">
        <v>2013</v>
      </c>
    </row>
    <row r="2231" spans="1:11" x14ac:dyDescent="0.2">
      <c r="A2231" t="s">
        <v>303</v>
      </c>
      <c r="K2231">
        <v>2013</v>
      </c>
    </row>
    <row r="2232" spans="1:11" x14ac:dyDescent="0.2">
      <c r="A2232" t="s">
        <v>865</v>
      </c>
      <c r="K2232">
        <v>2013</v>
      </c>
    </row>
    <row r="2233" spans="1:11" x14ac:dyDescent="0.2">
      <c r="A2233" t="s">
        <v>307</v>
      </c>
      <c r="K2233">
        <v>2013</v>
      </c>
    </row>
    <row r="2234" spans="1:11" x14ac:dyDescent="0.2">
      <c r="A2234" t="s">
        <v>143</v>
      </c>
      <c r="K2234">
        <v>2013</v>
      </c>
    </row>
    <row r="2235" spans="1:11" x14ac:dyDescent="0.2">
      <c r="A2235" t="s">
        <v>298</v>
      </c>
      <c r="B2235">
        <v>4</v>
      </c>
      <c r="C2235">
        <v>4</v>
      </c>
      <c r="D2235">
        <v>1</v>
      </c>
      <c r="E2235">
        <v>117</v>
      </c>
      <c r="F2235">
        <v>3</v>
      </c>
      <c r="G2235">
        <v>23.666666666659999</v>
      </c>
      <c r="H2235">
        <v>9</v>
      </c>
      <c r="I2235">
        <v>53</v>
      </c>
      <c r="J2235">
        <v>5</v>
      </c>
      <c r="K2235">
        <v>2013</v>
      </c>
    </row>
    <row r="2236" spans="1:11" x14ac:dyDescent="0.2">
      <c r="A2236" t="s">
        <v>342</v>
      </c>
      <c r="K2236">
        <v>2013</v>
      </c>
    </row>
    <row r="2237" spans="1:11" x14ac:dyDescent="0.2">
      <c r="A2237" t="s">
        <v>144</v>
      </c>
      <c r="K2237">
        <v>2013</v>
      </c>
    </row>
    <row r="2238" spans="1:11" x14ac:dyDescent="0.2">
      <c r="A2238" t="s">
        <v>145</v>
      </c>
      <c r="B2238">
        <v>1</v>
      </c>
      <c r="C2238">
        <v>1</v>
      </c>
      <c r="D2238">
        <v>0</v>
      </c>
      <c r="E2238">
        <v>11</v>
      </c>
      <c r="F2238">
        <v>1</v>
      </c>
      <c r="G2238">
        <v>0</v>
      </c>
      <c r="H2238">
        <v>0</v>
      </c>
      <c r="I2238">
        <v>0</v>
      </c>
      <c r="J2238">
        <v>0</v>
      </c>
      <c r="K2238">
        <v>2013</v>
      </c>
    </row>
    <row r="2239" spans="1:11" x14ac:dyDescent="0.2">
      <c r="A2239" t="s">
        <v>146</v>
      </c>
      <c r="K2239">
        <v>2013</v>
      </c>
    </row>
    <row r="2240" spans="1:11" x14ac:dyDescent="0.2">
      <c r="A2240" t="s">
        <v>363</v>
      </c>
      <c r="K2240">
        <v>2013</v>
      </c>
    </row>
    <row r="2241" spans="1:11" x14ac:dyDescent="0.2">
      <c r="A2241" t="s">
        <v>147</v>
      </c>
      <c r="K2241">
        <v>2013</v>
      </c>
    </row>
    <row r="2242" spans="1:11" x14ac:dyDescent="0.2">
      <c r="A2242" t="s">
        <v>355</v>
      </c>
      <c r="B2242">
        <v>3</v>
      </c>
      <c r="C2242">
        <v>3</v>
      </c>
      <c r="D2242">
        <v>0</v>
      </c>
      <c r="E2242">
        <v>11</v>
      </c>
      <c r="F2242">
        <v>1</v>
      </c>
      <c r="G2242">
        <v>14.5</v>
      </c>
      <c r="H2242">
        <v>1</v>
      </c>
      <c r="I2242">
        <v>70</v>
      </c>
      <c r="J2242">
        <v>2</v>
      </c>
      <c r="K2242">
        <v>2013</v>
      </c>
    </row>
    <row r="2243" spans="1:11" x14ac:dyDescent="0.2">
      <c r="A2243" t="s">
        <v>148</v>
      </c>
      <c r="K2243">
        <v>2013</v>
      </c>
    </row>
    <row r="2244" spans="1:11" x14ac:dyDescent="0.2">
      <c r="A2244" t="s">
        <v>149</v>
      </c>
      <c r="K2244">
        <v>2013</v>
      </c>
    </row>
    <row r="2245" spans="1:11" x14ac:dyDescent="0.2">
      <c r="A2245" t="s">
        <v>150</v>
      </c>
      <c r="K2245">
        <v>2013</v>
      </c>
    </row>
    <row r="2246" spans="1:11" x14ac:dyDescent="0.2">
      <c r="A2246" t="s">
        <v>314</v>
      </c>
      <c r="K2246">
        <v>2013</v>
      </c>
    </row>
    <row r="2247" spans="1:11" x14ac:dyDescent="0.2">
      <c r="A2247" t="s">
        <v>332</v>
      </c>
      <c r="K2247">
        <v>2013</v>
      </c>
    </row>
    <row r="2248" spans="1:11" x14ac:dyDescent="0.2">
      <c r="A2248" t="s">
        <v>349</v>
      </c>
      <c r="K2248">
        <v>2013</v>
      </c>
    </row>
    <row r="2249" spans="1:11" x14ac:dyDescent="0.2">
      <c r="A2249" t="s">
        <v>305</v>
      </c>
      <c r="K2249">
        <v>2013</v>
      </c>
    </row>
    <row r="2250" spans="1:11" x14ac:dyDescent="0.2">
      <c r="A2250" t="s">
        <v>900</v>
      </c>
      <c r="K2250">
        <v>2013</v>
      </c>
    </row>
    <row r="2251" spans="1:11" x14ac:dyDescent="0.2">
      <c r="A2251" t="s">
        <v>299</v>
      </c>
      <c r="K2251">
        <v>2013</v>
      </c>
    </row>
    <row r="2252" spans="1:11" x14ac:dyDescent="0.2">
      <c r="A2252" t="s">
        <v>286</v>
      </c>
      <c r="K2252">
        <v>2013</v>
      </c>
    </row>
    <row r="2253" spans="1:11" x14ac:dyDescent="0.2">
      <c r="A2253" t="s">
        <v>795</v>
      </c>
      <c r="K2253">
        <v>2013</v>
      </c>
    </row>
    <row r="2254" spans="1:11" x14ac:dyDescent="0.2">
      <c r="A2254" t="s">
        <v>151</v>
      </c>
      <c r="B2254">
        <v>8</v>
      </c>
      <c r="C2254">
        <v>6</v>
      </c>
      <c r="D2254">
        <v>2</v>
      </c>
      <c r="E2254">
        <v>89</v>
      </c>
      <c r="F2254">
        <v>0</v>
      </c>
      <c r="G2254">
        <v>24</v>
      </c>
      <c r="H2254">
        <v>0</v>
      </c>
      <c r="I2254">
        <v>141</v>
      </c>
      <c r="J2254">
        <v>5</v>
      </c>
      <c r="K2254">
        <v>2013</v>
      </c>
    </row>
    <row r="2255" spans="1:11" x14ac:dyDescent="0.2">
      <c r="A2255" t="s">
        <v>280</v>
      </c>
      <c r="K2255">
        <v>2013</v>
      </c>
    </row>
    <row r="2256" spans="1:11" x14ac:dyDescent="0.2">
      <c r="A2256" t="s">
        <v>320</v>
      </c>
      <c r="K2256">
        <v>2013</v>
      </c>
    </row>
    <row r="2257" spans="1:11" x14ac:dyDescent="0.2">
      <c r="A2257" t="s">
        <v>152</v>
      </c>
      <c r="K2257">
        <v>2013</v>
      </c>
    </row>
    <row r="2258" spans="1:11" x14ac:dyDescent="0.2">
      <c r="A2258" t="s">
        <v>153</v>
      </c>
      <c r="K2258">
        <v>2013</v>
      </c>
    </row>
    <row r="2259" spans="1:11" x14ac:dyDescent="0.2">
      <c r="A2259" t="s">
        <v>154</v>
      </c>
      <c r="K2259">
        <v>2013</v>
      </c>
    </row>
    <row r="2260" spans="1:11" x14ac:dyDescent="0.2">
      <c r="A2260" t="s">
        <v>155</v>
      </c>
      <c r="K2260">
        <v>2013</v>
      </c>
    </row>
    <row r="2261" spans="1:11" x14ac:dyDescent="0.2">
      <c r="A2261" t="s">
        <v>156</v>
      </c>
      <c r="B2261">
        <v>15</v>
      </c>
      <c r="C2261">
        <v>13</v>
      </c>
      <c r="D2261">
        <v>2</v>
      </c>
      <c r="E2261">
        <v>486</v>
      </c>
      <c r="F2261">
        <v>0</v>
      </c>
      <c r="G2261">
        <v>53</v>
      </c>
      <c r="H2261">
        <v>3</v>
      </c>
      <c r="I2261">
        <v>243</v>
      </c>
      <c r="J2261">
        <v>18</v>
      </c>
      <c r="K2261">
        <v>2013</v>
      </c>
    </row>
    <row r="2262" spans="1:11" x14ac:dyDescent="0.2">
      <c r="A2262" t="s">
        <v>157</v>
      </c>
      <c r="K2262">
        <v>2013</v>
      </c>
    </row>
    <row r="2263" spans="1:11" x14ac:dyDescent="0.2">
      <c r="A2263" t="s">
        <v>158</v>
      </c>
      <c r="K2263">
        <v>2013</v>
      </c>
    </row>
    <row r="2264" spans="1:11" x14ac:dyDescent="0.2">
      <c r="A2264" t="s">
        <v>159</v>
      </c>
      <c r="K2264">
        <v>2013</v>
      </c>
    </row>
    <row r="2265" spans="1:11" x14ac:dyDescent="0.2">
      <c r="A2265" t="s">
        <v>877</v>
      </c>
      <c r="K2265">
        <v>2013</v>
      </c>
    </row>
    <row r="2266" spans="1:11" x14ac:dyDescent="0.2">
      <c r="A2266" t="s">
        <v>372</v>
      </c>
      <c r="K2266">
        <v>2013</v>
      </c>
    </row>
    <row r="2267" spans="1:11" x14ac:dyDescent="0.2">
      <c r="A2267" t="s">
        <v>160</v>
      </c>
      <c r="K2267">
        <v>2013</v>
      </c>
    </row>
    <row r="2268" spans="1:11" x14ac:dyDescent="0.2">
      <c r="A2268" t="s">
        <v>161</v>
      </c>
      <c r="K2268">
        <v>2013</v>
      </c>
    </row>
    <row r="2269" spans="1:11" x14ac:dyDescent="0.2">
      <c r="A2269" t="s">
        <v>796</v>
      </c>
      <c r="K2269">
        <v>2013</v>
      </c>
    </row>
    <row r="2270" spans="1:11" x14ac:dyDescent="0.2">
      <c r="A2270" t="s">
        <v>162</v>
      </c>
      <c r="K2270">
        <v>2013</v>
      </c>
    </row>
    <row r="2271" spans="1:11" x14ac:dyDescent="0.2">
      <c r="A2271" t="s">
        <v>816</v>
      </c>
      <c r="K2271">
        <v>2013</v>
      </c>
    </row>
    <row r="2272" spans="1:11" x14ac:dyDescent="0.2">
      <c r="A2272" t="s">
        <v>163</v>
      </c>
      <c r="K2272">
        <v>2013</v>
      </c>
    </row>
    <row r="2273" spans="1:11" x14ac:dyDescent="0.2">
      <c r="A2273" t="s">
        <v>164</v>
      </c>
      <c r="K2273">
        <v>2013</v>
      </c>
    </row>
    <row r="2274" spans="1:11" x14ac:dyDescent="0.2">
      <c r="A2274" t="s">
        <v>895</v>
      </c>
      <c r="K2274">
        <v>2013</v>
      </c>
    </row>
    <row r="2275" spans="1:11" x14ac:dyDescent="0.2">
      <c r="A2275" t="s">
        <v>828</v>
      </c>
      <c r="K2275">
        <v>2013</v>
      </c>
    </row>
    <row r="2276" spans="1:11" x14ac:dyDescent="0.2">
      <c r="A2276" t="s">
        <v>863</v>
      </c>
      <c r="K2276">
        <v>2013</v>
      </c>
    </row>
    <row r="2277" spans="1:11" x14ac:dyDescent="0.2">
      <c r="A2277" t="s">
        <v>819</v>
      </c>
      <c r="K2277">
        <v>2013</v>
      </c>
    </row>
    <row r="2278" spans="1:11" x14ac:dyDescent="0.2">
      <c r="A2278" t="s">
        <v>165</v>
      </c>
      <c r="K2278">
        <v>2013</v>
      </c>
    </row>
    <row r="2279" spans="1:11" x14ac:dyDescent="0.2">
      <c r="A2279" t="s">
        <v>166</v>
      </c>
      <c r="K2279">
        <v>2013</v>
      </c>
    </row>
    <row r="2280" spans="1:11" x14ac:dyDescent="0.2">
      <c r="A2280" t="s">
        <v>167</v>
      </c>
      <c r="K2280">
        <v>2013</v>
      </c>
    </row>
    <row r="2281" spans="1:11" x14ac:dyDescent="0.2">
      <c r="A2281" t="s">
        <v>168</v>
      </c>
      <c r="K2281">
        <v>2013</v>
      </c>
    </row>
    <row r="2282" spans="1:11" x14ac:dyDescent="0.2">
      <c r="A2282" t="s">
        <v>169</v>
      </c>
      <c r="K2282">
        <v>2013</v>
      </c>
    </row>
    <row r="2283" spans="1:11" x14ac:dyDescent="0.2">
      <c r="A2283" t="s">
        <v>170</v>
      </c>
      <c r="K2283">
        <v>2013</v>
      </c>
    </row>
    <row r="2284" spans="1:11" x14ac:dyDescent="0.2">
      <c r="A2284" t="s">
        <v>171</v>
      </c>
      <c r="K2284">
        <v>2013</v>
      </c>
    </row>
    <row r="2285" spans="1:11" x14ac:dyDescent="0.2">
      <c r="A2285" t="s">
        <v>172</v>
      </c>
      <c r="K2285">
        <v>2013</v>
      </c>
    </row>
    <row r="2286" spans="1:11" x14ac:dyDescent="0.2">
      <c r="A2286" t="s">
        <v>173</v>
      </c>
      <c r="K2286">
        <v>2013</v>
      </c>
    </row>
    <row r="2287" spans="1:11" x14ac:dyDescent="0.2">
      <c r="A2287" t="s">
        <v>174</v>
      </c>
      <c r="K2287">
        <v>2013</v>
      </c>
    </row>
    <row r="2288" spans="1:11" x14ac:dyDescent="0.2">
      <c r="A2288" t="s">
        <v>350</v>
      </c>
      <c r="K2288">
        <v>2013</v>
      </c>
    </row>
    <row r="2289" spans="1:11" x14ac:dyDescent="0.2">
      <c r="A2289" t="s">
        <v>308</v>
      </c>
      <c r="K2289">
        <v>2013</v>
      </c>
    </row>
    <row r="2290" spans="1:11" x14ac:dyDescent="0.2">
      <c r="A2290" t="s">
        <v>175</v>
      </c>
      <c r="K2290">
        <v>2013</v>
      </c>
    </row>
    <row r="2291" spans="1:11" x14ac:dyDescent="0.2">
      <c r="A2291" t="s">
        <v>176</v>
      </c>
      <c r="K2291">
        <v>2013</v>
      </c>
    </row>
    <row r="2292" spans="1:11" x14ac:dyDescent="0.2">
      <c r="A2292" t="s">
        <v>177</v>
      </c>
      <c r="K2292">
        <v>2013</v>
      </c>
    </row>
    <row r="2293" spans="1:11" x14ac:dyDescent="0.2">
      <c r="A2293" t="s">
        <v>288</v>
      </c>
      <c r="B2293">
        <v>2</v>
      </c>
      <c r="C2293">
        <v>2</v>
      </c>
      <c r="D2293">
        <v>1</v>
      </c>
      <c r="E2293">
        <v>19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2013</v>
      </c>
    </row>
    <row r="2294" spans="1:11" x14ac:dyDescent="0.2">
      <c r="A2294" t="s">
        <v>800</v>
      </c>
      <c r="K2294">
        <v>2013</v>
      </c>
    </row>
    <row r="2295" spans="1:11" x14ac:dyDescent="0.2">
      <c r="A2295" t="s">
        <v>178</v>
      </c>
      <c r="K2295">
        <v>2013</v>
      </c>
    </row>
    <row r="2296" spans="1:11" x14ac:dyDescent="0.2">
      <c r="A2296" t="s">
        <v>179</v>
      </c>
      <c r="K2296">
        <v>2013</v>
      </c>
    </row>
    <row r="2297" spans="1:11" x14ac:dyDescent="0.2">
      <c r="A2297" t="s">
        <v>180</v>
      </c>
      <c r="K2297">
        <v>2013</v>
      </c>
    </row>
    <row r="2298" spans="1:11" x14ac:dyDescent="0.2">
      <c r="A2298" t="s">
        <v>181</v>
      </c>
      <c r="K2298">
        <v>2013</v>
      </c>
    </row>
    <row r="2299" spans="1:11" x14ac:dyDescent="0.2">
      <c r="A2299" t="s">
        <v>182</v>
      </c>
      <c r="K2299">
        <v>2013</v>
      </c>
    </row>
    <row r="2300" spans="1:11" x14ac:dyDescent="0.2">
      <c r="A2300" t="s">
        <v>183</v>
      </c>
      <c r="K2300">
        <v>2013</v>
      </c>
    </row>
    <row r="2301" spans="1:11" x14ac:dyDescent="0.2">
      <c r="A2301" t="s">
        <v>184</v>
      </c>
      <c r="K2301">
        <v>2013</v>
      </c>
    </row>
    <row r="2302" spans="1:11" x14ac:dyDescent="0.2">
      <c r="A2302" t="s">
        <v>185</v>
      </c>
      <c r="K2302">
        <v>2013</v>
      </c>
    </row>
    <row r="2303" spans="1:11" x14ac:dyDescent="0.2">
      <c r="A2303" t="s">
        <v>186</v>
      </c>
      <c r="B2303">
        <v>1</v>
      </c>
      <c r="C2303">
        <v>1</v>
      </c>
      <c r="D2303">
        <v>1</v>
      </c>
      <c r="E2303">
        <v>1</v>
      </c>
      <c r="F2303">
        <v>0</v>
      </c>
      <c r="G2303">
        <v>0.5</v>
      </c>
      <c r="H2303">
        <v>0</v>
      </c>
      <c r="I2303">
        <v>7</v>
      </c>
      <c r="J2303">
        <v>0</v>
      </c>
      <c r="K2303">
        <v>2013</v>
      </c>
    </row>
    <row r="2304" spans="1:11" x14ac:dyDescent="0.2">
      <c r="A2304" t="s">
        <v>370</v>
      </c>
      <c r="K2304">
        <v>2013</v>
      </c>
    </row>
    <row r="2305" spans="1:11" x14ac:dyDescent="0.2">
      <c r="A2305" t="s">
        <v>321</v>
      </c>
      <c r="K2305">
        <v>2013</v>
      </c>
    </row>
    <row r="2306" spans="1:11" x14ac:dyDescent="0.2">
      <c r="A2306" t="s">
        <v>187</v>
      </c>
      <c r="K2306">
        <v>2013</v>
      </c>
    </row>
    <row r="2307" spans="1:11" x14ac:dyDescent="0.2">
      <c r="A2307" t="s">
        <v>300</v>
      </c>
      <c r="K2307">
        <v>2013</v>
      </c>
    </row>
    <row r="2308" spans="1:11" x14ac:dyDescent="0.2">
      <c r="A2308" t="s">
        <v>188</v>
      </c>
      <c r="B2308">
        <v>12</v>
      </c>
      <c r="C2308">
        <v>7</v>
      </c>
      <c r="D2308">
        <v>0</v>
      </c>
      <c r="E2308">
        <v>67</v>
      </c>
      <c r="F2308">
        <v>4</v>
      </c>
      <c r="G2308">
        <v>15</v>
      </c>
      <c r="H2308">
        <v>0</v>
      </c>
      <c r="I2308">
        <v>114</v>
      </c>
      <c r="J2308">
        <v>4</v>
      </c>
      <c r="K2308">
        <v>2013</v>
      </c>
    </row>
    <row r="2309" spans="1:11" x14ac:dyDescent="0.2">
      <c r="A2309" t="s">
        <v>189</v>
      </c>
      <c r="K2309">
        <v>2013</v>
      </c>
    </row>
    <row r="2310" spans="1:11" x14ac:dyDescent="0.2">
      <c r="A2310" t="s">
        <v>190</v>
      </c>
      <c r="K2310">
        <v>2013</v>
      </c>
    </row>
    <row r="2311" spans="1:11" x14ac:dyDescent="0.2">
      <c r="A2311" t="s">
        <v>304</v>
      </c>
      <c r="K2311">
        <v>2013</v>
      </c>
    </row>
    <row r="2312" spans="1:11" x14ac:dyDescent="0.2">
      <c r="A2312" t="s">
        <v>347</v>
      </c>
      <c r="K2312">
        <v>2013</v>
      </c>
    </row>
    <row r="2313" spans="1:11" x14ac:dyDescent="0.2">
      <c r="A2313" t="s">
        <v>191</v>
      </c>
      <c r="B2313">
        <v>3</v>
      </c>
      <c r="C2313">
        <v>2</v>
      </c>
      <c r="D2313">
        <v>1</v>
      </c>
      <c r="E2313">
        <v>2</v>
      </c>
      <c r="F2313">
        <v>0</v>
      </c>
      <c r="G2313">
        <v>4</v>
      </c>
      <c r="H2313">
        <v>0</v>
      </c>
      <c r="I2313">
        <v>41</v>
      </c>
      <c r="J2313">
        <v>1</v>
      </c>
      <c r="K2313">
        <v>2013</v>
      </c>
    </row>
    <row r="2314" spans="1:11" x14ac:dyDescent="0.2">
      <c r="A2314" t="s">
        <v>192</v>
      </c>
      <c r="B2314">
        <v>2</v>
      </c>
      <c r="C2314">
        <v>1</v>
      </c>
      <c r="D2314">
        <v>0</v>
      </c>
      <c r="E2314">
        <v>4</v>
      </c>
      <c r="F2314">
        <v>0</v>
      </c>
      <c r="G2314">
        <v>4</v>
      </c>
      <c r="H2314">
        <v>0</v>
      </c>
      <c r="I2314">
        <v>29</v>
      </c>
      <c r="J2314">
        <v>2</v>
      </c>
      <c r="K2314">
        <v>2013</v>
      </c>
    </row>
    <row r="2315" spans="1:11" x14ac:dyDescent="0.2">
      <c r="A2315" t="s">
        <v>193</v>
      </c>
      <c r="K2315">
        <v>2013</v>
      </c>
    </row>
    <row r="2316" spans="1:11" x14ac:dyDescent="0.2">
      <c r="A2316" t="s">
        <v>194</v>
      </c>
      <c r="B2316">
        <v>2</v>
      </c>
      <c r="C2316">
        <v>1</v>
      </c>
      <c r="D2316">
        <v>0</v>
      </c>
      <c r="E2316">
        <v>6</v>
      </c>
      <c r="F2316">
        <v>0</v>
      </c>
      <c r="G2316">
        <v>5.5</v>
      </c>
      <c r="H2316">
        <v>0</v>
      </c>
      <c r="I2316">
        <v>44</v>
      </c>
      <c r="J2316">
        <v>2</v>
      </c>
      <c r="K2316">
        <v>2013</v>
      </c>
    </row>
    <row r="2317" spans="1:11" x14ac:dyDescent="0.2">
      <c r="A2317" t="s">
        <v>195</v>
      </c>
      <c r="B2317">
        <v>4</v>
      </c>
      <c r="C2317">
        <v>2</v>
      </c>
      <c r="D2317">
        <v>1</v>
      </c>
      <c r="E2317">
        <v>30</v>
      </c>
      <c r="F2317">
        <v>0</v>
      </c>
      <c r="G2317">
        <v>10</v>
      </c>
      <c r="H2317">
        <v>0</v>
      </c>
      <c r="I2317">
        <v>74</v>
      </c>
      <c r="J2317">
        <v>2</v>
      </c>
      <c r="K2317">
        <v>2013</v>
      </c>
    </row>
    <row r="2318" spans="1:11" x14ac:dyDescent="0.2">
      <c r="A2318" t="s">
        <v>196</v>
      </c>
      <c r="K2318">
        <v>2013</v>
      </c>
    </row>
    <row r="2319" spans="1:11" x14ac:dyDescent="0.2">
      <c r="A2319" t="s">
        <v>197</v>
      </c>
      <c r="B2319">
        <v>10</v>
      </c>
      <c r="C2319">
        <v>5</v>
      </c>
      <c r="D2319">
        <v>4</v>
      </c>
      <c r="E2319">
        <v>37</v>
      </c>
      <c r="F2319">
        <v>1</v>
      </c>
      <c r="G2319">
        <v>35.5</v>
      </c>
      <c r="H2319">
        <v>5</v>
      </c>
      <c r="I2319">
        <v>188</v>
      </c>
      <c r="J2319">
        <v>14</v>
      </c>
      <c r="K2319">
        <v>2013</v>
      </c>
    </row>
    <row r="2320" spans="1:11" x14ac:dyDescent="0.2">
      <c r="A2320" t="s">
        <v>894</v>
      </c>
      <c r="K2320">
        <v>2013</v>
      </c>
    </row>
    <row r="2321" spans="1:11" x14ac:dyDescent="0.2">
      <c r="A2321" t="s">
        <v>198</v>
      </c>
      <c r="K2321">
        <v>2013</v>
      </c>
    </row>
    <row r="2322" spans="1:11" x14ac:dyDescent="0.2">
      <c r="A2322" t="s">
        <v>368</v>
      </c>
      <c r="K2322">
        <v>2013</v>
      </c>
    </row>
    <row r="2323" spans="1:11" x14ac:dyDescent="0.2">
      <c r="A2323" t="s">
        <v>199</v>
      </c>
      <c r="K2323">
        <v>2013</v>
      </c>
    </row>
    <row r="2324" spans="1:11" x14ac:dyDescent="0.2">
      <c r="A2324" t="s">
        <v>200</v>
      </c>
      <c r="K2324">
        <v>2013</v>
      </c>
    </row>
    <row r="2325" spans="1:11" x14ac:dyDescent="0.2">
      <c r="A2325" t="s">
        <v>201</v>
      </c>
      <c r="K2325">
        <v>2013</v>
      </c>
    </row>
    <row r="2326" spans="1:11" x14ac:dyDescent="0.2">
      <c r="A2326" t="s">
        <v>202</v>
      </c>
      <c r="K2326">
        <v>2013</v>
      </c>
    </row>
    <row r="2327" spans="1:11" x14ac:dyDescent="0.2">
      <c r="A2327" t="s">
        <v>203</v>
      </c>
      <c r="K2327">
        <v>2013</v>
      </c>
    </row>
    <row r="2328" spans="1:11" x14ac:dyDescent="0.2">
      <c r="A2328" t="s">
        <v>204</v>
      </c>
      <c r="K2328">
        <v>2013</v>
      </c>
    </row>
    <row r="2329" spans="1:11" x14ac:dyDescent="0.2">
      <c r="A2329" t="s">
        <v>893</v>
      </c>
      <c r="K2329">
        <v>2013</v>
      </c>
    </row>
    <row r="2330" spans="1:11" x14ac:dyDescent="0.2">
      <c r="A2330" t="s">
        <v>313</v>
      </c>
      <c r="K2330">
        <v>2013</v>
      </c>
    </row>
    <row r="2331" spans="1:11" x14ac:dyDescent="0.2">
      <c r="A2331" t="s">
        <v>205</v>
      </c>
      <c r="K2331">
        <v>2013</v>
      </c>
    </row>
    <row r="2332" spans="1:11" x14ac:dyDescent="0.2">
      <c r="A2332" t="s">
        <v>206</v>
      </c>
      <c r="B2332">
        <v>11</v>
      </c>
      <c r="C2332">
        <v>9</v>
      </c>
      <c r="D2332">
        <v>1</v>
      </c>
      <c r="E2332">
        <v>250</v>
      </c>
      <c r="F2332">
        <v>4</v>
      </c>
      <c r="G2332">
        <v>49</v>
      </c>
      <c r="H2332">
        <v>4</v>
      </c>
      <c r="I2332">
        <v>202</v>
      </c>
      <c r="J2332">
        <v>16</v>
      </c>
      <c r="K2332">
        <v>2013</v>
      </c>
    </row>
    <row r="2333" spans="1:11" x14ac:dyDescent="0.2">
      <c r="A2333" t="s">
        <v>207</v>
      </c>
      <c r="K2333">
        <v>2013</v>
      </c>
    </row>
    <row r="2334" spans="1:11" x14ac:dyDescent="0.2">
      <c r="A2334" t="s">
        <v>208</v>
      </c>
      <c r="K2334">
        <v>2013</v>
      </c>
    </row>
    <row r="2335" spans="1:11" x14ac:dyDescent="0.2">
      <c r="A2335" t="s">
        <v>793</v>
      </c>
      <c r="K2335">
        <v>2013</v>
      </c>
    </row>
    <row r="2336" spans="1:11" x14ac:dyDescent="0.2">
      <c r="A2336" t="s">
        <v>209</v>
      </c>
      <c r="K2336">
        <v>2013</v>
      </c>
    </row>
    <row r="2337" spans="1:12" x14ac:dyDescent="0.2">
      <c r="A2337" t="s">
        <v>210</v>
      </c>
      <c r="K2337">
        <v>2013</v>
      </c>
    </row>
    <row r="2338" spans="1:12" x14ac:dyDescent="0.2">
      <c r="A2338" t="s">
        <v>281</v>
      </c>
      <c r="B2338">
        <v>5</v>
      </c>
      <c r="C2338">
        <v>4</v>
      </c>
      <c r="D2338">
        <v>0</v>
      </c>
      <c r="E2338">
        <v>97</v>
      </c>
      <c r="F2338">
        <v>2</v>
      </c>
      <c r="G2338">
        <v>22</v>
      </c>
      <c r="H2338">
        <v>2</v>
      </c>
      <c r="I2338">
        <v>102</v>
      </c>
      <c r="J2338">
        <v>6</v>
      </c>
      <c r="K2338">
        <v>2013</v>
      </c>
    </row>
    <row r="2339" spans="1:12" x14ac:dyDescent="0.2">
      <c r="A2339" t="s">
        <v>343</v>
      </c>
      <c r="K2339">
        <v>2013</v>
      </c>
    </row>
    <row r="2340" spans="1:12" x14ac:dyDescent="0.2">
      <c r="A2340" t="s">
        <v>875</v>
      </c>
      <c r="K2340">
        <v>2013</v>
      </c>
    </row>
    <row r="2341" spans="1:12" x14ac:dyDescent="0.2">
      <c r="A2341" t="s">
        <v>902</v>
      </c>
      <c r="K2341">
        <v>2013</v>
      </c>
    </row>
    <row r="2342" spans="1:12" x14ac:dyDescent="0.2">
      <c r="A2342" t="s">
        <v>324</v>
      </c>
      <c r="B2342">
        <v>3</v>
      </c>
      <c r="C2342">
        <v>3</v>
      </c>
      <c r="D2342">
        <v>0</v>
      </c>
      <c r="E2342">
        <v>12</v>
      </c>
      <c r="F2342">
        <v>2</v>
      </c>
      <c r="G2342">
        <v>3</v>
      </c>
      <c r="H2342">
        <v>0</v>
      </c>
      <c r="I2342">
        <v>28</v>
      </c>
      <c r="J2342">
        <v>2</v>
      </c>
      <c r="K2342">
        <v>2013</v>
      </c>
    </row>
    <row r="2343" spans="1:12" x14ac:dyDescent="0.2">
      <c r="A2343" t="s">
        <v>328</v>
      </c>
      <c r="K2343">
        <v>2013</v>
      </c>
    </row>
    <row r="2344" spans="1:12" x14ac:dyDescent="0.2">
      <c r="A2344" t="s">
        <v>348</v>
      </c>
      <c r="K2344">
        <v>2013</v>
      </c>
    </row>
    <row r="2345" spans="1:12" x14ac:dyDescent="0.2">
      <c r="A2345" t="s">
        <v>358</v>
      </c>
      <c r="K2345">
        <v>2013</v>
      </c>
    </row>
    <row r="2346" spans="1:12" x14ac:dyDescent="0.2">
      <c r="A2346" t="s">
        <v>325</v>
      </c>
      <c r="B2346">
        <v>3</v>
      </c>
      <c r="C2346">
        <v>3</v>
      </c>
      <c r="D2346">
        <v>0</v>
      </c>
      <c r="E2346">
        <v>15</v>
      </c>
      <c r="F2346">
        <v>0</v>
      </c>
      <c r="G2346">
        <v>3</v>
      </c>
      <c r="H2346">
        <v>0</v>
      </c>
      <c r="I2346">
        <v>15</v>
      </c>
      <c r="J2346">
        <v>0</v>
      </c>
      <c r="K2346">
        <v>2013</v>
      </c>
      <c r="L2346">
        <v>1</v>
      </c>
    </row>
    <row r="2347" spans="1:12" x14ac:dyDescent="0.2">
      <c r="A2347" t="s">
        <v>797</v>
      </c>
      <c r="K2347">
        <v>2013</v>
      </c>
    </row>
    <row r="2348" spans="1:12" x14ac:dyDescent="0.2">
      <c r="A2348" t="s">
        <v>326</v>
      </c>
      <c r="B2348">
        <v>3</v>
      </c>
      <c r="C2348">
        <v>3</v>
      </c>
      <c r="D2348">
        <v>1</v>
      </c>
      <c r="E2348">
        <v>5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2013</v>
      </c>
    </row>
    <row r="2349" spans="1:12" x14ac:dyDescent="0.2">
      <c r="A2349" t="s">
        <v>211</v>
      </c>
      <c r="K2349">
        <v>2013</v>
      </c>
    </row>
    <row r="2350" spans="1:12" x14ac:dyDescent="0.2">
      <c r="A2350" t="s">
        <v>798</v>
      </c>
      <c r="K2350">
        <v>2013</v>
      </c>
    </row>
    <row r="2351" spans="1:12" x14ac:dyDescent="0.2">
      <c r="A2351" t="s">
        <v>282</v>
      </c>
      <c r="B2351">
        <v>4</v>
      </c>
      <c r="C2351">
        <v>2</v>
      </c>
      <c r="D2351">
        <v>1</v>
      </c>
      <c r="E2351">
        <v>7</v>
      </c>
      <c r="F2351">
        <v>2</v>
      </c>
      <c r="G2351">
        <v>4</v>
      </c>
      <c r="H2351">
        <v>0</v>
      </c>
      <c r="I2351">
        <v>14</v>
      </c>
      <c r="J2351">
        <v>2</v>
      </c>
      <c r="K2351">
        <v>2013</v>
      </c>
    </row>
    <row r="2352" spans="1:12" x14ac:dyDescent="0.2">
      <c r="A2352" t="s">
        <v>212</v>
      </c>
      <c r="K2352">
        <v>2013</v>
      </c>
    </row>
    <row r="2353" spans="1:11" x14ac:dyDescent="0.2">
      <c r="A2353" t="s">
        <v>301</v>
      </c>
      <c r="K2353">
        <v>2013</v>
      </c>
    </row>
    <row r="2354" spans="1:11" x14ac:dyDescent="0.2">
      <c r="A2354" t="s">
        <v>289</v>
      </c>
      <c r="B2354">
        <v>2</v>
      </c>
      <c r="C2354">
        <v>1</v>
      </c>
      <c r="D2354">
        <v>0</v>
      </c>
      <c r="E2354">
        <v>24</v>
      </c>
      <c r="F2354">
        <v>1</v>
      </c>
      <c r="G2354">
        <v>6</v>
      </c>
      <c r="H2354">
        <v>1</v>
      </c>
      <c r="I2354">
        <v>19</v>
      </c>
      <c r="J2354">
        <v>6</v>
      </c>
      <c r="K2354">
        <v>2013</v>
      </c>
    </row>
    <row r="2355" spans="1:11" x14ac:dyDescent="0.2">
      <c r="A2355" t="s">
        <v>322</v>
      </c>
      <c r="K2355">
        <v>2013</v>
      </c>
    </row>
    <row r="2356" spans="1:11" x14ac:dyDescent="0.2">
      <c r="A2356" t="s">
        <v>323</v>
      </c>
      <c r="K2356">
        <v>2013</v>
      </c>
    </row>
    <row r="2357" spans="1:11" x14ac:dyDescent="0.2">
      <c r="A2357" t="s">
        <v>844</v>
      </c>
      <c r="K2357">
        <v>2013</v>
      </c>
    </row>
    <row r="2358" spans="1:11" x14ac:dyDescent="0.2">
      <c r="A2358" t="s">
        <v>213</v>
      </c>
      <c r="K2358">
        <v>2013</v>
      </c>
    </row>
    <row r="2359" spans="1:11" x14ac:dyDescent="0.2">
      <c r="A2359" t="s">
        <v>897</v>
      </c>
      <c r="K2359">
        <v>2013</v>
      </c>
    </row>
    <row r="2360" spans="1:11" x14ac:dyDescent="0.2">
      <c r="A2360" t="s">
        <v>214</v>
      </c>
      <c r="K2360">
        <v>2013</v>
      </c>
    </row>
    <row r="2361" spans="1:11" x14ac:dyDescent="0.2">
      <c r="A2361" t="s">
        <v>801</v>
      </c>
      <c r="K2361">
        <v>2013</v>
      </c>
    </row>
    <row r="2362" spans="1:11" x14ac:dyDescent="0.2">
      <c r="A2362" t="s">
        <v>309</v>
      </c>
      <c r="K2362">
        <v>2013</v>
      </c>
    </row>
    <row r="2363" spans="1:11" x14ac:dyDescent="0.2">
      <c r="A2363" t="s">
        <v>215</v>
      </c>
      <c r="K2363">
        <v>2013</v>
      </c>
    </row>
    <row r="2364" spans="1:11" x14ac:dyDescent="0.2">
      <c r="A2364" t="s">
        <v>216</v>
      </c>
      <c r="K2364">
        <v>2013</v>
      </c>
    </row>
    <row r="2365" spans="1:11" x14ac:dyDescent="0.2">
      <c r="A2365" t="s">
        <v>217</v>
      </c>
      <c r="K2365">
        <v>2013</v>
      </c>
    </row>
    <row r="2366" spans="1:11" x14ac:dyDescent="0.2">
      <c r="A2366" t="s">
        <v>218</v>
      </c>
      <c r="K2366">
        <v>2013</v>
      </c>
    </row>
    <row r="2367" spans="1:11" x14ac:dyDescent="0.2">
      <c r="A2367" t="s">
        <v>219</v>
      </c>
      <c r="K2367">
        <v>2013</v>
      </c>
    </row>
    <row r="2368" spans="1:11" x14ac:dyDescent="0.2">
      <c r="A2368" t="s">
        <v>220</v>
      </c>
      <c r="K2368">
        <v>2013</v>
      </c>
    </row>
    <row r="2369" spans="1:11" x14ac:dyDescent="0.2">
      <c r="A2369" t="s">
        <v>221</v>
      </c>
      <c r="K2369">
        <v>2013</v>
      </c>
    </row>
    <row r="2370" spans="1:11" x14ac:dyDescent="0.2">
      <c r="A2370" t="s">
        <v>292</v>
      </c>
      <c r="B2370">
        <v>1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2013</v>
      </c>
    </row>
    <row r="2371" spans="1:11" x14ac:dyDescent="0.2">
      <c r="A2371" t="s">
        <v>222</v>
      </c>
      <c r="K2371">
        <v>2013</v>
      </c>
    </row>
    <row r="2372" spans="1:11" x14ac:dyDescent="0.2">
      <c r="A2372" t="s">
        <v>223</v>
      </c>
      <c r="K2372">
        <v>2013</v>
      </c>
    </row>
    <row r="2373" spans="1:11" x14ac:dyDescent="0.2">
      <c r="A2373" t="s">
        <v>224</v>
      </c>
      <c r="K2373">
        <v>2013</v>
      </c>
    </row>
    <row r="2374" spans="1:11" x14ac:dyDescent="0.2">
      <c r="A2374" t="s">
        <v>901</v>
      </c>
      <c r="K2374">
        <v>2013</v>
      </c>
    </row>
    <row r="2375" spans="1:11" x14ac:dyDescent="0.2">
      <c r="A2375" t="s">
        <v>225</v>
      </c>
      <c r="K2375">
        <v>2013</v>
      </c>
    </row>
    <row r="2376" spans="1:11" x14ac:dyDescent="0.2">
      <c r="A2376" t="s">
        <v>344</v>
      </c>
      <c r="K2376">
        <v>2013</v>
      </c>
    </row>
    <row r="2377" spans="1:11" x14ac:dyDescent="0.2">
      <c r="A2377" t="s">
        <v>335</v>
      </c>
      <c r="K2377">
        <v>2013</v>
      </c>
    </row>
    <row r="2378" spans="1:11" x14ac:dyDescent="0.2">
      <c r="A2378" t="s">
        <v>226</v>
      </c>
      <c r="K2378">
        <v>2013</v>
      </c>
    </row>
    <row r="2379" spans="1:11" x14ac:dyDescent="0.2">
      <c r="A2379" t="s">
        <v>364</v>
      </c>
      <c r="K2379">
        <v>2013</v>
      </c>
    </row>
    <row r="2380" spans="1:11" x14ac:dyDescent="0.2">
      <c r="A2380" t="s">
        <v>227</v>
      </c>
      <c r="B2380">
        <v>5</v>
      </c>
      <c r="C2380">
        <v>5</v>
      </c>
      <c r="D2380">
        <v>1</v>
      </c>
      <c r="E2380">
        <v>22</v>
      </c>
      <c r="F2380">
        <v>3</v>
      </c>
      <c r="G2380">
        <v>20.833333330000002</v>
      </c>
      <c r="H2380">
        <v>3</v>
      </c>
      <c r="I2380">
        <v>81</v>
      </c>
      <c r="J2380">
        <v>7</v>
      </c>
      <c r="K2380">
        <v>2013</v>
      </c>
    </row>
    <row r="2381" spans="1:11" x14ac:dyDescent="0.2">
      <c r="A2381" t="s">
        <v>228</v>
      </c>
      <c r="K2381">
        <v>2013</v>
      </c>
    </row>
    <row r="2382" spans="1:11" x14ac:dyDescent="0.2">
      <c r="A2382" t="s">
        <v>365</v>
      </c>
      <c r="K2382">
        <v>2013</v>
      </c>
    </row>
    <row r="2383" spans="1:11" x14ac:dyDescent="0.2">
      <c r="A2383" t="s">
        <v>229</v>
      </c>
      <c r="K2383">
        <v>2013</v>
      </c>
    </row>
    <row r="2384" spans="1:11" x14ac:dyDescent="0.2">
      <c r="A2384" t="s">
        <v>230</v>
      </c>
      <c r="K2384">
        <v>2013</v>
      </c>
    </row>
    <row r="2385" spans="1:12" x14ac:dyDescent="0.2">
      <c r="A2385" t="s">
        <v>799</v>
      </c>
      <c r="K2385">
        <v>2013</v>
      </c>
    </row>
    <row r="2386" spans="1:12" x14ac:dyDescent="0.2">
      <c r="A2386" t="s">
        <v>790</v>
      </c>
      <c r="K2386">
        <v>2013</v>
      </c>
    </row>
    <row r="2387" spans="1:12" x14ac:dyDescent="0.2">
      <c r="A2387" t="s">
        <v>231</v>
      </c>
      <c r="K2387">
        <v>2013</v>
      </c>
    </row>
    <row r="2388" spans="1:12" x14ac:dyDescent="0.2">
      <c r="A2388" t="s">
        <v>826</v>
      </c>
      <c r="K2388">
        <v>2013</v>
      </c>
    </row>
    <row r="2389" spans="1:12" x14ac:dyDescent="0.2">
      <c r="A2389" t="s">
        <v>232</v>
      </c>
      <c r="K2389">
        <v>2013</v>
      </c>
    </row>
    <row r="2390" spans="1:12" x14ac:dyDescent="0.2">
      <c r="A2390" t="s">
        <v>366</v>
      </c>
      <c r="K2390">
        <v>2013</v>
      </c>
    </row>
    <row r="2391" spans="1:12" x14ac:dyDescent="0.2">
      <c r="A2391" t="s">
        <v>233</v>
      </c>
      <c r="K2391">
        <v>2013</v>
      </c>
    </row>
    <row r="2392" spans="1:12" x14ac:dyDescent="0.2">
      <c r="A2392" t="s">
        <v>234</v>
      </c>
      <c r="K2392">
        <v>2013</v>
      </c>
    </row>
    <row r="2393" spans="1:12" x14ac:dyDescent="0.2">
      <c r="A2393" t="s">
        <v>283</v>
      </c>
      <c r="K2393">
        <v>2013</v>
      </c>
    </row>
    <row r="2394" spans="1:12" x14ac:dyDescent="0.2">
      <c r="A2394" t="s">
        <v>235</v>
      </c>
      <c r="K2394">
        <v>2013</v>
      </c>
    </row>
    <row r="2395" spans="1:12" x14ac:dyDescent="0.2">
      <c r="A2395" t="s">
        <v>845</v>
      </c>
      <c r="B2395">
        <v>1</v>
      </c>
      <c r="C2395">
        <v>1</v>
      </c>
      <c r="D2395">
        <v>0</v>
      </c>
      <c r="E2395">
        <v>0</v>
      </c>
      <c r="F2395">
        <v>0</v>
      </c>
      <c r="G2395">
        <v>3</v>
      </c>
      <c r="H2395">
        <v>0</v>
      </c>
      <c r="I2395">
        <v>11</v>
      </c>
      <c r="J2395">
        <v>1</v>
      </c>
      <c r="K2395">
        <v>2013</v>
      </c>
    </row>
    <row r="2396" spans="1:12" x14ac:dyDescent="0.2">
      <c r="A2396" t="s">
        <v>287</v>
      </c>
      <c r="B2396">
        <v>2</v>
      </c>
      <c r="C2396">
        <v>2</v>
      </c>
      <c r="D2396">
        <v>1</v>
      </c>
      <c r="E2396">
        <v>21</v>
      </c>
      <c r="F2396">
        <v>0</v>
      </c>
      <c r="G2396">
        <v>8</v>
      </c>
      <c r="H2396">
        <v>1</v>
      </c>
      <c r="I2396">
        <v>34</v>
      </c>
      <c r="J2396">
        <v>0</v>
      </c>
      <c r="K2396">
        <v>2013</v>
      </c>
    </row>
    <row r="2397" spans="1:12" x14ac:dyDescent="0.2">
      <c r="A2397" t="s">
        <v>803</v>
      </c>
      <c r="K2397">
        <v>2013</v>
      </c>
    </row>
    <row r="2398" spans="1:12" x14ac:dyDescent="0.2">
      <c r="A2398" t="s">
        <v>296</v>
      </c>
      <c r="B2398">
        <v>9</v>
      </c>
      <c r="C2398">
        <v>7</v>
      </c>
      <c r="D2398">
        <v>1</v>
      </c>
      <c r="E2398">
        <v>264</v>
      </c>
      <c r="F2398">
        <v>2</v>
      </c>
      <c r="G2398">
        <v>11.333333333300001</v>
      </c>
      <c r="H2398">
        <v>0</v>
      </c>
      <c r="I2398">
        <v>51</v>
      </c>
      <c r="J2398">
        <v>3</v>
      </c>
      <c r="K2398">
        <v>2013</v>
      </c>
      <c r="L2398">
        <v>1</v>
      </c>
    </row>
    <row r="2399" spans="1:12" x14ac:dyDescent="0.2">
      <c r="A2399" t="s">
        <v>336</v>
      </c>
      <c r="K2399">
        <v>2013</v>
      </c>
    </row>
    <row r="2400" spans="1:12" x14ac:dyDescent="0.2">
      <c r="A2400" t="s">
        <v>236</v>
      </c>
      <c r="K2400">
        <v>2013</v>
      </c>
    </row>
    <row r="2401" spans="1:11" x14ac:dyDescent="0.2">
      <c r="A2401" t="s">
        <v>237</v>
      </c>
      <c r="B2401">
        <v>3</v>
      </c>
      <c r="C2401">
        <v>3</v>
      </c>
      <c r="D2401">
        <v>1</v>
      </c>
      <c r="E2401">
        <v>27</v>
      </c>
      <c r="F2401">
        <v>0</v>
      </c>
      <c r="G2401">
        <v>14</v>
      </c>
      <c r="H2401">
        <v>0</v>
      </c>
      <c r="I2401">
        <v>69</v>
      </c>
      <c r="J2401">
        <v>5</v>
      </c>
      <c r="K2401">
        <v>2013</v>
      </c>
    </row>
    <row r="2402" spans="1:11" x14ac:dyDescent="0.2">
      <c r="A2402" t="s">
        <v>867</v>
      </c>
      <c r="K2402">
        <v>2013</v>
      </c>
    </row>
    <row r="2403" spans="1:11" x14ac:dyDescent="0.2">
      <c r="A2403" t="s">
        <v>238</v>
      </c>
      <c r="K2403">
        <v>2013</v>
      </c>
    </row>
    <row r="2404" spans="1:11" x14ac:dyDescent="0.2">
      <c r="A2404" t="s">
        <v>367</v>
      </c>
      <c r="K2404">
        <v>2013</v>
      </c>
    </row>
    <row r="2405" spans="1:11" x14ac:dyDescent="0.2">
      <c r="A2405" t="s">
        <v>890</v>
      </c>
      <c r="K2405">
        <v>2013</v>
      </c>
    </row>
    <row r="2406" spans="1:11" x14ac:dyDescent="0.2">
      <c r="A2406" t="s">
        <v>293</v>
      </c>
      <c r="B2406">
        <v>1</v>
      </c>
      <c r="C2406">
        <v>1</v>
      </c>
      <c r="D2406">
        <v>0</v>
      </c>
      <c r="E2406">
        <v>0</v>
      </c>
      <c r="F2406">
        <v>0</v>
      </c>
      <c r="G2406">
        <v>3</v>
      </c>
      <c r="H2406">
        <v>1</v>
      </c>
      <c r="I2406">
        <v>9</v>
      </c>
      <c r="J2406">
        <v>1</v>
      </c>
      <c r="K2406">
        <v>2013</v>
      </c>
    </row>
    <row r="2407" spans="1:11" x14ac:dyDescent="0.2">
      <c r="A2407" t="s">
        <v>239</v>
      </c>
      <c r="K2407">
        <v>2013</v>
      </c>
    </row>
    <row r="2408" spans="1:11" x14ac:dyDescent="0.2">
      <c r="A2408" t="s">
        <v>240</v>
      </c>
      <c r="K2408">
        <v>2013</v>
      </c>
    </row>
    <row r="2409" spans="1:11" x14ac:dyDescent="0.2">
      <c r="A2409" t="s">
        <v>241</v>
      </c>
      <c r="K2409">
        <v>2013</v>
      </c>
    </row>
    <row r="2410" spans="1:11" x14ac:dyDescent="0.2">
      <c r="A2410" t="s">
        <v>333</v>
      </c>
      <c r="K2410">
        <v>2013</v>
      </c>
    </row>
    <row r="2411" spans="1:11" x14ac:dyDescent="0.2">
      <c r="A2411" t="s">
        <v>802</v>
      </c>
      <c r="K2411">
        <v>2013</v>
      </c>
    </row>
    <row r="2412" spans="1:11" x14ac:dyDescent="0.2">
      <c r="A2412" t="s">
        <v>337</v>
      </c>
      <c r="K2412">
        <v>2013</v>
      </c>
    </row>
    <row r="2413" spans="1:11" x14ac:dyDescent="0.2">
      <c r="A2413" t="s">
        <v>242</v>
      </c>
      <c r="K2413">
        <v>2013</v>
      </c>
    </row>
    <row r="2414" spans="1:11" x14ac:dyDescent="0.2">
      <c r="A2414" t="s">
        <v>243</v>
      </c>
      <c r="K2414">
        <v>2013</v>
      </c>
    </row>
    <row r="2415" spans="1:11" x14ac:dyDescent="0.2">
      <c r="A2415" t="s">
        <v>244</v>
      </c>
      <c r="K2415">
        <v>2013</v>
      </c>
    </row>
    <row r="2416" spans="1:11" x14ac:dyDescent="0.2">
      <c r="A2416" t="s">
        <v>327</v>
      </c>
      <c r="B2416">
        <v>3</v>
      </c>
      <c r="C2416">
        <v>3</v>
      </c>
      <c r="D2416">
        <v>1</v>
      </c>
      <c r="E2416">
        <v>30</v>
      </c>
      <c r="F2416">
        <v>1</v>
      </c>
      <c r="G2416">
        <v>0</v>
      </c>
      <c r="H2416">
        <v>0</v>
      </c>
      <c r="I2416">
        <v>0</v>
      </c>
      <c r="J2416">
        <v>0</v>
      </c>
      <c r="K2416">
        <v>2013</v>
      </c>
    </row>
    <row r="2417" spans="1:11" x14ac:dyDescent="0.2">
      <c r="A2417" t="s">
        <v>245</v>
      </c>
      <c r="K2417">
        <v>2013</v>
      </c>
    </row>
    <row r="2418" spans="1:11" x14ac:dyDescent="0.2">
      <c r="A2418" t="s">
        <v>246</v>
      </c>
      <c r="K2418">
        <v>2013</v>
      </c>
    </row>
    <row r="2419" spans="1:11" x14ac:dyDescent="0.2">
      <c r="A2419" t="s">
        <v>247</v>
      </c>
      <c r="B2419">
        <v>4</v>
      </c>
      <c r="C2419">
        <v>3</v>
      </c>
      <c r="D2419">
        <v>3</v>
      </c>
      <c r="E2419">
        <v>7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2013</v>
      </c>
    </row>
    <row r="2420" spans="1:11" x14ac:dyDescent="0.2">
      <c r="A2420" t="s">
        <v>248</v>
      </c>
      <c r="K2420">
        <v>2013</v>
      </c>
    </row>
    <row r="2421" spans="1:11" x14ac:dyDescent="0.2">
      <c r="A2421" t="s">
        <v>249</v>
      </c>
      <c r="K2421">
        <v>2013</v>
      </c>
    </row>
    <row r="2422" spans="1:11" x14ac:dyDescent="0.2">
      <c r="A2422" t="s">
        <v>250</v>
      </c>
      <c r="K2422">
        <v>2013</v>
      </c>
    </row>
    <row r="2423" spans="1:11" x14ac:dyDescent="0.2">
      <c r="A2423" t="s">
        <v>251</v>
      </c>
      <c r="K2423">
        <v>2013</v>
      </c>
    </row>
    <row r="2424" spans="1:11" x14ac:dyDescent="0.2">
      <c r="A2424" t="s">
        <v>252</v>
      </c>
      <c r="K2424">
        <v>2013</v>
      </c>
    </row>
    <row r="2425" spans="1:11" x14ac:dyDescent="0.2">
      <c r="A2425" t="s">
        <v>253</v>
      </c>
      <c r="K2425">
        <v>2013</v>
      </c>
    </row>
    <row r="2426" spans="1:11" x14ac:dyDescent="0.2">
      <c r="A2426" t="s">
        <v>254</v>
      </c>
      <c r="K2426">
        <v>2013</v>
      </c>
    </row>
    <row r="2427" spans="1:11" x14ac:dyDescent="0.2">
      <c r="A2427" t="s">
        <v>255</v>
      </c>
      <c r="K2427">
        <v>2013</v>
      </c>
    </row>
    <row r="2428" spans="1:11" x14ac:dyDescent="0.2">
      <c r="A2428" t="s">
        <v>256</v>
      </c>
      <c r="K2428">
        <v>2013</v>
      </c>
    </row>
    <row r="2429" spans="1:11" x14ac:dyDescent="0.2">
      <c r="A2429" t="s">
        <v>257</v>
      </c>
      <c r="K2429">
        <v>2013</v>
      </c>
    </row>
    <row r="2430" spans="1:11" x14ac:dyDescent="0.2">
      <c r="A2430" t="s">
        <v>258</v>
      </c>
      <c r="K2430">
        <v>2013</v>
      </c>
    </row>
    <row r="2431" spans="1:11" x14ac:dyDescent="0.2">
      <c r="A2431" t="s">
        <v>259</v>
      </c>
      <c r="B2431">
        <v>3</v>
      </c>
      <c r="C2431">
        <v>2</v>
      </c>
      <c r="D2431">
        <v>1</v>
      </c>
      <c r="E2431">
        <v>55</v>
      </c>
      <c r="F2431">
        <v>1</v>
      </c>
      <c r="G2431">
        <v>0</v>
      </c>
      <c r="H2431">
        <v>0</v>
      </c>
      <c r="I2431">
        <v>0</v>
      </c>
      <c r="J2431">
        <v>0</v>
      </c>
      <c r="K2431">
        <v>2013</v>
      </c>
    </row>
    <row r="2432" spans="1:11" x14ac:dyDescent="0.2">
      <c r="A2432" t="s">
        <v>260</v>
      </c>
      <c r="K2432">
        <v>2013</v>
      </c>
    </row>
    <row r="2433" spans="1:12" x14ac:dyDescent="0.2">
      <c r="A2433" t="s">
        <v>261</v>
      </c>
      <c r="K2433">
        <v>2013</v>
      </c>
    </row>
    <row r="2434" spans="1:12" x14ac:dyDescent="0.2">
      <c r="A2434" t="s">
        <v>262</v>
      </c>
      <c r="K2434">
        <v>2013</v>
      </c>
    </row>
    <row r="2435" spans="1:12" x14ac:dyDescent="0.2">
      <c r="A2435" t="s">
        <v>263</v>
      </c>
      <c r="K2435">
        <v>2013</v>
      </c>
    </row>
    <row r="2436" spans="1:12" x14ac:dyDescent="0.2">
      <c r="A2436" t="s">
        <v>264</v>
      </c>
      <c r="K2436">
        <v>2013</v>
      </c>
    </row>
    <row r="2437" spans="1:12" x14ac:dyDescent="0.2">
      <c r="A2437" t="s">
        <v>820</v>
      </c>
      <c r="B2437">
        <v>1</v>
      </c>
      <c r="C2437">
        <v>0</v>
      </c>
      <c r="D2437">
        <v>0</v>
      </c>
      <c r="E2437">
        <v>0</v>
      </c>
      <c r="F2437">
        <v>0</v>
      </c>
      <c r="G2437">
        <v>7</v>
      </c>
      <c r="H2437">
        <v>1</v>
      </c>
      <c r="I2437">
        <v>21</v>
      </c>
      <c r="J2437">
        <v>1</v>
      </c>
      <c r="K2437">
        <v>2013</v>
      </c>
    </row>
    <row r="2438" spans="1:12" x14ac:dyDescent="0.2">
      <c r="A2438" t="s">
        <v>294</v>
      </c>
      <c r="B2438">
        <v>1</v>
      </c>
      <c r="C2438">
        <v>1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2013</v>
      </c>
    </row>
    <row r="2439" spans="1:12" x14ac:dyDescent="0.2">
      <c r="A2439" t="s">
        <v>265</v>
      </c>
      <c r="K2439">
        <v>2013</v>
      </c>
    </row>
    <row r="2440" spans="1:12" x14ac:dyDescent="0.2">
      <c r="A2440" t="s">
        <v>266</v>
      </c>
      <c r="K2440">
        <v>2013</v>
      </c>
    </row>
    <row r="2441" spans="1:12" x14ac:dyDescent="0.2">
      <c r="A2441" t="s">
        <v>267</v>
      </c>
      <c r="K2441">
        <v>2013</v>
      </c>
    </row>
    <row r="2442" spans="1:12" x14ac:dyDescent="0.2">
      <c r="A2442" t="s">
        <v>268</v>
      </c>
      <c r="B2442">
        <v>3</v>
      </c>
      <c r="C2442">
        <v>3</v>
      </c>
      <c r="D2442">
        <v>0</v>
      </c>
      <c r="E2442">
        <v>9</v>
      </c>
      <c r="F2442">
        <v>0</v>
      </c>
      <c r="G2442">
        <v>16</v>
      </c>
      <c r="H2442">
        <v>3</v>
      </c>
      <c r="I2442">
        <v>44</v>
      </c>
      <c r="J2442">
        <v>8</v>
      </c>
      <c r="K2442">
        <v>2013</v>
      </c>
    </row>
    <row r="2443" spans="1:12" x14ac:dyDescent="0.2">
      <c r="A2443" t="s">
        <v>269</v>
      </c>
      <c r="K2443">
        <v>2013</v>
      </c>
    </row>
    <row r="2444" spans="1:12" x14ac:dyDescent="0.2">
      <c r="A2444" t="s">
        <v>270</v>
      </c>
      <c r="K2444">
        <v>2013</v>
      </c>
    </row>
    <row r="2445" spans="1:12" x14ac:dyDescent="0.2">
      <c r="A2445" t="s">
        <v>284</v>
      </c>
      <c r="B2445">
        <v>3</v>
      </c>
      <c r="C2445">
        <v>2</v>
      </c>
      <c r="D2445">
        <v>2</v>
      </c>
      <c r="E2445">
        <v>55</v>
      </c>
      <c r="F2445">
        <v>0</v>
      </c>
      <c r="G2445">
        <v>1</v>
      </c>
      <c r="H2445">
        <v>0</v>
      </c>
      <c r="I2445">
        <v>4</v>
      </c>
      <c r="J2445">
        <v>0</v>
      </c>
      <c r="K2445">
        <v>2013</v>
      </c>
      <c r="L2445">
        <v>1</v>
      </c>
    </row>
    <row r="2446" spans="1:12" x14ac:dyDescent="0.2">
      <c r="A2446" t="s">
        <v>271</v>
      </c>
      <c r="K2446">
        <v>2013</v>
      </c>
    </row>
    <row r="2447" spans="1:12" x14ac:dyDescent="0.2">
      <c r="A2447" t="s">
        <v>272</v>
      </c>
      <c r="K2447">
        <v>2013</v>
      </c>
    </row>
    <row r="2448" spans="1:12" x14ac:dyDescent="0.2">
      <c r="A2448" t="s">
        <v>273</v>
      </c>
      <c r="K2448">
        <v>2013</v>
      </c>
    </row>
    <row r="2449" spans="1:11" x14ac:dyDescent="0.2">
      <c r="A2449" t="s">
        <v>8</v>
      </c>
      <c r="K2449">
        <v>2014</v>
      </c>
    </row>
    <row r="2450" spans="1:11" x14ac:dyDescent="0.2">
      <c r="A2450" t="s">
        <v>329</v>
      </c>
      <c r="K2450">
        <v>2014</v>
      </c>
    </row>
    <row r="2451" spans="1:11" x14ac:dyDescent="0.2">
      <c r="A2451" t="s">
        <v>338</v>
      </c>
      <c r="K2451">
        <v>2014</v>
      </c>
    </row>
    <row r="2452" spans="1:11" x14ac:dyDescent="0.2">
      <c r="A2452" t="s">
        <v>791</v>
      </c>
      <c r="K2452">
        <v>2014</v>
      </c>
    </row>
    <row r="2453" spans="1:11" x14ac:dyDescent="0.2">
      <c r="A2453" t="s">
        <v>9</v>
      </c>
      <c r="K2453">
        <v>2014</v>
      </c>
    </row>
    <row r="2454" spans="1:11" x14ac:dyDescent="0.2">
      <c r="A2454" t="s">
        <v>10</v>
      </c>
      <c r="K2454">
        <v>2014</v>
      </c>
    </row>
    <row r="2455" spans="1:11" x14ac:dyDescent="0.2">
      <c r="A2455" t="s">
        <v>11</v>
      </c>
      <c r="K2455">
        <v>2014</v>
      </c>
    </row>
    <row r="2456" spans="1:11" x14ac:dyDescent="0.2">
      <c r="A2456" t="s">
        <v>359</v>
      </c>
      <c r="K2456">
        <v>2014</v>
      </c>
    </row>
    <row r="2457" spans="1:11" x14ac:dyDescent="0.2">
      <c r="A2457" t="s">
        <v>12</v>
      </c>
      <c r="K2457">
        <v>2014</v>
      </c>
    </row>
    <row r="2458" spans="1:11" x14ac:dyDescent="0.2">
      <c r="A2458" t="s">
        <v>13</v>
      </c>
      <c r="K2458">
        <v>2014</v>
      </c>
    </row>
    <row r="2459" spans="1:11" x14ac:dyDescent="0.2">
      <c r="A2459" t="s">
        <v>889</v>
      </c>
      <c r="K2459">
        <v>2014</v>
      </c>
    </row>
    <row r="2460" spans="1:11" x14ac:dyDescent="0.2">
      <c r="A2460" t="s">
        <v>14</v>
      </c>
      <c r="K2460">
        <v>2014</v>
      </c>
    </row>
    <row r="2461" spans="1:11" x14ac:dyDescent="0.2">
      <c r="A2461" t="s">
        <v>15</v>
      </c>
      <c r="K2461">
        <v>2014</v>
      </c>
    </row>
    <row r="2462" spans="1:11" x14ac:dyDescent="0.2">
      <c r="A2462" t="s">
        <v>794</v>
      </c>
      <c r="K2462">
        <v>2014</v>
      </c>
    </row>
    <row r="2463" spans="1:11" x14ac:dyDescent="0.2">
      <c r="A2463" t="s">
        <v>16</v>
      </c>
      <c r="K2463">
        <v>2014</v>
      </c>
    </row>
    <row r="2464" spans="1:11" x14ac:dyDescent="0.2">
      <c r="A2464" t="s">
        <v>17</v>
      </c>
      <c r="K2464">
        <v>2014</v>
      </c>
    </row>
    <row r="2465" spans="1:12" x14ac:dyDescent="0.2">
      <c r="A2465" t="s">
        <v>18</v>
      </c>
      <c r="K2465">
        <v>2014</v>
      </c>
    </row>
    <row r="2466" spans="1:12" x14ac:dyDescent="0.2">
      <c r="A2466" t="s">
        <v>898</v>
      </c>
      <c r="K2466">
        <v>2014</v>
      </c>
    </row>
    <row r="2467" spans="1:12" x14ac:dyDescent="0.2">
      <c r="A2467" t="s">
        <v>19</v>
      </c>
      <c r="K2467">
        <v>2014</v>
      </c>
    </row>
    <row r="2468" spans="1:12" x14ac:dyDescent="0.2">
      <c r="A2468" t="s">
        <v>20</v>
      </c>
      <c r="K2468">
        <v>2014</v>
      </c>
    </row>
    <row r="2469" spans="1:12" x14ac:dyDescent="0.2">
      <c r="A2469" t="s">
        <v>896</v>
      </c>
      <c r="K2469">
        <v>2014</v>
      </c>
    </row>
    <row r="2470" spans="1:12" x14ac:dyDescent="0.2">
      <c r="A2470" t="s">
        <v>275</v>
      </c>
      <c r="B2470">
        <v>1</v>
      </c>
      <c r="C2470">
        <v>1</v>
      </c>
      <c r="D2470">
        <v>0</v>
      </c>
      <c r="E2470">
        <v>7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2014</v>
      </c>
    </row>
    <row r="2471" spans="1:12" x14ac:dyDescent="0.2">
      <c r="A2471" t="s">
        <v>21</v>
      </c>
      <c r="K2471">
        <v>2014</v>
      </c>
    </row>
    <row r="2472" spans="1:12" x14ac:dyDescent="0.2">
      <c r="A2472" t="s">
        <v>339</v>
      </c>
      <c r="K2472">
        <v>2014</v>
      </c>
    </row>
    <row r="2473" spans="1:12" x14ac:dyDescent="0.2">
      <c r="A2473" t="s">
        <v>317</v>
      </c>
      <c r="K2473">
        <v>2014</v>
      </c>
    </row>
    <row r="2474" spans="1:12" x14ac:dyDescent="0.2">
      <c r="A2474" t="s">
        <v>297</v>
      </c>
      <c r="B2474">
        <v>12</v>
      </c>
      <c r="C2474">
        <v>11</v>
      </c>
      <c r="D2474">
        <v>1</v>
      </c>
      <c r="E2474">
        <v>302</v>
      </c>
      <c r="F2474">
        <v>6</v>
      </c>
      <c r="G2474">
        <v>0</v>
      </c>
      <c r="H2474">
        <v>0</v>
      </c>
      <c r="I2474">
        <v>0</v>
      </c>
      <c r="J2474">
        <v>0</v>
      </c>
      <c r="K2474">
        <v>2014</v>
      </c>
      <c r="L2474">
        <v>3</v>
      </c>
    </row>
    <row r="2475" spans="1:12" x14ac:dyDescent="0.2">
      <c r="A2475" t="s">
        <v>22</v>
      </c>
      <c r="K2475">
        <v>2014</v>
      </c>
    </row>
    <row r="2476" spans="1:12" x14ac:dyDescent="0.2">
      <c r="A2476" t="s">
        <v>318</v>
      </c>
      <c r="K2476">
        <v>2014</v>
      </c>
    </row>
    <row r="2477" spans="1:12" x14ac:dyDescent="0.2">
      <c r="A2477" t="s">
        <v>23</v>
      </c>
      <c r="K2477">
        <v>2014</v>
      </c>
    </row>
    <row r="2478" spans="1:12" x14ac:dyDescent="0.2">
      <c r="A2478" t="s">
        <v>24</v>
      </c>
      <c r="K2478">
        <v>2014</v>
      </c>
    </row>
    <row r="2479" spans="1:12" x14ac:dyDescent="0.2">
      <c r="A2479" t="s">
        <v>862</v>
      </c>
      <c r="K2479">
        <v>2014</v>
      </c>
    </row>
    <row r="2480" spans="1:12" x14ac:dyDescent="0.2">
      <c r="A2480" t="s">
        <v>25</v>
      </c>
      <c r="K2480">
        <v>2014</v>
      </c>
    </row>
    <row r="2481" spans="1:11" x14ac:dyDescent="0.2">
      <c r="A2481" t="s">
        <v>26</v>
      </c>
      <c r="K2481">
        <v>2014</v>
      </c>
    </row>
    <row r="2482" spans="1:11" x14ac:dyDescent="0.2">
      <c r="A2482" t="s">
        <v>27</v>
      </c>
      <c r="K2482">
        <v>2014</v>
      </c>
    </row>
    <row r="2483" spans="1:11" x14ac:dyDescent="0.2">
      <c r="A2483" t="s">
        <v>28</v>
      </c>
      <c r="K2483">
        <v>2014</v>
      </c>
    </row>
    <row r="2484" spans="1:11" x14ac:dyDescent="0.2">
      <c r="A2484" t="s">
        <v>29</v>
      </c>
      <c r="K2484">
        <v>2014</v>
      </c>
    </row>
    <row r="2485" spans="1:11" x14ac:dyDescent="0.2">
      <c r="A2485" t="s">
        <v>276</v>
      </c>
      <c r="B2485">
        <v>9</v>
      </c>
      <c r="C2485">
        <v>9</v>
      </c>
      <c r="D2485">
        <v>0</v>
      </c>
      <c r="E2485">
        <v>141</v>
      </c>
      <c r="F2485">
        <v>6</v>
      </c>
      <c r="G2485">
        <v>26.166666666600001</v>
      </c>
      <c r="H2485">
        <v>2</v>
      </c>
      <c r="I2485">
        <v>93</v>
      </c>
      <c r="J2485">
        <v>11</v>
      </c>
      <c r="K2485">
        <v>2014</v>
      </c>
    </row>
    <row r="2486" spans="1:11" x14ac:dyDescent="0.2">
      <c r="A2486" t="s">
        <v>30</v>
      </c>
      <c r="K2486">
        <v>2014</v>
      </c>
    </row>
    <row r="2487" spans="1:11" x14ac:dyDescent="0.2">
      <c r="A2487" t="s">
        <v>31</v>
      </c>
      <c r="K2487">
        <v>2014</v>
      </c>
    </row>
    <row r="2488" spans="1:11" x14ac:dyDescent="0.2">
      <c r="A2488" t="s">
        <v>32</v>
      </c>
      <c r="K2488">
        <v>2014</v>
      </c>
    </row>
    <row r="2489" spans="1:11" x14ac:dyDescent="0.2">
      <c r="A2489" t="s">
        <v>334</v>
      </c>
      <c r="K2489">
        <v>2014</v>
      </c>
    </row>
    <row r="2490" spans="1:11" x14ac:dyDescent="0.2">
      <c r="A2490" t="s">
        <v>33</v>
      </c>
      <c r="K2490">
        <v>2014</v>
      </c>
    </row>
    <row r="2491" spans="1:11" x14ac:dyDescent="0.2">
      <c r="A2491" t="s">
        <v>34</v>
      </c>
      <c r="K2491">
        <v>2014</v>
      </c>
    </row>
    <row r="2492" spans="1:11" x14ac:dyDescent="0.2">
      <c r="A2492" t="s">
        <v>35</v>
      </c>
      <c r="K2492">
        <v>2014</v>
      </c>
    </row>
    <row r="2493" spans="1:11" x14ac:dyDescent="0.2">
      <c r="A2493" t="s">
        <v>373</v>
      </c>
      <c r="K2493">
        <v>2014</v>
      </c>
    </row>
    <row r="2494" spans="1:11" x14ac:dyDescent="0.2">
      <c r="A2494" t="s">
        <v>36</v>
      </c>
      <c r="K2494">
        <v>2014</v>
      </c>
    </row>
    <row r="2495" spans="1:11" x14ac:dyDescent="0.2">
      <c r="A2495" t="s">
        <v>37</v>
      </c>
      <c r="K2495">
        <v>2014</v>
      </c>
    </row>
    <row r="2496" spans="1:11" x14ac:dyDescent="0.2">
      <c r="A2496" t="s">
        <v>38</v>
      </c>
      <c r="K2496">
        <v>2014</v>
      </c>
    </row>
    <row r="2497" spans="1:11" x14ac:dyDescent="0.2">
      <c r="A2497" t="s">
        <v>824</v>
      </c>
      <c r="K2497">
        <v>2014</v>
      </c>
    </row>
    <row r="2498" spans="1:11" x14ac:dyDescent="0.2">
      <c r="A2498" t="s">
        <v>39</v>
      </c>
      <c r="K2498">
        <v>2014</v>
      </c>
    </row>
    <row r="2499" spans="1:11" x14ac:dyDescent="0.2">
      <c r="A2499" t="s">
        <v>40</v>
      </c>
      <c r="K2499">
        <v>2014</v>
      </c>
    </row>
    <row r="2500" spans="1:11" x14ac:dyDescent="0.2">
      <c r="A2500" t="s">
        <v>41</v>
      </c>
      <c r="K2500">
        <v>2014</v>
      </c>
    </row>
    <row r="2501" spans="1:11" x14ac:dyDescent="0.2">
      <c r="A2501" t="s">
        <v>277</v>
      </c>
      <c r="K2501">
        <v>2014</v>
      </c>
    </row>
    <row r="2502" spans="1:11" x14ac:dyDescent="0.2">
      <c r="A2502" t="s">
        <v>42</v>
      </c>
      <c r="K2502">
        <v>2014</v>
      </c>
    </row>
    <row r="2503" spans="1:11" x14ac:dyDescent="0.2">
      <c r="A2503" t="s">
        <v>43</v>
      </c>
      <c r="K2503">
        <v>2014</v>
      </c>
    </row>
    <row r="2504" spans="1:11" x14ac:dyDescent="0.2">
      <c r="A2504" t="s">
        <v>44</v>
      </c>
      <c r="K2504">
        <v>2014</v>
      </c>
    </row>
    <row r="2505" spans="1:11" x14ac:dyDescent="0.2">
      <c r="A2505" t="s">
        <v>45</v>
      </c>
      <c r="B2505">
        <v>4</v>
      </c>
      <c r="C2505">
        <v>4</v>
      </c>
      <c r="D2505">
        <v>0</v>
      </c>
      <c r="E2505">
        <v>37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2014</v>
      </c>
    </row>
    <row r="2506" spans="1:11" x14ac:dyDescent="0.2">
      <c r="A2506" t="s">
        <v>861</v>
      </c>
      <c r="K2506">
        <v>2014</v>
      </c>
    </row>
    <row r="2507" spans="1:11" x14ac:dyDescent="0.2">
      <c r="A2507" t="s">
        <v>818</v>
      </c>
      <c r="B2507">
        <v>1</v>
      </c>
      <c r="C2507">
        <v>1</v>
      </c>
      <c r="D2507">
        <v>1</v>
      </c>
      <c r="E2507">
        <v>12</v>
      </c>
      <c r="F2507">
        <v>1</v>
      </c>
      <c r="G2507">
        <v>0</v>
      </c>
      <c r="H2507">
        <v>0</v>
      </c>
      <c r="I2507">
        <v>0</v>
      </c>
      <c r="J2507">
        <v>0</v>
      </c>
      <c r="K2507">
        <v>2014</v>
      </c>
    </row>
    <row r="2508" spans="1:11" x14ac:dyDescent="0.2">
      <c r="A2508" t="s">
        <v>330</v>
      </c>
      <c r="K2508">
        <v>2014</v>
      </c>
    </row>
    <row r="2509" spans="1:11" x14ac:dyDescent="0.2">
      <c r="A2509" t="s">
        <v>817</v>
      </c>
      <c r="K2509">
        <v>2014</v>
      </c>
    </row>
    <row r="2510" spans="1:11" x14ac:dyDescent="0.2">
      <c r="A2510" t="s">
        <v>46</v>
      </c>
      <c r="K2510">
        <v>2014</v>
      </c>
    </row>
    <row r="2511" spans="1:11" x14ac:dyDescent="0.2">
      <c r="A2511" t="s">
        <v>47</v>
      </c>
      <c r="K2511">
        <v>2014</v>
      </c>
    </row>
    <row r="2512" spans="1:11" x14ac:dyDescent="0.2">
      <c r="A2512" t="s">
        <v>48</v>
      </c>
      <c r="K2512">
        <v>2014</v>
      </c>
    </row>
    <row r="2513" spans="1:12" x14ac:dyDescent="0.2">
      <c r="A2513" t="s">
        <v>290</v>
      </c>
      <c r="K2513">
        <v>2014</v>
      </c>
    </row>
    <row r="2514" spans="1:12" x14ac:dyDescent="0.2">
      <c r="A2514" t="s">
        <v>331</v>
      </c>
      <c r="K2514">
        <v>2014</v>
      </c>
    </row>
    <row r="2515" spans="1:12" x14ac:dyDescent="0.2">
      <c r="A2515" t="s">
        <v>49</v>
      </c>
      <c r="K2515">
        <v>2014</v>
      </c>
    </row>
    <row r="2516" spans="1:12" x14ac:dyDescent="0.2">
      <c r="A2516" t="s">
        <v>310</v>
      </c>
      <c r="B2516">
        <v>4</v>
      </c>
      <c r="C2516">
        <v>4</v>
      </c>
      <c r="D2516">
        <v>0</v>
      </c>
      <c r="E2516">
        <v>141</v>
      </c>
      <c r="F2516">
        <v>2</v>
      </c>
      <c r="G2516">
        <v>23</v>
      </c>
      <c r="H2516">
        <v>3</v>
      </c>
      <c r="I2516">
        <v>101</v>
      </c>
      <c r="J2516">
        <v>4</v>
      </c>
      <c r="K2516">
        <v>2014</v>
      </c>
    </row>
    <row r="2517" spans="1:12" x14ac:dyDescent="0.2">
      <c r="A2517" t="s">
        <v>50</v>
      </c>
      <c r="K2517">
        <v>2014</v>
      </c>
    </row>
    <row r="2518" spans="1:12" x14ac:dyDescent="0.2">
      <c r="A2518" t="s">
        <v>51</v>
      </c>
      <c r="K2518">
        <v>2014</v>
      </c>
    </row>
    <row r="2519" spans="1:12" x14ac:dyDescent="0.2">
      <c r="A2519" t="s">
        <v>52</v>
      </c>
      <c r="K2519">
        <v>2014</v>
      </c>
    </row>
    <row r="2520" spans="1:12" x14ac:dyDescent="0.2">
      <c r="A2520" t="s">
        <v>53</v>
      </c>
      <c r="B2520">
        <v>5</v>
      </c>
      <c r="C2520">
        <v>4</v>
      </c>
      <c r="D2520">
        <v>0</v>
      </c>
      <c r="E2520">
        <v>327</v>
      </c>
      <c r="F2520">
        <v>3</v>
      </c>
      <c r="G2520">
        <v>14</v>
      </c>
      <c r="H2520">
        <v>1</v>
      </c>
      <c r="I2520">
        <v>64</v>
      </c>
      <c r="J2520">
        <v>2</v>
      </c>
      <c r="K2520">
        <v>2014</v>
      </c>
      <c r="L2520">
        <v>1</v>
      </c>
    </row>
    <row r="2521" spans="1:12" x14ac:dyDescent="0.2">
      <c r="A2521" t="s">
        <v>54</v>
      </c>
      <c r="K2521">
        <v>2014</v>
      </c>
    </row>
    <row r="2522" spans="1:12" x14ac:dyDescent="0.2">
      <c r="A2522" t="s">
        <v>55</v>
      </c>
      <c r="K2522">
        <v>2014</v>
      </c>
    </row>
    <row r="2523" spans="1:12" x14ac:dyDescent="0.2">
      <c r="A2523" t="s">
        <v>56</v>
      </c>
      <c r="K2523">
        <v>2014</v>
      </c>
    </row>
    <row r="2524" spans="1:12" x14ac:dyDescent="0.2">
      <c r="A2524" t="s">
        <v>792</v>
      </c>
      <c r="K2524">
        <v>2014</v>
      </c>
    </row>
    <row r="2525" spans="1:12" x14ac:dyDescent="0.2">
      <c r="A2525" t="s">
        <v>57</v>
      </c>
      <c r="K2525">
        <v>2014</v>
      </c>
    </row>
    <row r="2526" spans="1:12" x14ac:dyDescent="0.2">
      <c r="A2526" t="s">
        <v>291</v>
      </c>
      <c r="K2526">
        <v>2014</v>
      </c>
    </row>
    <row r="2527" spans="1:12" x14ac:dyDescent="0.2">
      <c r="A2527" t="s">
        <v>58</v>
      </c>
      <c r="K2527">
        <v>2014</v>
      </c>
    </row>
    <row r="2528" spans="1:12" x14ac:dyDescent="0.2">
      <c r="A2528" t="s">
        <v>59</v>
      </c>
      <c r="K2528">
        <v>2014</v>
      </c>
    </row>
    <row r="2529" spans="1:11" x14ac:dyDescent="0.2">
      <c r="A2529" t="s">
        <v>60</v>
      </c>
      <c r="K2529">
        <v>2014</v>
      </c>
    </row>
    <row r="2530" spans="1:11" x14ac:dyDescent="0.2">
      <c r="A2530" t="s">
        <v>61</v>
      </c>
      <c r="K2530">
        <v>2014</v>
      </c>
    </row>
    <row r="2531" spans="1:11" x14ac:dyDescent="0.2">
      <c r="A2531" t="s">
        <v>62</v>
      </c>
      <c r="K2531">
        <v>2014</v>
      </c>
    </row>
    <row r="2532" spans="1:11" x14ac:dyDescent="0.2">
      <c r="A2532" t="s">
        <v>63</v>
      </c>
      <c r="K2532">
        <v>2014</v>
      </c>
    </row>
    <row r="2533" spans="1:11" x14ac:dyDescent="0.2">
      <c r="A2533" t="s">
        <v>886</v>
      </c>
      <c r="K2533">
        <v>2014</v>
      </c>
    </row>
    <row r="2534" spans="1:11" x14ac:dyDescent="0.2">
      <c r="A2534" t="s">
        <v>64</v>
      </c>
      <c r="K2534">
        <v>2014</v>
      </c>
    </row>
    <row r="2535" spans="1:11" x14ac:dyDescent="0.2">
      <c r="A2535" t="s">
        <v>65</v>
      </c>
      <c r="K2535">
        <v>2014</v>
      </c>
    </row>
    <row r="2536" spans="1:11" x14ac:dyDescent="0.2">
      <c r="A2536" t="s">
        <v>285</v>
      </c>
      <c r="K2536">
        <v>2014</v>
      </c>
    </row>
    <row r="2537" spans="1:11" x14ac:dyDescent="0.2">
      <c r="A2537" t="s">
        <v>66</v>
      </c>
      <c r="K2537">
        <v>2014</v>
      </c>
    </row>
    <row r="2538" spans="1:11" x14ac:dyDescent="0.2">
      <c r="A2538" t="s">
        <v>67</v>
      </c>
      <c r="K2538">
        <v>2014</v>
      </c>
    </row>
    <row r="2539" spans="1:11" x14ac:dyDescent="0.2">
      <c r="A2539" t="s">
        <v>274</v>
      </c>
      <c r="K2539">
        <v>2014</v>
      </c>
    </row>
    <row r="2540" spans="1:11" x14ac:dyDescent="0.2">
      <c r="A2540" t="s">
        <v>68</v>
      </c>
      <c r="B2540">
        <v>6</v>
      </c>
      <c r="C2540">
        <v>4</v>
      </c>
      <c r="D2540">
        <v>0</v>
      </c>
      <c r="E2540">
        <v>15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2014</v>
      </c>
    </row>
    <row r="2541" spans="1:11" x14ac:dyDescent="0.2">
      <c r="A2541" t="s">
        <v>69</v>
      </c>
      <c r="K2541">
        <v>2014</v>
      </c>
    </row>
    <row r="2542" spans="1:11" x14ac:dyDescent="0.2">
      <c r="A2542" t="s">
        <v>70</v>
      </c>
      <c r="K2542">
        <v>2014</v>
      </c>
    </row>
    <row r="2543" spans="1:11" x14ac:dyDescent="0.2">
      <c r="A2543" t="s">
        <v>71</v>
      </c>
      <c r="K2543">
        <v>2014</v>
      </c>
    </row>
    <row r="2544" spans="1:11" x14ac:dyDescent="0.2">
      <c r="A2544" t="s">
        <v>72</v>
      </c>
      <c r="K2544">
        <v>2014</v>
      </c>
    </row>
    <row r="2545" spans="1:11" x14ac:dyDescent="0.2">
      <c r="A2545" t="s">
        <v>73</v>
      </c>
      <c r="K2545">
        <v>2014</v>
      </c>
    </row>
    <row r="2546" spans="1:11" x14ac:dyDescent="0.2">
      <c r="A2546" t="s">
        <v>74</v>
      </c>
      <c r="K2546">
        <v>2014</v>
      </c>
    </row>
    <row r="2547" spans="1:11" x14ac:dyDescent="0.2">
      <c r="A2547" t="s">
        <v>75</v>
      </c>
      <c r="K2547">
        <v>2014</v>
      </c>
    </row>
    <row r="2548" spans="1:11" x14ac:dyDescent="0.2">
      <c r="A2548" t="s">
        <v>76</v>
      </c>
      <c r="K2548">
        <v>2014</v>
      </c>
    </row>
    <row r="2549" spans="1:11" x14ac:dyDescent="0.2">
      <c r="A2549" t="s">
        <v>77</v>
      </c>
      <c r="K2549">
        <v>2014</v>
      </c>
    </row>
    <row r="2550" spans="1:11" x14ac:dyDescent="0.2">
      <c r="A2550" t="s">
        <v>78</v>
      </c>
      <c r="K2550">
        <v>2014</v>
      </c>
    </row>
    <row r="2551" spans="1:11" x14ac:dyDescent="0.2">
      <c r="A2551" t="s">
        <v>79</v>
      </c>
      <c r="K2551">
        <v>2014</v>
      </c>
    </row>
    <row r="2552" spans="1:11" x14ac:dyDescent="0.2">
      <c r="A2552" t="s">
        <v>80</v>
      </c>
      <c r="K2552">
        <v>2014</v>
      </c>
    </row>
    <row r="2553" spans="1:11" x14ac:dyDescent="0.2">
      <c r="A2553" t="s">
        <v>302</v>
      </c>
      <c r="B2553">
        <v>1</v>
      </c>
      <c r="C2553">
        <v>1</v>
      </c>
      <c r="D2553">
        <v>0</v>
      </c>
      <c r="E2553">
        <v>13</v>
      </c>
      <c r="F2553">
        <v>1</v>
      </c>
      <c r="G2553">
        <v>2</v>
      </c>
      <c r="H2553">
        <v>0</v>
      </c>
      <c r="I2553">
        <v>10</v>
      </c>
      <c r="J2553">
        <v>1</v>
      </c>
      <c r="K2553">
        <v>2014</v>
      </c>
    </row>
    <row r="2554" spans="1:11" x14ac:dyDescent="0.2">
      <c r="A2554" t="s">
        <v>81</v>
      </c>
      <c r="B2554">
        <v>11</v>
      </c>
      <c r="C2554">
        <v>10</v>
      </c>
      <c r="D2554">
        <v>3</v>
      </c>
      <c r="E2554">
        <v>124</v>
      </c>
      <c r="F2554">
        <v>2</v>
      </c>
      <c r="G2554">
        <v>42</v>
      </c>
      <c r="H2554">
        <v>8</v>
      </c>
      <c r="I2554">
        <v>133</v>
      </c>
      <c r="J2554">
        <v>6</v>
      </c>
      <c r="K2554">
        <v>2014</v>
      </c>
    </row>
    <row r="2555" spans="1:11" x14ac:dyDescent="0.2">
      <c r="A2555" t="s">
        <v>82</v>
      </c>
      <c r="K2555">
        <v>2014</v>
      </c>
    </row>
    <row r="2556" spans="1:11" x14ac:dyDescent="0.2">
      <c r="A2556" t="s">
        <v>83</v>
      </c>
      <c r="K2556">
        <v>2014</v>
      </c>
    </row>
    <row r="2557" spans="1:11" x14ac:dyDescent="0.2">
      <c r="A2557" t="s">
        <v>84</v>
      </c>
      <c r="K2557">
        <v>2014</v>
      </c>
    </row>
    <row r="2558" spans="1:11" x14ac:dyDescent="0.2">
      <c r="A2558" t="s">
        <v>85</v>
      </c>
      <c r="K2558">
        <v>2014</v>
      </c>
    </row>
    <row r="2559" spans="1:11" x14ac:dyDescent="0.2">
      <c r="A2559" t="s">
        <v>86</v>
      </c>
      <c r="K2559">
        <v>2014</v>
      </c>
    </row>
    <row r="2560" spans="1:11" x14ac:dyDescent="0.2">
      <c r="A2560" t="s">
        <v>87</v>
      </c>
      <c r="K2560">
        <v>2014</v>
      </c>
    </row>
    <row r="2561" spans="1:11" x14ac:dyDescent="0.2">
      <c r="A2561" t="s">
        <v>88</v>
      </c>
      <c r="K2561">
        <v>2014</v>
      </c>
    </row>
    <row r="2562" spans="1:11" x14ac:dyDescent="0.2">
      <c r="A2562" t="s">
        <v>89</v>
      </c>
      <c r="K2562">
        <v>2014</v>
      </c>
    </row>
    <row r="2563" spans="1:11" x14ac:dyDescent="0.2">
      <c r="A2563" t="s">
        <v>90</v>
      </c>
      <c r="K2563">
        <v>2014</v>
      </c>
    </row>
    <row r="2564" spans="1:11" x14ac:dyDescent="0.2">
      <c r="A2564" t="s">
        <v>91</v>
      </c>
      <c r="K2564">
        <v>2014</v>
      </c>
    </row>
    <row r="2565" spans="1:11" x14ac:dyDescent="0.2">
      <c r="A2565" t="s">
        <v>92</v>
      </c>
      <c r="K2565">
        <v>2014</v>
      </c>
    </row>
    <row r="2566" spans="1:11" x14ac:dyDescent="0.2">
      <c r="A2566" t="s">
        <v>93</v>
      </c>
      <c r="K2566">
        <v>2014</v>
      </c>
    </row>
    <row r="2567" spans="1:11" x14ac:dyDescent="0.2">
      <c r="A2567" t="s">
        <v>94</v>
      </c>
      <c r="K2567">
        <v>2014</v>
      </c>
    </row>
    <row r="2568" spans="1:11" x14ac:dyDescent="0.2">
      <c r="A2568" t="s">
        <v>95</v>
      </c>
      <c r="K2568">
        <v>2014</v>
      </c>
    </row>
    <row r="2569" spans="1:11" x14ac:dyDescent="0.2">
      <c r="A2569" t="s">
        <v>96</v>
      </c>
      <c r="K2569">
        <v>2014</v>
      </c>
    </row>
    <row r="2570" spans="1:11" x14ac:dyDescent="0.2">
      <c r="A2570" t="s">
        <v>340</v>
      </c>
      <c r="K2570">
        <v>2014</v>
      </c>
    </row>
    <row r="2571" spans="1:11" x14ac:dyDescent="0.2">
      <c r="A2571" t="s">
        <v>97</v>
      </c>
      <c r="K2571">
        <v>2014</v>
      </c>
    </row>
    <row r="2572" spans="1:11" x14ac:dyDescent="0.2">
      <c r="A2572" t="s">
        <v>98</v>
      </c>
      <c r="K2572">
        <v>2014</v>
      </c>
    </row>
    <row r="2573" spans="1:11" x14ac:dyDescent="0.2">
      <c r="A2573" t="s">
        <v>99</v>
      </c>
      <c r="K2573">
        <v>2014</v>
      </c>
    </row>
    <row r="2574" spans="1:11" x14ac:dyDescent="0.2">
      <c r="A2574" t="s">
        <v>360</v>
      </c>
      <c r="K2574">
        <v>2014</v>
      </c>
    </row>
    <row r="2575" spans="1:11" x14ac:dyDescent="0.2">
      <c r="A2575" t="s">
        <v>361</v>
      </c>
      <c r="K2575">
        <v>2014</v>
      </c>
    </row>
    <row r="2576" spans="1:11" x14ac:dyDescent="0.2">
      <c r="A2576" t="s">
        <v>100</v>
      </c>
      <c r="K2576">
        <v>2014</v>
      </c>
    </row>
    <row r="2577" spans="1:11" x14ac:dyDescent="0.2">
      <c r="A2577" t="s">
        <v>362</v>
      </c>
      <c r="K2577">
        <v>2014</v>
      </c>
    </row>
    <row r="2578" spans="1:11" x14ac:dyDescent="0.2">
      <c r="A2578" t="s">
        <v>101</v>
      </c>
      <c r="K2578">
        <v>2014</v>
      </c>
    </row>
    <row r="2579" spans="1:11" x14ac:dyDescent="0.2">
      <c r="A2579" t="s">
        <v>278</v>
      </c>
      <c r="K2579">
        <v>2014</v>
      </c>
    </row>
    <row r="2580" spans="1:11" x14ac:dyDescent="0.2">
      <c r="A2580" t="s">
        <v>102</v>
      </c>
      <c r="K2580">
        <v>2014</v>
      </c>
    </row>
    <row r="2581" spans="1:11" x14ac:dyDescent="0.2">
      <c r="A2581" t="s">
        <v>892</v>
      </c>
      <c r="K2581">
        <v>2014</v>
      </c>
    </row>
    <row r="2582" spans="1:11" x14ac:dyDescent="0.2">
      <c r="A2582" t="s">
        <v>103</v>
      </c>
      <c r="K2582">
        <v>2014</v>
      </c>
    </row>
    <row r="2583" spans="1:11" x14ac:dyDescent="0.2">
      <c r="A2583" t="s">
        <v>104</v>
      </c>
      <c r="K2583">
        <v>2014</v>
      </c>
    </row>
    <row r="2584" spans="1:11" x14ac:dyDescent="0.2">
      <c r="A2584" t="s">
        <v>345</v>
      </c>
      <c r="K2584">
        <v>2014</v>
      </c>
    </row>
    <row r="2585" spans="1:11" x14ac:dyDescent="0.2">
      <c r="A2585" t="s">
        <v>341</v>
      </c>
      <c r="K2585">
        <v>2014</v>
      </c>
    </row>
    <row r="2586" spans="1:11" x14ac:dyDescent="0.2">
      <c r="A2586" t="s">
        <v>311</v>
      </c>
      <c r="B2586">
        <v>1</v>
      </c>
      <c r="C2586">
        <v>1</v>
      </c>
      <c r="D2586">
        <v>0</v>
      </c>
      <c r="E2586">
        <v>20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2014</v>
      </c>
    </row>
    <row r="2587" spans="1:11" x14ac:dyDescent="0.2">
      <c r="A2587" t="s">
        <v>105</v>
      </c>
      <c r="K2587">
        <v>2014</v>
      </c>
    </row>
    <row r="2588" spans="1:11" x14ac:dyDescent="0.2">
      <c r="A2588" t="s">
        <v>106</v>
      </c>
      <c r="K2588">
        <v>2014</v>
      </c>
    </row>
    <row r="2589" spans="1:11" x14ac:dyDescent="0.2">
      <c r="A2589" t="s">
        <v>107</v>
      </c>
      <c r="K2589">
        <v>2014</v>
      </c>
    </row>
    <row r="2590" spans="1:11" x14ac:dyDescent="0.2">
      <c r="A2590" t="s">
        <v>108</v>
      </c>
      <c r="K2590">
        <v>2014</v>
      </c>
    </row>
    <row r="2591" spans="1:11" x14ac:dyDescent="0.2">
      <c r="A2591" t="s">
        <v>357</v>
      </c>
      <c r="K2591">
        <v>2014</v>
      </c>
    </row>
    <row r="2592" spans="1:11" x14ac:dyDescent="0.2">
      <c r="A2592" t="s">
        <v>346</v>
      </c>
      <c r="K2592">
        <v>2014</v>
      </c>
    </row>
    <row r="2593" spans="1:11" x14ac:dyDescent="0.2">
      <c r="A2593" t="s">
        <v>109</v>
      </c>
      <c r="K2593">
        <v>2014</v>
      </c>
    </row>
    <row r="2594" spans="1:11" x14ac:dyDescent="0.2">
      <c r="A2594" t="s">
        <v>110</v>
      </c>
      <c r="K2594">
        <v>2014</v>
      </c>
    </row>
    <row r="2595" spans="1:11" x14ac:dyDescent="0.2">
      <c r="A2595" t="s">
        <v>111</v>
      </c>
      <c r="K2595">
        <v>2014</v>
      </c>
    </row>
    <row r="2596" spans="1:11" x14ac:dyDescent="0.2">
      <c r="A2596" t="s">
        <v>112</v>
      </c>
      <c r="K2596">
        <v>2014</v>
      </c>
    </row>
    <row r="2597" spans="1:11" x14ac:dyDescent="0.2">
      <c r="A2597" t="s">
        <v>113</v>
      </c>
      <c r="K2597">
        <v>2014</v>
      </c>
    </row>
    <row r="2598" spans="1:11" x14ac:dyDescent="0.2">
      <c r="A2598" t="s">
        <v>114</v>
      </c>
      <c r="K2598">
        <v>2014</v>
      </c>
    </row>
    <row r="2599" spans="1:11" x14ac:dyDescent="0.2">
      <c r="A2599" t="s">
        <v>115</v>
      </c>
      <c r="K2599">
        <v>2014</v>
      </c>
    </row>
    <row r="2600" spans="1:11" x14ac:dyDescent="0.2">
      <c r="A2600" t="s">
        <v>319</v>
      </c>
      <c r="K2600">
        <v>2014</v>
      </c>
    </row>
    <row r="2601" spans="1:11" x14ac:dyDescent="0.2">
      <c r="A2601" t="s">
        <v>116</v>
      </c>
      <c r="K2601">
        <v>2014</v>
      </c>
    </row>
    <row r="2602" spans="1:11" x14ac:dyDescent="0.2">
      <c r="A2602" t="s">
        <v>117</v>
      </c>
      <c r="K2602">
        <v>2014</v>
      </c>
    </row>
    <row r="2603" spans="1:11" x14ac:dyDescent="0.2">
      <c r="A2603" t="s">
        <v>118</v>
      </c>
      <c r="K2603">
        <v>2014</v>
      </c>
    </row>
    <row r="2604" spans="1:11" x14ac:dyDescent="0.2">
      <c r="A2604" t="s">
        <v>279</v>
      </c>
      <c r="K2604">
        <v>2014</v>
      </c>
    </row>
    <row r="2605" spans="1:11" x14ac:dyDescent="0.2">
      <c r="A2605" t="s">
        <v>119</v>
      </c>
      <c r="B2605">
        <v>10</v>
      </c>
      <c r="C2605">
        <v>7</v>
      </c>
      <c r="D2605">
        <v>1</v>
      </c>
      <c r="E2605">
        <v>94</v>
      </c>
      <c r="F2605">
        <v>1</v>
      </c>
      <c r="G2605">
        <v>32.666666666666657</v>
      </c>
      <c r="H2605">
        <v>8</v>
      </c>
      <c r="I2605">
        <v>112</v>
      </c>
      <c r="J2605">
        <v>9</v>
      </c>
      <c r="K2605">
        <v>2014</v>
      </c>
    </row>
    <row r="2606" spans="1:11" x14ac:dyDescent="0.2">
      <c r="A2606" t="s">
        <v>120</v>
      </c>
      <c r="K2606">
        <v>2014</v>
      </c>
    </row>
    <row r="2607" spans="1:11" x14ac:dyDescent="0.2">
      <c r="A2607" t="s">
        <v>121</v>
      </c>
      <c r="K2607">
        <v>2014</v>
      </c>
    </row>
    <row r="2608" spans="1:11" x14ac:dyDescent="0.2">
      <c r="A2608" t="s">
        <v>122</v>
      </c>
      <c r="K2608">
        <v>2014</v>
      </c>
    </row>
    <row r="2609" spans="1:11" x14ac:dyDescent="0.2">
      <c r="A2609" t="s">
        <v>123</v>
      </c>
      <c r="K2609">
        <v>2014</v>
      </c>
    </row>
    <row r="2610" spans="1:11" x14ac:dyDescent="0.2">
      <c r="A2610" t="s">
        <v>124</v>
      </c>
      <c r="K2610">
        <v>2014</v>
      </c>
    </row>
    <row r="2611" spans="1:11" x14ac:dyDescent="0.2">
      <c r="A2611" t="s">
        <v>821</v>
      </c>
      <c r="K2611">
        <v>2014</v>
      </c>
    </row>
    <row r="2612" spans="1:11" x14ac:dyDescent="0.2">
      <c r="A2612" t="s">
        <v>125</v>
      </c>
      <c r="K2612">
        <v>2014</v>
      </c>
    </row>
    <row r="2613" spans="1:11" x14ac:dyDescent="0.2">
      <c r="A2613" t="s">
        <v>126</v>
      </c>
      <c r="K2613">
        <v>2014</v>
      </c>
    </row>
    <row r="2614" spans="1:11" x14ac:dyDescent="0.2">
      <c r="A2614" t="s">
        <v>127</v>
      </c>
      <c r="K2614">
        <v>2014</v>
      </c>
    </row>
    <row r="2615" spans="1:11" x14ac:dyDescent="0.2">
      <c r="A2615" t="s">
        <v>128</v>
      </c>
      <c r="K2615">
        <v>2014</v>
      </c>
    </row>
    <row r="2616" spans="1:11" x14ac:dyDescent="0.2">
      <c r="A2616" t="s">
        <v>129</v>
      </c>
      <c r="K2616">
        <v>2014</v>
      </c>
    </row>
    <row r="2617" spans="1:11" x14ac:dyDescent="0.2">
      <c r="A2617" t="s">
        <v>827</v>
      </c>
      <c r="B2617">
        <v>1</v>
      </c>
      <c r="C2617">
        <v>1</v>
      </c>
      <c r="D2617">
        <v>0</v>
      </c>
      <c r="E2617">
        <v>0</v>
      </c>
      <c r="F2617">
        <v>0</v>
      </c>
      <c r="G2617">
        <v>3</v>
      </c>
      <c r="H2617">
        <v>0</v>
      </c>
      <c r="I2617">
        <v>13</v>
      </c>
      <c r="J2617">
        <v>2</v>
      </c>
      <c r="K2617">
        <v>2014</v>
      </c>
    </row>
    <row r="2618" spans="1:11" x14ac:dyDescent="0.2">
      <c r="A2618" t="s">
        <v>130</v>
      </c>
      <c r="K2618">
        <v>2014</v>
      </c>
    </row>
    <row r="2619" spans="1:11" x14ac:dyDescent="0.2">
      <c r="A2619" t="s">
        <v>899</v>
      </c>
      <c r="K2619">
        <v>2014</v>
      </c>
    </row>
    <row r="2620" spans="1:11" x14ac:dyDescent="0.2">
      <c r="A2620" t="s">
        <v>131</v>
      </c>
      <c r="K2620">
        <v>2014</v>
      </c>
    </row>
    <row r="2621" spans="1:11" x14ac:dyDescent="0.2">
      <c r="A2621" t="s">
        <v>132</v>
      </c>
      <c r="K2621">
        <v>2014</v>
      </c>
    </row>
    <row r="2622" spans="1:11" x14ac:dyDescent="0.2">
      <c r="A2622" t="s">
        <v>133</v>
      </c>
      <c r="K2622">
        <v>2014</v>
      </c>
    </row>
    <row r="2623" spans="1:11" x14ac:dyDescent="0.2">
      <c r="A2623" t="s">
        <v>312</v>
      </c>
      <c r="B2623">
        <v>7</v>
      </c>
      <c r="C2623">
        <v>5</v>
      </c>
      <c r="D2623">
        <v>0</v>
      </c>
      <c r="E2623">
        <v>81</v>
      </c>
      <c r="F2623">
        <v>1</v>
      </c>
      <c r="G2623">
        <v>16.3333333</v>
      </c>
      <c r="H2623">
        <v>1</v>
      </c>
      <c r="I2623">
        <v>72</v>
      </c>
      <c r="J2623">
        <v>8</v>
      </c>
      <c r="K2623">
        <v>2014</v>
      </c>
    </row>
    <row r="2624" spans="1:11" x14ac:dyDescent="0.2">
      <c r="A2624" t="s">
        <v>134</v>
      </c>
      <c r="K2624">
        <v>2014</v>
      </c>
    </row>
    <row r="2625" spans="1:11" x14ac:dyDescent="0.2">
      <c r="A2625" t="s">
        <v>135</v>
      </c>
      <c r="K2625">
        <v>2014</v>
      </c>
    </row>
    <row r="2626" spans="1:11" x14ac:dyDescent="0.2">
      <c r="A2626" t="s">
        <v>136</v>
      </c>
      <c r="K2626">
        <v>2014</v>
      </c>
    </row>
    <row r="2627" spans="1:11" x14ac:dyDescent="0.2">
      <c r="A2627" t="s">
        <v>137</v>
      </c>
      <c r="B2627">
        <v>7</v>
      </c>
      <c r="C2627">
        <v>7</v>
      </c>
      <c r="D2627">
        <v>3</v>
      </c>
      <c r="E2627">
        <v>36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2014</v>
      </c>
    </row>
    <row r="2628" spans="1:11" x14ac:dyDescent="0.2">
      <c r="A2628" t="s">
        <v>306</v>
      </c>
      <c r="B2628">
        <v>1</v>
      </c>
      <c r="C2628">
        <v>1</v>
      </c>
      <c r="D2628">
        <v>0</v>
      </c>
      <c r="E2628">
        <v>1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2014</v>
      </c>
    </row>
    <row r="2629" spans="1:11" x14ac:dyDescent="0.2">
      <c r="A2629" t="s">
        <v>138</v>
      </c>
      <c r="K2629">
        <v>2014</v>
      </c>
    </row>
    <row r="2630" spans="1:11" x14ac:dyDescent="0.2">
      <c r="A2630" t="s">
        <v>295</v>
      </c>
      <c r="K2630">
        <v>2014</v>
      </c>
    </row>
    <row r="2631" spans="1:11" x14ac:dyDescent="0.2">
      <c r="A2631" t="s">
        <v>139</v>
      </c>
      <c r="K2631">
        <v>2014</v>
      </c>
    </row>
    <row r="2632" spans="1:11" x14ac:dyDescent="0.2">
      <c r="A2632" t="s">
        <v>905</v>
      </c>
      <c r="K2632">
        <v>2014</v>
      </c>
    </row>
    <row r="2633" spans="1:11" x14ac:dyDescent="0.2">
      <c r="A2633" t="s">
        <v>140</v>
      </c>
      <c r="K2633">
        <v>2014</v>
      </c>
    </row>
    <row r="2634" spans="1:11" x14ac:dyDescent="0.2">
      <c r="A2634" t="s">
        <v>141</v>
      </c>
      <c r="K2634">
        <v>2014</v>
      </c>
    </row>
    <row r="2635" spans="1:11" x14ac:dyDescent="0.2">
      <c r="A2635" t="s">
        <v>864</v>
      </c>
      <c r="K2635">
        <v>2014</v>
      </c>
    </row>
    <row r="2636" spans="1:11" x14ac:dyDescent="0.2">
      <c r="A2636" t="s">
        <v>142</v>
      </c>
      <c r="K2636">
        <v>2014</v>
      </c>
    </row>
    <row r="2637" spans="1:11" x14ac:dyDescent="0.2">
      <c r="A2637" t="s">
        <v>904</v>
      </c>
      <c r="K2637">
        <v>2014</v>
      </c>
    </row>
    <row r="2638" spans="1:11" x14ac:dyDescent="0.2">
      <c r="A2638" t="s">
        <v>866</v>
      </c>
      <c r="K2638">
        <v>2014</v>
      </c>
    </row>
    <row r="2639" spans="1:11" x14ac:dyDescent="0.2">
      <c r="A2639" t="s">
        <v>303</v>
      </c>
      <c r="B2639">
        <v>1</v>
      </c>
      <c r="C2639">
        <v>1</v>
      </c>
      <c r="D2639">
        <v>0</v>
      </c>
      <c r="E2639">
        <v>30</v>
      </c>
      <c r="F2639">
        <v>1</v>
      </c>
      <c r="G2639">
        <v>2</v>
      </c>
      <c r="H2639">
        <v>0</v>
      </c>
      <c r="I2639">
        <v>11</v>
      </c>
      <c r="J2639">
        <v>0</v>
      </c>
      <c r="K2639">
        <v>2014</v>
      </c>
    </row>
    <row r="2640" spans="1:11" x14ac:dyDescent="0.2">
      <c r="A2640" t="s">
        <v>865</v>
      </c>
      <c r="K2640">
        <v>2014</v>
      </c>
    </row>
    <row r="2641" spans="1:11" x14ac:dyDescent="0.2">
      <c r="A2641" t="s">
        <v>307</v>
      </c>
      <c r="B2641">
        <v>11</v>
      </c>
      <c r="C2641">
        <v>9</v>
      </c>
      <c r="D2641">
        <v>3</v>
      </c>
      <c r="E2641">
        <v>86</v>
      </c>
      <c r="F2641">
        <v>7</v>
      </c>
      <c r="G2641">
        <v>63.666666666600001</v>
      </c>
      <c r="H2641">
        <v>13</v>
      </c>
      <c r="I2641">
        <v>164</v>
      </c>
      <c r="J2641">
        <v>13</v>
      </c>
      <c r="K2641">
        <v>2014</v>
      </c>
    </row>
    <row r="2642" spans="1:11" x14ac:dyDescent="0.2">
      <c r="A2642" t="s">
        <v>143</v>
      </c>
      <c r="K2642">
        <v>2014</v>
      </c>
    </row>
    <row r="2643" spans="1:11" x14ac:dyDescent="0.2">
      <c r="A2643" t="s">
        <v>298</v>
      </c>
      <c r="K2643">
        <v>2014</v>
      </c>
    </row>
    <row r="2644" spans="1:11" x14ac:dyDescent="0.2">
      <c r="A2644" t="s">
        <v>342</v>
      </c>
      <c r="K2644">
        <v>2014</v>
      </c>
    </row>
    <row r="2645" spans="1:11" x14ac:dyDescent="0.2">
      <c r="A2645" t="s">
        <v>144</v>
      </c>
      <c r="K2645">
        <v>2014</v>
      </c>
    </row>
    <row r="2646" spans="1:11" x14ac:dyDescent="0.2">
      <c r="A2646" t="s">
        <v>145</v>
      </c>
      <c r="K2646">
        <v>2014</v>
      </c>
    </row>
    <row r="2647" spans="1:11" x14ac:dyDescent="0.2">
      <c r="A2647" t="s">
        <v>146</v>
      </c>
      <c r="K2647">
        <v>2014</v>
      </c>
    </row>
    <row r="2648" spans="1:11" x14ac:dyDescent="0.2">
      <c r="A2648" t="s">
        <v>363</v>
      </c>
      <c r="K2648">
        <v>2014</v>
      </c>
    </row>
    <row r="2649" spans="1:11" x14ac:dyDescent="0.2">
      <c r="A2649" t="s">
        <v>147</v>
      </c>
      <c r="B2649">
        <v>1</v>
      </c>
      <c r="C2649">
        <v>1</v>
      </c>
      <c r="D2649">
        <v>0</v>
      </c>
      <c r="E2649">
        <v>0</v>
      </c>
      <c r="F2649">
        <v>0</v>
      </c>
      <c r="G2649">
        <v>1</v>
      </c>
      <c r="H2649">
        <v>0</v>
      </c>
      <c r="I2649">
        <v>6</v>
      </c>
      <c r="J2649">
        <v>0</v>
      </c>
      <c r="K2649">
        <v>2014</v>
      </c>
    </row>
    <row r="2650" spans="1:11" x14ac:dyDescent="0.2">
      <c r="A2650" t="s">
        <v>355</v>
      </c>
      <c r="K2650">
        <v>2014</v>
      </c>
    </row>
    <row r="2651" spans="1:11" x14ac:dyDescent="0.2">
      <c r="A2651" t="s">
        <v>148</v>
      </c>
      <c r="K2651">
        <v>2014</v>
      </c>
    </row>
    <row r="2652" spans="1:11" x14ac:dyDescent="0.2">
      <c r="A2652" t="s">
        <v>149</v>
      </c>
      <c r="K2652">
        <v>2014</v>
      </c>
    </row>
    <row r="2653" spans="1:11" x14ac:dyDescent="0.2">
      <c r="A2653" t="s">
        <v>150</v>
      </c>
      <c r="K2653">
        <v>2014</v>
      </c>
    </row>
    <row r="2654" spans="1:11" x14ac:dyDescent="0.2">
      <c r="A2654" t="s">
        <v>314</v>
      </c>
      <c r="K2654">
        <v>2014</v>
      </c>
    </row>
    <row r="2655" spans="1:11" x14ac:dyDescent="0.2">
      <c r="A2655" t="s">
        <v>332</v>
      </c>
      <c r="K2655">
        <v>2014</v>
      </c>
    </row>
    <row r="2656" spans="1:11" x14ac:dyDescent="0.2">
      <c r="A2656" t="s">
        <v>349</v>
      </c>
      <c r="K2656">
        <v>2014</v>
      </c>
    </row>
    <row r="2657" spans="1:11" x14ac:dyDescent="0.2">
      <c r="A2657" t="s">
        <v>305</v>
      </c>
      <c r="B2657">
        <v>1</v>
      </c>
      <c r="C2657">
        <v>1</v>
      </c>
      <c r="D2657">
        <v>0</v>
      </c>
      <c r="E2657">
        <v>3</v>
      </c>
      <c r="F2657">
        <v>0</v>
      </c>
      <c r="G2657">
        <v>3</v>
      </c>
      <c r="H2657">
        <v>0</v>
      </c>
      <c r="I2657">
        <v>8</v>
      </c>
      <c r="J2657">
        <v>0</v>
      </c>
      <c r="K2657">
        <v>2014</v>
      </c>
    </row>
    <row r="2658" spans="1:11" x14ac:dyDescent="0.2">
      <c r="A2658" t="s">
        <v>900</v>
      </c>
      <c r="K2658">
        <v>2014</v>
      </c>
    </row>
    <row r="2659" spans="1:11" x14ac:dyDescent="0.2">
      <c r="A2659" t="s">
        <v>299</v>
      </c>
      <c r="B2659">
        <v>2</v>
      </c>
      <c r="C2659">
        <v>2</v>
      </c>
      <c r="D2659">
        <v>1</v>
      </c>
      <c r="E2659">
        <v>2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2014</v>
      </c>
    </row>
    <row r="2660" spans="1:11" x14ac:dyDescent="0.2">
      <c r="A2660" t="s">
        <v>286</v>
      </c>
      <c r="K2660">
        <v>2014</v>
      </c>
    </row>
    <row r="2661" spans="1:11" x14ac:dyDescent="0.2">
      <c r="A2661" t="s">
        <v>795</v>
      </c>
      <c r="K2661">
        <v>2014</v>
      </c>
    </row>
    <row r="2662" spans="1:11" x14ac:dyDescent="0.2">
      <c r="A2662" t="s">
        <v>151</v>
      </c>
      <c r="B2662">
        <v>8</v>
      </c>
      <c r="C2662">
        <v>7</v>
      </c>
      <c r="D2662">
        <v>2</v>
      </c>
      <c r="E2662">
        <v>114</v>
      </c>
      <c r="F2662">
        <v>2</v>
      </c>
      <c r="G2662">
        <v>20.333333332999999</v>
      </c>
      <c r="H2662">
        <v>1</v>
      </c>
      <c r="I2662">
        <v>79</v>
      </c>
      <c r="J2662">
        <v>8</v>
      </c>
      <c r="K2662">
        <v>2014</v>
      </c>
    </row>
    <row r="2663" spans="1:11" x14ac:dyDescent="0.2">
      <c r="A2663" t="s">
        <v>280</v>
      </c>
      <c r="K2663">
        <v>2014</v>
      </c>
    </row>
    <row r="2664" spans="1:11" x14ac:dyDescent="0.2">
      <c r="A2664" t="s">
        <v>320</v>
      </c>
      <c r="K2664">
        <v>2014</v>
      </c>
    </row>
    <row r="2665" spans="1:11" x14ac:dyDescent="0.2">
      <c r="A2665" t="s">
        <v>152</v>
      </c>
      <c r="K2665">
        <v>2014</v>
      </c>
    </row>
    <row r="2666" spans="1:11" x14ac:dyDescent="0.2">
      <c r="A2666" t="s">
        <v>153</v>
      </c>
      <c r="K2666">
        <v>2014</v>
      </c>
    </row>
    <row r="2667" spans="1:11" x14ac:dyDescent="0.2">
      <c r="A2667" t="s">
        <v>154</v>
      </c>
      <c r="K2667">
        <v>2014</v>
      </c>
    </row>
    <row r="2668" spans="1:11" x14ac:dyDescent="0.2">
      <c r="A2668" t="s">
        <v>155</v>
      </c>
      <c r="K2668">
        <v>2014</v>
      </c>
    </row>
    <row r="2669" spans="1:11" x14ac:dyDescent="0.2">
      <c r="A2669" t="s">
        <v>156</v>
      </c>
      <c r="B2669">
        <v>2</v>
      </c>
      <c r="C2669">
        <v>2</v>
      </c>
      <c r="D2669">
        <v>0</v>
      </c>
      <c r="E2669">
        <v>56</v>
      </c>
      <c r="F2669">
        <v>2</v>
      </c>
      <c r="G2669">
        <v>9</v>
      </c>
      <c r="H2669">
        <v>1</v>
      </c>
      <c r="I2669">
        <v>51</v>
      </c>
      <c r="J2669">
        <v>4</v>
      </c>
      <c r="K2669">
        <v>2014</v>
      </c>
    </row>
    <row r="2670" spans="1:11" x14ac:dyDescent="0.2">
      <c r="A2670" t="s">
        <v>157</v>
      </c>
      <c r="K2670">
        <v>2014</v>
      </c>
    </row>
    <row r="2671" spans="1:11" x14ac:dyDescent="0.2">
      <c r="A2671" t="s">
        <v>158</v>
      </c>
      <c r="K2671">
        <v>2014</v>
      </c>
    </row>
    <row r="2672" spans="1:11" x14ac:dyDescent="0.2">
      <c r="A2672" t="s">
        <v>159</v>
      </c>
      <c r="K2672">
        <v>2014</v>
      </c>
    </row>
    <row r="2673" spans="1:11" x14ac:dyDescent="0.2">
      <c r="A2673" t="s">
        <v>877</v>
      </c>
      <c r="K2673">
        <v>2014</v>
      </c>
    </row>
    <row r="2674" spans="1:11" x14ac:dyDescent="0.2">
      <c r="A2674" t="s">
        <v>372</v>
      </c>
      <c r="K2674">
        <v>2014</v>
      </c>
    </row>
    <row r="2675" spans="1:11" x14ac:dyDescent="0.2">
      <c r="A2675" t="s">
        <v>160</v>
      </c>
      <c r="K2675">
        <v>2014</v>
      </c>
    </row>
    <row r="2676" spans="1:11" x14ac:dyDescent="0.2">
      <c r="A2676" t="s">
        <v>161</v>
      </c>
      <c r="K2676">
        <v>2014</v>
      </c>
    </row>
    <row r="2677" spans="1:11" x14ac:dyDescent="0.2">
      <c r="A2677" t="s">
        <v>796</v>
      </c>
      <c r="K2677">
        <v>2014</v>
      </c>
    </row>
    <row r="2678" spans="1:11" x14ac:dyDescent="0.2">
      <c r="A2678" t="s">
        <v>162</v>
      </c>
      <c r="K2678">
        <v>2014</v>
      </c>
    </row>
    <row r="2679" spans="1:11" x14ac:dyDescent="0.2">
      <c r="A2679" t="s">
        <v>816</v>
      </c>
      <c r="K2679">
        <v>2014</v>
      </c>
    </row>
    <row r="2680" spans="1:11" x14ac:dyDescent="0.2">
      <c r="A2680" t="s">
        <v>163</v>
      </c>
      <c r="K2680">
        <v>2014</v>
      </c>
    </row>
    <row r="2681" spans="1:11" x14ac:dyDescent="0.2">
      <c r="A2681" t="s">
        <v>164</v>
      </c>
      <c r="K2681">
        <v>2014</v>
      </c>
    </row>
    <row r="2682" spans="1:11" x14ac:dyDescent="0.2">
      <c r="A2682" t="s">
        <v>895</v>
      </c>
      <c r="K2682">
        <v>2014</v>
      </c>
    </row>
    <row r="2683" spans="1:11" x14ac:dyDescent="0.2">
      <c r="A2683" t="s">
        <v>828</v>
      </c>
      <c r="K2683">
        <v>2014</v>
      </c>
    </row>
    <row r="2684" spans="1:11" x14ac:dyDescent="0.2">
      <c r="A2684" t="s">
        <v>863</v>
      </c>
      <c r="K2684">
        <v>2014</v>
      </c>
    </row>
    <row r="2685" spans="1:11" x14ac:dyDescent="0.2">
      <c r="A2685" t="s">
        <v>819</v>
      </c>
      <c r="K2685">
        <v>2014</v>
      </c>
    </row>
    <row r="2686" spans="1:11" x14ac:dyDescent="0.2">
      <c r="A2686" t="s">
        <v>165</v>
      </c>
      <c r="K2686">
        <v>2014</v>
      </c>
    </row>
    <row r="2687" spans="1:11" x14ac:dyDescent="0.2">
      <c r="A2687" t="s">
        <v>166</v>
      </c>
      <c r="K2687">
        <v>2014</v>
      </c>
    </row>
    <row r="2688" spans="1:11" x14ac:dyDescent="0.2">
      <c r="A2688" t="s">
        <v>167</v>
      </c>
      <c r="K2688">
        <v>2014</v>
      </c>
    </row>
    <row r="2689" spans="1:12" x14ac:dyDescent="0.2">
      <c r="A2689" t="s">
        <v>168</v>
      </c>
      <c r="K2689">
        <v>2014</v>
      </c>
    </row>
    <row r="2690" spans="1:12" x14ac:dyDescent="0.2">
      <c r="A2690" t="s">
        <v>169</v>
      </c>
      <c r="B2690">
        <v>1</v>
      </c>
      <c r="C2690">
        <v>1</v>
      </c>
      <c r="D2690">
        <v>1</v>
      </c>
      <c r="E2690">
        <v>7</v>
      </c>
      <c r="F2690">
        <v>0</v>
      </c>
      <c r="G2690">
        <v>7</v>
      </c>
      <c r="H2690">
        <v>0</v>
      </c>
      <c r="I2690">
        <v>43</v>
      </c>
      <c r="J2690">
        <v>2</v>
      </c>
      <c r="K2690">
        <v>2014</v>
      </c>
    </row>
    <row r="2691" spans="1:12" x14ac:dyDescent="0.2">
      <c r="A2691" t="s">
        <v>170</v>
      </c>
      <c r="K2691">
        <v>2014</v>
      </c>
    </row>
    <row r="2692" spans="1:12" x14ac:dyDescent="0.2">
      <c r="A2692" t="s">
        <v>171</v>
      </c>
      <c r="K2692">
        <v>2014</v>
      </c>
    </row>
    <row r="2693" spans="1:12" x14ac:dyDescent="0.2">
      <c r="A2693" t="s">
        <v>172</v>
      </c>
      <c r="K2693">
        <v>2014</v>
      </c>
    </row>
    <row r="2694" spans="1:12" x14ac:dyDescent="0.2">
      <c r="A2694" t="s">
        <v>173</v>
      </c>
      <c r="K2694">
        <v>2014</v>
      </c>
    </row>
    <row r="2695" spans="1:12" x14ac:dyDescent="0.2">
      <c r="A2695" t="s">
        <v>174</v>
      </c>
      <c r="K2695">
        <v>2014</v>
      </c>
    </row>
    <row r="2696" spans="1:12" x14ac:dyDescent="0.2">
      <c r="A2696" t="s">
        <v>350</v>
      </c>
      <c r="K2696">
        <v>2014</v>
      </c>
    </row>
    <row r="2697" spans="1:12" x14ac:dyDescent="0.2">
      <c r="A2697" t="s">
        <v>308</v>
      </c>
      <c r="B2697">
        <v>5</v>
      </c>
      <c r="C2697">
        <v>5</v>
      </c>
      <c r="D2697">
        <v>1</v>
      </c>
      <c r="E2697">
        <v>57</v>
      </c>
      <c r="F2697">
        <v>1</v>
      </c>
      <c r="G2697">
        <v>0</v>
      </c>
      <c r="H2697">
        <v>0</v>
      </c>
      <c r="I2697">
        <v>0</v>
      </c>
      <c r="J2697">
        <v>0</v>
      </c>
      <c r="K2697">
        <v>2014</v>
      </c>
      <c r="L2697">
        <v>1</v>
      </c>
    </row>
    <row r="2698" spans="1:12" x14ac:dyDescent="0.2">
      <c r="A2698" t="s">
        <v>175</v>
      </c>
      <c r="K2698">
        <v>2014</v>
      </c>
    </row>
    <row r="2699" spans="1:12" x14ac:dyDescent="0.2">
      <c r="A2699" t="s">
        <v>176</v>
      </c>
      <c r="K2699">
        <v>2014</v>
      </c>
    </row>
    <row r="2700" spans="1:12" x14ac:dyDescent="0.2">
      <c r="A2700" t="s">
        <v>177</v>
      </c>
      <c r="K2700">
        <v>2014</v>
      </c>
    </row>
    <row r="2701" spans="1:12" x14ac:dyDescent="0.2">
      <c r="A2701" t="s">
        <v>288</v>
      </c>
      <c r="K2701">
        <v>2014</v>
      </c>
    </row>
    <row r="2702" spans="1:12" x14ac:dyDescent="0.2">
      <c r="A2702" t="s">
        <v>800</v>
      </c>
      <c r="K2702">
        <v>2014</v>
      </c>
    </row>
    <row r="2703" spans="1:12" x14ac:dyDescent="0.2">
      <c r="A2703" t="s">
        <v>178</v>
      </c>
      <c r="K2703">
        <v>2014</v>
      </c>
    </row>
    <row r="2704" spans="1:12" x14ac:dyDescent="0.2">
      <c r="A2704" t="s">
        <v>179</v>
      </c>
      <c r="K2704">
        <v>2014</v>
      </c>
    </row>
    <row r="2705" spans="1:11" x14ac:dyDescent="0.2">
      <c r="A2705" t="s">
        <v>180</v>
      </c>
      <c r="K2705">
        <v>2014</v>
      </c>
    </row>
    <row r="2706" spans="1:11" x14ac:dyDescent="0.2">
      <c r="A2706" t="s">
        <v>181</v>
      </c>
      <c r="K2706">
        <v>2014</v>
      </c>
    </row>
    <row r="2707" spans="1:11" x14ac:dyDescent="0.2">
      <c r="A2707" t="s">
        <v>182</v>
      </c>
      <c r="K2707">
        <v>2014</v>
      </c>
    </row>
    <row r="2708" spans="1:11" x14ac:dyDescent="0.2">
      <c r="A2708" t="s">
        <v>183</v>
      </c>
      <c r="K2708">
        <v>2014</v>
      </c>
    </row>
    <row r="2709" spans="1:11" x14ac:dyDescent="0.2">
      <c r="A2709" t="s">
        <v>184</v>
      </c>
      <c r="K2709">
        <v>2014</v>
      </c>
    </row>
    <row r="2710" spans="1:11" x14ac:dyDescent="0.2">
      <c r="A2710" t="s">
        <v>185</v>
      </c>
      <c r="K2710">
        <v>2014</v>
      </c>
    </row>
    <row r="2711" spans="1:11" x14ac:dyDescent="0.2">
      <c r="A2711" t="s">
        <v>186</v>
      </c>
      <c r="K2711">
        <v>2014</v>
      </c>
    </row>
    <row r="2712" spans="1:11" x14ac:dyDescent="0.2">
      <c r="A2712" t="s">
        <v>370</v>
      </c>
      <c r="K2712">
        <v>2014</v>
      </c>
    </row>
    <row r="2713" spans="1:11" x14ac:dyDescent="0.2">
      <c r="A2713" t="s">
        <v>321</v>
      </c>
      <c r="K2713">
        <v>2014</v>
      </c>
    </row>
    <row r="2714" spans="1:11" x14ac:dyDescent="0.2">
      <c r="A2714" t="s">
        <v>187</v>
      </c>
      <c r="K2714">
        <v>2014</v>
      </c>
    </row>
    <row r="2715" spans="1:11" x14ac:dyDescent="0.2">
      <c r="A2715" t="s">
        <v>300</v>
      </c>
      <c r="B2715">
        <v>2</v>
      </c>
      <c r="C2715">
        <v>1</v>
      </c>
      <c r="D2715">
        <v>0</v>
      </c>
      <c r="E2715">
        <v>19</v>
      </c>
      <c r="F2715">
        <v>2</v>
      </c>
      <c r="G2715">
        <v>9</v>
      </c>
      <c r="H2715">
        <v>1</v>
      </c>
      <c r="I2715">
        <v>45</v>
      </c>
      <c r="J2715">
        <v>3</v>
      </c>
      <c r="K2715">
        <v>2014</v>
      </c>
    </row>
    <row r="2716" spans="1:11" x14ac:dyDescent="0.2">
      <c r="A2716" t="s">
        <v>188</v>
      </c>
      <c r="B2716">
        <v>4</v>
      </c>
      <c r="C2716">
        <v>4</v>
      </c>
      <c r="D2716">
        <v>0</v>
      </c>
      <c r="E2716">
        <v>77</v>
      </c>
      <c r="F2716">
        <v>0</v>
      </c>
      <c r="G2716">
        <v>3.8333333329999997</v>
      </c>
      <c r="H2716">
        <v>0</v>
      </c>
      <c r="I2716">
        <v>37</v>
      </c>
      <c r="J2716">
        <v>1</v>
      </c>
      <c r="K2716">
        <v>2014</v>
      </c>
    </row>
    <row r="2717" spans="1:11" x14ac:dyDescent="0.2">
      <c r="A2717" t="s">
        <v>189</v>
      </c>
      <c r="K2717">
        <v>2014</v>
      </c>
    </row>
    <row r="2718" spans="1:11" x14ac:dyDescent="0.2">
      <c r="A2718" t="s">
        <v>190</v>
      </c>
      <c r="K2718">
        <v>2014</v>
      </c>
    </row>
    <row r="2719" spans="1:11" x14ac:dyDescent="0.2">
      <c r="A2719" t="s">
        <v>304</v>
      </c>
      <c r="B2719">
        <v>4</v>
      </c>
      <c r="C2719">
        <v>2</v>
      </c>
      <c r="D2719">
        <v>0</v>
      </c>
      <c r="E2719">
        <v>27</v>
      </c>
      <c r="F2719">
        <v>1</v>
      </c>
      <c r="G2719">
        <v>2</v>
      </c>
      <c r="H2719">
        <v>1</v>
      </c>
      <c r="I2719">
        <v>1</v>
      </c>
      <c r="J2719">
        <v>2</v>
      </c>
      <c r="K2719">
        <v>2014</v>
      </c>
    </row>
    <row r="2720" spans="1:11" x14ac:dyDescent="0.2">
      <c r="A2720" t="s">
        <v>347</v>
      </c>
      <c r="K2720">
        <v>2014</v>
      </c>
    </row>
    <row r="2721" spans="1:11" x14ac:dyDescent="0.2">
      <c r="A2721" t="s">
        <v>191</v>
      </c>
      <c r="K2721">
        <v>2014</v>
      </c>
    </row>
    <row r="2722" spans="1:11" x14ac:dyDescent="0.2">
      <c r="A2722" t="s">
        <v>192</v>
      </c>
      <c r="K2722">
        <v>2014</v>
      </c>
    </row>
    <row r="2723" spans="1:11" x14ac:dyDescent="0.2">
      <c r="A2723" t="s">
        <v>193</v>
      </c>
      <c r="K2723">
        <v>2014</v>
      </c>
    </row>
    <row r="2724" spans="1:11" x14ac:dyDescent="0.2">
      <c r="A2724" t="s">
        <v>194</v>
      </c>
      <c r="K2724">
        <v>2014</v>
      </c>
    </row>
    <row r="2725" spans="1:11" x14ac:dyDescent="0.2">
      <c r="A2725" t="s">
        <v>195</v>
      </c>
      <c r="K2725">
        <v>2014</v>
      </c>
    </row>
    <row r="2726" spans="1:11" x14ac:dyDescent="0.2">
      <c r="A2726" t="s">
        <v>196</v>
      </c>
      <c r="K2726">
        <v>2014</v>
      </c>
    </row>
    <row r="2727" spans="1:11" x14ac:dyDescent="0.2">
      <c r="A2727" t="s">
        <v>197</v>
      </c>
      <c r="B2727">
        <v>5</v>
      </c>
      <c r="C2727">
        <v>2</v>
      </c>
      <c r="D2727">
        <v>1</v>
      </c>
      <c r="E2727">
        <v>15</v>
      </c>
      <c r="F2727">
        <v>1</v>
      </c>
      <c r="G2727">
        <v>25</v>
      </c>
      <c r="H2727">
        <v>2</v>
      </c>
      <c r="I2727">
        <v>128</v>
      </c>
      <c r="J2727">
        <v>8</v>
      </c>
      <c r="K2727">
        <v>2014</v>
      </c>
    </row>
    <row r="2728" spans="1:11" x14ac:dyDescent="0.2">
      <c r="A2728" t="s">
        <v>894</v>
      </c>
      <c r="K2728">
        <v>2014</v>
      </c>
    </row>
    <row r="2729" spans="1:11" x14ac:dyDescent="0.2">
      <c r="A2729" t="s">
        <v>198</v>
      </c>
      <c r="K2729">
        <v>2014</v>
      </c>
    </row>
    <row r="2730" spans="1:11" x14ac:dyDescent="0.2">
      <c r="A2730" t="s">
        <v>368</v>
      </c>
      <c r="K2730">
        <v>2014</v>
      </c>
    </row>
    <row r="2731" spans="1:11" x14ac:dyDescent="0.2">
      <c r="A2731" t="s">
        <v>199</v>
      </c>
      <c r="B2731">
        <v>1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2014</v>
      </c>
    </row>
    <row r="2732" spans="1:11" x14ac:dyDescent="0.2">
      <c r="A2732" t="s">
        <v>200</v>
      </c>
      <c r="K2732">
        <v>2014</v>
      </c>
    </row>
    <row r="2733" spans="1:11" x14ac:dyDescent="0.2">
      <c r="A2733" t="s">
        <v>201</v>
      </c>
      <c r="K2733">
        <v>2014</v>
      </c>
    </row>
    <row r="2734" spans="1:11" x14ac:dyDescent="0.2">
      <c r="A2734" t="s">
        <v>202</v>
      </c>
      <c r="K2734">
        <v>2014</v>
      </c>
    </row>
    <row r="2735" spans="1:11" x14ac:dyDescent="0.2">
      <c r="A2735" t="s">
        <v>203</v>
      </c>
      <c r="K2735">
        <v>2014</v>
      </c>
    </row>
    <row r="2736" spans="1:11" x14ac:dyDescent="0.2">
      <c r="A2736" t="s">
        <v>204</v>
      </c>
      <c r="K2736">
        <v>2014</v>
      </c>
    </row>
    <row r="2737" spans="1:11" x14ac:dyDescent="0.2">
      <c r="A2737" t="s">
        <v>893</v>
      </c>
      <c r="K2737">
        <v>2014</v>
      </c>
    </row>
    <row r="2738" spans="1:11" x14ac:dyDescent="0.2">
      <c r="A2738" t="s">
        <v>313</v>
      </c>
      <c r="K2738">
        <v>2014</v>
      </c>
    </row>
    <row r="2739" spans="1:11" x14ac:dyDescent="0.2">
      <c r="A2739" t="s">
        <v>205</v>
      </c>
      <c r="K2739">
        <v>2014</v>
      </c>
    </row>
    <row r="2740" spans="1:11" x14ac:dyDescent="0.2">
      <c r="A2740" t="s">
        <v>206</v>
      </c>
      <c r="B2740">
        <v>10</v>
      </c>
      <c r="C2740">
        <v>10</v>
      </c>
      <c r="D2740">
        <v>2</v>
      </c>
      <c r="E2740">
        <v>187</v>
      </c>
      <c r="F2740">
        <v>1</v>
      </c>
      <c r="G2740">
        <v>51</v>
      </c>
      <c r="H2740">
        <v>2</v>
      </c>
      <c r="I2740">
        <v>216</v>
      </c>
      <c r="J2740">
        <v>16</v>
      </c>
      <c r="K2740">
        <v>2014</v>
      </c>
    </row>
    <row r="2741" spans="1:11" x14ac:dyDescent="0.2">
      <c r="A2741" t="s">
        <v>207</v>
      </c>
      <c r="K2741">
        <v>2014</v>
      </c>
    </row>
    <row r="2742" spans="1:11" x14ac:dyDescent="0.2">
      <c r="A2742" t="s">
        <v>208</v>
      </c>
      <c r="K2742">
        <v>2014</v>
      </c>
    </row>
    <row r="2743" spans="1:11" x14ac:dyDescent="0.2">
      <c r="A2743" t="s">
        <v>793</v>
      </c>
      <c r="K2743">
        <v>2014</v>
      </c>
    </row>
    <row r="2744" spans="1:11" x14ac:dyDescent="0.2">
      <c r="A2744" t="s">
        <v>209</v>
      </c>
      <c r="K2744">
        <v>2014</v>
      </c>
    </row>
    <row r="2745" spans="1:11" x14ac:dyDescent="0.2">
      <c r="A2745" t="s">
        <v>210</v>
      </c>
      <c r="K2745">
        <v>2014</v>
      </c>
    </row>
    <row r="2746" spans="1:11" x14ac:dyDescent="0.2">
      <c r="A2746" t="s">
        <v>281</v>
      </c>
      <c r="B2746">
        <v>12</v>
      </c>
      <c r="C2746">
        <v>11</v>
      </c>
      <c r="D2746">
        <v>2</v>
      </c>
      <c r="E2746">
        <v>276</v>
      </c>
      <c r="F2746">
        <v>4</v>
      </c>
      <c r="G2746">
        <v>53</v>
      </c>
      <c r="H2746">
        <v>8</v>
      </c>
      <c r="I2746">
        <v>210</v>
      </c>
      <c r="J2746">
        <v>8</v>
      </c>
      <c r="K2746">
        <v>2014</v>
      </c>
    </row>
    <row r="2747" spans="1:11" x14ac:dyDescent="0.2">
      <c r="A2747" t="s">
        <v>343</v>
      </c>
      <c r="K2747">
        <v>2014</v>
      </c>
    </row>
    <row r="2748" spans="1:11" x14ac:dyDescent="0.2">
      <c r="A2748" t="s">
        <v>875</v>
      </c>
      <c r="K2748">
        <v>2014</v>
      </c>
    </row>
    <row r="2749" spans="1:11" x14ac:dyDescent="0.2">
      <c r="A2749" t="s">
        <v>902</v>
      </c>
      <c r="K2749">
        <v>2014</v>
      </c>
    </row>
    <row r="2750" spans="1:11" x14ac:dyDescent="0.2">
      <c r="A2750" t="s">
        <v>324</v>
      </c>
      <c r="K2750">
        <v>2014</v>
      </c>
    </row>
    <row r="2751" spans="1:11" x14ac:dyDescent="0.2">
      <c r="A2751" t="s">
        <v>328</v>
      </c>
      <c r="B2751">
        <v>2</v>
      </c>
      <c r="C2751">
        <v>2</v>
      </c>
      <c r="D2751">
        <v>1</v>
      </c>
      <c r="E2751">
        <v>1</v>
      </c>
      <c r="F2751">
        <v>2</v>
      </c>
      <c r="G2751">
        <v>11</v>
      </c>
      <c r="H2751">
        <v>1</v>
      </c>
      <c r="I2751">
        <v>45</v>
      </c>
      <c r="J2751">
        <v>2</v>
      </c>
      <c r="K2751">
        <v>2014</v>
      </c>
    </row>
    <row r="2752" spans="1:11" x14ac:dyDescent="0.2">
      <c r="A2752" t="s">
        <v>348</v>
      </c>
      <c r="K2752">
        <v>2014</v>
      </c>
    </row>
    <row r="2753" spans="1:11" x14ac:dyDescent="0.2">
      <c r="A2753" t="s">
        <v>358</v>
      </c>
      <c r="K2753">
        <v>2014</v>
      </c>
    </row>
    <row r="2754" spans="1:11" x14ac:dyDescent="0.2">
      <c r="A2754" t="s">
        <v>325</v>
      </c>
      <c r="K2754">
        <v>2014</v>
      </c>
    </row>
    <row r="2755" spans="1:11" x14ac:dyDescent="0.2">
      <c r="A2755" t="s">
        <v>797</v>
      </c>
      <c r="K2755">
        <v>2014</v>
      </c>
    </row>
    <row r="2756" spans="1:11" x14ac:dyDescent="0.2">
      <c r="A2756" t="s">
        <v>326</v>
      </c>
      <c r="K2756">
        <v>2014</v>
      </c>
    </row>
    <row r="2757" spans="1:11" x14ac:dyDescent="0.2">
      <c r="A2757" t="s">
        <v>211</v>
      </c>
      <c r="K2757">
        <v>2014</v>
      </c>
    </row>
    <row r="2758" spans="1:11" x14ac:dyDescent="0.2">
      <c r="A2758" t="s">
        <v>798</v>
      </c>
      <c r="K2758">
        <v>2014</v>
      </c>
    </row>
    <row r="2759" spans="1:11" x14ac:dyDescent="0.2">
      <c r="A2759" t="s">
        <v>282</v>
      </c>
      <c r="K2759">
        <v>2014</v>
      </c>
    </row>
    <row r="2760" spans="1:11" x14ac:dyDescent="0.2">
      <c r="A2760" t="s">
        <v>212</v>
      </c>
      <c r="K2760">
        <v>2014</v>
      </c>
    </row>
    <row r="2761" spans="1:11" x14ac:dyDescent="0.2">
      <c r="A2761" t="s">
        <v>301</v>
      </c>
      <c r="B2761">
        <v>1</v>
      </c>
      <c r="C2761">
        <v>1</v>
      </c>
      <c r="D2761">
        <v>0</v>
      </c>
      <c r="E2761">
        <v>22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2014</v>
      </c>
    </row>
    <row r="2762" spans="1:11" x14ac:dyDescent="0.2">
      <c r="A2762" t="s">
        <v>289</v>
      </c>
      <c r="K2762">
        <v>2014</v>
      </c>
    </row>
    <row r="2763" spans="1:11" x14ac:dyDescent="0.2">
      <c r="A2763" t="s">
        <v>322</v>
      </c>
      <c r="K2763">
        <v>2014</v>
      </c>
    </row>
    <row r="2764" spans="1:11" x14ac:dyDescent="0.2">
      <c r="A2764" t="s">
        <v>323</v>
      </c>
      <c r="K2764">
        <v>2014</v>
      </c>
    </row>
    <row r="2765" spans="1:11" x14ac:dyDescent="0.2">
      <c r="A2765" t="s">
        <v>844</v>
      </c>
      <c r="B2765">
        <v>1</v>
      </c>
      <c r="C2765">
        <v>1</v>
      </c>
      <c r="D2765">
        <v>0</v>
      </c>
      <c r="E2765">
        <v>18</v>
      </c>
      <c r="F2765">
        <v>0</v>
      </c>
      <c r="G2765">
        <v>2</v>
      </c>
      <c r="H2765">
        <v>0</v>
      </c>
      <c r="I2765">
        <v>9</v>
      </c>
      <c r="J2765">
        <v>0</v>
      </c>
      <c r="K2765">
        <v>2014</v>
      </c>
    </row>
    <row r="2766" spans="1:11" x14ac:dyDescent="0.2">
      <c r="A2766" t="s">
        <v>213</v>
      </c>
      <c r="K2766">
        <v>2014</v>
      </c>
    </row>
    <row r="2767" spans="1:11" x14ac:dyDescent="0.2">
      <c r="A2767" t="s">
        <v>897</v>
      </c>
      <c r="K2767">
        <v>2014</v>
      </c>
    </row>
    <row r="2768" spans="1:11" x14ac:dyDescent="0.2">
      <c r="A2768" t="s">
        <v>214</v>
      </c>
      <c r="K2768">
        <v>2014</v>
      </c>
    </row>
    <row r="2769" spans="1:11" x14ac:dyDescent="0.2">
      <c r="A2769" t="s">
        <v>801</v>
      </c>
      <c r="K2769">
        <v>2014</v>
      </c>
    </row>
    <row r="2770" spans="1:11" x14ac:dyDescent="0.2">
      <c r="A2770" t="s">
        <v>309</v>
      </c>
      <c r="B2770">
        <v>1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2014</v>
      </c>
    </row>
    <row r="2771" spans="1:11" x14ac:dyDescent="0.2">
      <c r="A2771" t="s">
        <v>215</v>
      </c>
      <c r="K2771">
        <v>2014</v>
      </c>
    </row>
    <row r="2772" spans="1:11" x14ac:dyDescent="0.2">
      <c r="A2772" t="s">
        <v>216</v>
      </c>
      <c r="K2772">
        <v>2014</v>
      </c>
    </row>
    <row r="2773" spans="1:11" x14ac:dyDescent="0.2">
      <c r="A2773" t="s">
        <v>217</v>
      </c>
      <c r="K2773">
        <v>2014</v>
      </c>
    </row>
    <row r="2774" spans="1:11" x14ac:dyDescent="0.2">
      <c r="A2774" t="s">
        <v>218</v>
      </c>
      <c r="K2774">
        <v>2014</v>
      </c>
    </row>
    <row r="2775" spans="1:11" x14ac:dyDescent="0.2">
      <c r="A2775" t="s">
        <v>219</v>
      </c>
      <c r="K2775">
        <v>2014</v>
      </c>
    </row>
    <row r="2776" spans="1:11" x14ac:dyDescent="0.2">
      <c r="A2776" t="s">
        <v>220</v>
      </c>
      <c r="K2776">
        <v>2014</v>
      </c>
    </row>
    <row r="2777" spans="1:11" x14ac:dyDescent="0.2">
      <c r="A2777" t="s">
        <v>221</v>
      </c>
      <c r="K2777">
        <v>2014</v>
      </c>
    </row>
    <row r="2778" spans="1:11" x14ac:dyDescent="0.2">
      <c r="A2778" t="s">
        <v>292</v>
      </c>
      <c r="K2778">
        <v>2014</v>
      </c>
    </row>
    <row r="2779" spans="1:11" x14ac:dyDescent="0.2">
      <c r="A2779" t="s">
        <v>222</v>
      </c>
      <c r="K2779">
        <v>2014</v>
      </c>
    </row>
    <row r="2780" spans="1:11" x14ac:dyDescent="0.2">
      <c r="A2780" t="s">
        <v>223</v>
      </c>
      <c r="K2780">
        <v>2014</v>
      </c>
    </row>
    <row r="2781" spans="1:11" x14ac:dyDescent="0.2">
      <c r="A2781" t="s">
        <v>224</v>
      </c>
      <c r="K2781">
        <v>2014</v>
      </c>
    </row>
    <row r="2782" spans="1:11" x14ac:dyDescent="0.2">
      <c r="A2782" t="s">
        <v>901</v>
      </c>
      <c r="K2782">
        <v>2014</v>
      </c>
    </row>
    <row r="2783" spans="1:11" x14ac:dyDescent="0.2">
      <c r="A2783" t="s">
        <v>225</v>
      </c>
      <c r="K2783">
        <v>2014</v>
      </c>
    </row>
    <row r="2784" spans="1:11" x14ac:dyDescent="0.2">
      <c r="A2784" t="s">
        <v>344</v>
      </c>
      <c r="K2784">
        <v>2014</v>
      </c>
    </row>
    <row r="2785" spans="1:11" x14ac:dyDescent="0.2">
      <c r="A2785" t="s">
        <v>335</v>
      </c>
      <c r="K2785">
        <v>2014</v>
      </c>
    </row>
    <row r="2786" spans="1:11" x14ac:dyDescent="0.2">
      <c r="A2786" t="s">
        <v>226</v>
      </c>
      <c r="K2786">
        <v>2014</v>
      </c>
    </row>
    <row r="2787" spans="1:11" x14ac:dyDescent="0.2">
      <c r="A2787" t="s">
        <v>364</v>
      </c>
      <c r="K2787">
        <v>2014</v>
      </c>
    </row>
    <row r="2788" spans="1:11" x14ac:dyDescent="0.2">
      <c r="A2788" t="s">
        <v>227</v>
      </c>
      <c r="K2788">
        <v>2014</v>
      </c>
    </row>
    <row r="2789" spans="1:11" x14ac:dyDescent="0.2">
      <c r="A2789" t="s">
        <v>228</v>
      </c>
      <c r="K2789">
        <v>2014</v>
      </c>
    </row>
    <row r="2790" spans="1:11" x14ac:dyDescent="0.2">
      <c r="A2790" t="s">
        <v>365</v>
      </c>
      <c r="K2790">
        <v>2014</v>
      </c>
    </row>
    <row r="2791" spans="1:11" x14ac:dyDescent="0.2">
      <c r="A2791" t="s">
        <v>229</v>
      </c>
      <c r="K2791">
        <v>2014</v>
      </c>
    </row>
    <row r="2792" spans="1:11" x14ac:dyDescent="0.2">
      <c r="A2792" t="s">
        <v>230</v>
      </c>
      <c r="K2792">
        <v>2014</v>
      </c>
    </row>
    <row r="2793" spans="1:11" x14ac:dyDescent="0.2">
      <c r="A2793" t="s">
        <v>799</v>
      </c>
      <c r="K2793">
        <v>2014</v>
      </c>
    </row>
    <row r="2794" spans="1:11" x14ac:dyDescent="0.2">
      <c r="A2794" t="s">
        <v>790</v>
      </c>
      <c r="K2794">
        <v>2014</v>
      </c>
    </row>
    <row r="2795" spans="1:11" x14ac:dyDescent="0.2">
      <c r="A2795" t="s">
        <v>231</v>
      </c>
      <c r="K2795">
        <v>2014</v>
      </c>
    </row>
    <row r="2796" spans="1:11" x14ac:dyDescent="0.2">
      <c r="A2796" t="s">
        <v>826</v>
      </c>
      <c r="B2796">
        <v>1</v>
      </c>
      <c r="C2796">
        <v>1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2014</v>
      </c>
    </row>
    <row r="2797" spans="1:11" x14ac:dyDescent="0.2">
      <c r="A2797" t="s">
        <v>232</v>
      </c>
      <c r="K2797">
        <v>2014</v>
      </c>
    </row>
    <row r="2798" spans="1:11" x14ac:dyDescent="0.2">
      <c r="A2798" t="s">
        <v>366</v>
      </c>
      <c r="K2798">
        <v>2014</v>
      </c>
    </row>
    <row r="2799" spans="1:11" x14ac:dyDescent="0.2">
      <c r="A2799" t="s">
        <v>233</v>
      </c>
      <c r="K2799">
        <v>2014</v>
      </c>
    </row>
    <row r="2800" spans="1:11" x14ac:dyDescent="0.2">
      <c r="A2800" t="s">
        <v>234</v>
      </c>
      <c r="K2800">
        <v>2014</v>
      </c>
    </row>
    <row r="2801" spans="1:11" x14ac:dyDescent="0.2">
      <c r="A2801" t="s">
        <v>283</v>
      </c>
      <c r="K2801">
        <v>2014</v>
      </c>
    </row>
    <row r="2802" spans="1:11" x14ac:dyDescent="0.2">
      <c r="A2802" t="s">
        <v>235</v>
      </c>
      <c r="K2802">
        <v>2014</v>
      </c>
    </row>
    <row r="2803" spans="1:11" x14ac:dyDescent="0.2">
      <c r="A2803" t="s">
        <v>845</v>
      </c>
      <c r="K2803">
        <v>2014</v>
      </c>
    </row>
    <row r="2804" spans="1:11" x14ac:dyDescent="0.2">
      <c r="A2804" t="s">
        <v>287</v>
      </c>
      <c r="K2804">
        <v>2014</v>
      </c>
    </row>
    <row r="2805" spans="1:11" x14ac:dyDescent="0.2">
      <c r="A2805" t="s">
        <v>803</v>
      </c>
      <c r="K2805">
        <v>2014</v>
      </c>
    </row>
    <row r="2806" spans="1:11" x14ac:dyDescent="0.2">
      <c r="A2806" t="s">
        <v>296</v>
      </c>
      <c r="B2806">
        <v>12</v>
      </c>
      <c r="C2806">
        <v>11</v>
      </c>
      <c r="D2806">
        <v>2</v>
      </c>
      <c r="E2806">
        <v>289</v>
      </c>
      <c r="F2806">
        <v>2</v>
      </c>
      <c r="G2806">
        <v>52.166666666659999</v>
      </c>
      <c r="H2806">
        <v>5</v>
      </c>
      <c r="I2806">
        <v>269</v>
      </c>
      <c r="J2806">
        <v>18</v>
      </c>
      <c r="K2806">
        <v>2014</v>
      </c>
    </row>
    <row r="2807" spans="1:11" x14ac:dyDescent="0.2">
      <c r="A2807" t="s">
        <v>336</v>
      </c>
      <c r="K2807">
        <v>2014</v>
      </c>
    </row>
    <row r="2808" spans="1:11" x14ac:dyDescent="0.2">
      <c r="A2808" t="s">
        <v>236</v>
      </c>
      <c r="K2808">
        <v>2014</v>
      </c>
    </row>
    <row r="2809" spans="1:11" x14ac:dyDescent="0.2">
      <c r="A2809" t="s">
        <v>237</v>
      </c>
      <c r="K2809">
        <v>2014</v>
      </c>
    </row>
    <row r="2810" spans="1:11" x14ac:dyDescent="0.2">
      <c r="A2810" t="s">
        <v>867</v>
      </c>
      <c r="K2810">
        <v>2014</v>
      </c>
    </row>
    <row r="2811" spans="1:11" x14ac:dyDescent="0.2">
      <c r="A2811" t="s">
        <v>238</v>
      </c>
      <c r="K2811">
        <v>2014</v>
      </c>
    </row>
    <row r="2812" spans="1:11" x14ac:dyDescent="0.2">
      <c r="A2812" t="s">
        <v>367</v>
      </c>
      <c r="K2812">
        <v>2014</v>
      </c>
    </row>
    <row r="2813" spans="1:11" x14ac:dyDescent="0.2">
      <c r="A2813" t="s">
        <v>890</v>
      </c>
      <c r="K2813">
        <v>2014</v>
      </c>
    </row>
    <row r="2814" spans="1:11" x14ac:dyDescent="0.2">
      <c r="A2814" t="s">
        <v>293</v>
      </c>
      <c r="K2814">
        <v>2014</v>
      </c>
    </row>
    <row r="2815" spans="1:11" x14ac:dyDescent="0.2">
      <c r="A2815" t="s">
        <v>239</v>
      </c>
      <c r="K2815">
        <v>2014</v>
      </c>
    </row>
    <row r="2816" spans="1:11" x14ac:dyDescent="0.2">
      <c r="A2816" t="s">
        <v>240</v>
      </c>
      <c r="K2816">
        <v>2014</v>
      </c>
    </row>
    <row r="2817" spans="1:12" x14ac:dyDescent="0.2">
      <c r="A2817" t="s">
        <v>241</v>
      </c>
      <c r="F2817">
        <v>1</v>
      </c>
      <c r="K2817">
        <v>2014</v>
      </c>
    </row>
    <row r="2818" spans="1:12" x14ac:dyDescent="0.2">
      <c r="A2818" t="s">
        <v>333</v>
      </c>
      <c r="K2818">
        <v>2014</v>
      </c>
    </row>
    <row r="2819" spans="1:12" x14ac:dyDescent="0.2">
      <c r="A2819" t="s">
        <v>802</v>
      </c>
      <c r="K2819">
        <v>2014</v>
      </c>
    </row>
    <row r="2820" spans="1:12" x14ac:dyDescent="0.2">
      <c r="A2820" t="s">
        <v>337</v>
      </c>
      <c r="K2820">
        <v>2014</v>
      </c>
    </row>
    <row r="2821" spans="1:12" x14ac:dyDescent="0.2">
      <c r="A2821" t="s">
        <v>242</v>
      </c>
      <c r="K2821">
        <v>2014</v>
      </c>
    </row>
    <row r="2822" spans="1:12" x14ac:dyDescent="0.2">
      <c r="A2822" t="s">
        <v>243</v>
      </c>
      <c r="K2822">
        <v>2014</v>
      </c>
    </row>
    <row r="2823" spans="1:12" x14ac:dyDescent="0.2">
      <c r="A2823" t="s">
        <v>244</v>
      </c>
      <c r="K2823">
        <v>2014</v>
      </c>
    </row>
    <row r="2824" spans="1:12" x14ac:dyDescent="0.2">
      <c r="A2824" t="s">
        <v>327</v>
      </c>
      <c r="B2824">
        <v>5</v>
      </c>
      <c r="C2824">
        <v>5</v>
      </c>
      <c r="D2824">
        <v>1</v>
      </c>
      <c r="E2824">
        <v>60</v>
      </c>
      <c r="F2824">
        <v>2</v>
      </c>
      <c r="G2824">
        <v>2</v>
      </c>
      <c r="H2824">
        <v>0</v>
      </c>
      <c r="I2824">
        <v>12</v>
      </c>
      <c r="J2824">
        <v>0</v>
      </c>
      <c r="K2824">
        <v>2014</v>
      </c>
      <c r="L2824">
        <v>1</v>
      </c>
    </row>
    <row r="2825" spans="1:12" x14ac:dyDescent="0.2">
      <c r="A2825" t="s">
        <v>245</v>
      </c>
      <c r="K2825">
        <v>2014</v>
      </c>
    </row>
    <row r="2826" spans="1:12" x14ac:dyDescent="0.2">
      <c r="A2826" t="s">
        <v>246</v>
      </c>
      <c r="K2826">
        <v>2014</v>
      </c>
    </row>
    <row r="2827" spans="1:12" x14ac:dyDescent="0.2">
      <c r="A2827" t="s">
        <v>247</v>
      </c>
      <c r="B2827">
        <v>1</v>
      </c>
      <c r="C2827">
        <v>1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2014</v>
      </c>
    </row>
    <row r="2828" spans="1:12" x14ac:dyDescent="0.2">
      <c r="A2828" t="s">
        <v>248</v>
      </c>
      <c r="K2828">
        <v>2014</v>
      </c>
    </row>
    <row r="2829" spans="1:12" x14ac:dyDescent="0.2">
      <c r="A2829" t="s">
        <v>249</v>
      </c>
      <c r="K2829">
        <v>2014</v>
      </c>
    </row>
    <row r="2830" spans="1:12" x14ac:dyDescent="0.2">
      <c r="A2830" t="s">
        <v>250</v>
      </c>
      <c r="K2830">
        <v>2014</v>
      </c>
    </row>
    <row r="2831" spans="1:12" x14ac:dyDescent="0.2">
      <c r="A2831" t="s">
        <v>251</v>
      </c>
      <c r="K2831">
        <v>2014</v>
      </c>
    </row>
    <row r="2832" spans="1:12" x14ac:dyDescent="0.2">
      <c r="A2832" t="s">
        <v>252</v>
      </c>
      <c r="K2832">
        <v>2014</v>
      </c>
    </row>
    <row r="2833" spans="1:11" x14ac:dyDescent="0.2">
      <c r="A2833" t="s">
        <v>253</v>
      </c>
      <c r="K2833">
        <v>2014</v>
      </c>
    </row>
    <row r="2834" spans="1:11" x14ac:dyDescent="0.2">
      <c r="A2834" t="s">
        <v>254</v>
      </c>
      <c r="K2834">
        <v>2014</v>
      </c>
    </row>
    <row r="2835" spans="1:11" x14ac:dyDescent="0.2">
      <c r="A2835" t="s">
        <v>255</v>
      </c>
      <c r="K2835">
        <v>2014</v>
      </c>
    </row>
    <row r="2836" spans="1:11" x14ac:dyDescent="0.2">
      <c r="A2836" t="s">
        <v>256</v>
      </c>
      <c r="K2836">
        <v>2014</v>
      </c>
    </row>
    <row r="2837" spans="1:11" x14ac:dyDescent="0.2">
      <c r="A2837" t="s">
        <v>257</v>
      </c>
      <c r="K2837">
        <v>2014</v>
      </c>
    </row>
    <row r="2838" spans="1:11" x14ac:dyDescent="0.2">
      <c r="A2838" t="s">
        <v>258</v>
      </c>
      <c r="K2838">
        <v>2014</v>
      </c>
    </row>
    <row r="2839" spans="1:11" x14ac:dyDescent="0.2">
      <c r="A2839" t="s">
        <v>259</v>
      </c>
      <c r="K2839">
        <v>2014</v>
      </c>
    </row>
    <row r="2840" spans="1:11" x14ac:dyDescent="0.2">
      <c r="A2840" t="s">
        <v>260</v>
      </c>
      <c r="K2840">
        <v>2014</v>
      </c>
    </row>
    <row r="2841" spans="1:11" x14ac:dyDescent="0.2">
      <c r="A2841" t="s">
        <v>261</v>
      </c>
      <c r="K2841">
        <v>2014</v>
      </c>
    </row>
    <row r="2842" spans="1:11" x14ac:dyDescent="0.2">
      <c r="A2842" t="s">
        <v>262</v>
      </c>
      <c r="K2842">
        <v>2014</v>
      </c>
    </row>
    <row r="2843" spans="1:11" x14ac:dyDescent="0.2">
      <c r="A2843" t="s">
        <v>263</v>
      </c>
      <c r="K2843">
        <v>2014</v>
      </c>
    </row>
    <row r="2844" spans="1:11" x14ac:dyDescent="0.2">
      <c r="A2844" t="s">
        <v>264</v>
      </c>
      <c r="K2844">
        <v>2014</v>
      </c>
    </row>
    <row r="2845" spans="1:11" x14ac:dyDescent="0.2">
      <c r="A2845" t="s">
        <v>820</v>
      </c>
      <c r="K2845">
        <v>2014</v>
      </c>
    </row>
    <row r="2846" spans="1:11" x14ac:dyDescent="0.2">
      <c r="A2846" t="s">
        <v>294</v>
      </c>
      <c r="K2846">
        <v>2014</v>
      </c>
    </row>
    <row r="2847" spans="1:11" x14ac:dyDescent="0.2">
      <c r="A2847" t="s">
        <v>265</v>
      </c>
      <c r="K2847">
        <v>2014</v>
      </c>
    </row>
    <row r="2848" spans="1:11" x14ac:dyDescent="0.2">
      <c r="A2848" t="s">
        <v>266</v>
      </c>
      <c r="K2848">
        <v>2014</v>
      </c>
    </row>
    <row r="2849" spans="1:11" x14ac:dyDescent="0.2">
      <c r="A2849" t="s">
        <v>267</v>
      </c>
      <c r="K2849">
        <v>2014</v>
      </c>
    </row>
    <row r="2850" spans="1:11" x14ac:dyDescent="0.2">
      <c r="A2850" t="s">
        <v>268</v>
      </c>
      <c r="K2850">
        <v>2014</v>
      </c>
    </row>
    <row r="2851" spans="1:11" x14ac:dyDescent="0.2">
      <c r="A2851" t="s">
        <v>269</v>
      </c>
      <c r="K2851">
        <v>2014</v>
      </c>
    </row>
    <row r="2852" spans="1:11" x14ac:dyDescent="0.2">
      <c r="A2852" t="s">
        <v>270</v>
      </c>
      <c r="K2852">
        <v>2014</v>
      </c>
    </row>
    <row r="2853" spans="1:11" x14ac:dyDescent="0.2">
      <c r="A2853" t="s">
        <v>284</v>
      </c>
      <c r="K2853">
        <v>2014</v>
      </c>
    </row>
    <row r="2854" spans="1:11" x14ac:dyDescent="0.2">
      <c r="A2854" t="s">
        <v>271</v>
      </c>
      <c r="K2854">
        <v>2014</v>
      </c>
    </row>
    <row r="2855" spans="1:11" x14ac:dyDescent="0.2">
      <c r="A2855" t="s">
        <v>272</v>
      </c>
      <c r="K2855">
        <v>2014</v>
      </c>
    </row>
    <row r="2856" spans="1:11" x14ac:dyDescent="0.2">
      <c r="A2856" t="s">
        <v>273</v>
      </c>
      <c r="K2856">
        <v>2014</v>
      </c>
    </row>
    <row r="2857" spans="1:11" x14ac:dyDescent="0.2">
      <c r="A2857" t="s">
        <v>8</v>
      </c>
      <c r="K2857">
        <v>2015</v>
      </c>
    </row>
    <row r="2858" spans="1:11" x14ac:dyDescent="0.2">
      <c r="A2858" t="s">
        <v>329</v>
      </c>
      <c r="B2858">
        <v>5</v>
      </c>
      <c r="C2858">
        <v>4</v>
      </c>
      <c r="D2858">
        <v>2</v>
      </c>
      <c r="E2858">
        <v>75</v>
      </c>
      <c r="F2858">
        <v>1</v>
      </c>
      <c r="G2858">
        <v>10</v>
      </c>
      <c r="H2858">
        <v>0</v>
      </c>
      <c r="I2858">
        <v>72</v>
      </c>
      <c r="J2858">
        <v>3</v>
      </c>
      <c r="K2858">
        <v>2015</v>
      </c>
    </row>
    <row r="2859" spans="1:11" x14ac:dyDescent="0.2">
      <c r="A2859" t="s">
        <v>338</v>
      </c>
      <c r="K2859">
        <v>2015</v>
      </c>
    </row>
    <row r="2860" spans="1:11" x14ac:dyDescent="0.2">
      <c r="A2860" t="s">
        <v>791</v>
      </c>
      <c r="K2860">
        <v>2015</v>
      </c>
    </row>
    <row r="2861" spans="1:11" x14ac:dyDescent="0.2">
      <c r="A2861" t="s">
        <v>9</v>
      </c>
      <c r="K2861">
        <v>2015</v>
      </c>
    </row>
    <row r="2862" spans="1:11" x14ac:dyDescent="0.2">
      <c r="A2862" t="s">
        <v>10</v>
      </c>
      <c r="K2862">
        <v>2015</v>
      </c>
    </row>
    <row r="2863" spans="1:11" x14ac:dyDescent="0.2">
      <c r="A2863" t="s">
        <v>11</v>
      </c>
      <c r="K2863">
        <v>2015</v>
      </c>
    </row>
    <row r="2864" spans="1:11" x14ac:dyDescent="0.2">
      <c r="A2864" t="s">
        <v>359</v>
      </c>
      <c r="K2864">
        <v>2015</v>
      </c>
    </row>
    <row r="2865" spans="1:11" x14ac:dyDescent="0.2">
      <c r="A2865" t="s">
        <v>12</v>
      </c>
      <c r="K2865">
        <v>2015</v>
      </c>
    </row>
    <row r="2866" spans="1:11" x14ac:dyDescent="0.2">
      <c r="A2866" t="s">
        <v>13</v>
      </c>
      <c r="K2866">
        <v>2015</v>
      </c>
    </row>
    <row r="2867" spans="1:11" x14ac:dyDescent="0.2">
      <c r="A2867" t="s">
        <v>889</v>
      </c>
      <c r="K2867">
        <v>2015</v>
      </c>
    </row>
    <row r="2868" spans="1:11" x14ac:dyDescent="0.2">
      <c r="A2868" t="s">
        <v>14</v>
      </c>
      <c r="K2868">
        <v>2015</v>
      </c>
    </row>
    <row r="2869" spans="1:11" x14ac:dyDescent="0.2">
      <c r="A2869" t="s">
        <v>15</v>
      </c>
      <c r="K2869">
        <v>2015</v>
      </c>
    </row>
    <row r="2870" spans="1:11" x14ac:dyDescent="0.2">
      <c r="A2870" t="s">
        <v>794</v>
      </c>
      <c r="K2870">
        <v>2015</v>
      </c>
    </row>
    <row r="2871" spans="1:11" x14ac:dyDescent="0.2">
      <c r="A2871" t="s">
        <v>16</v>
      </c>
      <c r="K2871">
        <v>2015</v>
      </c>
    </row>
    <row r="2872" spans="1:11" x14ac:dyDescent="0.2">
      <c r="A2872" t="s">
        <v>17</v>
      </c>
      <c r="K2872">
        <v>2015</v>
      </c>
    </row>
    <row r="2873" spans="1:11" x14ac:dyDescent="0.2">
      <c r="A2873" t="s">
        <v>18</v>
      </c>
      <c r="K2873">
        <v>2015</v>
      </c>
    </row>
    <row r="2874" spans="1:11" x14ac:dyDescent="0.2">
      <c r="A2874" t="s">
        <v>898</v>
      </c>
      <c r="K2874">
        <v>2015</v>
      </c>
    </row>
    <row r="2875" spans="1:11" x14ac:dyDescent="0.2">
      <c r="A2875" t="s">
        <v>19</v>
      </c>
      <c r="K2875">
        <v>2015</v>
      </c>
    </row>
    <row r="2876" spans="1:11" x14ac:dyDescent="0.2">
      <c r="A2876" t="s">
        <v>20</v>
      </c>
      <c r="K2876">
        <v>2015</v>
      </c>
    </row>
    <row r="2877" spans="1:11" x14ac:dyDescent="0.2">
      <c r="A2877" t="s">
        <v>896</v>
      </c>
      <c r="K2877">
        <v>2015</v>
      </c>
    </row>
    <row r="2878" spans="1:11" x14ac:dyDescent="0.2">
      <c r="A2878" t="s">
        <v>275</v>
      </c>
      <c r="K2878">
        <v>2015</v>
      </c>
    </row>
    <row r="2879" spans="1:11" x14ac:dyDescent="0.2">
      <c r="A2879" t="s">
        <v>21</v>
      </c>
      <c r="K2879">
        <v>2015</v>
      </c>
    </row>
    <row r="2880" spans="1:11" x14ac:dyDescent="0.2">
      <c r="A2880" t="s">
        <v>339</v>
      </c>
      <c r="K2880">
        <v>2015</v>
      </c>
    </row>
    <row r="2881" spans="1:12" x14ac:dyDescent="0.2">
      <c r="A2881" t="s">
        <v>317</v>
      </c>
      <c r="K2881">
        <v>2015</v>
      </c>
    </row>
    <row r="2882" spans="1:12" x14ac:dyDescent="0.2">
      <c r="A2882" t="s">
        <v>297</v>
      </c>
      <c r="B2882">
        <v>11</v>
      </c>
      <c r="C2882">
        <v>10</v>
      </c>
      <c r="D2882">
        <v>0</v>
      </c>
      <c r="E2882">
        <v>265</v>
      </c>
      <c r="K2882">
        <v>2015</v>
      </c>
      <c r="L2882">
        <v>2</v>
      </c>
    </row>
    <row r="2883" spans="1:12" x14ac:dyDescent="0.2">
      <c r="A2883" t="s">
        <v>22</v>
      </c>
      <c r="K2883">
        <v>2015</v>
      </c>
    </row>
    <row r="2884" spans="1:12" x14ac:dyDescent="0.2">
      <c r="A2884" t="s">
        <v>318</v>
      </c>
      <c r="K2884">
        <v>2015</v>
      </c>
    </row>
    <row r="2885" spans="1:12" x14ac:dyDescent="0.2">
      <c r="A2885" t="s">
        <v>23</v>
      </c>
      <c r="K2885">
        <v>2015</v>
      </c>
    </row>
    <row r="2886" spans="1:12" x14ac:dyDescent="0.2">
      <c r="A2886" t="s">
        <v>24</v>
      </c>
      <c r="K2886">
        <v>2015</v>
      </c>
    </row>
    <row r="2887" spans="1:12" x14ac:dyDescent="0.2">
      <c r="A2887" t="s">
        <v>862</v>
      </c>
      <c r="K2887">
        <v>2015</v>
      </c>
    </row>
    <row r="2888" spans="1:12" x14ac:dyDescent="0.2">
      <c r="A2888" t="s">
        <v>25</v>
      </c>
      <c r="K2888">
        <v>2015</v>
      </c>
    </row>
    <row r="2889" spans="1:12" x14ac:dyDescent="0.2">
      <c r="A2889" t="s">
        <v>26</v>
      </c>
      <c r="K2889">
        <v>2015</v>
      </c>
    </row>
    <row r="2890" spans="1:12" x14ac:dyDescent="0.2">
      <c r="A2890" t="s">
        <v>27</v>
      </c>
      <c r="K2890">
        <v>2015</v>
      </c>
    </row>
    <row r="2891" spans="1:12" x14ac:dyDescent="0.2">
      <c r="A2891" t="s">
        <v>28</v>
      </c>
      <c r="K2891">
        <v>2015</v>
      </c>
    </row>
    <row r="2892" spans="1:12" x14ac:dyDescent="0.2">
      <c r="A2892" t="s">
        <v>29</v>
      </c>
      <c r="K2892">
        <v>2015</v>
      </c>
    </row>
    <row r="2893" spans="1:12" x14ac:dyDescent="0.2">
      <c r="A2893" t="s">
        <v>276</v>
      </c>
      <c r="B2893">
        <v>6</v>
      </c>
      <c r="C2893">
        <v>6</v>
      </c>
      <c r="D2893">
        <v>0</v>
      </c>
      <c r="E2893">
        <v>103</v>
      </c>
      <c r="F2893">
        <v>0</v>
      </c>
      <c r="G2893">
        <v>18</v>
      </c>
      <c r="H2893">
        <v>1</v>
      </c>
      <c r="I2893">
        <v>116</v>
      </c>
      <c r="J2893">
        <v>0</v>
      </c>
      <c r="K2893">
        <v>2015</v>
      </c>
    </row>
    <row r="2894" spans="1:12" x14ac:dyDescent="0.2">
      <c r="A2894" t="s">
        <v>30</v>
      </c>
      <c r="K2894">
        <v>2015</v>
      </c>
    </row>
    <row r="2895" spans="1:12" x14ac:dyDescent="0.2">
      <c r="A2895" t="s">
        <v>31</v>
      </c>
      <c r="K2895">
        <v>2015</v>
      </c>
    </row>
    <row r="2896" spans="1:12" x14ac:dyDescent="0.2">
      <c r="A2896" t="s">
        <v>32</v>
      </c>
      <c r="K2896">
        <v>2015</v>
      </c>
    </row>
    <row r="2897" spans="1:11" x14ac:dyDescent="0.2">
      <c r="A2897" t="s">
        <v>334</v>
      </c>
      <c r="K2897">
        <v>2015</v>
      </c>
    </row>
    <row r="2898" spans="1:11" x14ac:dyDescent="0.2">
      <c r="A2898" t="s">
        <v>33</v>
      </c>
      <c r="K2898">
        <v>2015</v>
      </c>
    </row>
    <row r="2899" spans="1:11" x14ac:dyDescent="0.2">
      <c r="A2899" t="s">
        <v>34</v>
      </c>
      <c r="K2899">
        <v>2015</v>
      </c>
    </row>
    <row r="2900" spans="1:11" x14ac:dyDescent="0.2">
      <c r="A2900" t="s">
        <v>35</v>
      </c>
      <c r="K2900">
        <v>2015</v>
      </c>
    </row>
    <row r="2901" spans="1:11" x14ac:dyDescent="0.2">
      <c r="A2901" t="s">
        <v>373</v>
      </c>
      <c r="K2901">
        <v>2015</v>
      </c>
    </row>
    <row r="2902" spans="1:11" x14ac:dyDescent="0.2">
      <c r="A2902" t="s">
        <v>36</v>
      </c>
      <c r="B2902">
        <v>1</v>
      </c>
      <c r="C2902">
        <v>1</v>
      </c>
      <c r="D2902">
        <v>0</v>
      </c>
      <c r="E2902">
        <v>0</v>
      </c>
      <c r="G2902">
        <v>2</v>
      </c>
      <c r="H2902">
        <v>0</v>
      </c>
      <c r="I2902">
        <v>6</v>
      </c>
      <c r="J2902">
        <v>0</v>
      </c>
      <c r="K2902">
        <v>2015</v>
      </c>
    </row>
    <row r="2903" spans="1:11" x14ac:dyDescent="0.2">
      <c r="A2903" t="s">
        <v>37</v>
      </c>
      <c r="K2903">
        <v>2015</v>
      </c>
    </row>
    <row r="2904" spans="1:11" x14ac:dyDescent="0.2">
      <c r="A2904" t="s">
        <v>38</v>
      </c>
      <c r="K2904">
        <v>2015</v>
      </c>
    </row>
    <row r="2905" spans="1:11" x14ac:dyDescent="0.2">
      <c r="A2905" t="s">
        <v>824</v>
      </c>
      <c r="K2905">
        <v>2015</v>
      </c>
    </row>
    <row r="2906" spans="1:11" x14ac:dyDescent="0.2">
      <c r="A2906" t="s">
        <v>39</v>
      </c>
      <c r="K2906">
        <v>2015</v>
      </c>
    </row>
    <row r="2907" spans="1:11" x14ac:dyDescent="0.2">
      <c r="A2907" t="s">
        <v>40</v>
      </c>
      <c r="K2907">
        <v>2015</v>
      </c>
    </row>
    <row r="2908" spans="1:11" x14ac:dyDescent="0.2">
      <c r="A2908" t="s">
        <v>41</v>
      </c>
      <c r="K2908">
        <v>2015</v>
      </c>
    </row>
    <row r="2909" spans="1:11" x14ac:dyDescent="0.2">
      <c r="A2909" t="s">
        <v>277</v>
      </c>
      <c r="K2909">
        <v>2015</v>
      </c>
    </row>
    <row r="2910" spans="1:11" x14ac:dyDescent="0.2">
      <c r="A2910" t="s">
        <v>42</v>
      </c>
      <c r="K2910">
        <v>2015</v>
      </c>
    </row>
    <row r="2911" spans="1:11" x14ac:dyDescent="0.2">
      <c r="A2911" t="s">
        <v>43</v>
      </c>
      <c r="K2911">
        <v>2015</v>
      </c>
    </row>
    <row r="2912" spans="1:11" x14ac:dyDescent="0.2">
      <c r="A2912" t="s">
        <v>44</v>
      </c>
      <c r="K2912">
        <v>2015</v>
      </c>
    </row>
    <row r="2913" spans="1:12" x14ac:dyDescent="0.2">
      <c r="A2913" t="s">
        <v>45</v>
      </c>
      <c r="B2913">
        <v>5</v>
      </c>
      <c r="C2913">
        <v>4</v>
      </c>
      <c r="D2913">
        <v>0</v>
      </c>
      <c r="E2913">
        <v>29</v>
      </c>
      <c r="F2913">
        <v>1</v>
      </c>
      <c r="G2913">
        <v>2</v>
      </c>
      <c r="H2913">
        <v>0</v>
      </c>
      <c r="I2913">
        <v>11</v>
      </c>
      <c r="J2913">
        <v>0</v>
      </c>
      <c r="K2913">
        <v>2015</v>
      </c>
    </row>
    <row r="2914" spans="1:12" x14ac:dyDescent="0.2">
      <c r="A2914" t="s">
        <v>861</v>
      </c>
      <c r="K2914">
        <v>2015</v>
      </c>
    </row>
    <row r="2915" spans="1:12" x14ac:dyDescent="0.2">
      <c r="A2915" t="s">
        <v>818</v>
      </c>
      <c r="B2915">
        <v>1</v>
      </c>
      <c r="C2915">
        <v>1</v>
      </c>
      <c r="D2915">
        <v>0</v>
      </c>
      <c r="E2915">
        <v>11</v>
      </c>
      <c r="F2915">
        <v>1</v>
      </c>
      <c r="G2915">
        <v>1</v>
      </c>
      <c r="H2915">
        <v>0</v>
      </c>
      <c r="I2915">
        <v>11</v>
      </c>
      <c r="J2915">
        <v>0</v>
      </c>
      <c r="K2915">
        <v>2015</v>
      </c>
    </row>
    <row r="2916" spans="1:12" x14ac:dyDescent="0.2">
      <c r="A2916" t="s">
        <v>330</v>
      </c>
      <c r="B2916">
        <v>1</v>
      </c>
      <c r="C2916">
        <v>1</v>
      </c>
      <c r="D2916">
        <v>0</v>
      </c>
      <c r="E2916">
        <v>35</v>
      </c>
      <c r="F2916">
        <v>0</v>
      </c>
      <c r="G2916">
        <v>5</v>
      </c>
      <c r="H2916">
        <v>0</v>
      </c>
      <c r="I2916">
        <v>9</v>
      </c>
      <c r="J2916">
        <v>3</v>
      </c>
      <c r="K2916">
        <v>2015</v>
      </c>
    </row>
    <row r="2917" spans="1:12" x14ac:dyDescent="0.2">
      <c r="A2917" t="s">
        <v>817</v>
      </c>
      <c r="K2917">
        <v>2015</v>
      </c>
    </row>
    <row r="2918" spans="1:12" x14ac:dyDescent="0.2">
      <c r="A2918" t="s">
        <v>46</v>
      </c>
      <c r="K2918">
        <v>2015</v>
      </c>
    </row>
    <row r="2919" spans="1:12" x14ac:dyDescent="0.2">
      <c r="A2919" t="s">
        <v>47</v>
      </c>
      <c r="K2919">
        <v>2015</v>
      </c>
    </row>
    <row r="2920" spans="1:12" x14ac:dyDescent="0.2">
      <c r="A2920" t="s">
        <v>48</v>
      </c>
      <c r="K2920">
        <v>2015</v>
      </c>
    </row>
    <row r="2921" spans="1:12" x14ac:dyDescent="0.2">
      <c r="A2921" t="s">
        <v>290</v>
      </c>
      <c r="K2921">
        <v>2015</v>
      </c>
    </row>
    <row r="2922" spans="1:12" x14ac:dyDescent="0.2">
      <c r="A2922" t="s">
        <v>331</v>
      </c>
      <c r="B2922">
        <v>4</v>
      </c>
      <c r="C2922">
        <v>4</v>
      </c>
      <c r="D2922">
        <v>1</v>
      </c>
      <c r="E2922">
        <v>43</v>
      </c>
      <c r="K2922">
        <v>2015</v>
      </c>
      <c r="L2922">
        <v>1</v>
      </c>
    </row>
    <row r="2923" spans="1:12" x14ac:dyDescent="0.2">
      <c r="A2923" t="s">
        <v>49</v>
      </c>
      <c r="K2923">
        <v>2015</v>
      </c>
    </row>
    <row r="2924" spans="1:12" x14ac:dyDescent="0.2">
      <c r="A2924" t="s">
        <v>310</v>
      </c>
      <c r="K2924">
        <v>2015</v>
      </c>
    </row>
    <row r="2925" spans="1:12" x14ac:dyDescent="0.2">
      <c r="A2925" t="s">
        <v>50</v>
      </c>
      <c r="K2925">
        <v>2015</v>
      </c>
    </row>
    <row r="2926" spans="1:12" x14ac:dyDescent="0.2">
      <c r="A2926" t="s">
        <v>51</v>
      </c>
      <c r="K2926">
        <v>2015</v>
      </c>
    </row>
    <row r="2927" spans="1:12" x14ac:dyDescent="0.2">
      <c r="A2927" t="s">
        <v>52</v>
      </c>
      <c r="K2927">
        <v>2015</v>
      </c>
    </row>
    <row r="2928" spans="1:12" x14ac:dyDescent="0.2">
      <c r="A2928" t="s">
        <v>53</v>
      </c>
      <c r="B2928">
        <v>3</v>
      </c>
      <c r="C2928">
        <v>3</v>
      </c>
      <c r="D2928">
        <v>0</v>
      </c>
      <c r="E2928">
        <v>57</v>
      </c>
      <c r="F2928">
        <v>3</v>
      </c>
      <c r="G2928">
        <v>7</v>
      </c>
      <c r="H2928">
        <v>0</v>
      </c>
      <c r="I2928">
        <v>34</v>
      </c>
      <c r="J2928">
        <v>2</v>
      </c>
      <c r="K2928">
        <v>2015</v>
      </c>
    </row>
    <row r="2929" spans="1:11" x14ac:dyDescent="0.2">
      <c r="A2929" t="s">
        <v>54</v>
      </c>
      <c r="K2929">
        <v>2015</v>
      </c>
    </row>
    <row r="2930" spans="1:11" x14ac:dyDescent="0.2">
      <c r="A2930" t="s">
        <v>55</v>
      </c>
      <c r="B2930">
        <v>1</v>
      </c>
      <c r="C2930">
        <v>1</v>
      </c>
      <c r="D2930">
        <v>0</v>
      </c>
      <c r="E2930">
        <v>2</v>
      </c>
      <c r="F2930">
        <v>2</v>
      </c>
      <c r="G2930">
        <v>5</v>
      </c>
      <c r="H2930">
        <v>0</v>
      </c>
      <c r="I2930">
        <v>15</v>
      </c>
      <c r="J2930">
        <v>2</v>
      </c>
      <c r="K2930">
        <v>2015</v>
      </c>
    </row>
    <row r="2931" spans="1:11" x14ac:dyDescent="0.2">
      <c r="A2931" t="s">
        <v>56</v>
      </c>
      <c r="K2931">
        <v>2015</v>
      </c>
    </row>
    <row r="2932" spans="1:11" x14ac:dyDescent="0.2">
      <c r="A2932" t="s">
        <v>792</v>
      </c>
      <c r="K2932">
        <v>2015</v>
      </c>
    </row>
    <row r="2933" spans="1:11" x14ac:dyDescent="0.2">
      <c r="A2933" t="s">
        <v>57</v>
      </c>
      <c r="K2933">
        <v>2015</v>
      </c>
    </row>
    <row r="2934" spans="1:11" x14ac:dyDescent="0.2">
      <c r="A2934" t="s">
        <v>291</v>
      </c>
      <c r="K2934">
        <v>2015</v>
      </c>
    </row>
    <row r="2935" spans="1:11" x14ac:dyDescent="0.2">
      <c r="A2935" t="s">
        <v>58</v>
      </c>
      <c r="K2935">
        <v>2015</v>
      </c>
    </row>
    <row r="2936" spans="1:11" x14ac:dyDescent="0.2">
      <c r="A2936" t="s">
        <v>59</v>
      </c>
      <c r="K2936">
        <v>2015</v>
      </c>
    </row>
    <row r="2937" spans="1:11" x14ac:dyDescent="0.2">
      <c r="A2937" t="s">
        <v>60</v>
      </c>
      <c r="K2937">
        <v>2015</v>
      </c>
    </row>
    <row r="2938" spans="1:11" x14ac:dyDescent="0.2">
      <c r="A2938" t="s">
        <v>61</v>
      </c>
      <c r="K2938">
        <v>2015</v>
      </c>
    </row>
    <row r="2939" spans="1:11" x14ac:dyDescent="0.2">
      <c r="A2939" t="s">
        <v>62</v>
      </c>
      <c r="K2939">
        <v>2015</v>
      </c>
    </row>
    <row r="2940" spans="1:11" x14ac:dyDescent="0.2">
      <c r="A2940" t="s">
        <v>63</v>
      </c>
      <c r="K2940">
        <v>2015</v>
      </c>
    </row>
    <row r="2941" spans="1:11" x14ac:dyDescent="0.2">
      <c r="A2941" t="s">
        <v>886</v>
      </c>
      <c r="K2941">
        <v>2015</v>
      </c>
    </row>
    <row r="2942" spans="1:11" x14ac:dyDescent="0.2">
      <c r="A2942" t="s">
        <v>64</v>
      </c>
      <c r="K2942">
        <v>2015</v>
      </c>
    </row>
    <row r="2943" spans="1:11" x14ac:dyDescent="0.2">
      <c r="A2943" t="s">
        <v>65</v>
      </c>
      <c r="K2943">
        <v>2015</v>
      </c>
    </row>
    <row r="2944" spans="1:11" x14ac:dyDescent="0.2">
      <c r="A2944" t="s">
        <v>285</v>
      </c>
      <c r="K2944">
        <v>2015</v>
      </c>
    </row>
    <row r="2945" spans="1:12" x14ac:dyDescent="0.2">
      <c r="A2945" t="s">
        <v>66</v>
      </c>
      <c r="K2945">
        <v>2015</v>
      </c>
    </row>
    <row r="2946" spans="1:12" x14ac:dyDescent="0.2">
      <c r="A2946" t="s">
        <v>67</v>
      </c>
      <c r="K2946">
        <v>2015</v>
      </c>
    </row>
    <row r="2947" spans="1:12" x14ac:dyDescent="0.2">
      <c r="A2947" t="s">
        <v>274</v>
      </c>
      <c r="K2947">
        <v>2015</v>
      </c>
    </row>
    <row r="2948" spans="1:12" x14ac:dyDescent="0.2">
      <c r="A2948" t="s">
        <v>68</v>
      </c>
      <c r="B2948">
        <v>14</v>
      </c>
      <c r="C2948">
        <v>10</v>
      </c>
      <c r="D2948">
        <v>1</v>
      </c>
      <c r="E2948">
        <v>62</v>
      </c>
      <c r="F2948">
        <v>6</v>
      </c>
      <c r="K2948">
        <v>2015</v>
      </c>
      <c r="L2948">
        <v>3</v>
      </c>
    </row>
    <row r="2949" spans="1:12" x14ac:dyDescent="0.2">
      <c r="A2949" t="s">
        <v>69</v>
      </c>
      <c r="K2949">
        <v>2015</v>
      </c>
    </row>
    <row r="2950" spans="1:12" x14ac:dyDescent="0.2">
      <c r="A2950" t="s">
        <v>70</v>
      </c>
      <c r="K2950">
        <v>2015</v>
      </c>
    </row>
    <row r="2951" spans="1:12" x14ac:dyDescent="0.2">
      <c r="A2951" t="s">
        <v>71</v>
      </c>
      <c r="K2951">
        <v>2015</v>
      </c>
    </row>
    <row r="2952" spans="1:12" x14ac:dyDescent="0.2">
      <c r="A2952" t="s">
        <v>72</v>
      </c>
      <c r="B2952">
        <v>11</v>
      </c>
      <c r="C2952">
        <v>10</v>
      </c>
      <c r="D2952">
        <v>2</v>
      </c>
      <c r="E2952">
        <v>202</v>
      </c>
      <c r="F2952">
        <v>2</v>
      </c>
      <c r="G2952">
        <v>40.1666666666666</v>
      </c>
      <c r="H2952">
        <v>2</v>
      </c>
      <c r="I2952">
        <v>193</v>
      </c>
      <c r="J2952">
        <v>9</v>
      </c>
      <c r="K2952">
        <v>2015</v>
      </c>
    </row>
    <row r="2953" spans="1:12" x14ac:dyDescent="0.2">
      <c r="A2953" t="s">
        <v>73</v>
      </c>
      <c r="K2953">
        <v>2015</v>
      </c>
    </row>
    <row r="2954" spans="1:12" x14ac:dyDescent="0.2">
      <c r="A2954" t="s">
        <v>74</v>
      </c>
      <c r="K2954">
        <v>2015</v>
      </c>
    </row>
    <row r="2955" spans="1:12" x14ac:dyDescent="0.2">
      <c r="A2955" t="s">
        <v>75</v>
      </c>
      <c r="K2955">
        <v>2015</v>
      </c>
    </row>
    <row r="2956" spans="1:12" x14ac:dyDescent="0.2">
      <c r="A2956" t="s">
        <v>76</v>
      </c>
      <c r="K2956">
        <v>2015</v>
      </c>
    </row>
    <row r="2957" spans="1:12" x14ac:dyDescent="0.2">
      <c r="A2957" t="s">
        <v>77</v>
      </c>
      <c r="K2957">
        <v>2015</v>
      </c>
    </row>
    <row r="2958" spans="1:12" x14ac:dyDescent="0.2">
      <c r="A2958" t="s">
        <v>78</v>
      </c>
      <c r="K2958">
        <v>2015</v>
      </c>
    </row>
    <row r="2959" spans="1:12" x14ac:dyDescent="0.2">
      <c r="A2959" t="s">
        <v>79</v>
      </c>
      <c r="K2959">
        <v>2015</v>
      </c>
    </row>
    <row r="2960" spans="1:12" x14ac:dyDescent="0.2">
      <c r="A2960" t="s">
        <v>80</v>
      </c>
      <c r="K2960">
        <v>2015</v>
      </c>
    </row>
    <row r="2961" spans="1:11" x14ac:dyDescent="0.2">
      <c r="A2961" t="s">
        <v>302</v>
      </c>
      <c r="K2961">
        <v>2015</v>
      </c>
    </row>
    <row r="2962" spans="1:11" x14ac:dyDescent="0.2">
      <c r="A2962" t="s">
        <v>81</v>
      </c>
      <c r="B2962">
        <v>8</v>
      </c>
      <c r="C2962">
        <v>8</v>
      </c>
      <c r="D2962">
        <v>0</v>
      </c>
      <c r="E2962">
        <v>126</v>
      </c>
      <c r="F2962">
        <v>1</v>
      </c>
      <c r="G2962">
        <v>30.1666666666666</v>
      </c>
      <c r="H2962">
        <v>2</v>
      </c>
      <c r="I2962">
        <v>156</v>
      </c>
      <c r="J2962">
        <v>7</v>
      </c>
      <c r="K2962">
        <v>2015</v>
      </c>
    </row>
    <row r="2963" spans="1:11" x14ac:dyDescent="0.2">
      <c r="A2963" t="s">
        <v>82</v>
      </c>
      <c r="K2963">
        <v>2015</v>
      </c>
    </row>
    <row r="2964" spans="1:11" x14ac:dyDescent="0.2">
      <c r="A2964" t="s">
        <v>83</v>
      </c>
      <c r="K2964">
        <v>2015</v>
      </c>
    </row>
    <row r="2965" spans="1:11" x14ac:dyDescent="0.2">
      <c r="A2965" t="s">
        <v>84</v>
      </c>
      <c r="K2965">
        <v>2015</v>
      </c>
    </row>
    <row r="2966" spans="1:11" x14ac:dyDescent="0.2">
      <c r="A2966" t="s">
        <v>85</v>
      </c>
      <c r="K2966">
        <v>2015</v>
      </c>
    </row>
    <row r="2967" spans="1:11" x14ac:dyDescent="0.2">
      <c r="A2967" t="s">
        <v>86</v>
      </c>
      <c r="K2967">
        <v>2015</v>
      </c>
    </row>
    <row r="2968" spans="1:11" x14ac:dyDescent="0.2">
      <c r="A2968" t="s">
        <v>87</v>
      </c>
      <c r="K2968">
        <v>2015</v>
      </c>
    </row>
    <row r="2969" spans="1:11" x14ac:dyDescent="0.2">
      <c r="A2969" t="s">
        <v>88</v>
      </c>
      <c r="K2969">
        <v>2015</v>
      </c>
    </row>
    <row r="2970" spans="1:11" x14ac:dyDescent="0.2">
      <c r="A2970" t="s">
        <v>89</v>
      </c>
      <c r="K2970">
        <v>2015</v>
      </c>
    </row>
    <row r="2971" spans="1:11" x14ac:dyDescent="0.2">
      <c r="A2971" t="s">
        <v>90</v>
      </c>
      <c r="K2971">
        <v>2015</v>
      </c>
    </row>
    <row r="2972" spans="1:11" x14ac:dyDescent="0.2">
      <c r="A2972" t="s">
        <v>91</v>
      </c>
      <c r="K2972">
        <v>2015</v>
      </c>
    </row>
    <row r="2973" spans="1:11" x14ac:dyDescent="0.2">
      <c r="A2973" t="s">
        <v>92</v>
      </c>
      <c r="K2973">
        <v>2015</v>
      </c>
    </row>
    <row r="2974" spans="1:11" x14ac:dyDescent="0.2">
      <c r="A2974" t="s">
        <v>93</v>
      </c>
      <c r="K2974">
        <v>2015</v>
      </c>
    </row>
    <row r="2975" spans="1:11" x14ac:dyDescent="0.2">
      <c r="A2975" t="s">
        <v>94</v>
      </c>
      <c r="K2975">
        <v>2015</v>
      </c>
    </row>
    <row r="2976" spans="1:11" x14ac:dyDescent="0.2">
      <c r="A2976" t="s">
        <v>95</v>
      </c>
      <c r="K2976">
        <v>2015</v>
      </c>
    </row>
    <row r="2977" spans="1:11" x14ac:dyDescent="0.2">
      <c r="A2977" t="s">
        <v>96</v>
      </c>
      <c r="K2977">
        <v>2015</v>
      </c>
    </row>
    <row r="2978" spans="1:11" x14ac:dyDescent="0.2">
      <c r="A2978" t="s">
        <v>340</v>
      </c>
      <c r="K2978">
        <v>2015</v>
      </c>
    </row>
    <row r="2979" spans="1:11" x14ac:dyDescent="0.2">
      <c r="A2979" t="s">
        <v>97</v>
      </c>
      <c r="K2979">
        <v>2015</v>
      </c>
    </row>
    <row r="2980" spans="1:11" x14ac:dyDescent="0.2">
      <c r="A2980" t="s">
        <v>98</v>
      </c>
      <c r="K2980">
        <v>2015</v>
      </c>
    </row>
    <row r="2981" spans="1:11" x14ac:dyDescent="0.2">
      <c r="A2981" t="s">
        <v>99</v>
      </c>
      <c r="K2981">
        <v>2015</v>
      </c>
    </row>
    <row r="2982" spans="1:11" x14ac:dyDescent="0.2">
      <c r="A2982" t="s">
        <v>360</v>
      </c>
      <c r="K2982">
        <v>2015</v>
      </c>
    </row>
    <row r="2983" spans="1:11" x14ac:dyDescent="0.2">
      <c r="A2983" t="s">
        <v>361</v>
      </c>
      <c r="K2983">
        <v>2015</v>
      </c>
    </row>
    <row r="2984" spans="1:11" x14ac:dyDescent="0.2">
      <c r="A2984" t="s">
        <v>100</v>
      </c>
      <c r="K2984">
        <v>2015</v>
      </c>
    </row>
    <row r="2985" spans="1:11" x14ac:dyDescent="0.2">
      <c r="A2985" t="s">
        <v>362</v>
      </c>
      <c r="K2985">
        <v>2015</v>
      </c>
    </row>
    <row r="2986" spans="1:11" x14ac:dyDescent="0.2">
      <c r="A2986" t="s">
        <v>101</v>
      </c>
      <c r="K2986">
        <v>2015</v>
      </c>
    </row>
    <row r="2987" spans="1:11" x14ac:dyDescent="0.2">
      <c r="A2987" t="s">
        <v>278</v>
      </c>
      <c r="K2987">
        <v>2015</v>
      </c>
    </row>
    <row r="2988" spans="1:11" x14ac:dyDescent="0.2">
      <c r="A2988" t="s">
        <v>102</v>
      </c>
      <c r="K2988">
        <v>2015</v>
      </c>
    </row>
    <row r="2989" spans="1:11" x14ac:dyDescent="0.2">
      <c r="A2989" t="s">
        <v>892</v>
      </c>
      <c r="K2989">
        <v>2015</v>
      </c>
    </row>
    <row r="2990" spans="1:11" x14ac:dyDescent="0.2">
      <c r="A2990" t="s">
        <v>103</v>
      </c>
      <c r="B2990">
        <v>1</v>
      </c>
      <c r="C2990">
        <v>1</v>
      </c>
      <c r="D2990">
        <v>0</v>
      </c>
      <c r="E2990">
        <v>5</v>
      </c>
      <c r="K2990">
        <v>2015</v>
      </c>
    </row>
    <row r="2991" spans="1:11" x14ac:dyDescent="0.2">
      <c r="A2991" t="s">
        <v>104</v>
      </c>
      <c r="K2991">
        <v>2015</v>
      </c>
    </row>
    <row r="2992" spans="1:11" x14ac:dyDescent="0.2">
      <c r="A2992" t="s">
        <v>345</v>
      </c>
      <c r="K2992">
        <v>2015</v>
      </c>
    </row>
    <row r="2993" spans="1:11" x14ac:dyDescent="0.2">
      <c r="A2993" t="s">
        <v>341</v>
      </c>
      <c r="K2993">
        <v>2015</v>
      </c>
    </row>
    <row r="2994" spans="1:11" x14ac:dyDescent="0.2">
      <c r="A2994" t="s">
        <v>311</v>
      </c>
      <c r="B2994">
        <v>2</v>
      </c>
      <c r="C2994">
        <v>0</v>
      </c>
      <c r="D2994">
        <v>0</v>
      </c>
      <c r="E2994">
        <v>0</v>
      </c>
      <c r="G2994">
        <v>13</v>
      </c>
      <c r="H2994">
        <v>3</v>
      </c>
      <c r="I2994">
        <v>38</v>
      </c>
      <c r="J2994">
        <v>3</v>
      </c>
      <c r="K2994">
        <v>2015</v>
      </c>
    </row>
    <row r="2995" spans="1:11" x14ac:dyDescent="0.2">
      <c r="A2995" t="s">
        <v>105</v>
      </c>
      <c r="K2995">
        <v>2015</v>
      </c>
    </row>
    <row r="2996" spans="1:11" x14ac:dyDescent="0.2">
      <c r="A2996" t="s">
        <v>106</v>
      </c>
      <c r="K2996">
        <v>2015</v>
      </c>
    </row>
    <row r="2997" spans="1:11" x14ac:dyDescent="0.2">
      <c r="A2997" t="s">
        <v>107</v>
      </c>
      <c r="K2997">
        <v>2015</v>
      </c>
    </row>
    <row r="2998" spans="1:11" x14ac:dyDescent="0.2">
      <c r="A2998" t="s">
        <v>108</v>
      </c>
      <c r="K2998">
        <v>2015</v>
      </c>
    </row>
    <row r="2999" spans="1:11" x14ac:dyDescent="0.2">
      <c r="A2999" t="s">
        <v>357</v>
      </c>
      <c r="K2999">
        <v>2015</v>
      </c>
    </row>
    <row r="3000" spans="1:11" x14ac:dyDescent="0.2">
      <c r="A3000" t="s">
        <v>346</v>
      </c>
      <c r="K3000">
        <v>2015</v>
      </c>
    </row>
    <row r="3001" spans="1:11" x14ac:dyDescent="0.2">
      <c r="A3001" t="s">
        <v>109</v>
      </c>
      <c r="K3001">
        <v>2015</v>
      </c>
    </row>
    <row r="3002" spans="1:11" x14ac:dyDescent="0.2">
      <c r="A3002" t="s">
        <v>110</v>
      </c>
      <c r="K3002">
        <v>2015</v>
      </c>
    </row>
    <row r="3003" spans="1:11" x14ac:dyDescent="0.2">
      <c r="A3003" t="s">
        <v>111</v>
      </c>
      <c r="K3003">
        <v>2015</v>
      </c>
    </row>
    <row r="3004" spans="1:11" x14ac:dyDescent="0.2">
      <c r="A3004" t="s">
        <v>112</v>
      </c>
      <c r="K3004">
        <v>2015</v>
      </c>
    </row>
    <row r="3005" spans="1:11" x14ac:dyDescent="0.2">
      <c r="A3005" t="s">
        <v>113</v>
      </c>
      <c r="K3005">
        <v>2015</v>
      </c>
    </row>
    <row r="3006" spans="1:11" x14ac:dyDescent="0.2">
      <c r="A3006" t="s">
        <v>114</v>
      </c>
      <c r="K3006">
        <v>2015</v>
      </c>
    </row>
    <row r="3007" spans="1:11" x14ac:dyDescent="0.2">
      <c r="A3007" t="s">
        <v>115</v>
      </c>
      <c r="K3007">
        <v>2015</v>
      </c>
    </row>
    <row r="3008" spans="1:11" x14ac:dyDescent="0.2">
      <c r="A3008" t="s">
        <v>319</v>
      </c>
      <c r="K3008">
        <v>2015</v>
      </c>
    </row>
    <row r="3009" spans="1:11" x14ac:dyDescent="0.2">
      <c r="A3009" t="s">
        <v>116</v>
      </c>
      <c r="K3009">
        <v>2015</v>
      </c>
    </row>
    <row r="3010" spans="1:11" x14ac:dyDescent="0.2">
      <c r="A3010" t="s">
        <v>117</v>
      </c>
      <c r="K3010">
        <v>2015</v>
      </c>
    </row>
    <row r="3011" spans="1:11" x14ac:dyDescent="0.2">
      <c r="A3011" t="s">
        <v>118</v>
      </c>
      <c r="K3011">
        <v>2015</v>
      </c>
    </row>
    <row r="3012" spans="1:11" x14ac:dyDescent="0.2">
      <c r="A3012" t="s">
        <v>279</v>
      </c>
      <c r="K3012">
        <v>2015</v>
      </c>
    </row>
    <row r="3013" spans="1:11" x14ac:dyDescent="0.2">
      <c r="A3013" t="s">
        <v>119</v>
      </c>
      <c r="B3013">
        <v>10</v>
      </c>
      <c r="C3013">
        <v>8</v>
      </c>
      <c r="D3013">
        <v>0</v>
      </c>
      <c r="E3013">
        <v>58</v>
      </c>
      <c r="F3013">
        <v>4</v>
      </c>
      <c r="G3013">
        <v>35.3333333333333</v>
      </c>
      <c r="H3013">
        <v>4</v>
      </c>
      <c r="I3013">
        <v>147</v>
      </c>
      <c r="J3013">
        <v>4</v>
      </c>
      <c r="K3013">
        <v>2015</v>
      </c>
    </row>
    <row r="3014" spans="1:11" x14ac:dyDescent="0.2">
      <c r="A3014" t="s">
        <v>120</v>
      </c>
      <c r="K3014">
        <v>2015</v>
      </c>
    </row>
    <row r="3015" spans="1:11" x14ac:dyDescent="0.2">
      <c r="A3015" t="s">
        <v>121</v>
      </c>
      <c r="K3015">
        <v>2015</v>
      </c>
    </row>
    <row r="3016" spans="1:11" x14ac:dyDescent="0.2">
      <c r="A3016" t="s">
        <v>122</v>
      </c>
      <c r="K3016">
        <v>2015</v>
      </c>
    </row>
    <row r="3017" spans="1:11" x14ac:dyDescent="0.2">
      <c r="A3017" t="s">
        <v>123</v>
      </c>
      <c r="K3017">
        <v>2015</v>
      </c>
    </row>
    <row r="3018" spans="1:11" x14ac:dyDescent="0.2">
      <c r="A3018" t="s">
        <v>124</v>
      </c>
      <c r="K3018">
        <v>2015</v>
      </c>
    </row>
    <row r="3019" spans="1:11" x14ac:dyDescent="0.2">
      <c r="A3019" t="s">
        <v>821</v>
      </c>
      <c r="K3019">
        <v>2015</v>
      </c>
    </row>
    <row r="3020" spans="1:11" x14ac:dyDescent="0.2">
      <c r="A3020" t="s">
        <v>125</v>
      </c>
      <c r="K3020">
        <v>2015</v>
      </c>
    </row>
    <row r="3021" spans="1:11" x14ac:dyDescent="0.2">
      <c r="A3021" t="s">
        <v>126</v>
      </c>
      <c r="K3021">
        <v>2015</v>
      </c>
    </row>
    <row r="3022" spans="1:11" x14ac:dyDescent="0.2">
      <c r="A3022" t="s">
        <v>127</v>
      </c>
      <c r="K3022">
        <v>2015</v>
      </c>
    </row>
    <row r="3023" spans="1:11" x14ac:dyDescent="0.2">
      <c r="A3023" t="s">
        <v>128</v>
      </c>
      <c r="K3023">
        <v>2015</v>
      </c>
    </row>
    <row r="3024" spans="1:11" x14ac:dyDescent="0.2">
      <c r="A3024" t="s">
        <v>129</v>
      </c>
      <c r="K3024">
        <v>2015</v>
      </c>
    </row>
    <row r="3025" spans="1:11" x14ac:dyDescent="0.2">
      <c r="A3025" t="s">
        <v>827</v>
      </c>
      <c r="K3025">
        <v>2015</v>
      </c>
    </row>
    <row r="3026" spans="1:11" x14ac:dyDescent="0.2">
      <c r="A3026" t="s">
        <v>130</v>
      </c>
      <c r="K3026">
        <v>2015</v>
      </c>
    </row>
    <row r="3027" spans="1:11" x14ac:dyDescent="0.2">
      <c r="A3027" t="s">
        <v>899</v>
      </c>
      <c r="K3027">
        <v>2015</v>
      </c>
    </row>
    <row r="3028" spans="1:11" x14ac:dyDescent="0.2">
      <c r="A3028" t="s">
        <v>131</v>
      </c>
      <c r="K3028">
        <v>2015</v>
      </c>
    </row>
    <row r="3029" spans="1:11" x14ac:dyDescent="0.2">
      <c r="A3029" t="s">
        <v>132</v>
      </c>
      <c r="K3029">
        <v>2015</v>
      </c>
    </row>
    <row r="3030" spans="1:11" x14ac:dyDescent="0.2">
      <c r="A3030" t="s">
        <v>133</v>
      </c>
      <c r="K3030">
        <v>2015</v>
      </c>
    </row>
    <row r="3031" spans="1:11" x14ac:dyDescent="0.2">
      <c r="A3031" t="s">
        <v>312</v>
      </c>
      <c r="B3031">
        <v>12</v>
      </c>
      <c r="C3031">
        <v>10</v>
      </c>
      <c r="D3031">
        <v>1</v>
      </c>
      <c r="E3031">
        <v>204</v>
      </c>
      <c r="F3031">
        <v>5</v>
      </c>
      <c r="G3031">
        <v>30.3333333333333</v>
      </c>
      <c r="H3031">
        <v>3</v>
      </c>
      <c r="I3031">
        <v>138</v>
      </c>
      <c r="J3031">
        <v>10</v>
      </c>
      <c r="K3031">
        <v>2015</v>
      </c>
    </row>
    <row r="3032" spans="1:11" x14ac:dyDescent="0.2">
      <c r="A3032" t="s">
        <v>134</v>
      </c>
      <c r="K3032">
        <v>2015</v>
      </c>
    </row>
    <row r="3033" spans="1:11" x14ac:dyDescent="0.2">
      <c r="A3033" t="s">
        <v>135</v>
      </c>
      <c r="K3033">
        <v>2015</v>
      </c>
    </row>
    <row r="3034" spans="1:11" x14ac:dyDescent="0.2">
      <c r="A3034" t="s">
        <v>136</v>
      </c>
      <c r="K3034">
        <v>2015</v>
      </c>
    </row>
    <row r="3035" spans="1:11" x14ac:dyDescent="0.2">
      <c r="A3035" t="s">
        <v>137</v>
      </c>
      <c r="B3035">
        <v>5</v>
      </c>
      <c r="C3035">
        <v>4</v>
      </c>
      <c r="D3035">
        <v>0</v>
      </c>
      <c r="E3035">
        <v>38</v>
      </c>
      <c r="G3035">
        <v>1</v>
      </c>
      <c r="H3035">
        <v>0</v>
      </c>
      <c r="I3035">
        <v>5</v>
      </c>
      <c r="J3035">
        <v>1</v>
      </c>
      <c r="K3035">
        <v>2015</v>
      </c>
    </row>
    <row r="3036" spans="1:11" x14ac:dyDescent="0.2">
      <c r="A3036" t="s">
        <v>306</v>
      </c>
      <c r="K3036">
        <v>2015</v>
      </c>
    </row>
    <row r="3037" spans="1:11" x14ac:dyDescent="0.2">
      <c r="A3037" t="s">
        <v>138</v>
      </c>
      <c r="K3037">
        <v>2015</v>
      </c>
    </row>
    <row r="3038" spans="1:11" x14ac:dyDescent="0.2">
      <c r="A3038" t="s">
        <v>295</v>
      </c>
      <c r="K3038">
        <v>2015</v>
      </c>
    </row>
    <row r="3039" spans="1:11" x14ac:dyDescent="0.2">
      <c r="A3039" t="s">
        <v>139</v>
      </c>
      <c r="K3039">
        <v>2015</v>
      </c>
    </row>
    <row r="3040" spans="1:11" x14ac:dyDescent="0.2">
      <c r="A3040" t="s">
        <v>905</v>
      </c>
      <c r="K3040">
        <v>2015</v>
      </c>
    </row>
    <row r="3041" spans="1:11" x14ac:dyDescent="0.2">
      <c r="A3041" t="s">
        <v>140</v>
      </c>
      <c r="K3041">
        <v>2015</v>
      </c>
    </row>
    <row r="3042" spans="1:11" x14ac:dyDescent="0.2">
      <c r="A3042" t="s">
        <v>141</v>
      </c>
      <c r="K3042">
        <v>2015</v>
      </c>
    </row>
    <row r="3043" spans="1:11" x14ac:dyDescent="0.2">
      <c r="A3043" t="s">
        <v>864</v>
      </c>
      <c r="K3043">
        <v>2015</v>
      </c>
    </row>
    <row r="3044" spans="1:11" x14ac:dyDescent="0.2">
      <c r="A3044" t="s">
        <v>142</v>
      </c>
      <c r="K3044">
        <v>2015</v>
      </c>
    </row>
    <row r="3045" spans="1:11" x14ac:dyDescent="0.2">
      <c r="A3045" t="s">
        <v>904</v>
      </c>
      <c r="K3045">
        <v>2015</v>
      </c>
    </row>
    <row r="3046" spans="1:11" x14ac:dyDescent="0.2">
      <c r="A3046" t="s">
        <v>866</v>
      </c>
      <c r="K3046">
        <v>2015</v>
      </c>
    </row>
    <row r="3047" spans="1:11" x14ac:dyDescent="0.2">
      <c r="A3047" t="s">
        <v>303</v>
      </c>
      <c r="K3047">
        <v>2015</v>
      </c>
    </row>
    <row r="3048" spans="1:11" x14ac:dyDescent="0.2">
      <c r="A3048" t="s">
        <v>865</v>
      </c>
      <c r="K3048">
        <v>2015</v>
      </c>
    </row>
    <row r="3049" spans="1:11" x14ac:dyDescent="0.2">
      <c r="A3049" t="s">
        <v>307</v>
      </c>
      <c r="B3049">
        <v>9</v>
      </c>
      <c r="C3049">
        <v>8</v>
      </c>
      <c r="D3049">
        <v>0</v>
      </c>
      <c r="E3049">
        <v>142</v>
      </c>
      <c r="F3049">
        <v>4</v>
      </c>
      <c r="G3049">
        <v>39.3333333333333</v>
      </c>
      <c r="H3049">
        <v>6</v>
      </c>
      <c r="I3049">
        <v>161</v>
      </c>
      <c r="J3049">
        <v>3</v>
      </c>
      <c r="K3049">
        <v>2015</v>
      </c>
    </row>
    <row r="3050" spans="1:11" x14ac:dyDescent="0.2">
      <c r="A3050" t="s">
        <v>143</v>
      </c>
      <c r="K3050">
        <v>2015</v>
      </c>
    </row>
    <row r="3051" spans="1:11" x14ac:dyDescent="0.2">
      <c r="A3051" t="s">
        <v>298</v>
      </c>
      <c r="K3051">
        <v>2015</v>
      </c>
    </row>
    <row r="3052" spans="1:11" x14ac:dyDescent="0.2">
      <c r="A3052" t="s">
        <v>342</v>
      </c>
      <c r="K3052">
        <v>2015</v>
      </c>
    </row>
    <row r="3053" spans="1:11" x14ac:dyDescent="0.2">
      <c r="A3053" t="s">
        <v>144</v>
      </c>
      <c r="K3053">
        <v>2015</v>
      </c>
    </row>
    <row r="3054" spans="1:11" x14ac:dyDescent="0.2">
      <c r="A3054" t="s">
        <v>145</v>
      </c>
      <c r="K3054">
        <v>2015</v>
      </c>
    </row>
    <row r="3055" spans="1:11" x14ac:dyDescent="0.2">
      <c r="A3055" t="s">
        <v>146</v>
      </c>
      <c r="K3055">
        <v>2015</v>
      </c>
    </row>
    <row r="3056" spans="1:11" x14ac:dyDescent="0.2">
      <c r="A3056" t="s">
        <v>363</v>
      </c>
      <c r="K3056">
        <v>2015</v>
      </c>
    </row>
    <row r="3057" spans="1:11" x14ac:dyDescent="0.2">
      <c r="A3057" t="s">
        <v>147</v>
      </c>
      <c r="B3057">
        <v>4</v>
      </c>
      <c r="C3057">
        <v>2</v>
      </c>
      <c r="D3057">
        <v>0</v>
      </c>
      <c r="E3057">
        <v>26</v>
      </c>
      <c r="G3057">
        <v>6</v>
      </c>
      <c r="H3057">
        <v>1</v>
      </c>
      <c r="I3057">
        <v>20</v>
      </c>
      <c r="J3057">
        <v>4</v>
      </c>
      <c r="K3057">
        <v>2015</v>
      </c>
    </row>
    <row r="3058" spans="1:11" x14ac:dyDescent="0.2">
      <c r="A3058" t="s">
        <v>355</v>
      </c>
      <c r="K3058">
        <v>2015</v>
      </c>
    </row>
    <row r="3059" spans="1:11" x14ac:dyDescent="0.2">
      <c r="A3059" t="s">
        <v>148</v>
      </c>
      <c r="K3059">
        <v>2015</v>
      </c>
    </row>
    <row r="3060" spans="1:11" x14ac:dyDescent="0.2">
      <c r="A3060" t="s">
        <v>149</v>
      </c>
      <c r="K3060">
        <v>2015</v>
      </c>
    </row>
    <row r="3061" spans="1:11" x14ac:dyDescent="0.2">
      <c r="A3061" t="s">
        <v>150</v>
      </c>
      <c r="K3061">
        <v>2015</v>
      </c>
    </row>
    <row r="3062" spans="1:11" x14ac:dyDescent="0.2">
      <c r="A3062" t="s">
        <v>314</v>
      </c>
      <c r="B3062">
        <v>1</v>
      </c>
      <c r="G3062">
        <v>4</v>
      </c>
      <c r="H3062">
        <v>0</v>
      </c>
      <c r="I3062">
        <v>6</v>
      </c>
      <c r="J3062">
        <v>1</v>
      </c>
      <c r="K3062">
        <v>2015</v>
      </c>
    </row>
    <row r="3063" spans="1:11" x14ac:dyDescent="0.2">
      <c r="A3063" t="s">
        <v>332</v>
      </c>
      <c r="B3063">
        <v>4</v>
      </c>
      <c r="C3063">
        <v>4</v>
      </c>
      <c r="D3063">
        <v>2</v>
      </c>
      <c r="E3063">
        <v>105</v>
      </c>
      <c r="G3063">
        <v>15.6666666666666</v>
      </c>
      <c r="H3063">
        <v>12</v>
      </c>
      <c r="I3063">
        <v>50</v>
      </c>
      <c r="J3063">
        <v>8</v>
      </c>
      <c r="K3063">
        <v>2015</v>
      </c>
    </row>
    <row r="3064" spans="1:11" x14ac:dyDescent="0.2">
      <c r="A3064" t="s">
        <v>349</v>
      </c>
      <c r="K3064">
        <v>2015</v>
      </c>
    </row>
    <row r="3065" spans="1:11" x14ac:dyDescent="0.2">
      <c r="A3065" t="s">
        <v>305</v>
      </c>
      <c r="B3065">
        <v>10</v>
      </c>
      <c r="C3065">
        <v>5</v>
      </c>
      <c r="D3065">
        <v>2</v>
      </c>
      <c r="E3065">
        <v>57</v>
      </c>
      <c r="F3065">
        <v>1</v>
      </c>
      <c r="G3065">
        <v>24.3333333333333</v>
      </c>
      <c r="H3065">
        <v>5</v>
      </c>
      <c r="I3065">
        <v>88</v>
      </c>
      <c r="J3065">
        <v>6</v>
      </c>
      <c r="K3065">
        <v>2015</v>
      </c>
    </row>
    <row r="3066" spans="1:11" x14ac:dyDescent="0.2">
      <c r="A3066" t="s">
        <v>900</v>
      </c>
      <c r="K3066">
        <v>2015</v>
      </c>
    </row>
    <row r="3067" spans="1:11" x14ac:dyDescent="0.2">
      <c r="A3067" t="s">
        <v>299</v>
      </c>
      <c r="K3067">
        <v>2015</v>
      </c>
    </row>
    <row r="3068" spans="1:11" x14ac:dyDescent="0.2">
      <c r="A3068" t="s">
        <v>286</v>
      </c>
      <c r="K3068">
        <v>2015</v>
      </c>
    </row>
    <row r="3069" spans="1:11" x14ac:dyDescent="0.2">
      <c r="A3069" t="s">
        <v>795</v>
      </c>
      <c r="B3069">
        <v>1</v>
      </c>
      <c r="C3069">
        <v>1</v>
      </c>
      <c r="D3069">
        <v>0</v>
      </c>
      <c r="E3069">
        <v>0</v>
      </c>
      <c r="K3069">
        <v>2015</v>
      </c>
    </row>
    <row r="3070" spans="1:11" x14ac:dyDescent="0.2">
      <c r="A3070" t="s">
        <v>151</v>
      </c>
      <c r="B3070">
        <v>11</v>
      </c>
      <c r="C3070">
        <v>11</v>
      </c>
      <c r="D3070">
        <v>5</v>
      </c>
      <c r="E3070">
        <v>251</v>
      </c>
      <c r="F3070">
        <v>1</v>
      </c>
      <c r="G3070">
        <v>39</v>
      </c>
      <c r="H3070">
        <v>2</v>
      </c>
      <c r="I3070">
        <v>205</v>
      </c>
      <c r="J3070">
        <v>5</v>
      </c>
      <c r="K3070">
        <v>2015</v>
      </c>
    </row>
    <row r="3071" spans="1:11" x14ac:dyDescent="0.2">
      <c r="A3071" t="s">
        <v>280</v>
      </c>
      <c r="K3071">
        <v>2015</v>
      </c>
    </row>
    <row r="3072" spans="1:11" x14ac:dyDescent="0.2">
      <c r="A3072" t="s">
        <v>320</v>
      </c>
      <c r="K3072">
        <v>2015</v>
      </c>
    </row>
    <row r="3073" spans="1:11" x14ac:dyDescent="0.2">
      <c r="A3073" t="s">
        <v>152</v>
      </c>
      <c r="K3073">
        <v>2015</v>
      </c>
    </row>
    <row r="3074" spans="1:11" x14ac:dyDescent="0.2">
      <c r="A3074" t="s">
        <v>153</v>
      </c>
      <c r="B3074">
        <v>1</v>
      </c>
      <c r="C3074">
        <v>1</v>
      </c>
      <c r="D3074">
        <v>0</v>
      </c>
      <c r="E3074">
        <v>0</v>
      </c>
      <c r="G3074">
        <v>2</v>
      </c>
      <c r="H3074">
        <v>0</v>
      </c>
      <c r="I3074">
        <v>16</v>
      </c>
      <c r="J3074">
        <v>1</v>
      </c>
      <c r="K3074">
        <v>2015</v>
      </c>
    </row>
    <row r="3075" spans="1:11" x14ac:dyDescent="0.2">
      <c r="A3075" t="s">
        <v>154</v>
      </c>
      <c r="K3075">
        <v>2015</v>
      </c>
    </row>
    <row r="3076" spans="1:11" x14ac:dyDescent="0.2">
      <c r="A3076" t="s">
        <v>155</v>
      </c>
      <c r="K3076">
        <v>2015</v>
      </c>
    </row>
    <row r="3077" spans="1:11" x14ac:dyDescent="0.2">
      <c r="A3077" t="s">
        <v>156</v>
      </c>
      <c r="K3077">
        <v>2015</v>
      </c>
    </row>
    <row r="3078" spans="1:11" x14ac:dyDescent="0.2">
      <c r="A3078" t="s">
        <v>157</v>
      </c>
      <c r="K3078">
        <v>2015</v>
      </c>
    </row>
    <row r="3079" spans="1:11" x14ac:dyDescent="0.2">
      <c r="A3079" t="s">
        <v>158</v>
      </c>
      <c r="K3079">
        <v>2015</v>
      </c>
    </row>
    <row r="3080" spans="1:11" x14ac:dyDescent="0.2">
      <c r="A3080" t="s">
        <v>159</v>
      </c>
      <c r="K3080">
        <v>2015</v>
      </c>
    </row>
    <row r="3081" spans="1:11" x14ac:dyDescent="0.2">
      <c r="A3081" t="s">
        <v>877</v>
      </c>
      <c r="K3081">
        <v>2015</v>
      </c>
    </row>
    <row r="3082" spans="1:11" x14ac:dyDescent="0.2">
      <c r="A3082" t="s">
        <v>372</v>
      </c>
      <c r="K3082">
        <v>2015</v>
      </c>
    </row>
    <row r="3083" spans="1:11" x14ac:dyDescent="0.2">
      <c r="A3083" t="s">
        <v>160</v>
      </c>
      <c r="K3083">
        <v>2015</v>
      </c>
    </row>
    <row r="3084" spans="1:11" x14ac:dyDescent="0.2">
      <c r="A3084" t="s">
        <v>161</v>
      </c>
      <c r="K3084">
        <v>2015</v>
      </c>
    </row>
    <row r="3085" spans="1:11" x14ac:dyDescent="0.2">
      <c r="A3085" t="s">
        <v>796</v>
      </c>
      <c r="K3085">
        <v>2015</v>
      </c>
    </row>
    <row r="3086" spans="1:11" x14ac:dyDescent="0.2">
      <c r="A3086" t="s">
        <v>162</v>
      </c>
      <c r="K3086">
        <v>2015</v>
      </c>
    </row>
    <row r="3087" spans="1:11" x14ac:dyDescent="0.2">
      <c r="A3087" t="s">
        <v>816</v>
      </c>
      <c r="K3087">
        <v>2015</v>
      </c>
    </row>
    <row r="3088" spans="1:11" x14ac:dyDescent="0.2">
      <c r="A3088" t="s">
        <v>163</v>
      </c>
      <c r="K3088">
        <v>2015</v>
      </c>
    </row>
    <row r="3089" spans="1:11" x14ac:dyDescent="0.2">
      <c r="A3089" t="s">
        <v>164</v>
      </c>
      <c r="K3089">
        <v>2015</v>
      </c>
    </row>
    <row r="3090" spans="1:11" x14ac:dyDescent="0.2">
      <c r="A3090" t="s">
        <v>895</v>
      </c>
      <c r="K3090">
        <v>2015</v>
      </c>
    </row>
    <row r="3091" spans="1:11" x14ac:dyDescent="0.2">
      <c r="A3091" t="s">
        <v>828</v>
      </c>
      <c r="B3091">
        <v>1</v>
      </c>
      <c r="C3091">
        <v>1</v>
      </c>
      <c r="D3091">
        <v>0</v>
      </c>
      <c r="E3091">
        <v>0</v>
      </c>
      <c r="K3091">
        <v>2015</v>
      </c>
    </row>
    <row r="3092" spans="1:11" x14ac:dyDescent="0.2">
      <c r="A3092" t="s">
        <v>863</v>
      </c>
      <c r="K3092">
        <v>2015</v>
      </c>
    </row>
    <row r="3093" spans="1:11" x14ac:dyDescent="0.2">
      <c r="A3093" t="s">
        <v>819</v>
      </c>
      <c r="K3093">
        <v>2015</v>
      </c>
    </row>
    <row r="3094" spans="1:11" x14ac:dyDescent="0.2">
      <c r="A3094" t="s">
        <v>165</v>
      </c>
      <c r="K3094">
        <v>2015</v>
      </c>
    </row>
    <row r="3095" spans="1:11" x14ac:dyDescent="0.2">
      <c r="A3095" t="s">
        <v>166</v>
      </c>
      <c r="K3095">
        <v>2015</v>
      </c>
    </row>
    <row r="3096" spans="1:11" x14ac:dyDescent="0.2">
      <c r="A3096" t="s">
        <v>167</v>
      </c>
      <c r="K3096">
        <v>2015</v>
      </c>
    </row>
    <row r="3097" spans="1:11" x14ac:dyDescent="0.2">
      <c r="A3097" t="s">
        <v>168</v>
      </c>
      <c r="K3097">
        <v>2015</v>
      </c>
    </row>
    <row r="3098" spans="1:11" x14ac:dyDescent="0.2">
      <c r="A3098" t="s">
        <v>169</v>
      </c>
      <c r="K3098">
        <v>2015</v>
      </c>
    </row>
    <row r="3099" spans="1:11" x14ac:dyDescent="0.2">
      <c r="A3099" t="s">
        <v>170</v>
      </c>
      <c r="K3099">
        <v>2015</v>
      </c>
    </row>
    <row r="3100" spans="1:11" x14ac:dyDescent="0.2">
      <c r="A3100" t="s">
        <v>171</v>
      </c>
      <c r="K3100">
        <v>2015</v>
      </c>
    </row>
    <row r="3101" spans="1:11" x14ac:dyDescent="0.2">
      <c r="A3101" t="s">
        <v>172</v>
      </c>
      <c r="K3101">
        <v>2015</v>
      </c>
    </row>
    <row r="3102" spans="1:11" x14ac:dyDescent="0.2">
      <c r="A3102" t="s">
        <v>173</v>
      </c>
      <c r="K3102">
        <v>2015</v>
      </c>
    </row>
    <row r="3103" spans="1:11" x14ac:dyDescent="0.2">
      <c r="A3103" t="s">
        <v>174</v>
      </c>
      <c r="K3103">
        <v>2015</v>
      </c>
    </row>
    <row r="3104" spans="1:11" x14ac:dyDescent="0.2">
      <c r="A3104" t="s">
        <v>350</v>
      </c>
      <c r="K3104">
        <v>2015</v>
      </c>
    </row>
    <row r="3105" spans="1:11" x14ac:dyDescent="0.2">
      <c r="A3105" t="s">
        <v>308</v>
      </c>
      <c r="K3105">
        <v>2015</v>
      </c>
    </row>
    <row r="3106" spans="1:11" x14ac:dyDescent="0.2">
      <c r="A3106" t="s">
        <v>175</v>
      </c>
      <c r="K3106">
        <v>2015</v>
      </c>
    </row>
    <row r="3107" spans="1:11" x14ac:dyDescent="0.2">
      <c r="A3107" t="s">
        <v>176</v>
      </c>
      <c r="K3107">
        <v>2015</v>
      </c>
    </row>
    <row r="3108" spans="1:11" x14ac:dyDescent="0.2">
      <c r="A3108" t="s">
        <v>177</v>
      </c>
      <c r="K3108">
        <v>2015</v>
      </c>
    </row>
    <row r="3109" spans="1:11" x14ac:dyDescent="0.2">
      <c r="A3109" t="s">
        <v>288</v>
      </c>
      <c r="K3109">
        <v>2015</v>
      </c>
    </row>
    <row r="3110" spans="1:11" x14ac:dyDescent="0.2">
      <c r="A3110" t="s">
        <v>800</v>
      </c>
      <c r="K3110">
        <v>2015</v>
      </c>
    </row>
    <row r="3111" spans="1:11" x14ac:dyDescent="0.2">
      <c r="A3111" t="s">
        <v>178</v>
      </c>
      <c r="K3111">
        <v>2015</v>
      </c>
    </row>
    <row r="3112" spans="1:11" x14ac:dyDescent="0.2">
      <c r="A3112" t="s">
        <v>179</v>
      </c>
      <c r="K3112">
        <v>2015</v>
      </c>
    </row>
    <row r="3113" spans="1:11" x14ac:dyDescent="0.2">
      <c r="A3113" t="s">
        <v>180</v>
      </c>
      <c r="K3113">
        <v>2015</v>
      </c>
    </row>
    <row r="3114" spans="1:11" x14ac:dyDescent="0.2">
      <c r="A3114" t="s">
        <v>181</v>
      </c>
      <c r="K3114">
        <v>2015</v>
      </c>
    </row>
    <row r="3115" spans="1:11" x14ac:dyDescent="0.2">
      <c r="A3115" t="s">
        <v>182</v>
      </c>
      <c r="K3115">
        <v>2015</v>
      </c>
    </row>
    <row r="3116" spans="1:11" x14ac:dyDescent="0.2">
      <c r="A3116" t="s">
        <v>183</v>
      </c>
      <c r="K3116">
        <v>2015</v>
      </c>
    </row>
    <row r="3117" spans="1:11" x14ac:dyDescent="0.2">
      <c r="A3117" t="s">
        <v>184</v>
      </c>
      <c r="K3117">
        <v>2015</v>
      </c>
    </row>
    <row r="3118" spans="1:11" x14ac:dyDescent="0.2">
      <c r="A3118" t="s">
        <v>185</v>
      </c>
      <c r="K3118">
        <v>2015</v>
      </c>
    </row>
    <row r="3119" spans="1:11" x14ac:dyDescent="0.2">
      <c r="A3119" t="s">
        <v>186</v>
      </c>
      <c r="K3119">
        <v>2015</v>
      </c>
    </row>
    <row r="3120" spans="1:11" x14ac:dyDescent="0.2">
      <c r="A3120" t="s">
        <v>370</v>
      </c>
      <c r="K3120">
        <v>2015</v>
      </c>
    </row>
    <row r="3121" spans="1:11" x14ac:dyDescent="0.2">
      <c r="A3121" t="s">
        <v>321</v>
      </c>
      <c r="K3121">
        <v>2015</v>
      </c>
    </row>
    <row r="3122" spans="1:11" x14ac:dyDescent="0.2">
      <c r="A3122" t="s">
        <v>187</v>
      </c>
      <c r="K3122">
        <v>2015</v>
      </c>
    </row>
    <row r="3123" spans="1:11" x14ac:dyDescent="0.2">
      <c r="A3123" t="s">
        <v>300</v>
      </c>
      <c r="K3123">
        <v>2015</v>
      </c>
    </row>
    <row r="3124" spans="1:11" x14ac:dyDescent="0.2">
      <c r="A3124" t="s">
        <v>188</v>
      </c>
      <c r="B3124">
        <v>6</v>
      </c>
      <c r="C3124">
        <v>6</v>
      </c>
      <c r="D3124">
        <v>2</v>
      </c>
      <c r="E3124">
        <v>51</v>
      </c>
      <c r="G3124">
        <v>10</v>
      </c>
      <c r="H3124">
        <v>0</v>
      </c>
      <c r="I3124">
        <v>65</v>
      </c>
      <c r="J3124">
        <v>2</v>
      </c>
      <c r="K3124">
        <v>2015</v>
      </c>
    </row>
    <row r="3125" spans="1:11" x14ac:dyDescent="0.2">
      <c r="A3125" t="s">
        <v>189</v>
      </c>
      <c r="K3125">
        <v>2015</v>
      </c>
    </row>
    <row r="3126" spans="1:11" x14ac:dyDescent="0.2">
      <c r="A3126" t="s">
        <v>190</v>
      </c>
      <c r="K3126">
        <v>2015</v>
      </c>
    </row>
    <row r="3127" spans="1:11" x14ac:dyDescent="0.2">
      <c r="A3127" t="s">
        <v>304</v>
      </c>
      <c r="B3127">
        <v>11</v>
      </c>
      <c r="C3127">
        <v>9</v>
      </c>
      <c r="D3127">
        <v>3</v>
      </c>
      <c r="E3127">
        <v>131</v>
      </c>
      <c r="F3127">
        <v>3</v>
      </c>
      <c r="G3127">
        <v>32</v>
      </c>
      <c r="H3127">
        <v>4</v>
      </c>
      <c r="I3127">
        <v>129</v>
      </c>
      <c r="J3127">
        <v>9</v>
      </c>
      <c r="K3127">
        <v>2015</v>
      </c>
    </row>
    <row r="3128" spans="1:11" x14ac:dyDescent="0.2">
      <c r="A3128" t="s">
        <v>347</v>
      </c>
      <c r="K3128">
        <v>2015</v>
      </c>
    </row>
    <row r="3129" spans="1:11" x14ac:dyDescent="0.2">
      <c r="A3129" t="s">
        <v>191</v>
      </c>
      <c r="K3129">
        <v>2015</v>
      </c>
    </row>
    <row r="3130" spans="1:11" x14ac:dyDescent="0.2">
      <c r="A3130" t="s">
        <v>192</v>
      </c>
      <c r="K3130">
        <v>2015</v>
      </c>
    </row>
    <row r="3131" spans="1:11" x14ac:dyDescent="0.2">
      <c r="A3131" t="s">
        <v>193</v>
      </c>
      <c r="K3131">
        <v>2015</v>
      </c>
    </row>
    <row r="3132" spans="1:11" x14ac:dyDescent="0.2">
      <c r="A3132" t="s">
        <v>194</v>
      </c>
      <c r="K3132">
        <v>2015</v>
      </c>
    </row>
    <row r="3133" spans="1:11" x14ac:dyDescent="0.2">
      <c r="A3133" t="s">
        <v>195</v>
      </c>
      <c r="B3133">
        <v>3</v>
      </c>
      <c r="C3133">
        <v>2</v>
      </c>
      <c r="D3133">
        <v>1</v>
      </c>
      <c r="E3133">
        <v>35</v>
      </c>
      <c r="F3133">
        <v>1</v>
      </c>
      <c r="G3133">
        <v>4</v>
      </c>
      <c r="H3133">
        <v>0</v>
      </c>
      <c r="I3133">
        <v>22</v>
      </c>
      <c r="J3133">
        <v>2</v>
      </c>
      <c r="K3133">
        <v>2015</v>
      </c>
    </row>
    <row r="3134" spans="1:11" x14ac:dyDescent="0.2">
      <c r="A3134" t="s">
        <v>196</v>
      </c>
      <c r="K3134">
        <v>2015</v>
      </c>
    </row>
    <row r="3135" spans="1:11" x14ac:dyDescent="0.2">
      <c r="A3135" t="s">
        <v>197</v>
      </c>
      <c r="B3135">
        <v>10</v>
      </c>
      <c r="C3135">
        <v>8</v>
      </c>
      <c r="D3135">
        <v>3</v>
      </c>
      <c r="E3135">
        <v>86</v>
      </c>
      <c r="F3135">
        <v>3</v>
      </c>
      <c r="G3135">
        <v>30.6666666666666</v>
      </c>
      <c r="H3135">
        <v>5</v>
      </c>
      <c r="I3135">
        <v>147</v>
      </c>
      <c r="J3135">
        <v>9</v>
      </c>
      <c r="K3135">
        <v>2015</v>
      </c>
    </row>
    <row r="3136" spans="1:11" x14ac:dyDescent="0.2">
      <c r="A3136" t="s">
        <v>894</v>
      </c>
      <c r="K3136">
        <v>2015</v>
      </c>
    </row>
    <row r="3137" spans="1:11" x14ac:dyDescent="0.2">
      <c r="A3137" t="s">
        <v>198</v>
      </c>
      <c r="K3137">
        <v>2015</v>
      </c>
    </row>
    <row r="3138" spans="1:11" x14ac:dyDescent="0.2">
      <c r="A3138" t="s">
        <v>368</v>
      </c>
      <c r="K3138">
        <v>2015</v>
      </c>
    </row>
    <row r="3139" spans="1:11" x14ac:dyDescent="0.2">
      <c r="A3139" t="s">
        <v>199</v>
      </c>
      <c r="K3139">
        <v>2015</v>
      </c>
    </row>
    <row r="3140" spans="1:11" x14ac:dyDescent="0.2">
      <c r="A3140" t="s">
        <v>200</v>
      </c>
      <c r="K3140">
        <v>2015</v>
      </c>
    </row>
    <row r="3141" spans="1:11" x14ac:dyDescent="0.2">
      <c r="A3141" t="s">
        <v>201</v>
      </c>
      <c r="K3141">
        <v>2015</v>
      </c>
    </row>
    <row r="3142" spans="1:11" x14ac:dyDescent="0.2">
      <c r="A3142" t="s">
        <v>202</v>
      </c>
      <c r="K3142">
        <v>2015</v>
      </c>
    </row>
    <row r="3143" spans="1:11" x14ac:dyDescent="0.2">
      <c r="A3143" t="s">
        <v>203</v>
      </c>
      <c r="K3143">
        <v>2015</v>
      </c>
    </row>
    <row r="3144" spans="1:11" x14ac:dyDescent="0.2">
      <c r="A3144" t="s">
        <v>204</v>
      </c>
      <c r="K3144">
        <v>2015</v>
      </c>
    </row>
    <row r="3145" spans="1:11" x14ac:dyDescent="0.2">
      <c r="A3145" t="s">
        <v>893</v>
      </c>
      <c r="K3145">
        <v>2015</v>
      </c>
    </row>
    <row r="3146" spans="1:11" x14ac:dyDescent="0.2">
      <c r="A3146" t="s">
        <v>313</v>
      </c>
      <c r="B3146">
        <v>1</v>
      </c>
      <c r="C3146">
        <v>1</v>
      </c>
      <c r="D3146">
        <v>1</v>
      </c>
      <c r="E3146">
        <v>56</v>
      </c>
      <c r="G3146">
        <v>6</v>
      </c>
      <c r="H3146">
        <v>1</v>
      </c>
      <c r="I3146">
        <v>19</v>
      </c>
      <c r="J3146">
        <v>1</v>
      </c>
      <c r="K3146">
        <v>2015</v>
      </c>
    </row>
    <row r="3147" spans="1:11" x14ac:dyDescent="0.2">
      <c r="A3147" t="s">
        <v>205</v>
      </c>
      <c r="K3147">
        <v>2015</v>
      </c>
    </row>
    <row r="3148" spans="1:11" x14ac:dyDescent="0.2">
      <c r="A3148" t="s">
        <v>206</v>
      </c>
      <c r="B3148">
        <v>14</v>
      </c>
      <c r="C3148">
        <v>12</v>
      </c>
      <c r="D3148">
        <v>2</v>
      </c>
      <c r="E3148">
        <v>207</v>
      </c>
      <c r="F3148">
        <v>4</v>
      </c>
      <c r="G3148">
        <v>54</v>
      </c>
      <c r="H3148">
        <v>2</v>
      </c>
      <c r="I3148">
        <v>268</v>
      </c>
      <c r="J3148">
        <v>14</v>
      </c>
      <c r="K3148">
        <v>2015</v>
      </c>
    </row>
    <row r="3149" spans="1:11" x14ac:dyDescent="0.2">
      <c r="A3149" t="s">
        <v>207</v>
      </c>
      <c r="K3149">
        <v>2015</v>
      </c>
    </row>
    <row r="3150" spans="1:11" x14ac:dyDescent="0.2">
      <c r="A3150" t="s">
        <v>208</v>
      </c>
      <c r="K3150">
        <v>2015</v>
      </c>
    </row>
    <row r="3151" spans="1:11" x14ac:dyDescent="0.2">
      <c r="A3151" t="s">
        <v>793</v>
      </c>
      <c r="K3151">
        <v>2015</v>
      </c>
    </row>
    <row r="3152" spans="1:11" x14ac:dyDescent="0.2">
      <c r="A3152" t="s">
        <v>209</v>
      </c>
      <c r="K3152">
        <v>2015</v>
      </c>
    </row>
    <row r="3153" spans="1:11" x14ac:dyDescent="0.2">
      <c r="A3153" t="s">
        <v>210</v>
      </c>
      <c r="K3153">
        <v>2015</v>
      </c>
    </row>
    <row r="3154" spans="1:11" x14ac:dyDescent="0.2">
      <c r="A3154" t="s">
        <v>281</v>
      </c>
      <c r="K3154">
        <v>2015</v>
      </c>
    </row>
    <row r="3155" spans="1:11" x14ac:dyDescent="0.2">
      <c r="A3155" t="s">
        <v>343</v>
      </c>
      <c r="K3155">
        <v>2015</v>
      </c>
    </row>
    <row r="3156" spans="1:11" x14ac:dyDescent="0.2">
      <c r="A3156" t="s">
        <v>875</v>
      </c>
      <c r="K3156">
        <v>2015</v>
      </c>
    </row>
    <row r="3157" spans="1:11" x14ac:dyDescent="0.2">
      <c r="A3157" t="s">
        <v>902</v>
      </c>
      <c r="K3157">
        <v>2015</v>
      </c>
    </row>
    <row r="3158" spans="1:11" x14ac:dyDescent="0.2">
      <c r="A3158" t="s">
        <v>324</v>
      </c>
      <c r="K3158">
        <v>2015</v>
      </c>
    </row>
    <row r="3159" spans="1:11" x14ac:dyDescent="0.2">
      <c r="A3159" t="s">
        <v>328</v>
      </c>
      <c r="B3159">
        <v>8</v>
      </c>
      <c r="C3159">
        <v>6</v>
      </c>
      <c r="D3159">
        <v>1</v>
      </c>
      <c r="E3159">
        <v>43</v>
      </c>
      <c r="F3159">
        <v>1</v>
      </c>
      <c r="G3159">
        <v>28</v>
      </c>
      <c r="H3159">
        <v>2</v>
      </c>
      <c r="I3159">
        <v>123</v>
      </c>
      <c r="J3159">
        <v>8</v>
      </c>
      <c r="K3159">
        <v>2015</v>
      </c>
    </row>
    <row r="3160" spans="1:11" x14ac:dyDescent="0.2">
      <c r="A3160" t="s">
        <v>348</v>
      </c>
      <c r="K3160">
        <v>2015</v>
      </c>
    </row>
    <row r="3161" spans="1:11" x14ac:dyDescent="0.2">
      <c r="A3161" t="s">
        <v>358</v>
      </c>
      <c r="K3161">
        <v>2015</v>
      </c>
    </row>
    <row r="3162" spans="1:11" x14ac:dyDescent="0.2">
      <c r="A3162" t="s">
        <v>325</v>
      </c>
      <c r="K3162">
        <v>2015</v>
      </c>
    </row>
    <row r="3163" spans="1:11" x14ac:dyDescent="0.2">
      <c r="A3163" t="s">
        <v>797</v>
      </c>
      <c r="K3163">
        <v>2015</v>
      </c>
    </row>
    <row r="3164" spans="1:11" x14ac:dyDescent="0.2">
      <c r="A3164" t="s">
        <v>326</v>
      </c>
      <c r="K3164">
        <v>2015</v>
      </c>
    </row>
    <row r="3165" spans="1:11" x14ac:dyDescent="0.2">
      <c r="A3165" t="s">
        <v>211</v>
      </c>
      <c r="K3165">
        <v>2015</v>
      </c>
    </row>
    <row r="3166" spans="1:11" x14ac:dyDescent="0.2">
      <c r="A3166" t="s">
        <v>798</v>
      </c>
      <c r="K3166">
        <v>2015</v>
      </c>
    </row>
    <row r="3167" spans="1:11" x14ac:dyDescent="0.2">
      <c r="A3167" t="s">
        <v>282</v>
      </c>
      <c r="K3167">
        <v>2015</v>
      </c>
    </row>
    <row r="3168" spans="1:11" x14ac:dyDescent="0.2">
      <c r="A3168" t="s">
        <v>212</v>
      </c>
      <c r="K3168">
        <v>2015</v>
      </c>
    </row>
    <row r="3169" spans="1:11" x14ac:dyDescent="0.2">
      <c r="A3169" t="s">
        <v>301</v>
      </c>
      <c r="K3169">
        <v>2015</v>
      </c>
    </row>
    <row r="3170" spans="1:11" x14ac:dyDescent="0.2">
      <c r="A3170" t="s">
        <v>289</v>
      </c>
      <c r="K3170">
        <v>2015</v>
      </c>
    </row>
    <row r="3171" spans="1:11" x14ac:dyDescent="0.2">
      <c r="A3171" t="s">
        <v>322</v>
      </c>
      <c r="K3171">
        <v>2015</v>
      </c>
    </row>
    <row r="3172" spans="1:11" x14ac:dyDescent="0.2">
      <c r="A3172" t="s">
        <v>323</v>
      </c>
      <c r="K3172">
        <v>2015</v>
      </c>
    </row>
    <row r="3173" spans="1:11" x14ac:dyDescent="0.2">
      <c r="A3173" t="s">
        <v>844</v>
      </c>
      <c r="K3173">
        <v>2015</v>
      </c>
    </row>
    <row r="3174" spans="1:11" x14ac:dyDescent="0.2">
      <c r="A3174" t="s">
        <v>213</v>
      </c>
      <c r="K3174">
        <v>2015</v>
      </c>
    </row>
    <row r="3175" spans="1:11" x14ac:dyDescent="0.2">
      <c r="A3175" t="s">
        <v>897</v>
      </c>
      <c r="K3175">
        <v>2015</v>
      </c>
    </row>
    <row r="3176" spans="1:11" x14ac:dyDescent="0.2">
      <c r="A3176" t="s">
        <v>214</v>
      </c>
      <c r="K3176">
        <v>2015</v>
      </c>
    </row>
    <row r="3177" spans="1:11" x14ac:dyDescent="0.2">
      <c r="A3177" t="s">
        <v>801</v>
      </c>
      <c r="K3177">
        <v>2015</v>
      </c>
    </row>
    <row r="3178" spans="1:11" x14ac:dyDescent="0.2">
      <c r="A3178" t="s">
        <v>309</v>
      </c>
      <c r="B3178">
        <v>1</v>
      </c>
      <c r="C3178">
        <v>1</v>
      </c>
      <c r="D3178">
        <v>0</v>
      </c>
      <c r="E3178">
        <v>3</v>
      </c>
      <c r="K3178">
        <v>2015</v>
      </c>
    </row>
    <row r="3179" spans="1:11" x14ac:dyDescent="0.2">
      <c r="A3179" t="s">
        <v>215</v>
      </c>
      <c r="K3179">
        <v>2015</v>
      </c>
    </row>
    <row r="3180" spans="1:11" x14ac:dyDescent="0.2">
      <c r="A3180" t="s">
        <v>216</v>
      </c>
      <c r="K3180">
        <v>2015</v>
      </c>
    </row>
    <row r="3181" spans="1:11" x14ac:dyDescent="0.2">
      <c r="A3181" t="s">
        <v>217</v>
      </c>
      <c r="K3181">
        <v>2015</v>
      </c>
    </row>
    <row r="3182" spans="1:11" x14ac:dyDescent="0.2">
      <c r="A3182" t="s">
        <v>218</v>
      </c>
      <c r="K3182">
        <v>2015</v>
      </c>
    </row>
    <row r="3183" spans="1:11" x14ac:dyDescent="0.2">
      <c r="A3183" t="s">
        <v>219</v>
      </c>
      <c r="K3183">
        <v>2015</v>
      </c>
    </row>
    <row r="3184" spans="1:11" x14ac:dyDescent="0.2">
      <c r="A3184" t="s">
        <v>220</v>
      </c>
      <c r="K3184">
        <v>2015</v>
      </c>
    </row>
    <row r="3185" spans="1:11" x14ac:dyDescent="0.2">
      <c r="A3185" t="s">
        <v>221</v>
      </c>
      <c r="K3185">
        <v>2015</v>
      </c>
    </row>
    <row r="3186" spans="1:11" x14ac:dyDescent="0.2">
      <c r="A3186" t="s">
        <v>292</v>
      </c>
      <c r="K3186">
        <v>2015</v>
      </c>
    </row>
    <row r="3187" spans="1:11" x14ac:dyDescent="0.2">
      <c r="A3187" t="s">
        <v>222</v>
      </c>
      <c r="K3187">
        <v>2015</v>
      </c>
    </row>
    <row r="3188" spans="1:11" x14ac:dyDescent="0.2">
      <c r="A3188" t="s">
        <v>223</v>
      </c>
      <c r="K3188">
        <v>2015</v>
      </c>
    </row>
    <row r="3189" spans="1:11" x14ac:dyDescent="0.2">
      <c r="A3189" t="s">
        <v>224</v>
      </c>
      <c r="K3189">
        <v>2015</v>
      </c>
    </row>
    <row r="3190" spans="1:11" x14ac:dyDescent="0.2">
      <c r="A3190" t="s">
        <v>901</v>
      </c>
      <c r="K3190">
        <v>2015</v>
      </c>
    </row>
    <row r="3191" spans="1:11" x14ac:dyDescent="0.2">
      <c r="A3191" t="s">
        <v>225</v>
      </c>
      <c r="K3191">
        <v>2015</v>
      </c>
    </row>
    <row r="3192" spans="1:11" x14ac:dyDescent="0.2">
      <c r="A3192" t="s">
        <v>344</v>
      </c>
      <c r="K3192">
        <v>2015</v>
      </c>
    </row>
    <row r="3193" spans="1:11" x14ac:dyDescent="0.2">
      <c r="A3193" t="s">
        <v>335</v>
      </c>
      <c r="K3193">
        <v>2015</v>
      </c>
    </row>
    <row r="3194" spans="1:11" x14ac:dyDescent="0.2">
      <c r="A3194" t="s">
        <v>226</v>
      </c>
      <c r="K3194">
        <v>2015</v>
      </c>
    </row>
    <row r="3195" spans="1:11" x14ac:dyDescent="0.2">
      <c r="A3195" t="s">
        <v>364</v>
      </c>
      <c r="K3195">
        <v>2015</v>
      </c>
    </row>
    <row r="3196" spans="1:11" x14ac:dyDescent="0.2">
      <c r="A3196" t="s">
        <v>227</v>
      </c>
      <c r="B3196">
        <v>1</v>
      </c>
      <c r="C3196">
        <v>1</v>
      </c>
      <c r="D3196">
        <v>0</v>
      </c>
      <c r="E3196">
        <v>46</v>
      </c>
      <c r="G3196">
        <v>2</v>
      </c>
      <c r="H3196">
        <v>0</v>
      </c>
      <c r="I3196">
        <v>15</v>
      </c>
      <c r="J3196">
        <v>0</v>
      </c>
      <c r="K3196">
        <v>2015</v>
      </c>
    </row>
    <row r="3197" spans="1:11" x14ac:dyDescent="0.2">
      <c r="A3197" t="s">
        <v>228</v>
      </c>
      <c r="K3197">
        <v>2015</v>
      </c>
    </row>
    <row r="3198" spans="1:11" x14ac:dyDescent="0.2">
      <c r="A3198" t="s">
        <v>365</v>
      </c>
      <c r="K3198">
        <v>2015</v>
      </c>
    </row>
    <row r="3199" spans="1:11" x14ac:dyDescent="0.2">
      <c r="A3199" t="s">
        <v>229</v>
      </c>
      <c r="K3199">
        <v>2015</v>
      </c>
    </row>
    <row r="3200" spans="1:11" x14ac:dyDescent="0.2">
      <c r="A3200" t="s">
        <v>230</v>
      </c>
      <c r="K3200">
        <v>2015</v>
      </c>
    </row>
    <row r="3201" spans="1:11" x14ac:dyDescent="0.2">
      <c r="A3201" t="s">
        <v>799</v>
      </c>
      <c r="K3201">
        <v>2015</v>
      </c>
    </row>
    <row r="3202" spans="1:11" x14ac:dyDescent="0.2">
      <c r="A3202" t="s">
        <v>790</v>
      </c>
      <c r="K3202">
        <v>2015</v>
      </c>
    </row>
    <row r="3203" spans="1:11" x14ac:dyDescent="0.2">
      <c r="A3203" t="s">
        <v>231</v>
      </c>
      <c r="K3203">
        <v>2015</v>
      </c>
    </row>
    <row r="3204" spans="1:11" x14ac:dyDescent="0.2">
      <c r="A3204" t="s">
        <v>826</v>
      </c>
      <c r="K3204">
        <v>2015</v>
      </c>
    </row>
    <row r="3205" spans="1:11" x14ac:dyDescent="0.2">
      <c r="A3205" t="s">
        <v>232</v>
      </c>
      <c r="K3205">
        <v>2015</v>
      </c>
    </row>
    <row r="3206" spans="1:11" x14ac:dyDescent="0.2">
      <c r="A3206" t="s">
        <v>366</v>
      </c>
      <c r="K3206">
        <v>2015</v>
      </c>
    </row>
    <row r="3207" spans="1:11" x14ac:dyDescent="0.2">
      <c r="A3207" t="s">
        <v>233</v>
      </c>
      <c r="K3207">
        <v>2015</v>
      </c>
    </row>
    <row r="3208" spans="1:11" x14ac:dyDescent="0.2">
      <c r="A3208" t="s">
        <v>234</v>
      </c>
      <c r="K3208">
        <v>2015</v>
      </c>
    </row>
    <row r="3209" spans="1:11" x14ac:dyDescent="0.2">
      <c r="A3209" t="s">
        <v>283</v>
      </c>
      <c r="K3209">
        <v>2015</v>
      </c>
    </row>
    <row r="3210" spans="1:11" x14ac:dyDescent="0.2">
      <c r="A3210" t="s">
        <v>235</v>
      </c>
      <c r="K3210">
        <v>2015</v>
      </c>
    </row>
    <row r="3211" spans="1:11" x14ac:dyDescent="0.2">
      <c r="A3211" t="s">
        <v>845</v>
      </c>
      <c r="K3211">
        <v>2015</v>
      </c>
    </row>
    <row r="3212" spans="1:11" x14ac:dyDescent="0.2">
      <c r="A3212" t="s">
        <v>287</v>
      </c>
      <c r="K3212">
        <v>2015</v>
      </c>
    </row>
    <row r="3213" spans="1:11" x14ac:dyDescent="0.2">
      <c r="A3213" t="s">
        <v>803</v>
      </c>
      <c r="K3213">
        <v>2015</v>
      </c>
    </row>
    <row r="3214" spans="1:11" x14ac:dyDescent="0.2">
      <c r="A3214" t="s">
        <v>296</v>
      </c>
      <c r="B3214">
        <v>15</v>
      </c>
      <c r="C3214">
        <v>14</v>
      </c>
      <c r="D3214">
        <v>2</v>
      </c>
      <c r="E3214">
        <v>478</v>
      </c>
      <c r="F3214">
        <v>6</v>
      </c>
      <c r="G3214">
        <v>29</v>
      </c>
      <c r="H3214">
        <v>2</v>
      </c>
      <c r="I3214">
        <v>201</v>
      </c>
      <c r="J3214">
        <v>13</v>
      </c>
      <c r="K3214">
        <v>2015</v>
      </c>
    </row>
    <row r="3215" spans="1:11" x14ac:dyDescent="0.2">
      <c r="A3215" t="s">
        <v>336</v>
      </c>
      <c r="K3215">
        <v>2015</v>
      </c>
    </row>
    <row r="3216" spans="1:11" x14ac:dyDescent="0.2">
      <c r="A3216" t="s">
        <v>236</v>
      </c>
      <c r="K3216">
        <v>2015</v>
      </c>
    </row>
    <row r="3217" spans="1:11" x14ac:dyDescent="0.2">
      <c r="A3217" t="s">
        <v>237</v>
      </c>
      <c r="K3217">
        <v>2015</v>
      </c>
    </row>
    <row r="3218" spans="1:11" x14ac:dyDescent="0.2">
      <c r="A3218" t="s">
        <v>867</v>
      </c>
      <c r="K3218">
        <v>2015</v>
      </c>
    </row>
    <row r="3219" spans="1:11" x14ac:dyDescent="0.2">
      <c r="A3219" t="s">
        <v>238</v>
      </c>
      <c r="K3219">
        <v>2015</v>
      </c>
    </row>
    <row r="3220" spans="1:11" x14ac:dyDescent="0.2">
      <c r="A3220" t="s">
        <v>367</v>
      </c>
      <c r="K3220">
        <v>2015</v>
      </c>
    </row>
    <row r="3221" spans="1:11" x14ac:dyDescent="0.2">
      <c r="A3221" t="s">
        <v>890</v>
      </c>
      <c r="K3221">
        <v>2015</v>
      </c>
    </row>
    <row r="3222" spans="1:11" x14ac:dyDescent="0.2">
      <c r="A3222" t="s">
        <v>293</v>
      </c>
      <c r="K3222">
        <v>2015</v>
      </c>
    </row>
    <row r="3223" spans="1:11" x14ac:dyDescent="0.2">
      <c r="A3223" t="s">
        <v>239</v>
      </c>
      <c r="K3223">
        <v>2015</v>
      </c>
    </row>
    <row r="3224" spans="1:11" x14ac:dyDescent="0.2">
      <c r="A3224" t="s">
        <v>240</v>
      </c>
      <c r="K3224">
        <v>2015</v>
      </c>
    </row>
    <row r="3225" spans="1:11" x14ac:dyDescent="0.2">
      <c r="A3225" t="s">
        <v>241</v>
      </c>
      <c r="K3225">
        <v>2015</v>
      </c>
    </row>
    <row r="3226" spans="1:11" x14ac:dyDescent="0.2">
      <c r="A3226" t="s">
        <v>333</v>
      </c>
      <c r="B3226">
        <v>14</v>
      </c>
      <c r="C3226">
        <v>8</v>
      </c>
      <c r="D3226">
        <v>1</v>
      </c>
      <c r="E3226">
        <v>78</v>
      </c>
      <c r="F3226">
        <v>2</v>
      </c>
      <c r="G3226">
        <v>23</v>
      </c>
      <c r="H3226">
        <v>2</v>
      </c>
      <c r="I3226">
        <v>154</v>
      </c>
      <c r="J3226">
        <v>5</v>
      </c>
      <c r="K3226">
        <v>2015</v>
      </c>
    </row>
    <row r="3227" spans="1:11" x14ac:dyDescent="0.2">
      <c r="A3227" t="s">
        <v>802</v>
      </c>
      <c r="K3227">
        <v>2015</v>
      </c>
    </row>
    <row r="3228" spans="1:11" x14ac:dyDescent="0.2">
      <c r="A3228" t="s">
        <v>337</v>
      </c>
      <c r="K3228">
        <v>2015</v>
      </c>
    </row>
    <row r="3229" spans="1:11" x14ac:dyDescent="0.2">
      <c r="A3229" t="s">
        <v>242</v>
      </c>
      <c r="K3229">
        <v>2015</v>
      </c>
    </row>
    <row r="3230" spans="1:11" x14ac:dyDescent="0.2">
      <c r="A3230" t="s">
        <v>243</v>
      </c>
      <c r="K3230">
        <v>2015</v>
      </c>
    </row>
    <row r="3231" spans="1:11" x14ac:dyDescent="0.2">
      <c r="A3231" t="s">
        <v>244</v>
      </c>
      <c r="K3231">
        <v>2015</v>
      </c>
    </row>
    <row r="3232" spans="1:11" x14ac:dyDescent="0.2">
      <c r="A3232" t="s">
        <v>327</v>
      </c>
      <c r="K3232">
        <v>2015</v>
      </c>
    </row>
    <row r="3233" spans="1:11" x14ac:dyDescent="0.2">
      <c r="A3233" t="s">
        <v>245</v>
      </c>
      <c r="K3233">
        <v>2015</v>
      </c>
    </row>
    <row r="3234" spans="1:11" x14ac:dyDescent="0.2">
      <c r="A3234" t="s">
        <v>246</v>
      </c>
      <c r="K3234">
        <v>2015</v>
      </c>
    </row>
    <row r="3235" spans="1:11" x14ac:dyDescent="0.2">
      <c r="A3235" t="s">
        <v>247</v>
      </c>
      <c r="K3235">
        <v>2015</v>
      </c>
    </row>
    <row r="3236" spans="1:11" x14ac:dyDescent="0.2">
      <c r="A3236" t="s">
        <v>248</v>
      </c>
      <c r="K3236">
        <v>2015</v>
      </c>
    </row>
    <row r="3237" spans="1:11" x14ac:dyDescent="0.2">
      <c r="A3237" t="s">
        <v>249</v>
      </c>
      <c r="K3237">
        <v>2015</v>
      </c>
    </row>
    <row r="3238" spans="1:11" x14ac:dyDescent="0.2">
      <c r="A3238" t="s">
        <v>250</v>
      </c>
      <c r="K3238">
        <v>2015</v>
      </c>
    </row>
    <row r="3239" spans="1:11" x14ac:dyDescent="0.2">
      <c r="A3239" t="s">
        <v>251</v>
      </c>
      <c r="K3239">
        <v>2015</v>
      </c>
    </row>
    <row r="3240" spans="1:11" x14ac:dyDescent="0.2">
      <c r="A3240" t="s">
        <v>252</v>
      </c>
      <c r="B3240">
        <v>1</v>
      </c>
      <c r="C3240">
        <v>1</v>
      </c>
      <c r="D3240">
        <v>0</v>
      </c>
      <c r="E3240">
        <v>1</v>
      </c>
      <c r="F3240">
        <v>3</v>
      </c>
      <c r="K3240">
        <v>2015</v>
      </c>
    </row>
    <row r="3241" spans="1:11" x14ac:dyDescent="0.2">
      <c r="A3241" t="s">
        <v>253</v>
      </c>
      <c r="K3241">
        <v>2015</v>
      </c>
    </row>
    <row r="3242" spans="1:11" x14ac:dyDescent="0.2">
      <c r="A3242" t="s">
        <v>254</v>
      </c>
      <c r="K3242">
        <v>2015</v>
      </c>
    </row>
    <row r="3243" spans="1:11" x14ac:dyDescent="0.2">
      <c r="A3243" t="s">
        <v>255</v>
      </c>
      <c r="K3243">
        <v>2015</v>
      </c>
    </row>
    <row r="3244" spans="1:11" x14ac:dyDescent="0.2">
      <c r="A3244" t="s">
        <v>256</v>
      </c>
      <c r="K3244">
        <v>2015</v>
      </c>
    </row>
    <row r="3245" spans="1:11" x14ac:dyDescent="0.2">
      <c r="A3245" t="s">
        <v>257</v>
      </c>
      <c r="K3245">
        <v>2015</v>
      </c>
    </row>
    <row r="3246" spans="1:11" x14ac:dyDescent="0.2">
      <c r="A3246" t="s">
        <v>258</v>
      </c>
      <c r="K3246">
        <v>2015</v>
      </c>
    </row>
    <row r="3247" spans="1:11" x14ac:dyDescent="0.2">
      <c r="A3247" t="s">
        <v>259</v>
      </c>
      <c r="K3247">
        <v>2015</v>
      </c>
    </row>
    <row r="3248" spans="1:11" x14ac:dyDescent="0.2">
      <c r="A3248" t="s">
        <v>260</v>
      </c>
      <c r="K3248">
        <v>2015</v>
      </c>
    </row>
    <row r="3249" spans="1:11" x14ac:dyDescent="0.2">
      <c r="A3249" t="s">
        <v>261</v>
      </c>
      <c r="K3249">
        <v>2015</v>
      </c>
    </row>
    <row r="3250" spans="1:11" x14ac:dyDescent="0.2">
      <c r="A3250" t="s">
        <v>262</v>
      </c>
      <c r="K3250">
        <v>2015</v>
      </c>
    </row>
    <row r="3251" spans="1:11" x14ac:dyDescent="0.2">
      <c r="A3251" t="s">
        <v>263</v>
      </c>
      <c r="K3251">
        <v>2015</v>
      </c>
    </row>
    <row r="3252" spans="1:11" x14ac:dyDescent="0.2">
      <c r="A3252" t="s">
        <v>264</v>
      </c>
      <c r="K3252">
        <v>2015</v>
      </c>
    </row>
    <row r="3253" spans="1:11" x14ac:dyDescent="0.2">
      <c r="A3253" t="s">
        <v>820</v>
      </c>
      <c r="K3253">
        <v>2015</v>
      </c>
    </row>
    <row r="3254" spans="1:11" x14ac:dyDescent="0.2">
      <c r="A3254" t="s">
        <v>294</v>
      </c>
      <c r="K3254">
        <v>2015</v>
      </c>
    </row>
    <row r="3255" spans="1:11" x14ac:dyDescent="0.2">
      <c r="A3255" t="s">
        <v>265</v>
      </c>
      <c r="K3255">
        <v>2015</v>
      </c>
    </row>
    <row r="3256" spans="1:11" x14ac:dyDescent="0.2">
      <c r="A3256" t="s">
        <v>266</v>
      </c>
      <c r="K3256">
        <v>2015</v>
      </c>
    </row>
    <row r="3257" spans="1:11" x14ac:dyDescent="0.2">
      <c r="A3257" t="s">
        <v>267</v>
      </c>
      <c r="K3257">
        <v>2015</v>
      </c>
    </row>
    <row r="3258" spans="1:11" x14ac:dyDescent="0.2">
      <c r="A3258" t="s">
        <v>268</v>
      </c>
      <c r="K3258">
        <v>2015</v>
      </c>
    </row>
    <row r="3259" spans="1:11" x14ac:dyDescent="0.2">
      <c r="A3259" t="s">
        <v>269</v>
      </c>
      <c r="K3259">
        <v>2015</v>
      </c>
    </row>
    <row r="3260" spans="1:11" x14ac:dyDescent="0.2">
      <c r="A3260" t="s">
        <v>270</v>
      </c>
      <c r="K3260">
        <v>2015</v>
      </c>
    </row>
    <row r="3261" spans="1:11" x14ac:dyDescent="0.2">
      <c r="A3261" t="s">
        <v>284</v>
      </c>
      <c r="K3261">
        <v>2015</v>
      </c>
    </row>
    <row r="3262" spans="1:11" x14ac:dyDescent="0.2">
      <c r="A3262" t="s">
        <v>271</v>
      </c>
      <c r="K3262">
        <v>2015</v>
      </c>
    </row>
    <row r="3263" spans="1:11" x14ac:dyDescent="0.2">
      <c r="A3263" t="s">
        <v>272</v>
      </c>
      <c r="K3263">
        <v>2015</v>
      </c>
    </row>
    <row r="3264" spans="1:11" x14ac:dyDescent="0.2">
      <c r="A3264" t="s">
        <v>273</v>
      </c>
      <c r="K3264">
        <v>2015</v>
      </c>
    </row>
    <row r="3265" spans="1:11" x14ac:dyDescent="0.2">
      <c r="A3265" t="s">
        <v>8</v>
      </c>
      <c r="K3265">
        <v>2016</v>
      </c>
    </row>
    <row r="3266" spans="1:11" x14ac:dyDescent="0.2">
      <c r="A3266" t="s">
        <v>329</v>
      </c>
      <c r="B3266">
        <v>1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2016</v>
      </c>
    </row>
    <row r="3267" spans="1:11" x14ac:dyDescent="0.2">
      <c r="A3267" t="s">
        <v>338</v>
      </c>
      <c r="K3267">
        <v>2016</v>
      </c>
    </row>
    <row r="3268" spans="1:11" x14ac:dyDescent="0.2">
      <c r="A3268" t="s">
        <v>791</v>
      </c>
      <c r="K3268">
        <v>2016</v>
      </c>
    </row>
    <row r="3269" spans="1:11" x14ac:dyDescent="0.2">
      <c r="A3269" t="s">
        <v>9</v>
      </c>
      <c r="K3269">
        <v>2016</v>
      </c>
    </row>
    <row r="3270" spans="1:11" x14ac:dyDescent="0.2">
      <c r="A3270" t="s">
        <v>10</v>
      </c>
      <c r="K3270">
        <v>2016</v>
      </c>
    </row>
    <row r="3271" spans="1:11" x14ac:dyDescent="0.2">
      <c r="A3271" t="s">
        <v>11</v>
      </c>
      <c r="K3271">
        <v>2016</v>
      </c>
    </row>
    <row r="3272" spans="1:11" x14ac:dyDescent="0.2">
      <c r="A3272" t="s">
        <v>359</v>
      </c>
      <c r="K3272">
        <v>2016</v>
      </c>
    </row>
    <row r="3273" spans="1:11" x14ac:dyDescent="0.2">
      <c r="A3273" t="s">
        <v>12</v>
      </c>
      <c r="K3273">
        <v>2016</v>
      </c>
    </row>
    <row r="3274" spans="1:11" x14ac:dyDescent="0.2">
      <c r="A3274" t="s">
        <v>13</v>
      </c>
      <c r="K3274">
        <v>2016</v>
      </c>
    </row>
    <row r="3275" spans="1:11" x14ac:dyDescent="0.2">
      <c r="A3275" t="s">
        <v>889</v>
      </c>
      <c r="K3275">
        <v>2016</v>
      </c>
    </row>
    <row r="3276" spans="1:11" x14ac:dyDescent="0.2">
      <c r="A3276" t="s">
        <v>14</v>
      </c>
      <c r="K3276">
        <v>2016</v>
      </c>
    </row>
    <row r="3277" spans="1:11" x14ac:dyDescent="0.2">
      <c r="A3277" t="s">
        <v>15</v>
      </c>
      <c r="K3277">
        <v>2016</v>
      </c>
    </row>
    <row r="3278" spans="1:11" x14ac:dyDescent="0.2">
      <c r="A3278" t="s">
        <v>794</v>
      </c>
      <c r="K3278">
        <v>2016</v>
      </c>
    </row>
    <row r="3279" spans="1:11" x14ac:dyDescent="0.2">
      <c r="A3279" t="s">
        <v>16</v>
      </c>
      <c r="K3279">
        <v>2016</v>
      </c>
    </row>
    <row r="3280" spans="1:11" x14ac:dyDescent="0.2">
      <c r="A3280" t="s">
        <v>17</v>
      </c>
      <c r="K3280">
        <v>2016</v>
      </c>
    </row>
    <row r="3281" spans="1:11" x14ac:dyDescent="0.2">
      <c r="A3281" t="s">
        <v>18</v>
      </c>
      <c r="K3281">
        <v>2016</v>
      </c>
    </row>
    <row r="3282" spans="1:11" x14ac:dyDescent="0.2">
      <c r="A3282" t="s">
        <v>898</v>
      </c>
      <c r="K3282">
        <v>2016</v>
      </c>
    </row>
    <row r="3283" spans="1:11" x14ac:dyDescent="0.2">
      <c r="A3283" t="s">
        <v>19</v>
      </c>
      <c r="K3283">
        <v>2016</v>
      </c>
    </row>
    <row r="3284" spans="1:11" x14ac:dyDescent="0.2">
      <c r="A3284" t="s">
        <v>20</v>
      </c>
      <c r="K3284">
        <v>2016</v>
      </c>
    </row>
    <row r="3285" spans="1:11" x14ac:dyDescent="0.2">
      <c r="A3285" t="s">
        <v>896</v>
      </c>
      <c r="K3285">
        <v>2016</v>
      </c>
    </row>
    <row r="3286" spans="1:11" x14ac:dyDescent="0.2">
      <c r="A3286" t="s">
        <v>275</v>
      </c>
      <c r="K3286">
        <v>2016</v>
      </c>
    </row>
    <row r="3287" spans="1:11" x14ac:dyDescent="0.2">
      <c r="A3287" t="s">
        <v>21</v>
      </c>
      <c r="K3287">
        <v>2016</v>
      </c>
    </row>
    <row r="3288" spans="1:11" x14ac:dyDescent="0.2">
      <c r="A3288" t="s">
        <v>339</v>
      </c>
      <c r="K3288">
        <v>2016</v>
      </c>
    </row>
    <row r="3289" spans="1:11" x14ac:dyDescent="0.2">
      <c r="A3289" t="s">
        <v>317</v>
      </c>
      <c r="B3289">
        <v>1</v>
      </c>
      <c r="C3289">
        <v>1</v>
      </c>
      <c r="D3289">
        <v>0</v>
      </c>
      <c r="E3289">
        <v>7</v>
      </c>
      <c r="F3289">
        <v>1</v>
      </c>
      <c r="G3289">
        <v>0</v>
      </c>
      <c r="H3289">
        <v>0</v>
      </c>
      <c r="I3289">
        <v>0</v>
      </c>
      <c r="J3289">
        <v>0</v>
      </c>
      <c r="K3289">
        <v>2016</v>
      </c>
    </row>
    <row r="3290" spans="1:11" x14ac:dyDescent="0.2">
      <c r="A3290" t="s">
        <v>297</v>
      </c>
      <c r="B3290">
        <v>5</v>
      </c>
      <c r="C3290">
        <v>5</v>
      </c>
      <c r="D3290">
        <v>1</v>
      </c>
      <c r="E3290">
        <v>115</v>
      </c>
      <c r="F3290">
        <v>3</v>
      </c>
      <c r="G3290">
        <v>1.333333333333</v>
      </c>
      <c r="H3290">
        <v>0</v>
      </c>
      <c r="I3290">
        <v>6</v>
      </c>
      <c r="J3290">
        <v>1</v>
      </c>
      <c r="K3290">
        <v>2016</v>
      </c>
    </row>
    <row r="3291" spans="1:11" x14ac:dyDescent="0.2">
      <c r="A3291" t="s">
        <v>22</v>
      </c>
      <c r="K3291">
        <v>2016</v>
      </c>
    </row>
    <row r="3292" spans="1:11" x14ac:dyDescent="0.2">
      <c r="A3292" t="s">
        <v>318</v>
      </c>
      <c r="B3292">
        <v>1</v>
      </c>
      <c r="C3292">
        <v>1</v>
      </c>
      <c r="D3292">
        <v>0</v>
      </c>
      <c r="E3292">
        <v>0</v>
      </c>
      <c r="F3292">
        <v>0</v>
      </c>
      <c r="G3292">
        <v>0.16666665999999999</v>
      </c>
      <c r="H3292">
        <v>0</v>
      </c>
      <c r="I3292">
        <v>1</v>
      </c>
      <c r="J3292">
        <v>0</v>
      </c>
      <c r="K3292">
        <v>2016</v>
      </c>
    </row>
    <row r="3293" spans="1:11" x14ac:dyDescent="0.2">
      <c r="A3293" t="s">
        <v>23</v>
      </c>
      <c r="K3293">
        <v>2016</v>
      </c>
    </row>
    <row r="3294" spans="1:11" x14ac:dyDescent="0.2">
      <c r="A3294" t="s">
        <v>24</v>
      </c>
      <c r="K3294">
        <v>2016</v>
      </c>
    </row>
    <row r="3295" spans="1:11" x14ac:dyDescent="0.2">
      <c r="A3295" t="s">
        <v>862</v>
      </c>
      <c r="K3295">
        <v>2016</v>
      </c>
    </row>
    <row r="3296" spans="1:11" x14ac:dyDescent="0.2">
      <c r="A3296" t="s">
        <v>25</v>
      </c>
      <c r="K3296">
        <v>2016</v>
      </c>
    </row>
    <row r="3297" spans="1:12" x14ac:dyDescent="0.2">
      <c r="A3297" t="s">
        <v>26</v>
      </c>
      <c r="K3297">
        <v>2016</v>
      </c>
    </row>
    <row r="3298" spans="1:12" x14ac:dyDescent="0.2">
      <c r="A3298" t="s">
        <v>27</v>
      </c>
      <c r="K3298">
        <v>2016</v>
      </c>
    </row>
    <row r="3299" spans="1:12" x14ac:dyDescent="0.2">
      <c r="A3299" t="s">
        <v>28</v>
      </c>
      <c r="K3299">
        <v>2016</v>
      </c>
    </row>
    <row r="3300" spans="1:12" x14ac:dyDescent="0.2">
      <c r="A3300" t="s">
        <v>29</v>
      </c>
      <c r="K3300">
        <v>2016</v>
      </c>
    </row>
    <row r="3301" spans="1:12" x14ac:dyDescent="0.2">
      <c r="A3301" t="s">
        <v>276</v>
      </c>
      <c r="B3301">
        <v>13</v>
      </c>
      <c r="C3301">
        <v>12</v>
      </c>
      <c r="D3301">
        <v>0</v>
      </c>
      <c r="E3301">
        <v>300</v>
      </c>
      <c r="F3301">
        <v>4</v>
      </c>
      <c r="G3301">
        <v>48.666666666330002</v>
      </c>
      <c r="H3301">
        <v>2</v>
      </c>
      <c r="I3301">
        <v>265</v>
      </c>
      <c r="J3301">
        <v>15</v>
      </c>
      <c r="K3301">
        <v>2016</v>
      </c>
    </row>
    <row r="3302" spans="1:12" x14ac:dyDescent="0.2">
      <c r="A3302" t="s">
        <v>30</v>
      </c>
      <c r="K3302">
        <v>2016</v>
      </c>
    </row>
    <row r="3303" spans="1:12" x14ac:dyDescent="0.2">
      <c r="A3303" t="s">
        <v>31</v>
      </c>
      <c r="K3303">
        <v>2016</v>
      </c>
    </row>
    <row r="3304" spans="1:12" x14ac:dyDescent="0.2">
      <c r="A3304" t="s">
        <v>32</v>
      </c>
      <c r="K3304">
        <v>2016</v>
      </c>
    </row>
    <row r="3305" spans="1:12" x14ac:dyDescent="0.2">
      <c r="A3305" t="s">
        <v>334</v>
      </c>
      <c r="B3305">
        <v>3</v>
      </c>
      <c r="C3305">
        <v>2</v>
      </c>
      <c r="D3305">
        <v>0</v>
      </c>
      <c r="E3305">
        <v>1</v>
      </c>
      <c r="F3305">
        <v>2</v>
      </c>
      <c r="G3305">
        <v>0</v>
      </c>
      <c r="H3305">
        <v>0</v>
      </c>
      <c r="I3305">
        <v>0</v>
      </c>
      <c r="J3305">
        <v>0</v>
      </c>
      <c r="K3305">
        <v>2016</v>
      </c>
      <c r="L3305">
        <v>1</v>
      </c>
    </row>
    <row r="3306" spans="1:12" x14ac:dyDescent="0.2">
      <c r="A3306" t="s">
        <v>33</v>
      </c>
      <c r="K3306">
        <v>2016</v>
      </c>
    </row>
    <row r="3307" spans="1:12" x14ac:dyDescent="0.2">
      <c r="A3307" t="s">
        <v>34</v>
      </c>
      <c r="K3307">
        <v>2016</v>
      </c>
    </row>
    <row r="3308" spans="1:12" x14ac:dyDescent="0.2">
      <c r="A3308" t="s">
        <v>35</v>
      </c>
      <c r="K3308">
        <v>2016</v>
      </c>
    </row>
    <row r="3309" spans="1:12" x14ac:dyDescent="0.2">
      <c r="A3309" t="s">
        <v>373</v>
      </c>
      <c r="K3309">
        <v>2016</v>
      </c>
    </row>
    <row r="3310" spans="1:12" x14ac:dyDescent="0.2">
      <c r="A3310" t="s">
        <v>36</v>
      </c>
      <c r="B3310">
        <v>1</v>
      </c>
      <c r="C3310">
        <v>1</v>
      </c>
      <c r="D3310">
        <v>0</v>
      </c>
      <c r="E3310">
        <v>3</v>
      </c>
      <c r="F3310">
        <v>0</v>
      </c>
      <c r="G3310">
        <v>3</v>
      </c>
      <c r="H3310">
        <v>0</v>
      </c>
      <c r="I3310">
        <v>7</v>
      </c>
      <c r="J3310">
        <v>1</v>
      </c>
      <c r="K3310">
        <v>2016</v>
      </c>
    </row>
    <row r="3311" spans="1:12" x14ac:dyDescent="0.2">
      <c r="A3311" t="s">
        <v>37</v>
      </c>
      <c r="K3311">
        <v>2016</v>
      </c>
    </row>
    <row r="3312" spans="1:12" x14ac:dyDescent="0.2">
      <c r="A3312" t="s">
        <v>38</v>
      </c>
      <c r="K3312">
        <v>2016</v>
      </c>
    </row>
    <row r="3313" spans="1:11" x14ac:dyDescent="0.2">
      <c r="A3313" t="s">
        <v>824</v>
      </c>
      <c r="K3313">
        <v>2016</v>
      </c>
    </row>
    <row r="3314" spans="1:11" x14ac:dyDescent="0.2">
      <c r="A3314" t="s">
        <v>39</v>
      </c>
      <c r="K3314">
        <v>2016</v>
      </c>
    </row>
    <row r="3315" spans="1:11" x14ac:dyDescent="0.2">
      <c r="A3315" t="s">
        <v>40</v>
      </c>
      <c r="K3315">
        <v>2016</v>
      </c>
    </row>
    <row r="3316" spans="1:11" x14ac:dyDescent="0.2">
      <c r="A3316" t="s">
        <v>41</v>
      </c>
      <c r="K3316">
        <v>2016</v>
      </c>
    </row>
    <row r="3317" spans="1:11" x14ac:dyDescent="0.2">
      <c r="A3317" t="s">
        <v>277</v>
      </c>
      <c r="K3317">
        <v>2016</v>
      </c>
    </row>
    <row r="3318" spans="1:11" x14ac:dyDescent="0.2">
      <c r="A3318" t="s">
        <v>42</v>
      </c>
      <c r="K3318">
        <v>2016</v>
      </c>
    </row>
    <row r="3319" spans="1:11" x14ac:dyDescent="0.2">
      <c r="A3319" t="s">
        <v>43</v>
      </c>
      <c r="K3319">
        <v>2016</v>
      </c>
    </row>
    <row r="3320" spans="1:11" x14ac:dyDescent="0.2">
      <c r="A3320" t="s">
        <v>44</v>
      </c>
      <c r="K3320">
        <v>2016</v>
      </c>
    </row>
    <row r="3321" spans="1:11" x14ac:dyDescent="0.2">
      <c r="A3321" t="s">
        <v>45</v>
      </c>
      <c r="B3321">
        <v>7</v>
      </c>
      <c r="C3321">
        <v>6</v>
      </c>
      <c r="D3321">
        <v>1</v>
      </c>
      <c r="E3321">
        <v>93</v>
      </c>
      <c r="F3321">
        <v>1</v>
      </c>
      <c r="G3321">
        <v>0</v>
      </c>
      <c r="H3321">
        <v>0</v>
      </c>
      <c r="I3321">
        <v>0</v>
      </c>
      <c r="J3321">
        <v>0</v>
      </c>
      <c r="K3321">
        <v>2016</v>
      </c>
    </row>
    <row r="3322" spans="1:11" x14ac:dyDescent="0.2">
      <c r="A3322" t="s">
        <v>861</v>
      </c>
      <c r="B3322">
        <v>1</v>
      </c>
      <c r="C3322">
        <v>1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2016</v>
      </c>
    </row>
    <row r="3323" spans="1:11" x14ac:dyDescent="0.2">
      <c r="A3323" t="s">
        <v>818</v>
      </c>
      <c r="K3323">
        <v>2016</v>
      </c>
    </row>
    <row r="3324" spans="1:11" x14ac:dyDescent="0.2">
      <c r="A3324" t="s">
        <v>330</v>
      </c>
      <c r="B3324">
        <v>4</v>
      </c>
      <c r="C3324">
        <v>3</v>
      </c>
      <c r="D3324">
        <v>2</v>
      </c>
      <c r="E3324">
        <v>81</v>
      </c>
      <c r="F3324">
        <v>1</v>
      </c>
      <c r="G3324">
        <v>17</v>
      </c>
      <c r="H3324">
        <v>1</v>
      </c>
      <c r="I3324">
        <v>56</v>
      </c>
      <c r="J3324">
        <v>2</v>
      </c>
      <c r="K3324">
        <v>2016</v>
      </c>
    </row>
    <row r="3325" spans="1:11" x14ac:dyDescent="0.2">
      <c r="A3325" t="s">
        <v>817</v>
      </c>
      <c r="B3325">
        <v>7</v>
      </c>
      <c r="C3325">
        <v>6</v>
      </c>
      <c r="D3325">
        <v>0</v>
      </c>
      <c r="E3325">
        <v>19</v>
      </c>
      <c r="F3325">
        <v>2</v>
      </c>
      <c r="G3325">
        <v>9</v>
      </c>
      <c r="H3325">
        <v>1</v>
      </c>
      <c r="I3325">
        <v>52</v>
      </c>
      <c r="J3325">
        <v>3</v>
      </c>
      <c r="K3325">
        <v>2016</v>
      </c>
    </row>
    <row r="3326" spans="1:11" x14ac:dyDescent="0.2">
      <c r="A3326" t="s">
        <v>46</v>
      </c>
      <c r="K3326">
        <v>2016</v>
      </c>
    </row>
    <row r="3327" spans="1:11" x14ac:dyDescent="0.2">
      <c r="A3327" t="s">
        <v>47</v>
      </c>
      <c r="K3327">
        <v>2016</v>
      </c>
    </row>
    <row r="3328" spans="1:11" x14ac:dyDescent="0.2">
      <c r="A3328" t="s">
        <v>48</v>
      </c>
      <c r="K3328">
        <v>2016</v>
      </c>
    </row>
    <row r="3329" spans="1:11" x14ac:dyDescent="0.2">
      <c r="A3329" t="s">
        <v>290</v>
      </c>
      <c r="K3329">
        <v>2016</v>
      </c>
    </row>
    <row r="3330" spans="1:11" x14ac:dyDescent="0.2">
      <c r="A3330" t="s">
        <v>331</v>
      </c>
      <c r="K3330">
        <v>2016</v>
      </c>
    </row>
    <row r="3331" spans="1:11" x14ac:dyDescent="0.2">
      <c r="A3331" t="s">
        <v>49</v>
      </c>
      <c r="K3331">
        <v>2016</v>
      </c>
    </row>
    <row r="3332" spans="1:11" x14ac:dyDescent="0.2">
      <c r="A3332" t="s">
        <v>310</v>
      </c>
      <c r="K3332">
        <v>2016</v>
      </c>
    </row>
    <row r="3333" spans="1:11" x14ac:dyDescent="0.2">
      <c r="A3333" t="s">
        <v>50</v>
      </c>
      <c r="K3333">
        <v>2016</v>
      </c>
    </row>
    <row r="3334" spans="1:11" x14ac:dyDescent="0.2">
      <c r="A3334" t="s">
        <v>51</v>
      </c>
      <c r="K3334">
        <v>2016</v>
      </c>
    </row>
    <row r="3335" spans="1:11" x14ac:dyDescent="0.2">
      <c r="A3335" t="s">
        <v>52</v>
      </c>
      <c r="K3335">
        <v>2016</v>
      </c>
    </row>
    <row r="3336" spans="1:11" x14ac:dyDescent="0.2">
      <c r="A3336" t="s">
        <v>53</v>
      </c>
      <c r="K3336">
        <v>2016</v>
      </c>
    </row>
    <row r="3337" spans="1:11" x14ac:dyDescent="0.2">
      <c r="A3337" t="s">
        <v>54</v>
      </c>
      <c r="K3337">
        <v>2016</v>
      </c>
    </row>
    <row r="3338" spans="1:11" x14ac:dyDescent="0.2">
      <c r="A3338" t="s">
        <v>55</v>
      </c>
      <c r="K3338">
        <v>2016</v>
      </c>
    </row>
    <row r="3339" spans="1:11" x14ac:dyDescent="0.2">
      <c r="A3339" t="s">
        <v>56</v>
      </c>
      <c r="K3339">
        <v>2016</v>
      </c>
    </row>
    <row r="3340" spans="1:11" x14ac:dyDescent="0.2">
      <c r="A3340" t="s">
        <v>792</v>
      </c>
      <c r="K3340">
        <v>2016</v>
      </c>
    </row>
    <row r="3341" spans="1:11" x14ac:dyDescent="0.2">
      <c r="A3341" t="s">
        <v>57</v>
      </c>
      <c r="K3341">
        <v>2016</v>
      </c>
    </row>
    <row r="3342" spans="1:11" x14ac:dyDescent="0.2">
      <c r="A3342" t="s">
        <v>291</v>
      </c>
      <c r="K3342">
        <v>2016</v>
      </c>
    </row>
    <row r="3343" spans="1:11" x14ac:dyDescent="0.2">
      <c r="A3343" t="s">
        <v>58</v>
      </c>
      <c r="K3343">
        <v>2016</v>
      </c>
    </row>
    <row r="3344" spans="1:11" x14ac:dyDescent="0.2">
      <c r="A3344" t="s">
        <v>59</v>
      </c>
      <c r="K3344">
        <v>2016</v>
      </c>
    </row>
    <row r="3345" spans="1:11" x14ac:dyDescent="0.2">
      <c r="A3345" t="s">
        <v>60</v>
      </c>
      <c r="K3345">
        <v>2016</v>
      </c>
    </row>
    <row r="3346" spans="1:11" x14ac:dyDescent="0.2">
      <c r="A3346" t="s">
        <v>61</v>
      </c>
      <c r="K3346">
        <v>2016</v>
      </c>
    </row>
    <row r="3347" spans="1:11" x14ac:dyDescent="0.2">
      <c r="A3347" t="s">
        <v>62</v>
      </c>
      <c r="K3347">
        <v>2016</v>
      </c>
    </row>
    <row r="3348" spans="1:11" x14ac:dyDescent="0.2">
      <c r="A3348" t="s">
        <v>63</v>
      </c>
      <c r="K3348">
        <v>2016</v>
      </c>
    </row>
    <row r="3349" spans="1:11" x14ac:dyDescent="0.2">
      <c r="A3349" t="s">
        <v>886</v>
      </c>
      <c r="B3349">
        <v>1</v>
      </c>
      <c r="C3349">
        <v>1</v>
      </c>
      <c r="D3349">
        <v>1</v>
      </c>
      <c r="E3349">
        <v>1</v>
      </c>
      <c r="G3349">
        <v>1</v>
      </c>
      <c r="H3349">
        <v>0</v>
      </c>
      <c r="I3349">
        <v>7</v>
      </c>
      <c r="J3349">
        <v>0</v>
      </c>
      <c r="K3349">
        <v>2016</v>
      </c>
    </row>
    <row r="3350" spans="1:11" x14ac:dyDescent="0.2">
      <c r="A3350" t="s">
        <v>64</v>
      </c>
      <c r="K3350">
        <v>2016</v>
      </c>
    </row>
    <row r="3351" spans="1:11" x14ac:dyDescent="0.2">
      <c r="A3351" t="s">
        <v>65</v>
      </c>
      <c r="K3351">
        <v>2016</v>
      </c>
    </row>
    <row r="3352" spans="1:11" x14ac:dyDescent="0.2">
      <c r="A3352" t="s">
        <v>285</v>
      </c>
      <c r="K3352">
        <v>2016</v>
      </c>
    </row>
    <row r="3353" spans="1:11" x14ac:dyDescent="0.2">
      <c r="A3353" t="s">
        <v>66</v>
      </c>
      <c r="K3353">
        <v>2016</v>
      </c>
    </row>
    <row r="3354" spans="1:11" x14ac:dyDescent="0.2">
      <c r="A3354" t="s">
        <v>67</v>
      </c>
      <c r="K3354">
        <v>2016</v>
      </c>
    </row>
    <row r="3355" spans="1:11" x14ac:dyDescent="0.2">
      <c r="A3355" t="s">
        <v>274</v>
      </c>
      <c r="K3355">
        <v>2016</v>
      </c>
    </row>
    <row r="3356" spans="1:11" x14ac:dyDescent="0.2">
      <c r="A3356" t="s">
        <v>68</v>
      </c>
      <c r="B3356">
        <v>2</v>
      </c>
      <c r="C3356">
        <v>2</v>
      </c>
      <c r="D3356">
        <v>0</v>
      </c>
      <c r="E3356">
        <v>5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2016</v>
      </c>
    </row>
    <row r="3357" spans="1:11" x14ac:dyDescent="0.2">
      <c r="A3357" t="s">
        <v>69</v>
      </c>
      <c r="K3357">
        <v>2016</v>
      </c>
    </row>
    <row r="3358" spans="1:11" x14ac:dyDescent="0.2">
      <c r="A3358" t="s">
        <v>70</v>
      </c>
      <c r="K3358">
        <v>2016</v>
      </c>
    </row>
    <row r="3359" spans="1:11" x14ac:dyDescent="0.2">
      <c r="A3359" t="s">
        <v>71</v>
      </c>
      <c r="K3359">
        <v>2016</v>
      </c>
    </row>
    <row r="3360" spans="1:11" x14ac:dyDescent="0.2">
      <c r="A3360" t="s">
        <v>72</v>
      </c>
      <c r="B3360">
        <v>4</v>
      </c>
      <c r="C3360">
        <v>3</v>
      </c>
      <c r="D3360">
        <v>0</v>
      </c>
      <c r="E3360">
        <v>56</v>
      </c>
      <c r="F3360">
        <v>4</v>
      </c>
      <c r="G3360">
        <v>23</v>
      </c>
      <c r="H3360">
        <v>1</v>
      </c>
      <c r="I3360">
        <v>107</v>
      </c>
      <c r="J3360">
        <v>4</v>
      </c>
      <c r="K3360">
        <v>2016</v>
      </c>
    </row>
    <row r="3361" spans="1:11" x14ac:dyDescent="0.2">
      <c r="A3361" t="s">
        <v>73</v>
      </c>
      <c r="K3361">
        <v>2016</v>
      </c>
    </row>
    <row r="3362" spans="1:11" x14ac:dyDescent="0.2">
      <c r="A3362" t="s">
        <v>74</v>
      </c>
      <c r="K3362">
        <v>2016</v>
      </c>
    </row>
    <row r="3363" spans="1:11" x14ac:dyDescent="0.2">
      <c r="A3363" t="s">
        <v>75</v>
      </c>
      <c r="K3363">
        <v>2016</v>
      </c>
    </row>
    <row r="3364" spans="1:11" x14ac:dyDescent="0.2">
      <c r="A3364" t="s">
        <v>76</v>
      </c>
      <c r="K3364">
        <v>2016</v>
      </c>
    </row>
    <row r="3365" spans="1:11" x14ac:dyDescent="0.2">
      <c r="A3365" t="s">
        <v>77</v>
      </c>
      <c r="K3365">
        <v>2016</v>
      </c>
    </row>
    <row r="3366" spans="1:11" x14ac:dyDescent="0.2">
      <c r="A3366" t="s">
        <v>78</v>
      </c>
      <c r="K3366">
        <v>2016</v>
      </c>
    </row>
    <row r="3367" spans="1:11" x14ac:dyDescent="0.2">
      <c r="A3367" t="s">
        <v>79</v>
      </c>
      <c r="K3367">
        <v>2016</v>
      </c>
    </row>
    <row r="3368" spans="1:11" x14ac:dyDescent="0.2">
      <c r="A3368" t="s">
        <v>80</v>
      </c>
      <c r="K3368">
        <v>2016</v>
      </c>
    </row>
    <row r="3369" spans="1:11" x14ac:dyDescent="0.2">
      <c r="A3369" t="s">
        <v>302</v>
      </c>
      <c r="K3369">
        <v>2016</v>
      </c>
    </row>
    <row r="3370" spans="1:11" x14ac:dyDescent="0.2">
      <c r="A3370" t="s">
        <v>81</v>
      </c>
      <c r="B3370">
        <v>7</v>
      </c>
      <c r="C3370">
        <v>6</v>
      </c>
      <c r="D3370">
        <v>1</v>
      </c>
      <c r="E3370">
        <v>149</v>
      </c>
      <c r="F3370">
        <v>2</v>
      </c>
      <c r="G3370">
        <v>26</v>
      </c>
      <c r="H3370">
        <v>0</v>
      </c>
      <c r="I3370">
        <v>132</v>
      </c>
      <c r="J3370">
        <v>1</v>
      </c>
      <c r="K3370">
        <v>2016</v>
      </c>
    </row>
    <row r="3371" spans="1:11" x14ac:dyDescent="0.2">
      <c r="A3371" t="s">
        <v>82</v>
      </c>
      <c r="K3371">
        <v>2016</v>
      </c>
    </row>
    <row r="3372" spans="1:11" x14ac:dyDescent="0.2">
      <c r="A3372" t="s">
        <v>83</v>
      </c>
      <c r="K3372">
        <v>2016</v>
      </c>
    </row>
    <row r="3373" spans="1:11" x14ac:dyDescent="0.2">
      <c r="A3373" t="s">
        <v>84</v>
      </c>
      <c r="K3373">
        <v>2016</v>
      </c>
    </row>
    <row r="3374" spans="1:11" x14ac:dyDescent="0.2">
      <c r="A3374" t="s">
        <v>85</v>
      </c>
      <c r="K3374">
        <v>2016</v>
      </c>
    </row>
    <row r="3375" spans="1:11" x14ac:dyDescent="0.2">
      <c r="A3375" t="s">
        <v>86</v>
      </c>
      <c r="K3375">
        <v>2016</v>
      </c>
    </row>
    <row r="3376" spans="1:11" x14ac:dyDescent="0.2">
      <c r="A3376" t="s">
        <v>87</v>
      </c>
      <c r="K3376">
        <v>2016</v>
      </c>
    </row>
    <row r="3377" spans="1:11" x14ac:dyDescent="0.2">
      <c r="A3377" t="s">
        <v>88</v>
      </c>
      <c r="K3377">
        <v>2016</v>
      </c>
    </row>
    <row r="3378" spans="1:11" x14ac:dyDescent="0.2">
      <c r="A3378" t="s">
        <v>89</v>
      </c>
      <c r="K3378">
        <v>2016</v>
      </c>
    </row>
    <row r="3379" spans="1:11" x14ac:dyDescent="0.2">
      <c r="A3379" t="s">
        <v>90</v>
      </c>
      <c r="K3379">
        <v>2016</v>
      </c>
    </row>
    <row r="3380" spans="1:11" x14ac:dyDescent="0.2">
      <c r="A3380" t="s">
        <v>91</v>
      </c>
      <c r="K3380">
        <v>2016</v>
      </c>
    </row>
    <row r="3381" spans="1:11" x14ac:dyDescent="0.2">
      <c r="A3381" t="s">
        <v>92</v>
      </c>
      <c r="K3381">
        <v>2016</v>
      </c>
    </row>
    <row r="3382" spans="1:11" x14ac:dyDescent="0.2">
      <c r="A3382" t="s">
        <v>93</v>
      </c>
      <c r="K3382">
        <v>2016</v>
      </c>
    </row>
    <row r="3383" spans="1:11" x14ac:dyDescent="0.2">
      <c r="A3383" t="s">
        <v>94</v>
      </c>
      <c r="K3383">
        <v>2016</v>
      </c>
    </row>
    <row r="3384" spans="1:11" x14ac:dyDescent="0.2">
      <c r="A3384" t="s">
        <v>95</v>
      </c>
      <c r="K3384">
        <v>2016</v>
      </c>
    </row>
    <row r="3385" spans="1:11" x14ac:dyDescent="0.2">
      <c r="A3385" t="s">
        <v>96</v>
      </c>
      <c r="K3385">
        <v>2016</v>
      </c>
    </row>
    <row r="3386" spans="1:11" x14ac:dyDescent="0.2">
      <c r="A3386" t="s">
        <v>340</v>
      </c>
      <c r="K3386">
        <v>2016</v>
      </c>
    </row>
    <row r="3387" spans="1:11" x14ac:dyDescent="0.2">
      <c r="A3387" t="s">
        <v>97</v>
      </c>
      <c r="K3387">
        <v>2016</v>
      </c>
    </row>
    <row r="3388" spans="1:11" x14ac:dyDescent="0.2">
      <c r="A3388" t="s">
        <v>98</v>
      </c>
      <c r="K3388">
        <v>2016</v>
      </c>
    </row>
    <row r="3389" spans="1:11" x14ac:dyDescent="0.2">
      <c r="A3389" t="s">
        <v>99</v>
      </c>
      <c r="K3389">
        <v>2016</v>
      </c>
    </row>
    <row r="3390" spans="1:11" x14ac:dyDescent="0.2">
      <c r="A3390" t="s">
        <v>360</v>
      </c>
      <c r="K3390">
        <v>2016</v>
      </c>
    </row>
    <row r="3391" spans="1:11" x14ac:dyDescent="0.2">
      <c r="A3391" t="s">
        <v>361</v>
      </c>
      <c r="K3391">
        <v>2016</v>
      </c>
    </row>
    <row r="3392" spans="1:11" x14ac:dyDescent="0.2">
      <c r="A3392" t="s">
        <v>100</v>
      </c>
      <c r="K3392">
        <v>2016</v>
      </c>
    </row>
    <row r="3393" spans="1:11" x14ac:dyDescent="0.2">
      <c r="A3393" t="s">
        <v>362</v>
      </c>
      <c r="K3393">
        <v>2016</v>
      </c>
    </row>
    <row r="3394" spans="1:11" x14ac:dyDescent="0.2">
      <c r="A3394" t="s">
        <v>101</v>
      </c>
      <c r="K3394">
        <v>2016</v>
      </c>
    </row>
    <row r="3395" spans="1:11" x14ac:dyDescent="0.2">
      <c r="A3395" t="s">
        <v>278</v>
      </c>
      <c r="K3395">
        <v>2016</v>
      </c>
    </row>
    <row r="3396" spans="1:11" x14ac:dyDescent="0.2">
      <c r="A3396" t="s">
        <v>102</v>
      </c>
      <c r="K3396">
        <v>2016</v>
      </c>
    </row>
    <row r="3397" spans="1:11" x14ac:dyDescent="0.2">
      <c r="A3397" t="s">
        <v>892</v>
      </c>
      <c r="K3397">
        <v>2016</v>
      </c>
    </row>
    <row r="3398" spans="1:11" x14ac:dyDescent="0.2">
      <c r="A3398" t="s">
        <v>103</v>
      </c>
      <c r="B3398">
        <v>1</v>
      </c>
      <c r="C3398">
        <v>1</v>
      </c>
      <c r="D3398">
        <v>0</v>
      </c>
      <c r="E3398">
        <v>5</v>
      </c>
      <c r="F3398">
        <v>0</v>
      </c>
      <c r="G3398">
        <v>1</v>
      </c>
      <c r="H3398">
        <v>0</v>
      </c>
      <c r="I3398">
        <v>13</v>
      </c>
      <c r="J3398">
        <v>0</v>
      </c>
      <c r="K3398">
        <v>2016</v>
      </c>
    </row>
    <row r="3399" spans="1:11" x14ac:dyDescent="0.2">
      <c r="A3399" t="s">
        <v>104</v>
      </c>
      <c r="K3399">
        <v>2016</v>
      </c>
    </row>
    <row r="3400" spans="1:11" x14ac:dyDescent="0.2">
      <c r="A3400" t="s">
        <v>345</v>
      </c>
      <c r="K3400">
        <v>2016</v>
      </c>
    </row>
    <row r="3401" spans="1:11" x14ac:dyDescent="0.2">
      <c r="A3401" t="s">
        <v>341</v>
      </c>
      <c r="K3401">
        <v>2016</v>
      </c>
    </row>
    <row r="3402" spans="1:11" x14ac:dyDescent="0.2">
      <c r="A3402" t="s">
        <v>311</v>
      </c>
      <c r="K3402">
        <v>2016</v>
      </c>
    </row>
    <row r="3403" spans="1:11" x14ac:dyDescent="0.2">
      <c r="A3403" t="s">
        <v>105</v>
      </c>
      <c r="K3403">
        <v>2016</v>
      </c>
    </row>
    <row r="3404" spans="1:11" x14ac:dyDescent="0.2">
      <c r="A3404" t="s">
        <v>106</v>
      </c>
      <c r="K3404">
        <v>2016</v>
      </c>
    </row>
    <row r="3405" spans="1:11" x14ac:dyDescent="0.2">
      <c r="A3405" t="s">
        <v>107</v>
      </c>
      <c r="K3405">
        <v>2016</v>
      </c>
    </row>
    <row r="3406" spans="1:11" x14ac:dyDescent="0.2">
      <c r="A3406" t="s">
        <v>108</v>
      </c>
      <c r="K3406">
        <v>2016</v>
      </c>
    </row>
    <row r="3407" spans="1:11" x14ac:dyDescent="0.2">
      <c r="A3407" t="s">
        <v>357</v>
      </c>
      <c r="K3407">
        <v>2016</v>
      </c>
    </row>
    <row r="3408" spans="1:11" x14ac:dyDescent="0.2">
      <c r="A3408" t="s">
        <v>346</v>
      </c>
      <c r="K3408">
        <v>2016</v>
      </c>
    </row>
    <row r="3409" spans="1:11" x14ac:dyDescent="0.2">
      <c r="A3409" t="s">
        <v>109</v>
      </c>
      <c r="K3409">
        <v>2016</v>
      </c>
    </row>
    <row r="3410" spans="1:11" x14ac:dyDescent="0.2">
      <c r="A3410" t="s">
        <v>110</v>
      </c>
      <c r="K3410">
        <v>2016</v>
      </c>
    </row>
    <row r="3411" spans="1:11" x14ac:dyDescent="0.2">
      <c r="A3411" t="s">
        <v>111</v>
      </c>
      <c r="K3411">
        <v>2016</v>
      </c>
    </row>
    <row r="3412" spans="1:11" x14ac:dyDescent="0.2">
      <c r="A3412" t="s">
        <v>112</v>
      </c>
      <c r="K3412">
        <v>2016</v>
      </c>
    </row>
    <row r="3413" spans="1:11" x14ac:dyDescent="0.2">
      <c r="A3413" t="s">
        <v>113</v>
      </c>
      <c r="K3413">
        <v>2016</v>
      </c>
    </row>
    <row r="3414" spans="1:11" x14ac:dyDescent="0.2">
      <c r="A3414" t="s">
        <v>114</v>
      </c>
      <c r="K3414">
        <v>2016</v>
      </c>
    </row>
    <row r="3415" spans="1:11" x14ac:dyDescent="0.2">
      <c r="A3415" t="s">
        <v>115</v>
      </c>
      <c r="K3415">
        <v>2016</v>
      </c>
    </row>
    <row r="3416" spans="1:11" x14ac:dyDescent="0.2">
      <c r="A3416" t="s">
        <v>319</v>
      </c>
      <c r="B3416">
        <v>1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2016</v>
      </c>
    </row>
    <row r="3417" spans="1:11" x14ac:dyDescent="0.2">
      <c r="A3417" t="s">
        <v>116</v>
      </c>
      <c r="K3417">
        <v>2016</v>
      </c>
    </row>
    <row r="3418" spans="1:11" x14ac:dyDescent="0.2">
      <c r="A3418" t="s">
        <v>117</v>
      </c>
      <c r="K3418">
        <v>2016</v>
      </c>
    </row>
    <row r="3419" spans="1:11" x14ac:dyDescent="0.2">
      <c r="A3419" t="s">
        <v>118</v>
      </c>
      <c r="K3419">
        <v>2016</v>
      </c>
    </row>
    <row r="3420" spans="1:11" x14ac:dyDescent="0.2">
      <c r="A3420" t="s">
        <v>279</v>
      </c>
      <c r="K3420">
        <v>2016</v>
      </c>
    </row>
    <row r="3421" spans="1:11" x14ac:dyDescent="0.2">
      <c r="A3421" t="s">
        <v>119</v>
      </c>
      <c r="B3421">
        <v>7</v>
      </c>
      <c r="C3421">
        <v>7</v>
      </c>
      <c r="D3421">
        <v>1</v>
      </c>
      <c r="E3421">
        <v>34</v>
      </c>
      <c r="F3421">
        <v>0</v>
      </c>
      <c r="G3421">
        <v>10</v>
      </c>
      <c r="H3421">
        <v>0</v>
      </c>
      <c r="I3421">
        <v>59</v>
      </c>
      <c r="J3421">
        <v>2</v>
      </c>
      <c r="K3421">
        <v>2016</v>
      </c>
    </row>
    <row r="3422" spans="1:11" x14ac:dyDescent="0.2">
      <c r="A3422" t="s">
        <v>120</v>
      </c>
      <c r="K3422">
        <v>2016</v>
      </c>
    </row>
    <row r="3423" spans="1:11" x14ac:dyDescent="0.2">
      <c r="A3423" t="s">
        <v>121</v>
      </c>
      <c r="K3423">
        <v>2016</v>
      </c>
    </row>
    <row r="3424" spans="1:11" x14ac:dyDescent="0.2">
      <c r="A3424" t="s">
        <v>122</v>
      </c>
      <c r="K3424">
        <v>2016</v>
      </c>
    </row>
    <row r="3425" spans="1:11" x14ac:dyDescent="0.2">
      <c r="A3425" t="s">
        <v>123</v>
      </c>
      <c r="K3425">
        <v>2016</v>
      </c>
    </row>
    <row r="3426" spans="1:11" x14ac:dyDescent="0.2">
      <c r="A3426" t="s">
        <v>124</v>
      </c>
      <c r="K3426">
        <v>2016</v>
      </c>
    </row>
    <row r="3427" spans="1:11" x14ac:dyDescent="0.2">
      <c r="A3427" t="s">
        <v>821</v>
      </c>
      <c r="K3427">
        <v>2016</v>
      </c>
    </row>
    <row r="3428" spans="1:11" x14ac:dyDescent="0.2">
      <c r="A3428" t="s">
        <v>125</v>
      </c>
      <c r="K3428">
        <v>2016</v>
      </c>
    </row>
    <row r="3429" spans="1:11" x14ac:dyDescent="0.2">
      <c r="A3429" t="s">
        <v>126</v>
      </c>
      <c r="K3429">
        <v>2016</v>
      </c>
    </row>
    <row r="3430" spans="1:11" x14ac:dyDescent="0.2">
      <c r="A3430" t="s">
        <v>127</v>
      </c>
      <c r="K3430">
        <v>2016</v>
      </c>
    </row>
    <row r="3431" spans="1:11" x14ac:dyDescent="0.2">
      <c r="A3431" t="s">
        <v>128</v>
      </c>
      <c r="K3431">
        <v>2016</v>
      </c>
    </row>
    <row r="3432" spans="1:11" x14ac:dyDescent="0.2">
      <c r="A3432" t="s">
        <v>129</v>
      </c>
      <c r="K3432">
        <v>2016</v>
      </c>
    </row>
    <row r="3433" spans="1:11" x14ac:dyDescent="0.2">
      <c r="A3433" t="s">
        <v>827</v>
      </c>
      <c r="K3433">
        <v>2016</v>
      </c>
    </row>
    <row r="3434" spans="1:11" x14ac:dyDescent="0.2">
      <c r="A3434" t="s">
        <v>130</v>
      </c>
      <c r="K3434">
        <v>2016</v>
      </c>
    </row>
    <row r="3435" spans="1:11" x14ac:dyDescent="0.2">
      <c r="A3435" t="s">
        <v>899</v>
      </c>
      <c r="K3435">
        <v>2016</v>
      </c>
    </row>
    <row r="3436" spans="1:11" x14ac:dyDescent="0.2">
      <c r="A3436" t="s">
        <v>131</v>
      </c>
      <c r="K3436">
        <v>2016</v>
      </c>
    </row>
    <row r="3437" spans="1:11" x14ac:dyDescent="0.2">
      <c r="A3437" t="s">
        <v>132</v>
      </c>
      <c r="K3437">
        <v>2016</v>
      </c>
    </row>
    <row r="3438" spans="1:11" x14ac:dyDescent="0.2">
      <c r="A3438" t="s">
        <v>133</v>
      </c>
      <c r="K3438">
        <v>2016</v>
      </c>
    </row>
    <row r="3439" spans="1:11" x14ac:dyDescent="0.2">
      <c r="A3439" t="s">
        <v>312</v>
      </c>
      <c r="B3439">
        <v>15</v>
      </c>
      <c r="C3439">
        <v>11</v>
      </c>
      <c r="D3439">
        <v>2</v>
      </c>
      <c r="E3439">
        <v>116</v>
      </c>
      <c r="F3439">
        <v>6</v>
      </c>
      <c r="G3439">
        <v>69.333333332999999</v>
      </c>
      <c r="H3439">
        <v>5</v>
      </c>
      <c r="I3439">
        <v>271</v>
      </c>
      <c r="J3439">
        <v>13</v>
      </c>
      <c r="K3439">
        <v>2016</v>
      </c>
    </row>
    <row r="3440" spans="1:11" x14ac:dyDescent="0.2">
      <c r="A3440" t="s">
        <v>134</v>
      </c>
      <c r="K3440">
        <v>2016</v>
      </c>
    </row>
    <row r="3441" spans="1:11" x14ac:dyDescent="0.2">
      <c r="A3441" t="s">
        <v>135</v>
      </c>
      <c r="K3441">
        <v>2016</v>
      </c>
    </row>
    <row r="3442" spans="1:11" x14ac:dyDescent="0.2">
      <c r="A3442" t="s">
        <v>136</v>
      </c>
      <c r="K3442">
        <v>2016</v>
      </c>
    </row>
    <row r="3443" spans="1:11" x14ac:dyDescent="0.2">
      <c r="A3443" t="s">
        <v>137</v>
      </c>
      <c r="K3443">
        <v>2016</v>
      </c>
    </row>
    <row r="3444" spans="1:11" x14ac:dyDescent="0.2">
      <c r="A3444" t="s">
        <v>306</v>
      </c>
      <c r="K3444">
        <v>2016</v>
      </c>
    </row>
    <row r="3445" spans="1:11" x14ac:dyDescent="0.2">
      <c r="A3445" t="s">
        <v>138</v>
      </c>
      <c r="K3445">
        <v>2016</v>
      </c>
    </row>
    <row r="3446" spans="1:11" x14ac:dyDescent="0.2">
      <c r="A3446" t="s">
        <v>295</v>
      </c>
      <c r="K3446">
        <v>2016</v>
      </c>
    </row>
    <row r="3447" spans="1:11" x14ac:dyDescent="0.2">
      <c r="A3447" t="s">
        <v>139</v>
      </c>
      <c r="K3447">
        <v>2016</v>
      </c>
    </row>
    <row r="3448" spans="1:11" x14ac:dyDescent="0.2">
      <c r="A3448" t="s">
        <v>905</v>
      </c>
      <c r="K3448">
        <v>2016</v>
      </c>
    </row>
    <row r="3449" spans="1:11" x14ac:dyDescent="0.2">
      <c r="A3449" t="s">
        <v>140</v>
      </c>
      <c r="K3449">
        <v>2016</v>
      </c>
    </row>
    <row r="3450" spans="1:11" x14ac:dyDescent="0.2">
      <c r="A3450" t="s">
        <v>141</v>
      </c>
      <c r="K3450">
        <v>2016</v>
      </c>
    </row>
    <row r="3451" spans="1:11" x14ac:dyDescent="0.2">
      <c r="A3451" t="s">
        <v>864</v>
      </c>
      <c r="K3451">
        <v>2016</v>
      </c>
    </row>
    <row r="3452" spans="1:11" x14ac:dyDescent="0.2">
      <c r="A3452" t="s">
        <v>142</v>
      </c>
      <c r="K3452">
        <v>2016</v>
      </c>
    </row>
    <row r="3453" spans="1:11" x14ac:dyDescent="0.2">
      <c r="A3453" t="s">
        <v>904</v>
      </c>
      <c r="K3453">
        <v>2016</v>
      </c>
    </row>
    <row r="3454" spans="1:11" x14ac:dyDescent="0.2">
      <c r="A3454" t="s">
        <v>866</v>
      </c>
      <c r="K3454">
        <v>2016</v>
      </c>
    </row>
    <row r="3455" spans="1:11" x14ac:dyDescent="0.2">
      <c r="A3455" t="s">
        <v>303</v>
      </c>
      <c r="K3455">
        <v>2016</v>
      </c>
    </row>
    <row r="3456" spans="1:11" x14ac:dyDescent="0.2">
      <c r="A3456" t="s">
        <v>865</v>
      </c>
      <c r="K3456">
        <v>2016</v>
      </c>
    </row>
    <row r="3457" spans="1:12" x14ac:dyDescent="0.2">
      <c r="A3457" t="s">
        <v>307</v>
      </c>
      <c r="B3457">
        <v>1</v>
      </c>
      <c r="C3457">
        <v>1</v>
      </c>
      <c r="D3457">
        <v>0</v>
      </c>
      <c r="E3457">
        <v>10</v>
      </c>
      <c r="F3457">
        <v>0</v>
      </c>
      <c r="G3457">
        <v>7</v>
      </c>
      <c r="H3457">
        <v>1</v>
      </c>
      <c r="I3457">
        <v>15</v>
      </c>
      <c r="J3457">
        <v>0</v>
      </c>
      <c r="K3457">
        <v>2016</v>
      </c>
    </row>
    <row r="3458" spans="1:12" x14ac:dyDescent="0.2">
      <c r="A3458" t="s">
        <v>143</v>
      </c>
      <c r="K3458">
        <v>2016</v>
      </c>
    </row>
    <row r="3459" spans="1:12" x14ac:dyDescent="0.2">
      <c r="A3459" t="s">
        <v>298</v>
      </c>
      <c r="K3459">
        <v>2016</v>
      </c>
    </row>
    <row r="3460" spans="1:12" x14ac:dyDescent="0.2">
      <c r="A3460" t="s">
        <v>342</v>
      </c>
      <c r="K3460">
        <v>2016</v>
      </c>
    </row>
    <row r="3461" spans="1:12" x14ac:dyDescent="0.2">
      <c r="A3461" t="s">
        <v>144</v>
      </c>
      <c r="K3461">
        <v>2016</v>
      </c>
    </row>
    <row r="3462" spans="1:12" x14ac:dyDescent="0.2">
      <c r="A3462" t="s">
        <v>145</v>
      </c>
      <c r="K3462">
        <v>2016</v>
      </c>
    </row>
    <row r="3463" spans="1:12" x14ac:dyDescent="0.2">
      <c r="A3463" t="s">
        <v>146</v>
      </c>
      <c r="K3463">
        <v>2016</v>
      </c>
    </row>
    <row r="3464" spans="1:12" x14ac:dyDescent="0.2">
      <c r="A3464" t="s">
        <v>363</v>
      </c>
      <c r="K3464">
        <v>2016</v>
      </c>
    </row>
    <row r="3465" spans="1:12" x14ac:dyDescent="0.2">
      <c r="A3465" t="s">
        <v>147</v>
      </c>
      <c r="B3465">
        <v>5</v>
      </c>
      <c r="C3465">
        <v>5</v>
      </c>
      <c r="D3465">
        <v>1</v>
      </c>
      <c r="E3465">
        <v>106</v>
      </c>
      <c r="F3465">
        <v>5</v>
      </c>
      <c r="G3465">
        <v>10</v>
      </c>
      <c r="H3465">
        <v>0</v>
      </c>
      <c r="I3465">
        <v>58</v>
      </c>
      <c r="J3465">
        <v>0</v>
      </c>
      <c r="K3465">
        <v>2016</v>
      </c>
      <c r="L3465">
        <v>1</v>
      </c>
    </row>
    <row r="3466" spans="1:12" x14ac:dyDescent="0.2">
      <c r="A3466" t="s">
        <v>355</v>
      </c>
      <c r="K3466">
        <v>2016</v>
      </c>
    </row>
    <row r="3467" spans="1:12" x14ac:dyDescent="0.2">
      <c r="A3467" t="s">
        <v>148</v>
      </c>
      <c r="K3467">
        <v>2016</v>
      </c>
    </row>
    <row r="3468" spans="1:12" x14ac:dyDescent="0.2">
      <c r="A3468" t="s">
        <v>149</v>
      </c>
      <c r="K3468">
        <v>2016</v>
      </c>
    </row>
    <row r="3469" spans="1:12" x14ac:dyDescent="0.2">
      <c r="A3469" t="s">
        <v>150</v>
      </c>
      <c r="K3469">
        <v>2016</v>
      </c>
    </row>
    <row r="3470" spans="1:12" x14ac:dyDescent="0.2">
      <c r="A3470" t="s">
        <v>314</v>
      </c>
      <c r="K3470">
        <v>2016</v>
      </c>
    </row>
    <row r="3471" spans="1:12" x14ac:dyDescent="0.2">
      <c r="A3471" t="s">
        <v>332</v>
      </c>
      <c r="B3471">
        <v>20</v>
      </c>
      <c r="C3471">
        <v>19</v>
      </c>
      <c r="D3471">
        <v>6</v>
      </c>
      <c r="E3471">
        <v>480</v>
      </c>
      <c r="F3471">
        <v>9</v>
      </c>
      <c r="G3471">
        <v>95.5</v>
      </c>
      <c r="H3471">
        <v>10</v>
      </c>
      <c r="I3471">
        <v>445</v>
      </c>
      <c r="J3471">
        <v>30</v>
      </c>
      <c r="K3471">
        <v>2016</v>
      </c>
    </row>
    <row r="3472" spans="1:12" x14ac:dyDescent="0.2">
      <c r="A3472" t="s">
        <v>349</v>
      </c>
      <c r="K3472">
        <v>2016</v>
      </c>
    </row>
    <row r="3473" spans="1:12" x14ac:dyDescent="0.2">
      <c r="A3473" t="s">
        <v>305</v>
      </c>
      <c r="B3473">
        <v>13</v>
      </c>
      <c r="C3473">
        <v>10</v>
      </c>
      <c r="D3473">
        <v>3</v>
      </c>
      <c r="E3473">
        <v>45</v>
      </c>
      <c r="F3473">
        <v>0</v>
      </c>
      <c r="G3473">
        <v>36</v>
      </c>
      <c r="H3473">
        <v>7</v>
      </c>
      <c r="I3473">
        <v>142</v>
      </c>
      <c r="J3473">
        <v>8</v>
      </c>
      <c r="K3473">
        <v>2016</v>
      </c>
      <c r="L3473">
        <v>1</v>
      </c>
    </row>
    <row r="3474" spans="1:12" x14ac:dyDescent="0.2">
      <c r="A3474" t="s">
        <v>900</v>
      </c>
      <c r="K3474">
        <v>2016</v>
      </c>
    </row>
    <row r="3475" spans="1:12" x14ac:dyDescent="0.2">
      <c r="A3475" t="s">
        <v>299</v>
      </c>
      <c r="K3475">
        <v>2016</v>
      </c>
    </row>
    <row r="3476" spans="1:12" x14ac:dyDescent="0.2">
      <c r="A3476" t="s">
        <v>286</v>
      </c>
      <c r="K3476">
        <v>2016</v>
      </c>
    </row>
    <row r="3477" spans="1:12" x14ac:dyDescent="0.2">
      <c r="A3477" t="s">
        <v>795</v>
      </c>
      <c r="K3477">
        <v>2016</v>
      </c>
    </row>
    <row r="3478" spans="1:12" x14ac:dyDescent="0.2">
      <c r="A3478" t="s">
        <v>151</v>
      </c>
      <c r="B3478">
        <v>16</v>
      </c>
      <c r="C3478">
        <v>16</v>
      </c>
      <c r="D3478">
        <v>3</v>
      </c>
      <c r="E3478">
        <v>334</v>
      </c>
      <c r="F3478">
        <v>5</v>
      </c>
      <c r="G3478">
        <v>70.666666666659651</v>
      </c>
      <c r="H3478">
        <v>8</v>
      </c>
      <c r="I3478">
        <v>280</v>
      </c>
      <c r="J3478">
        <v>14</v>
      </c>
      <c r="K3478">
        <v>2016</v>
      </c>
    </row>
    <row r="3479" spans="1:12" x14ac:dyDescent="0.2">
      <c r="A3479" t="s">
        <v>280</v>
      </c>
      <c r="K3479">
        <v>2016</v>
      </c>
    </row>
    <row r="3480" spans="1:12" x14ac:dyDescent="0.2">
      <c r="A3480" t="s">
        <v>320</v>
      </c>
      <c r="B3480">
        <v>1</v>
      </c>
      <c r="C3480">
        <v>1</v>
      </c>
      <c r="D3480">
        <v>0</v>
      </c>
      <c r="E3480">
        <v>1</v>
      </c>
      <c r="F3480">
        <v>0</v>
      </c>
      <c r="G3480">
        <v>3</v>
      </c>
      <c r="H3480">
        <v>0</v>
      </c>
      <c r="I3480">
        <v>23</v>
      </c>
      <c r="J3480">
        <v>0</v>
      </c>
      <c r="K3480">
        <v>2016</v>
      </c>
    </row>
    <row r="3481" spans="1:12" x14ac:dyDescent="0.2">
      <c r="A3481" t="s">
        <v>152</v>
      </c>
      <c r="K3481">
        <v>2016</v>
      </c>
    </row>
    <row r="3482" spans="1:12" x14ac:dyDescent="0.2">
      <c r="A3482" t="s">
        <v>153</v>
      </c>
      <c r="K3482">
        <v>2016</v>
      </c>
    </row>
    <row r="3483" spans="1:12" x14ac:dyDescent="0.2">
      <c r="A3483" t="s">
        <v>154</v>
      </c>
      <c r="K3483">
        <v>2016</v>
      </c>
    </row>
    <row r="3484" spans="1:12" x14ac:dyDescent="0.2">
      <c r="A3484" t="s">
        <v>155</v>
      </c>
      <c r="K3484">
        <v>2016</v>
      </c>
    </row>
    <row r="3485" spans="1:12" x14ac:dyDescent="0.2">
      <c r="A3485" t="s">
        <v>156</v>
      </c>
      <c r="K3485">
        <v>2016</v>
      </c>
    </row>
    <row r="3486" spans="1:12" x14ac:dyDescent="0.2">
      <c r="A3486" t="s">
        <v>157</v>
      </c>
      <c r="K3486">
        <v>2016</v>
      </c>
    </row>
    <row r="3487" spans="1:12" x14ac:dyDescent="0.2">
      <c r="A3487" t="s">
        <v>158</v>
      </c>
      <c r="K3487">
        <v>2016</v>
      </c>
    </row>
    <row r="3488" spans="1:12" x14ac:dyDescent="0.2">
      <c r="A3488" t="s">
        <v>159</v>
      </c>
      <c r="K3488">
        <v>2016</v>
      </c>
    </row>
    <row r="3489" spans="1:12" x14ac:dyDescent="0.2">
      <c r="A3489" t="s">
        <v>877</v>
      </c>
      <c r="K3489">
        <v>2016</v>
      </c>
    </row>
    <row r="3490" spans="1:12" x14ac:dyDescent="0.2">
      <c r="A3490" t="s">
        <v>372</v>
      </c>
      <c r="K3490">
        <v>2016</v>
      </c>
    </row>
    <row r="3491" spans="1:12" x14ac:dyDescent="0.2">
      <c r="A3491" t="s">
        <v>160</v>
      </c>
      <c r="K3491">
        <v>2016</v>
      </c>
    </row>
    <row r="3492" spans="1:12" x14ac:dyDescent="0.2">
      <c r="A3492" t="s">
        <v>161</v>
      </c>
      <c r="K3492">
        <v>2016</v>
      </c>
    </row>
    <row r="3493" spans="1:12" x14ac:dyDescent="0.2">
      <c r="A3493" t="s">
        <v>796</v>
      </c>
      <c r="K3493">
        <v>2016</v>
      </c>
    </row>
    <row r="3494" spans="1:12" x14ac:dyDescent="0.2">
      <c r="A3494" t="s">
        <v>162</v>
      </c>
      <c r="K3494">
        <v>2016</v>
      </c>
    </row>
    <row r="3495" spans="1:12" x14ac:dyDescent="0.2">
      <c r="A3495" t="s">
        <v>816</v>
      </c>
      <c r="K3495">
        <v>2016</v>
      </c>
    </row>
    <row r="3496" spans="1:12" x14ac:dyDescent="0.2">
      <c r="A3496" t="s">
        <v>163</v>
      </c>
      <c r="K3496">
        <v>2016</v>
      </c>
    </row>
    <row r="3497" spans="1:12" x14ac:dyDescent="0.2">
      <c r="A3497" t="s">
        <v>164</v>
      </c>
      <c r="K3497">
        <v>2016</v>
      </c>
    </row>
    <row r="3498" spans="1:12" x14ac:dyDescent="0.2">
      <c r="A3498" t="s">
        <v>895</v>
      </c>
      <c r="K3498">
        <v>2016</v>
      </c>
    </row>
    <row r="3499" spans="1:12" x14ac:dyDescent="0.2">
      <c r="A3499" t="s">
        <v>828</v>
      </c>
      <c r="B3499">
        <v>1</v>
      </c>
      <c r="C3499">
        <v>1</v>
      </c>
      <c r="D3499">
        <v>0</v>
      </c>
      <c r="E3499">
        <v>1</v>
      </c>
      <c r="F3499">
        <v>2</v>
      </c>
      <c r="G3499">
        <v>0</v>
      </c>
      <c r="H3499">
        <v>0</v>
      </c>
      <c r="I3499">
        <v>0</v>
      </c>
      <c r="J3499">
        <v>0</v>
      </c>
      <c r="K3499">
        <v>2016</v>
      </c>
      <c r="L3499">
        <v>1</v>
      </c>
    </row>
    <row r="3500" spans="1:12" x14ac:dyDescent="0.2">
      <c r="A3500" t="s">
        <v>863</v>
      </c>
      <c r="K3500">
        <v>2016</v>
      </c>
    </row>
    <row r="3501" spans="1:12" x14ac:dyDescent="0.2">
      <c r="A3501" t="s">
        <v>819</v>
      </c>
      <c r="K3501">
        <v>2016</v>
      </c>
    </row>
    <row r="3502" spans="1:12" x14ac:dyDescent="0.2">
      <c r="A3502" t="s">
        <v>165</v>
      </c>
      <c r="K3502">
        <v>2016</v>
      </c>
    </row>
    <row r="3503" spans="1:12" x14ac:dyDescent="0.2">
      <c r="A3503" t="s">
        <v>166</v>
      </c>
      <c r="K3503">
        <v>2016</v>
      </c>
    </row>
    <row r="3504" spans="1:12" x14ac:dyDescent="0.2">
      <c r="A3504" t="s">
        <v>167</v>
      </c>
      <c r="K3504">
        <v>2016</v>
      </c>
    </row>
    <row r="3505" spans="1:11" x14ac:dyDescent="0.2">
      <c r="A3505" t="s">
        <v>168</v>
      </c>
      <c r="K3505">
        <v>2016</v>
      </c>
    </row>
    <row r="3506" spans="1:11" x14ac:dyDescent="0.2">
      <c r="A3506" t="s">
        <v>169</v>
      </c>
      <c r="K3506">
        <v>2016</v>
      </c>
    </row>
    <row r="3507" spans="1:11" x14ac:dyDescent="0.2">
      <c r="A3507" t="s">
        <v>170</v>
      </c>
      <c r="K3507">
        <v>2016</v>
      </c>
    </row>
    <row r="3508" spans="1:11" x14ac:dyDescent="0.2">
      <c r="A3508" t="s">
        <v>171</v>
      </c>
      <c r="K3508">
        <v>2016</v>
      </c>
    </row>
    <row r="3509" spans="1:11" x14ac:dyDescent="0.2">
      <c r="A3509" t="s">
        <v>172</v>
      </c>
      <c r="K3509">
        <v>2016</v>
      </c>
    </row>
    <row r="3510" spans="1:11" x14ac:dyDescent="0.2">
      <c r="A3510" t="s">
        <v>173</v>
      </c>
      <c r="K3510">
        <v>2016</v>
      </c>
    </row>
    <row r="3511" spans="1:11" x14ac:dyDescent="0.2">
      <c r="A3511" t="s">
        <v>174</v>
      </c>
      <c r="K3511">
        <v>2016</v>
      </c>
    </row>
    <row r="3512" spans="1:11" x14ac:dyDescent="0.2">
      <c r="A3512" t="s">
        <v>350</v>
      </c>
      <c r="K3512">
        <v>2016</v>
      </c>
    </row>
    <row r="3513" spans="1:11" x14ac:dyDescent="0.2">
      <c r="A3513" t="s">
        <v>308</v>
      </c>
      <c r="K3513">
        <v>2016</v>
      </c>
    </row>
    <row r="3514" spans="1:11" x14ac:dyDescent="0.2">
      <c r="A3514" t="s">
        <v>175</v>
      </c>
      <c r="K3514">
        <v>2016</v>
      </c>
    </row>
    <row r="3515" spans="1:11" x14ac:dyDescent="0.2">
      <c r="A3515" t="s">
        <v>176</v>
      </c>
      <c r="K3515">
        <v>2016</v>
      </c>
    </row>
    <row r="3516" spans="1:11" x14ac:dyDescent="0.2">
      <c r="A3516" t="s">
        <v>177</v>
      </c>
      <c r="K3516">
        <v>2016</v>
      </c>
    </row>
    <row r="3517" spans="1:11" x14ac:dyDescent="0.2">
      <c r="A3517" t="s">
        <v>288</v>
      </c>
      <c r="K3517">
        <v>2016</v>
      </c>
    </row>
    <row r="3518" spans="1:11" x14ac:dyDescent="0.2">
      <c r="A3518" t="s">
        <v>800</v>
      </c>
      <c r="K3518">
        <v>2016</v>
      </c>
    </row>
    <row r="3519" spans="1:11" x14ac:dyDescent="0.2">
      <c r="A3519" t="s">
        <v>178</v>
      </c>
      <c r="K3519">
        <v>2016</v>
      </c>
    </row>
    <row r="3520" spans="1:11" x14ac:dyDescent="0.2">
      <c r="A3520" t="s">
        <v>179</v>
      </c>
      <c r="K3520">
        <v>2016</v>
      </c>
    </row>
    <row r="3521" spans="1:11" x14ac:dyDescent="0.2">
      <c r="A3521" t="s">
        <v>180</v>
      </c>
      <c r="K3521">
        <v>2016</v>
      </c>
    </row>
    <row r="3522" spans="1:11" x14ac:dyDescent="0.2">
      <c r="A3522" t="s">
        <v>181</v>
      </c>
      <c r="K3522">
        <v>2016</v>
      </c>
    </row>
    <row r="3523" spans="1:11" x14ac:dyDescent="0.2">
      <c r="A3523" t="s">
        <v>182</v>
      </c>
      <c r="K3523">
        <v>2016</v>
      </c>
    </row>
    <row r="3524" spans="1:11" x14ac:dyDescent="0.2">
      <c r="A3524" t="s">
        <v>183</v>
      </c>
      <c r="K3524">
        <v>2016</v>
      </c>
    </row>
    <row r="3525" spans="1:11" x14ac:dyDescent="0.2">
      <c r="A3525" t="s">
        <v>184</v>
      </c>
      <c r="K3525">
        <v>2016</v>
      </c>
    </row>
    <row r="3526" spans="1:11" x14ac:dyDescent="0.2">
      <c r="A3526" t="s">
        <v>185</v>
      </c>
      <c r="K3526">
        <v>2016</v>
      </c>
    </row>
    <row r="3527" spans="1:11" x14ac:dyDescent="0.2">
      <c r="A3527" t="s">
        <v>186</v>
      </c>
      <c r="K3527">
        <v>2016</v>
      </c>
    </row>
    <row r="3528" spans="1:11" x14ac:dyDescent="0.2">
      <c r="A3528" t="s">
        <v>370</v>
      </c>
      <c r="K3528">
        <v>2016</v>
      </c>
    </row>
    <row r="3529" spans="1:11" x14ac:dyDescent="0.2">
      <c r="A3529" t="s">
        <v>321</v>
      </c>
      <c r="B3529">
        <v>3</v>
      </c>
      <c r="C3529">
        <v>2</v>
      </c>
      <c r="D3529">
        <v>0</v>
      </c>
      <c r="E3529">
        <v>13</v>
      </c>
      <c r="F3529">
        <v>2</v>
      </c>
      <c r="G3529">
        <v>0</v>
      </c>
      <c r="H3529">
        <v>0</v>
      </c>
      <c r="I3529">
        <v>0</v>
      </c>
      <c r="J3529">
        <v>0</v>
      </c>
      <c r="K3529">
        <v>2016</v>
      </c>
    </row>
    <row r="3530" spans="1:11" x14ac:dyDescent="0.2">
      <c r="A3530" t="s">
        <v>187</v>
      </c>
      <c r="K3530">
        <v>2016</v>
      </c>
    </row>
    <row r="3531" spans="1:11" x14ac:dyDescent="0.2">
      <c r="A3531" t="s">
        <v>300</v>
      </c>
      <c r="K3531">
        <v>2016</v>
      </c>
    </row>
    <row r="3532" spans="1:11" x14ac:dyDescent="0.2">
      <c r="A3532" t="s">
        <v>188</v>
      </c>
      <c r="B3532">
        <v>9</v>
      </c>
      <c r="C3532">
        <v>9</v>
      </c>
      <c r="D3532">
        <v>1</v>
      </c>
      <c r="E3532">
        <v>146</v>
      </c>
      <c r="F3532">
        <v>4</v>
      </c>
      <c r="G3532">
        <v>6</v>
      </c>
      <c r="H3532">
        <v>1</v>
      </c>
      <c r="I3532">
        <v>26</v>
      </c>
      <c r="J3532">
        <v>1</v>
      </c>
      <c r="K3532">
        <v>2016</v>
      </c>
    </row>
    <row r="3533" spans="1:11" x14ac:dyDescent="0.2">
      <c r="A3533" t="s">
        <v>189</v>
      </c>
      <c r="K3533">
        <v>2016</v>
      </c>
    </row>
    <row r="3534" spans="1:11" x14ac:dyDescent="0.2">
      <c r="A3534" t="s">
        <v>190</v>
      </c>
      <c r="K3534">
        <v>2016</v>
      </c>
    </row>
    <row r="3535" spans="1:11" x14ac:dyDescent="0.2">
      <c r="A3535" t="s">
        <v>304</v>
      </c>
      <c r="B3535">
        <v>1</v>
      </c>
      <c r="C3535">
        <v>1</v>
      </c>
      <c r="D3535">
        <v>0</v>
      </c>
      <c r="E3535">
        <v>2</v>
      </c>
      <c r="F3535">
        <v>0</v>
      </c>
      <c r="G3535">
        <v>3</v>
      </c>
      <c r="H3535">
        <v>0</v>
      </c>
      <c r="I3535">
        <v>18</v>
      </c>
      <c r="J3535">
        <v>1</v>
      </c>
      <c r="K3535">
        <v>2016</v>
      </c>
    </row>
    <row r="3536" spans="1:11" x14ac:dyDescent="0.2">
      <c r="A3536" t="s">
        <v>347</v>
      </c>
      <c r="K3536">
        <v>2016</v>
      </c>
    </row>
    <row r="3537" spans="1:11" x14ac:dyDescent="0.2">
      <c r="A3537" t="s">
        <v>191</v>
      </c>
      <c r="K3537">
        <v>2016</v>
      </c>
    </row>
    <row r="3538" spans="1:11" x14ac:dyDescent="0.2">
      <c r="A3538" t="s">
        <v>192</v>
      </c>
      <c r="K3538">
        <v>2016</v>
      </c>
    </row>
    <row r="3539" spans="1:11" x14ac:dyDescent="0.2">
      <c r="A3539" t="s">
        <v>193</v>
      </c>
      <c r="K3539">
        <v>2016</v>
      </c>
    </row>
    <row r="3540" spans="1:11" x14ac:dyDescent="0.2">
      <c r="A3540" t="s">
        <v>194</v>
      </c>
      <c r="K3540">
        <v>2016</v>
      </c>
    </row>
    <row r="3541" spans="1:11" x14ac:dyDescent="0.2">
      <c r="A3541" t="s">
        <v>195</v>
      </c>
      <c r="K3541">
        <v>2016</v>
      </c>
    </row>
    <row r="3542" spans="1:11" x14ac:dyDescent="0.2">
      <c r="A3542" t="s">
        <v>196</v>
      </c>
      <c r="K3542">
        <v>2016</v>
      </c>
    </row>
    <row r="3543" spans="1:11" x14ac:dyDescent="0.2">
      <c r="A3543" t="s">
        <v>197</v>
      </c>
      <c r="B3543">
        <v>17</v>
      </c>
      <c r="C3543">
        <v>11</v>
      </c>
      <c r="D3543">
        <v>1</v>
      </c>
      <c r="E3543">
        <v>159</v>
      </c>
      <c r="F3543">
        <v>2</v>
      </c>
      <c r="G3543">
        <v>87.49999996666665</v>
      </c>
      <c r="H3543">
        <v>6</v>
      </c>
      <c r="I3543">
        <v>375</v>
      </c>
      <c r="J3543">
        <v>25</v>
      </c>
      <c r="K3543">
        <v>2016</v>
      </c>
    </row>
    <row r="3544" spans="1:11" x14ac:dyDescent="0.2">
      <c r="A3544" t="s">
        <v>894</v>
      </c>
      <c r="K3544">
        <v>2016</v>
      </c>
    </row>
    <row r="3545" spans="1:11" x14ac:dyDescent="0.2">
      <c r="A3545" t="s">
        <v>198</v>
      </c>
      <c r="K3545">
        <v>2016</v>
      </c>
    </row>
    <row r="3546" spans="1:11" x14ac:dyDescent="0.2">
      <c r="A3546" t="s">
        <v>368</v>
      </c>
      <c r="K3546">
        <v>2016</v>
      </c>
    </row>
    <row r="3547" spans="1:11" x14ac:dyDescent="0.2">
      <c r="A3547" t="s">
        <v>199</v>
      </c>
      <c r="B3547">
        <v>1</v>
      </c>
      <c r="C3547">
        <v>1</v>
      </c>
      <c r="D3547">
        <v>0</v>
      </c>
      <c r="E3547">
        <v>1</v>
      </c>
      <c r="F3547">
        <v>1</v>
      </c>
      <c r="G3547">
        <v>0</v>
      </c>
      <c r="H3547">
        <v>0</v>
      </c>
      <c r="I3547">
        <v>0</v>
      </c>
      <c r="J3547">
        <v>0</v>
      </c>
      <c r="K3547">
        <v>2016</v>
      </c>
    </row>
    <row r="3548" spans="1:11" x14ac:dyDescent="0.2">
      <c r="A3548" t="s">
        <v>200</v>
      </c>
      <c r="K3548">
        <v>2016</v>
      </c>
    </row>
    <row r="3549" spans="1:11" x14ac:dyDescent="0.2">
      <c r="A3549" t="s">
        <v>201</v>
      </c>
      <c r="K3549">
        <v>2016</v>
      </c>
    </row>
    <row r="3550" spans="1:11" x14ac:dyDescent="0.2">
      <c r="A3550" t="s">
        <v>202</v>
      </c>
      <c r="K3550">
        <v>2016</v>
      </c>
    </row>
    <row r="3551" spans="1:11" x14ac:dyDescent="0.2">
      <c r="A3551" t="s">
        <v>203</v>
      </c>
      <c r="K3551">
        <v>2016</v>
      </c>
    </row>
    <row r="3552" spans="1:11" x14ac:dyDescent="0.2">
      <c r="A3552" t="s">
        <v>204</v>
      </c>
      <c r="K3552">
        <v>2016</v>
      </c>
    </row>
    <row r="3553" spans="1:11" x14ac:dyDescent="0.2">
      <c r="A3553" t="s">
        <v>893</v>
      </c>
      <c r="K3553">
        <v>2016</v>
      </c>
    </row>
    <row r="3554" spans="1:11" x14ac:dyDescent="0.2">
      <c r="A3554" t="s">
        <v>313</v>
      </c>
      <c r="K3554">
        <v>2016</v>
      </c>
    </row>
    <row r="3555" spans="1:11" x14ac:dyDescent="0.2">
      <c r="A3555" t="s">
        <v>205</v>
      </c>
      <c r="K3555">
        <v>2016</v>
      </c>
    </row>
    <row r="3556" spans="1:11" x14ac:dyDescent="0.2">
      <c r="A3556" t="s">
        <v>206</v>
      </c>
      <c r="B3556">
        <v>12</v>
      </c>
      <c r="C3556">
        <v>11</v>
      </c>
      <c r="D3556">
        <v>3</v>
      </c>
      <c r="E3556">
        <v>185</v>
      </c>
      <c r="F3556">
        <v>4</v>
      </c>
      <c r="G3556">
        <v>38.8333333333333</v>
      </c>
      <c r="H3556">
        <v>2</v>
      </c>
      <c r="I3556">
        <v>192</v>
      </c>
      <c r="J3556">
        <v>10</v>
      </c>
      <c r="K3556">
        <v>2016</v>
      </c>
    </row>
    <row r="3557" spans="1:11" x14ac:dyDescent="0.2">
      <c r="A3557" t="s">
        <v>207</v>
      </c>
      <c r="K3557">
        <v>2016</v>
      </c>
    </row>
    <row r="3558" spans="1:11" x14ac:dyDescent="0.2">
      <c r="A3558" t="s">
        <v>208</v>
      </c>
      <c r="K3558">
        <v>2016</v>
      </c>
    </row>
    <row r="3559" spans="1:11" x14ac:dyDescent="0.2">
      <c r="A3559" t="s">
        <v>793</v>
      </c>
      <c r="K3559">
        <v>2016</v>
      </c>
    </row>
    <row r="3560" spans="1:11" x14ac:dyDescent="0.2">
      <c r="A3560" t="s">
        <v>209</v>
      </c>
      <c r="K3560">
        <v>2016</v>
      </c>
    </row>
    <row r="3561" spans="1:11" x14ac:dyDescent="0.2">
      <c r="A3561" t="s">
        <v>210</v>
      </c>
      <c r="K3561">
        <v>2016</v>
      </c>
    </row>
    <row r="3562" spans="1:11" x14ac:dyDescent="0.2">
      <c r="A3562" t="s">
        <v>281</v>
      </c>
      <c r="K3562">
        <v>2016</v>
      </c>
    </row>
    <row r="3563" spans="1:11" x14ac:dyDescent="0.2">
      <c r="A3563" t="s">
        <v>343</v>
      </c>
      <c r="K3563">
        <v>2016</v>
      </c>
    </row>
    <row r="3564" spans="1:11" x14ac:dyDescent="0.2">
      <c r="A3564" t="s">
        <v>875</v>
      </c>
      <c r="K3564">
        <v>2016</v>
      </c>
    </row>
    <row r="3565" spans="1:11" x14ac:dyDescent="0.2">
      <c r="A3565" t="s">
        <v>902</v>
      </c>
      <c r="K3565">
        <v>2016</v>
      </c>
    </row>
    <row r="3566" spans="1:11" x14ac:dyDescent="0.2">
      <c r="A3566" t="s">
        <v>324</v>
      </c>
      <c r="K3566">
        <v>2016</v>
      </c>
    </row>
    <row r="3567" spans="1:11" x14ac:dyDescent="0.2">
      <c r="A3567" t="s">
        <v>328</v>
      </c>
      <c r="B3567">
        <v>9</v>
      </c>
      <c r="C3567">
        <v>6</v>
      </c>
      <c r="D3567">
        <v>4</v>
      </c>
      <c r="E3567">
        <v>65</v>
      </c>
      <c r="F3567">
        <v>4</v>
      </c>
      <c r="G3567">
        <v>48</v>
      </c>
      <c r="H3567">
        <v>9</v>
      </c>
      <c r="I3567">
        <v>133</v>
      </c>
      <c r="J3567">
        <v>7</v>
      </c>
      <c r="K3567">
        <v>2016</v>
      </c>
    </row>
    <row r="3568" spans="1:11" x14ac:dyDescent="0.2">
      <c r="A3568" t="s">
        <v>348</v>
      </c>
      <c r="K3568">
        <v>2016</v>
      </c>
    </row>
    <row r="3569" spans="1:11" x14ac:dyDescent="0.2">
      <c r="A3569" t="s">
        <v>358</v>
      </c>
      <c r="K3569">
        <v>2016</v>
      </c>
    </row>
    <row r="3570" spans="1:11" x14ac:dyDescent="0.2">
      <c r="A3570" t="s">
        <v>325</v>
      </c>
      <c r="K3570">
        <v>2016</v>
      </c>
    </row>
    <row r="3571" spans="1:11" x14ac:dyDescent="0.2">
      <c r="A3571" t="s">
        <v>797</v>
      </c>
      <c r="K3571">
        <v>2016</v>
      </c>
    </row>
    <row r="3572" spans="1:11" x14ac:dyDescent="0.2">
      <c r="A3572" t="s">
        <v>326</v>
      </c>
      <c r="K3572">
        <v>2016</v>
      </c>
    </row>
    <row r="3573" spans="1:11" x14ac:dyDescent="0.2">
      <c r="A3573" t="s">
        <v>211</v>
      </c>
      <c r="K3573">
        <v>2016</v>
      </c>
    </row>
    <row r="3574" spans="1:11" x14ac:dyDescent="0.2">
      <c r="A3574" t="s">
        <v>798</v>
      </c>
      <c r="K3574">
        <v>2016</v>
      </c>
    </row>
    <row r="3575" spans="1:11" x14ac:dyDescent="0.2">
      <c r="A3575" t="s">
        <v>282</v>
      </c>
      <c r="K3575">
        <v>2016</v>
      </c>
    </row>
    <row r="3576" spans="1:11" x14ac:dyDescent="0.2">
      <c r="A3576" t="s">
        <v>212</v>
      </c>
      <c r="K3576">
        <v>2016</v>
      </c>
    </row>
    <row r="3577" spans="1:11" x14ac:dyDescent="0.2">
      <c r="A3577" t="s">
        <v>301</v>
      </c>
      <c r="K3577">
        <v>2016</v>
      </c>
    </row>
    <row r="3578" spans="1:11" x14ac:dyDescent="0.2">
      <c r="A3578" t="s">
        <v>289</v>
      </c>
      <c r="K3578">
        <v>2016</v>
      </c>
    </row>
    <row r="3579" spans="1:11" x14ac:dyDescent="0.2">
      <c r="A3579" t="s">
        <v>322</v>
      </c>
      <c r="B3579">
        <v>3</v>
      </c>
      <c r="C3579">
        <v>3</v>
      </c>
      <c r="D3579">
        <v>2</v>
      </c>
      <c r="E3579">
        <v>14</v>
      </c>
      <c r="F3579">
        <v>0</v>
      </c>
      <c r="G3579">
        <v>16</v>
      </c>
      <c r="H3579">
        <v>0</v>
      </c>
      <c r="I3579">
        <v>55</v>
      </c>
      <c r="J3579">
        <v>4</v>
      </c>
      <c r="K3579">
        <v>2016</v>
      </c>
    </row>
    <row r="3580" spans="1:11" x14ac:dyDescent="0.2">
      <c r="A3580" t="s">
        <v>323</v>
      </c>
      <c r="B3580">
        <v>1</v>
      </c>
      <c r="C3580">
        <v>1</v>
      </c>
      <c r="D3580">
        <v>0</v>
      </c>
      <c r="E3580">
        <v>0</v>
      </c>
      <c r="F3580">
        <v>0</v>
      </c>
      <c r="G3580">
        <v>0.83333333330000003</v>
      </c>
      <c r="H3580">
        <v>0</v>
      </c>
      <c r="I3580">
        <v>6</v>
      </c>
      <c r="J3580">
        <v>1</v>
      </c>
      <c r="K3580">
        <v>2016</v>
      </c>
    </row>
    <row r="3581" spans="1:11" x14ac:dyDescent="0.2">
      <c r="A3581" t="s">
        <v>844</v>
      </c>
      <c r="K3581">
        <v>2016</v>
      </c>
    </row>
    <row r="3582" spans="1:11" x14ac:dyDescent="0.2">
      <c r="A3582" t="s">
        <v>213</v>
      </c>
      <c r="K3582">
        <v>2016</v>
      </c>
    </row>
    <row r="3583" spans="1:11" x14ac:dyDescent="0.2">
      <c r="A3583" t="s">
        <v>897</v>
      </c>
      <c r="K3583">
        <v>2016</v>
      </c>
    </row>
    <row r="3584" spans="1:11" x14ac:dyDescent="0.2">
      <c r="A3584" t="s">
        <v>214</v>
      </c>
      <c r="K3584">
        <v>2016</v>
      </c>
    </row>
    <row r="3585" spans="1:11" x14ac:dyDescent="0.2">
      <c r="A3585" t="s">
        <v>801</v>
      </c>
      <c r="K3585">
        <v>2016</v>
      </c>
    </row>
    <row r="3586" spans="1:11" x14ac:dyDescent="0.2">
      <c r="A3586" t="s">
        <v>309</v>
      </c>
      <c r="K3586">
        <v>2016</v>
      </c>
    </row>
    <row r="3587" spans="1:11" x14ac:dyDescent="0.2">
      <c r="A3587" t="s">
        <v>215</v>
      </c>
      <c r="K3587">
        <v>2016</v>
      </c>
    </row>
    <row r="3588" spans="1:11" x14ac:dyDescent="0.2">
      <c r="A3588" t="s">
        <v>216</v>
      </c>
      <c r="K3588">
        <v>2016</v>
      </c>
    </row>
    <row r="3589" spans="1:11" x14ac:dyDescent="0.2">
      <c r="A3589" t="s">
        <v>217</v>
      </c>
      <c r="K3589">
        <v>2016</v>
      </c>
    </row>
    <row r="3590" spans="1:11" x14ac:dyDescent="0.2">
      <c r="A3590" t="s">
        <v>218</v>
      </c>
      <c r="K3590">
        <v>2016</v>
      </c>
    </row>
    <row r="3591" spans="1:11" x14ac:dyDescent="0.2">
      <c r="A3591" t="s">
        <v>219</v>
      </c>
      <c r="K3591">
        <v>2016</v>
      </c>
    </row>
    <row r="3592" spans="1:11" x14ac:dyDescent="0.2">
      <c r="A3592" t="s">
        <v>220</v>
      </c>
      <c r="K3592">
        <v>2016</v>
      </c>
    </row>
    <row r="3593" spans="1:11" x14ac:dyDescent="0.2">
      <c r="A3593" t="s">
        <v>221</v>
      </c>
      <c r="K3593">
        <v>2016</v>
      </c>
    </row>
    <row r="3594" spans="1:11" x14ac:dyDescent="0.2">
      <c r="A3594" t="s">
        <v>292</v>
      </c>
      <c r="K3594">
        <v>2016</v>
      </c>
    </row>
    <row r="3595" spans="1:11" x14ac:dyDescent="0.2">
      <c r="A3595" t="s">
        <v>222</v>
      </c>
      <c r="K3595">
        <v>2016</v>
      </c>
    </row>
    <row r="3596" spans="1:11" x14ac:dyDescent="0.2">
      <c r="A3596" t="s">
        <v>223</v>
      </c>
      <c r="K3596">
        <v>2016</v>
      </c>
    </row>
    <row r="3597" spans="1:11" x14ac:dyDescent="0.2">
      <c r="A3597" t="s">
        <v>224</v>
      </c>
      <c r="K3597">
        <v>2016</v>
      </c>
    </row>
    <row r="3598" spans="1:11" x14ac:dyDescent="0.2">
      <c r="A3598" t="s">
        <v>901</v>
      </c>
      <c r="K3598">
        <v>2016</v>
      </c>
    </row>
    <row r="3599" spans="1:11" x14ac:dyDescent="0.2">
      <c r="A3599" t="s">
        <v>225</v>
      </c>
      <c r="K3599">
        <v>2016</v>
      </c>
    </row>
    <row r="3600" spans="1:11" x14ac:dyDescent="0.2">
      <c r="A3600" t="s">
        <v>344</v>
      </c>
      <c r="K3600">
        <v>2016</v>
      </c>
    </row>
    <row r="3601" spans="1:11" x14ac:dyDescent="0.2">
      <c r="A3601" t="s">
        <v>335</v>
      </c>
      <c r="B3601">
        <v>1</v>
      </c>
      <c r="C3601">
        <v>1</v>
      </c>
      <c r="D3601">
        <v>0</v>
      </c>
      <c r="E3601">
        <v>12</v>
      </c>
      <c r="F3601">
        <v>0</v>
      </c>
      <c r="G3601">
        <v>4</v>
      </c>
      <c r="H3601">
        <v>1</v>
      </c>
      <c r="I3601">
        <v>11</v>
      </c>
      <c r="J3601">
        <v>6</v>
      </c>
      <c r="K3601">
        <v>2016</v>
      </c>
    </row>
    <row r="3602" spans="1:11" x14ac:dyDescent="0.2">
      <c r="A3602" t="s">
        <v>226</v>
      </c>
      <c r="K3602">
        <v>2016</v>
      </c>
    </row>
    <row r="3603" spans="1:11" x14ac:dyDescent="0.2">
      <c r="A3603" t="s">
        <v>364</v>
      </c>
      <c r="K3603">
        <v>2016</v>
      </c>
    </row>
    <row r="3604" spans="1:11" x14ac:dyDescent="0.2">
      <c r="A3604" t="s">
        <v>227</v>
      </c>
      <c r="B3604">
        <v>2</v>
      </c>
      <c r="C3604">
        <v>2</v>
      </c>
      <c r="D3604">
        <v>0</v>
      </c>
      <c r="E3604">
        <v>31</v>
      </c>
      <c r="F3604">
        <v>0</v>
      </c>
      <c r="G3604">
        <v>6</v>
      </c>
      <c r="H3604">
        <v>0</v>
      </c>
      <c r="I3604">
        <v>30</v>
      </c>
      <c r="J3604">
        <v>2</v>
      </c>
      <c r="K3604">
        <v>2016</v>
      </c>
    </row>
    <row r="3605" spans="1:11" x14ac:dyDescent="0.2">
      <c r="A3605" t="s">
        <v>228</v>
      </c>
      <c r="K3605">
        <v>2016</v>
      </c>
    </row>
    <row r="3606" spans="1:11" x14ac:dyDescent="0.2">
      <c r="A3606" t="s">
        <v>365</v>
      </c>
      <c r="K3606">
        <v>2016</v>
      </c>
    </row>
    <row r="3607" spans="1:11" x14ac:dyDescent="0.2">
      <c r="A3607" t="s">
        <v>229</v>
      </c>
      <c r="K3607">
        <v>2016</v>
      </c>
    </row>
    <row r="3608" spans="1:11" x14ac:dyDescent="0.2">
      <c r="A3608" t="s">
        <v>230</v>
      </c>
      <c r="K3608">
        <v>2016</v>
      </c>
    </row>
    <row r="3609" spans="1:11" x14ac:dyDescent="0.2">
      <c r="A3609" t="s">
        <v>799</v>
      </c>
      <c r="K3609">
        <v>2016</v>
      </c>
    </row>
    <row r="3610" spans="1:11" x14ac:dyDescent="0.2">
      <c r="A3610" t="s">
        <v>790</v>
      </c>
      <c r="K3610">
        <v>2016</v>
      </c>
    </row>
    <row r="3611" spans="1:11" x14ac:dyDescent="0.2">
      <c r="A3611" t="s">
        <v>231</v>
      </c>
      <c r="K3611">
        <v>2016</v>
      </c>
    </row>
    <row r="3612" spans="1:11" x14ac:dyDescent="0.2">
      <c r="A3612" t="s">
        <v>826</v>
      </c>
      <c r="B3612">
        <v>1</v>
      </c>
      <c r="C3612">
        <v>1</v>
      </c>
      <c r="D3612">
        <v>0</v>
      </c>
      <c r="E3612">
        <v>0</v>
      </c>
      <c r="F3612">
        <v>0</v>
      </c>
      <c r="G3612">
        <v>2</v>
      </c>
      <c r="H3612">
        <v>0</v>
      </c>
      <c r="I3612">
        <v>5</v>
      </c>
      <c r="J3612">
        <v>0</v>
      </c>
      <c r="K3612">
        <v>2016</v>
      </c>
    </row>
    <row r="3613" spans="1:11" x14ac:dyDescent="0.2">
      <c r="A3613" t="s">
        <v>232</v>
      </c>
      <c r="K3613">
        <v>2016</v>
      </c>
    </row>
    <row r="3614" spans="1:11" x14ac:dyDescent="0.2">
      <c r="A3614" t="s">
        <v>366</v>
      </c>
      <c r="K3614">
        <v>2016</v>
      </c>
    </row>
    <row r="3615" spans="1:11" x14ac:dyDescent="0.2">
      <c r="A3615" t="s">
        <v>233</v>
      </c>
      <c r="K3615">
        <v>2016</v>
      </c>
    </row>
    <row r="3616" spans="1:11" x14ac:dyDescent="0.2">
      <c r="A3616" t="s">
        <v>234</v>
      </c>
      <c r="K3616">
        <v>2016</v>
      </c>
    </row>
    <row r="3617" spans="1:12" x14ac:dyDescent="0.2">
      <c r="A3617" t="s">
        <v>283</v>
      </c>
      <c r="K3617">
        <v>2016</v>
      </c>
    </row>
    <row r="3618" spans="1:12" x14ac:dyDescent="0.2">
      <c r="A3618" t="s">
        <v>235</v>
      </c>
      <c r="K3618">
        <v>2016</v>
      </c>
    </row>
    <row r="3619" spans="1:12" x14ac:dyDescent="0.2">
      <c r="A3619" t="s">
        <v>845</v>
      </c>
      <c r="K3619">
        <v>2016</v>
      </c>
    </row>
    <row r="3620" spans="1:12" x14ac:dyDescent="0.2">
      <c r="A3620" t="s">
        <v>287</v>
      </c>
      <c r="K3620">
        <v>2016</v>
      </c>
    </row>
    <row r="3621" spans="1:12" x14ac:dyDescent="0.2">
      <c r="A3621" t="s">
        <v>803</v>
      </c>
      <c r="K3621">
        <v>2016</v>
      </c>
    </row>
    <row r="3622" spans="1:12" x14ac:dyDescent="0.2">
      <c r="A3622" t="s">
        <v>296</v>
      </c>
      <c r="B3622">
        <v>12</v>
      </c>
      <c r="C3622">
        <v>12</v>
      </c>
      <c r="D3622">
        <v>0</v>
      </c>
      <c r="E3622">
        <v>252</v>
      </c>
      <c r="F3622">
        <v>11</v>
      </c>
      <c r="G3622">
        <v>20</v>
      </c>
      <c r="H3622">
        <v>0</v>
      </c>
      <c r="I3622">
        <v>134</v>
      </c>
      <c r="J3622">
        <v>3</v>
      </c>
      <c r="K3622">
        <v>2016</v>
      </c>
      <c r="L3622">
        <v>2</v>
      </c>
    </row>
    <row r="3623" spans="1:12" x14ac:dyDescent="0.2">
      <c r="A3623" t="s">
        <v>336</v>
      </c>
      <c r="B3623">
        <v>2</v>
      </c>
      <c r="C3623">
        <v>1</v>
      </c>
      <c r="D3623">
        <v>0</v>
      </c>
      <c r="E3623">
        <v>3</v>
      </c>
      <c r="F3623">
        <v>0</v>
      </c>
      <c r="G3623">
        <v>7</v>
      </c>
      <c r="H3623">
        <v>2</v>
      </c>
      <c r="I3623">
        <v>10</v>
      </c>
      <c r="J3623">
        <v>2</v>
      </c>
      <c r="K3623">
        <v>2016</v>
      </c>
    </row>
    <row r="3624" spans="1:12" x14ac:dyDescent="0.2">
      <c r="A3624" t="s">
        <v>236</v>
      </c>
      <c r="K3624">
        <v>2016</v>
      </c>
    </row>
    <row r="3625" spans="1:12" x14ac:dyDescent="0.2">
      <c r="A3625" t="s">
        <v>237</v>
      </c>
      <c r="B3625">
        <v>3</v>
      </c>
      <c r="C3625">
        <v>2</v>
      </c>
      <c r="D3625">
        <v>1</v>
      </c>
      <c r="E3625">
        <v>10</v>
      </c>
      <c r="F3625">
        <v>0</v>
      </c>
      <c r="G3625">
        <v>14</v>
      </c>
      <c r="H3625">
        <v>2</v>
      </c>
      <c r="I3625">
        <v>33</v>
      </c>
      <c r="J3625">
        <v>4</v>
      </c>
      <c r="K3625">
        <v>2016</v>
      </c>
    </row>
    <row r="3626" spans="1:12" x14ac:dyDescent="0.2">
      <c r="A3626" t="s">
        <v>867</v>
      </c>
      <c r="K3626">
        <v>2016</v>
      </c>
    </row>
    <row r="3627" spans="1:12" x14ac:dyDescent="0.2">
      <c r="A3627" t="s">
        <v>238</v>
      </c>
      <c r="K3627">
        <v>2016</v>
      </c>
    </row>
    <row r="3628" spans="1:12" x14ac:dyDescent="0.2">
      <c r="A3628" t="s">
        <v>367</v>
      </c>
      <c r="K3628">
        <v>2016</v>
      </c>
    </row>
    <row r="3629" spans="1:12" x14ac:dyDescent="0.2">
      <c r="A3629" t="s">
        <v>890</v>
      </c>
      <c r="K3629">
        <v>2016</v>
      </c>
    </row>
    <row r="3630" spans="1:12" x14ac:dyDescent="0.2">
      <c r="A3630" t="s">
        <v>293</v>
      </c>
      <c r="K3630">
        <v>2016</v>
      </c>
    </row>
    <row r="3631" spans="1:12" x14ac:dyDescent="0.2">
      <c r="A3631" t="s">
        <v>239</v>
      </c>
      <c r="K3631">
        <v>2016</v>
      </c>
    </row>
    <row r="3632" spans="1:12" x14ac:dyDescent="0.2">
      <c r="A3632" t="s">
        <v>240</v>
      </c>
      <c r="K3632">
        <v>2016</v>
      </c>
    </row>
    <row r="3633" spans="1:11" x14ac:dyDescent="0.2">
      <c r="A3633" t="s">
        <v>241</v>
      </c>
      <c r="K3633">
        <v>2016</v>
      </c>
    </row>
    <row r="3634" spans="1:11" x14ac:dyDescent="0.2">
      <c r="A3634" t="s">
        <v>333</v>
      </c>
      <c r="B3634">
        <v>11</v>
      </c>
      <c r="C3634">
        <v>10</v>
      </c>
      <c r="D3634">
        <v>0</v>
      </c>
      <c r="E3634">
        <v>86</v>
      </c>
      <c r="F3634">
        <v>4</v>
      </c>
      <c r="G3634">
        <v>6</v>
      </c>
      <c r="H3634">
        <v>0</v>
      </c>
      <c r="I3634">
        <v>33</v>
      </c>
      <c r="J3634">
        <v>2</v>
      </c>
      <c r="K3634">
        <v>2016</v>
      </c>
    </row>
    <row r="3635" spans="1:11" x14ac:dyDescent="0.2">
      <c r="A3635" t="s">
        <v>802</v>
      </c>
      <c r="K3635">
        <v>2016</v>
      </c>
    </row>
    <row r="3636" spans="1:11" x14ac:dyDescent="0.2">
      <c r="A3636" t="s">
        <v>337</v>
      </c>
      <c r="B3636">
        <v>1</v>
      </c>
      <c r="C3636">
        <v>1</v>
      </c>
      <c r="D3636">
        <v>0</v>
      </c>
      <c r="E3636">
        <v>50</v>
      </c>
      <c r="F3636">
        <v>0</v>
      </c>
      <c r="G3636">
        <v>7</v>
      </c>
      <c r="H3636">
        <v>2</v>
      </c>
      <c r="I3636">
        <v>23</v>
      </c>
      <c r="J3636">
        <v>1</v>
      </c>
      <c r="K3636">
        <v>2016</v>
      </c>
    </row>
    <row r="3637" spans="1:11" x14ac:dyDescent="0.2">
      <c r="A3637" t="s">
        <v>242</v>
      </c>
      <c r="K3637">
        <v>2016</v>
      </c>
    </row>
    <row r="3638" spans="1:11" x14ac:dyDescent="0.2">
      <c r="A3638" t="s">
        <v>243</v>
      </c>
      <c r="K3638">
        <v>2016</v>
      </c>
    </row>
    <row r="3639" spans="1:11" x14ac:dyDescent="0.2">
      <c r="A3639" t="s">
        <v>244</v>
      </c>
      <c r="K3639">
        <v>2016</v>
      </c>
    </row>
    <row r="3640" spans="1:11" x14ac:dyDescent="0.2">
      <c r="A3640" t="s">
        <v>327</v>
      </c>
      <c r="K3640">
        <v>2016</v>
      </c>
    </row>
    <row r="3641" spans="1:11" x14ac:dyDescent="0.2">
      <c r="A3641" t="s">
        <v>245</v>
      </c>
      <c r="K3641">
        <v>2016</v>
      </c>
    </row>
    <row r="3642" spans="1:11" x14ac:dyDescent="0.2">
      <c r="A3642" t="s">
        <v>246</v>
      </c>
      <c r="K3642">
        <v>2016</v>
      </c>
    </row>
    <row r="3643" spans="1:11" x14ac:dyDescent="0.2">
      <c r="A3643" t="s">
        <v>247</v>
      </c>
      <c r="K3643">
        <v>2016</v>
      </c>
    </row>
    <row r="3644" spans="1:11" x14ac:dyDescent="0.2">
      <c r="A3644" t="s">
        <v>248</v>
      </c>
      <c r="K3644">
        <v>2016</v>
      </c>
    </row>
    <row r="3645" spans="1:11" x14ac:dyDescent="0.2">
      <c r="A3645" t="s">
        <v>249</v>
      </c>
      <c r="K3645">
        <v>2016</v>
      </c>
    </row>
    <row r="3646" spans="1:11" x14ac:dyDescent="0.2">
      <c r="A3646" t="s">
        <v>250</v>
      </c>
      <c r="K3646">
        <v>2016</v>
      </c>
    </row>
    <row r="3647" spans="1:11" x14ac:dyDescent="0.2">
      <c r="A3647" t="s">
        <v>251</v>
      </c>
      <c r="K3647">
        <v>2016</v>
      </c>
    </row>
    <row r="3648" spans="1:11" x14ac:dyDescent="0.2">
      <c r="A3648" t="s">
        <v>252</v>
      </c>
      <c r="K3648">
        <v>2016</v>
      </c>
    </row>
    <row r="3649" spans="1:11" x14ac:dyDescent="0.2">
      <c r="A3649" t="s">
        <v>253</v>
      </c>
      <c r="K3649">
        <v>2016</v>
      </c>
    </row>
    <row r="3650" spans="1:11" x14ac:dyDescent="0.2">
      <c r="A3650" t="s">
        <v>254</v>
      </c>
      <c r="K3650">
        <v>2016</v>
      </c>
    </row>
    <row r="3651" spans="1:11" x14ac:dyDescent="0.2">
      <c r="A3651" t="s">
        <v>255</v>
      </c>
      <c r="K3651">
        <v>2016</v>
      </c>
    </row>
    <row r="3652" spans="1:11" x14ac:dyDescent="0.2">
      <c r="A3652" t="s">
        <v>256</v>
      </c>
      <c r="K3652">
        <v>2016</v>
      </c>
    </row>
    <row r="3653" spans="1:11" x14ac:dyDescent="0.2">
      <c r="A3653" t="s">
        <v>257</v>
      </c>
      <c r="K3653">
        <v>2016</v>
      </c>
    </row>
    <row r="3654" spans="1:11" x14ac:dyDescent="0.2">
      <c r="A3654" t="s">
        <v>258</v>
      </c>
      <c r="K3654">
        <v>2016</v>
      </c>
    </row>
    <row r="3655" spans="1:11" x14ac:dyDescent="0.2">
      <c r="A3655" t="s">
        <v>259</v>
      </c>
      <c r="K3655">
        <v>2016</v>
      </c>
    </row>
    <row r="3656" spans="1:11" x14ac:dyDescent="0.2">
      <c r="A3656" t="s">
        <v>260</v>
      </c>
      <c r="K3656">
        <v>2016</v>
      </c>
    </row>
    <row r="3657" spans="1:11" x14ac:dyDescent="0.2">
      <c r="A3657" t="s">
        <v>261</v>
      </c>
      <c r="K3657">
        <v>2016</v>
      </c>
    </row>
    <row r="3658" spans="1:11" x14ac:dyDescent="0.2">
      <c r="A3658" t="s">
        <v>262</v>
      </c>
      <c r="K3658">
        <v>2016</v>
      </c>
    </row>
    <row r="3659" spans="1:11" x14ac:dyDescent="0.2">
      <c r="A3659" t="s">
        <v>263</v>
      </c>
      <c r="K3659">
        <v>2016</v>
      </c>
    </row>
    <row r="3660" spans="1:11" x14ac:dyDescent="0.2">
      <c r="A3660" t="s">
        <v>264</v>
      </c>
      <c r="K3660">
        <v>2016</v>
      </c>
    </row>
    <row r="3661" spans="1:11" x14ac:dyDescent="0.2">
      <c r="A3661" t="s">
        <v>820</v>
      </c>
      <c r="K3661">
        <v>2016</v>
      </c>
    </row>
    <row r="3662" spans="1:11" x14ac:dyDescent="0.2">
      <c r="A3662" t="s">
        <v>294</v>
      </c>
      <c r="K3662">
        <v>2016</v>
      </c>
    </row>
    <row r="3663" spans="1:11" x14ac:dyDescent="0.2">
      <c r="A3663" t="s">
        <v>265</v>
      </c>
      <c r="K3663">
        <v>2016</v>
      </c>
    </row>
    <row r="3664" spans="1:11" x14ac:dyDescent="0.2">
      <c r="A3664" t="s">
        <v>266</v>
      </c>
      <c r="K3664">
        <v>2016</v>
      </c>
    </row>
    <row r="3665" spans="1:12" x14ac:dyDescent="0.2">
      <c r="A3665" t="s">
        <v>267</v>
      </c>
      <c r="K3665">
        <v>2016</v>
      </c>
    </row>
    <row r="3666" spans="1:12" x14ac:dyDescent="0.2">
      <c r="A3666" t="s">
        <v>268</v>
      </c>
      <c r="K3666">
        <v>2016</v>
      </c>
    </row>
    <row r="3667" spans="1:12" x14ac:dyDescent="0.2">
      <c r="A3667" t="s">
        <v>269</v>
      </c>
      <c r="K3667">
        <v>2016</v>
      </c>
    </row>
    <row r="3668" spans="1:12" x14ac:dyDescent="0.2">
      <c r="A3668" t="s">
        <v>270</v>
      </c>
      <c r="K3668">
        <v>2016</v>
      </c>
    </row>
    <row r="3669" spans="1:12" x14ac:dyDescent="0.2">
      <c r="A3669" t="s">
        <v>284</v>
      </c>
      <c r="B3669">
        <v>1</v>
      </c>
      <c r="C3669">
        <v>1</v>
      </c>
      <c r="D3669">
        <v>0</v>
      </c>
      <c r="E3669">
        <v>7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2016</v>
      </c>
      <c r="L3669">
        <v>2</v>
      </c>
    </row>
    <row r="3670" spans="1:12" x14ac:dyDescent="0.2">
      <c r="A3670" t="s">
        <v>271</v>
      </c>
      <c r="K3670">
        <v>2016</v>
      </c>
    </row>
    <row r="3671" spans="1:12" x14ac:dyDescent="0.2">
      <c r="A3671" t="s">
        <v>272</v>
      </c>
      <c r="K3671">
        <v>2016</v>
      </c>
    </row>
    <row r="3672" spans="1:12" x14ac:dyDescent="0.2">
      <c r="A3672" t="s">
        <v>273</v>
      </c>
      <c r="K3672">
        <v>2016</v>
      </c>
    </row>
    <row r="3673" spans="1:12" x14ac:dyDescent="0.2">
      <c r="A3673" t="s">
        <v>8</v>
      </c>
      <c r="K3673">
        <v>2017</v>
      </c>
    </row>
    <row r="3674" spans="1:12" x14ac:dyDescent="0.2">
      <c r="A3674" t="s">
        <v>329</v>
      </c>
      <c r="K3674">
        <v>2017</v>
      </c>
    </row>
    <row r="3675" spans="1:12" x14ac:dyDescent="0.2">
      <c r="A3675" t="s">
        <v>338</v>
      </c>
      <c r="B3675">
        <v>7</v>
      </c>
      <c r="C3675">
        <v>7</v>
      </c>
      <c r="D3675">
        <v>1</v>
      </c>
      <c r="E3675">
        <v>146</v>
      </c>
      <c r="F3675">
        <v>3</v>
      </c>
      <c r="G3675">
        <v>0</v>
      </c>
      <c r="H3675">
        <v>0</v>
      </c>
      <c r="I3675">
        <v>0</v>
      </c>
      <c r="J3675">
        <v>0</v>
      </c>
      <c r="K3675">
        <v>2017</v>
      </c>
      <c r="L3675">
        <v>2</v>
      </c>
    </row>
    <row r="3676" spans="1:12" x14ac:dyDescent="0.2">
      <c r="A3676" t="s">
        <v>791</v>
      </c>
      <c r="K3676">
        <v>2017</v>
      </c>
    </row>
    <row r="3677" spans="1:12" x14ac:dyDescent="0.2">
      <c r="A3677" t="s">
        <v>9</v>
      </c>
      <c r="K3677">
        <v>2017</v>
      </c>
    </row>
    <row r="3678" spans="1:12" x14ac:dyDescent="0.2">
      <c r="A3678" t="s">
        <v>10</v>
      </c>
      <c r="K3678">
        <v>2017</v>
      </c>
    </row>
    <row r="3679" spans="1:12" x14ac:dyDescent="0.2">
      <c r="A3679" t="s">
        <v>11</v>
      </c>
      <c r="K3679">
        <v>2017</v>
      </c>
    </row>
    <row r="3680" spans="1:12" x14ac:dyDescent="0.2">
      <c r="A3680" t="s">
        <v>359</v>
      </c>
      <c r="K3680">
        <v>2017</v>
      </c>
    </row>
    <row r="3681" spans="1:11" x14ac:dyDescent="0.2">
      <c r="A3681" t="s">
        <v>12</v>
      </c>
      <c r="K3681">
        <v>2017</v>
      </c>
    </row>
    <row r="3682" spans="1:11" x14ac:dyDescent="0.2">
      <c r="A3682" t="s">
        <v>13</v>
      </c>
      <c r="K3682">
        <v>2017</v>
      </c>
    </row>
    <row r="3683" spans="1:11" x14ac:dyDescent="0.2">
      <c r="A3683" t="s">
        <v>889</v>
      </c>
      <c r="K3683">
        <v>2017</v>
      </c>
    </row>
    <row r="3684" spans="1:11" x14ac:dyDescent="0.2">
      <c r="A3684" t="s">
        <v>14</v>
      </c>
      <c r="K3684">
        <v>2017</v>
      </c>
    </row>
    <row r="3685" spans="1:11" x14ac:dyDescent="0.2">
      <c r="A3685" t="s">
        <v>15</v>
      </c>
      <c r="K3685">
        <v>2017</v>
      </c>
    </row>
    <row r="3686" spans="1:11" x14ac:dyDescent="0.2">
      <c r="A3686" t="s">
        <v>794</v>
      </c>
      <c r="K3686">
        <v>2017</v>
      </c>
    </row>
    <row r="3687" spans="1:11" x14ac:dyDescent="0.2">
      <c r="A3687" t="s">
        <v>16</v>
      </c>
      <c r="K3687">
        <v>2017</v>
      </c>
    </row>
    <row r="3688" spans="1:11" x14ac:dyDescent="0.2">
      <c r="A3688" t="s">
        <v>17</v>
      </c>
      <c r="K3688">
        <v>2017</v>
      </c>
    </row>
    <row r="3689" spans="1:11" x14ac:dyDescent="0.2">
      <c r="A3689" t="s">
        <v>18</v>
      </c>
      <c r="K3689">
        <v>2017</v>
      </c>
    </row>
    <row r="3690" spans="1:11" x14ac:dyDescent="0.2">
      <c r="A3690" t="s">
        <v>898</v>
      </c>
      <c r="K3690">
        <v>2017</v>
      </c>
    </row>
    <row r="3691" spans="1:11" x14ac:dyDescent="0.2">
      <c r="A3691" t="s">
        <v>19</v>
      </c>
      <c r="K3691">
        <v>2017</v>
      </c>
    </row>
    <row r="3692" spans="1:11" x14ac:dyDescent="0.2">
      <c r="A3692" t="s">
        <v>20</v>
      </c>
      <c r="K3692">
        <v>2017</v>
      </c>
    </row>
    <row r="3693" spans="1:11" x14ac:dyDescent="0.2">
      <c r="A3693" t="s">
        <v>896</v>
      </c>
      <c r="K3693">
        <v>2017</v>
      </c>
    </row>
    <row r="3694" spans="1:11" x14ac:dyDescent="0.2">
      <c r="A3694" t="s">
        <v>275</v>
      </c>
      <c r="K3694">
        <v>2017</v>
      </c>
    </row>
    <row r="3695" spans="1:11" x14ac:dyDescent="0.2">
      <c r="A3695" t="s">
        <v>21</v>
      </c>
      <c r="K3695">
        <v>2017</v>
      </c>
    </row>
    <row r="3696" spans="1:11" x14ac:dyDescent="0.2">
      <c r="A3696" t="s">
        <v>339</v>
      </c>
      <c r="B3696">
        <v>11</v>
      </c>
      <c r="C3696">
        <v>7</v>
      </c>
      <c r="D3696">
        <v>1</v>
      </c>
      <c r="E3696">
        <v>46</v>
      </c>
      <c r="F3696">
        <v>0</v>
      </c>
      <c r="G3696">
        <v>55</v>
      </c>
      <c r="H3696">
        <v>5</v>
      </c>
      <c r="I3696">
        <v>213</v>
      </c>
      <c r="J3696">
        <v>9</v>
      </c>
      <c r="K3696">
        <v>2017</v>
      </c>
    </row>
    <row r="3697" spans="1:11" x14ac:dyDescent="0.2">
      <c r="A3697" t="s">
        <v>317</v>
      </c>
      <c r="K3697">
        <v>2017</v>
      </c>
    </row>
    <row r="3698" spans="1:11" x14ac:dyDescent="0.2">
      <c r="A3698" t="s">
        <v>297</v>
      </c>
      <c r="B3698">
        <v>11</v>
      </c>
      <c r="C3698">
        <v>9</v>
      </c>
      <c r="D3698">
        <v>0</v>
      </c>
      <c r="E3698">
        <v>300</v>
      </c>
      <c r="F3698">
        <v>1</v>
      </c>
      <c r="G3698">
        <v>1</v>
      </c>
      <c r="H3698">
        <v>0</v>
      </c>
      <c r="I3698">
        <v>5</v>
      </c>
      <c r="J3698">
        <v>0</v>
      </c>
      <c r="K3698">
        <v>2017</v>
      </c>
    </row>
    <row r="3699" spans="1:11" x14ac:dyDescent="0.2">
      <c r="A3699" t="s">
        <v>22</v>
      </c>
      <c r="K3699">
        <v>2017</v>
      </c>
    </row>
    <row r="3700" spans="1:11" x14ac:dyDescent="0.2">
      <c r="A3700" t="s">
        <v>318</v>
      </c>
      <c r="K3700">
        <v>2017</v>
      </c>
    </row>
    <row r="3701" spans="1:11" x14ac:dyDescent="0.2">
      <c r="A3701" t="s">
        <v>23</v>
      </c>
      <c r="K3701">
        <v>2017</v>
      </c>
    </row>
    <row r="3702" spans="1:11" x14ac:dyDescent="0.2">
      <c r="A3702" t="s">
        <v>24</v>
      </c>
      <c r="K3702">
        <v>2017</v>
      </c>
    </row>
    <row r="3703" spans="1:11" x14ac:dyDescent="0.2">
      <c r="A3703" t="s">
        <v>862</v>
      </c>
      <c r="B3703">
        <v>1</v>
      </c>
      <c r="C3703">
        <v>1</v>
      </c>
      <c r="D3703">
        <v>0</v>
      </c>
      <c r="E3703">
        <v>6</v>
      </c>
      <c r="F3703">
        <v>0</v>
      </c>
      <c r="G3703">
        <v>1</v>
      </c>
      <c r="H3703">
        <v>0</v>
      </c>
      <c r="I3703">
        <v>8</v>
      </c>
      <c r="J3703">
        <v>0</v>
      </c>
      <c r="K3703">
        <v>2017</v>
      </c>
    </row>
    <row r="3704" spans="1:11" x14ac:dyDescent="0.2">
      <c r="A3704" t="s">
        <v>25</v>
      </c>
      <c r="K3704">
        <v>2017</v>
      </c>
    </row>
    <row r="3705" spans="1:11" x14ac:dyDescent="0.2">
      <c r="A3705" t="s">
        <v>26</v>
      </c>
      <c r="K3705">
        <v>2017</v>
      </c>
    </row>
    <row r="3706" spans="1:11" x14ac:dyDescent="0.2">
      <c r="A3706" t="s">
        <v>27</v>
      </c>
      <c r="K3706">
        <v>2017</v>
      </c>
    </row>
    <row r="3707" spans="1:11" x14ac:dyDescent="0.2">
      <c r="A3707" t="s">
        <v>28</v>
      </c>
      <c r="K3707">
        <v>2017</v>
      </c>
    </row>
    <row r="3708" spans="1:11" x14ac:dyDescent="0.2">
      <c r="A3708" t="s">
        <v>29</v>
      </c>
      <c r="K3708">
        <v>2017</v>
      </c>
    </row>
    <row r="3709" spans="1:11" x14ac:dyDescent="0.2">
      <c r="A3709" t="s">
        <v>276</v>
      </c>
      <c r="B3709">
        <v>14</v>
      </c>
      <c r="C3709">
        <v>14</v>
      </c>
      <c r="D3709">
        <v>3</v>
      </c>
      <c r="E3709">
        <v>349</v>
      </c>
      <c r="F3709">
        <v>9</v>
      </c>
      <c r="G3709">
        <v>45</v>
      </c>
      <c r="H3709">
        <v>4</v>
      </c>
      <c r="I3709">
        <v>223</v>
      </c>
      <c r="J3709">
        <v>14</v>
      </c>
      <c r="K3709">
        <v>2017</v>
      </c>
    </row>
    <row r="3710" spans="1:11" x14ac:dyDescent="0.2">
      <c r="A3710" t="s">
        <v>30</v>
      </c>
      <c r="K3710">
        <v>2017</v>
      </c>
    </row>
    <row r="3711" spans="1:11" x14ac:dyDescent="0.2">
      <c r="A3711" t="s">
        <v>31</v>
      </c>
      <c r="K3711">
        <v>2017</v>
      </c>
    </row>
    <row r="3712" spans="1:11" x14ac:dyDescent="0.2">
      <c r="A3712" t="s">
        <v>32</v>
      </c>
      <c r="K3712">
        <v>2017</v>
      </c>
    </row>
    <row r="3713" spans="1:11" x14ac:dyDescent="0.2">
      <c r="A3713" t="s">
        <v>334</v>
      </c>
      <c r="K3713">
        <v>2017</v>
      </c>
    </row>
    <row r="3714" spans="1:11" x14ac:dyDescent="0.2">
      <c r="A3714" t="s">
        <v>33</v>
      </c>
      <c r="K3714">
        <v>2017</v>
      </c>
    </row>
    <row r="3715" spans="1:11" x14ac:dyDescent="0.2">
      <c r="A3715" t="s">
        <v>34</v>
      </c>
      <c r="K3715">
        <v>2017</v>
      </c>
    </row>
    <row r="3716" spans="1:11" x14ac:dyDescent="0.2">
      <c r="A3716" t="s">
        <v>35</v>
      </c>
      <c r="K3716">
        <v>2017</v>
      </c>
    </row>
    <row r="3717" spans="1:11" x14ac:dyDescent="0.2">
      <c r="A3717" t="s">
        <v>373</v>
      </c>
      <c r="K3717">
        <v>2017</v>
      </c>
    </row>
    <row r="3718" spans="1:11" x14ac:dyDescent="0.2">
      <c r="A3718" t="s">
        <v>36</v>
      </c>
      <c r="K3718">
        <v>2017</v>
      </c>
    </row>
    <row r="3719" spans="1:11" x14ac:dyDescent="0.2">
      <c r="A3719" t="s">
        <v>37</v>
      </c>
      <c r="K3719">
        <v>2017</v>
      </c>
    </row>
    <row r="3720" spans="1:11" x14ac:dyDescent="0.2">
      <c r="A3720" t="s">
        <v>38</v>
      </c>
      <c r="K3720">
        <v>2017</v>
      </c>
    </row>
    <row r="3721" spans="1:11" x14ac:dyDescent="0.2">
      <c r="A3721" t="s">
        <v>824</v>
      </c>
      <c r="K3721">
        <v>2017</v>
      </c>
    </row>
    <row r="3722" spans="1:11" x14ac:dyDescent="0.2">
      <c r="A3722" t="s">
        <v>39</v>
      </c>
      <c r="K3722">
        <v>2017</v>
      </c>
    </row>
    <row r="3723" spans="1:11" x14ac:dyDescent="0.2">
      <c r="A3723" t="s">
        <v>40</v>
      </c>
      <c r="K3723">
        <v>2017</v>
      </c>
    </row>
    <row r="3724" spans="1:11" x14ac:dyDescent="0.2">
      <c r="A3724" t="s">
        <v>41</v>
      </c>
      <c r="K3724">
        <v>2017</v>
      </c>
    </row>
    <row r="3725" spans="1:11" x14ac:dyDescent="0.2">
      <c r="A3725" t="s">
        <v>277</v>
      </c>
      <c r="K3725">
        <v>2017</v>
      </c>
    </row>
    <row r="3726" spans="1:11" x14ac:dyDescent="0.2">
      <c r="A3726" t="s">
        <v>42</v>
      </c>
      <c r="K3726">
        <v>2017</v>
      </c>
    </row>
    <row r="3727" spans="1:11" x14ac:dyDescent="0.2">
      <c r="A3727" t="s">
        <v>43</v>
      </c>
      <c r="K3727">
        <v>2017</v>
      </c>
    </row>
    <row r="3728" spans="1:11" x14ac:dyDescent="0.2">
      <c r="A3728" t="s">
        <v>44</v>
      </c>
      <c r="K3728">
        <v>2017</v>
      </c>
    </row>
    <row r="3729" spans="1:11" x14ac:dyDescent="0.2">
      <c r="A3729" t="s">
        <v>45</v>
      </c>
      <c r="B3729">
        <v>12</v>
      </c>
      <c r="C3729">
        <v>12</v>
      </c>
      <c r="D3729">
        <v>2</v>
      </c>
      <c r="E3729">
        <v>95</v>
      </c>
      <c r="F3729">
        <v>0</v>
      </c>
      <c r="G3729">
        <v>5.8333332999999996</v>
      </c>
      <c r="H3729">
        <v>0</v>
      </c>
      <c r="I3729">
        <v>44</v>
      </c>
      <c r="J3729">
        <v>1</v>
      </c>
      <c r="K3729">
        <v>2017</v>
      </c>
    </row>
    <row r="3730" spans="1:11" x14ac:dyDescent="0.2">
      <c r="A3730" t="s">
        <v>861</v>
      </c>
      <c r="B3730">
        <v>1</v>
      </c>
      <c r="C3730">
        <v>1</v>
      </c>
      <c r="D3730">
        <v>0</v>
      </c>
      <c r="E3730">
        <v>5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2017</v>
      </c>
    </row>
    <row r="3731" spans="1:11" x14ac:dyDescent="0.2">
      <c r="A3731" t="s">
        <v>818</v>
      </c>
      <c r="B3731">
        <v>1</v>
      </c>
      <c r="C3731">
        <v>1</v>
      </c>
      <c r="D3731">
        <v>0</v>
      </c>
      <c r="E3731">
        <v>26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2017</v>
      </c>
    </row>
    <row r="3732" spans="1:11" x14ac:dyDescent="0.2">
      <c r="A3732" t="s">
        <v>330</v>
      </c>
      <c r="K3732">
        <v>2017</v>
      </c>
    </row>
    <row r="3733" spans="1:11" x14ac:dyDescent="0.2">
      <c r="A3733" t="s">
        <v>817</v>
      </c>
      <c r="B3733">
        <v>12</v>
      </c>
      <c r="C3733">
        <v>10</v>
      </c>
      <c r="D3733">
        <v>4</v>
      </c>
      <c r="E3733">
        <v>34</v>
      </c>
      <c r="F3733">
        <v>1</v>
      </c>
      <c r="G3733">
        <v>38.333333330000002</v>
      </c>
      <c r="H3733">
        <v>6</v>
      </c>
      <c r="I3733">
        <v>174</v>
      </c>
      <c r="J3733">
        <v>8</v>
      </c>
      <c r="K3733">
        <v>2017</v>
      </c>
    </row>
    <row r="3734" spans="1:11" x14ac:dyDescent="0.2">
      <c r="A3734" t="s">
        <v>46</v>
      </c>
      <c r="K3734">
        <v>2017</v>
      </c>
    </row>
    <row r="3735" spans="1:11" x14ac:dyDescent="0.2">
      <c r="A3735" t="s">
        <v>47</v>
      </c>
      <c r="K3735">
        <v>2017</v>
      </c>
    </row>
    <row r="3736" spans="1:11" x14ac:dyDescent="0.2">
      <c r="A3736" t="s">
        <v>48</v>
      </c>
      <c r="K3736">
        <v>2017</v>
      </c>
    </row>
    <row r="3737" spans="1:11" x14ac:dyDescent="0.2">
      <c r="A3737" t="s">
        <v>290</v>
      </c>
      <c r="K3737">
        <v>2017</v>
      </c>
    </row>
    <row r="3738" spans="1:11" x14ac:dyDescent="0.2">
      <c r="A3738" t="s">
        <v>331</v>
      </c>
      <c r="K3738">
        <v>2017</v>
      </c>
    </row>
    <row r="3739" spans="1:11" x14ac:dyDescent="0.2">
      <c r="A3739" t="s">
        <v>49</v>
      </c>
      <c r="K3739">
        <v>2017</v>
      </c>
    </row>
    <row r="3740" spans="1:11" x14ac:dyDescent="0.2">
      <c r="A3740" t="s">
        <v>310</v>
      </c>
      <c r="K3740">
        <v>2017</v>
      </c>
    </row>
    <row r="3741" spans="1:11" x14ac:dyDescent="0.2">
      <c r="A3741" t="s">
        <v>50</v>
      </c>
      <c r="K3741">
        <v>2017</v>
      </c>
    </row>
    <row r="3742" spans="1:11" x14ac:dyDescent="0.2">
      <c r="A3742" t="s">
        <v>51</v>
      </c>
      <c r="K3742">
        <v>2017</v>
      </c>
    </row>
    <row r="3743" spans="1:11" x14ac:dyDescent="0.2">
      <c r="A3743" t="s">
        <v>52</v>
      </c>
      <c r="K3743">
        <v>2017</v>
      </c>
    </row>
    <row r="3744" spans="1:11" x14ac:dyDescent="0.2">
      <c r="A3744" t="s">
        <v>53</v>
      </c>
      <c r="K3744">
        <v>2017</v>
      </c>
    </row>
    <row r="3745" spans="1:11" x14ac:dyDescent="0.2">
      <c r="A3745" t="s">
        <v>54</v>
      </c>
      <c r="K3745">
        <v>2017</v>
      </c>
    </row>
    <row r="3746" spans="1:11" x14ac:dyDescent="0.2">
      <c r="A3746" t="s">
        <v>55</v>
      </c>
      <c r="K3746">
        <v>2017</v>
      </c>
    </row>
    <row r="3747" spans="1:11" x14ac:dyDescent="0.2">
      <c r="A3747" t="s">
        <v>56</v>
      </c>
      <c r="K3747">
        <v>2017</v>
      </c>
    </row>
    <row r="3748" spans="1:11" x14ac:dyDescent="0.2">
      <c r="A3748" t="s">
        <v>792</v>
      </c>
      <c r="K3748">
        <v>2017</v>
      </c>
    </row>
    <row r="3749" spans="1:11" x14ac:dyDescent="0.2">
      <c r="A3749" t="s">
        <v>57</v>
      </c>
      <c r="K3749">
        <v>2017</v>
      </c>
    </row>
    <row r="3750" spans="1:11" x14ac:dyDescent="0.2">
      <c r="A3750" t="s">
        <v>291</v>
      </c>
      <c r="K3750">
        <v>2017</v>
      </c>
    </row>
    <row r="3751" spans="1:11" x14ac:dyDescent="0.2">
      <c r="A3751" t="s">
        <v>58</v>
      </c>
      <c r="K3751">
        <v>2017</v>
      </c>
    </row>
    <row r="3752" spans="1:11" x14ac:dyDescent="0.2">
      <c r="A3752" t="s">
        <v>59</v>
      </c>
      <c r="K3752">
        <v>2017</v>
      </c>
    </row>
    <row r="3753" spans="1:11" x14ac:dyDescent="0.2">
      <c r="A3753" t="s">
        <v>60</v>
      </c>
      <c r="K3753">
        <v>2017</v>
      </c>
    </row>
    <row r="3754" spans="1:11" x14ac:dyDescent="0.2">
      <c r="A3754" t="s">
        <v>61</v>
      </c>
      <c r="K3754">
        <v>2017</v>
      </c>
    </row>
    <row r="3755" spans="1:11" x14ac:dyDescent="0.2">
      <c r="A3755" t="s">
        <v>62</v>
      </c>
      <c r="K3755">
        <v>2017</v>
      </c>
    </row>
    <row r="3756" spans="1:11" x14ac:dyDescent="0.2">
      <c r="A3756" t="s">
        <v>63</v>
      </c>
      <c r="K3756">
        <v>2017</v>
      </c>
    </row>
    <row r="3757" spans="1:11" x14ac:dyDescent="0.2">
      <c r="A3757" t="s">
        <v>886</v>
      </c>
      <c r="K3757">
        <v>2017</v>
      </c>
    </row>
    <row r="3758" spans="1:11" x14ac:dyDescent="0.2">
      <c r="A3758" t="s">
        <v>64</v>
      </c>
      <c r="K3758">
        <v>2017</v>
      </c>
    </row>
    <row r="3759" spans="1:11" x14ac:dyDescent="0.2">
      <c r="A3759" t="s">
        <v>65</v>
      </c>
      <c r="K3759">
        <v>2017</v>
      </c>
    </row>
    <row r="3760" spans="1:11" x14ac:dyDescent="0.2">
      <c r="A3760" t="s">
        <v>285</v>
      </c>
      <c r="K3760">
        <v>2017</v>
      </c>
    </row>
    <row r="3761" spans="1:11" x14ac:dyDescent="0.2">
      <c r="A3761" t="s">
        <v>66</v>
      </c>
      <c r="K3761">
        <v>2017</v>
      </c>
    </row>
    <row r="3762" spans="1:11" x14ac:dyDescent="0.2">
      <c r="A3762" t="s">
        <v>67</v>
      </c>
      <c r="K3762">
        <v>2017</v>
      </c>
    </row>
    <row r="3763" spans="1:11" x14ac:dyDescent="0.2">
      <c r="A3763" t="s">
        <v>274</v>
      </c>
      <c r="K3763">
        <v>2017</v>
      </c>
    </row>
    <row r="3764" spans="1:11" x14ac:dyDescent="0.2">
      <c r="A3764" t="s">
        <v>68</v>
      </c>
      <c r="K3764">
        <v>2017</v>
      </c>
    </row>
    <row r="3765" spans="1:11" x14ac:dyDescent="0.2">
      <c r="A3765" t="s">
        <v>69</v>
      </c>
      <c r="K3765">
        <v>2017</v>
      </c>
    </row>
    <row r="3766" spans="1:11" x14ac:dyDescent="0.2">
      <c r="A3766" t="s">
        <v>70</v>
      </c>
      <c r="K3766">
        <v>2017</v>
      </c>
    </row>
    <row r="3767" spans="1:11" x14ac:dyDescent="0.2">
      <c r="A3767" t="s">
        <v>71</v>
      </c>
      <c r="K3767">
        <v>2017</v>
      </c>
    </row>
    <row r="3768" spans="1:11" x14ac:dyDescent="0.2">
      <c r="A3768" t="s">
        <v>72</v>
      </c>
      <c r="B3768">
        <v>3</v>
      </c>
      <c r="C3768">
        <v>3</v>
      </c>
      <c r="D3768">
        <v>0</v>
      </c>
      <c r="E3768">
        <v>69</v>
      </c>
      <c r="F3768">
        <v>3</v>
      </c>
      <c r="G3768">
        <v>15.333333332999999</v>
      </c>
      <c r="H3768">
        <v>1</v>
      </c>
      <c r="I3768">
        <v>73</v>
      </c>
      <c r="J3768">
        <v>3</v>
      </c>
      <c r="K3768">
        <v>2017</v>
      </c>
    </row>
    <row r="3769" spans="1:11" x14ac:dyDescent="0.2">
      <c r="A3769" t="s">
        <v>73</v>
      </c>
      <c r="K3769">
        <v>2017</v>
      </c>
    </row>
    <row r="3770" spans="1:11" x14ac:dyDescent="0.2">
      <c r="A3770" t="s">
        <v>74</v>
      </c>
      <c r="K3770">
        <v>2017</v>
      </c>
    </row>
    <row r="3771" spans="1:11" x14ac:dyDescent="0.2">
      <c r="A3771" t="s">
        <v>75</v>
      </c>
      <c r="K3771">
        <v>2017</v>
      </c>
    </row>
    <row r="3772" spans="1:11" x14ac:dyDescent="0.2">
      <c r="A3772" t="s">
        <v>76</v>
      </c>
      <c r="K3772">
        <v>2017</v>
      </c>
    </row>
    <row r="3773" spans="1:11" x14ac:dyDescent="0.2">
      <c r="A3773" t="s">
        <v>77</v>
      </c>
      <c r="K3773">
        <v>2017</v>
      </c>
    </row>
    <row r="3774" spans="1:11" x14ac:dyDescent="0.2">
      <c r="A3774" t="s">
        <v>78</v>
      </c>
      <c r="K3774">
        <v>2017</v>
      </c>
    </row>
    <row r="3775" spans="1:11" x14ac:dyDescent="0.2">
      <c r="A3775" t="s">
        <v>79</v>
      </c>
      <c r="K3775">
        <v>2017</v>
      </c>
    </row>
    <row r="3776" spans="1:11" x14ac:dyDescent="0.2">
      <c r="A3776" t="s">
        <v>80</v>
      </c>
      <c r="K3776">
        <v>2017</v>
      </c>
    </row>
    <row r="3777" spans="1:12" x14ac:dyDescent="0.2">
      <c r="A3777" t="s">
        <v>302</v>
      </c>
      <c r="K3777">
        <v>2017</v>
      </c>
    </row>
    <row r="3778" spans="1:12" x14ac:dyDescent="0.2">
      <c r="A3778" t="s">
        <v>81</v>
      </c>
      <c r="B3778">
        <v>12</v>
      </c>
      <c r="C3778">
        <v>11</v>
      </c>
      <c r="D3778">
        <v>1</v>
      </c>
      <c r="E3778">
        <v>112</v>
      </c>
      <c r="F3778">
        <v>4</v>
      </c>
      <c r="G3778">
        <v>62</v>
      </c>
      <c r="H3778">
        <v>12</v>
      </c>
      <c r="I3778">
        <v>224</v>
      </c>
      <c r="J3778">
        <v>9</v>
      </c>
      <c r="K3778">
        <v>2017</v>
      </c>
      <c r="L3778">
        <v>1</v>
      </c>
    </row>
    <row r="3779" spans="1:12" x14ac:dyDescent="0.2">
      <c r="A3779" t="s">
        <v>82</v>
      </c>
      <c r="K3779">
        <v>2017</v>
      </c>
    </row>
    <row r="3780" spans="1:12" x14ac:dyDescent="0.2">
      <c r="A3780" t="s">
        <v>83</v>
      </c>
      <c r="K3780">
        <v>2017</v>
      </c>
    </row>
    <row r="3781" spans="1:12" x14ac:dyDescent="0.2">
      <c r="A3781" t="s">
        <v>84</v>
      </c>
      <c r="K3781">
        <v>2017</v>
      </c>
    </row>
    <row r="3782" spans="1:12" x14ac:dyDescent="0.2">
      <c r="A3782" t="s">
        <v>85</v>
      </c>
      <c r="K3782">
        <v>2017</v>
      </c>
    </row>
    <row r="3783" spans="1:12" x14ac:dyDescent="0.2">
      <c r="A3783" t="s">
        <v>86</v>
      </c>
      <c r="K3783">
        <v>2017</v>
      </c>
    </row>
    <row r="3784" spans="1:12" x14ac:dyDescent="0.2">
      <c r="A3784" t="s">
        <v>87</v>
      </c>
      <c r="K3784">
        <v>2017</v>
      </c>
    </row>
    <row r="3785" spans="1:12" x14ac:dyDescent="0.2">
      <c r="A3785" t="s">
        <v>88</v>
      </c>
      <c r="K3785">
        <v>2017</v>
      </c>
    </row>
    <row r="3786" spans="1:12" x14ac:dyDescent="0.2">
      <c r="A3786" t="s">
        <v>89</v>
      </c>
      <c r="K3786">
        <v>2017</v>
      </c>
    </row>
    <row r="3787" spans="1:12" x14ac:dyDescent="0.2">
      <c r="A3787" t="s">
        <v>90</v>
      </c>
      <c r="K3787">
        <v>2017</v>
      </c>
    </row>
    <row r="3788" spans="1:12" x14ac:dyDescent="0.2">
      <c r="A3788" t="s">
        <v>91</v>
      </c>
      <c r="K3788">
        <v>2017</v>
      </c>
    </row>
    <row r="3789" spans="1:12" x14ac:dyDescent="0.2">
      <c r="A3789" t="s">
        <v>92</v>
      </c>
      <c r="K3789">
        <v>2017</v>
      </c>
    </row>
    <row r="3790" spans="1:12" x14ac:dyDescent="0.2">
      <c r="A3790" t="s">
        <v>93</v>
      </c>
      <c r="K3790">
        <v>2017</v>
      </c>
    </row>
    <row r="3791" spans="1:12" x14ac:dyDescent="0.2">
      <c r="A3791" t="s">
        <v>94</v>
      </c>
      <c r="K3791">
        <v>2017</v>
      </c>
    </row>
    <row r="3792" spans="1:12" x14ac:dyDescent="0.2">
      <c r="A3792" t="s">
        <v>95</v>
      </c>
      <c r="K3792">
        <v>2017</v>
      </c>
    </row>
    <row r="3793" spans="1:11" x14ac:dyDescent="0.2">
      <c r="A3793" t="s">
        <v>96</v>
      </c>
      <c r="K3793">
        <v>2017</v>
      </c>
    </row>
    <row r="3794" spans="1:11" x14ac:dyDescent="0.2">
      <c r="A3794" t="s">
        <v>340</v>
      </c>
      <c r="B3794">
        <v>7</v>
      </c>
      <c r="C3794">
        <v>6</v>
      </c>
      <c r="D3794">
        <v>0</v>
      </c>
      <c r="E3794">
        <v>135</v>
      </c>
      <c r="F3794">
        <v>3</v>
      </c>
      <c r="G3794">
        <v>0</v>
      </c>
      <c r="H3794">
        <v>0</v>
      </c>
      <c r="I3794">
        <v>0</v>
      </c>
      <c r="J3794">
        <v>0</v>
      </c>
      <c r="K3794">
        <v>2017</v>
      </c>
    </row>
    <row r="3795" spans="1:11" x14ac:dyDescent="0.2">
      <c r="A3795" t="s">
        <v>97</v>
      </c>
      <c r="K3795">
        <v>2017</v>
      </c>
    </row>
    <row r="3796" spans="1:11" x14ac:dyDescent="0.2">
      <c r="A3796" t="s">
        <v>98</v>
      </c>
      <c r="K3796">
        <v>2017</v>
      </c>
    </row>
    <row r="3797" spans="1:11" x14ac:dyDescent="0.2">
      <c r="A3797" t="s">
        <v>99</v>
      </c>
      <c r="K3797">
        <v>2017</v>
      </c>
    </row>
    <row r="3798" spans="1:11" x14ac:dyDescent="0.2">
      <c r="A3798" t="s">
        <v>360</v>
      </c>
      <c r="K3798">
        <v>2017</v>
      </c>
    </row>
    <row r="3799" spans="1:11" x14ac:dyDescent="0.2">
      <c r="A3799" t="s">
        <v>361</v>
      </c>
      <c r="K3799">
        <v>2017</v>
      </c>
    </row>
    <row r="3800" spans="1:11" x14ac:dyDescent="0.2">
      <c r="A3800" t="s">
        <v>100</v>
      </c>
      <c r="K3800">
        <v>2017</v>
      </c>
    </row>
    <row r="3801" spans="1:11" x14ac:dyDescent="0.2">
      <c r="A3801" t="s">
        <v>362</v>
      </c>
      <c r="K3801">
        <v>2017</v>
      </c>
    </row>
    <row r="3802" spans="1:11" x14ac:dyDescent="0.2">
      <c r="A3802" t="s">
        <v>101</v>
      </c>
      <c r="K3802">
        <v>2017</v>
      </c>
    </row>
    <row r="3803" spans="1:11" x14ac:dyDescent="0.2">
      <c r="A3803" t="s">
        <v>278</v>
      </c>
      <c r="K3803">
        <v>2017</v>
      </c>
    </row>
    <row r="3804" spans="1:11" x14ac:dyDescent="0.2">
      <c r="A3804" t="s">
        <v>102</v>
      </c>
      <c r="K3804">
        <v>2017</v>
      </c>
    </row>
    <row r="3805" spans="1:11" x14ac:dyDescent="0.2">
      <c r="A3805" t="s">
        <v>892</v>
      </c>
      <c r="K3805">
        <v>2017</v>
      </c>
    </row>
    <row r="3806" spans="1:11" x14ac:dyDescent="0.2">
      <c r="A3806" t="s">
        <v>103</v>
      </c>
      <c r="K3806">
        <v>2017</v>
      </c>
    </row>
    <row r="3807" spans="1:11" x14ac:dyDescent="0.2">
      <c r="A3807" t="s">
        <v>104</v>
      </c>
      <c r="K3807">
        <v>2017</v>
      </c>
    </row>
    <row r="3808" spans="1:11" x14ac:dyDescent="0.2">
      <c r="A3808" t="s">
        <v>345</v>
      </c>
      <c r="B3808">
        <v>1</v>
      </c>
      <c r="C3808">
        <v>1</v>
      </c>
      <c r="D3808">
        <v>0</v>
      </c>
      <c r="E3808">
        <v>8</v>
      </c>
      <c r="F3808">
        <v>0</v>
      </c>
      <c r="G3808">
        <v>7.3333333332999997</v>
      </c>
      <c r="H3808">
        <v>1</v>
      </c>
      <c r="I3808">
        <v>17</v>
      </c>
      <c r="J3808">
        <v>4</v>
      </c>
      <c r="K3808">
        <v>2017</v>
      </c>
    </row>
    <row r="3809" spans="1:11" x14ac:dyDescent="0.2">
      <c r="A3809" t="s">
        <v>341</v>
      </c>
      <c r="B3809">
        <v>3</v>
      </c>
      <c r="C3809">
        <v>2</v>
      </c>
      <c r="D3809">
        <v>0</v>
      </c>
      <c r="E3809">
        <v>36</v>
      </c>
      <c r="F3809">
        <v>3</v>
      </c>
      <c r="G3809">
        <v>9.5</v>
      </c>
      <c r="H3809">
        <v>1</v>
      </c>
      <c r="I3809">
        <v>53</v>
      </c>
      <c r="J3809">
        <v>0</v>
      </c>
      <c r="K3809">
        <v>2017</v>
      </c>
    </row>
    <row r="3810" spans="1:11" x14ac:dyDescent="0.2">
      <c r="A3810" t="s">
        <v>311</v>
      </c>
      <c r="B3810">
        <v>1</v>
      </c>
      <c r="C3810">
        <v>0</v>
      </c>
      <c r="D3810">
        <v>0</v>
      </c>
      <c r="E3810">
        <v>0</v>
      </c>
      <c r="F3810">
        <v>0</v>
      </c>
      <c r="G3810">
        <v>7</v>
      </c>
      <c r="H3810">
        <v>4</v>
      </c>
      <c r="I3810">
        <v>5</v>
      </c>
      <c r="J3810">
        <v>1</v>
      </c>
      <c r="K3810">
        <v>2017</v>
      </c>
    </row>
    <row r="3811" spans="1:11" x14ac:dyDescent="0.2">
      <c r="A3811" t="s">
        <v>105</v>
      </c>
      <c r="K3811">
        <v>2017</v>
      </c>
    </row>
    <row r="3812" spans="1:11" x14ac:dyDescent="0.2">
      <c r="A3812" t="s">
        <v>106</v>
      </c>
      <c r="K3812">
        <v>2017</v>
      </c>
    </row>
    <row r="3813" spans="1:11" x14ac:dyDescent="0.2">
      <c r="A3813" t="s">
        <v>107</v>
      </c>
      <c r="K3813">
        <v>2017</v>
      </c>
    </row>
    <row r="3814" spans="1:11" x14ac:dyDescent="0.2">
      <c r="A3814" t="s">
        <v>108</v>
      </c>
      <c r="K3814">
        <v>2017</v>
      </c>
    </row>
    <row r="3815" spans="1:11" x14ac:dyDescent="0.2">
      <c r="A3815" t="s">
        <v>357</v>
      </c>
      <c r="K3815">
        <v>2017</v>
      </c>
    </row>
    <row r="3816" spans="1:11" x14ac:dyDescent="0.2">
      <c r="A3816" t="s">
        <v>346</v>
      </c>
      <c r="B3816">
        <v>1</v>
      </c>
      <c r="C3816">
        <v>1</v>
      </c>
      <c r="D3816">
        <v>1</v>
      </c>
      <c r="E3816">
        <v>14</v>
      </c>
      <c r="F3816">
        <v>0</v>
      </c>
      <c r="G3816">
        <v>6</v>
      </c>
      <c r="H3816">
        <v>0</v>
      </c>
      <c r="I3816">
        <v>26</v>
      </c>
      <c r="J3816">
        <v>0</v>
      </c>
      <c r="K3816">
        <v>2017</v>
      </c>
    </row>
    <row r="3817" spans="1:11" x14ac:dyDescent="0.2">
      <c r="A3817" t="s">
        <v>109</v>
      </c>
      <c r="K3817">
        <v>2017</v>
      </c>
    </row>
    <row r="3818" spans="1:11" x14ac:dyDescent="0.2">
      <c r="A3818" t="s">
        <v>110</v>
      </c>
      <c r="K3818">
        <v>2017</v>
      </c>
    </row>
    <row r="3819" spans="1:11" x14ac:dyDescent="0.2">
      <c r="A3819" t="s">
        <v>111</v>
      </c>
      <c r="K3819">
        <v>2017</v>
      </c>
    </row>
    <row r="3820" spans="1:11" x14ac:dyDescent="0.2">
      <c r="A3820" t="s">
        <v>112</v>
      </c>
      <c r="K3820">
        <v>2017</v>
      </c>
    </row>
    <row r="3821" spans="1:11" x14ac:dyDescent="0.2">
      <c r="A3821" t="s">
        <v>113</v>
      </c>
      <c r="K3821">
        <v>2017</v>
      </c>
    </row>
    <row r="3822" spans="1:11" x14ac:dyDescent="0.2">
      <c r="A3822" t="s">
        <v>114</v>
      </c>
      <c r="K3822">
        <v>2017</v>
      </c>
    </row>
    <row r="3823" spans="1:11" x14ac:dyDescent="0.2">
      <c r="A3823" t="s">
        <v>115</v>
      </c>
      <c r="K3823">
        <v>2017</v>
      </c>
    </row>
    <row r="3824" spans="1:11" x14ac:dyDescent="0.2">
      <c r="A3824" t="s">
        <v>319</v>
      </c>
      <c r="K3824">
        <v>2017</v>
      </c>
    </row>
    <row r="3825" spans="1:11" x14ac:dyDescent="0.2">
      <c r="A3825" t="s">
        <v>116</v>
      </c>
      <c r="K3825">
        <v>2017</v>
      </c>
    </row>
    <row r="3826" spans="1:11" x14ac:dyDescent="0.2">
      <c r="A3826" t="s">
        <v>117</v>
      </c>
      <c r="K3826">
        <v>2017</v>
      </c>
    </row>
    <row r="3827" spans="1:11" x14ac:dyDescent="0.2">
      <c r="A3827" t="s">
        <v>118</v>
      </c>
      <c r="K3827">
        <v>2017</v>
      </c>
    </row>
    <row r="3828" spans="1:11" x14ac:dyDescent="0.2">
      <c r="A3828" t="s">
        <v>279</v>
      </c>
      <c r="K3828">
        <v>2017</v>
      </c>
    </row>
    <row r="3829" spans="1:11" x14ac:dyDescent="0.2">
      <c r="A3829" t="s">
        <v>119</v>
      </c>
      <c r="B3829">
        <v>3</v>
      </c>
      <c r="C3829">
        <v>3</v>
      </c>
      <c r="D3829">
        <v>2</v>
      </c>
      <c r="E3829">
        <v>16</v>
      </c>
      <c r="F3829">
        <v>1</v>
      </c>
      <c r="G3829">
        <v>5.3333333333299997</v>
      </c>
      <c r="H3829">
        <v>1</v>
      </c>
      <c r="I3829">
        <v>31</v>
      </c>
      <c r="J3829">
        <v>1</v>
      </c>
      <c r="K3829">
        <v>2017</v>
      </c>
    </row>
    <row r="3830" spans="1:11" x14ac:dyDescent="0.2">
      <c r="A3830" t="s">
        <v>120</v>
      </c>
      <c r="K3830">
        <v>2017</v>
      </c>
    </row>
    <row r="3831" spans="1:11" x14ac:dyDescent="0.2">
      <c r="A3831" t="s">
        <v>121</v>
      </c>
      <c r="K3831">
        <v>2017</v>
      </c>
    </row>
    <row r="3832" spans="1:11" x14ac:dyDescent="0.2">
      <c r="A3832" t="s">
        <v>122</v>
      </c>
      <c r="K3832">
        <v>2017</v>
      </c>
    </row>
    <row r="3833" spans="1:11" x14ac:dyDescent="0.2">
      <c r="A3833" t="s">
        <v>123</v>
      </c>
      <c r="K3833">
        <v>2017</v>
      </c>
    </row>
    <row r="3834" spans="1:11" x14ac:dyDescent="0.2">
      <c r="A3834" t="s">
        <v>124</v>
      </c>
      <c r="K3834">
        <v>2017</v>
      </c>
    </row>
    <row r="3835" spans="1:11" x14ac:dyDescent="0.2">
      <c r="A3835" t="s">
        <v>821</v>
      </c>
      <c r="K3835">
        <v>2017</v>
      </c>
    </row>
    <row r="3836" spans="1:11" x14ac:dyDescent="0.2">
      <c r="A3836" t="s">
        <v>125</v>
      </c>
      <c r="K3836">
        <v>2017</v>
      </c>
    </row>
    <row r="3837" spans="1:11" x14ac:dyDescent="0.2">
      <c r="A3837" t="s">
        <v>126</v>
      </c>
      <c r="K3837">
        <v>2017</v>
      </c>
    </row>
    <row r="3838" spans="1:11" x14ac:dyDescent="0.2">
      <c r="A3838" t="s">
        <v>127</v>
      </c>
      <c r="K3838">
        <v>2017</v>
      </c>
    </row>
    <row r="3839" spans="1:11" x14ac:dyDescent="0.2">
      <c r="A3839" t="s">
        <v>128</v>
      </c>
      <c r="K3839">
        <v>2017</v>
      </c>
    </row>
    <row r="3840" spans="1:11" x14ac:dyDescent="0.2">
      <c r="A3840" t="s">
        <v>129</v>
      </c>
      <c r="K3840">
        <v>2017</v>
      </c>
    </row>
    <row r="3841" spans="1:11" x14ac:dyDescent="0.2">
      <c r="A3841" t="s">
        <v>827</v>
      </c>
      <c r="K3841">
        <v>2017</v>
      </c>
    </row>
    <row r="3842" spans="1:11" x14ac:dyDescent="0.2">
      <c r="A3842" t="s">
        <v>130</v>
      </c>
      <c r="K3842">
        <v>2017</v>
      </c>
    </row>
    <row r="3843" spans="1:11" x14ac:dyDescent="0.2">
      <c r="A3843" t="s">
        <v>899</v>
      </c>
      <c r="K3843">
        <v>2017</v>
      </c>
    </row>
    <row r="3844" spans="1:11" x14ac:dyDescent="0.2">
      <c r="A3844" t="s">
        <v>131</v>
      </c>
      <c r="K3844">
        <v>2017</v>
      </c>
    </row>
    <row r="3845" spans="1:11" x14ac:dyDescent="0.2">
      <c r="A3845" t="s">
        <v>132</v>
      </c>
      <c r="K3845">
        <v>2017</v>
      </c>
    </row>
    <row r="3846" spans="1:11" x14ac:dyDescent="0.2">
      <c r="A3846" t="s">
        <v>133</v>
      </c>
      <c r="K3846">
        <v>2017</v>
      </c>
    </row>
    <row r="3847" spans="1:11" x14ac:dyDescent="0.2">
      <c r="A3847" t="s">
        <v>312</v>
      </c>
      <c r="K3847">
        <v>2017</v>
      </c>
    </row>
    <row r="3848" spans="1:11" x14ac:dyDescent="0.2">
      <c r="A3848" t="s">
        <v>134</v>
      </c>
      <c r="K3848">
        <v>2017</v>
      </c>
    </row>
    <row r="3849" spans="1:11" x14ac:dyDescent="0.2">
      <c r="A3849" t="s">
        <v>135</v>
      </c>
      <c r="K3849">
        <v>2017</v>
      </c>
    </row>
    <row r="3850" spans="1:11" x14ac:dyDescent="0.2">
      <c r="A3850" t="s">
        <v>136</v>
      </c>
      <c r="K3850">
        <v>2017</v>
      </c>
    </row>
    <row r="3851" spans="1:11" x14ac:dyDescent="0.2">
      <c r="A3851" t="s">
        <v>137</v>
      </c>
      <c r="K3851">
        <v>2017</v>
      </c>
    </row>
    <row r="3852" spans="1:11" x14ac:dyDescent="0.2">
      <c r="A3852" t="s">
        <v>306</v>
      </c>
      <c r="K3852">
        <v>2017</v>
      </c>
    </row>
    <row r="3853" spans="1:11" x14ac:dyDescent="0.2">
      <c r="A3853" t="s">
        <v>138</v>
      </c>
      <c r="K3853">
        <v>2017</v>
      </c>
    </row>
    <row r="3854" spans="1:11" x14ac:dyDescent="0.2">
      <c r="A3854" t="s">
        <v>295</v>
      </c>
      <c r="K3854">
        <v>2017</v>
      </c>
    </row>
    <row r="3855" spans="1:11" x14ac:dyDescent="0.2">
      <c r="A3855" t="s">
        <v>139</v>
      </c>
      <c r="K3855">
        <v>2017</v>
      </c>
    </row>
    <row r="3856" spans="1:11" x14ac:dyDescent="0.2">
      <c r="A3856" t="s">
        <v>905</v>
      </c>
      <c r="K3856">
        <v>2017</v>
      </c>
    </row>
    <row r="3857" spans="1:11" x14ac:dyDescent="0.2">
      <c r="A3857" t="s">
        <v>140</v>
      </c>
      <c r="K3857">
        <v>2017</v>
      </c>
    </row>
    <row r="3858" spans="1:11" x14ac:dyDescent="0.2">
      <c r="A3858" t="s">
        <v>141</v>
      </c>
      <c r="K3858">
        <v>2017</v>
      </c>
    </row>
    <row r="3859" spans="1:11" x14ac:dyDescent="0.2">
      <c r="A3859" t="s">
        <v>864</v>
      </c>
      <c r="K3859">
        <v>2017</v>
      </c>
    </row>
    <row r="3860" spans="1:11" x14ac:dyDescent="0.2">
      <c r="A3860" t="s">
        <v>142</v>
      </c>
      <c r="K3860">
        <v>2017</v>
      </c>
    </row>
    <row r="3861" spans="1:11" x14ac:dyDescent="0.2">
      <c r="A3861" t="s">
        <v>904</v>
      </c>
      <c r="K3861">
        <v>2017</v>
      </c>
    </row>
    <row r="3862" spans="1:11" x14ac:dyDescent="0.2">
      <c r="A3862" t="s">
        <v>866</v>
      </c>
      <c r="K3862">
        <v>2017</v>
      </c>
    </row>
    <row r="3863" spans="1:11" x14ac:dyDescent="0.2">
      <c r="A3863" t="s">
        <v>303</v>
      </c>
      <c r="K3863">
        <v>2017</v>
      </c>
    </row>
    <row r="3864" spans="1:11" x14ac:dyDescent="0.2">
      <c r="A3864" t="s">
        <v>865</v>
      </c>
      <c r="K3864">
        <v>2017</v>
      </c>
    </row>
    <row r="3865" spans="1:11" x14ac:dyDescent="0.2">
      <c r="A3865" t="s">
        <v>307</v>
      </c>
      <c r="K3865">
        <v>2017</v>
      </c>
    </row>
    <row r="3866" spans="1:11" x14ac:dyDescent="0.2">
      <c r="A3866" t="s">
        <v>143</v>
      </c>
      <c r="K3866">
        <v>2017</v>
      </c>
    </row>
    <row r="3867" spans="1:11" x14ac:dyDescent="0.2">
      <c r="A3867" t="s">
        <v>298</v>
      </c>
      <c r="K3867">
        <v>2017</v>
      </c>
    </row>
    <row r="3868" spans="1:11" x14ac:dyDescent="0.2">
      <c r="A3868" t="s">
        <v>342</v>
      </c>
      <c r="B3868">
        <v>5</v>
      </c>
      <c r="C3868">
        <v>5</v>
      </c>
      <c r="D3868">
        <v>1</v>
      </c>
      <c r="E3868">
        <v>63</v>
      </c>
      <c r="F3868">
        <v>2</v>
      </c>
      <c r="G3868">
        <v>7.8333333333333304</v>
      </c>
      <c r="H3868">
        <v>0</v>
      </c>
      <c r="I3868">
        <v>48</v>
      </c>
      <c r="J3868">
        <v>2</v>
      </c>
      <c r="K3868">
        <v>2017</v>
      </c>
    </row>
    <row r="3869" spans="1:11" x14ac:dyDescent="0.2">
      <c r="A3869" t="s">
        <v>144</v>
      </c>
      <c r="K3869">
        <v>2017</v>
      </c>
    </row>
    <row r="3870" spans="1:11" x14ac:dyDescent="0.2">
      <c r="A3870" t="s">
        <v>145</v>
      </c>
      <c r="K3870">
        <v>2017</v>
      </c>
    </row>
    <row r="3871" spans="1:11" x14ac:dyDescent="0.2">
      <c r="A3871" t="s">
        <v>146</v>
      </c>
      <c r="K3871">
        <v>2017</v>
      </c>
    </row>
    <row r="3872" spans="1:11" x14ac:dyDescent="0.2">
      <c r="A3872" t="s">
        <v>363</v>
      </c>
      <c r="K3872">
        <v>2017</v>
      </c>
    </row>
    <row r="3873" spans="1:11" x14ac:dyDescent="0.2">
      <c r="A3873" t="s">
        <v>147</v>
      </c>
      <c r="B3873">
        <v>5</v>
      </c>
      <c r="C3873">
        <v>4</v>
      </c>
      <c r="D3873">
        <v>1</v>
      </c>
      <c r="E3873">
        <v>33</v>
      </c>
      <c r="F3873">
        <v>0</v>
      </c>
      <c r="G3873">
        <v>22</v>
      </c>
      <c r="H3873">
        <v>0</v>
      </c>
      <c r="I3873">
        <v>138</v>
      </c>
      <c r="J3873">
        <v>3</v>
      </c>
      <c r="K3873">
        <v>2017</v>
      </c>
    </row>
    <row r="3874" spans="1:11" x14ac:dyDescent="0.2">
      <c r="A3874" t="s">
        <v>355</v>
      </c>
      <c r="K3874">
        <v>2017</v>
      </c>
    </row>
    <row r="3875" spans="1:11" x14ac:dyDescent="0.2">
      <c r="A3875" t="s">
        <v>148</v>
      </c>
      <c r="K3875">
        <v>2017</v>
      </c>
    </row>
    <row r="3876" spans="1:11" x14ac:dyDescent="0.2">
      <c r="A3876" t="s">
        <v>149</v>
      </c>
      <c r="K3876">
        <v>2017</v>
      </c>
    </row>
    <row r="3877" spans="1:11" x14ac:dyDescent="0.2">
      <c r="A3877" t="s">
        <v>150</v>
      </c>
      <c r="K3877">
        <v>2017</v>
      </c>
    </row>
    <row r="3878" spans="1:11" x14ac:dyDescent="0.2">
      <c r="A3878" t="s">
        <v>314</v>
      </c>
      <c r="K3878">
        <v>2017</v>
      </c>
    </row>
    <row r="3879" spans="1:11" x14ac:dyDescent="0.2">
      <c r="A3879" t="s">
        <v>332</v>
      </c>
      <c r="K3879">
        <v>2017</v>
      </c>
    </row>
    <row r="3880" spans="1:11" x14ac:dyDescent="0.2">
      <c r="A3880" t="s">
        <v>349</v>
      </c>
      <c r="B3880">
        <v>1</v>
      </c>
      <c r="C3880">
        <v>1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2017</v>
      </c>
    </row>
    <row r="3881" spans="1:11" x14ac:dyDescent="0.2">
      <c r="A3881" t="s">
        <v>305</v>
      </c>
      <c r="B3881">
        <v>13</v>
      </c>
      <c r="C3881">
        <v>8</v>
      </c>
      <c r="D3881">
        <v>3</v>
      </c>
      <c r="E3881">
        <v>31</v>
      </c>
      <c r="F3881">
        <v>2</v>
      </c>
      <c r="G3881">
        <v>61</v>
      </c>
      <c r="H3881">
        <v>7</v>
      </c>
      <c r="I3881">
        <v>240</v>
      </c>
      <c r="J3881">
        <v>9</v>
      </c>
      <c r="K3881">
        <v>2017</v>
      </c>
    </row>
    <row r="3882" spans="1:11" x14ac:dyDescent="0.2">
      <c r="A3882" t="s">
        <v>900</v>
      </c>
      <c r="K3882">
        <v>2017</v>
      </c>
    </row>
    <row r="3883" spans="1:11" x14ac:dyDescent="0.2">
      <c r="A3883" t="s">
        <v>299</v>
      </c>
      <c r="K3883">
        <v>2017</v>
      </c>
    </row>
    <row r="3884" spans="1:11" x14ac:dyDescent="0.2">
      <c r="A3884" t="s">
        <v>286</v>
      </c>
      <c r="K3884">
        <v>2017</v>
      </c>
    </row>
    <row r="3885" spans="1:11" x14ac:dyDescent="0.2">
      <c r="A3885" t="s">
        <v>795</v>
      </c>
      <c r="K3885">
        <v>2017</v>
      </c>
    </row>
    <row r="3886" spans="1:11" x14ac:dyDescent="0.2">
      <c r="A3886" t="s">
        <v>151</v>
      </c>
      <c r="B3886">
        <v>9</v>
      </c>
      <c r="C3886">
        <v>8</v>
      </c>
      <c r="D3886">
        <v>0</v>
      </c>
      <c r="E3886">
        <v>125</v>
      </c>
      <c r="F3886">
        <v>0</v>
      </c>
      <c r="G3886">
        <v>35</v>
      </c>
      <c r="H3886">
        <v>4</v>
      </c>
      <c r="I3886">
        <v>116</v>
      </c>
      <c r="J3886">
        <v>8</v>
      </c>
      <c r="K3886">
        <v>2017</v>
      </c>
    </row>
    <row r="3887" spans="1:11" x14ac:dyDescent="0.2">
      <c r="A3887" t="s">
        <v>280</v>
      </c>
      <c r="K3887">
        <v>2017</v>
      </c>
    </row>
    <row r="3888" spans="1:11" x14ac:dyDescent="0.2">
      <c r="A3888" t="s">
        <v>320</v>
      </c>
      <c r="K3888">
        <v>2017</v>
      </c>
    </row>
    <row r="3889" spans="1:11" x14ac:dyDescent="0.2">
      <c r="A3889" t="s">
        <v>152</v>
      </c>
      <c r="K3889">
        <v>2017</v>
      </c>
    </row>
    <row r="3890" spans="1:11" x14ac:dyDescent="0.2">
      <c r="A3890" t="s">
        <v>153</v>
      </c>
      <c r="K3890">
        <v>2017</v>
      </c>
    </row>
    <row r="3891" spans="1:11" x14ac:dyDescent="0.2">
      <c r="A3891" t="s">
        <v>154</v>
      </c>
      <c r="K3891">
        <v>2017</v>
      </c>
    </row>
    <row r="3892" spans="1:11" x14ac:dyDescent="0.2">
      <c r="A3892" t="s">
        <v>155</v>
      </c>
      <c r="K3892">
        <v>2017</v>
      </c>
    </row>
    <row r="3893" spans="1:11" x14ac:dyDescent="0.2">
      <c r="A3893" t="s">
        <v>156</v>
      </c>
      <c r="K3893">
        <v>2017</v>
      </c>
    </row>
    <row r="3894" spans="1:11" x14ac:dyDescent="0.2">
      <c r="A3894" t="s">
        <v>157</v>
      </c>
      <c r="K3894">
        <v>2017</v>
      </c>
    </row>
    <row r="3895" spans="1:11" x14ac:dyDescent="0.2">
      <c r="A3895" t="s">
        <v>158</v>
      </c>
      <c r="K3895">
        <v>2017</v>
      </c>
    </row>
    <row r="3896" spans="1:11" x14ac:dyDescent="0.2">
      <c r="A3896" t="s">
        <v>159</v>
      </c>
      <c r="K3896">
        <v>2017</v>
      </c>
    </row>
    <row r="3897" spans="1:11" x14ac:dyDescent="0.2">
      <c r="A3897" t="s">
        <v>877</v>
      </c>
      <c r="B3897">
        <v>1</v>
      </c>
      <c r="C3897">
        <v>0</v>
      </c>
      <c r="D3897">
        <v>0</v>
      </c>
      <c r="E3897">
        <v>0</v>
      </c>
      <c r="F3897">
        <v>0</v>
      </c>
      <c r="G3897">
        <v>5</v>
      </c>
      <c r="H3897">
        <v>0</v>
      </c>
      <c r="I3897">
        <v>23</v>
      </c>
      <c r="J3897">
        <v>1</v>
      </c>
      <c r="K3897">
        <v>2017</v>
      </c>
    </row>
    <row r="3898" spans="1:11" x14ac:dyDescent="0.2">
      <c r="A3898" t="s">
        <v>372</v>
      </c>
      <c r="K3898">
        <v>2017</v>
      </c>
    </row>
    <row r="3899" spans="1:11" x14ac:dyDescent="0.2">
      <c r="A3899" t="s">
        <v>160</v>
      </c>
      <c r="K3899">
        <v>2017</v>
      </c>
    </row>
    <row r="3900" spans="1:11" x14ac:dyDescent="0.2">
      <c r="A3900" t="s">
        <v>161</v>
      </c>
      <c r="K3900">
        <v>2017</v>
      </c>
    </row>
    <row r="3901" spans="1:11" x14ac:dyDescent="0.2">
      <c r="A3901" t="s">
        <v>796</v>
      </c>
      <c r="K3901">
        <v>2017</v>
      </c>
    </row>
    <row r="3902" spans="1:11" x14ac:dyDescent="0.2">
      <c r="A3902" t="s">
        <v>162</v>
      </c>
      <c r="K3902">
        <v>2017</v>
      </c>
    </row>
    <row r="3903" spans="1:11" x14ac:dyDescent="0.2">
      <c r="A3903" t="s">
        <v>816</v>
      </c>
      <c r="K3903">
        <v>2017</v>
      </c>
    </row>
    <row r="3904" spans="1:11" x14ac:dyDescent="0.2">
      <c r="A3904" t="s">
        <v>163</v>
      </c>
      <c r="K3904">
        <v>2017</v>
      </c>
    </row>
    <row r="3905" spans="1:11" x14ac:dyDescent="0.2">
      <c r="A3905" t="s">
        <v>164</v>
      </c>
      <c r="K3905">
        <v>2017</v>
      </c>
    </row>
    <row r="3906" spans="1:11" x14ac:dyDescent="0.2">
      <c r="A3906" t="s">
        <v>895</v>
      </c>
      <c r="K3906">
        <v>2017</v>
      </c>
    </row>
    <row r="3907" spans="1:11" x14ac:dyDescent="0.2">
      <c r="A3907" t="s">
        <v>828</v>
      </c>
      <c r="K3907">
        <v>2017</v>
      </c>
    </row>
    <row r="3908" spans="1:11" x14ac:dyDescent="0.2">
      <c r="A3908" t="s">
        <v>863</v>
      </c>
      <c r="K3908">
        <v>2017</v>
      </c>
    </row>
    <row r="3909" spans="1:11" x14ac:dyDescent="0.2">
      <c r="A3909" t="s">
        <v>819</v>
      </c>
      <c r="B3909">
        <v>2</v>
      </c>
      <c r="C3909">
        <v>1</v>
      </c>
      <c r="D3909">
        <v>0</v>
      </c>
      <c r="E3909">
        <v>9</v>
      </c>
      <c r="F3909">
        <v>0</v>
      </c>
      <c r="G3909">
        <v>10</v>
      </c>
      <c r="H3909">
        <v>1</v>
      </c>
      <c r="I3909">
        <v>40</v>
      </c>
      <c r="J3909">
        <v>3</v>
      </c>
      <c r="K3909">
        <v>2017</v>
      </c>
    </row>
    <row r="3910" spans="1:11" x14ac:dyDescent="0.2">
      <c r="A3910" t="s">
        <v>165</v>
      </c>
      <c r="K3910">
        <v>2017</v>
      </c>
    </row>
    <row r="3911" spans="1:11" x14ac:dyDescent="0.2">
      <c r="A3911" t="s">
        <v>166</v>
      </c>
      <c r="K3911">
        <v>2017</v>
      </c>
    </row>
    <row r="3912" spans="1:11" x14ac:dyDescent="0.2">
      <c r="A3912" t="s">
        <v>167</v>
      </c>
      <c r="K3912">
        <v>2017</v>
      </c>
    </row>
    <row r="3913" spans="1:11" x14ac:dyDescent="0.2">
      <c r="A3913" t="s">
        <v>168</v>
      </c>
      <c r="K3913">
        <v>2017</v>
      </c>
    </row>
    <row r="3914" spans="1:11" x14ac:dyDescent="0.2">
      <c r="A3914" t="s">
        <v>169</v>
      </c>
      <c r="K3914">
        <v>2017</v>
      </c>
    </row>
    <row r="3915" spans="1:11" x14ac:dyDescent="0.2">
      <c r="A3915" t="s">
        <v>170</v>
      </c>
      <c r="K3915">
        <v>2017</v>
      </c>
    </row>
    <row r="3916" spans="1:11" x14ac:dyDescent="0.2">
      <c r="A3916" t="s">
        <v>171</v>
      </c>
      <c r="K3916">
        <v>2017</v>
      </c>
    </row>
    <row r="3917" spans="1:11" x14ac:dyDescent="0.2">
      <c r="A3917" t="s">
        <v>172</v>
      </c>
      <c r="K3917">
        <v>2017</v>
      </c>
    </row>
    <row r="3918" spans="1:11" x14ac:dyDescent="0.2">
      <c r="A3918" t="s">
        <v>173</v>
      </c>
      <c r="K3918">
        <v>2017</v>
      </c>
    </row>
    <row r="3919" spans="1:11" x14ac:dyDescent="0.2">
      <c r="A3919" t="s">
        <v>174</v>
      </c>
      <c r="K3919">
        <v>2017</v>
      </c>
    </row>
    <row r="3920" spans="1:11" x14ac:dyDescent="0.2">
      <c r="A3920" t="s">
        <v>350</v>
      </c>
      <c r="B3920">
        <v>1</v>
      </c>
      <c r="C3920">
        <v>1</v>
      </c>
      <c r="D3920">
        <v>0</v>
      </c>
      <c r="E3920">
        <v>28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2017</v>
      </c>
    </row>
    <row r="3921" spans="1:12" x14ac:dyDescent="0.2">
      <c r="A3921" t="s">
        <v>308</v>
      </c>
      <c r="K3921">
        <v>2017</v>
      </c>
    </row>
    <row r="3922" spans="1:12" x14ac:dyDescent="0.2">
      <c r="A3922" t="s">
        <v>175</v>
      </c>
      <c r="K3922">
        <v>2017</v>
      </c>
    </row>
    <row r="3923" spans="1:12" x14ac:dyDescent="0.2">
      <c r="A3923" t="s">
        <v>176</v>
      </c>
      <c r="K3923">
        <v>2017</v>
      </c>
    </row>
    <row r="3924" spans="1:12" x14ac:dyDescent="0.2">
      <c r="A3924" t="s">
        <v>177</v>
      </c>
      <c r="K3924">
        <v>2017</v>
      </c>
    </row>
    <row r="3925" spans="1:12" x14ac:dyDescent="0.2">
      <c r="A3925" t="s">
        <v>288</v>
      </c>
      <c r="K3925">
        <v>2017</v>
      </c>
    </row>
    <row r="3926" spans="1:12" x14ac:dyDescent="0.2">
      <c r="A3926" t="s">
        <v>800</v>
      </c>
      <c r="K3926">
        <v>2017</v>
      </c>
    </row>
    <row r="3927" spans="1:12" x14ac:dyDescent="0.2">
      <c r="A3927" t="s">
        <v>178</v>
      </c>
      <c r="K3927">
        <v>2017</v>
      </c>
    </row>
    <row r="3928" spans="1:12" x14ac:dyDescent="0.2">
      <c r="A3928" t="s">
        <v>179</v>
      </c>
      <c r="K3928">
        <v>2017</v>
      </c>
    </row>
    <row r="3929" spans="1:12" x14ac:dyDescent="0.2">
      <c r="A3929" t="s">
        <v>180</v>
      </c>
      <c r="K3929">
        <v>2017</v>
      </c>
    </row>
    <row r="3930" spans="1:12" x14ac:dyDescent="0.2">
      <c r="A3930" t="s">
        <v>181</v>
      </c>
      <c r="K3930">
        <v>2017</v>
      </c>
    </row>
    <row r="3931" spans="1:12" x14ac:dyDescent="0.2">
      <c r="A3931" t="s">
        <v>182</v>
      </c>
      <c r="K3931">
        <v>2017</v>
      </c>
    </row>
    <row r="3932" spans="1:12" x14ac:dyDescent="0.2">
      <c r="A3932" t="s">
        <v>183</v>
      </c>
      <c r="K3932">
        <v>2017</v>
      </c>
    </row>
    <row r="3933" spans="1:12" x14ac:dyDescent="0.2">
      <c r="A3933" t="s">
        <v>184</v>
      </c>
      <c r="K3933">
        <v>2017</v>
      </c>
    </row>
    <row r="3934" spans="1:12" x14ac:dyDescent="0.2">
      <c r="A3934" t="s">
        <v>185</v>
      </c>
      <c r="K3934">
        <v>2017</v>
      </c>
    </row>
    <row r="3935" spans="1:12" x14ac:dyDescent="0.2">
      <c r="A3935" t="s">
        <v>186</v>
      </c>
      <c r="K3935">
        <v>2017</v>
      </c>
    </row>
    <row r="3936" spans="1:12" x14ac:dyDescent="0.2">
      <c r="A3936" t="s">
        <v>370</v>
      </c>
      <c r="B3936">
        <v>8</v>
      </c>
      <c r="C3936">
        <v>7</v>
      </c>
      <c r="D3936">
        <v>2</v>
      </c>
      <c r="E3936">
        <v>74</v>
      </c>
      <c r="F3936">
        <v>5</v>
      </c>
      <c r="G3936">
        <v>6</v>
      </c>
      <c r="H3936">
        <v>0</v>
      </c>
      <c r="I3936">
        <v>31</v>
      </c>
      <c r="J3936">
        <v>1</v>
      </c>
      <c r="K3936">
        <v>2017</v>
      </c>
      <c r="L3936">
        <v>1</v>
      </c>
    </row>
    <row r="3937" spans="1:11" x14ac:dyDescent="0.2">
      <c r="A3937" t="s">
        <v>321</v>
      </c>
      <c r="B3937">
        <v>1</v>
      </c>
      <c r="C3937">
        <v>0</v>
      </c>
      <c r="D3937">
        <v>0</v>
      </c>
      <c r="E3937">
        <v>0</v>
      </c>
      <c r="F3937">
        <v>1</v>
      </c>
      <c r="G3937">
        <v>1</v>
      </c>
      <c r="H3937">
        <v>0</v>
      </c>
      <c r="I3937">
        <v>6</v>
      </c>
      <c r="J3937">
        <v>0</v>
      </c>
      <c r="K3937">
        <v>2017</v>
      </c>
    </row>
    <row r="3938" spans="1:11" x14ac:dyDescent="0.2">
      <c r="A3938" t="s">
        <v>187</v>
      </c>
      <c r="K3938">
        <v>2017</v>
      </c>
    </row>
    <row r="3939" spans="1:11" x14ac:dyDescent="0.2">
      <c r="A3939" t="s">
        <v>300</v>
      </c>
      <c r="K3939">
        <v>2017</v>
      </c>
    </row>
    <row r="3940" spans="1:11" x14ac:dyDescent="0.2">
      <c r="A3940" t="s">
        <v>188</v>
      </c>
      <c r="B3940">
        <v>1</v>
      </c>
      <c r="C3940">
        <v>1</v>
      </c>
      <c r="D3940">
        <v>0</v>
      </c>
      <c r="E3940">
        <v>1</v>
      </c>
      <c r="F3940">
        <v>0</v>
      </c>
      <c r="G3940">
        <v>1.1666666666659999</v>
      </c>
      <c r="H3940">
        <v>0</v>
      </c>
      <c r="I3940">
        <v>5</v>
      </c>
      <c r="J3940">
        <v>0</v>
      </c>
      <c r="K3940">
        <v>2017</v>
      </c>
    </row>
    <row r="3941" spans="1:11" x14ac:dyDescent="0.2">
      <c r="A3941" t="s">
        <v>189</v>
      </c>
      <c r="K3941">
        <v>2017</v>
      </c>
    </row>
    <row r="3942" spans="1:11" x14ac:dyDescent="0.2">
      <c r="A3942" t="s">
        <v>190</v>
      </c>
      <c r="K3942">
        <v>2017</v>
      </c>
    </row>
    <row r="3943" spans="1:11" x14ac:dyDescent="0.2">
      <c r="A3943" t="s">
        <v>304</v>
      </c>
      <c r="K3943">
        <v>2017</v>
      </c>
    </row>
    <row r="3944" spans="1:11" x14ac:dyDescent="0.2">
      <c r="A3944" t="s">
        <v>347</v>
      </c>
      <c r="B3944">
        <v>1</v>
      </c>
      <c r="C3944">
        <v>1</v>
      </c>
      <c r="D3944">
        <v>0</v>
      </c>
      <c r="E3944">
        <v>6</v>
      </c>
      <c r="F3944">
        <v>0</v>
      </c>
      <c r="G3944">
        <v>5</v>
      </c>
      <c r="H3944">
        <v>3</v>
      </c>
      <c r="I3944">
        <v>3</v>
      </c>
      <c r="J3944">
        <v>0</v>
      </c>
      <c r="K3944">
        <v>2017</v>
      </c>
    </row>
    <row r="3945" spans="1:11" x14ac:dyDescent="0.2">
      <c r="A3945" t="s">
        <v>191</v>
      </c>
      <c r="K3945">
        <v>2017</v>
      </c>
    </row>
    <row r="3946" spans="1:11" x14ac:dyDescent="0.2">
      <c r="A3946" t="s">
        <v>192</v>
      </c>
      <c r="K3946">
        <v>2017</v>
      </c>
    </row>
    <row r="3947" spans="1:11" x14ac:dyDescent="0.2">
      <c r="A3947" t="s">
        <v>193</v>
      </c>
      <c r="K3947">
        <v>2017</v>
      </c>
    </row>
    <row r="3948" spans="1:11" x14ac:dyDescent="0.2">
      <c r="A3948" t="s">
        <v>194</v>
      </c>
      <c r="B3948">
        <v>1</v>
      </c>
      <c r="C3948">
        <v>1</v>
      </c>
      <c r="D3948">
        <v>0</v>
      </c>
      <c r="E3948">
        <v>2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2017</v>
      </c>
    </row>
    <row r="3949" spans="1:11" x14ac:dyDescent="0.2">
      <c r="A3949" t="s">
        <v>195</v>
      </c>
      <c r="B3949">
        <v>1</v>
      </c>
      <c r="C3949">
        <v>0</v>
      </c>
      <c r="D3949">
        <v>0</v>
      </c>
      <c r="E3949">
        <v>0</v>
      </c>
      <c r="F3949">
        <v>0</v>
      </c>
      <c r="G3949">
        <v>6</v>
      </c>
      <c r="H3949">
        <v>0</v>
      </c>
      <c r="I3949">
        <v>44</v>
      </c>
      <c r="J3949">
        <v>1</v>
      </c>
      <c r="K3949">
        <v>2017</v>
      </c>
    </row>
    <row r="3950" spans="1:11" x14ac:dyDescent="0.2">
      <c r="A3950" t="s">
        <v>196</v>
      </c>
      <c r="K3950">
        <v>2017</v>
      </c>
    </row>
    <row r="3951" spans="1:11" x14ac:dyDescent="0.2">
      <c r="A3951" t="s">
        <v>197</v>
      </c>
      <c r="B3951">
        <v>17</v>
      </c>
      <c r="C3951">
        <v>14</v>
      </c>
      <c r="D3951">
        <v>0</v>
      </c>
      <c r="E3951">
        <v>219</v>
      </c>
      <c r="F3951">
        <v>3</v>
      </c>
      <c r="G3951">
        <v>77.166666665999998</v>
      </c>
      <c r="H3951">
        <v>2</v>
      </c>
      <c r="I3951">
        <v>409</v>
      </c>
      <c r="J3951">
        <v>20</v>
      </c>
      <c r="K3951">
        <v>2017</v>
      </c>
    </row>
    <row r="3952" spans="1:11" x14ac:dyDescent="0.2">
      <c r="A3952" t="s">
        <v>894</v>
      </c>
      <c r="K3952">
        <v>2017</v>
      </c>
    </row>
    <row r="3953" spans="1:11" x14ac:dyDescent="0.2">
      <c r="A3953" t="s">
        <v>198</v>
      </c>
      <c r="K3953">
        <v>2017</v>
      </c>
    </row>
    <row r="3954" spans="1:11" x14ac:dyDescent="0.2">
      <c r="A3954" t="s">
        <v>368</v>
      </c>
      <c r="K3954">
        <v>2017</v>
      </c>
    </row>
    <row r="3955" spans="1:11" x14ac:dyDescent="0.2">
      <c r="A3955" t="s">
        <v>199</v>
      </c>
      <c r="K3955">
        <v>2017</v>
      </c>
    </row>
    <row r="3956" spans="1:11" x14ac:dyDescent="0.2">
      <c r="A3956" t="s">
        <v>200</v>
      </c>
      <c r="K3956">
        <v>2017</v>
      </c>
    </row>
    <row r="3957" spans="1:11" x14ac:dyDescent="0.2">
      <c r="A3957" t="s">
        <v>201</v>
      </c>
      <c r="K3957">
        <v>2017</v>
      </c>
    </row>
    <row r="3958" spans="1:11" x14ac:dyDescent="0.2">
      <c r="A3958" t="s">
        <v>202</v>
      </c>
      <c r="K3958">
        <v>2017</v>
      </c>
    </row>
    <row r="3959" spans="1:11" x14ac:dyDescent="0.2">
      <c r="A3959" t="s">
        <v>203</v>
      </c>
      <c r="K3959">
        <v>2017</v>
      </c>
    </row>
    <row r="3960" spans="1:11" x14ac:dyDescent="0.2">
      <c r="A3960" t="s">
        <v>204</v>
      </c>
      <c r="K3960">
        <v>2017</v>
      </c>
    </row>
    <row r="3961" spans="1:11" x14ac:dyDescent="0.2">
      <c r="A3961" t="s">
        <v>893</v>
      </c>
      <c r="K3961">
        <v>2017</v>
      </c>
    </row>
    <row r="3962" spans="1:11" x14ac:dyDescent="0.2">
      <c r="A3962" t="s">
        <v>313</v>
      </c>
      <c r="K3962">
        <v>2017</v>
      </c>
    </row>
    <row r="3963" spans="1:11" x14ac:dyDescent="0.2">
      <c r="A3963" t="s">
        <v>205</v>
      </c>
      <c r="K3963">
        <v>2017</v>
      </c>
    </row>
    <row r="3964" spans="1:11" x14ac:dyDescent="0.2">
      <c r="A3964" t="s">
        <v>206</v>
      </c>
      <c r="B3964">
        <v>11</v>
      </c>
      <c r="C3964">
        <v>11</v>
      </c>
      <c r="D3964">
        <v>3</v>
      </c>
      <c r="E3964">
        <v>235</v>
      </c>
      <c r="F3964">
        <v>1</v>
      </c>
      <c r="G3964">
        <v>39</v>
      </c>
      <c r="H3964">
        <v>1</v>
      </c>
      <c r="I3964">
        <v>200</v>
      </c>
      <c r="J3964">
        <v>10</v>
      </c>
      <c r="K3964">
        <v>2017</v>
      </c>
    </row>
    <row r="3965" spans="1:11" x14ac:dyDescent="0.2">
      <c r="A3965" t="s">
        <v>207</v>
      </c>
      <c r="K3965">
        <v>2017</v>
      </c>
    </row>
    <row r="3966" spans="1:11" x14ac:dyDescent="0.2">
      <c r="A3966" t="s">
        <v>208</v>
      </c>
      <c r="K3966">
        <v>2017</v>
      </c>
    </row>
    <row r="3967" spans="1:11" x14ac:dyDescent="0.2">
      <c r="A3967" t="s">
        <v>793</v>
      </c>
      <c r="K3967">
        <v>2017</v>
      </c>
    </row>
    <row r="3968" spans="1:11" x14ac:dyDescent="0.2">
      <c r="A3968" t="s">
        <v>209</v>
      </c>
      <c r="K3968">
        <v>2017</v>
      </c>
    </row>
    <row r="3969" spans="1:11" x14ac:dyDescent="0.2">
      <c r="A3969" t="s">
        <v>210</v>
      </c>
      <c r="K3969">
        <v>2017</v>
      </c>
    </row>
    <row r="3970" spans="1:11" x14ac:dyDescent="0.2">
      <c r="A3970" t="s">
        <v>281</v>
      </c>
      <c r="B3970">
        <v>7</v>
      </c>
      <c r="C3970">
        <v>7</v>
      </c>
      <c r="D3970">
        <v>1</v>
      </c>
      <c r="E3970">
        <v>69</v>
      </c>
      <c r="F3970">
        <v>6</v>
      </c>
      <c r="G3970">
        <v>40</v>
      </c>
      <c r="H3970">
        <v>5</v>
      </c>
      <c r="I3970">
        <v>152</v>
      </c>
      <c r="J3970">
        <v>11</v>
      </c>
      <c r="K3970">
        <v>2017</v>
      </c>
    </row>
    <row r="3971" spans="1:11" x14ac:dyDescent="0.2">
      <c r="A3971" t="s">
        <v>343</v>
      </c>
      <c r="B3971">
        <v>3</v>
      </c>
      <c r="C3971">
        <v>2</v>
      </c>
      <c r="D3971">
        <v>0</v>
      </c>
      <c r="E3971">
        <v>1</v>
      </c>
      <c r="F3971">
        <v>0</v>
      </c>
      <c r="G3971">
        <v>1</v>
      </c>
      <c r="H3971">
        <v>0</v>
      </c>
      <c r="I3971">
        <v>8</v>
      </c>
      <c r="J3971">
        <v>0</v>
      </c>
      <c r="K3971">
        <v>2017</v>
      </c>
    </row>
    <row r="3972" spans="1:11" x14ac:dyDescent="0.2">
      <c r="A3972" t="s">
        <v>875</v>
      </c>
      <c r="B3972">
        <v>1</v>
      </c>
      <c r="C3972">
        <v>1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2017</v>
      </c>
    </row>
    <row r="3973" spans="1:11" x14ac:dyDescent="0.2">
      <c r="A3973" t="s">
        <v>902</v>
      </c>
      <c r="K3973">
        <v>2017</v>
      </c>
    </row>
    <row r="3974" spans="1:11" x14ac:dyDescent="0.2">
      <c r="A3974" t="s">
        <v>324</v>
      </c>
      <c r="K3974">
        <v>2017</v>
      </c>
    </row>
    <row r="3975" spans="1:11" x14ac:dyDescent="0.2">
      <c r="A3975" t="s">
        <v>328</v>
      </c>
      <c r="B3975">
        <v>1</v>
      </c>
      <c r="C3975">
        <v>1</v>
      </c>
      <c r="D3975">
        <v>0</v>
      </c>
      <c r="E3975">
        <v>23</v>
      </c>
      <c r="F3975">
        <v>1</v>
      </c>
      <c r="G3975">
        <v>7</v>
      </c>
      <c r="H3975">
        <v>0</v>
      </c>
      <c r="I3975">
        <v>54</v>
      </c>
      <c r="J3975">
        <v>1</v>
      </c>
      <c r="K3975">
        <v>2017</v>
      </c>
    </row>
    <row r="3976" spans="1:11" x14ac:dyDescent="0.2">
      <c r="A3976" t="s">
        <v>348</v>
      </c>
      <c r="B3976">
        <v>1</v>
      </c>
      <c r="C3976">
        <v>1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2017</v>
      </c>
    </row>
    <row r="3977" spans="1:11" x14ac:dyDescent="0.2">
      <c r="A3977" t="s">
        <v>358</v>
      </c>
      <c r="K3977">
        <v>2017</v>
      </c>
    </row>
    <row r="3978" spans="1:11" x14ac:dyDescent="0.2">
      <c r="A3978" t="s">
        <v>325</v>
      </c>
      <c r="K3978">
        <v>2017</v>
      </c>
    </row>
    <row r="3979" spans="1:11" x14ac:dyDescent="0.2">
      <c r="A3979" t="s">
        <v>797</v>
      </c>
      <c r="K3979">
        <v>2017</v>
      </c>
    </row>
    <row r="3980" spans="1:11" x14ac:dyDescent="0.2">
      <c r="A3980" t="s">
        <v>326</v>
      </c>
      <c r="K3980">
        <v>2017</v>
      </c>
    </row>
    <row r="3981" spans="1:11" x14ac:dyDescent="0.2">
      <c r="A3981" t="s">
        <v>211</v>
      </c>
      <c r="K3981">
        <v>2017</v>
      </c>
    </row>
    <row r="3982" spans="1:11" x14ac:dyDescent="0.2">
      <c r="A3982" t="s">
        <v>798</v>
      </c>
      <c r="K3982">
        <v>2017</v>
      </c>
    </row>
    <row r="3983" spans="1:11" x14ac:dyDescent="0.2">
      <c r="A3983" t="s">
        <v>282</v>
      </c>
      <c r="K3983">
        <v>2017</v>
      </c>
    </row>
    <row r="3984" spans="1:11" x14ac:dyDescent="0.2">
      <c r="A3984" t="s">
        <v>212</v>
      </c>
      <c r="K3984">
        <v>2017</v>
      </c>
    </row>
    <row r="3985" spans="1:11" x14ac:dyDescent="0.2">
      <c r="A3985" t="s">
        <v>301</v>
      </c>
      <c r="K3985">
        <v>2017</v>
      </c>
    </row>
    <row r="3986" spans="1:11" x14ac:dyDescent="0.2">
      <c r="A3986" t="s">
        <v>289</v>
      </c>
      <c r="K3986">
        <v>2017</v>
      </c>
    </row>
    <row r="3987" spans="1:11" x14ac:dyDescent="0.2">
      <c r="A3987" t="s">
        <v>322</v>
      </c>
      <c r="K3987">
        <v>2017</v>
      </c>
    </row>
    <row r="3988" spans="1:11" x14ac:dyDescent="0.2">
      <c r="A3988" t="s">
        <v>323</v>
      </c>
      <c r="K3988">
        <v>2017</v>
      </c>
    </row>
    <row r="3989" spans="1:11" x14ac:dyDescent="0.2">
      <c r="A3989" t="s">
        <v>844</v>
      </c>
      <c r="K3989">
        <v>2017</v>
      </c>
    </row>
    <row r="3990" spans="1:11" x14ac:dyDescent="0.2">
      <c r="A3990" t="s">
        <v>213</v>
      </c>
      <c r="K3990">
        <v>2017</v>
      </c>
    </row>
    <row r="3991" spans="1:11" x14ac:dyDescent="0.2">
      <c r="A3991" t="s">
        <v>897</v>
      </c>
      <c r="K3991">
        <v>2017</v>
      </c>
    </row>
    <row r="3992" spans="1:11" x14ac:dyDescent="0.2">
      <c r="A3992" t="s">
        <v>214</v>
      </c>
      <c r="K3992">
        <v>2017</v>
      </c>
    </row>
    <row r="3993" spans="1:11" x14ac:dyDescent="0.2">
      <c r="A3993" t="s">
        <v>801</v>
      </c>
      <c r="K3993">
        <v>2017</v>
      </c>
    </row>
    <row r="3994" spans="1:11" x14ac:dyDescent="0.2">
      <c r="A3994" t="s">
        <v>309</v>
      </c>
      <c r="K3994">
        <v>2017</v>
      </c>
    </row>
    <row r="3995" spans="1:11" x14ac:dyDescent="0.2">
      <c r="A3995" t="s">
        <v>215</v>
      </c>
      <c r="K3995">
        <v>2017</v>
      </c>
    </row>
    <row r="3996" spans="1:11" x14ac:dyDescent="0.2">
      <c r="A3996" t="s">
        <v>216</v>
      </c>
      <c r="K3996">
        <v>2017</v>
      </c>
    </row>
    <row r="3997" spans="1:11" x14ac:dyDescent="0.2">
      <c r="A3997" t="s">
        <v>217</v>
      </c>
      <c r="K3997">
        <v>2017</v>
      </c>
    </row>
    <row r="3998" spans="1:11" x14ac:dyDescent="0.2">
      <c r="A3998" t="s">
        <v>218</v>
      </c>
      <c r="K3998">
        <v>2017</v>
      </c>
    </row>
    <row r="3999" spans="1:11" x14ac:dyDescent="0.2">
      <c r="A3999" t="s">
        <v>219</v>
      </c>
      <c r="K3999">
        <v>2017</v>
      </c>
    </row>
    <row r="4000" spans="1:11" x14ac:dyDescent="0.2">
      <c r="A4000" t="s">
        <v>220</v>
      </c>
      <c r="K4000">
        <v>2017</v>
      </c>
    </row>
    <row r="4001" spans="1:11" x14ac:dyDescent="0.2">
      <c r="A4001" t="s">
        <v>221</v>
      </c>
      <c r="K4001">
        <v>2017</v>
      </c>
    </row>
    <row r="4002" spans="1:11" x14ac:dyDescent="0.2">
      <c r="A4002" t="s">
        <v>292</v>
      </c>
      <c r="K4002">
        <v>2017</v>
      </c>
    </row>
    <row r="4003" spans="1:11" x14ac:dyDescent="0.2">
      <c r="A4003" t="s">
        <v>222</v>
      </c>
      <c r="K4003">
        <v>2017</v>
      </c>
    </row>
    <row r="4004" spans="1:11" x14ac:dyDescent="0.2">
      <c r="A4004" t="s">
        <v>223</v>
      </c>
      <c r="K4004">
        <v>2017</v>
      </c>
    </row>
    <row r="4005" spans="1:11" x14ac:dyDescent="0.2">
      <c r="A4005" t="s">
        <v>224</v>
      </c>
      <c r="K4005">
        <v>2017</v>
      </c>
    </row>
    <row r="4006" spans="1:11" x14ac:dyDescent="0.2">
      <c r="A4006" t="s">
        <v>901</v>
      </c>
      <c r="K4006">
        <v>2017</v>
      </c>
    </row>
    <row r="4007" spans="1:11" x14ac:dyDescent="0.2">
      <c r="A4007" t="s">
        <v>225</v>
      </c>
      <c r="K4007">
        <v>2017</v>
      </c>
    </row>
    <row r="4008" spans="1:11" x14ac:dyDescent="0.2">
      <c r="A4008" t="s">
        <v>344</v>
      </c>
      <c r="B4008">
        <v>13</v>
      </c>
      <c r="C4008">
        <v>11</v>
      </c>
      <c r="D4008">
        <v>0</v>
      </c>
      <c r="E4008">
        <v>204</v>
      </c>
      <c r="F4008">
        <v>3</v>
      </c>
      <c r="G4008">
        <v>4</v>
      </c>
      <c r="H4008">
        <v>0</v>
      </c>
      <c r="I4008">
        <v>17</v>
      </c>
      <c r="J4008">
        <v>1</v>
      </c>
      <c r="K4008">
        <v>2017</v>
      </c>
    </row>
    <row r="4009" spans="1:11" x14ac:dyDescent="0.2">
      <c r="A4009" t="s">
        <v>335</v>
      </c>
      <c r="B4009">
        <v>1</v>
      </c>
      <c r="C4009">
        <v>1</v>
      </c>
      <c r="D4009">
        <v>1</v>
      </c>
      <c r="E4009">
        <v>100</v>
      </c>
      <c r="F4009">
        <v>1</v>
      </c>
      <c r="G4009">
        <v>12</v>
      </c>
      <c r="H4009">
        <v>4</v>
      </c>
      <c r="I4009">
        <v>28</v>
      </c>
      <c r="J4009">
        <v>4</v>
      </c>
      <c r="K4009">
        <v>2017</v>
      </c>
    </row>
    <row r="4010" spans="1:11" x14ac:dyDescent="0.2">
      <c r="A4010" t="s">
        <v>226</v>
      </c>
      <c r="K4010">
        <v>2017</v>
      </c>
    </row>
    <row r="4011" spans="1:11" x14ac:dyDescent="0.2">
      <c r="A4011" t="s">
        <v>364</v>
      </c>
      <c r="K4011">
        <v>2017</v>
      </c>
    </row>
    <row r="4012" spans="1:11" x14ac:dyDescent="0.2">
      <c r="A4012" t="s">
        <v>227</v>
      </c>
      <c r="K4012">
        <v>2017</v>
      </c>
    </row>
    <row r="4013" spans="1:11" x14ac:dyDescent="0.2">
      <c r="A4013" t="s">
        <v>228</v>
      </c>
      <c r="K4013">
        <v>2017</v>
      </c>
    </row>
    <row r="4014" spans="1:11" x14ac:dyDescent="0.2">
      <c r="A4014" t="s">
        <v>365</v>
      </c>
      <c r="K4014">
        <v>2017</v>
      </c>
    </row>
    <row r="4015" spans="1:11" x14ac:dyDescent="0.2">
      <c r="A4015" t="s">
        <v>229</v>
      </c>
      <c r="K4015">
        <v>2017</v>
      </c>
    </row>
    <row r="4016" spans="1:11" x14ac:dyDescent="0.2">
      <c r="A4016" t="s">
        <v>230</v>
      </c>
      <c r="K4016">
        <v>2017</v>
      </c>
    </row>
    <row r="4017" spans="1:11" x14ac:dyDescent="0.2">
      <c r="A4017" t="s">
        <v>799</v>
      </c>
      <c r="K4017">
        <v>2017</v>
      </c>
    </row>
    <row r="4018" spans="1:11" x14ac:dyDescent="0.2">
      <c r="A4018" t="s">
        <v>790</v>
      </c>
      <c r="B4018">
        <v>1</v>
      </c>
      <c r="C4018">
        <v>0</v>
      </c>
      <c r="D4018">
        <v>0</v>
      </c>
      <c r="E4018">
        <v>0</v>
      </c>
      <c r="F4018">
        <v>0</v>
      </c>
      <c r="G4018">
        <v>13</v>
      </c>
      <c r="H4018">
        <v>2</v>
      </c>
      <c r="I4018">
        <v>47</v>
      </c>
      <c r="J4018">
        <v>1</v>
      </c>
      <c r="K4018">
        <v>2017</v>
      </c>
    </row>
    <row r="4019" spans="1:11" x14ac:dyDescent="0.2">
      <c r="A4019" t="s">
        <v>231</v>
      </c>
      <c r="K4019">
        <v>2017</v>
      </c>
    </row>
    <row r="4020" spans="1:11" x14ac:dyDescent="0.2">
      <c r="A4020" t="s">
        <v>826</v>
      </c>
      <c r="B4020">
        <v>1</v>
      </c>
      <c r="C4020">
        <v>1</v>
      </c>
      <c r="D4020">
        <v>1</v>
      </c>
      <c r="E4020">
        <v>3</v>
      </c>
      <c r="F4020">
        <v>1</v>
      </c>
      <c r="G4020">
        <v>4</v>
      </c>
      <c r="H4020">
        <v>1</v>
      </c>
      <c r="I4020">
        <v>12</v>
      </c>
      <c r="J4020">
        <v>1</v>
      </c>
      <c r="K4020">
        <v>2017</v>
      </c>
    </row>
    <row r="4021" spans="1:11" x14ac:dyDescent="0.2">
      <c r="A4021" t="s">
        <v>232</v>
      </c>
      <c r="K4021">
        <v>2017</v>
      </c>
    </row>
    <row r="4022" spans="1:11" x14ac:dyDescent="0.2">
      <c r="A4022" t="s">
        <v>366</v>
      </c>
      <c r="K4022">
        <v>2017</v>
      </c>
    </row>
    <row r="4023" spans="1:11" x14ac:dyDescent="0.2">
      <c r="A4023" t="s">
        <v>233</v>
      </c>
      <c r="K4023">
        <v>2017</v>
      </c>
    </row>
    <row r="4024" spans="1:11" x14ac:dyDescent="0.2">
      <c r="A4024" t="s">
        <v>234</v>
      </c>
      <c r="K4024">
        <v>2017</v>
      </c>
    </row>
    <row r="4025" spans="1:11" x14ac:dyDescent="0.2">
      <c r="A4025" t="s">
        <v>283</v>
      </c>
      <c r="K4025">
        <v>2017</v>
      </c>
    </row>
    <row r="4026" spans="1:11" x14ac:dyDescent="0.2">
      <c r="A4026" t="s">
        <v>235</v>
      </c>
      <c r="K4026">
        <v>2017</v>
      </c>
    </row>
    <row r="4027" spans="1:11" x14ac:dyDescent="0.2">
      <c r="A4027" t="s">
        <v>845</v>
      </c>
      <c r="K4027">
        <v>2017</v>
      </c>
    </row>
    <row r="4028" spans="1:11" x14ac:dyDescent="0.2">
      <c r="A4028" t="s">
        <v>287</v>
      </c>
      <c r="K4028">
        <v>2017</v>
      </c>
    </row>
    <row r="4029" spans="1:11" x14ac:dyDescent="0.2">
      <c r="A4029" t="s">
        <v>803</v>
      </c>
      <c r="K4029">
        <v>2017</v>
      </c>
    </row>
    <row r="4030" spans="1:11" x14ac:dyDescent="0.2">
      <c r="A4030" t="s">
        <v>296</v>
      </c>
      <c r="B4030">
        <v>4</v>
      </c>
      <c r="C4030">
        <v>4</v>
      </c>
      <c r="D4030">
        <v>0</v>
      </c>
      <c r="E4030">
        <v>54</v>
      </c>
      <c r="F4030">
        <v>3</v>
      </c>
      <c r="G4030">
        <v>8</v>
      </c>
      <c r="H4030">
        <v>0</v>
      </c>
      <c r="I4030">
        <v>50</v>
      </c>
      <c r="J4030">
        <v>3</v>
      </c>
      <c r="K4030">
        <v>2017</v>
      </c>
    </row>
    <row r="4031" spans="1:11" x14ac:dyDescent="0.2">
      <c r="A4031" t="s">
        <v>336</v>
      </c>
      <c r="B4031">
        <v>2</v>
      </c>
      <c r="C4031">
        <v>2</v>
      </c>
      <c r="D4031">
        <v>1</v>
      </c>
      <c r="E4031">
        <v>6</v>
      </c>
      <c r="F4031">
        <v>0</v>
      </c>
      <c r="G4031">
        <v>8</v>
      </c>
      <c r="H4031">
        <v>0</v>
      </c>
      <c r="I4031">
        <v>44</v>
      </c>
      <c r="J4031">
        <v>1</v>
      </c>
      <c r="K4031">
        <v>2017</v>
      </c>
    </row>
    <row r="4032" spans="1:11" x14ac:dyDescent="0.2">
      <c r="A4032" t="s">
        <v>236</v>
      </c>
      <c r="K4032">
        <v>2017</v>
      </c>
    </row>
    <row r="4033" spans="1:11" x14ac:dyDescent="0.2">
      <c r="A4033" t="s">
        <v>237</v>
      </c>
      <c r="B4033">
        <v>2</v>
      </c>
      <c r="C4033">
        <v>2</v>
      </c>
      <c r="D4033">
        <v>1</v>
      </c>
      <c r="E4033">
        <v>16</v>
      </c>
      <c r="F4033">
        <v>0</v>
      </c>
      <c r="G4033">
        <v>10</v>
      </c>
      <c r="H4033">
        <v>1</v>
      </c>
      <c r="I4033">
        <v>56</v>
      </c>
      <c r="J4033">
        <v>2</v>
      </c>
      <c r="K4033">
        <v>2017</v>
      </c>
    </row>
    <row r="4034" spans="1:11" x14ac:dyDescent="0.2">
      <c r="A4034" t="s">
        <v>867</v>
      </c>
      <c r="K4034">
        <v>2017</v>
      </c>
    </row>
    <row r="4035" spans="1:11" x14ac:dyDescent="0.2">
      <c r="A4035" t="s">
        <v>238</v>
      </c>
      <c r="K4035">
        <v>2017</v>
      </c>
    </row>
    <row r="4036" spans="1:11" x14ac:dyDescent="0.2">
      <c r="A4036" t="s">
        <v>367</v>
      </c>
      <c r="K4036">
        <v>2017</v>
      </c>
    </row>
    <row r="4037" spans="1:11" x14ac:dyDescent="0.2">
      <c r="A4037" t="s">
        <v>890</v>
      </c>
      <c r="K4037">
        <v>2017</v>
      </c>
    </row>
    <row r="4038" spans="1:11" x14ac:dyDescent="0.2">
      <c r="A4038" t="s">
        <v>293</v>
      </c>
      <c r="K4038">
        <v>2017</v>
      </c>
    </row>
    <row r="4039" spans="1:11" x14ac:dyDescent="0.2">
      <c r="A4039" t="s">
        <v>239</v>
      </c>
      <c r="K4039">
        <v>2017</v>
      </c>
    </row>
    <row r="4040" spans="1:11" x14ac:dyDescent="0.2">
      <c r="A4040" t="s">
        <v>240</v>
      </c>
      <c r="K4040">
        <v>2017</v>
      </c>
    </row>
    <row r="4041" spans="1:11" x14ac:dyDescent="0.2">
      <c r="A4041" t="s">
        <v>241</v>
      </c>
      <c r="K4041">
        <v>2017</v>
      </c>
    </row>
    <row r="4042" spans="1:11" x14ac:dyDescent="0.2">
      <c r="A4042" t="s">
        <v>333</v>
      </c>
      <c r="K4042">
        <v>2017</v>
      </c>
    </row>
    <row r="4043" spans="1:11" x14ac:dyDescent="0.2">
      <c r="A4043" t="s">
        <v>802</v>
      </c>
      <c r="K4043">
        <v>2017</v>
      </c>
    </row>
    <row r="4044" spans="1:11" x14ac:dyDescent="0.2">
      <c r="A4044" t="s">
        <v>337</v>
      </c>
      <c r="K4044">
        <v>2017</v>
      </c>
    </row>
    <row r="4045" spans="1:11" x14ac:dyDescent="0.2">
      <c r="A4045" t="s">
        <v>242</v>
      </c>
      <c r="K4045">
        <v>2017</v>
      </c>
    </row>
    <row r="4046" spans="1:11" x14ac:dyDescent="0.2">
      <c r="A4046" t="s">
        <v>243</v>
      </c>
      <c r="K4046">
        <v>2017</v>
      </c>
    </row>
    <row r="4047" spans="1:11" x14ac:dyDescent="0.2">
      <c r="A4047" t="s">
        <v>244</v>
      </c>
      <c r="K4047">
        <v>2017</v>
      </c>
    </row>
    <row r="4048" spans="1:11" x14ac:dyDescent="0.2">
      <c r="A4048" t="s">
        <v>327</v>
      </c>
      <c r="K4048">
        <v>2017</v>
      </c>
    </row>
    <row r="4049" spans="1:11" x14ac:dyDescent="0.2">
      <c r="A4049" t="s">
        <v>245</v>
      </c>
      <c r="K4049">
        <v>2017</v>
      </c>
    </row>
    <row r="4050" spans="1:11" x14ac:dyDescent="0.2">
      <c r="A4050" t="s">
        <v>246</v>
      </c>
      <c r="K4050">
        <v>2017</v>
      </c>
    </row>
    <row r="4051" spans="1:11" x14ac:dyDescent="0.2">
      <c r="A4051" t="s">
        <v>247</v>
      </c>
      <c r="K4051">
        <v>2017</v>
      </c>
    </row>
    <row r="4052" spans="1:11" x14ac:dyDescent="0.2">
      <c r="A4052" t="s">
        <v>248</v>
      </c>
      <c r="K4052">
        <v>2017</v>
      </c>
    </row>
    <row r="4053" spans="1:11" x14ac:dyDescent="0.2">
      <c r="A4053" t="s">
        <v>249</v>
      </c>
      <c r="K4053">
        <v>2017</v>
      </c>
    </row>
    <row r="4054" spans="1:11" x14ac:dyDescent="0.2">
      <c r="A4054" t="s">
        <v>250</v>
      </c>
      <c r="K4054">
        <v>2017</v>
      </c>
    </row>
    <row r="4055" spans="1:11" x14ac:dyDescent="0.2">
      <c r="A4055" t="s">
        <v>251</v>
      </c>
      <c r="K4055">
        <v>2017</v>
      </c>
    </row>
    <row r="4056" spans="1:11" x14ac:dyDescent="0.2">
      <c r="A4056" t="s">
        <v>252</v>
      </c>
      <c r="K4056">
        <v>2017</v>
      </c>
    </row>
    <row r="4057" spans="1:11" x14ac:dyDescent="0.2">
      <c r="A4057" t="s">
        <v>253</v>
      </c>
      <c r="K4057">
        <v>2017</v>
      </c>
    </row>
    <row r="4058" spans="1:11" x14ac:dyDescent="0.2">
      <c r="A4058" t="s">
        <v>254</v>
      </c>
      <c r="K4058">
        <v>2017</v>
      </c>
    </row>
    <row r="4059" spans="1:11" x14ac:dyDescent="0.2">
      <c r="A4059" t="s">
        <v>255</v>
      </c>
      <c r="K4059">
        <v>2017</v>
      </c>
    </row>
    <row r="4060" spans="1:11" x14ac:dyDescent="0.2">
      <c r="A4060" t="s">
        <v>256</v>
      </c>
      <c r="K4060">
        <v>2017</v>
      </c>
    </row>
    <row r="4061" spans="1:11" x14ac:dyDescent="0.2">
      <c r="A4061" t="s">
        <v>257</v>
      </c>
      <c r="K4061">
        <v>2017</v>
      </c>
    </row>
    <row r="4062" spans="1:11" x14ac:dyDescent="0.2">
      <c r="A4062" t="s">
        <v>258</v>
      </c>
      <c r="K4062">
        <v>2017</v>
      </c>
    </row>
    <row r="4063" spans="1:11" x14ac:dyDescent="0.2">
      <c r="A4063" t="s">
        <v>259</v>
      </c>
      <c r="K4063">
        <v>2017</v>
      </c>
    </row>
    <row r="4064" spans="1:11" x14ac:dyDescent="0.2">
      <c r="A4064" t="s">
        <v>260</v>
      </c>
      <c r="K4064">
        <v>2017</v>
      </c>
    </row>
    <row r="4065" spans="1:11" x14ac:dyDescent="0.2">
      <c r="A4065" t="s">
        <v>261</v>
      </c>
      <c r="K4065">
        <v>2017</v>
      </c>
    </row>
    <row r="4066" spans="1:11" x14ac:dyDescent="0.2">
      <c r="A4066" t="s">
        <v>262</v>
      </c>
      <c r="K4066">
        <v>2017</v>
      </c>
    </row>
    <row r="4067" spans="1:11" x14ac:dyDescent="0.2">
      <c r="A4067" t="s">
        <v>263</v>
      </c>
      <c r="K4067">
        <v>2017</v>
      </c>
    </row>
    <row r="4068" spans="1:11" x14ac:dyDescent="0.2">
      <c r="A4068" t="s">
        <v>264</v>
      </c>
      <c r="K4068">
        <v>2017</v>
      </c>
    </row>
    <row r="4069" spans="1:11" x14ac:dyDescent="0.2">
      <c r="A4069" t="s">
        <v>820</v>
      </c>
      <c r="K4069">
        <v>2017</v>
      </c>
    </row>
    <row r="4070" spans="1:11" x14ac:dyDescent="0.2">
      <c r="A4070" t="s">
        <v>294</v>
      </c>
      <c r="K4070">
        <v>2017</v>
      </c>
    </row>
    <row r="4071" spans="1:11" x14ac:dyDescent="0.2">
      <c r="A4071" t="s">
        <v>265</v>
      </c>
      <c r="K4071">
        <v>2017</v>
      </c>
    </row>
    <row r="4072" spans="1:11" x14ac:dyDescent="0.2">
      <c r="A4072" t="s">
        <v>266</v>
      </c>
      <c r="K4072">
        <v>2017</v>
      </c>
    </row>
    <row r="4073" spans="1:11" x14ac:dyDescent="0.2">
      <c r="A4073" t="s">
        <v>267</v>
      </c>
      <c r="K4073">
        <v>2017</v>
      </c>
    </row>
    <row r="4074" spans="1:11" x14ac:dyDescent="0.2">
      <c r="A4074" t="s">
        <v>268</v>
      </c>
      <c r="K4074">
        <v>2017</v>
      </c>
    </row>
    <row r="4075" spans="1:11" x14ac:dyDescent="0.2">
      <c r="A4075" t="s">
        <v>269</v>
      </c>
      <c r="K4075">
        <v>2017</v>
      </c>
    </row>
    <row r="4076" spans="1:11" x14ac:dyDescent="0.2">
      <c r="A4076" t="s">
        <v>270</v>
      </c>
      <c r="K4076">
        <v>2017</v>
      </c>
    </row>
    <row r="4077" spans="1:11" x14ac:dyDescent="0.2">
      <c r="A4077" t="s">
        <v>284</v>
      </c>
      <c r="K4077">
        <v>2017</v>
      </c>
    </row>
    <row r="4078" spans="1:11" x14ac:dyDescent="0.2">
      <c r="A4078" t="s">
        <v>271</v>
      </c>
      <c r="K4078">
        <v>2017</v>
      </c>
    </row>
    <row r="4079" spans="1:11" x14ac:dyDescent="0.2">
      <c r="A4079" t="s">
        <v>272</v>
      </c>
      <c r="K4079">
        <v>2017</v>
      </c>
    </row>
    <row r="4080" spans="1:11" x14ac:dyDescent="0.2">
      <c r="A4080" t="s">
        <v>273</v>
      </c>
      <c r="K4080">
        <v>2017</v>
      </c>
    </row>
    <row r="4081" spans="1:12" x14ac:dyDescent="0.2">
      <c r="A4081" t="s">
        <v>8</v>
      </c>
      <c r="K4081">
        <v>2018</v>
      </c>
    </row>
    <row r="4082" spans="1:12" x14ac:dyDescent="0.2">
      <c r="A4082" t="s">
        <v>329</v>
      </c>
      <c r="K4082">
        <v>2018</v>
      </c>
    </row>
    <row r="4083" spans="1:12" x14ac:dyDescent="0.2">
      <c r="A4083" t="s">
        <v>338</v>
      </c>
      <c r="B4083">
        <v>6</v>
      </c>
      <c r="C4083">
        <v>5</v>
      </c>
      <c r="D4083">
        <v>1</v>
      </c>
      <c r="E4083">
        <v>123</v>
      </c>
      <c r="F4083">
        <v>4</v>
      </c>
      <c r="G4083">
        <v>0</v>
      </c>
      <c r="H4083">
        <v>0</v>
      </c>
      <c r="I4083">
        <v>0</v>
      </c>
      <c r="J4083">
        <v>0</v>
      </c>
      <c r="K4083">
        <v>2018</v>
      </c>
      <c r="L4083">
        <v>1</v>
      </c>
    </row>
    <row r="4084" spans="1:12" x14ac:dyDescent="0.2">
      <c r="A4084" t="s">
        <v>791</v>
      </c>
      <c r="K4084">
        <v>2018</v>
      </c>
    </row>
    <row r="4085" spans="1:12" x14ac:dyDescent="0.2">
      <c r="A4085" t="s">
        <v>9</v>
      </c>
      <c r="K4085">
        <v>2018</v>
      </c>
    </row>
    <row r="4086" spans="1:12" x14ac:dyDescent="0.2">
      <c r="A4086" t="s">
        <v>10</v>
      </c>
      <c r="K4086">
        <v>2018</v>
      </c>
    </row>
    <row r="4087" spans="1:12" x14ac:dyDescent="0.2">
      <c r="A4087" t="s">
        <v>11</v>
      </c>
      <c r="K4087">
        <v>2018</v>
      </c>
    </row>
    <row r="4088" spans="1:12" x14ac:dyDescent="0.2">
      <c r="A4088" t="s">
        <v>359</v>
      </c>
      <c r="B4088">
        <v>3</v>
      </c>
      <c r="C4088">
        <v>3</v>
      </c>
      <c r="D4088">
        <v>1</v>
      </c>
      <c r="E4088">
        <v>0</v>
      </c>
      <c r="F4088">
        <v>0</v>
      </c>
      <c r="G4088">
        <v>9</v>
      </c>
      <c r="H4088">
        <v>1</v>
      </c>
      <c r="I4088">
        <v>52</v>
      </c>
      <c r="J4088">
        <v>1</v>
      </c>
      <c r="K4088">
        <v>2018</v>
      </c>
    </row>
    <row r="4089" spans="1:12" x14ac:dyDescent="0.2">
      <c r="A4089" t="s">
        <v>12</v>
      </c>
      <c r="K4089">
        <v>2018</v>
      </c>
    </row>
    <row r="4090" spans="1:12" x14ac:dyDescent="0.2">
      <c r="A4090" t="s">
        <v>13</v>
      </c>
      <c r="K4090">
        <v>2018</v>
      </c>
    </row>
    <row r="4091" spans="1:12" x14ac:dyDescent="0.2">
      <c r="A4091" t="s">
        <v>889</v>
      </c>
      <c r="K4091">
        <v>2018</v>
      </c>
    </row>
    <row r="4092" spans="1:12" x14ac:dyDescent="0.2">
      <c r="A4092" t="s">
        <v>14</v>
      </c>
      <c r="K4092">
        <v>2018</v>
      </c>
    </row>
    <row r="4093" spans="1:12" x14ac:dyDescent="0.2">
      <c r="A4093" t="s">
        <v>15</v>
      </c>
      <c r="K4093">
        <v>2018</v>
      </c>
    </row>
    <row r="4094" spans="1:12" x14ac:dyDescent="0.2">
      <c r="A4094" t="s">
        <v>794</v>
      </c>
      <c r="K4094">
        <v>2018</v>
      </c>
    </row>
    <row r="4095" spans="1:12" x14ac:dyDescent="0.2">
      <c r="A4095" t="s">
        <v>16</v>
      </c>
      <c r="K4095">
        <v>2018</v>
      </c>
    </row>
    <row r="4096" spans="1:12" x14ac:dyDescent="0.2">
      <c r="A4096" t="s">
        <v>17</v>
      </c>
      <c r="K4096">
        <v>2018</v>
      </c>
    </row>
    <row r="4097" spans="1:11" x14ac:dyDescent="0.2">
      <c r="A4097" t="s">
        <v>18</v>
      </c>
      <c r="K4097">
        <v>2018</v>
      </c>
    </row>
    <row r="4098" spans="1:11" x14ac:dyDescent="0.2">
      <c r="A4098" t="s">
        <v>898</v>
      </c>
      <c r="K4098">
        <v>2018</v>
      </c>
    </row>
    <row r="4099" spans="1:11" x14ac:dyDescent="0.2">
      <c r="A4099" t="s">
        <v>19</v>
      </c>
      <c r="K4099">
        <v>2018</v>
      </c>
    </row>
    <row r="4100" spans="1:11" x14ac:dyDescent="0.2">
      <c r="A4100" t="s">
        <v>20</v>
      </c>
      <c r="K4100">
        <v>2018</v>
      </c>
    </row>
    <row r="4101" spans="1:11" x14ac:dyDescent="0.2">
      <c r="A4101" t="s">
        <v>896</v>
      </c>
      <c r="K4101">
        <v>2018</v>
      </c>
    </row>
    <row r="4102" spans="1:11" x14ac:dyDescent="0.2">
      <c r="A4102" t="s">
        <v>275</v>
      </c>
      <c r="K4102">
        <v>2018</v>
      </c>
    </row>
    <row r="4103" spans="1:11" x14ac:dyDescent="0.2">
      <c r="A4103" t="s">
        <v>21</v>
      </c>
      <c r="K4103">
        <v>2018</v>
      </c>
    </row>
    <row r="4104" spans="1:11" x14ac:dyDescent="0.2">
      <c r="A4104" t="s">
        <v>339</v>
      </c>
      <c r="B4104">
        <v>1</v>
      </c>
      <c r="C4104">
        <v>1</v>
      </c>
      <c r="D4104">
        <v>0</v>
      </c>
      <c r="E4104">
        <v>0</v>
      </c>
      <c r="F4104">
        <v>0</v>
      </c>
      <c r="G4104">
        <v>4</v>
      </c>
      <c r="H4104">
        <v>1</v>
      </c>
      <c r="I4104">
        <v>13</v>
      </c>
      <c r="J4104">
        <v>1</v>
      </c>
      <c r="K4104">
        <v>2018</v>
      </c>
    </row>
    <row r="4105" spans="1:11" x14ac:dyDescent="0.2">
      <c r="A4105" t="s">
        <v>317</v>
      </c>
      <c r="K4105">
        <v>2018</v>
      </c>
    </row>
    <row r="4106" spans="1:11" x14ac:dyDescent="0.2">
      <c r="A4106" t="s">
        <v>297</v>
      </c>
      <c r="B4106">
        <v>16</v>
      </c>
      <c r="C4106">
        <v>15</v>
      </c>
      <c r="D4106">
        <v>0</v>
      </c>
      <c r="E4106">
        <v>334</v>
      </c>
      <c r="F4106">
        <v>2</v>
      </c>
      <c r="G4106">
        <v>2.3333333000000001</v>
      </c>
      <c r="H4106">
        <v>0</v>
      </c>
      <c r="I4106">
        <v>16</v>
      </c>
      <c r="J4106">
        <v>0</v>
      </c>
      <c r="K4106">
        <v>2018</v>
      </c>
    </row>
    <row r="4107" spans="1:11" x14ac:dyDescent="0.2">
      <c r="A4107" t="s">
        <v>22</v>
      </c>
      <c r="K4107">
        <v>2018</v>
      </c>
    </row>
    <row r="4108" spans="1:11" x14ac:dyDescent="0.2">
      <c r="A4108" t="s">
        <v>318</v>
      </c>
      <c r="K4108">
        <v>2018</v>
      </c>
    </row>
    <row r="4109" spans="1:11" x14ac:dyDescent="0.2">
      <c r="A4109" t="s">
        <v>23</v>
      </c>
      <c r="K4109">
        <v>2018</v>
      </c>
    </row>
    <row r="4110" spans="1:11" x14ac:dyDescent="0.2">
      <c r="A4110" t="s">
        <v>24</v>
      </c>
      <c r="K4110">
        <v>2018</v>
      </c>
    </row>
    <row r="4111" spans="1:11" x14ac:dyDescent="0.2">
      <c r="A4111" t="s">
        <v>862</v>
      </c>
      <c r="K4111">
        <v>2018</v>
      </c>
    </row>
    <row r="4112" spans="1:11" x14ac:dyDescent="0.2">
      <c r="A4112" t="s">
        <v>25</v>
      </c>
      <c r="K4112">
        <v>2018</v>
      </c>
    </row>
    <row r="4113" spans="1:11" x14ac:dyDescent="0.2">
      <c r="A4113" t="s">
        <v>26</v>
      </c>
      <c r="K4113">
        <v>2018</v>
      </c>
    </row>
    <row r="4114" spans="1:11" x14ac:dyDescent="0.2">
      <c r="A4114" t="s">
        <v>27</v>
      </c>
      <c r="K4114">
        <v>2018</v>
      </c>
    </row>
    <row r="4115" spans="1:11" x14ac:dyDescent="0.2">
      <c r="A4115" t="s">
        <v>28</v>
      </c>
      <c r="K4115">
        <v>2018</v>
      </c>
    </row>
    <row r="4116" spans="1:11" x14ac:dyDescent="0.2">
      <c r="A4116" t="s">
        <v>29</v>
      </c>
      <c r="K4116">
        <v>2018</v>
      </c>
    </row>
    <row r="4117" spans="1:11" x14ac:dyDescent="0.2">
      <c r="A4117" t="s">
        <v>276</v>
      </c>
      <c r="B4117">
        <v>2</v>
      </c>
      <c r="C4117">
        <v>2</v>
      </c>
      <c r="D4117">
        <v>0</v>
      </c>
      <c r="E4117">
        <v>8</v>
      </c>
      <c r="F4117">
        <v>0</v>
      </c>
      <c r="G4117">
        <v>6</v>
      </c>
      <c r="H4117">
        <v>0</v>
      </c>
      <c r="I4117">
        <v>61</v>
      </c>
      <c r="J4117">
        <v>0</v>
      </c>
      <c r="K4117">
        <v>2018</v>
      </c>
    </row>
    <row r="4118" spans="1:11" x14ac:dyDescent="0.2">
      <c r="A4118" t="s">
        <v>30</v>
      </c>
      <c r="K4118">
        <v>2018</v>
      </c>
    </row>
    <row r="4119" spans="1:11" x14ac:dyDescent="0.2">
      <c r="A4119" t="s">
        <v>31</v>
      </c>
      <c r="K4119">
        <v>2018</v>
      </c>
    </row>
    <row r="4120" spans="1:11" x14ac:dyDescent="0.2">
      <c r="A4120" t="s">
        <v>32</v>
      </c>
      <c r="K4120">
        <v>2018</v>
      </c>
    </row>
    <row r="4121" spans="1:11" x14ac:dyDescent="0.2">
      <c r="A4121" t="s">
        <v>334</v>
      </c>
      <c r="K4121">
        <v>2018</v>
      </c>
    </row>
    <row r="4122" spans="1:11" x14ac:dyDescent="0.2">
      <c r="A4122" t="s">
        <v>33</v>
      </c>
      <c r="K4122">
        <v>2018</v>
      </c>
    </row>
    <row r="4123" spans="1:11" x14ac:dyDescent="0.2">
      <c r="A4123" t="s">
        <v>34</v>
      </c>
      <c r="K4123">
        <v>2018</v>
      </c>
    </row>
    <row r="4124" spans="1:11" x14ac:dyDescent="0.2">
      <c r="A4124" t="s">
        <v>35</v>
      </c>
      <c r="K4124">
        <v>2018</v>
      </c>
    </row>
    <row r="4125" spans="1:11" x14ac:dyDescent="0.2">
      <c r="A4125" t="s">
        <v>373</v>
      </c>
      <c r="K4125">
        <v>2018</v>
      </c>
    </row>
    <row r="4126" spans="1:11" x14ac:dyDescent="0.2">
      <c r="A4126" t="s">
        <v>36</v>
      </c>
      <c r="B4126">
        <v>1</v>
      </c>
      <c r="C4126">
        <v>1</v>
      </c>
      <c r="D4126">
        <v>0</v>
      </c>
      <c r="E4126">
        <v>4</v>
      </c>
      <c r="F4126">
        <v>0</v>
      </c>
      <c r="G4126">
        <v>1</v>
      </c>
      <c r="H4126">
        <v>0</v>
      </c>
      <c r="I4126">
        <v>10</v>
      </c>
      <c r="J4126">
        <v>0</v>
      </c>
      <c r="K4126">
        <v>2018</v>
      </c>
    </row>
    <row r="4127" spans="1:11" x14ac:dyDescent="0.2">
      <c r="A4127" t="s">
        <v>37</v>
      </c>
      <c r="K4127">
        <v>2018</v>
      </c>
    </row>
    <row r="4128" spans="1:11" x14ac:dyDescent="0.2">
      <c r="A4128" t="s">
        <v>38</v>
      </c>
      <c r="K4128">
        <v>2018</v>
      </c>
    </row>
    <row r="4129" spans="1:11" x14ac:dyDescent="0.2">
      <c r="A4129" t="s">
        <v>824</v>
      </c>
      <c r="K4129">
        <v>2018</v>
      </c>
    </row>
    <row r="4130" spans="1:11" x14ac:dyDescent="0.2">
      <c r="A4130" t="s">
        <v>39</v>
      </c>
      <c r="K4130">
        <v>2018</v>
      </c>
    </row>
    <row r="4131" spans="1:11" x14ac:dyDescent="0.2">
      <c r="A4131" t="s">
        <v>40</v>
      </c>
      <c r="K4131">
        <v>2018</v>
      </c>
    </row>
    <row r="4132" spans="1:11" x14ac:dyDescent="0.2">
      <c r="A4132" t="s">
        <v>41</v>
      </c>
      <c r="K4132">
        <v>2018</v>
      </c>
    </row>
    <row r="4133" spans="1:11" x14ac:dyDescent="0.2">
      <c r="A4133" t="s">
        <v>277</v>
      </c>
      <c r="K4133">
        <v>2018</v>
      </c>
    </row>
    <row r="4134" spans="1:11" x14ac:dyDescent="0.2">
      <c r="A4134" t="s">
        <v>42</v>
      </c>
      <c r="K4134">
        <v>2018</v>
      </c>
    </row>
    <row r="4135" spans="1:11" x14ac:dyDescent="0.2">
      <c r="A4135" t="s">
        <v>43</v>
      </c>
      <c r="K4135">
        <v>2018</v>
      </c>
    </row>
    <row r="4136" spans="1:11" x14ac:dyDescent="0.2">
      <c r="A4136" t="s">
        <v>44</v>
      </c>
      <c r="K4136">
        <v>2018</v>
      </c>
    </row>
    <row r="4137" spans="1:11" x14ac:dyDescent="0.2">
      <c r="A4137" t="s">
        <v>45</v>
      </c>
      <c r="B4137">
        <v>12</v>
      </c>
      <c r="C4137">
        <v>12</v>
      </c>
      <c r="D4137">
        <v>1</v>
      </c>
      <c r="E4137">
        <v>82</v>
      </c>
      <c r="F4137">
        <v>0</v>
      </c>
      <c r="G4137">
        <v>1</v>
      </c>
      <c r="H4137">
        <v>0</v>
      </c>
      <c r="I4137">
        <v>11</v>
      </c>
      <c r="J4137">
        <v>0</v>
      </c>
      <c r="K4137">
        <v>2018</v>
      </c>
    </row>
    <row r="4138" spans="1:11" x14ac:dyDescent="0.2">
      <c r="A4138" t="s">
        <v>861</v>
      </c>
      <c r="K4138">
        <v>2018</v>
      </c>
    </row>
    <row r="4139" spans="1:11" x14ac:dyDescent="0.2">
      <c r="A4139" t="s">
        <v>818</v>
      </c>
      <c r="B4139">
        <v>1</v>
      </c>
      <c r="C4139">
        <v>1</v>
      </c>
      <c r="D4139">
        <v>0</v>
      </c>
      <c r="E4139">
        <v>21</v>
      </c>
      <c r="F4139">
        <v>0</v>
      </c>
      <c r="G4139">
        <v>3</v>
      </c>
      <c r="H4139">
        <v>0</v>
      </c>
      <c r="I4139">
        <v>24</v>
      </c>
      <c r="J4139">
        <v>1</v>
      </c>
      <c r="K4139">
        <v>2018</v>
      </c>
    </row>
    <row r="4140" spans="1:11" x14ac:dyDescent="0.2">
      <c r="A4140" t="s">
        <v>330</v>
      </c>
      <c r="K4140">
        <v>2018</v>
      </c>
    </row>
    <row r="4141" spans="1:11" x14ac:dyDescent="0.2">
      <c r="A4141" t="s">
        <v>817</v>
      </c>
      <c r="B4141">
        <v>15</v>
      </c>
      <c r="C4141">
        <v>13</v>
      </c>
      <c r="D4141">
        <v>3</v>
      </c>
      <c r="E4141">
        <v>113</v>
      </c>
      <c r="F4141">
        <v>1</v>
      </c>
      <c r="G4141">
        <v>47</v>
      </c>
      <c r="H4141">
        <v>3</v>
      </c>
      <c r="I4141">
        <v>297</v>
      </c>
      <c r="J4141">
        <v>8</v>
      </c>
      <c r="K4141">
        <v>2018</v>
      </c>
    </row>
    <row r="4142" spans="1:11" x14ac:dyDescent="0.2">
      <c r="A4142" t="s">
        <v>46</v>
      </c>
      <c r="K4142">
        <v>2018</v>
      </c>
    </row>
    <row r="4143" spans="1:11" x14ac:dyDescent="0.2">
      <c r="A4143" t="s">
        <v>47</v>
      </c>
      <c r="K4143">
        <v>2018</v>
      </c>
    </row>
    <row r="4144" spans="1:11" x14ac:dyDescent="0.2">
      <c r="A4144" t="s">
        <v>48</v>
      </c>
      <c r="K4144">
        <v>2018</v>
      </c>
    </row>
    <row r="4145" spans="1:11" x14ac:dyDescent="0.2">
      <c r="A4145" t="s">
        <v>290</v>
      </c>
      <c r="K4145">
        <v>2018</v>
      </c>
    </row>
    <row r="4146" spans="1:11" x14ac:dyDescent="0.2">
      <c r="A4146" t="s">
        <v>331</v>
      </c>
      <c r="K4146">
        <v>2018</v>
      </c>
    </row>
    <row r="4147" spans="1:11" x14ac:dyDescent="0.2">
      <c r="A4147" t="s">
        <v>49</v>
      </c>
      <c r="K4147">
        <v>2018</v>
      </c>
    </row>
    <row r="4148" spans="1:11" x14ac:dyDescent="0.2">
      <c r="A4148" t="s">
        <v>310</v>
      </c>
      <c r="K4148">
        <v>2018</v>
      </c>
    </row>
    <row r="4149" spans="1:11" x14ac:dyDescent="0.2">
      <c r="A4149" t="s">
        <v>50</v>
      </c>
      <c r="K4149">
        <v>2018</v>
      </c>
    </row>
    <row r="4150" spans="1:11" x14ac:dyDescent="0.2">
      <c r="A4150" t="s">
        <v>51</v>
      </c>
      <c r="K4150">
        <v>2018</v>
      </c>
    </row>
    <row r="4151" spans="1:11" x14ac:dyDescent="0.2">
      <c r="A4151" t="s">
        <v>52</v>
      </c>
      <c r="K4151">
        <v>2018</v>
      </c>
    </row>
    <row r="4152" spans="1:11" x14ac:dyDescent="0.2">
      <c r="A4152" t="s">
        <v>53</v>
      </c>
      <c r="K4152">
        <v>2018</v>
      </c>
    </row>
    <row r="4153" spans="1:11" x14ac:dyDescent="0.2">
      <c r="A4153" t="s">
        <v>54</v>
      </c>
      <c r="K4153">
        <v>2018</v>
      </c>
    </row>
    <row r="4154" spans="1:11" x14ac:dyDescent="0.2">
      <c r="A4154" t="s">
        <v>55</v>
      </c>
      <c r="K4154">
        <v>2018</v>
      </c>
    </row>
    <row r="4155" spans="1:11" x14ac:dyDescent="0.2">
      <c r="A4155" t="s">
        <v>56</v>
      </c>
      <c r="K4155">
        <v>2018</v>
      </c>
    </row>
    <row r="4156" spans="1:11" x14ac:dyDescent="0.2">
      <c r="A4156" t="s">
        <v>792</v>
      </c>
      <c r="K4156">
        <v>2018</v>
      </c>
    </row>
    <row r="4157" spans="1:11" x14ac:dyDescent="0.2">
      <c r="A4157" t="s">
        <v>57</v>
      </c>
      <c r="K4157">
        <v>2018</v>
      </c>
    </row>
    <row r="4158" spans="1:11" x14ac:dyDescent="0.2">
      <c r="A4158" t="s">
        <v>291</v>
      </c>
      <c r="K4158">
        <v>2018</v>
      </c>
    </row>
    <row r="4159" spans="1:11" x14ac:dyDescent="0.2">
      <c r="A4159" t="s">
        <v>58</v>
      </c>
      <c r="K4159">
        <v>2018</v>
      </c>
    </row>
    <row r="4160" spans="1:11" x14ac:dyDescent="0.2">
      <c r="A4160" t="s">
        <v>59</v>
      </c>
      <c r="K4160">
        <v>2018</v>
      </c>
    </row>
    <row r="4161" spans="1:11" x14ac:dyDescent="0.2">
      <c r="A4161" t="s">
        <v>60</v>
      </c>
      <c r="K4161">
        <v>2018</v>
      </c>
    </row>
    <row r="4162" spans="1:11" x14ac:dyDescent="0.2">
      <c r="A4162" t="s">
        <v>61</v>
      </c>
      <c r="K4162">
        <v>2018</v>
      </c>
    </row>
    <row r="4163" spans="1:11" x14ac:dyDescent="0.2">
      <c r="A4163" t="s">
        <v>62</v>
      </c>
      <c r="K4163">
        <v>2018</v>
      </c>
    </row>
    <row r="4164" spans="1:11" x14ac:dyDescent="0.2">
      <c r="A4164" t="s">
        <v>63</v>
      </c>
      <c r="K4164">
        <v>2018</v>
      </c>
    </row>
    <row r="4165" spans="1:11" x14ac:dyDescent="0.2">
      <c r="A4165" t="s">
        <v>886</v>
      </c>
      <c r="K4165">
        <v>2018</v>
      </c>
    </row>
    <row r="4166" spans="1:11" x14ac:dyDescent="0.2">
      <c r="A4166" t="s">
        <v>64</v>
      </c>
      <c r="K4166">
        <v>2018</v>
      </c>
    </row>
    <row r="4167" spans="1:11" x14ac:dyDescent="0.2">
      <c r="A4167" t="s">
        <v>65</v>
      </c>
      <c r="K4167">
        <v>2018</v>
      </c>
    </row>
    <row r="4168" spans="1:11" x14ac:dyDescent="0.2">
      <c r="A4168" t="s">
        <v>285</v>
      </c>
      <c r="K4168">
        <v>2018</v>
      </c>
    </row>
    <row r="4169" spans="1:11" x14ac:dyDescent="0.2">
      <c r="A4169" t="s">
        <v>66</v>
      </c>
      <c r="K4169">
        <v>2018</v>
      </c>
    </row>
    <row r="4170" spans="1:11" x14ac:dyDescent="0.2">
      <c r="A4170" t="s">
        <v>67</v>
      </c>
      <c r="K4170">
        <v>2018</v>
      </c>
    </row>
    <row r="4171" spans="1:11" x14ac:dyDescent="0.2">
      <c r="A4171" t="s">
        <v>274</v>
      </c>
      <c r="K4171">
        <v>2018</v>
      </c>
    </row>
    <row r="4172" spans="1:11" x14ac:dyDescent="0.2">
      <c r="A4172" t="s">
        <v>68</v>
      </c>
      <c r="K4172">
        <v>2018</v>
      </c>
    </row>
    <row r="4173" spans="1:11" x14ac:dyDescent="0.2">
      <c r="A4173" t="s">
        <v>69</v>
      </c>
      <c r="K4173">
        <v>2018</v>
      </c>
    </row>
    <row r="4174" spans="1:11" x14ac:dyDescent="0.2">
      <c r="A4174" t="s">
        <v>70</v>
      </c>
      <c r="K4174">
        <v>2018</v>
      </c>
    </row>
    <row r="4175" spans="1:11" x14ac:dyDescent="0.2">
      <c r="A4175" t="s">
        <v>71</v>
      </c>
      <c r="K4175">
        <v>2018</v>
      </c>
    </row>
    <row r="4176" spans="1:11" x14ac:dyDescent="0.2">
      <c r="A4176" t="s">
        <v>72</v>
      </c>
      <c r="B4176">
        <v>5</v>
      </c>
      <c r="C4176">
        <v>4</v>
      </c>
      <c r="D4176">
        <v>0</v>
      </c>
      <c r="E4176">
        <v>32</v>
      </c>
      <c r="F4176">
        <v>0</v>
      </c>
      <c r="G4176">
        <v>24</v>
      </c>
      <c r="H4176">
        <v>2</v>
      </c>
      <c r="I4176">
        <v>142</v>
      </c>
      <c r="J4176">
        <v>5</v>
      </c>
      <c r="K4176">
        <v>2018</v>
      </c>
    </row>
    <row r="4177" spans="1:12" x14ac:dyDescent="0.2">
      <c r="A4177" t="s">
        <v>73</v>
      </c>
      <c r="K4177">
        <v>2018</v>
      </c>
    </row>
    <row r="4178" spans="1:12" x14ac:dyDescent="0.2">
      <c r="A4178" t="s">
        <v>74</v>
      </c>
      <c r="K4178">
        <v>2018</v>
      </c>
    </row>
    <row r="4179" spans="1:12" x14ac:dyDescent="0.2">
      <c r="A4179" t="s">
        <v>75</v>
      </c>
      <c r="K4179">
        <v>2018</v>
      </c>
    </row>
    <row r="4180" spans="1:12" x14ac:dyDescent="0.2">
      <c r="A4180" t="s">
        <v>76</v>
      </c>
      <c r="K4180">
        <v>2018</v>
      </c>
    </row>
    <row r="4181" spans="1:12" x14ac:dyDescent="0.2">
      <c r="A4181" t="s">
        <v>77</v>
      </c>
      <c r="K4181">
        <v>2018</v>
      </c>
    </row>
    <row r="4182" spans="1:12" x14ac:dyDescent="0.2">
      <c r="A4182" t="s">
        <v>78</v>
      </c>
      <c r="K4182">
        <v>2018</v>
      </c>
    </row>
    <row r="4183" spans="1:12" x14ac:dyDescent="0.2">
      <c r="A4183" t="s">
        <v>79</v>
      </c>
      <c r="K4183">
        <v>2018</v>
      </c>
    </row>
    <row r="4184" spans="1:12" x14ac:dyDescent="0.2">
      <c r="A4184" t="s">
        <v>80</v>
      </c>
      <c r="K4184">
        <v>2018</v>
      </c>
    </row>
    <row r="4185" spans="1:12" x14ac:dyDescent="0.2">
      <c r="A4185" t="s">
        <v>302</v>
      </c>
      <c r="K4185">
        <v>2018</v>
      </c>
    </row>
    <row r="4186" spans="1:12" x14ac:dyDescent="0.2">
      <c r="A4186" t="s">
        <v>81</v>
      </c>
      <c r="B4186">
        <v>15</v>
      </c>
      <c r="C4186">
        <v>12</v>
      </c>
      <c r="D4186">
        <v>4</v>
      </c>
      <c r="E4186">
        <v>139</v>
      </c>
      <c r="F4186">
        <v>6</v>
      </c>
      <c r="G4186">
        <v>67</v>
      </c>
      <c r="H4186">
        <v>8</v>
      </c>
      <c r="I4186">
        <v>294</v>
      </c>
      <c r="J4186">
        <v>14</v>
      </c>
      <c r="K4186">
        <v>2018</v>
      </c>
      <c r="L4186">
        <v>2</v>
      </c>
    </row>
    <row r="4187" spans="1:12" x14ac:dyDescent="0.2">
      <c r="A4187" t="s">
        <v>82</v>
      </c>
      <c r="K4187">
        <v>2018</v>
      </c>
    </row>
    <row r="4188" spans="1:12" x14ac:dyDescent="0.2">
      <c r="A4188" t="s">
        <v>83</v>
      </c>
      <c r="K4188">
        <v>2018</v>
      </c>
    </row>
    <row r="4189" spans="1:12" x14ac:dyDescent="0.2">
      <c r="A4189" t="s">
        <v>84</v>
      </c>
      <c r="K4189">
        <v>2018</v>
      </c>
    </row>
    <row r="4190" spans="1:12" x14ac:dyDescent="0.2">
      <c r="A4190" t="s">
        <v>85</v>
      </c>
      <c r="K4190">
        <v>2018</v>
      </c>
    </row>
    <row r="4191" spans="1:12" x14ac:dyDescent="0.2">
      <c r="A4191" t="s">
        <v>86</v>
      </c>
      <c r="K4191">
        <v>2018</v>
      </c>
    </row>
    <row r="4192" spans="1:12" x14ac:dyDescent="0.2">
      <c r="A4192" t="s">
        <v>87</v>
      </c>
      <c r="K4192">
        <v>2018</v>
      </c>
    </row>
    <row r="4193" spans="1:11" x14ac:dyDescent="0.2">
      <c r="A4193" t="s">
        <v>88</v>
      </c>
      <c r="K4193">
        <v>2018</v>
      </c>
    </row>
    <row r="4194" spans="1:11" x14ac:dyDescent="0.2">
      <c r="A4194" t="s">
        <v>89</v>
      </c>
      <c r="K4194">
        <v>2018</v>
      </c>
    </row>
    <row r="4195" spans="1:11" x14ac:dyDescent="0.2">
      <c r="A4195" t="s">
        <v>90</v>
      </c>
      <c r="K4195">
        <v>2018</v>
      </c>
    </row>
    <row r="4196" spans="1:11" x14ac:dyDescent="0.2">
      <c r="A4196" t="s">
        <v>91</v>
      </c>
      <c r="K4196">
        <v>2018</v>
      </c>
    </row>
    <row r="4197" spans="1:11" x14ac:dyDescent="0.2">
      <c r="A4197" t="s">
        <v>92</v>
      </c>
      <c r="K4197">
        <v>2018</v>
      </c>
    </row>
    <row r="4198" spans="1:11" x14ac:dyDescent="0.2">
      <c r="A4198" t="s">
        <v>93</v>
      </c>
      <c r="K4198">
        <v>2018</v>
      </c>
    </row>
    <row r="4199" spans="1:11" x14ac:dyDescent="0.2">
      <c r="A4199" t="s">
        <v>94</v>
      </c>
      <c r="K4199">
        <v>2018</v>
      </c>
    </row>
    <row r="4200" spans="1:11" x14ac:dyDescent="0.2">
      <c r="A4200" t="s">
        <v>95</v>
      </c>
      <c r="K4200">
        <v>2018</v>
      </c>
    </row>
    <row r="4201" spans="1:11" x14ac:dyDescent="0.2">
      <c r="A4201" t="s">
        <v>96</v>
      </c>
      <c r="K4201">
        <v>2018</v>
      </c>
    </row>
    <row r="4202" spans="1:11" x14ac:dyDescent="0.2">
      <c r="A4202" t="s">
        <v>340</v>
      </c>
      <c r="B4202">
        <v>3</v>
      </c>
      <c r="C4202">
        <v>3</v>
      </c>
      <c r="D4202">
        <v>1</v>
      </c>
      <c r="E4202">
        <v>83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2018</v>
      </c>
    </row>
    <row r="4203" spans="1:11" x14ac:dyDescent="0.2">
      <c r="A4203" t="s">
        <v>97</v>
      </c>
      <c r="K4203">
        <v>2018</v>
      </c>
    </row>
    <row r="4204" spans="1:11" x14ac:dyDescent="0.2">
      <c r="A4204" t="s">
        <v>98</v>
      </c>
      <c r="K4204">
        <v>2018</v>
      </c>
    </row>
    <row r="4205" spans="1:11" x14ac:dyDescent="0.2">
      <c r="A4205" t="s">
        <v>99</v>
      </c>
      <c r="K4205">
        <v>2018</v>
      </c>
    </row>
    <row r="4206" spans="1:11" x14ac:dyDescent="0.2">
      <c r="A4206" t="s">
        <v>360</v>
      </c>
      <c r="B4206">
        <v>1</v>
      </c>
      <c r="C4206">
        <v>1</v>
      </c>
      <c r="D4206">
        <v>1</v>
      </c>
      <c r="E4206">
        <v>6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2018</v>
      </c>
    </row>
    <row r="4207" spans="1:11" x14ac:dyDescent="0.2">
      <c r="A4207" t="s">
        <v>361</v>
      </c>
      <c r="B4207">
        <v>1</v>
      </c>
      <c r="C4207">
        <v>1</v>
      </c>
      <c r="D4207">
        <v>0</v>
      </c>
      <c r="E4207">
        <v>1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2018</v>
      </c>
    </row>
    <row r="4208" spans="1:11" x14ac:dyDescent="0.2">
      <c r="A4208" t="s">
        <v>100</v>
      </c>
      <c r="K4208">
        <v>2018</v>
      </c>
    </row>
    <row r="4209" spans="1:11" x14ac:dyDescent="0.2">
      <c r="A4209" t="s">
        <v>362</v>
      </c>
      <c r="B4209">
        <v>1</v>
      </c>
      <c r="C4209">
        <v>0</v>
      </c>
      <c r="D4209">
        <v>0</v>
      </c>
      <c r="E4209">
        <v>0</v>
      </c>
      <c r="F4209">
        <v>0</v>
      </c>
      <c r="G4209">
        <v>3</v>
      </c>
      <c r="H4209">
        <v>1</v>
      </c>
      <c r="I4209">
        <v>3</v>
      </c>
      <c r="J4209">
        <v>1</v>
      </c>
      <c r="K4209">
        <v>2018</v>
      </c>
    </row>
    <row r="4210" spans="1:11" x14ac:dyDescent="0.2">
      <c r="A4210" t="s">
        <v>101</v>
      </c>
      <c r="K4210">
        <v>2018</v>
      </c>
    </row>
    <row r="4211" spans="1:11" x14ac:dyDescent="0.2">
      <c r="A4211" t="s">
        <v>278</v>
      </c>
      <c r="K4211">
        <v>2018</v>
      </c>
    </row>
    <row r="4212" spans="1:11" x14ac:dyDescent="0.2">
      <c r="A4212" t="s">
        <v>102</v>
      </c>
      <c r="K4212">
        <v>2018</v>
      </c>
    </row>
    <row r="4213" spans="1:11" x14ac:dyDescent="0.2">
      <c r="A4213" t="s">
        <v>892</v>
      </c>
      <c r="K4213">
        <v>2018</v>
      </c>
    </row>
    <row r="4214" spans="1:11" x14ac:dyDescent="0.2">
      <c r="A4214" t="s">
        <v>103</v>
      </c>
      <c r="B4214">
        <v>2</v>
      </c>
      <c r="C4214">
        <v>2</v>
      </c>
      <c r="D4214">
        <v>0</v>
      </c>
      <c r="E4214">
        <v>15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2018</v>
      </c>
    </row>
    <row r="4215" spans="1:11" x14ac:dyDescent="0.2">
      <c r="A4215" t="s">
        <v>104</v>
      </c>
      <c r="K4215">
        <v>2018</v>
      </c>
    </row>
    <row r="4216" spans="1:11" x14ac:dyDescent="0.2">
      <c r="A4216" t="s">
        <v>345</v>
      </c>
      <c r="B4216">
        <v>1</v>
      </c>
      <c r="C4216">
        <v>1</v>
      </c>
      <c r="D4216">
        <v>0</v>
      </c>
      <c r="E4216">
        <v>5</v>
      </c>
      <c r="F4216">
        <v>0</v>
      </c>
      <c r="G4216">
        <v>7</v>
      </c>
      <c r="H4216">
        <v>0</v>
      </c>
      <c r="I4216">
        <v>28</v>
      </c>
      <c r="J4216">
        <v>1</v>
      </c>
      <c r="K4216">
        <v>2018</v>
      </c>
    </row>
    <row r="4217" spans="1:11" x14ac:dyDescent="0.2">
      <c r="A4217" t="s">
        <v>341</v>
      </c>
      <c r="K4217">
        <v>2018</v>
      </c>
    </row>
    <row r="4218" spans="1:11" x14ac:dyDescent="0.2">
      <c r="A4218" t="s">
        <v>311</v>
      </c>
      <c r="K4218">
        <v>2018</v>
      </c>
    </row>
    <row r="4219" spans="1:11" x14ac:dyDescent="0.2">
      <c r="A4219" t="s">
        <v>105</v>
      </c>
      <c r="K4219">
        <v>2018</v>
      </c>
    </row>
    <row r="4220" spans="1:11" x14ac:dyDescent="0.2">
      <c r="A4220" t="s">
        <v>106</v>
      </c>
      <c r="K4220">
        <v>2018</v>
      </c>
    </row>
    <row r="4221" spans="1:11" x14ac:dyDescent="0.2">
      <c r="A4221" t="s">
        <v>107</v>
      </c>
      <c r="K4221">
        <v>2018</v>
      </c>
    </row>
    <row r="4222" spans="1:11" x14ac:dyDescent="0.2">
      <c r="A4222" t="s">
        <v>108</v>
      </c>
      <c r="K4222">
        <v>2018</v>
      </c>
    </row>
    <row r="4223" spans="1:11" x14ac:dyDescent="0.2">
      <c r="A4223" t="s">
        <v>357</v>
      </c>
      <c r="B4223">
        <v>7</v>
      </c>
      <c r="C4223">
        <v>5</v>
      </c>
      <c r="D4223">
        <v>2</v>
      </c>
      <c r="E4223">
        <v>83</v>
      </c>
      <c r="F4223">
        <v>0</v>
      </c>
      <c r="G4223">
        <v>46</v>
      </c>
      <c r="H4223">
        <v>1</v>
      </c>
      <c r="I4223">
        <v>172</v>
      </c>
      <c r="J4223">
        <v>10</v>
      </c>
      <c r="K4223">
        <v>2018</v>
      </c>
    </row>
    <row r="4224" spans="1:11" x14ac:dyDescent="0.2">
      <c r="A4224" t="s">
        <v>346</v>
      </c>
      <c r="K4224">
        <v>2018</v>
      </c>
    </row>
    <row r="4225" spans="1:11" x14ac:dyDescent="0.2">
      <c r="A4225" t="s">
        <v>109</v>
      </c>
      <c r="K4225">
        <v>2018</v>
      </c>
    </row>
    <row r="4226" spans="1:11" x14ac:dyDescent="0.2">
      <c r="A4226" t="s">
        <v>110</v>
      </c>
      <c r="K4226">
        <v>2018</v>
      </c>
    </row>
    <row r="4227" spans="1:11" x14ac:dyDescent="0.2">
      <c r="A4227" t="s">
        <v>111</v>
      </c>
      <c r="K4227">
        <v>2018</v>
      </c>
    </row>
    <row r="4228" spans="1:11" x14ac:dyDescent="0.2">
      <c r="A4228" t="s">
        <v>112</v>
      </c>
      <c r="K4228">
        <v>2018</v>
      </c>
    </row>
    <row r="4229" spans="1:11" x14ac:dyDescent="0.2">
      <c r="A4229" t="s">
        <v>113</v>
      </c>
      <c r="K4229">
        <v>2018</v>
      </c>
    </row>
    <row r="4230" spans="1:11" x14ac:dyDescent="0.2">
      <c r="A4230" t="s">
        <v>114</v>
      </c>
      <c r="K4230">
        <v>2018</v>
      </c>
    </row>
    <row r="4231" spans="1:11" x14ac:dyDescent="0.2">
      <c r="A4231" t="s">
        <v>115</v>
      </c>
      <c r="K4231">
        <v>2018</v>
      </c>
    </row>
    <row r="4232" spans="1:11" x14ac:dyDescent="0.2">
      <c r="A4232" t="s">
        <v>319</v>
      </c>
      <c r="K4232">
        <v>2018</v>
      </c>
    </row>
    <row r="4233" spans="1:11" x14ac:dyDescent="0.2">
      <c r="A4233" t="s">
        <v>116</v>
      </c>
      <c r="K4233">
        <v>2018</v>
      </c>
    </row>
    <row r="4234" spans="1:11" x14ac:dyDescent="0.2">
      <c r="A4234" t="s">
        <v>117</v>
      </c>
      <c r="K4234">
        <v>2018</v>
      </c>
    </row>
    <row r="4235" spans="1:11" x14ac:dyDescent="0.2">
      <c r="A4235" t="s">
        <v>118</v>
      </c>
      <c r="K4235">
        <v>2018</v>
      </c>
    </row>
    <row r="4236" spans="1:11" x14ac:dyDescent="0.2">
      <c r="A4236" t="s">
        <v>279</v>
      </c>
      <c r="K4236">
        <v>2018</v>
      </c>
    </row>
    <row r="4237" spans="1:11" x14ac:dyDescent="0.2">
      <c r="A4237" t="s">
        <v>119</v>
      </c>
      <c r="K4237">
        <v>2018</v>
      </c>
    </row>
    <row r="4238" spans="1:11" x14ac:dyDescent="0.2">
      <c r="A4238" t="s">
        <v>120</v>
      </c>
      <c r="K4238">
        <v>2018</v>
      </c>
    </row>
    <row r="4239" spans="1:11" x14ac:dyDescent="0.2">
      <c r="A4239" t="s">
        <v>121</v>
      </c>
      <c r="K4239">
        <v>2018</v>
      </c>
    </row>
    <row r="4240" spans="1:11" x14ac:dyDescent="0.2">
      <c r="A4240" t="s">
        <v>122</v>
      </c>
      <c r="K4240">
        <v>2018</v>
      </c>
    </row>
    <row r="4241" spans="1:11" x14ac:dyDescent="0.2">
      <c r="A4241" t="s">
        <v>123</v>
      </c>
      <c r="K4241">
        <v>2018</v>
      </c>
    </row>
    <row r="4242" spans="1:11" x14ac:dyDescent="0.2">
      <c r="A4242" t="s">
        <v>124</v>
      </c>
      <c r="K4242">
        <v>2018</v>
      </c>
    </row>
    <row r="4243" spans="1:11" x14ac:dyDescent="0.2">
      <c r="A4243" t="s">
        <v>821</v>
      </c>
      <c r="K4243">
        <v>2018</v>
      </c>
    </row>
    <row r="4244" spans="1:11" x14ac:dyDescent="0.2">
      <c r="A4244" t="s">
        <v>125</v>
      </c>
      <c r="K4244">
        <v>2018</v>
      </c>
    </row>
    <row r="4245" spans="1:11" x14ac:dyDescent="0.2">
      <c r="A4245" t="s">
        <v>126</v>
      </c>
      <c r="K4245">
        <v>2018</v>
      </c>
    </row>
    <row r="4246" spans="1:11" x14ac:dyDescent="0.2">
      <c r="A4246" t="s">
        <v>127</v>
      </c>
      <c r="K4246">
        <v>2018</v>
      </c>
    </row>
    <row r="4247" spans="1:11" x14ac:dyDescent="0.2">
      <c r="A4247" t="s">
        <v>128</v>
      </c>
      <c r="K4247">
        <v>2018</v>
      </c>
    </row>
    <row r="4248" spans="1:11" x14ac:dyDescent="0.2">
      <c r="A4248" t="s">
        <v>129</v>
      </c>
      <c r="K4248">
        <v>2018</v>
      </c>
    </row>
    <row r="4249" spans="1:11" x14ac:dyDescent="0.2">
      <c r="A4249" t="s">
        <v>827</v>
      </c>
      <c r="K4249">
        <v>2018</v>
      </c>
    </row>
    <row r="4250" spans="1:11" x14ac:dyDescent="0.2">
      <c r="A4250" t="s">
        <v>130</v>
      </c>
      <c r="K4250">
        <v>2018</v>
      </c>
    </row>
    <row r="4251" spans="1:11" x14ac:dyDescent="0.2">
      <c r="A4251" t="s">
        <v>899</v>
      </c>
      <c r="K4251">
        <v>2018</v>
      </c>
    </row>
    <row r="4252" spans="1:11" x14ac:dyDescent="0.2">
      <c r="A4252" t="s">
        <v>131</v>
      </c>
      <c r="K4252">
        <v>2018</v>
      </c>
    </row>
    <row r="4253" spans="1:11" x14ac:dyDescent="0.2">
      <c r="A4253" t="s">
        <v>132</v>
      </c>
      <c r="K4253">
        <v>2018</v>
      </c>
    </row>
    <row r="4254" spans="1:11" x14ac:dyDescent="0.2">
      <c r="A4254" t="s">
        <v>133</v>
      </c>
      <c r="K4254">
        <v>2018</v>
      </c>
    </row>
    <row r="4255" spans="1:11" x14ac:dyDescent="0.2">
      <c r="A4255" t="s">
        <v>312</v>
      </c>
      <c r="K4255">
        <v>2018</v>
      </c>
    </row>
    <row r="4256" spans="1:11" x14ac:dyDescent="0.2">
      <c r="A4256" t="s">
        <v>134</v>
      </c>
      <c r="K4256">
        <v>2018</v>
      </c>
    </row>
    <row r="4257" spans="1:11" x14ac:dyDescent="0.2">
      <c r="A4257" t="s">
        <v>135</v>
      </c>
      <c r="K4257">
        <v>2018</v>
      </c>
    </row>
    <row r="4258" spans="1:11" x14ac:dyDescent="0.2">
      <c r="A4258" t="s">
        <v>136</v>
      </c>
      <c r="K4258">
        <v>2018</v>
      </c>
    </row>
    <row r="4259" spans="1:11" x14ac:dyDescent="0.2">
      <c r="A4259" t="s">
        <v>137</v>
      </c>
      <c r="K4259">
        <v>2018</v>
      </c>
    </row>
    <row r="4260" spans="1:11" x14ac:dyDescent="0.2">
      <c r="A4260" t="s">
        <v>306</v>
      </c>
      <c r="K4260">
        <v>2018</v>
      </c>
    </row>
    <row r="4261" spans="1:11" x14ac:dyDescent="0.2">
      <c r="A4261" t="s">
        <v>138</v>
      </c>
      <c r="K4261">
        <v>2018</v>
      </c>
    </row>
    <row r="4262" spans="1:11" x14ac:dyDescent="0.2">
      <c r="A4262" t="s">
        <v>295</v>
      </c>
      <c r="K4262">
        <v>2018</v>
      </c>
    </row>
    <row r="4263" spans="1:11" x14ac:dyDescent="0.2">
      <c r="A4263" t="s">
        <v>139</v>
      </c>
      <c r="K4263">
        <v>2018</v>
      </c>
    </row>
    <row r="4264" spans="1:11" x14ac:dyDescent="0.2">
      <c r="A4264" t="s">
        <v>905</v>
      </c>
      <c r="K4264">
        <v>2018</v>
      </c>
    </row>
    <row r="4265" spans="1:11" x14ac:dyDescent="0.2">
      <c r="A4265" t="s">
        <v>140</v>
      </c>
      <c r="K4265">
        <v>2018</v>
      </c>
    </row>
    <row r="4266" spans="1:11" x14ac:dyDescent="0.2">
      <c r="A4266" t="s">
        <v>141</v>
      </c>
      <c r="K4266">
        <v>2018</v>
      </c>
    </row>
    <row r="4267" spans="1:11" x14ac:dyDescent="0.2">
      <c r="A4267" t="s">
        <v>864</v>
      </c>
      <c r="K4267">
        <v>2018</v>
      </c>
    </row>
    <row r="4268" spans="1:11" x14ac:dyDescent="0.2">
      <c r="A4268" t="s">
        <v>142</v>
      </c>
      <c r="K4268">
        <v>2018</v>
      </c>
    </row>
    <row r="4269" spans="1:11" x14ac:dyDescent="0.2">
      <c r="A4269" t="s">
        <v>904</v>
      </c>
      <c r="K4269">
        <v>2018</v>
      </c>
    </row>
    <row r="4270" spans="1:11" x14ac:dyDescent="0.2">
      <c r="A4270" t="s">
        <v>866</v>
      </c>
      <c r="K4270">
        <v>2018</v>
      </c>
    </row>
    <row r="4271" spans="1:11" x14ac:dyDescent="0.2">
      <c r="A4271" t="s">
        <v>303</v>
      </c>
      <c r="K4271">
        <v>2018</v>
      </c>
    </row>
    <row r="4272" spans="1:11" x14ac:dyDescent="0.2">
      <c r="A4272" t="s">
        <v>865</v>
      </c>
      <c r="B4272">
        <v>1</v>
      </c>
      <c r="C4272">
        <v>1</v>
      </c>
      <c r="D4272">
        <v>0</v>
      </c>
      <c r="E4272">
        <v>51</v>
      </c>
      <c r="F4272">
        <v>0</v>
      </c>
      <c r="G4272">
        <v>9</v>
      </c>
      <c r="H4272">
        <v>0</v>
      </c>
      <c r="I4272">
        <v>43</v>
      </c>
      <c r="J4272">
        <v>0</v>
      </c>
      <c r="K4272">
        <v>2018</v>
      </c>
    </row>
    <row r="4273" spans="1:11" x14ac:dyDescent="0.2">
      <c r="A4273" t="s">
        <v>307</v>
      </c>
      <c r="K4273">
        <v>2018</v>
      </c>
    </row>
    <row r="4274" spans="1:11" x14ac:dyDescent="0.2">
      <c r="A4274" t="s">
        <v>143</v>
      </c>
      <c r="K4274">
        <v>2018</v>
      </c>
    </row>
    <row r="4275" spans="1:11" x14ac:dyDescent="0.2">
      <c r="A4275" t="s">
        <v>298</v>
      </c>
      <c r="K4275">
        <v>2018</v>
      </c>
    </row>
    <row r="4276" spans="1:11" x14ac:dyDescent="0.2">
      <c r="A4276" t="s">
        <v>342</v>
      </c>
      <c r="K4276">
        <v>2018</v>
      </c>
    </row>
    <row r="4277" spans="1:11" x14ac:dyDescent="0.2">
      <c r="A4277" t="s">
        <v>144</v>
      </c>
      <c r="K4277">
        <v>2018</v>
      </c>
    </row>
    <row r="4278" spans="1:11" x14ac:dyDescent="0.2">
      <c r="A4278" t="s">
        <v>145</v>
      </c>
      <c r="K4278">
        <v>2018</v>
      </c>
    </row>
    <row r="4279" spans="1:11" x14ac:dyDescent="0.2">
      <c r="A4279" t="s">
        <v>146</v>
      </c>
      <c r="K4279">
        <v>2018</v>
      </c>
    </row>
    <row r="4280" spans="1:11" x14ac:dyDescent="0.2">
      <c r="A4280" t="s">
        <v>363</v>
      </c>
      <c r="B4280">
        <v>1</v>
      </c>
      <c r="C4280">
        <v>1</v>
      </c>
      <c r="D4280">
        <v>0</v>
      </c>
      <c r="E4280">
        <v>37</v>
      </c>
      <c r="F4280">
        <v>1</v>
      </c>
      <c r="G4280">
        <v>0</v>
      </c>
      <c r="H4280">
        <v>0</v>
      </c>
      <c r="I4280">
        <v>0</v>
      </c>
      <c r="J4280">
        <v>0</v>
      </c>
      <c r="K4280">
        <v>2018</v>
      </c>
    </row>
    <row r="4281" spans="1:11" x14ac:dyDescent="0.2">
      <c r="A4281" t="s">
        <v>147</v>
      </c>
      <c r="B4281">
        <v>3</v>
      </c>
      <c r="C4281">
        <v>3</v>
      </c>
      <c r="D4281">
        <v>1</v>
      </c>
      <c r="E4281">
        <v>39</v>
      </c>
      <c r="F4281">
        <v>0</v>
      </c>
      <c r="G4281">
        <v>2</v>
      </c>
      <c r="H4281">
        <v>0</v>
      </c>
      <c r="I4281">
        <v>21</v>
      </c>
      <c r="J4281">
        <v>1</v>
      </c>
      <c r="K4281">
        <v>2018</v>
      </c>
    </row>
    <row r="4282" spans="1:11" x14ac:dyDescent="0.2">
      <c r="A4282" t="s">
        <v>355</v>
      </c>
      <c r="K4282">
        <v>2018</v>
      </c>
    </row>
    <row r="4283" spans="1:11" x14ac:dyDescent="0.2">
      <c r="A4283" t="s">
        <v>148</v>
      </c>
      <c r="K4283">
        <v>2018</v>
      </c>
    </row>
    <row r="4284" spans="1:11" x14ac:dyDescent="0.2">
      <c r="A4284" t="s">
        <v>149</v>
      </c>
      <c r="K4284">
        <v>2018</v>
      </c>
    </row>
    <row r="4285" spans="1:11" x14ac:dyDescent="0.2">
      <c r="A4285" t="s">
        <v>150</v>
      </c>
      <c r="K4285">
        <v>2018</v>
      </c>
    </row>
    <row r="4286" spans="1:11" x14ac:dyDescent="0.2">
      <c r="A4286" t="s">
        <v>314</v>
      </c>
      <c r="K4286">
        <v>2018</v>
      </c>
    </row>
    <row r="4287" spans="1:11" x14ac:dyDescent="0.2">
      <c r="A4287" t="s">
        <v>332</v>
      </c>
      <c r="B4287">
        <v>13</v>
      </c>
      <c r="C4287">
        <v>12</v>
      </c>
      <c r="D4287">
        <v>3</v>
      </c>
      <c r="E4287">
        <v>562</v>
      </c>
      <c r="F4287">
        <v>6</v>
      </c>
      <c r="G4287">
        <v>50</v>
      </c>
      <c r="H4287">
        <v>1</v>
      </c>
      <c r="I4287">
        <v>284</v>
      </c>
      <c r="J4287">
        <v>6</v>
      </c>
      <c r="K4287">
        <v>2018</v>
      </c>
    </row>
    <row r="4288" spans="1:11" x14ac:dyDescent="0.2">
      <c r="A4288" t="s">
        <v>349</v>
      </c>
      <c r="K4288">
        <v>2018</v>
      </c>
    </row>
    <row r="4289" spans="1:11" x14ac:dyDescent="0.2">
      <c r="A4289" t="s">
        <v>305</v>
      </c>
      <c r="B4289">
        <v>12</v>
      </c>
      <c r="C4289">
        <v>11</v>
      </c>
      <c r="D4289">
        <v>2</v>
      </c>
      <c r="E4289">
        <v>102</v>
      </c>
      <c r="F4289">
        <v>1</v>
      </c>
      <c r="G4289">
        <v>65</v>
      </c>
      <c r="H4289">
        <v>5</v>
      </c>
      <c r="I4289">
        <v>283</v>
      </c>
      <c r="J4289">
        <v>11</v>
      </c>
      <c r="K4289">
        <v>2018</v>
      </c>
    </row>
    <row r="4290" spans="1:11" x14ac:dyDescent="0.2">
      <c r="A4290" t="s">
        <v>900</v>
      </c>
      <c r="K4290">
        <v>2018</v>
      </c>
    </row>
    <row r="4291" spans="1:11" x14ac:dyDescent="0.2">
      <c r="A4291" t="s">
        <v>299</v>
      </c>
      <c r="K4291">
        <v>2018</v>
      </c>
    </row>
    <row r="4292" spans="1:11" x14ac:dyDescent="0.2">
      <c r="A4292" t="s">
        <v>286</v>
      </c>
      <c r="K4292">
        <v>2018</v>
      </c>
    </row>
    <row r="4293" spans="1:11" x14ac:dyDescent="0.2">
      <c r="A4293" t="s">
        <v>795</v>
      </c>
      <c r="K4293">
        <v>2018</v>
      </c>
    </row>
    <row r="4294" spans="1:11" x14ac:dyDescent="0.2">
      <c r="A4294" t="s">
        <v>151</v>
      </c>
      <c r="B4294">
        <v>13</v>
      </c>
      <c r="C4294">
        <v>10</v>
      </c>
      <c r="D4294">
        <v>1</v>
      </c>
      <c r="E4294">
        <v>142</v>
      </c>
      <c r="F4294">
        <v>2</v>
      </c>
      <c r="G4294">
        <v>72.333333333333002</v>
      </c>
      <c r="H4294">
        <v>11</v>
      </c>
      <c r="I4294">
        <v>270</v>
      </c>
      <c r="J4294">
        <v>12</v>
      </c>
      <c r="K4294">
        <v>2018</v>
      </c>
    </row>
    <row r="4295" spans="1:11" x14ac:dyDescent="0.2">
      <c r="A4295" t="s">
        <v>280</v>
      </c>
      <c r="K4295">
        <v>2018</v>
      </c>
    </row>
    <row r="4296" spans="1:11" x14ac:dyDescent="0.2">
      <c r="A4296" t="s">
        <v>320</v>
      </c>
      <c r="K4296">
        <v>2018</v>
      </c>
    </row>
    <row r="4297" spans="1:11" x14ac:dyDescent="0.2">
      <c r="A4297" t="s">
        <v>152</v>
      </c>
      <c r="K4297">
        <v>2018</v>
      </c>
    </row>
    <row r="4298" spans="1:11" x14ac:dyDescent="0.2">
      <c r="A4298" t="s">
        <v>153</v>
      </c>
      <c r="K4298">
        <v>2018</v>
      </c>
    </row>
    <row r="4299" spans="1:11" x14ac:dyDescent="0.2">
      <c r="A4299" t="s">
        <v>154</v>
      </c>
      <c r="K4299">
        <v>2018</v>
      </c>
    </row>
    <row r="4300" spans="1:11" x14ac:dyDescent="0.2">
      <c r="A4300" t="s">
        <v>155</v>
      </c>
      <c r="K4300">
        <v>2018</v>
      </c>
    </row>
    <row r="4301" spans="1:11" x14ac:dyDescent="0.2">
      <c r="A4301" t="s">
        <v>156</v>
      </c>
      <c r="K4301">
        <v>2018</v>
      </c>
    </row>
    <row r="4302" spans="1:11" x14ac:dyDescent="0.2">
      <c r="A4302" t="s">
        <v>157</v>
      </c>
      <c r="K4302">
        <v>2018</v>
      </c>
    </row>
    <row r="4303" spans="1:11" x14ac:dyDescent="0.2">
      <c r="A4303" t="s">
        <v>158</v>
      </c>
      <c r="K4303">
        <v>2018</v>
      </c>
    </row>
    <row r="4304" spans="1:11" x14ac:dyDescent="0.2">
      <c r="A4304" t="s">
        <v>159</v>
      </c>
      <c r="K4304">
        <v>2018</v>
      </c>
    </row>
    <row r="4305" spans="1:11" x14ac:dyDescent="0.2">
      <c r="A4305" t="s">
        <v>877</v>
      </c>
      <c r="K4305">
        <v>2018</v>
      </c>
    </row>
    <row r="4306" spans="1:11" x14ac:dyDescent="0.2">
      <c r="A4306" t="s">
        <v>372</v>
      </c>
      <c r="K4306">
        <v>2018</v>
      </c>
    </row>
    <row r="4307" spans="1:11" x14ac:dyDescent="0.2">
      <c r="A4307" t="s">
        <v>160</v>
      </c>
      <c r="K4307">
        <v>2018</v>
      </c>
    </row>
    <row r="4308" spans="1:11" x14ac:dyDescent="0.2">
      <c r="A4308" t="s">
        <v>161</v>
      </c>
      <c r="K4308">
        <v>2018</v>
      </c>
    </row>
    <row r="4309" spans="1:11" x14ac:dyDescent="0.2">
      <c r="A4309" t="s">
        <v>796</v>
      </c>
      <c r="K4309">
        <v>2018</v>
      </c>
    </row>
    <row r="4310" spans="1:11" x14ac:dyDescent="0.2">
      <c r="A4310" t="s">
        <v>162</v>
      </c>
      <c r="K4310">
        <v>2018</v>
      </c>
    </row>
    <row r="4311" spans="1:11" x14ac:dyDescent="0.2">
      <c r="A4311" t="s">
        <v>816</v>
      </c>
      <c r="K4311">
        <v>2018</v>
      </c>
    </row>
    <row r="4312" spans="1:11" x14ac:dyDescent="0.2">
      <c r="A4312" t="s">
        <v>163</v>
      </c>
      <c r="K4312">
        <v>2018</v>
      </c>
    </row>
    <row r="4313" spans="1:11" x14ac:dyDescent="0.2">
      <c r="A4313" t="s">
        <v>164</v>
      </c>
      <c r="K4313">
        <v>2018</v>
      </c>
    </row>
    <row r="4314" spans="1:11" x14ac:dyDescent="0.2">
      <c r="A4314" t="s">
        <v>895</v>
      </c>
      <c r="K4314">
        <v>2018</v>
      </c>
    </row>
    <row r="4315" spans="1:11" x14ac:dyDescent="0.2">
      <c r="A4315" t="s">
        <v>828</v>
      </c>
      <c r="K4315">
        <v>2018</v>
      </c>
    </row>
    <row r="4316" spans="1:11" x14ac:dyDescent="0.2">
      <c r="A4316" t="s">
        <v>863</v>
      </c>
      <c r="K4316">
        <v>2018</v>
      </c>
    </row>
    <row r="4317" spans="1:11" x14ac:dyDescent="0.2">
      <c r="A4317" t="s">
        <v>819</v>
      </c>
      <c r="B4317">
        <v>1</v>
      </c>
      <c r="C4317">
        <v>1</v>
      </c>
      <c r="D4317">
        <v>0</v>
      </c>
      <c r="E4317">
        <v>0</v>
      </c>
      <c r="F4317">
        <v>0</v>
      </c>
      <c r="G4317">
        <v>7</v>
      </c>
      <c r="H4317">
        <v>1</v>
      </c>
      <c r="I4317">
        <v>17</v>
      </c>
      <c r="J4317">
        <v>3</v>
      </c>
      <c r="K4317">
        <v>2018</v>
      </c>
    </row>
    <row r="4318" spans="1:11" x14ac:dyDescent="0.2">
      <c r="A4318" t="s">
        <v>165</v>
      </c>
      <c r="K4318">
        <v>2018</v>
      </c>
    </row>
    <row r="4319" spans="1:11" x14ac:dyDescent="0.2">
      <c r="A4319" t="s">
        <v>166</v>
      </c>
      <c r="K4319">
        <v>2018</v>
      </c>
    </row>
    <row r="4320" spans="1:11" x14ac:dyDescent="0.2">
      <c r="A4320" t="s">
        <v>167</v>
      </c>
      <c r="K4320">
        <v>2018</v>
      </c>
    </row>
    <row r="4321" spans="1:11" x14ac:dyDescent="0.2">
      <c r="A4321" t="s">
        <v>168</v>
      </c>
      <c r="K4321">
        <v>2018</v>
      </c>
    </row>
    <row r="4322" spans="1:11" x14ac:dyDescent="0.2">
      <c r="A4322" t="s">
        <v>169</v>
      </c>
      <c r="K4322">
        <v>2018</v>
      </c>
    </row>
    <row r="4323" spans="1:11" x14ac:dyDescent="0.2">
      <c r="A4323" t="s">
        <v>170</v>
      </c>
      <c r="K4323">
        <v>2018</v>
      </c>
    </row>
    <row r="4324" spans="1:11" x14ac:dyDescent="0.2">
      <c r="A4324" t="s">
        <v>171</v>
      </c>
      <c r="K4324">
        <v>2018</v>
      </c>
    </row>
    <row r="4325" spans="1:11" x14ac:dyDescent="0.2">
      <c r="A4325" t="s">
        <v>172</v>
      </c>
      <c r="K4325">
        <v>2018</v>
      </c>
    </row>
    <row r="4326" spans="1:11" x14ac:dyDescent="0.2">
      <c r="A4326" t="s">
        <v>173</v>
      </c>
      <c r="K4326">
        <v>2018</v>
      </c>
    </row>
    <row r="4327" spans="1:11" x14ac:dyDescent="0.2">
      <c r="A4327" t="s">
        <v>174</v>
      </c>
      <c r="K4327">
        <v>2018</v>
      </c>
    </row>
    <row r="4328" spans="1:11" x14ac:dyDescent="0.2">
      <c r="A4328" t="s">
        <v>350</v>
      </c>
      <c r="K4328">
        <v>2018</v>
      </c>
    </row>
    <row r="4329" spans="1:11" x14ac:dyDescent="0.2">
      <c r="A4329" t="s">
        <v>308</v>
      </c>
      <c r="K4329">
        <v>2018</v>
      </c>
    </row>
    <row r="4330" spans="1:11" x14ac:dyDescent="0.2">
      <c r="A4330" t="s">
        <v>175</v>
      </c>
      <c r="K4330">
        <v>2018</v>
      </c>
    </row>
    <row r="4331" spans="1:11" x14ac:dyDescent="0.2">
      <c r="A4331" t="s">
        <v>176</v>
      </c>
      <c r="K4331">
        <v>2018</v>
      </c>
    </row>
    <row r="4332" spans="1:11" x14ac:dyDescent="0.2">
      <c r="A4332" t="s">
        <v>177</v>
      </c>
      <c r="K4332">
        <v>2018</v>
      </c>
    </row>
    <row r="4333" spans="1:11" x14ac:dyDescent="0.2">
      <c r="A4333" t="s">
        <v>288</v>
      </c>
      <c r="K4333">
        <v>2018</v>
      </c>
    </row>
    <row r="4334" spans="1:11" x14ac:dyDescent="0.2">
      <c r="A4334" t="s">
        <v>800</v>
      </c>
      <c r="K4334">
        <v>2018</v>
      </c>
    </row>
    <row r="4335" spans="1:11" x14ac:dyDescent="0.2">
      <c r="A4335" t="s">
        <v>178</v>
      </c>
      <c r="K4335">
        <v>2018</v>
      </c>
    </row>
    <row r="4336" spans="1:11" x14ac:dyDescent="0.2">
      <c r="A4336" t="s">
        <v>179</v>
      </c>
      <c r="K4336">
        <v>2018</v>
      </c>
    </row>
    <row r="4337" spans="1:12" x14ac:dyDescent="0.2">
      <c r="A4337" t="s">
        <v>180</v>
      </c>
      <c r="K4337">
        <v>2018</v>
      </c>
    </row>
    <row r="4338" spans="1:12" x14ac:dyDescent="0.2">
      <c r="A4338" t="s">
        <v>181</v>
      </c>
      <c r="K4338">
        <v>2018</v>
      </c>
    </row>
    <row r="4339" spans="1:12" x14ac:dyDescent="0.2">
      <c r="A4339" t="s">
        <v>182</v>
      </c>
      <c r="K4339">
        <v>2018</v>
      </c>
    </row>
    <row r="4340" spans="1:12" x14ac:dyDescent="0.2">
      <c r="A4340" t="s">
        <v>183</v>
      </c>
      <c r="K4340">
        <v>2018</v>
      </c>
    </row>
    <row r="4341" spans="1:12" x14ac:dyDescent="0.2">
      <c r="A4341" t="s">
        <v>184</v>
      </c>
      <c r="K4341">
        <v>2018</v>
      </c>
    </row>
    <row r="4342" spans="1:12" x14ac:dyDescent="0.2">
      <c r="A4342" t="s">
        <v>185</v>
      </c>
      <c r="K4342">
        <v>2018</v>
      </c>
    </row>
    <row r="4343" spans="1:12" x14ac:dyDescent="0.2">
      <c r="A4343" t="s">
        <v>186</v>
      </c>
      <c r="K4343">
        <v>2018</v>
      </c>
    </row>
    <row r="4344" spans="1:12" x14ac:dyDescent="0.2">
      <c r="A4344" t="s">
        <v>370</v>
      </c>
      <c r="B4344">
        <v>16</v>
      </c>
      <c r="C4344">
        <v>15</v>
      </c>
      <c r="D4344">
        <v>4</v>
      </c>
      <c r="E4344">
        <v>196</v>
      </c>
      <c r="F4344">
        <v>8</v>
      </c>
      <c r="G4344">
        <v>38.833333333330003</v>
      </c>
      <c r="H4344">
        <v>1</v>
      </c>
      <c r="I4344">
        <v>209</v>
      </c>
      <c r="J4344">
        <v>15</v>
      </c>
      <c r="K4344">
        <v>2018</v>
      </c>
      <c r="L4344">
        <v>1</v>
      </c>
    </row>
    <row r="4345" spans="1:12" x14ac:dyDescent="0.2">
      <c r="A4345" t="s">
        <v>321</v>
      </c>
      <c r="K4345">
        <v>2018</v>
      </c>
    </row>
    <row r="4346" spans="1:12" x14ac:dyDescent="0.2">
      <c r="A4346" t="s">
        <v>187</v>
      </c>
      <c r="K4346">
        <v>2018</v>
      </c>
    </row>
    <row r="4347" spans="1:12" x14ac:dyDescent="0.2">
      <c r="A4347" t="s">
        <v>300</v>
      </c>
      <c r="K4347">
        <v>2018</v>
      </c>
    </row>
    <row r="4348" spans="1:12" x14ac:dyDescent="0.2">
      <c r="A4348" t="s">
        <v>188</v>
      </c>
      <c r="B4348">
        <v>2</v>
      </c>
      <c r="C4348">
        <v>2</v>
      </c>
      <c r="D4348">
        <v>0</v>
      </c>
      <c r="E4348">
        <v>19</v>
      </c>
      <c r="F4348">
        <v>0</v>
      </c>
      <c r="G4348">
        <v>3</v>
      </c>
      <c r="H4348">
        <v>2</v>
      </c>
      <c r="I4348">
        <v>6</v>
      </c>
      <c r="J4348">
        <v>1</v>
      </c>
      <c r="K4348">
        <v>2018</v>
      </c>
    </row>
    <row r="4349" spans="1:12" x14ac:dyDescent="0.2">
      <c r="A4349" t="s">
        <v>189</v>
      </c>
      <c r="K4349">
        <v>2018</v>
      </c>
    </row>
    <row r="4350" spans="1:12" x14ac:dyDescent="0.2">
      <c r="A4350" t="s">
        <v>190</v>
      </c>
      <c r="K4350">
        <v>2018</v>
      </c>
    </row>
    <row r="4351" spans="1:12" x14ac:dyDescent="0.2">
      <c r="A4351" t="s">
        <v>304</v>
      </c>
      <c r="K4351">
        <v>2018</v>
      </c>
    </row>
    <row r="4352" spans="1:12" x14ac:dyDescent="0.2">
      <c r="A4352" t="s">
        <v>347</v>
      </c>
      <c r="K4352">
        <v>2018</v>
      </c>
    </row>
    <row r="4353" spans="1:11" x14ac:dyDescent="0.2">
      <c r="A4353" t="s">
        <v>191</v>
      </c>
      <c r="K4353">
        <v>2018</v>
      </c>
    </row>
    <row r="4354" spans="1:11" x14ac:dyDescent="0.2">
      <c r="A4354" t="s">
        <v>192</v>
      </c>
      <c r="K4354">
        <v>2018</v>
      </c>
    </row>
    <row r="4355" spans="1:11" x14ac:dyDescent="0.2">
      <c r="A4355" t="s">
        <v>193</v>
      </c>
      <c r="K4355">
        <v>2018</v>
      </c>
    </row>
    <row r="4356" spans="1:11" x14ac:dyDescent="0.2">
      <c r="A4356" t="s">
        <v>194</v>
      </c>
      <c r="K4356">
        <v>2018</v>
      </c>
    </row>
    <row r="4357" spans="1:11" x14ac:dyDescent="0.2">
      <c r="A4357" t="s">
        <v>195</v>
      </c>
      <c r="K4357">
        <v>2018</v>
      </c>
    </row>
    <row r="4358" spans="1:11" x14ac:dyDescent="0.2">
      <c r="A4358" t="s">
        <v>196</v>
      </c>
      <c r="K4358">
        <v>2018</v>
      </c>
    </row>
    <row r="4359" spans="1:11" x14ac:dyDescent="0.2">
      <c r="A4359" t="s">
        <v>197</v>
      </c>
      <c r="B4359">
        <v>18</v>
      </c>
      <c r="C4359">
        <v>13</v>
      </c>
      <c r="D4359">
        <v>1</v>
      </c>
      <c r="E4359">
        <v>214</v>
      </c>
      <c r="F4359">
        <v>1</v>
      </c>
      <c r="G4359">
        <v>76.833333333333329</v>
      </c>
      <c r="H4359">
        <v>3</v>
      </c>
      <c r="I4359">
        <v>411</v>
      </c>
      <c r="J4359">
        <v>13</v>
      </c>
      <c r="K4359">
        <v>2018</v>
      </c>
    </row>
    <row r="4360" spans="1:11" x14ac:dyDescent="0.2">
      <c r="A4360" t="s">
        <v>894</v>
      </c>
      <c r="K4360">
        <v>2018</v>
      </c>
    </row>
    <row r="4361" spans="1:11" x14ac:dyDescent="0.2">
      <c r="A4361" t="s">
        <v>198</v>
      </c>
      <c r="K4361">
        <v>2018</v>
      </c>
    </row>
    <row r="4362" spans="1:11" x14ac:dyDescent="0.2">
      <c r="A4362" t="s">
        <v>368</v>
      </c>
      <c r="B4362">
        <v>3</v>
      </c>
      <c r="C4362">
        <v>3</v>
      </c>
      <c r="D4362">
        <v>0</v>
      </c>
      <c r="E4362">
        <v>15</v>
      </c>
      <c r="F4362">
        <v>0</v>
      </c>
      <c r="G4362">
        <v>2</v>
      </c>
      <c r="H4362">
        <v>0</v>
      </c>
      <c r="I4362">
        <v>14</v>
      </c>
      <c r="J4362">
        <v>0</v>
      </c>
      <c r="K4362">
        <v>2018</v>
      </c>
    </row>
    <row r="4363" spans="1:11" x14ac:dyDescent="0.2">
      <c r="A4363" t="s">
        <v>199</v>
      </c>
      <c r="K4363">
        <v>2018</v>
      </c>
    </row>
    <row r="4364" spans="1:11" x14ac:dyDescent="0.2">
      <c r="A4364" t="s">
        <v>200</v>
      </c>
      <c r="K4364">
        <v>2018</v>
      </c>
    </row>
    <row r="4365" spans="1:11" x14ac:dyDescent="0.2">
      <c r="A4365" t="s">
        <v>201</v>
      </c>
      <c r="K4365">
        <v>2018</v>
      </c>
    </row>
    <row r="4366" spans="1:11" x14ac:dyDescent="0.2">
      <c r="A4366" t="s">
        <v>202</v>
      </c>
      <c r="K4366">
        <v>2018</v>
      </c>
    </row>
    <row r="4367" spans="1:11" x14ac:dyDescent="0.2">
      <c r="A4367" t="s">
        <v>203</v>
      </c>
      <c r="K4367">
        <v>2018</v>
      </c>
    </row>
    <row r="4368" spans="1:11" x14ac:dyDescent="0.2">
      <c r="A4368" t="s">
        <v>204</v>
      </c>
      <c r="K4368">
        <v>2018</v>
      </c>
    </row>
    <row r="4369" spans="1:11" x14ac:dyDescent="0.2">
      <c r="A4369" t="s">
        <v>893</v>
      </c>
      <c r="K4369">
        <v>2018</v>
      </c>
    </row>
    <row r="4370" spans="1:11" x14ac:dyDescent="0.2">
      <c r="A4370" t="s">
        <v>313</v>
      </c>
      <c r="K4370">
        <v>2018</v>
      </c>
    </row>
    <row r="4371" spans="1:11" x14ac:dyDescent="0.2">
      <c r="A4371" t="s">
        <v>205</v>
      </c>
      <c r="K4371">
        <v>2018</v>
      </c>
    </row>
    <row r="4372" spans="1:11" x14ac:dyDescent="0.2">
      <c r="A4372" t="s">
        <v>206</v>
      </c>
      <c r="B4372">
        <v>16</v>
      </c>
      <c r="C4372">
        <v>11</v>
      </c>
      <c r="D4372">
        <v>2</v>
      </c>
      <c r="E4372">
        <v>59</v>
      </c>
      <c r="F4372">
        <v>4</v>
      </c>
      <c r="G4372">
        <v>34.666666666666664</v>
      </c>
      <c r="H4372">
        <v>0</v>
      </c>
      <c r="I4372">
        <v>195</v>
      </c>
      <c r="J4372">
        <v>5</v>
      </c>
      <c r="K4372">
        <v>2018</v>
      </c>
    </row>
    <row r="4373" spans="1:11" x14ac:dyDescent="0.2">
      <c r="A4373" t="s">
        <v>207</v>
      </c>
      <c r="K4373">
        <v>2018</v>
      </c>
    </row>
    <row r="4374" spans="1:11" x14ac:dyDescent="0.2">
      <c r="A4374" t="s">
        <v>208</v>
      </c>
      <c r="K4374">
        <v>2018</v>
      </c>
    </row>
    <row r="4375" spans="1:11" x14ac:dyDescent="0.2">
      <c r="A4375" t="s">
        <v>793</v>
      </c>
      <c r="K4375">
        <v>2018</v>
      </c>
    </row>
    <row r="4376" spans="1:11" x14ac:dyDescent="0.2">
      <c r="A4376" t="s">
        <v>209</v>
      </c>
      <c r="K4376">
        <v>2018</v>
      </c>
    </row>
    <row r="4377" spans="1:11" x14ac:dyDescent="0.2">
      <c r="A4377" t="s">
        <v>210</v>
      </c>
      <c r="K4377">
        <v>2018</v>
      </c>
    </row>
    <row r="4378" spans="1:11" x14ac:dyDescent="0.2">
      <c r="A4378" t="s">
        <v>281</v>
      </c>
      <c r="B4378">
        <v>3</v>
      </c>
      <c r="C4378">
        <v>3</v>
      </c>
      <c r="D4378">
        <v>1</v>
      </c>
      <c r="E4378">
        <v>53</v>
      </c>
      <c r="F4378">
        <v>0</v>
      </c>
      <c r="G4378">
        <v>13</v>
      </c>
      <c r="H4378">
        <v>2</v>
      </c>
      <c r="I4378">
        <v>44</v>
      </c>
      <c r="J4378">
        <v>3</v>
      </c>
      <c r="K4378">
        <v>2018</v>
      </c>
    </row>
    <row r="4379" spans="1:11" x14ac:dyDescent="0.2">
      <c r="A4379" t="s">
        <v>343</v>
      </c>
      <c r="K4379">
        <v>2018</v>
      </c>
    </row>
    <row r="4380" spans="1:11" x14ac:dyDescent="0.2">
      <c r="A4380" t="s">
        <v>875</v>
      </c>
      <c r="K4380">
        <v>2018</v>
      </c>
    </row>
    <row r="4381" spans="1:11" x14ac:dyDescent="0.2">
      <c r="A4381" t="s">
        <v>902</v>
      </c>
      <c r="K4381">
        <v>2018</v>
      </c>
    </row>
    <row r="4382" spans="1:11" x14ac:dyDescent="0.2">
      <c r="A4382" t="s">
        <v>324</v>
      </c>
      <c r="K4382">
        <v>2018</v>
      </c>
    </row>
    <row r="4383" spans="1:11" x14ac:dyDescent="0.2">
      <c r="A4383" t="s">
        <v>328</v>
      </c>
      <c r="B4383">
        <v>2</v>
      </c>
      <c r="C4383">
        <v>2</v>
      </c>
      <c r="D4383">
        <v>0</v>
      </c>
      <c r="E4383">
        <v>23</v>
      </c>
      <c r="F4383">
        <v>1</v>
      </c>
      <c r="G4383">
        <v>8</v>
      </c>
      <c r="H4383">
        <v>0</v>
      </c>
      <c r="I4383">
        <v>24</v>
      </c>
      <c r="J4383">
        <v>0</v>
      </c>
      <c r="K4383">
        <v>2018</v>
      </c>
    </row>
    <row r="4384" spans="1:11" x14ac:dyDescent="0.2">
      <c r="A4384" t="s">
        <v>348</v>
      </c>
      <c r="K4384">
        <v>2018</v>
      </c>
    </row>
    <row r="4385" spans="1:11" x14ac:dyDescent="0.2">
      <c r="A4385" t="s">
        <v>358</v>
      </c>
      <c r="B4385">
        <v>1</v>
      </c>
      <c r="C4385">
        <v>0</v>
      </c>
      <c r="D4385">
        <v>0</v>
      </c>
      <c r="E4385">
        <v>0</v>
      </c>
      <c r="F4385">
        <v>0</v>
      </c>
      <c r="G4385">
        <v>3</v>
      </c>
      <c r="H4385">
        <v>0</v>
      </c>
      <c r="I4385">
        <v>20</v>
      </c>
      <c r="J4385">
        <v>0</v>
      </c>
      <c r="K4385">
        <v>2018</v>
      </c>
    </row>
    <row r="4386" spans="1:11" x14ac:dyDescent="0.2">
      <c r="A4386" t="s">
        <v>325</v>
      </c>
      <c r="K4386">
        <v>2018</v>
      </c>
    </row>
    <row r="4387" spans="1:11" x14ac:dyDescent="0.2">
      <c r="A4387" t="s">
        <v>797</v>
      </c>
      <c r="K4387">
        <v>2018</v>
      </c>
    </row>
    <row r="4388" spans="1:11" x14ac:dyDescent="0.2">
      <c r="A4388" t="s">
        <v>326</v>
      </c>
      <c r="K4388">
        <v>2018</v>
      </c>
    </row>
    <row r="4389" spans="1:11" x14ac:dyDescent="0.2">
      <c r="A4389" t="s">
        <v>211</v>
      </c>
      <c r="K4389">
        <v>2018</v>
      </c>
    </row>
    <row r="4390" spans="1:11" x14ac:dyDescent="0.2">
      <c r="A4390" t="s">
        <v>798</v>
      </c>
      <c r="B4390">
        <v>1</v>
      </c>
      <c r="C4390">
        <v>1</v>
      </c>
      <c r="D4390">
        <v>0</v>
      </c>
      <c r="E4390">
        <v>0</v>
      </c>
      <c r="F4390">
        <v>0</v>
      </c>
      <c r="G4390">
        <v>2</v>
      </c>
      <c r="H4390">
        <v>0</v>
      </c>
      <c r="I4390">
        <v>16</v>
      </c>
      <c r="J4390">
        <v>0</v>
      </c>
      <c r="K4390">
        <v>2018</v>
      </c>
    </row>
    <row r="4391" spans="1:11" x14ac:dyDescent="0.2">
      <c r="A4391" t="s">
        <v>282</v>
      </c>
      <c r="K4391">
        <v>2018</v>
      </c>
    </row>
    <row r="4392" spans="1:11" x14ac:dyDescent="0.2">
      <c r="A4392" t="s">
        <v>212</v>
      </c>
      <c r="K4392">
        <v>2018</v>
      </c>
    </row>
    <row r="4393" spans="1:11" x14ac:dyDescent="0.2">
      <c r="A4393" t="s">
        <v>301</v>
      </c>
      <c r="K4393">
        <v>2018</v>
      </c>
    </row>
    <row r="4394" spans="1:11" x14ac:dyDescent="0.2">
      <c r="A4394" t="s">
        <v>289</v>
      </c>
      <c r="K4394">
        <v>2018</v>
      </c>
    </row>
    <row r="4395" spans="1:11" x14ac:dyDescent="0.2">
      <c r="A4395" t="s">
        <v>322</v>
      </c>
      <c r="K4395">
        <v>2018</v>
      </c>
    </row>
    <row r="4396" spans="1:11" x14ac:dyDescent="0.2">
      <c r="A4396" t="s">
        <v>323</v>
      </c>
      <c r="K4396">
        <v>2018</v>
      </c>
    </row>
    <row r="4397" spans="1:11" x14ac:dyDescent="0.2">
      <c r="A4397" t="s">
        <v>844</v>
      </c>
      <c r="K4397">
        <v>2018</v>
      </c>
    </row>
    <row r="4398" spans="1:11" x14ac:dyDescent="0.2">
      <c r="A4398" t="s">
        <v>213</v>
      </c>
      <c r="K4398">
        <v>2018</v>
      </c>
    </row>
    <row r="4399" spans="1:11" x14ac:dyDescent="0.2">
      <c r="A4399" t="s">
        <v>897</v>
      </c>
      <c r="K4399">
        <v>2018</v>
      </c>
    </row>
    <row r="4400" spans="1:11" x14ac:dyDescent="0.2">
      <c r="A4400" t="s">
        <v>214</v>
      </c>
      <c r="K4400">
        <v>2018</v>
      </c>
    </row>
    <row r="4401" spans="1:11" x14ac:dyDescent="0.2">
      <c r="A4401" t="s">
        <v>801</v>
      </c>
      <c r="K4401">
        <v>2018</v>
      </c>
    </row>
    <row r="4402" spans="1:11" x14ac:dyDescent="0.2">
      <c r="A4402" t="s">
        <v>309</v>
      </c>
      <c r="K4402">
        <v>2018</v>
      </c>
    </row>
    <row r="4403" spans="1:11" x14ac:dyDescent="0.2">
      <c r="A4403" t="s">
        <v>215</v>
      </c>
      <c r="K4403">
        <v>2018</v>
      </c>
    </row>
    <row r="4404" spans="1:11" x14ac:dyDescent="0.2">
      <c r="A4404" t="s">
        <v>216</v>
      </c>
      <c r="K4404">
        <v>2018</v>
      </c>
    </row>
    <row r="4405" spans="1:11" x14ac:dyDescent="0.2">
      <c r="A4405" t="s">
        <v>217</v>
      </c>
      <c r="K4405">
        <v>2018</v>
      </c>
    </row>
    <row r="4406" spans="1:11" x14ac:dyDescent="0.2">
      <c r="A4406" t="s">
        <v>218</v>
      </c>
      <c r="K4406">
        <v>2018</v>
      </c>
    </row>
    <row r="4407" spans="1:11" x14ac:dyDescent="0.2">
      <c r="A4407" t="s">
        <v>219</v>
      </c>
      <c r="K4407">
        <v>2018</v>
      </c>
    </row>
    <row r="4408" spans="1:11" x14ac:dyDescent="0.2">
      <c r="A4408" t="s">
        <v>220</v>
      </c>
      <c r="K4408">
        <v>2018</v>
      </c>
    </row>
    <row r="4409" spans="1:11" x14ac:dyDescent="0.2">
      <c r="A4409" t="s">
        <v>221</v>
      </c>
      <c r="K4409">
        <v>2018</v>
      </c>
    </row>
    <row r="4410" spans="1:11" x14ac:dyDescent="0.2">
      <c r="A4410" t="s">
        <v>292</v>
      </c>
      <c r="K4410">
        <v>2018</v>
      </c>
    </row>
    <row r="4411" spans="1:11" x14ac:dyDescent="0.2">
      <c r="A4411" t="s">
        <v>222</v>
      </c>
      <c r="K4411">
        <v>2018</v>
      </c>
    </row>
    <row r="4412" spans="1:11" x14ac:dyDescent="0.2">
      <c r="A4412" t="s">
        <v>223</v>
      </c>
      <c r="K4412">
        <v>2018</v>
      </c>
    </row>
    <row r="4413" spans="1:11" x14ac:dyDescent="0.2">
      <c r="A4413" t="s">
        <v>224</v>
      </c>
      <c r="K4413">
        <v>2018</v>
      </c>
    </row>
    <row r="4414" spans="1:11" x14ac:dyDescent="0.2">
      <c r="A4414" t="s">
        <v>901</v>
      </c>
      <c r="K4414">
        <v>2018</v>
      </c>
    </row>
    <row r="4415" spans="1:11" x14ac:dyDescent="0.2">
      <c r="A4415" t="s">
        <v>225</v>
      </c>
      <c r="K4415">
        <v>2018</v>
      </c>
    </row>
    <row r="4416" spans="1:11" x14ac:dyDescent="0.2">
      <c r="A4416" t="s">
        <v>344</v>
      </c>
      <c r="K4416">
        <v>2018</v>
      </c>
    </row>
    <row r="4417" spans="1:11" x14ac:dyDescent="0.2">
      <c r="A4417" t="s">
        <v>335</v>
      </c>
      <c r="K4417">
        <v>2018</v>
      </c>
    </row>
    <row r="4418" spans="1:11" x14ac:dyDescent="0.2">
      <c r="A4418" t="s">
        <v>226</v>
      </c>
      <c r="K4418">
        <v>2018</v>
      </c>
    </row>
    <row r="4419" spans="1:11" x14ac:dyDescent="0.2">
      <c r="A4419" t="s">
        <v>364</v>
      </c>
      <c r="B4419">
        <v>1</v>
      </c>
      <c r="C4419">
        <v>0</v>
      </c>
      <c r="D4419">
        <v>0</v>
      </c>
      <c r="E4419">
        <v>0</v>
      </c>
      <c r="F4419">
        <v>1</v>
      </c>
      <c r="G4419">
        <v>8</v>
      </c>
      <c r="H4419">
        <v>2</v>
      </c>
      <c r="I4419">
        <v>13</v>
      </c>
      <c r="J4419">
        <v>2</v>
      </c>
      <c r="K4419">
        <v>2018</v>
      </c>
    </row>
    <row r="4420" spans="1:11" x14ac:dyDescent="0.2">
      <c r="A4420" t="s">
        <v>227</v>
      </c>
      <c r="B4420">
        <v>1</v>
      </c>
      <c r="C4420">
        <v>1</v>
      </c>
      <c r="D4420">
        <v>0</v>
      </c>
      <c r="E4420">
        <v>0</v>
      </c>
      <c r="F4420">
        <v>0</v>
      </c>
      <c r="G4420">
        <v>3</v>
      </c>
      <c r="H4420">
        <v>0</v>
      </c>
      <c r="I4420">
        <v>11</v>
      </c>
      <c r="J4420">
        <v>0</v>
      </c>
      <c r="K4420">
        <v>2018</v>
      </c>
    </row>
    <row r="4421" spans="1:11" x14ac:dyDescent="0.2">
      <c r="A4421" t="s">
        <v>228</v>
      </c>
      <c r="K4421">
        <v>2018</v>
      </c>
    </row>
    <row r="4422" spans="1:11" x14ac:dyDescent="0.2">
      <c r="A4422" t="s">
        <v>365</v>
      </c>
      <c r="B4422">
        <v>1</v>
      </c>
      <c r="C4422">
        <v>1</v>
      </c>
      <c r="D4422">
        <v>0</v>
      </c>
      <c r="E4422">
        <v>4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2018</v>
      </c>
    </row>
    <row r="4423" spans="1:11" x14ac:dyDescent="0.2">
      <c r="A4423" t="s">
        <v>229</v>
      </c>
      <c r="K4423">
        <v>2018</v>
      </c>
    </row>
    <row r="4424" spans="1:11" x14ac:dyDescent="0.2">
      <c r="A4424" t="s">
        <v>230</v>
      </c>
      <c r="K4424">
        <v>2018</v>
      </c>
    </row>
    <row r="4425" spans="1:11" x14ac:dyDescent="0.2">
      <c r="A4425" t="s">
        <v>799</v>
      </c>
      <c r="K4425">
        <v>2018</v>
      </c>
    </row>
    <row r="4426" spans="1:11" x14ac:dyDescent="0.2">
      <c r="A4426" t="s">
        <v>790</v>
      </c>
      <c r="B4426">
        <v>2</v>
      </c>
      <c r="C4426">
        <v>2</v>
      </c>
      <c r="D4426">
        <v>0</v>
      </c>
      <c r="E4426">
        <v>58</v>
      </c>
      <c r="F4426">
        <v>0</v>
      </c>
      <c r="G4426">
        <v>13</v>
      </c>
      <c r="H4426">
        <v>2</v>
      </c>
      <c r="I4426">
        <v>39</v>
      </c>
      <c r="J4426">
        <v>1</v>
      </c>
      <c r="K4426">
        <v>2018</v>
      </c>
    </row>
    <row r="4427" spans="1:11" x14ac:dyDescent="0.2">
      <c r="A4427" t="s">
        <v>231</v>
      </c>
      <c r="K4427">
        <v>2018</v>
      </c>
    </row>
    <row r="4428" spans="1:11" x14ac:dyDescent="0.2">
      <c r="A4428" t="s">
        <v>826</v>
      </c>
      <c r="K4428">
        <v>2018</v>
      </c>
    </row>
    <row r="4429" spans="1:11" x14ac:dyDescent="0.2">
      <c r="A4429" t="s">
        <v>232</v>
      </c>
      <c r="K4429">
        <v>2018</v>
      </c>
    </row>
    <row r="4430" spans="1:11" x14ac:dyDescent="0.2">
      <c r="A4430" t="s">
        <v>366</v>
      </c>
      <c r="B4430">
        <v>1</v>
      </c>
      <c r="C4430">
        <v>1</v>
      </c>
      <c r="D4430">
        <v>0</v>
      </c>
      <c r="E4430">
        <v>1</v>
      </c>
      <c r="F4430">
        <v>0</v>
      </c>
      <c r="G4430">
        <v>5</v>
      </c>
      <c r="H4430">
        <v>0</v>
      </c>
      <c r="I4430">
        <v>27</v>
      </c>
      <c r="J4430">
        <v>1</v>
      </c>
      <c r="K4430">
        <v>2018</v>
      </c>
    </row>
    <row r="4431" spans="1:11" x14ac:dyDescent="0.2">
      <c r="A4431" t="s">
        <v>233</v>
      </c>
      <c r="K4431">
        <v>2018</v>
      </c>
    </row>
    <row r="4432" spans="1:11" x14ac:dyDescent="0.2">
      <c r="A4432" t="s">
        <v>234</v>
      </c>
      <c r="K4432">
        <v>2018</v>
      </c>
    </row>
    <row r="4433" spans="1:11" x14ac:dyDescent="0.2">
      <c r="A4433" t="s">
        <v>283</v>
      </c>
      <c r="K4433">
        <v>2018</v>
      </c>
    </row>
    <row r="4434" spans="1:11" x14ac:dyDescent="0.2">
      <c r="A4434" t="s">
        <v>235</v>
      </c>
      <c r="K4434">
        <v>2018</v>
      </c>
    </row>
    <row r="4435" spans="1:11" x14ac:dyDescent="0.2">
      <c r="A4435" t="s">
        <v>845</v>
      </c>
      <c r="K4435">
        <v>2018</v>
      </c>
    </row>
    <row r="4436" spans="1:11" x14ac:dyDescent="0.2">
      <c r="A4436" t="s">
        <v>287</v>
      </c>
      <c r="K4436">
        <v>2018</v>
      </c>
    </row>
    <row r="4437" spans="1:11" x14ac:dyDescent="0.2">
      <c r="A4437" t="s">
        <v>803</v>
      </c>
      <c r="K4437">
        <v>2018</v>
      </c>
    </row>
    <row r="4438" spans="1:11" x14ac:dyDescent="0.2">
      <c r="A4438" t="s">
        <v>296</v>
      </c>
      <c r="K4438">
        <v>2018</v>
      </c>
    </row>
    <row r="4439" spans="1:11" x14ac:dyDescent="0.2">
      <c r="A4439" t="s">
        <v>336</v>
      </c>
      <c r="B4439">
        <v>1</v>
      </c>
      <c r="C4439">
        <v>1</v>
      </c>
      <c r="D4439">
        <v>1</v>
      </c>
      <c r="E4439">
        <v>6</v>
      </c>
      <c r="F4439">
        <v>1</v>
      </c>
      <c r="G4439">
        <v>7</v>
      </c>
      <c r="H4439">
        <v>1</v>
      </c>
      <c r="I4439">
        <v>36</v>
      </c>
      <c r="J4439">
        <v>1</v>
      </c>
      <c r="K4439">
        <v>2018</v>
      </c>
    </row>
    <row r="4440" spans="1:11" x14ac:dyDescent="0.2">
      <c r="A4440" t="s">
        <v>236</v>
      </c>
      <c r="K4440">
        <v>2018</v>
      </c>
    </row>
    <row r="4441" spans="1:11" x14ac:dyDescent="0.2">
      <c r="A4441" t="s">
        <v>237</v>
      </c>
      <c r="B4441">
        <v>1</v>
      </c>
      <c r="C4441">
        <v>1</v>
      </c>
      <c r="D4441">
        <v>0</v>
      </c>
      <c r="E4441">
        <v>1</v>
      </c>
      <c r="F4441">
        <v>0</v>
      </c>
      <c r="G4441">
        <v>6</v>
      </c>
      <c r="H4441">
        <v>0</v>
      </c>
      <c r="I4441">
        <v>36</v>
      </c>
      <c r="J4441">
        <v>2</v>
      </c>
      <c r="K4441">
        <v>2018</v>
      </c>
    </row>
    <row r="4442" spans="1:11" x14ac:dyDescent="0.2">
      <c r="A4442" t="s">
        <v>867</v>
      </c>
      <c r="K4442">
        <v>2018</v>
      </c>
    </row>
    <row r="4443" spans="1:11" x14ac:dyDescent="0.2">
      <c r="A4443" t="s">
        <v>238</v>
      </c>
      <c r="K4443">
        <v>2018</v>
      </c>
    </row>
    <row r="4444" spans="1:11" x14ac:dyDescent="0.2">
      <c r="A4444" t="s">
        <v>367</v>
      </c>
      <c r="B4444">
        <v>1</v>
      </c>
      <c r="C4444">
        <v>1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2018</v>
      </c>
    </row>
    <row r="4445" spans="1:11" x14ac:dyDescent="0.2">
      <c r="A4445" t="s">
        <v>890</v>
      </c>
      <c r="K4445">
        <v>2018</v>
      </c>
    </row>
    <row r="4446" spans="1:11" x14ac:dyDescent="0.2">
      <c r="A4446" t="s">
        <v>293</v>
      </c>
      <c r="K4446">
        <v>2018</v>
      </c>
    </row>
    <row r="4447" spans="1:11" x14ac:dyDescent="0.2">
      <c r="A4447" t="s">
        <v>239</v>
      </c>
      <c r="K4447">
        <v>2018</v>
      </c>
    </row>
    <row r="4448" spans="1:11" x14ac:dyDescent="0.2">
      <c r="A4448" t="s">
        <v>240</v>
      </c>
      <c r="K4448">
        <v>2018</v>
      </c>
    </row>
    <row r="4449" spans="1:11" x14ac:dyDescent="0.2">
      <c r="A4449" t="s">
        <v>241</v>
      </c>
      <c r="K4449">
        <v>2018</v>
      </c>
    </row>
    <row r="4450" spans="1:11" x14ac:dyDescent="0.2">
      <c r="A4450" t="s">
        <v>333</v>
      </c>
      <c r="B4450">
        <v>4</v>
      </c>
      <c r="C4450">
        <v>2</v>
      </c>
      <c r="D4450">
        <v>1</v>
      </c>
      <c r="E4450">
        <v>23</v>
      </c>
      <c r="F4450">
        <v>0</v>
      </c>
      <c r="G4450">
        <v>2</v>
      </c>
      <c r="H4450">
        <v>0</v>
      </c>
      <c r="I4450">
        <v>17</v>
      </c>
      <c r="J4450">
        <v>0</v>
      </c>
      <c r="K4450">
        <v>2018</v>
      </c>
    </row>
    <row r="4451" spans="1:11" x14ac:dyDescent="0.2">
      <c r="A4451" t="s">
        <v>802</v>
      </c>
      <c r="K4451">
        <v>2018</v>
      </c>
    </row>
    <row r="4452" spans="1:11" x14ac:dyDescent="0.2">
      <c r="A4452" t="s">
        <v>337</v>
      </c>
      <c r="K4452">
        <v>2018</v>
      </c>
    </row>
    <row r="4453" spans="1:11" x14ac:dyDescent="0.2">
      <c r="A4453" t="s">
        <v>242</v>
      </c>
      <c r="K4453">
        <v>2018</v>
      </c>
    </row>
    <row r="4454" spans="1:11" x14ac:dyDescent="0.2">
      <c r="A4454" t="s">
        <v>243</v>
      </c>
      <c r="K4454">
        <v>2018</v>
      </c>
    </row>
    <row r="4455" spans="1:11" x14ac:dyDescent="0.2">
      <c r="A4455" t="s">
        <v>244</v>
      </c>
      <c r="K4455">
        <v>2018</v>
      </c>
    </row>
    <row r="4456" spans="1:11" x14ac:dyDescent="0.2">
      <c r="A4456" t="s">
        <v>327</v>
      </c>
      <c r="K4456">
        <v>2018</v>
      </c>
    </row>
    <row r="4457" spans="1:11" x14ac:dyDescent="0.2">
      <c r="A4457" t="s">
        <v>245</v>
      </c>
      <c r="K4457">
        <v>2018</v>
      </c>
    </row>
    <row r="4458" spans="1:11" x14ac:dyDescent="0.2">
      <c r="A4458" t="s">
        <v>246</v>
      </c>
      <c r="K4458">
        <v>2018</v>
      </c>
    </row>
    <row r="4459" spans="1:11" x14ac:dyDescent="0.2">
      <c r="A4459" t="s">
        <v>247</v>
      </c>
      <c r="K4459">
        <v>2018</v>
      </c>
    </row>
    <row r="4460" spans="1:11" x14ac:dyDescent="0.2">
      <c r="A4460" t="s">
        <v>248</v>
      </c>
      <c r="K4460">
        <v>2018</v>
      </c>
    </row>
    <row r="4461" spans="1:11" x14ac:dyDescent="0.2">
      <c r="A4461" t="s">
        <v>249</v>
      </c>
      <c r="K4461">
        <v>2018</v>
      </c>
    </row>
    <row r="4462" spans="1:11" x14ac:dyDescent="0.2">
      <c r="A4462" t="s">
        <v>250</v>
      </c>
      <c r="K4462">
        <v>2018</v>
      </c>
    </row>
    <row r="4463" spans="1:11" x14ac:dyDescent="0.2">
      <c r="A4463" t="s">
        <v>251</v>
      </c>
      <c r="K4463">
        <v>2018</v>
      </c>
    </row>
    <row r="4464" spans="1:11" x14ac:dyDescent="0.2">
      <c r="A4464" t="s">
        <v>252</v>
      </c>
      <c r="K4464">
        <v>2018</v>
      </c>
    </row>
    <row r="4465" spans="1:11" x14ac:dyDescent="0.2">
      <c r="A4465" t="s">
        <v>253</v>
      </c>
      <c r="K4465">
        <v>2018</v>
      </c>
    </row>
    <row r="4466" spans="1:11" x14ac:dyDescent="0.2">
      <c r="A4466" t="s">
        <v>254</v>
      </c>
      <c r="K4466">
        <v>2018</v>
      </c>
    </row>
    <row r="4467" spans="1:11" x14ac:dyDescent="0.2">
      <c r="A4467" t="s">
        <v>255</v>
      </c>
      <c r="K4467">
        <v>2018</v>
      </c>
    </row>
    <row r="4468" spans="1:11" x14ac:dyDescent="0.2">
      <c r="A4468" t="s">
        <v>256</v>
      </c>
      <c r="K4468">
        <v>2018</v>
      </c>
    </row>
    <row r="4469" spans="1:11" x14ac:dyDescent="0.2">
      <c r="A4469" t="s">
        <v>257</v>
      </c>
      <c r="K4469">
        <v>2018</v>
      </c>
    </row>
    <row r="4470" spans="1:11" x14ac:dyDescent="0.2">
      <c r="A4470" t="s">
        <v>258</v>
      </c>
      <c r="K4470">
        <v>2018</v>
      </c>
    </row>
    <row r="4471" spans="1:11" x14ac:dyDescent="0.2">
      <c r="A4471" t="s">
        <v>259</v>
      </c>
      <c r="K4471">
        <v>2018</v>
      </c>
    </row>
    <row r="4472" spans="1:11" x14ac:dyDescent="0.2">
      <c r="A4472" t="s">
        <v>260</v>
      </c>
      <c r="K4472">
        <v>2018</v>
      </c>
    </row>
    <row r="4473" spans="1:11" x14ac:dyDescent="0.2">
      <c r="A4473" t="s">
        <v>261</v>
      </c>
      <c r="K4473">
        <v>2018</v>
      </c>
    </row>
    <row r="4474" spans="1:11" x14ac:dyDescent="0.2">
      <c r="A4474" t="s">
        <v>262</v>
      </c>
      <c r="K4474">
        <v>2018</v>
      </c>
    </row>
    <row r="4475" spans="1:11" x14ac:dyDescent="0.2">
      <c r="A4475" t="s">
        <v>263</v>
      </c>
      <c r="K4475">
        <v>2018</v>
      </c>
    </row>
    <row r="4476" spans="1:11" x14ac:dyDescent="0.2">
      <c r="A4476" t="s">
        <v>264</v>
      </c>
      <c r="K4476">
        <v>2018</v>
      </c>
    </row>
    <row r="4477" spans="1:11" x14ac:dyDescent="0.2">
      <c r="A4477" t="s">
        <v>820</v>
      </c>
      <c r="K4477">
        <v>2018</v>
      </c>
    </row>
    <row r="4478" spans="1:11" x14ac:dyDescent="0.2">
      <c r="A4478" t="s">
        <v>294</v>
      </c>
      <c r="K4478">
        <v>2018</v>
      </c>
    </row>
    <row r="4479" spans="1:11" x14ac:dyDescent="0.2">
      <c r="A4479" t="s">
        <v>265</v>
      </c>
      <c r="K4479">
        <v>2018</v>
      </c>
    </row>
    <row r="4480" spans="1:11" x14ac:dyDescent="0.2">
      <c r="A4480" t="s">
        <v>266</v>
      </c>
      <c r="K4480">
        <v>2018</v>
      </c>
    </row>
    <row r="4481" spans="1:11" x14ac:dyDescent="0.2">
      <c r="A4481" t="s">
        <v>267</v>
      </c>
      <c r="K4481">
        <v>2018</v>
      </c>
    </row>
    <row r="4482" spans="1:11" x14ac:dyDescent="0.2">
      <c r="A4482" t="s">
        <v>268</v>
      </c>
      <c r="K4482">
        <v>2018</v>
      </c>
    </row>
    <row r="4483" spans="1:11" x14ac:dyDescent="0.2">
      <c r="A4483" t="s">
        <v>269</v>
      </c>
      <c r="K4483">
        <v>2018</v>
      </c>
    </row>
    <row r="4484" spans="1:11" x14ac:dyDescent="0.2">
      <c r="A4484" t="s">
        <v>270</v>
      </c>
      <c r="K4484">
        <v>2018</v>
      </c>
    </row>
    <row r="4485" spans="1:11" x14ac:dyDescent="0.2">
      <c r="A4485" t="s">
        <v>284</v>
      </c>
      <c r="K4485">
        <v>2018</v>
      </c>
    </row>
    <row r="4486" spans="1:11" x14ac:dyDescent="0.2">
      <c r="A4486" t="s">
        <v>271</v>
      </c>
      <c r="K4486">
        <v>2018</v>
      </c>
    </row>
    <row r="4487" spans="1:11" x14ac:dyDescent="0.2">
      <c r="A4487" t="s">
        <v>272</v>
      </c>
      <c r="K4487">
        <v>2018</v>
      </c>
    </row>
    <row r="4488" spans="1:11" x14ac:dyDescent="0.2">
      <c r="A4488" t="s">
        <v>273</v>
      </c>
      <c r="K4488">
        <v>2018</v>
      </c>
    </row>
    <row r="4489" spans="1:11" x14ac:dyDescent="0.2">
      <c r="A4489" t="s">
        <v>8</v>
      </c>
      <c r="K4489">
        <v>2019</v>
      </c>
    </row>
    <row r="4490" spans="1:11" x14ac:dyDescent="0.2">
      <c r="A4490" t="s">
        <v>329</v>
      </c>
      <c r="K4490">
        <v>2019</v>
      </c>
    </row>
    <row r="4491" spans="1:11" x14ac:dyDescent="0.2">
      <c r="A4491" t="s">
        <v>338</v>
      </c>
      <c r="B4491">
        <v>5</v>
      </c>
      <c r="C4491">
        <v>5</v>
      </c>
      <c r="D4491">
        <v>1</v>
      </c>
      <c r="E4491">
        <v>120</v>
      </c>
      <c r="F4491">
        <v>1</v>
      </c>
      <c r="G4491">
        <v>0</v>
      </c>
      <c r="H4491">
        <v>0</v>
      </c>
      <c r="I4491">
        <v>0</v>
      </c>
      <c r="J4491">
        <v>0</v>
      </c>
      <c r="K4491">
        <v>2019</v>
      </c>
    </row>
    <row r="4492" spans="1:11" x14ac:dyDescent="0.2">
      <c r="A4492" t="s">
        <v>791</v>
      </c>
      <c r="B4492">
        <v>2</v>
      </c>
      <c r="C4492">
        <v>2</v>
      </c>
      <c r="D4492">
        <v>1</v>
      </c>
      <c r="E4492">
        <v>85</v>
      </c>
      <c r="F4492">
        <v>0</v>
      </c>
      <c r="G4492">
        <v>1</v>
      </c>
      <c r="H4492">
        <v>0</v>
      </c>
      <c r="I4492">
        <v>1</v>
      </c>
      <c r="J4492">
        <v>2</v>
      </c>
      <c r="K4492">
        <v>2019</v>
      </c>
    </row>
    <row r="4493" spans="1:11" x14ac:dyDescent="0.2">
      <c r="A4493" t="s">
        <v>9</v>
      </c>
      <c r="K4493">
        <v>2019</v>
      </c>
    </row>
    <row r="4494" spans="1:11" x14ac:dyDescent="0.2">
      <c r="A4494" t="s">
        <v>10</v>
      </c>
      <c r="K4494">
        <v>2019</v>
      </c>
    </row>
    <row r="4495" spans="1:11" x14ac:dyDescent="0.2">
      <c r="A4495" t="s">
        <v>11</v>
      </c>
      <c r="K4495">
        <v>2019</v>
      </c>
    </row>
    <row r="4496" spans="1:11" x14ac:dyDescent="0.2">
      <c r="A4496" t="s">
        <v>359</v>
      </c>
      <c r="K4496">
        <v>2019</v>
      </c>
    </row>
    <row r="4497" spans="1:11" x14ac:dyDescent="0.2">
      <c r="A4497" t="s">
        <v>12</v>
      </c>
      <c r="K4497">
        <v>2019</v>
      </c>
    </row>
    <row r="4498" spans="1:11" x14ac:dyDescent="0.2">
      <c r="A4498" t="s">
        <v>13</v>
      </c>
      <c r="K4498">
        <v>2019</v>
      </c>
    </row>
    <row r="4499" spans="1:11" x14ac:dyDescent="0.2">
      <c r="A4499" t="s">
        <v>889</v>
      </c>
      <c r="K4499">
        <v>2019</v>
      </c>
    </row>
    <row r="4500" spans="1:11" x14ac:dyDescent="0.2">
      <c r="A4500" t="s">
        <v>14</v>
      </c>
      <c r="K4500">
        <v>2019</v>
      </c>
    </row>
    <row r="4501" spans="1:11" x14ac:dyDescent="0.2">
      <c r="A4501" t="s">
        <v>15</v>
      </c>
      <c r="K4501">
        <v>2019</v>
      </c>
    </row>
    <row r="4502" spans="1:11" x14ac:dyDescent="0.2">
      <c r="A4502" t="s">
        <v>794</v>
      </c>
      <c r="B4502">
        <v>1</v>
      </c>
      <c r="C4502">
        <v>1</v>
      </c>
      <c r="D4502">
        <v>0</v>
      </c>
      <c r="E4502">
        <v>0</v>
      </c>
      <c r="F4502">
        <v>0</v>
      </c>
      <c r="G4502">
        <v>3</v>
      </c>
      <c r="H4502">
        <v>0</v>
      </c>
      <c r="I4502">
        <v>23</v>
      </c>
      <c r="J4502">
        <v>0</v>
      </c>
      <c r="K4502">
        <v>2019</v>
      </c>
    </row>
    <row r="4503" spans="1:11" x14ac:dyDescent="0.2">
      <c r="A4503" t="s">
        <v>16</v>
      </c>
      <c r="K4503">
        <v>2019</v>
      </c>
    </row>
    <row r="4504" spans="1:11" x14ac:dyDescent="0.2">
      <c r="A4504" t="s">
        <v>17</v>
      </c>
      <c r="K4504">
        <v>2019</v>
      </c>
    </row>
    <row r="4505" spans="1:11" x14ac:dyDescent="0.2">
      <c r="A4505" t="s">
        <v>18</v>
      </c>
      <c r="K4505">
        <v>2019</v>
      </c>
    </row>
    <row r="4506" spans="1:11" x14ac:dyDescent="0.2">
      <c r="A4506" t="s">
        <v>898</v>
      </c>
      <c r="K4506">
        <v>2019</v>
      </c>
    </row>
    <row r="4507" spans="1:11" x14ac:dyDescent="0.2">
      <c r="A4507" t="s">
        <v>19</v>
      </c>
      <c r="K4507">
        <v>2019</v>
      </c>
    </row>
    <row r="4508" spans="1:11" x14ac:dyDescent="0.2">
      <c r="A4508" t="s">
        <v>20</v>
      </c>
      <c r="K4508">
        <v>2019</v>
      </c>
    </row>
    <row r="4509" spans="1:11" x14ac:dyDescent="0.2">
      <c r="A4509" t="s">
        <v>896</v>
      </c>
      <c r="K4509">
        <v>2019</v>
      </c>
    </row>
    <row r="4510" spans="1:11" x14ac:dyDescent="0.2">
      <c r="A4510" t="s">
        <v>275</v>
      </c>
      <c r="K4510">
        <v>2019</v>
      </c>
    </row>
    <row r="4511" spans="1:11" x14ac:dyDescent="0.2">
      <c r="A4511" t="s">
        <v>21</v>
      </c>
      <c r="K4511">
        <v>2019</v>
      </c>
    </row>
    <row r="4512" spans="1:11" x14ac:dyDescent="0.2">
      <c r="A4512" t="s">
        <v>339</v>
      </c>
      <c r="K4512">
        <v>2019</v>
      </c>
    </row>
    <row r="4513" spans="1:12" x14ac:dyDescent="0.2">
      <c r="A4513" t="s">
        <v>317</v>
      </c>
      <c r="K4513">
        <v>2019</v>
      </c>
    </row>
    <row r="4514" spans="1:12" x14ac:dyDescent="0.2">
      <c r="A4514" t="s">
        <v>297</v>
      </c>
      <c r="B4514">
        <v>9</v>
      </c>
      <c r="C4514">
        <v>9</v>
      </c>
      <c r="D4514">
        <v>1</v>
      </c>
      <c r="E4514">
        <v>148</v>
      </c>
      <c r="F4514">
        <v>1</v>
      </c>
      <c r="G4514">
        <v>2</v>
      </c>
      <c r="H4514">
        <v>0</v>
      </c>
      <c r="I4514">
        <v>28</v>
      </c>
      <c r="J4514">
        <v>0</v>
      </c>
      <c r="K4514">
        <v>2019</v>
      </c>
      <c r="L4514">
        <v>3</v>
      </c>
    </row>
    <row r="4515" spans="1:12" x14ac:dyDescent="0.2">
      <c r="A4515" t="s">
        <v>22</v>
      </c>
      <c r="K4515">
        <v>2019</v>
      </c>
    </row>
    <row r="4516" spans="1:12" x14ac:dyDescent="0.2">
      <c r="A4516" t="s">
        <v>318</v>
      </c>
      <c r="K4516">
        <v>2019</v>
      </c>
    </row>
    <row r="4517" spans="1:12" x14ac:dyDescent="0.2">
      <c r="A4517" t="s">
        <v>23</v>
      </c>
      <c r="K4517">
        <v>2019</v>
      </c>
    </row>
    <row r="4518" spans="1:12" x14ac:dyDescent="0.2">
      <c r="A4518" t="s">
        <v>24</v>
      </c>
      <c r="B4518">
        <v>1</v>
      </c>
      <c r="C4518">
        <v>1</v>
      </c>
      <c r="D4518">
        <v>1</v>
      </c>
      <c r="E4518">
        <v>5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2019</v>
      </c>
    </row>
    <row r="4519" spans="1:12" x14ac:dyDescent="0.2">
      <c r="A4519" t="s">
        <v>862</v>
      </c>
      <c r="K4519">
        <v>2019</v>
      </c>
    </row>
    <row r="4520" spans="1:12" x14ac:dyDescent="0.2">
      <c r="A4520" t="s">
        <v>25</v>
      </c>
      <c r="K4520">
        <v>2019</v>
      </c>
    </row>
    <row r="4521" spans="1:12" x14ac:dyDescent="0.2">
      <c r="A4521" t="s">
        <v>26</v>
      </c>
      <c r="K4521">
        <v>2019</v>
      </c>
    </row>
    <row r="4522" spans="1:12" x14ac:dyDescent="0.2">
      <c r="A4522" t="s">
        <v>27</v>
      </c>
      <c r="K4522">
        <v>2019</v>
      </c>
    </row>
    <row r="4523" spans="1:12" x14ac:dyDescent="0.2">
      <c r="A4523" t="s">
        <v>28</v>
      </c>
      <c r="K4523">
        <v>2019</v>
      </c>
    </row>
    <row r="4524" spans="1:12" x14ac:dyDescent="0.2">
      <c r="A4524" t="s">
        <v>29</v>
      </c>
      <c r="K4524">
        <v>2019</v>
      </c>
    </row>
    <row r="4525" spans="1:12" x14ac:dyDescent="0.2">
      <c r="A4525" t="s">
        <v>276</v>
      </c>
      <c r="B4525">
        <v>1</v>
      </c>
      <c r="C4525">
        <v>1</v>
      </c>
      <c r="D4525">
        <v>0</v>
      </c>
      <c r="E4525">
        <v>0</v>
      </c>
      <c r="F4525">
        <v>1</v>
      </c>
      <c r="G4525">
        <v>0</v>
      </c>
      <c r="H4525">
        <v>0</v>
      </c>
      <c r="I4525">
        <v>0</v>
      </c>
      <c r="J4525">
        <v>0</v>
      </c>
      <c r="K4525">
        <v>2019</v>
      </c>
    </row>
    <row r="4526" spans="1:12" x14ac:dyDescent="0.2">
      <c r="A4526" t="s">
        <v>30</v>
      </c>
      <c r="K4526">
        <v>2019</v>
      </c>
    </row>
    <row r="4527" spans="1:12" x14ac:dyDescent="0.2">
      <c r="A4527" t="s">
        <v>31</v>
      </c>
      <c r="K4527">
        <v>2019</v>
      </c>
    </row>
    <row r="4528" spans="1:12" x14ac:dyDescent="0.2">
      <c r="A4528" t="s">
        <v>32</v>
      </c>
      <c r="K4528">
        <v>2019</v>
      </c>
    </row>
    <row r="4529" spans="1:11" x14ac:dyDescent="0.2">
      <c r="A4529" t="s">
        <v>334</v>
      </c>
      <c r="K4529">
        <v>2019</v>
      </c>
    </row>
    <row r="4530" spans="1:11" x14ac:dyDescent="0.2">
      <c r="A4530" t="s">
        <v>33</v>
      </c>
      <c r="K4530">
        <v>2019</v>
      </c>
    </row>
    <row r="4531" spans="1:11" x14ac:dyDescent="0.2">
      <c r="A4531" t="s">
        <v>34</v>
      </c>
      <c r="K4531">
        <v>2019</v>
      </c>
    </row>
    <row r="4532" spans="1:11" x14ac:dyDescent="0.2">
      <c r="A4532" t="s">
        <v>35</v>
      </c>
      <c r="K4532">
        <v>2019</v>
      </c>
    </row>
    <row r="4533" spans="1:11" x14ac:dyDescent="0.2">
      <c r="A4533" t="s">
        <v>373</v>
      </c>
      <c r="K4533">
        <v>2019</v>
      </c>
    </row>
    <row r="4534" spans="1:11" x14ac:dyDescent="0.2">
      <c r="A4534" t="s">
        <v>36</v>
      </c>
      <c r="K4534">
        <v>2019</v>
      </c>
    </row>
    <row r="4535" spans="1:11" x14ac:dyDescent="0.2">
      <c r="A4535" t="s">
        <v>37</v>
      </c>
      <c r="K4535">
        <v>2019</v>
      </c>
    </row>
    <row r="4536" spans="1:11" x14ac:dyDescent="0.2">
      <c r="A4536" t="s">
        <v>38</v>
      </c>
      <c r="K4536">
        <v>2019</v>
      </c>
    </row>
    <row r="4537" spans="1:11" x14ac:dyDescent="0.2">
      <c r="A4537" t="s">
        <v>824</v>
      </c>
      <c r="K4537">
        <v>2019</v>
      </c>
    </row>
    <row r="4538" spans="1:11" x14ac:dyDescent="0.2">
      <c r="A4538" t="s">
        <v>39</v>
      </c>
      <c r="K4538">
        <v>2019</v>
      </c>
    </row>
    <row r="4539" spans="1:11" x14ac:dyDescent="0.2">
      <c r="A4539" t="s">
        <v>40</v>
      </c>
      <c r="K4539">
        <v>2019</v>
      </c>
    </row>
    <row r="4540" spans="1:11" x14ac:dyDescent="0.2">
      <c r="A4540" t="s">
        <v>41</v>
      </c>
      <c r="K4540">
        <v>2019</v>
      </c>
    </row>
    <row r="4541" spans="1:11" x14ac:dyDescent="0.2">
      <c r="A4541" t="s">
        <v>277</v>
      </c>
      <c r="K4541">
        <v>2019</v>
      </c>
    </row>
    <row r="4542" spans="1:11" x14ac:dyDescent="0.2">
      <c r="A4542" t="s">
        <v>42</v>
      </c>
      <c r="K4542">
        <v>2019</v>
      </c>
    </row>
    <row r="4543" spans="1:11" x14ac:dyDescent="0.2">
      <c r="A4543" t="s">
        <v>43</v>
      </c>
      <c r="K4543">
        <v>2019</v>
      </c>
    </row>
    <row r="4544" spans="1:11" x14ac:dyDescent="0.2">
      <c r="A4544" t="s">
        <v>44</v>
      </c>
      <c r="K4544">
        <v>2019</v>
      </c>
    </row>
    <row r="4545" spans="1:11" x14ac:dyDescent="0.2">
      <c r="A4545" t="s">
        <v>45</v>
      </c>
      <c r="B4545">
        <v>14</v>
      </c>
      <c r="C4545">
        <v>12</v>
      </c>
      <c r="D4545">
        <v>2</v>
      </c>
      <c r="E4545">
        <v>89</v>
      </c>
      <c r="F4545">
        <v>1</v>
      </c>
      <c r="G4545">
        <v>0.5</v>
      </c>
      <c r="H4545">
        <v>0</v>
      </c>
      <c r="I4545">
        <v>4</v>
      </c>
      <c r="J4545">
        <v>0</v>
      </c>
      <c r="K4545">
        <v>2019</v>
      </c>
    </row>
    <row r="4546" spans="1:11" x14ac:dyDescent="0.2">
      <c r="A4546" t="s">
        <v>861</v>
      </c>
      <c r="K4546">
        <v>2019</v>
      </c>
    </row>
    <row r="4547" spans="1:11" x14ac:dyDescent="0.2">
      <c r="A4547" t="s">
        <v>818</v>
      </c>
      <c r="K4547">
        <v>2019</v>
      </c>
    </row>
    <row r="4548" spans="1:11" x14ac:dyDescent="0.2">
      <c r="A4548" t="s">
        <v>330</v>
      </c>
      <c r="K4548">
        <v>2019</v>
      </c>
    </row>
    <row r="4549" spans="1:11" x14ac:dyDescent="0.2">
      <c r="A4549" t="s">
        <v>817</v>
      </c>
      <c r="B4549">
        <v>23</v>
      </c>
      <c r="C4549">
        <v>18</v>
      </c>
      <c r="D4549">
        <v>2</v>
      </c>
      <c r="E4549">
        <v>228</v>
      </c>
      <c r="F4549">
        <v>1</v>
      </c>
      <c r="G4549">
        <v>112.49999999999999</v>
      </c>
      <c r="H4549">
        <v>11</v>
      </c>
      <c r="I4549">
        <v>484</v>
      </c>
      <c r="J4549">
        <v>25</v>
      </c>
      <c r="K4549">
        <v>2019</v>
      </c>
    </row>
    <row r="4550" spans="1:11" x14ac:dyDescent="0.2">
      <c r="A4550" t="s">
        <v>46</v>
      </c>
      <c r="K4550">
        <v>2019</v>
      </c>
    </row>
    <row r="4551" spans="1:11" x14ac:dyDescent="0.2">
      <c r="A4551" t="s">
        <v>47</v>
      </c>
      <c r="K4551">
        <v>2019</v>
      </c>
    </row>
    <row r="4552" spans="1:11" x14ac:dyDescent="0.2">
      <c r="A4552" t="s">
        <v>48</v>
      </c>
      <c r="K4552">
        <v>2019</v>
      </c>
    </row>
    <row r="4553" spans="1:11" x14ac:dyDescent="0.2">
      <c r="A4553" t="s">
        <v>290</v>
      </c>
      <c r="K4553">
        <v>2019</v>
      </c>
    </row>
    <row r="4554" spans="1:11" x14ac:dyDescent="0.2">
      <c r="A4554" t="s">
        <v>331</v>
      </c>
      <c r="K4554">
        <v>2019</v>
      </c>
    </row>
    <row r="4555" spans="1:11" x14ac:dyDescent="0.2">
      <c r="A4555" t="s">
        <v>49</v>
      </c>
      <c r="K4555">
        <v>2019</v>
      </c>
    </row>
    <row r="4556" spans="1:11" x14ac:dyDescent="0.2">
      <c r="A4556" t="s">
        <v>310</v>
      </c>
      <c r="K4556">
        <v>2019</v>
      </c>
    </row>
    <row r="4557" spans="1:11" x14ac:dyDescent="0.2">
      <c r="A4557" t="s">
        <v>50</v>
      </c>
      <c r="K4557">
        <v>2019</v>
      </c>
    </row>
    <row r="4558" spans="1:11" x14ac:dyDescent="0.2">
      <c r="A4558" t="s">
        <v>51</v>
      </c>
      <c r="K4558">
        <v>2019</v>
      </c>
    </row>
    <row r="4559" spans="1:11" x14ac:dyDescent="0.2">
      <c r="A4559" t="s">
        <v>52</v>
      </c>
      <c r="K4559">
        <v>2019</v>
      </c>
    </row>
    <row r="4560" spans="1:11" x14ac:dyDescent="0.2">
      <c r="A4560" t="s">
        <v>53</v>
      </c>
      <c r="K4560">
        <v>2019</v>
      </c>
    </row>
    <row r="4561" spans="1:11" x14ac:dyDescent="0.2">
      <c r="A4561" t="s">
        <v>54</v>
      </c>
      <c r="K4561">
        <v>2019</v>
      </c>
    </row>
    <row r="4562" spans="1:11" x14ac:dyDescent="0.2">
      <c r="A4562" t="s">
        <v>55</v>
      </c>
      <c r="K4562">
        <v>2019</v>
      </c>
    </row>
    <row r="4563" spans="1:11" x14ac:dyDescent="0.2">
      <c r="A4563" t="s">
        <v>56</v>
      </c>
      <c r="K4563">
        <v>2019</v>
      </c>
    </row>
    <row r="4564" spans="1:11" x14ac:dyDescent="0.2">
      <c r="A4564" t="s">
        <v>792</v>
      </c>
      <c r="B4564">
        <v>5</v>
      </c>
      <c r="C4564">
        <v>4</v>
      </c>
      <c r="D4564">
        <v>0</v>
      </c>
      <c r="E4564">
        <v>26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2019</v>
      </c>
    </row>
    <row r="4565" spans="1:11" x14ac:dyDescent="0.2">
      <c r="A4565" t="s">
        <v>57</v>
      </c>
      <c r="K4565">
        <v>2019</v>
      </c>
    </row>
    <row r="4566" spans="1:11" x14ac:dyDescent="0.2">
      <c r="A4566" t="s">
        <v>291</v>
      </c>
      <c r="K4566">
        <v>2019</v>
      </c>
    </row>
    <row r="4567" spans="1:11" x14ac:dyDescent="0.2">
      <c r="A4567" t="s">
        <v>58</v>
      </c>
      <c r="K4567">
        <v>2019</v>
      </c>
    </row>
    <row r="4568" spans="1:11" x14ac:dyDescent="0.2">
      <c r="A4568" t="s">
        <v>59</v>
      </c>
      <c r="K4568">
        <v>2019</v>
      </c>
    </row>
    <row r="4569" spans="1:11" x14ac:dyDescent="0.2">
      <c r="A4569" t="s">
        <v>60</v>
      </c>
      <c r="K4569">
        <v>2019</v>
      </c>
    </row>
    <row r="4570" spans="1:11" x14ac:dyDescent="0.2">
      <c r="A4570" t="s">
        <v>61</v>
      </c>
      <c r="K4570">
        <v>2019</v>
      </c>
    </row>
    <row r="4571" spans="1:11" x14ac:dyDescent="0.2">
      <c r="A4571" t="s">
        <v>62</v>
      </c>
      <c r="K4571">
        <v>2019</v>
      </c>
    </row>
    <row r="4572" spans="1:11" x14ac:dyDescent="0.2">
      <c r="A4572" t="s">
        <v>63</v>
      </c>
      <c r="K4572">
        <v>2019</v>
      </c>
    </row>
    <row r="4573" spans="1:11" x14ac:dyDescent="0.2">
      <c r="A4573" t="s">
        <v>886</v>
      </c>
      <c r="K4573">
        <v>2019</v>
      </c>
    </row>
    <row r="4574" spans="1:11" x14ac:dyDescent="0.2">
      <c r="A4574" t="s">
        <v>64</v>
      </c>
      <c r="K4574">
        <v>2019</v>
      </c>
    </row>
    <row r="4575" spans="1:11" x14ac:dyDescent="0.2">
      <c r="A4575" t="s">
        <v>65</v>
      </c>
      <c r="K4575">
        <v>2019</v>
      </c>
    </row>
    <row r="4576" spans="1:11" x14ac:dyDescent="0.2">
      <c r="A4576" t="s">
        <v>285</v>
      </c>
      <c r="K4576">
        <v>2019</v>
      </c>
    </row>
    <row r="4577" spans="1:11" x14ac:dyDescent="0.2">
      <c r="A4577" t="s">
        <v>66</v>
      </c>
      <c r="K4577">
        <v>2019</v>
      </c>
    </row>
    <row r="4578" spans="1:11" x14ac:dyDescent="0.2">
      <c r="A4578" t="s">
        <v>67</v>
      </c>
      <c r="K4578">
        <v>2019</v>
      </c>
    </row>
    <row r="4579" spans="1:11" x14ac:dyDescent="0.2">
      <c r="A4579" t="s">
        <v>274</v>
      </c>
      <c r="K4579">
        <v>2019</v>
      </c>
    </row>
    <row r="4580" spans="1:11" x14ac:dyDescent="0.2">
      <c r="A4580" t="s">
        <v>68</v>
      </c>
      <c r="K4580">
        <v>2019</v>
      </c>
    </row>
    <row r="4581" spans="1:11" x14ac:dyDescent="0.2">
      <c r="A4581" t="s">
        <v>69</v>
      </c>
      <c r="K4581">
        <v>2019</v>
      </c>
    </row>
    <row r="4582" spans="1:11" x14ac:dyDescent="0.2">
      <c r="A4582" t="s">
        <v>70</v>
      </c>
      <c r="K4582">
        <v>2019</v>
      </c>
    </row>
    <row r="4583" spans="1:11" x14ac:dyDescent="0.2">
      <c r="A4583" t="s">
        <v>71</v>
      </c>
      <c r="K4583">
        <v>2019</v>
      </c>
    </row>
    <row r="4584" spans="1:11" x14ac:dyDescent="0.2">
      <c r="A4584" t="s">
        <v>72</v>
      </c>
      <c r="K4584">
        <v>2019</v>
      </c>
    </row>
    <row r="4585" spans="1:11" x14ac:dyDescent="0.2">
      <c r="A4585" t="s">
        <v>73</v>
      </c>
      <c r="K4585">
        <v>2019</v>
      </c>
    </row>
    <row r="4586" spans="1:11" x14ac:dyDescent="0.2">
      <c r="A4586" t="s">
        <v>74</v>
      </c>
      <c r="K4586">
        <v>2019</v>
      </c>
    </row>
    <row r="4587" spans="1:11" x14ac:dyDescent="0.2">
      <c r="A4587" t="s">
        <v>75</v>
      </c>
      <c r="K4587">
        <v>2019</v>
      </c>
    </row>
    <row r="4588" spans="1:11" x14ac:dyDescent="0.2">
      <c r="A4588" t="s">
        <v>76</v>
      </c>
      <c r="K4588">
        <v>2019</v>
      </c>
    </row>
    <row r="4589" spans="1:11" x14ac:dyDescent="0.2">
      <c r="A4589" t="s">
        <v>77</v>
      </c>
      <c r="K4589">
        <v>2019</v>
      </c>
    </row>
    <row r="4590" spans="1:11" x14ac:dyDescent="0.2">
      <c r="A4590" t="s">
        <v>78</v>
      </c>
      <c r="K4590">
        <v>2019</v>
      </c>
    </row>
    <row r="4591" spans="1:11" x14ac:dyDescent="0.2">
      <c r="A4591" t="s">
        <v>79</v>
      </c>
      <c r="K4591">
        <v>2019</v>
      </c>
    </row>
    <row r="4592" spans="1:11" x14ac:dyDescent="0.2">
      <c r="A4592" t="s">
        <v>80</v>
      </c>
      <c r="K4592">
        <v>2019</v>
      </c>
    </row>
    <row r="4593" spans="1:11" x14ac:dyDescent="0.2">
      <c r="A4593" t="s">
        <v>302</v>
      </c>
      <c r="K4593">
        <v>2019</v>
      </c>
    </row>
    <row r="4594" spans="1:11" x14ac:dyDescent="0.2">
      <c r="A4594" t="s">
        <v>81</v>
      </c>
      <c r="B4594">
        <v>16</v>
      </c>
      <c r="C4594">
        <v>13</v>
      </c>
      <c r="D4594">
        <v>3</v>
      </c>
      <c r="E4594">
        <v>164</v>
      </c>
      <c r="F4594">
        <v>8</v>
      </c>
      <c r="G4594">
        <v>65.166666665999998</v>
      </c>
      <c r="H4594">
        <v>6</v>
      </c>
      <c r="I4594">
        <v>235</v>
      </c>
      <c r="J4594">
        <v>11</v>
      </c>
      <c r="K4594">
        <v>2019</v>
      </c>
    </row>
    <row r="4595" spans="1:11" x14ac:dyDescent="0.2">
      <c r="A4595" t="s">
        <v>82</v>
      </c>
      <c r="K4595">
        <v>2019</v>
      </c>
    </row>
    <row r="4596" spans="1:11" x14ac:dyDescent="0.2">
      <c r="A4596" t="s">
        <v>83</v>
      </c>
      <c r="K4596">
        <v>2019</v>
      </c>
    </row>
    <row r="4597" spans="1:11" x14ac:dyDescent="0.2">
      <c r="A4597" t="s">
        <v>84</v>
      </c>
      <c r="K4597">
        <v>2019</v>
      </c>
    </row>
    <row r="4598" spans="1:11" x14ac:dyDescent="0.2">
      <c r="A4598" t="s">
        <v>85</v>
      </c>
      <c r="K4598">
        <v>2019</v>
      </c>
    </row>
    <row r="4599" spans="1:11" x14ac:dyDescent="0.2">
      <c r="A4599" t="s">
        <v>86</v>
      </c>
      <c r="K4599">
        <v>2019</v>
      </c>
    </row>
    <row r="4600" spans="1:11" x14ac:dyDescent="0.2">
      <c r="A4600" t="s">
        <v>87</v>
      </c>
      <c r="K4600">
        <v>2019</v>
      </c>
    </row>
    <row r="4601" spans="1:11" x14ac:dyDescent="0.2">
      <c r="A4601" t="s">
        <v>88</v>
      </c>
      <c r="K4601">
        <v>2019</v>
      </c>
    </row>
    <row r="4602" spans="1:11" x14ac:dyDescent="0.2">
      <c r="A4602" t="s">
        <v>89</v>
      </c>
      <c r="K4602">
        <v>2019</v>
      </c>
    </row>
    <row r="4603" spans="1:11" x14ac:dyDescent="0.2">
      <c r="A4603" t="s">
        <v>90</v>
      </c>
      <c r="K4603">
        <v>2019</v>
      </c>
    </row>
    <row r="4604" spans="1:11" x14ac:dyDescent="0.2">
      <c r="A4604" t="s">
        <v>91</v>
      </c>
      <c r="K4604">
        <v>2019</v>
      </c>
    </row>
    <row r="4605" spans="1:11" x14ac:dyDescent="0.2">
      <c r="A4605" t="s">
        <v>92</v>
      </c>
      <c r="K4605">
        <v>2019</v>
      </c>
    </row>
    <row r="4606" spans="1:11" x14ac:dyDescent="0.2">
      <c r="A4606" t="s">
        <v>93</v>
      </c>
      <c r="K4606">
        <v>2019</v>
      </c>
    </row>
    <row r="4607" spans="1:11" x14ac:dyDescent="0.2">
      <c r="A4607" t="s">
        <v>94</v>
      </c>
      <c r="K4607">
        <v>2019</v>
      </c>
    </row>
    <row r="4608" spans="1:11" x14ac:dyDescent="0.2">
      <c r="A4608" t="s">
        <v>95</v>
      </c>
      <c r="K4608">
        <v>2019</v>
      </c>
    </row>
    <row r="4609" spans="1:11" x14ac:dyDescent="0.2">
      <c r="A4609" t="s">
        <v>96</v>
      </c>
      <c r="K4609">
        <v>2019</v>
      </c>
    </row>
    <row r="4610" spans="1:11" x14ac:dyDescent="0.2">
      <c r="A4610" t="s">
        <v>340</v>
      </c>
      <c r="B4610">
        <v>7</v>
      </c>
      <c r="C4610">
        <v>6</v>
      </c>
      <c r="D4610">
        <v>1</v>
      </c>
      <c r="E4610">
        <v>139</v>
      </c>
      <c r="F4610">
        <v>3</v>
      </c>
      <c r="G4610">
        <v>1</v>
      </c>
      <c r="H4610">
        <v>0</v>
      </c>
      <c r="I4610">
        <v>4</v>
      </c>
      <c r="J4610">
        <v>0</v>
      </c>
      <c r="K4610">
        <v>2019</v>
      </c>
    </row>
    <row r="4611" spans="1:11" x14ac:dyDescent="0.2">
      <c r="A4611" t="s">
        <v>97</v>
      </c>
      <c r="K4611">
        <v>2019</v>
      </c>
    </row>
    <row r="4612" spans="1:11" x14ac:dyDescent="0.2">
      <c r="A4612" t="s">
        <v>98</v>
      </c>
      <c r="K4612">
        <v>2019</v>
      </c>
    </row>
    <row r="4613" spans="1:11" x14ac:dyDescent="0.2">
      <c r="A4613" t="s">
        <v>99</v>
      </c>
      <c r="K4613">
        <v>2019</v>
      </c>
    </row>
    <row r="4614" spans="1:11" x14ac:dyDescent="0.2">
      <c r="A4614" t="s">
        <v>360</v>
      </c>
      <c r="K4614">
        <v>2019</v>
      </c>
    </row>
    <row r="4615" spans="1:11" x14ac:dyDescent="0.2">
      <c r="A4615" t="s">
        <v>361</v>
      </c>
      <c r="K4615">
        <v>2019</v>
      </c>
    </row>
    <row r="4616" spans="1:11" x14ac:dyDescent="0.2">
      <c r="A4616" t="s">
        <v>100</v>
      </c>
      <c r="K4616">
        <v>2019</v>
      </c>
    </row>
    <row r="4617" spans="1:11" x14ac:dyDescent="0.2">
      <c r="A4617" t="s">
        <v>362</v>
      </c>
      <c r="K4617">
        <v>2019</v>
      </c>
    </row>
    <row r="4618" spans="1:11" x14ac:dyDescent="0.2">
      <c r="A4618" t="s">
        <v>101</v>
      </c>
      <c r="K4618">
        <v>2019</v>
      </c>
    </row>
    <row r="4619" spans="1:11" x14ac:dyDescent="0.2">
      <c r="A4619" t="s">
        <v>278</v>
      </c>
      <c r="K4619">
        <v>2019</v>
      </c>
    </row>
    <row r="4620" spans="1:11" x14ac:dyDescent="0.2">
      <c r="A4620" t="s">
        <v>102</v>
      </c>
      <c r="K4620">
        <v>2019</v>
      </c>
    </row>
    <row r="4621" spans="1:11" x14ac:dyDescent="0.2">
      <c r="A4621" t="s">
        <v>892</v>
      </c>
      <c r="K4621">
        <v>2019</v>
      </c>
    </row>
    <row r="4622" spans="1:11" x14ac:dyDescent="0.2">
      <c r="A4622" t="s">
        <v>103</v>
      </c>
      <c r="K4622">
        <v>2019</v>
      </c>
    </row>
    <row r="4623" spans="1:11" x14ac:dyDescent="0.2">
      <c r="A4623" t="s">
        <v>104</v>
      </c>
      <c r="K4623">
        <v>2019</v>
      </c>
    </row>
    <row r="4624" spans="1:11" x14ac:dyDescent="0.2">
      <c r="A4624" t="s">
        <v>345</v>
      </c>
      <c r="K4624">
        <v>2019</v>
      </c>
    </row>
    <row r="4625" spans="1:11" x14ac:dyDescent="0.2">
      <c r="A4625" t="s">
        <v>341</v>
      </c>
      <c r="K4625">
        <v>2019</v>
      </c>
    </row>
    <row r="4626" spans="1:11" x14ac:dyDescent="0.2">
      <c r="A4626" t="s">
        <v>311</v>
      </c>
      <c r="K4626">
        <v>2019</v>
      </c>
    </row>
    <row r="4627" spans="1:11" x14ac:dyDescent="0.2">
      <c r="A4627" t="s">
        <v>105</v>
      </c>
      <c r="K4627">
        <v>2019</v>
      </c>
    </row>
    <row r="4628" spans="1:11" x14ac:dyDescent="0.2">
      <c r="A4628" t="s">
        <v>106</v>
      </c>
      <c r="K4628">
        <v>2019</v>
      </c>
    </row>
    <row r="4629" spans="1:11" x14ac:dyDescent="0.2">
      <c r="A4629" t="s">
        <v>107</v>
      </c>
      <c r="K4629">
        <v>2019</v>
      </c>
    </row>
    <row r="4630" spans="1:11" x14ac:dyDescent="0.2">
      <c r="A4630" t="s">
        <v>108</v>
      </c>
      <c r="K4630">
        <v>2019</v>
      </c>
    </row>
    <row r="4631" spans="1:11" x14ac:dyDescent="0.2">
      <c r="A4631" t="s">
        <v>357</v>
      </c>
      <c r="B4631">
        <v>13</v>
      </c>
      <c r="C4631">
        <v>11</v>
      </c>
      <c r="D4631">
        <v>3</v>
      </c>
      <c r="E4631">
        <v>367</v>
      </c>
      <c r="F4631">
        <v>6</v>
      </c>
      <c r="G4631">
        <v>62</v>
      </c>
      <c r="H4631">
        <v>5</v>
      </c>
      <c r="I4631">
        <v>277</v>
      </c>
      <c r="J4631">
        <v>8</v>
      </c>
      <c r="K4631">
        <v>2019</v>
      </c>
    </row>
    <row r="4632" spans="1:11" x14ac:dyDescent="0.2">
      <c r="A4632" t="s">
        <v>346</v>
      </c>
      <c r="K4632">
        <v>2019</v>
      </c>
    </row>
    <row r="4633" spans="1:11" x14ac:dyDescent="0.2">
      <c r="A4633" t="s">
        <v>109</v>
      </c>
      <c r="K4633">
        <v>2019</v>
      </c>
    </row>
    <row r="4634" spans="1:11" x14ac:dyDescent="0.2">
      <c r="A4634" t="s">
        <v>110</v>
      </c>
      <c r="K4634">
        <v>2019</v>
      </c>
    </row>
    <row r="4635" spans="1:11" x14ac:dyDescent="0.2">
      <c r="A4635" t="s">
        <v>111</v>
      </c>
      <c r="K4635">
        <v>2019</v>
      </c>
    </row>
    <row r="4636" spans="1:11" x14ac:dyDescent="0.2">
      <c r="A4636" t="s">
        <v>112</v>
      </c>
      <c r="K4636">
        <v>2019</v>
      </c>
    </row>
    <row r="4637" spans="1:11" x14ac:dyDescent="0.2">
      <c r="A4637" t="s">
        <v>113</v>
      </c>
      <c r="K4637">
        <v>2019</v>
      </c>
    </row>
    <row r="4638" spans="1:11" x14ac:dyDescent="0.2">
      <c r="A4638" t="s">
        <v>114</v>
      </c>
      <c r="K4638">
        <v>2019</v>
      </c>
    </row>
    <row r="4639" spans="1:11" x14ac:dyDescent="0.2">
      <c r="A4639" t="s">
        <v>115</v>
      </c>
      <c r="K4639">
        <v>2019</v>
      </c>
    </row>
    <row r="4640" spans="1:11" x14ac:dyDescent="0.2">
      <c r="A4640" t="s">
        <v>319</v>
      </c>
      <c r="K4640">
        <v>2019</v>
      </c>
    </row>
    <row r="4641" spans="1:11" x14ac:dyDescent="0.2">
      <c r="A4641" t="s">
        <v>116</v>
      </c>
      <c r="K4641">
        <v>2019</v>
      </c>
    </row>
    <row r="4642" spans="1:11" x14ac:dyDescent="0.2">
      <c r="A4642" t="s">
        <v>117</v>
      </c>
      <c r="K4642">
        <v>2019</v>
      </c>
    </row>
    <row r="4643" spans="1:11" x14ac:dyDescent="0.2">
      <c r="A4643" t="s">
        <v>118</v>
      </c>
      <c r="K4643">
        <v>2019</v>
      </c>
    </row>
    <row r="4644" spans="1:11" x14ac:dyDescent="0.2">
      <c r="A4644" t="s">
        <v>279</v>
      </c>
      <c r="K4644">
        <v>2019</v>
      </c>
    </row>
    <row r="4645" spans="1:11" x14ac:dyDescent="0.2">
      <c r="A4645" t="s">
        <v>119</v>
      </c>
      <c r="K4645">
        <v>2019</v>
      </c>
    </row>
    <row r="4646" spans="1:11" x14ac:dyDescent="0.2">
      <c r="A4646" t="s">
        <v>120</v>
      </c>
      <c r="K4646">
        <v>2019</v>
      </c>
    </row>
    <row r="4647" spans="1:11" x14ac:dyDescent="0.2">
      <c r="A4647" t="s">
        <v>121</v>
      </c>
      <c r="K4647">
        <v>2019</v>
      </c>
    </row>
    <row r="4648" spans="1:11" x14ac:dyDescent="0.2">
      <c r="A4648" t="s">
        <v>122</v>
      </c>
      <c r="K4648">
        <v>2019</v>
      </c>
    </row>
    <row r="4649" spans="1:11" x14ac:dyDescent="0.2">
      <c r="A4649" t="s">
        <v>123</v>
      </c>
      <c r="K4649">
        <v>2019</v>
      </c>
    </row>
    <row r="4650" spans="1:11" x14ac:dyDescent="0.2">
      <c r="A4650" t="s">
        <v>124</v>
      </c>
      <c r="K4650">
        <v>2019</v>
      </c>
    </row>
    <row r="4651" spans="1:11" x14ac:dyDescent="0.2">
      <c r="A4651" t="s">
        <v>821</v>
      </c>
      <c r="K4651">
        <v>2019</v>
      </c>
    </row>
    <row r="4652" spans="1:11" x14ac:dyDescent="0.2">
      <c r="A4652" t="s">
        <v>125</v>
      </c>
      <c r="K4652">
        <v>2019</v>
      </c>
    </row>
    <row r="4653" spans="1:11" x14ac:dyDescent="0.2">
      <c r="A4653" t="s">
        <v>126</v>
      </c>
      <c r="K4653">
        <v>2019</v>
      </c>
    </row>
    <row r="4654" spans="1:11" x14ac:dyDescent="0.2">
      <c r="A4654" t="s">
        <v>127</v>
      </c>
      <c r="K4654">
        <v>2019</v>
      </c>
    </row>
    <row r="4655" spans="1:11" x14ac:dyDescent="0.2">
      <c r="A4655" t="s">
        <v>128</v>
      </c>
      <c r="K4655">
        <v>2019</v>
      </c>
    </row>
    <row r="4656" spans="1:11" x14ac:dyDescent="0.2">
      <c r="A4656" t="s">
        <v>129</v>
      </c>
      <c r="K4656">
        <v>2019</v>
      </c>
    </row>
    <row r="4657" spans="1:11" x14ac:dyDescent="0.2">
      <c r="A4657" t="s">
        <v>827</v>
      </c>
      <c r="K4657">
        <v>2019</v>
      </c>
    </row>
    <row r="4658" spans="1:11" x14ac:dyDescent="0.2">
      <c r="A4658" t="s">
        <v>130</v>
      </c>
      <c r="K4658">
        <v>2019</v>
      </c>
    </row>
    <row r="4659" spans="1:11" x14ac:dyDescent="0.2">
      <c r="A4659" t="s">
        <v>899</v>
      </c>
      <c r="K4659">
        <v>2019</v>
      </c>
    </row>
    <row r="4660" spans="1:11" x14ac:dyDescent="0.2">
      <c r="A4660" t="s">
        <v>131</v>
      </c>
      <c r="K4660">
        <v>2019</v>
      </c>
    </row>
    <row r="4661" spans="1:11" x14ac:dyDescent="0.2">
      <c r="A4661" t="s">
        <v>132</v>
      </c>
      <c r="K4661">
        <v>2019</v>
      </c>
    </row>
    <row r="4662" spans="1:11" x14ac:dyDescent="0.2">
      <c r="A4662" t="s">
        <v>133</v>
      </c>
      <c r="K4662">
        <v>2019</v>
      </c>
    </row>
    <row r="4663" spans="1:11" x14ac:dyDescent="0.2">
      <c r="A4663" t="s">
        <v>312</v>
      </c>
      <c r="K4663">
        <v>2019</v>
      </c>
    </row>
    <row r="4664" spans="1:11" x14ac:dyDescent="0.2">
      <c r="A4664" t="s">
        <v>134</v>
      </c>
      <c r="K4664">
        <v>2019</v>
      </c>
    </row>
    <row r="4665" spans="1:11" x14ac:dyDescent="0.2">
      <c r="A4665" t="s">
        <v>135</v>
      </c>
      <c r="K4665">
        <v>2019</v>
      </c>
    </row>
    <row r="4666" spans="1:11" x14ac:dyDescent="0.2">
      <c r="A4666" t="s">
        <v>136</v>
      </c>
      <c r="K4666">
        <v>2019</v>
      </c>
    </row>
    <row r="4667" spans="1:11" x14ac:dyDescent="0.2">
      <c r="A4667" t="s">
        <v>137</v>
      </c>
      <c r="K4667">
        <v>2019</v>
      </c>
    </row>
    <row r="4668" spans="1:11" x14ac:dyDescent="0.2">
      <c r="A4668" t="s">
        <v>306</v>
      </c>
      <c r="K4668">
        <v>2019</v>
      </c>
    </row>
    <row r="4669" spans="1:11" x14ac:dyDescent="0.2">
      <c r="A4669" t="s">
        <v>138</v>
      </c>
      <c r="K4669">
        <v>2019</v>
      </c>
    </row>
    <row r="4670" spans="1:11" x14ac:dyDescent="0.2">
      <c r="A4670" t="s">
        <v>295</v>
      </c>
      <c r="K4670">
        <v>2019</v>
      </c>
    </row>
    <row r="4671" spans="1:11" x14ac:dyDescent="0.2">
      <c r="A4671" t="s">
        <v>139</v>
      </c>
      <c r="K4671">
        <v>2019</v>
      </c>
    </row>
    <row r="4672" spans="1:11" x14ac:dyDescent="0.2">
      <c r="A4672" t="s">
        <v>905</v>
      </c>
      <c r="K4672">
        <v>2019</v>
      </c>
    </row>
    <row r="4673" spans="1:11" x14ac:dyDescent="0.2">
      <c r="A4673" t="s">
        <v>140</v>
      </c>
      <c r="K4673">
        <v>2019</v>
      </c>
    </row>
    <row r="4674" spans="1:11" x14ac:dyDescent="0.2">
      <c r="A4674" t="s">
        <v>141</v>
      </c>
      <c r="K4674">
        <v>2019</v>
      </c>
    </row>
    <row r="4675" spans="1:11" x14ac:dyDescent="0.2">
      <c r="A4675" t="s">
        <v>864</v>
      </c>
      <c r="K4675">
        <v>2019</v>
      </c>
    </row>
    <row r="4676" spans="1:11" x14ac:dyDescent="0.2">
      <c r="A4676" t="s">
        <v>142</v>
      </c>
      <c r="K4676">
        <v>2019</v>
      </c>
    </row>
    <row r="4677" spans="1:11" x14ac:dyDescent="0.2">
      <c r="A4677" t="s">
        <v>904</v>
      </c>
      <c r="K4677">
        <v>2019</v>
      </c>
    </row>
    <row r="4678" spans="1:11" x14ac:dyDescent="0.2">
      <c r="A4678" t="s">
        <v>866</v>
      </c>
      <c r="K4678">
        <v>2019</v>
      </c>
    </row>
    <row r="4679" spans="1:11" x14ac:dyDescent="0.2">
      <c r="A4679" t="s">
        <v>303</v>
      </c>
      <c r="K4679">
        <v>2019</v>
      </c>
    </row>
    <row r="4680" spans="1:11" x14ac:dyDescent="0.2">
      <c r="A4680" t="s">
        <v>865</v>
      </c>
      <c r="K4680">
        <v>2019</v>
      </c>
    </row>
    <row r="4681" spans="1:11" x14ac:dyDescent="0.2">
      <c r="A4681" t="s">
        <v>307</v>
      </c>
      <c r="K4681">
        <v>2019</v>
      </c>
    </row>
    <row r="4682" spans="1:11" x14ac:dyDescent="0.2">
      <c r="A4682" t="s">
        <v>143</v>
      </c>
      <c r="K4682">
        <v>2019</v>
      </c>
    </row>
    <row r="4683" spans="1:11" x14ac:dyDescent="0.2">
      <c r="A4683" t="s">
        <v>298</v>
      </c>
      <c r="K4683">
        <v>2019</v>
      </c>
    </row>
    <row r="4684" spans="1:11" x14ac:dyDescent="0.2">
      <c r="A4684" t="s">
        <v>342</v>
      </c>
      <c r="K4684">
        <v>2019</v>
      </c>
    </row>
    <row r="4685" spans="1:11" x14ac:dyDescent="0.2">
      <c r="A4685" t="s">
        <v>144</v>
      </c>
      <c r="K4685">
        <v>2019</v>
      </c>
    </row>
    <row r="4686" spans="1:11" x14ac:dyDescent="0.2">
      <c r="A4686" t="s">
        <v>145</v>
      </c>
      <c r="K4686">
        <v>2019</v>
      </c>
    </row>
    <row r="4687" spans="1:11" x14ac:dyDescent="0.2">
      <c r="A4687" t="s">
        <v>146</v>
      </c>
      <c r="K4687">
        <v>2019</v>
      </c>
    </row>
    <row r="4688" spans="1:11" x14ac:dyDescent="0.2">
      <c r="A4688" t="s">
        <v>363</v>
      </c>
      <c r="K4688">
        <v>2019</v>
      </c>
    </row>
    <row r="4689" spans="1:11" x14ac:dyDescent="0.2">
      <c r="A4689" t="s">
        <v>147</v>
      </c>
      <c r="B4689">
        <v>3</v>
      </c>
      <c r="C4689">
        <v>2</v>
      </c>
      <c r="D4689">
        <v>1</v>
      </c>
      <c r="E4689">
        <v>10</v>
      </c>
      <c r="F4689">
        <v>1</v>
      </c>
      <c r="G4689">
        <v>13</v>
      </c>
      <c r="H4689">
        <v>2</v>
      </c>
      <c r="I4689">
        <v>55</v>
      </c>
      <c r="J4689">
        <v>3</v>
      </c>
      <c r="K4689">
        <v>2019</v>
      </c>
    </row>
    <row r="4690" spans="1:11" x14ac:dyDescent="0.2">
      <c r="A4690" t="s">
        <v>355</v>
      </c>
      <c r="K4690">
        <v>2019</v>
      </c>
    </row>
    <row r="4691" spans="1:11" x14ac:dyDescent="0.2">
      <c r="A4691" t="s">
        <v>148</v>
      </c>
      <c r="K4691">
        <v>2019</v>
      </c>
    </row>
    <row r="4692" spans="1:11" x14ac:dyDescent="0.2">
      <c r="A4692" t="s">
        <v>149</v>
      </c>
      <c r="K4692">
        <v>2019</v>
      </c>
    </row>
    <row r="4693" spans="1:11" x14ac:dyDescent="0.2">
      <c r="A4693" t="s">
        <v>150</v>
      </c>
      <c r="K4693">
        <v>2019</v>
      </c>
    </row>
    <row r="4694" spans="1:11" x14ac:dyDescent="0.2">
      <c r="A4694" t="s">
        <v>314</v>
      </c>
      <c r="K4694">
        <v>2019</v>
      </c>
    </row>
    <row r="4695" spans="1:11" x14ac:dyDescent="0.2">
      <c r="A4695" t="s">
        <v>332</v>
      </c>
      <c r="B4695">
        <v>22</v>
      </c>
      <c r="C4695">
        <v>22</v>
      </c>
      <c r="D4695">
        <v>4</v>
      </c>
      <c r="E4695">
        <v>674</v>
      </c>
      <c r="F4695">
        <v>8</v>
      </c>
      <c r="G4695">
        <v>60.16666666666665</v>
      </c>
      <c r="H4695">
        <v>2</v>
      </c>
      <c r="I4695">
        <v>336</v>
      </c>
      <c r="J4695">
        <v>18</v>
      </c>
      <c r="K4695">
        <v>2019</v>
      </c>
    </row>
    <row r="4696" spans="1:11" x14ac:dyDescent="0.2">
      <c r="A4696" t="s">
        <v>349</v>
      </c>
      <c r="K4696">
        <v>2019</v>
      </c>
    </row>
    <row r="4697" spans="1:11" x14ac:dyDescent="0.2">
      <c r="A4697" t="s">
        <v>305</v>
      </c>
      <c r="B4697">
        <v>14</v>
      </c>
      <c r="C4697">
        <v>9</v>
      </c>
      <c r="D4697">
        <v>1</v>
      </c>
      <c r="E4697">
        <v>62</v>
      </c>
      <c r="F4697">
        <v>2</v>
      </c>
      <c r="G4697">
        <v>72</v>
      </c>
      <c r="H4697">
        <v>8</v>
      </c>
      <c r="I4697">
        <v>279</v>
      </c>
      <c r="J4697">
        <v>12</v>
      </c>
      <c r="K4697">
        <v>2019</v>
      </c>
    </row>
    <row r="4698" spans="1:11" x14ac:dyDescent="0.2">
      <c r="A4698" t="s">
        <v>900</v>
      </c>
      <c r="K4698">
        <v>2019</v>
      </c>
    </row>
    <row r="4699" spans="1:11" x14ac:dyDescent="0.2">
      <c r="A4699" t="s">
        <v>299</v>
      </c>
      <c r="K4699">
        <v>2019</v>
      </c>
    </row>
    <row r="4700" spans="1:11" x14ac:dyDescent="0.2">
      <c r="A4700" t="s">
        <v>286</v>
      </c>
      <c r="K4700">
        <v>2019</v>
      </c>
    </row>
    <row r="4701" spans="1:11" x14ac:dyDescent="0.2">
      <c r="A4701" t="s">
        <v>795</v>
      </c>
      <c r="B4701">
        <v>1</v>
      </c>
      <c r="C4701">
        <v>1</v>
      </c>
      <c r="D4701">
        <v>0</v>
      </c>
      <c r="E4701">
        <v>1</v>
      </c>
      <c r="F4701">
        <v>0</v>
      </c>
      <c r="G4701">
        <v>1</v>
      </c>
      <c r="H4701">
        <v>0</v>
      </c>
      <c r="I4701">
        <v>1</v>
      </c>
      <c r="J4701">
        <v>0</v>
      </c>
      <c r="K4701">
        <v>2019</v>
      </c>
    </row>
    <row r="4702" spans="1:11" x14ac:dyDescent="0.2">
      <c r="A4702" t="s">
        <v>151</v>
      </c>
      <c r="B4702">
        <v>13</v>
      </c>
      <c r="C4702">
        <v>10</v>
      </c>
      <c r="D4702">
        <v>1</v>
      </c>
      <c r="E4702">
        <v>262</v>
      </c>
      <c r="F4702">
        <v>2</v>
      </c>
      <c r="G4702">
        <v>79.166666666666657</v>
      </c>
      <c r="H4702">
        <v>9</v>
      </c>
      <c r="I4702">
        <v>270</v>
      </c>
      <c r="J4702">
        <v>18</v>
      </c>
      <c r="K4702">
        <v>2019</v>
      </c>
    </row>
    <row r="4703" spans="1:11" x14ac:dyDescent="0.2">
      <c r="A4703" t="s">
        <v>280</v>
      </c>
      <c r="K4703">
        <v>2019</v>
      </c>
    </row>
    <row r="4704" spans="1:11" x14ac:dyDescent="0.2">
      <c r="A4704" t="s">
        <v>320</v>
      </c>
      <c r="K4704">
        <v>2019</v>
      </c>
    </row>
    <row r="4705" spans="1:11" x14ac:dyDescent="0.2">
      <c r="A4705" t="s">
        <v>152</v>
      </c>
      <c r="K4705">
        <v>2019</v>
      </c>
    </row>
    <row r="4706" spans="1:11" x14ac:dyDescent="0.2">
      <c r="A4706" t="s">
        <v>153</v>
      </c>
      <c r="K4706">
        <v>2019</v>
      </c>
    </row>
    <row r="4707" spans="1:11" x14ac:dyDescent="0.2">
      <c r="A4707" t="s">
        <v>154</v>
      </c>
      <c r="K4707">
        <v>2019</v>
      </c>
    </row>
    <row r="4708" spans="1:11" x14ac:dyDescent="0.2">
      <c r="A4708" t="s">
        <v>155</v>
      </c>
      <c r="K4708">
        <v>2019</v>
      </c>
    </row>
    <row r="4709" spans="1:11" x14ac:dyDescent="0.2">
      <c r="A4709" t="s">
        <v>156</v>
      </c>
      <c r="K4709">
        <v>2019</v>
      </c>
    </row>
    <row r="4710" spans="1:11" x14ac:dyDescent="0.2">
      <c r="A4710" t="s">
        <v>157</v>
      </c>
      <c r="K4710">
        <v>2019</v>
      </c>
    </row>
    <row r="4711" spans="1:11" x14ac:dyDescent="0.2">
      <c r="A4711" t="s">
        <v>158</v>
      </c>
      <c r="K4711">
        <v>2019</v>
      </c>
    </row>
    <row r="4712" spans="1:11" x14ac:dyDescent="0.2">
      <c r="A4712" t="s">
        <v>159</v>
      </c>
      <c r="K4712">
        <v>2019</v>
      </c>
    </row>
    <row r="4713" spans="1:11" x14ac:dyDescent="0.2">
      <c r="A4713" t="s">
        <v>877</v>
      </c>
      <c r="K4713">
        <v>2019</v>
      </c>
    </row>
    <row r="4714" spans="1:11" x14ac:dyDescent="0.2">
      <c r="A4714" t="s">
        <v>372</v>
      </c>
      <c r="K4714">
        <v>2019</v>
      </c>
    </row>
    <row r="4715" spans="1:11" x14ac:dyDescent="0.2">
      <c r="A4715" t="s">
        <v>160</v>
      </c>
      <c r="K4715">
        <v>2019</v>
      </c>
    </row>
    <row r="4716" spans="1:11" x14ac:dyDescent="0.2">
      <c r="A4716" t="s">
        <v>161</v>
      </c>
      <c r="K4716">
        <v>2019</v>
      </c>
    </row>
    <row r="4717" spans="1:11" x14ac:dyDescent="0.2">
      <c r="A4717" t="s">
        <v>796</v>
      </c>
      <c r="B4717">
        <v>1</v>
      </c>
      <c r="C4717">
        <v>1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2019</v>
      </c>
    </row>
    <row r="4718" spans="1:11" x14ac:dyDescent="0.2">
      <c r="A4718" t="s">
        <v>162</v>
      </c>
      <c r="K4718">
        <v>2019</v>
      </c>
    </row>
    <row r="4719" spans="1:11" x14ac:dyDescent="0.2">
      <c r="A4719" t="s">
        <v>816</v>
      </c>
      <c r="B4719">
        <v>1</v>
      </c>
      <c r="C4719">
        <v>1</v>
      </c>
      <c r="D4719">
        <v>1</v>
      </c>
      <c r="E4719">
        <v>2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2019</v>
      </c>
    </row>
    <row r="4720" spans="1:11" x14ac:dyDescent="0.2">
      <c r="A4720" t="s">
        <v>163</v>
      </c>
      <c r="K4720">
        <v>2019</v>
      </c>
    </row>
    <row r="4721" spans="1:11" x14ac:dyDescent="0.2">
      <c r="A4721" t="s">
        <v>164</v>
      </c>
      <c r="K4721">
        <v>2019</v>
      </c>
    </row>
    <row r="4722" spans="1:11" x14ac:dyDescent="0.2">
      <c r="A4722" t="s">
        <v>895</v>
      </c>
      <c r="K4722">
        <v>2019</v>
      </c>
    </row>
    <row r="4723" spans="1:11" x14ac:dyDescent="0.2">
      <c r="A4723" t="s">
        <v>828</v>
      </c>
      <c r="K4723">
        <v>2019</v>
      </c>
    </row>
    <row r="4724" spans="1:11" x14ac:dyDescent="0.2">
      <c r="A4724" t="s">
        <v>863</v>
      </c>
      <c r="K4724">
        <v>2019</v>
      </c>
    </row>
    <row r="4725" spans="1:11" x14ac:dyDescent="0.2">
      <c r="A4725" t="s">
        <v>819</v>
      </c>
      <c r="B4725">
        <v>1</v>
      </c>
      <c r="C4725">
        <v>0</v>
      </c>
      <c r="D4725">
        <v>0</v>
      </c>
      <c r="E4725">
        <v>0</v>
      </c>
      <c r="F4725">
        <v>0</v>
      </c>
      <c r="G4725">
        <v>8</v>
      </c>
      <c r="H4725">
        <v>2</v>
      </c>
      <c r="I4725">
        <v>16</v>
      </c>
      <c r="J4725">
        <v>4</v>
      </c>
      <c r="K4725">
        <v>2019</v>
      </c>
    </row>
    <row r="4726" spans="1:11" x14ac:dyDescent="0.2">
      <c r="A4726" t="s">
        <v>165</v>
      </c>
      <c r="K4726">
        <v>2019</v>
      </c>
    </row>
    <row r="4727" spans="1:11" x14ac:dyDescent="0.2">
      <c r="A4727" t="s">
        <v>166</v>
      </c>
      <c r="K4727">
        <v>2019</v>
      </c>
    </row>
    <row r="4728" spans="1:11" x14ac:dyDescent="0.2">
      <c r="A4728" t="s">
        <v>167</v>
      </c>
      <c r="K4728">
        <v>2019</v>
      </c>
    </row>
    <row r="4729" spans="1:11" x14ac:dyDescent="0.2">
      <c r="A4729" t="s">
        <v>168</v>
      </c>
      <c r="K4729">
        <v>2019</v>
      </c>
    </row>
    <row r="4730" spans="1:11" x14ac:dyDescent="0.2">
      <c r="A4730" t="s">
        <v>169</v>
      </c>
      <c r="K4730">
        <v>2019</v>
      </c>
    </row>
    <row r="4731" spans="1:11" x14ac:dyDescent="0.2">
      <c r="A4731" t="s">
        <v>170</v>
      </c>
      <c r="K4731">
        <v>2019</v>
      </c>
    </row>
    <row r="4732" spans="1:11" x14ac:dyDescent="0.2">
      <c r="A4732" t="s">
        <v>171</v>
      </c>
      <c r="K4732">
        <v>2019</v>
      </c>
    </row>
    <row r="4733" spans="1:11" x14ac:dyDescent="0.2">
      <c r="A4733" t="s">
        <v>172</v>
      </c>
      <c r="K4733">
        <v>2019</v>
      </c>
    </row>
    <row r="4734" spans="1:11" x14ac:dyDescent="0.2">
      <c r="A4734" t="s">
        <v>173</v>
      </c>
      <c r="K4734">
        <v>2019</v>
      </c>
    </row>
    <row r="4735" spans="1:11" x14ac:dyDescent="0.2">
      <c r="A4735" t="s">
        <v>174</v>
      </c>
      <c r="K4735">
        <v>2019</v>
      </c>
    </row>
    <row r="4736" spans="1:11" x14ac:dyDescent="0.2">
      <c r="A4736" t="s">
        <v>350</v>
      </c>
      <c r="K4736">
        <v>2019</v>
      </c>
    </row>
    <row r="4737" spans="1:12" x14ac:dyDescent="0.2">
      <c r="A4737" t="s">
        <v>308</v>
      </c>
      <c r="K4737">
        <v>2019</v>
      </c>
    </row>
    <row r="4738" spans="1:12" x14ac:dyDescent="0.2">
      <c r="A4738" t="s">
        <v>175</v>
      </c>
      <c r="K4738">
        <v>2019</v>
      </c>
    </row>
    <row r="4739" spans="1:12" x14ac:dyDescent="0.2">
      <c r="A4739" t="s">
        <v>176</v>
      </c>
      <c r="K4739">
        <v>2019</v>
      </c>
    </row>
    <row r="4740" spans="1:12" x14ac:dyDescent="0.2">
      <c r="A4740" t="s">
        <v>177</v>
      </c>
      <c r="K4740">
        <v>2019</v>
      </c>
    </row>
    <row r="4741" spans="1:12" x14ac:dyDescent="0.2">
      <c r="A4741" t="s">
        <v>288</v>
      </c>
      <c r="K4741">
        <v>2019</v>
      </c>
    </row>
    <row r="4742" spans="1:12" x14ac:dyDescent="0.2">
      <c r="A4742" t="s">
        <v>800</v>
      </c>
      <c r="B4742">
        <v>1</v>
      </c>
      <c r="C4742">
        <v>1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2019</v>
      </c>
    </row>
    <row r="4743" spans="1:12" x14ac:dyDescent="0.2">
      <c r="A4743" t="s">
        <v>178</v>
      </c>
      <c r="K4743">
        <v>2019</v>
      </c>
    </row>
    <row r="4744" spans="1:12" x14ac:dyDescent="0.2">
      <c r="A4744" t="s">
        <v>179</v>
      </c>
      <c r="K4744">
        <v>2019</v>
      </c>
    </row>
    <row r="4745" spans="1:12" x14ac:dyDescent="0.2">
      <c r="A4745" t="s">
        <v>180</v>
      </c>
      <c r="K4745">
        <v>2019</v>
      </c>
    </row>
    <row r="4746" spans="1:12" x14ac:dyDescent="0.2">
      <c r="A4746" t="s">
        <v>181</v>
      </c>
      <c r="K4746">
        <v>2019</v>
      </c>
    </row>
    <row r="4747" spans="1:12" x14ac:dyDescent="0.2">
      <c r="A4747" t="s">
        <v>182</v>
      </c>
      <c r="K4747">
        <v>2019</v>
      </c>
    </row>
    <row r="4748" spans="1:12" x14ac:dyDescent="0.2">
      <c r="A4748" t="s">
        <v>183</v>
      </c>
      <c r="K4748">
        <v>2019</v>
      </c>
    </row>
    <row r="4749" spans="1:12" x14ac:dyDescent="0.2">
      <c r="A4749" t="s">
        <v>184</v>
      </c>
      <c r="K4749">
        <v>2019</v>
      </c>
    </row>
    <row r="4750" spans="1:12" x14ac:dyDescent="0.2">
      <c r="A4750" t="s">
        <v>185</v>
      </c>
      <c r="K4750">
        <v>2019</v>
      </c>
    </row>
    <row r="4751" spans="1:12" x14ac:dyDescent="0.2">
      <c r="A4751" t="s">
        <v>186</v>
      </c>
      <c r="K4751">
        <v>2019</v>
      </c>
    </row>
    <row r="4752" spans="1:12" x14ac:dyDescent="0.2">
      <c r="A4752" t="s">
        <v>370</v>
      </c>
      <c r="B4752">
        <v>22</v>
      </c>
      <c r="C4752">
        <v>20</v>
      </c>
      <c r="D4752">
        <v>2</v>
      </c>
      <c r="E4752">
        <v>597</v>
      </c>
      <c r="F4752">
        <v>16</v>
      </c>
      <c r="G4752">
        <v>99</v>
      </c>
      <c r="H4752">
        <v>6</v>
      </c>
      <c r="I4752">
        <v>429</v>
      </c>
      <c r="J4752">
        <v>25</v>
      </c>
      <c r="K4752">
        <v>2019</v>
      </c>
      <c r="L4752">
        <v>3</v>
      </c>
    </row>
    <row r="4753" spans="1:11" x14ac:dyDescent="0.2">
      <c r="A4753" t="s">
        <v>321</v>
      </c>
      <c r="K4753">
        <v>2019</v>
      </c>
    </row>
    <row r="4754" spans="1:11" x14ac:dyDescent="0.2">
      <c r="A4754" t="s">
        <v>187</v>
      </c>
      <c r="K4754">
        <v>2019</v>
      </c>
    </row>
    <row r="4755" spans="1:11" x14ac:dyDescent="0.2">
      <c r="A4755" t="s">
        <v>300</v>
      </c>
      <c r="K4755">
        <v>2019</v>
      </c>
    </row>
    <row r="4756" spans="1:11" x14ac:dyDescent="0.2">
      <c r="A4756" t="s">
        <v>188</v>
      </c>
      <c r="B4756">
        <v>5</v>
      </c>
      <c r="C4756">
        <v>5</v>
      </c>
      <c r="D4756">
        <v>3</v>
      </c>
      <c r="E4756">
        <v>92</v>
      </c>
      <c r="F4756">
        <v>1</v>
      </c>
      <c r="G4756">
        <v>11</v>
      </c>
      <c r="H4756">
        <v>2</v>
      </c>
      <c r="I4756">
        <v>32</v>
      </c>
      <c r="J4756">
        <v>4</v>
      </c>
      <c r="K4756">
        <v>2019</v>
      </c>
    </row>
    <row r="4757" spans="1:11" x14ac:dyDescent="0.2">
      <c r="A4757" t="s">
        <v>189</v>
      </c>
      <c r="K4757">
        <v>2019</v>
      </c>
    </row>
    <row r="4758" spans="1:11" x14ac:dyDescent="0.2">
      <c r="A4758" t="s">
        <v>190</v>
      </c>
      <c r="K4758">
        <v>2019</v>
      </c>
    </row>
    <row r="4759" spans="1:11" x14ac:dyDescent="0.2">
      <c r="A4759" t="s">
        <v>304</v>
      </c>
      <c r="B4759">
        <v>1</v>
      </c>
      <c r="C4759">
        <v>0</v>
      </c>
      <c r="D4759">
        <v>0</v>
      </c>
      <c r="E4759">
        <v>0</v>
      </c>
      <c r="F4759">
        <v>0</v>
      </c>
      <c r="G4759">
        <v>5</v>
      </c>
      <c r="H4759">
        <v>2</v>
      </c>
      <c r="I4759">
        <v>12</v>
      </c>
      <c r="J4759">
        <v>1</v>
      </c>
      <c r="K4759">
        <v>2019</v>
      </c>
    </row>
    <row r="4760" spans="1:11" x14ac:dyDescent="0.2">
      <c r="A4760" t="s">
        <v>347</v>
      </c>
      <c r="K4760">
        <v>2019</v>
      </c>
    </row>
    <row r="4761" spans="1:11" x14ac:dyDescent="0.2">
      <c r="A4761" t="s">
        <v>191</v>
      </c>
      <c r="K4761">
        <v>2019</v>
      </c>
    </row>
    <row r="4762" spans="1:11" x14ac:dyDescent="0.2">
      <c r="A4762" t="s">
        <v>192</v>
      </c>
      <c r="K4762">
        <v>2019</v>
      </c>
    </row>
    <row r="4763" spans="1:11" x14ac:dyDescent="0.2">
      <c r="A4763" t="s">
        <v>193</v>
      </c>
      <c r="K4763">
        <v>2019</v>
      </c>
    </row>
    <row r="4764" spans="1:11" x14ac:dyDescent="0.2">
      <c r="A4764" t="s">
        <v>194</v>
      </c>
      <c r="K4764">
        <v>2019</v>
      </c>
    </row>
    <row r="4765" spans="1:11" x14ac:dyDescent="0.2">
      <c r="A4765" t="s">
        <v>195</v>
      </c>
      <c r="K4765">
        <v>2019</v>
      </c>
    </row>
    <row r="4766" spans="1:11" x14ac:dyDescent="0.2">
      <c r="A4766" t="s">
        <v>196</v>
      </c>
      <c r="K4766">
        <v>2019</v>
      </c>
    </row>
    <row r="4767" spans="1:11" x14ac:dyDescent="0.2">
      <c r="A4767" t="s">
        <v>197</v>
      </c>
      <c r="B4767">
        <v>17</v>
      </c>
      <c r="C4767">
        <v>12</v>
      </c>
      <c r="D4767">
        <v>2</v>
      </c>
      <c r="E4767">
        <v>163</v>
      </c>
      <c r="F4767">
        <v>2</v>
      </c>
      <c r="G4767">
        <v>75</v>
      </c>
      <c r="H4767">
        <v>7</v>
      </c>
      <c r="I4767">
        <v>303</v>
      </c>
      <c r="J4767">
        <v>25</v>
      </c>
      <c r="K4767">
        <v>2019</v>
      </c>
    </row>
    <row r="4768" spans="1:11" x14ac:dyDescent="0.2">
      <c r="A4768" t="s">
        <v>894</v>
      </c>
      <c r="K4768">
        <v>2019</v>
      </c>
    </row>
    <row r="4769" spans="1:11" x14ac:dyDescent="0.2">
      <c r="A4769" t="s">
        <v>198</v>
      </c>
      <c r="K4769">
        <v>2019</v>
      </c>
    </row>
    <row r="4770" spans="1:11" x14ac:dyDescent="0.2">
      <c r="A4770" t="s">
        <v>368</v>
      </c>
      <c r="K4770">
        <v>2019</v>
      </c>
    </row>
    <row r="4771" spans="1:11" x14ac:dyDescent="0.2">
      <c r="A4771" t="s">
        <v>199</v>
      </c>
      <c r="K4771">
        <v>2019</v>
      </c>
    </row>
    <row r="4772" spans="1:11" x14ac:dyDescent="0.2">
      <c r="A4772" t="s">
        <v>200</v>
      </c>
      <c r="K4772">
        <v>2019</v>
      </c>
    </row>
    <row r="4773" spans="1:11" x14ac:dyDescent="0.2">
      <c r="A4773" t="s">
        <v>201</v>
      </c>
      <c r="K4773">
        <v>2019</v>
      </c>
    </row>
    <row r="4774" spans="1:11" x14ac:dyDescent="0.2">
      <c r="A4774" t="s">
        <v>202</v>
      </c>
      <c r="K4774">
        <v>2019</v>
      </c>
    </row>
    <row r="4775" spans="1:11" x14ac:dyDescent="0.2">
      <c r="A4775" t="s">
        <v>203</v>
      </c>
      <c r="K4775">
        <v>2019</v>
      </c>
    </row>
    <row r="4776" spans="1:11" x14ac:dyDescent="0.2">
      <c r="A4776" t="s">
        <v>204</v>
      </c>
      <c r="K4776">
        <v>2019</v>
      </c>
    </row>
    <row r="4777" spans="1:11" x14ac:dyDescent="0.2">
      <c r="A4777" t="s">
        <v>893</v>
      </c>
      <c r="K4777">
        <v>2019</v>
      </c>
    </row>
    <row r="4778" spans="1:11" x14ac:dyDescent="0.2">
      <c r="A4778" t="s">
        <v>313</v>
      </c>
      <c r="B4778">
        <v>2</v>
      </c>
      <c r="C4778">
        <v>2</v>
      </c>
      <c r="D4778">
        <v>1</v>
      </c>
      <c r="E4778">
        <v>67</v>
      </c>
      <c r="F4778">
        <v>1</v>
      </c>
      <c r="G4778">
        <v>13</v>
      </c>
      <c r="H4778">
        <v>0</v>
      </c>
      <c r="I4778">
        <v>48</v>
      </c>
      <c r="J4778">
        <v>1</v>
      </c>
      <c r="K4778">
        <v>2019</v>
      </c>
    </row>
    <row r="4779" spans="1:11" x14ac:dyDescent="0.2">
      <c r="A4779" t="s">
        <v>205</v>
      </c>
      <c r="K4779">
        <v>2019</v>
      </c>
    </row>
    <row r="4780" spans="1:11" x14ac:dyDescent="0.2">
      <c r="A4780" t="s">
        <v>206</v>
      </c>
      <c r="B4780">
        <v>20</v>
      </c>
      <c r="C4780">
        <v>9</v>
      </c>
      <c r="D4780">
        <v>3</v>
      </c>
      <c r="E4780">
        <v>167</v>
      </c>
      <c r="F4780">
        <v>7</v>
      </c>
      <c r="G4780">
        <v>29.166666666666661</v>
      </c>
      <c r="H4780">
        <v>1</v>
      </c>
      <c r="I4780">
        <v>167</v>
      </c>
      <c r="J4780">
        <v>2</v>
      </c>
      <c r="K4780">
        <v>2019</v>
      </c>
    </row>
    <row r="4781" spans="1:11" x14ac:dyDescent="0.2">
      <c r="A4781" t="s">
        <v>207</v>
      </c>
      <c r="K4781">
        <v>2019</v>
      </c>
    </row>
    <row r="4782" spans="1:11" x14ac:dyDescent="0.2">
      <c r="A4782" t="s">
        <v>208</v>
      </c>
      <c r="K4782">
        <v>2019</v>
      </c>
    </row>
    <row r="4783" spans="1:11" x14ac:dyDescent="0.2">
      <c r="A4783" t="s">
        <v>793</v>
      </c>
      <c r="B4783">
        <v>2</v>
      </c>
      <c r="C4783">
        <v>2</v>
      </c>
      <c r="D4783">
        <v>1</v>
      </c>
      <c r="E4783">
        <v>2</v>
      </c>
      <c r="F4783">
        <v>0</v>
      </c>
      <c r="G4783">
        <v>3</v>
      </c>
      <c r="H4783">
        <v>0</v>
      </c>
      <c r="I4783">
        <v>13</v>
      </c>
      <c r="J4783">
        <v>2</v>
      </c>
      <c r="K4783">
        <v>2019</v>
      </c>
    </row>
    <row r="4784" spans="1:11" x14ac:dyDescent="0.2">
      <c r="A4784" t="s">
        <v>209</v>
      </c>
      <c r="K4784">
        <v>2019</v>
      </c>
    </row>
    <row r="4785" spans="1:11" x14ac:dyDescent="0.2">
      <c r="A4785" t="s">
        <v>210</v>
      </c>
      <c r="K4785">
        <v>2019</v>
      </c>
    </row>
    <row r="4786" spans="1:11" x14ac:dyDescent="0.2">
      <c r="A4786" t="s">
        <v>281</v>
      </c>
      <c r="B4786">
        <v>6</v>
      </c>
      <c r="C4786">
        <v>4</v>
      </c>
      <c r="D4786">
        <v>1</v>
      </c>
      <c r="E4786">
        <v>100</v>
      </c>
      <c r="F4786">
        <v>0</v>
      </c>
      <c r="G4786">
        <v>34</v>
      </c>
      <c r="H4786">
        <v>3</v>
      </c>
      <c r="I4786">
        <v>124</v>
      </c>
      <c r="J4786">
        <v>7</v>
      </c>
      <c r="K4786">
        <v>2019</v>
      </c>
    </row>
    <row r="4787" spans="1:11" x14ac:dyDescent="0.2">
      <c r="A4787" t="s">
        <v>343</v>
      </c>
      <c r="K4787">
        <v>2019</v>
      </c>
    </row>
    <row r="4788" spans="1:11" x14ac:dyDescent="0.2">
      <c r="A4788" t="s">
        <v>875</v>
      </c>
      <c r="K4788">
        <v>2019</v>
      </c>
    </row>
    <row r="4789" spans="1:11" x14ac:dyDescent="0.2">
      <c r="A4789" t="s">
        <v>902</v>
      </c>
      <c r="K4789">
        <v>2019</v>
      </c>
    </row>
    <row r="4790" spans="1:11" x14ac:dyDescent="0.2">
      <c r="A4790" t="s">
        <v>324</v>
      </c>
      <c r="K4790">
        <v>2019</v>
      </c>
    </row>
    <row r="4791" spans="1:11" x14ac:dyDescent="0.2">
      <c r="A4791" t="s">
        <v>328</v>
      </c>
      <c r="K4791">
        <v>2019</v>
      </c>
    </row>
    <row r="4792" spans="1:11" x14ac:dyDescent="0.2">
      <c r="A4792" t="s">
        <v>348</v>
      </c>
      <c r="K4792">
        <v>2019</v>
      </c>
    </row>
    <row r="4793" spans="1:11" x14ac:dyDescent="0.2">
      <c r="A4793" t="s">
        <v>358</v>
      </c>
      <c r="K4793">
        <v>2019</v>
      </c>
    </row>
    <row r="4794" spans="1:11" x14ac:dyDescent="0.2">
      <c r="A4794" t="s">
        <v>325</v>
      </c>
      <c r="K4794">
        <v>2019</v>
      </c>
    </row>
    <row r="4795" spans="1:11" x14ac:dyDescent="0.2">
      <c r="A4795" t="s">
        <v>797</v>
      </c>
      <c r="B4795">
        <v>1</v>
      </c>
      <c r="C4795">
        <v>1</v>
      </c>
      <c r="D4795">
        <v>0</v>
      </c>
      <c r="E4795">
        <v>42</v>
      </c>
      <c r="F4795">
        <v>0</v>
      </c>
      <c r="G4795">
        <v>8</v>
      </c>
      <c r="H4795">
        <v>1</v>
      </c>
      <c r="I4795">
        <v>18</v>
      </c>
      <c r="J4795">
        <v>3</v>
      </c>
      <c r="K4795">
        <v>2019</v>
      </c>
    </row>
    <row r="4796" spans="1:11" x14ac:dyDescent="0.2">
      <c r="A4796" t="s">
        <v>326</v>
      </c>
      <c r="K4796">
        <v>2019</v>
      </c>
    </row>
    <row r="4797" spans="1:11" x14ac:dyDescent="0.2">
      <c r="A4797" t="s">
        <v>211</v>
      </c>
      <c r="K4797">
        <v>2019</v>
      </c>
    </row>
    <row r="4798" spans="1:11" x14ac:dyDescent="0.2">
      <c r="A4798" t="s">
        <v>798</v>
      </c>
      <c r="B4798">
        <v>5</v>
      </c>
      <c r="C4798">
        <v>3</v>
      </c>
      <c r="D4798">
        <v>0</v>
      </c>
      <c r="E4798">
        <v>23</v>
      </c>
      <c r="F4798">
        <v>1</v>
      </c>
      <c r="G4798">
        <v>2</v>
      </c>
      <c r="H4798">
        <v>0</v>
      </c>
      <c r="I4798">
        <v>11</v>
      </c>
      <c r="J4798">
        <v>0</v>
      </c>
      <c r="K4798">
        <v>2019</v>
      </c>
    </row>
    <row r="4799" spans="1:11" x14ac:dyDescent="0.2">
      <c r="A4799" t="s">
        <v>282</v>
      </c>
      <c r="K4799">
        <v>2019</v>
      </c>
    </row>
    <row r="4800" spans="1:11" x14ac:dyDescent="0.2">
      <c r="A4800" t="s">
        <v>212</v>
      </c>
      <c r="K4800">
        <v>2019</v>
      </c>
    </row>
    <row r="4801" spans="1:11" x14ac:dyDescent="0.2">
      <c r="A4801" t="s">
        <v>301</v>
      </c>
      <c r="K4801">
        <v>2019</v>
      </c>
    </row>
    <row r="4802" spans="1:11" x14ac:dyDescent="0.2">
      <c r="A4802" t="s">
        <v>289</v>
      </c>
      <c r="K4802">
        <v>2019</v>
      </c>
    </row>
    <row r="4803" spans="1:11" x14ac:dyDescent="0.2">
      <c r="A4803" t="s">
        <v>322</v>
      </c>
      <c r="K4803">
        <v>2019</v>
      </c>
    </row>
    <row r="4804" spans="1:11" x14ac:dyDescent="0.2">
      <c r="A4804" t="s">
        <v>323</v>
      </c>
      <c r="K4804">
        <v>2019</v>
      </c>
    </row>
    <row r="4805" spans="1:11" x14ac:dyDescent="0.2">
      <c r="A4805" t="s">
        <v>844</v>
      </c>
      <c r="K4805">
        <v>2019</v>
      </c>
    </row>
    <row r="4806" spans="1:11" x14ac:dyDescent="0.2">
      <c r="A4806" t="s">
        <v>213</v>
      </c>
      <c r="K4806">
        <v>2019</v>
      </c>
    </row>
    <row r="4807" spans="1:11" x14ac:dyDescent="0.2">
      <c r="A4807" t="s">
        <v>897</v>
      </c>
      <c r="K4807">
        <v>2019</v>
      </c>
    </row>
    <row r="4808" spans="1:11" x14ac:dyDescent="0.2">
      <c r="A4808" t="s">
        <v>214</v>
      </c>
      <c r="K4808">
        <v>2019</v>
      </c>
    </row>
    <row r="4809" spans="1:11" x14ac:dyDescent="0.2">
      <c r="A4809" t="s">
        <v>801</v>
      </c>
      <c r="B4809">
        <v>1</v>
      </c>
      <c r="C4809">
        <v>1</v>
      </c>
      <c r="D4809">
        <v>0</v>
      </c>
      <c r="E4809">
        <v>42</v>
      </c>
      <c r="F4809">
        <v>2</v>
      </c>
      <c r="G4809">
        <v>5</v>
      </c>
      <c r="H4809">
        <v>1</v>
      </c>
      <c r="I4809">
        <v>8</v>
      </c>
      <c r="J4809">
        <v>1</v>
      </c>
      <c r="K4809">
        <v>2019</v>
      </c>
    </row>
    <row r="4810" spans="1:11" x14ac:dyDescent="0.2">
      <c r="A4810" t="s">
        <v>309</v>
      </c>
      <c r="K4810">
        <v>2019</v>
      </c>
    </row>
    <row r="4811" spans="1:11" x14ac:dyDescent="0.2">
      <c r="A4811" t="s">
        <v>215</v>
      </c>
      <c r="K4811">
        <v>2019</v>
      </c>
    </row>
    <row r="4812" spans="1:11" x14ac:dyDescent="0.2">
      <c r="A4812" t="s">
        <v>216</v>
      </c>
      <c r="K4812">
        <v>2019</v>
      </c>
    </row>
    <row r="4813" spans="1:11" x14ac:dyDescent="0.2">
      <c r="A4813" t="s">
        <v>217</v>
      </c>
      <c r="K4813">
        <v>2019</v>
      </c>
    </row>
    <row r="4814" spans="1:11" x14ac:dyDescent="0.2">
      <c r="A4814" t="s">
        <v>218</v>
      </c>
      <c r="K4814">
        <v>2019</v>
      </c>
    </row>
    <row r="4815" spans="1:11" x14ac:dyDescent="0.2">
      <c r="A4815" t="s">
        <v>219</v>
      </c>
      <c r="K4815">
        <v>2019</v>
      </c>
    </row>
    <row r="4816" spans="1:11" x14ac:dyDescent="0.2">
      <c r="A4816" t="s">
        <v>220</v>
      </c>
      <c r="K4816">
        <v>2019</v>
      </c>
    </row>
    <row r="4817" spans="1:11" x14ac:dyDescent="0.2">
      <c r="A4817" t="s">
        <v>221</v>
      </c>
      <c r="K4817">
        <v>2019</v>
      </c>
    </row>
    <row r="4818" spans="1:11" x14ac:dyDescent="0.2">
      <c r="A4818" t="s">
        <v>292</v>
      </c>
      <c r="K4818">
        <v>2019</v>
      </c>
    </row>
    <row r="4819" spans="1:11" x14ac:dyDescent="0.2">
      <c r="A4819" t="s">
        <v>222</v>
      </c>
      <c r="K4819">
        <v>2019</v>
      </c>
    </row>
    <row r="4820" spans="1:11" x14ac:dyDescent="0.2">
      <c r="A4820" t="s">
        <v>223</v>
      </c>
      <c r="K4820">
        <v>2019</v>
      </c>
    </row>
    <row r="4821" spans="1:11" x14ac:dyDescent="0.2">
      <c r="A4821" t="s">
        <v>224</v>
      </c>
      <c r="K4821">
        <v>2019</v>
      </c>
    </row>
    <row r="4822" spans="1:11" x14ac:dyDescent="0.2">
      <c r="A4822" t="s">
        <v>901</v>
      </c>
      <c r="K4822">
        <v>2019</v>
      </c>
    </row>
    <row r="4823" spans="1:11" x14ac:dyDescent="0.2">
      <c r="A4823" t="s">
        <v>225</v>
      </c>
      <c r="K4823">
        <v>2019</v>
      </c>
    </row>
    <row r="4824" spans="1:11" x14ac:dyDescent="0.2">
      <c r="A4824" t="s">
        <v>344</v>
      </c>
      <c r="K4824">
        <v>2019</v>
      </c>
    </row>
    <row r="4825" spans="1:11" x14ac:dyDescent="0.2">
      <c r="A4825" t="s">
        <v>335</v>
      </c>
      <c r="K4825">
        <v>2019</v>
      </c>
    </row>
    <row r="4826" spans="1:11" x14ac:dyDescent="0.2">
      <c r="A4826" t="s">
        <v>226</v>
      </c>
      <c r="K4826">
        <v>2019</v>
      </c>
    </row>
    <row r="4827" spans="1:11" x14ac:dyDescent="0.2">
      <c r="A4827" t="s">
        <v>364</v>
      </c>
      <c r="K4827">
        <v>2019</v>
      </c>
    </row>
    <row r="4828" spans="1:11" x14ac:dyDescent="0.2">
      <c r="A4828" t="s">
        <v>227</v>
      </c>
      <c r="B4828">
        <v>1</v>
      </c>
      <c r="C4828">
        <v>1</v>
      </c>
      <c r="D4828">
        <v>0</v>
      </c>
      <c r="E4828">
        <v>0</v>
      </c>
      <c r="F4828">
        <v>0</v>
      </c>
      <c r="G4828">
        <v>4</v>
      </c>
      <c r="H4828">
        <v>0</v>
      </c>
      <c r="I4828">
        <v>26</v>
      </c>
      <c r="J4828">
        <v>0</v>
      </c>
      <c r="K4828">
        <v>2019</v>
      </c>
    </row>
    <row r="4829" spans="1:11" x14ac:dyDescent="0.2">
      <c r="A4829" t="s">
        <v>228</v>
      </c>
      <c r="K4829">
        <v>2019</v>
      </c>
    </row>
    <row r="4830" spans="1:11" x14ac:dyDescent="0.2">
      <c r="A4830" t="s">
        <v>365</v>
      </c>
      <c r="K4830">
        <v>2019</v>
      </c>
    </row>
    <row r="4831" spans="1:11" x14ac:dyDescent="0.2">
      <c r="A4831" t="s">
        <v>229</v>
      </c>
      <c r="K4831">
        <v>2019</v>
      </c>
    </row>
    <row r="4832" spans="1:11" x14ac:dyDescent="0.2">
      <c r="A4832" t="s">
        <v>230</v>
      </c>
      <c r="K4832">
        <v>2019</v>
      </c>
    </row>
    <row r="4833" spans="1:11" x14ac:dyDescent="0.2">
      <c r="A4833" t="s">
        <v>799</v>
      </c>
      <c r="B4833">
        <v>1</v>
      </c>
      <c r="C4833">
        <v>0</v>
      </c>
      <c r="D4833">
        <v>0</v>
      </c>
      <c r="E4833">
        <v>0</v>
      </c>
      <c r="F4833">
        <v>0</v>
      </c>
      <c r="G4833">
        <v>7</v>
      </c>
      <c r="H4833">
        <v>0</v>
      </c>
      <c r="I4833">
        <v>24</v>
      </c>
      <c r="J4833">
        <v>0</v>
      </c>
      <c r="K4833">
        <v>2019</v>
      </c>
    </row>
    <row r="4834" spans="1:11" x14ac:dyDescent="0.2">
      <c r="A4834" t="s">
        <v>790</v>
      </c>
      <c r="B4834">
        <v>1</v>
      </c>
      <c r="C4834">
        <v>1</v>
      </c>
      <c r="D4834">
        <v>0</v>
      </c>
      <c r="E4834">
        <v>44</v>
      </c>
      <c r="F4834">
        <v>0</v>
      </c>
      <c r="G4834">
        <v>3</v>
      </c>
      <c r="H4834">
        <v>0</v>
      </c>
      <c r="I4834">
        <v>10</v>
      </c>
      <c r="J4834">
        <v>0</v>
      </c>
      <c r="K4834">
        <v>2019</v>
      </c>
    </row>
    <row r="4835" spans="1:11" x14ac:dyDescent="0.2">
      <c r="A4835" t="s">
        <v>231</v>
      </c>
      <c r="K4835">
        <v>2019</v>
      </c>
    </row>
    <row r="4836" spans="1:11" x14ac:dyDescent="0.2">
      <c r="A4836" t="s">
        <v>826</v>
      </c>
      <c r="K4836">
        <v>2019</v>
      </c>
    </row>
    <row r="4837" spans="1:11" x14ac:dyDescent="0.2">
      <c r="A4837" t="s">
        <v>232</v>
      </c>
      <c r="K4837">
        <v>2019</v>
      </c>
    </row>
    <row r="4838" spans="1:11" x14ac:dyDescent="0.2">
      <c r="A4838" t="s">
        <v>366</v>
      </c>
      <c r="K4838">
        <v>2019</v>
      </c>
    </row>
    <row r="4839" spans="1:11" x14ac:dyDescent="0.2">
      <c r="A4839" t="s">
        <v>233</v>
      </c>
      <c r="K4839">
        <v>2019</v>
      </c>
    </row>
    <row r="4840" spans="1:11" x14ac:dyDescent="0.2">
      <c r="A4840" t="s">
        <v>234</v>
      </c>
      <c r="K4840">
        <v>2019</v>
      </c>
    </row>
    <row r="4841" spans="1:11" x14ac:dyDescent="0.2">
      <c r="A4841" t="s">
        <v>283</v>
      </c>
      <c r="K4841">
        <v>2019</v>
      </c>
    </row>
    <row r="4842" spans="1:11" x14ac:dyDescent="0.2">
      <c r="A4842" t="s">
        <v>235</v>
      </c>
      <c r="K4842">
        <v>2019</v>
      </c>
    </row>
    <row r="4843" spans="1:11" x14ac:dyDescent="0.2">
      <c r="A4843" t="s">
        <v>845</v>
      </c>
      <c r="K4843">
        <v>2019</v>
      </c>
    </row>
    <row r="4844" spans="1:11" x14ac:dyDescent="0.2">
      <c r="A4844" t="s">
        <v>287</v>
      </c>
      <c r="K4844">
        <v>2019</v>
      </c>
    </row>
    <row r="4845" spans="1:11" x14ac:dyDescent="0.2">
      <c r="A4845" t="s">
        <v>803</v>
      </c>
      <c r="B4845">
        <v>2</v>
      </c>
      <c r="C4845">
        <v>0</v>
      </c>
      <c r="D4845">
        <v>0</v>
      </c>
      <c r="E4845">
        <v>0</v>
      </c>
      <c r="F4845">
        <v>0</v>
      </c>
      <c r="G4845">
        <v>8</v>
      </c>
      <c r="H4845">
        <v>1</v>
      </c>
      <c r="I4845">
        <v>22</v>
      </c>
      <c r="J4845">
        <v>2</v>
      </c>
      <c r="K4845">
        <v>2019</v>
      </c>
    </row>
    <row r="4846" spans="1:11" x14ac:dyDescent="0.2">
      <c r="A4846" t="s">
        <v>296</v>
      </c>
      <c r="B4846">
        <v>1</v>
      </c>
      <c r="C4846">
        <v>1</v>
      </c>
      <c r="D4846">
        <v>0</v>
      </c>
      <c r="E4846">
        <v>61</v>
      </c>
      <c r="F4846">
        <v>2</v>
      </c>
      <c r="G4846">
        <v>3</v>
      </c>
      <c r="H4846">
        <v>0</v>
      </c>
      <c r="I4846">
        <v>15</v>
      </c>
      <c r="J4846">
        <v>0</v>
      </c>
      <c r="K4846">
        <v>2019</v>
      </c>
    </row>
    <row r="4847" spans="1:11" x14ac:dyDescent="0.2">
      <c r="A4847" t="s">
        <v>336</v>
      </c>
      <c r="B4847">
        <v>1</v>
      </c>
      <c r="C4847">
        <v>1</v>
      </c>
      <c r="D4847">
        <v>0</v>
      </c>
      <c r="E4847">
        <v>6</v>
      </c>
      <c r="F4847">
        <v>0</v>
      </c>
      <c r="G4847">
        <v>7</v>
      </c>
      <c r="H4847">
        <v>2</v>
      </c>
      <c r="I4847">
        <v>17</v>
      </c>
      <c r="J4847">
        <v>1</v>
      </c>
      <c r="K4847">
        <v>2019</v>
      </c>
    </row>
    <row r="4848" spans="1:11" x14ac:dyDescent="0.2">
      <c r="A4848" t="s">
        <v>236</v>
      </c>
      <c r="K4848">
        <v>2019</v>
      </c>
    </row>
    <row r="4849" spans="1:12" x14ac:dyDescent="0.2">
      <c r="A4849" t="s">
        <v>237</v>
      </c>
      <c r="B4849">
        <v>1</v>
      </c>
      <c r="C4849">
        <v>1</v>
      </c>
      <c r="D4849">
        <v>0</v>
      </c>
      <c r="E4849">
        <v>10</v>
      </c>
      <c r="F4849">
        <v>0</v>
      </c>
      <c r="G4849">
        <v>7</v>
      </c>
      <c r="H4849">
        <v>1</v>
      </c>
      <c r="I4849">
        <v>17</v>
      </c>
      <c r="J4849">
        <v>1</v>
      </c>
      <c r="K4849">
        <v>2019</v>
      </c>
    </row>
    <row r="4850" spans="1:12" x14ac:dyDescent="0.2">
      <c r="A4850" t="s">
        <v>867</v>
      </c>
      <c r="K4850">
        <v>2019</v>
      </c>
    </row>
    <row r="4851" spans="1:12" x14ac:dyDescent="0.2">
      <c r="A4851" t="s">
        <v>238</v>
      </c>
      <c r="K4851">
        <v>2019</v>
      </c>
    </row>
    <row r="4852" spans="1:12" x14ac:dyDescent="0.2">
      <c r="A4852" t="s">
        <v>367</v>
      </c>
      <c r="K4852">
        <v>2019</v>
      </c>
    </row>
    <row r="4853" spans="1:12" x14ac:dyDescent="0.2">
      <c r="A4853" t="s">
        <v>890</v>
      </c>
      <c r="K4853">
        <v>2019</v>
      </c>
    </row>
    <row r="4854" spans="1:12" x14ac:dyDescent="0.2">
      <c r="A4854" t="s">
        <v>293</v>
      </c>
      <c r="K4854">
        <v>2019</v>
      </c>
    </row>
    <row r="4855" spans="1:12" x14ac:dyDescent="0.2">
      <c r="A4855" t="s">
        <v>239</v>
      </c>
      <c r="K4855">
        <v>2019</v>
      </c>
    </row>
    <row r="4856" spans="1:12" x14ac:dyDescent="0.2">
      <c r="A4856" t="s">
        <v>240</v>
      </c>
      <c r="K4856">
        <v>2019</v>
      </c>
    </row>
    <row r="4857" spans="1:12" x14ac:dyDescent="0.2">
      <c r="A4857" t="s">
        <v>241</v>
      </c>
      <c r="F4857">
        <v>1</v>
      </c>
      <c r="K4857">
        <v>2019</v>
      </c>
    </row>
    <row r="4858" spans="1:12" x14ac:dyDescent="0.2">
      <c r="A4858" t="s">
        <v>333</v>
      </c>
      <c r="B4858">
        <v>22</v>
      </c>
      <c r="C4858">
        <v>21</v>
      </c>
      <c r="D4858">
        <v>5</v>
      </c>
      <c r="E4858">
        <v>339</v>
      </c>
      <c r="F4858">
        <v>12</v>
      </c>
      <c r="G4858">
        <v>9</v>
      </c>
      <c r="H4858">
        <v>0</v>
      </c>
      <c r="I4858">
        <v>47</v>
      </c>
      <c r="J4858">
        <v>1</v>
      </c>
      <c r="K4858">
        <v>2019</v>
      </c>
      <c r="L4858">
        <v>4</v>
      </c>
    </row>
    <row r="4859" spans="1:12" x14ac:dyDescent="0.2">
      <c r="A4859" t="s">
        <v>802</v>
      </c>
      <c r="B4859">
        <v>1</v>
      </c>
      <c r="C4859">
        <v>0</v>
      </c>
      <c r="D4859">
        <v>0</v>
      </c>
      <c r="E4859">
        <v>0</v>
      </c>
      <c r="F4859">
        <v>0</v>
      </c>
      <c r="G4859">
        <v>0.16666666666666599</v>
      </c>
      <c r="H4859">
        <v>0</v>
      </c>
      <c r="I4859">
        <v>0</v>
      </c>
      <c r="J4859">
        <v>1</v>
      </c>
      <c r="K4859">
        <v>2019</v>
      </c>
    </row>
    <row r="4860" spans="1:12" x14ac:dyDescent="0.2">
      <c r="A4860" t="s">
        <v>337</v>
      </c>
      <c r="K4860">
        <v>2019</v>
      </c>
    </row>
    <row r="4861" spans="1:12" x14ac:dyDescent="0.2">
      <c r="A4861" t="s">
        <v>242</v>
      </c>
      <c r="K4861">
        <v>2019</v>
      </c>
    </row>
    <row r="4862" spans="1:12" x14ac:dyDescent="0.2">
      <c r="A4862" t="s">
        <v>243</v>
      </c>
      <c r="K4862">
        <v>2019</v>
      </c>
    </row>
    <row r="4863" spans="1:12" x14ac:dyDescent="0.2">
      <c r="A4863" t="s">
        <v>244</v>
      </c>
      <c r="K4863">
        <v>2019</v>
      </c>
    </row>
    <row r="4864" spans="1:12" x14ac:dyDescent="0.2">
      <c r="A4864" t="s">
        <v>327</v>
      </c>
      <c r="K4864">
        <v>2019</v>
      </c>
    </row>
    <row r="4865" spans="1:11" x14ac:dyDescent="0.2">
      <c r="A4865" t="s">
        <v>245</v>
      </c>
      <c r="K4865">
        <v>2019</v>
      </c>
    </row>
    <row r="4866" spans="1:11" x14ac:dyDescent="0.2">
      <c r="A4866" t="s">
        <v>246</v>
      </c>
      <c r="K4866">
        <v>2019</v>
      </c>
    </row>
    <row r="4867" spans="1:11" x14ac:dyDescent="0.2">
      <c r="A4867" t="s">
        <v>247</v>
      </c>
      <c r="K4867">
        <v>2019</v>
      </c>
    </row>
    <row r="4868" spans="1:11" x14ac:dyDescent="0.2">
      <c r="A4868" t="s">
        <v>248</v>
      </c>
      <c r="K4868">
        <v>2019</v>
      </c>
    </row>
    <row r="4869" spans="1:11" x14ac:dyDescent="0.2">
      <c r="A4869" t="s">
        <v>249</v>
      </c>
      <c r="K4869">
        <v>2019</v>
      </c>
    </row>
    <row r="4870" spans="1:11" x14ac:dyDescent="0.2">
      <c r="A4870" t="s">
        <v>250</v>
      </c>
      <c r="K4870">
        <v>2019</v>
      </c>
    </row>
    <row r="4871" spans="1:11" x14ac:dyDescent="0.2">
      <c r="A4871" t="s">
        <v>251</v>
      </c>
      <c r="K4871">
        <v>2019</v>
      </c>
    </row>
    <row r="4872" spans="1:11" x14ac:dyDescent="0.2">
      <c r="A4872" t="s">
        <v>252</v>
      </c>
      <c r="K4872">
        <v>2019</v>
      </c>
    </row>
    <row r="4873" spans="1:11" x14ac:dyDescent="0.2">
      <c r="A4873" t="s">
        <v>253</v>
      </c>
      <c r="K4873">
        <v>2019</v>
      </c>
    </row>
    <row r="4874" spans="1:11" x14ac:dyDescent="0.2">
      <c r="A4874" t="s">
        <v>254</v>
      </c>
      <c r="K4874">
        <v>2019</v>
      </c>
    </row>
    <row r="4875" spans="1:11" x14ac:dyDescent="0.2">
      <c r="A4875" t="s">
        <v>255</v>
      </c>
      <c r="K4875">
        <v>2019</v>
      </c>
    </row>
    <row r="4876" spans="1:11" x14ac:dyDescent="0.2">
      <c r="A4876" t="s">
        <v>256</v>
      </c>
      <c r="K4876">
        <v>2019</v>
      </c>
    </row>
    <row r="4877" spans="1:11" x14ac:dyDescent="0.2">
      <c r="A4877" t="s">
        <v>257</v>
      </c>
      <c r="K4877">
        <v>2019</v>
      </c>
    </row>
    <row r="4878" spans="1:11" x14ac:dyDescent="0.2">
      <c r="A4878" t="s">
        <v>258</v>
      </c>
      <c r="K4878">
        <v>2019</v>
      </c>
    </row>
    <row r="4879" spans="1:11" x14ac:dyDescent="0.2">
      <c r="A4879" t="s">
        <v>259</v>
      </c>
      <c r="K4879">
        <v>2019</v>
      </c>
    </row>
    <row r="4880" spans="1:11" x14ac:dyDescent="0.2">
      <c r="A4880" t="s">
        <v>260</v>
      </c>
      <c r="K4880">
        <v>2019</v>
      </c>
    </row>
    <row r="4881" spans="1:11" x14ac:dyDescent="0.2">
      <c r="A4881" t="s">
        <v>261</v>
      </c>
      <c r="K4881">
        <v>2019</v>
      </c>
    </row>
    <row r="4882" spans="1:11" x14ac:dyDescent="0.2">
      <c r="A4882" t="s">
        <v>262</v>
      </c>
      <c r="K4882">
        <v>2019</v>
      </c>
    </row>
    <row r="4883" spans="1:11" x14ac:dyDescent="0.2">
      <c r="A4883" t="s">
        <v>263</v>
      </c>
      <c r="K4883">
        <v>2019</v>
      </c>
    </row>
    <row r="4884" spans="1:11" x14ac:dyDescent="0.2">
      <c r="A4884" t="s">
        <v>264</v>
      </c>
      <c r="K4884">
        <v>2019</v>
      </c>
    </row>
    <row r="4885" spans="1:11" x14ac:dyDescent="0.2">
      <c r="A4885" t="s">
        <v>820</v>
      </c>
      <c r="K4885">
        <v>2019</v>
      </c>
    </row>
    <row r="4886" spans="1:11" x14ac:dyDescent="0.2">
      <c r="A4886" t="s">
        <v>294</v>
      </c>
      <c r="K4886">
        <v>2019</v>
      </c>
    </row>
    <row r="4887" spans="1:11" x14ac:dyDescent="0.2">
      <c r="A4887" t="s">
        <v>265</v>
      </c>
      <c r="K4887">
        <v>2019</v>
      </c>
    </row>
    <row r="4888" spans="1:11" x14ac:dyDescent="0.2">
      <c r="A4888" t="s">
        <v>266</v>
      </c>
      <c r="K4888">
        <v>2019</v>
      </c>
    </row>
    <row r="4889" spans="1:11" x14ac:dyDescent="0.2">
      <c r="A4889" t="s">
        <v>267</v>
      </c>
      <c r="K4889">
        <v>2019</v>
      </c>
    </row>
    <row r="4890" spans="1:11" x14ac:dyDescent="0.2">
      <c r="A4890" t="s">
        <v>268</v>
      </c>
      <c r="K4890">
        <v>2019</v>
      </c>
    </row>
    <row r="4891" spans="1:11" x14ac:dyDescent="0.2">
      <c r="A4891" t="s">
        <v>269</v>
      </c>
      <c r="K4891">
        <v>2019</v>
      </c>
    </row>
    <row r="4892" spans="1:11" x14ac:dyDescent="0.2">
      <c r="A4892" t="s">
        <v>270</v>
      </c>
      <c r="K4892">
        <v>2019</v>
      </c>
    </row>
    <row r="4893" spans="1:11" x14ac:dyDescent="0.2">
      <c r="A4893" t="s">
        <v>284</v>
      </c>
      <c r="K4893">
        <v>2019</v>
      </c>
    </row>
    <row r="4894" spans="1:11" x14ac:dyDescent="0.2">
      <c r="A4894" t="s">
        <v>271</v>
      </c>
      <c r="K4894">
        <v>2019</v>
      </c>
    </row>
    <row r="4895" spans="1:11" x14ac:dyDescent="0.2">
      <c r="A4895" t="s">
        <v>272</v>
      </c>
      <c r="K4895">
        <v>2019</v>
      </c>
    </row>
    <row r="4896" spans="1:11" x14ac:dyDescent="0.2">
      <c r="A4896" t="s">
        <v>273</v>
      </c>
      <c r="K4896">
        <v>2019</v>
      </c>
    </row>
    <row r="4897" spans="1:11" x14ac:dyDescent="0.2">
      <c r="A4897" t="s">
        <v>8</v>
      </c>
      <c r="K4897">
        <v>2020</v>
      </c>
    </row>
    <row r="4898" spans="1:11" x14ac:dyDescent="0.2">
      <c r="A4898" t="s">
        <v>329</v>
      </c>
      <c r="K4898">
        <v>2020</v>
      </c>
    </row>
    <row r="4899" spans="1:11" x14ac:dyDescent="0.2">
      <c r="A4899" t="s">
        <v>338</v>
      </c>
      <c r="B4899">
        <v>5</v>
      </c>
      <c r="C4899">
        <v>5</v>
      </c>
      <c r="D4899">
        <v>1</v>
      </c>
      <c r="E4899">
        <v>87</v>
      </c>
      <c r="F4899">
        <v>1</v>
      </c>
      <c r="K4899">
        <v>2020</v>
      </c>
    </row>
    <row r="4900" spans="1:11" x14ac:dyDescent="0.2">
      <c r="A4900" t="s">
        <v>791</v>
      </c>
      <c r="B4900">
        <v>1</v>
      </c>
      <c r="C4900">
        <v>1</v>
      </c>
      <c r="E4900">
        <v>4</v>
      </c>
      <c r="G4900">
        <v>6</v>
      </c>
      <c r="H4900">
        <v>2</v>
      </c>
      <c r="I4900">
        <v>19</v>
      </c>
      <c r="J4900">
        <v>1</v>
      </c>
      <c r="K4900">
        <v>2020</v>
      </c>
    </row>
    <row r="4901" spans="1:11" x14ac:dyDescent="0.2">
      <c r="A4901" t="s">
        <v>9</v>
      </c>
      <c r="K4901">
        <v>2020</v>
      </c>
    </row>
    <row r="4902" spans="1:11" x14ac:dyDescent="0.2">
      <c r="A4902" t="s">
        <v>10</v>
      </c>
      <c r="K4902">
        <v>2020</v>
      </c>
    </row>
    <row r="4903" spans="1:11" x14ac:dyDescent="0.2">
      <c r="A4903" t="s">
        <v>11</v>
      </c>
      <c r="K4903">
        <v>2020</v>
      </c>
    </row>
    <row r="4904" spans="1:11" x14ac:dyDescent="0.2">
      <c r="A4904" t="s">
        <v>359</v>
      </c>
      <c r="K4904">
        <v>2020</v>
      </c>
    </row>
    <row r="4905" spans="1:11" x14ac:dyDescent="0.2">
      <c r="A4905" t="s">
        <v>12</v>
      </c>
      <c r="K4905">
        <v>2020</v>
      </c>
    </row>
    <row r="4906" spans="1:11" x14ac:dyDescent="0.2">
      <c r="A4906" t="s">
        <v>13</v>
      </c>
      <c r="K4906">
        <v>2020</v>
      </c>
    </row>
    <row r="4907" spans="1:11" x14ac:dyDescent="0.2">
      <c r="A4907" t="s">
        <v>889</v>
      </c>
      <c r="K4907">
        <v>2020</v>
      </c>
    </row>
    <row r="4908" spans="1:11" x14ac:dyDescent="0.2">
      <c r="A4908" t="s">
        <v>14</v>
      </c>
      <c r="K4908">
        <v>2020</v>
      </c>
    </row>
    <row r="4909" spans="1:11" x14ac:dyDescent="0.2">
      <c r="A4909" t="s">
        <v>15</v>
      </c>
      <c r="K4909">
        <v>2020</v>
      </c>
    </row>
    <row r="4910" spans="1:11" x14ac:dyDescent="0.2">
      <c r="A4910" t="s">
        <v>794</v>
      </c>
      <c r="K4910">
        <v>2020</v>
      </c>
    </row>
    <row r="4911" spans="1:11" x14ac:dyDescent="0.2">
      <c r="A4911" t="s">
        <v>16</v>
      </c>
      <c r="K4911">
        <v>2020</v>
      </c>
    </row>
    <row r="4912" spans="1:11" x14ac:dyDescent="0.2">
      <c r="A4912" t="s">
        <v>17</v>
      </c>
      <c r="K4912">
        <v>2020</v>
      </c>
    </row>
    <row r="4913" spans="1:11" x14ac:dyDescent="0.2">
      <c r="A4913" t="s">
        <v>18</v>
      </c>
      <c r="K4913">
        <v>2020</v>
      </c>
    </row>
    <row r="4914" spans="1:11" x14ac:dyDescent="0.2">
      <c r="A4914" t="s">
        <v>898</v>
      </c>
      <c r="K4914">
        <v>2020</v>
      </c>
    </row>
    <row r="4915" spans="1:11" x14ac:dyDescent="0.2">
      <c r="A4915" t="s">
        <v>19</v>
      </c>
      <c r="K4915">
        <v>2020</v>
      </c>
    </row>
    <row r="4916" spans="1:11" x14ac:dyDescent="0.2">
      <c r="A4916" t="s">
        <v>20</v>
      </c>
      <c r="K4916">
        <v>2020</v>
      </c>
    </row>
    <row r="4917" spans="1:11" x14ac:dyDescent="0.2">
      <c r="A4917" t="s">
        <v>896</v>
      </c>
      <c r="K4917">
        <v>2020</v>
      </c>
    </row>
    <row r="4918" spans="1:11" x14ac:dyDescent="0.2">
      <c r="A4918" t="s">
        <v>275</v>
      </c>
      <c r="K4918">
        <v>2020</v>
      </c>
    </row>
    <row r="4919" spans="1:11" x14ac:dyDescent="0.2">
      <c r="A4919" t="s">
        <v>21</v>
      </c>
      <c r="K4919">
        <v>2020</v>
      </c>
    </row>
    <row r="4920" spans="1:11" x14ac:dyDescent="0.2">
      <c r="A4920" t="s">
        <v>339</v>
      </c>
      <c r="K4920">
        <v>2020</v>
      </c>
    </row>
    <row r="4921" spans="1:11" x14ac:dyDescent="0.2">
      <c r="A4921" t="s">
        <v>317</v>
      </c>
      <c r="K4921">
        <v>2020</v>
      </c>
    </row>
    <row r="4922" spans="1:11" x14ac:dyDescent="0.2">
      <c r="A4922" t="s">
        <v>297</v>
      </c>
      <c r="K4922">
        <v>2020</v>
      </c>
    </row>
    <row r="4923" spans="1:11" x14ac:dyDescent="0.2">
      <c r="A4923" t="s">
        <v>22</v>
      </c>
      <c r="K4923">
        <v>2020</v>
      </c>
    </row>
    <row r="4924" spans="1:11" x14ac:dyDescent="0.2">
      <c r="A4924" t="s">
        <v>318</v>
      </c>
      <c r="K4924">
        <v>2020</v>
      </c>
    </row>
    <row r="4925" spans="1:11" x14ac:dyDescent="0.2">
      <c r="A4925" t="s">
        <v>23</v>
      </c>
      <c r="K4925">
        <v>2020</v>
      </c>
    </row>
    <row r="4926" spans="1:11" x14ac:dyDescent="0.2">
      <c r="A4926" t="s">
        <v>24</v>
      </c>
      <c r="K4926">
        <v>2020</v>
      </c>
    </row>
    <row r="4927" spans="1:11" x14ac:dyDescent="0.2">
      <c r="A4927" t="s">
        <v>862</v>
      </c>
      <c r="K4927">
        <v>2020</v>
      </c>
    </row>
    <row r="4928" spans="1:11" x14ac:dyDescent="0.2">
      <c r="A4928" t="s">
        <v>25</v>
      </c>
      <c r="K4928">
        <v>2020</v>
      </c>
    </row>
    <row r="4929" spans="1:11" x14ac:dyDescent="0.2">
      <c r="A4929" t="s">
        <v>26</v>
      </c>
      <c r="K4929">
        <v>2020</v>
      </c>
    </row>
    <row r="4930" spans="1:11" x14ac:dyDescent="0.2">
      <c r="A4930" t="s">
        <v>27</v>
      </c>
      <c r="K4930">
        <v>2020</v>
      </c>
    </row>
    <row r="4931" spans="1:11" x14ac:dyDescent="0.2">
      <c r="A4931" t="s">
        <v>28</v>
      </c>
      <c r="K4931">
        <v>2020</v>
      </c>
    </row>
    <row r="4932" spans="1:11" x14ac:dyDescent="0.2">
      <c r="A4932" t="s">
        <v>29</v>
      </c>
      <c r="K4932">
        <v>2020</v>
      </c>
    </row>
    <row r="4933" spans="1:11" x14ac:dyDescent="0.2">
      <c r="A4933" t="s">
        <v>276</v>
      </c>
      <c r="K4933">
        <v>2020</v>
      </c>
    </row>
    <row r="4934" spans="1:11" x14ac:dyDescent="0.2">
      <c r="A4934" t="s">
        <v>30</v>
      </c>
      <c r="K4934">
        <v>2020</v>
      </c>
    </row>
    <row r="4935" spans="1:11" x14ac:dyDescent="0.2">
      <c r="A4935" t="s">
        <v>31</v>
      </c>
      <c r="K4935">
        <v>2020</v>
      </c>
    </row>
    <row r="4936" spans="1:11" x14ac:dyDescent="0.2">
      <c r="A4936" t="s">
        <v>32</v>
      </c>
      <c r="K4936">
        <v>2020</v>
      </c>
    </row>
    <row r="4937" spans="1:11" x14ac:dyDescent="0.2">
      <c r="A4937" t="s">
        <v>334</v>
      </c>
      <c r="K4937">
        <v>2020</v>
      </c>
    </row>
    <row r="4938" spans="1:11" x14ac:dyDescent="0.2">
      <c r="A4938" t="s">
        <v>33</v>
      </c>
      <c r="K4938">
        <v>2020</v>
      </c>
    </row>
    <row r="4939" spans="1:11" x14ac:dyDescent="0.2">
      <c r="A4939" t="s">
        <v>34</v>
      </c>
      <c r="K4939">
        <v>2020</v>
      </c>
    </row>
    <row r="4940" spans="1:11" x14ac:dyDescent="0.2">
      <c r="A4940" t="s">
        <v>35</v>
      </c>
      <c r="K4940">
        <v>2020</v>
      </c>
    </row>
    <row r="4941" spans="1:11" x14ac:dyDescent="0.2">
      <c r="A4941" t="s">
        <v>373</v>
      </c>
      <c r="K4941">
        <v>2020</v>
      </c>
    </row>
    <row r="4942" spans="1:11" x14ac:dyDescent="0.2">
      <c r="A4942" t="s">
        <v>36</v>
      </c>
      <c r="K4942">
        <v>2020</v>
      </c>
    </row>
    <row r="4943" spans="1:11" x14ac:dyDescent="0.2">
      <c r="A4943" t="s">
        <v>37</v>
      </c>
      <c r="K4943">
        <v>2020</v>
      </c>
    </row>
    <row r="4944" spans="1:11" x14ac:dyDescent="0.2">
      <c r="A4944" t="s">
        <v>38</v>
      </c>
      <c r="K4944">
        <v>2020</v>
      </c>
    </row>
    <row r="4945" spans="1:11" x14ac:dyDescent="0.2">
      <c r="A4945" t="s">
        <v>824</v>
      </c>
      <c r="K4945">
        <v>2020</v>
      </c>
    </row>
    <row r="4946" spans="1:11" x14ac:dyDescent="0.2">
      <c r="A4946" t="s">
        <v>39</v>
      </c>
      <c r="K4946">
        <v>2020</v>
      </c>
    </row>
    <row r="4947" spans="1:11" x14ac:dyDescent="0.2">
      <c r="A4947" t="s">
        <v>40</v>
      </c>
      <c r="K4947">
        <v>2020</v>
      </c>
    </row>
    <row r="4948" spans="1:11" x14ac:dyDescent="0.2">
      <c r="A4948" t="s">
        <v>41</v>
      </c>
      <c r="K4948">
        <v>2020</v>
      </c>
    </row>
    <row r="4949" spans="1:11" x14ac:dyDescent="0.2">
      <c r="A4949" t="s">
        <v>277</v>
      </c>
      <c r="K4949">
        <v>2020</v>
      </c>
    </row>
    <row r="4950" spans="1:11" x14ac:dyDescent="0.2">
      <c r="A4950" t="s">
        <v>42</v>
      </c>
      <c r="K4950">
        <v>2020</v>
      </c>
    </row>
    <row r="4951" spans="1:11" x14ac:dyDescent="0.2">
      <c r="A4951" t="s">
        <v>43</v>
      </c>
      <c r="K4951">
        <v>2020</v>
      </c>
    </row>
    <row r="4952" spans="1:11" x14ac:dyDescent="0.2">
      <c r="A4952" t="s">
        <v>44</v>
      </c>
      <c r="K4952">
        <v>2020</v>
      </c>
    </row>
    <row r="4953" spans="1:11" x14ac:dyDescent="0.2">
      <c r="A4953" t="s">
        <v>45</v>
      </c>
      <c r="K4953">
        <v>2020</v>
      </c>
    </row>
    <row r="4954" spans="1:11" x14ac:dyDescent="0.2">
      <c r="A4954" t="s">
        <v>861</v>
      </c>
      <c r="K4954">
        <v>2020</v>
      </c>
    </row>
    <row r="4955" spans="1:11" x14ac:dyDescent="0.2">
      <c r="A4955" t="s">
        <v>818</v>
      </c>
      <c r="K4955">
        <v>2020</v>
      </c>
    </row>
    <row r="4956" spans="1:11" x14ac:dyDescent="0.2">
      <c r="A4956" t="s">
        <v>330</v>
      </c>
      <c r="K4956">
        <v>2020</v>
      </c>
    </row>
    <row r="4957" spans="1:11" x14ac:dyDescent="0.2">
      <c r="A4957" t="s">
        <v>817</v>
      </c>
      <c r="B4957">
        <v>5</v>
      </c>
      <c r="C4957">
        <v>5</v>
      </c>
      <c r="D4957">
        <v>2</v>
      </c>
      <c r="E4957">
        <v>62</v>
      </c>
      <c r="G4957">
        <v>22</v>
      </c>
      <c r="H4957">
        <v>4</v>
      </c>
      <c r="I4957">
        <v>80</v>
      </c>
      <c r="J4957">
        <v>1</v>
      </c>
      <c r="K4957">
        <v>2020</v>
      </c>
    </row>
    <row r="4958" spans="1:11" x14ac:dyDescent="0.2">
      <c r="A4958" t="s">
        <v>46</v>
      </c>
      <c r="K4958">
        <v>2020</v>
      </c>
    </row>
    <row r="4959" spans="1:11" x14ac:dyDescent="0.2">
      <c r="A4959" t="s">
        <v>47</v>
      </c>
      <c r="K4959">
        <v>2020</v>
      </c>
    </row>
    <row r="4960" spans="1:11" x14ac:dyDescent="0.2">
      <c r="A4960" t="s">
        <v>48</v>
      </c>
      <c r="K4960">
        <v>2020</v>
      </c>
    </row>
    <row r="4961" spans="1:11" x14ac:dyDescent="0.2">
      <c r="A4961" t="s">
        <v>290</v>
      </c>
      <c r="K4961">
        <v>2020</v>
      </c>
    </row>
    <row r="4962" spans="1:11" x14ac:dyDescent="0.2">
      <c r="A4962" t="s">
        <v>331</v>
      </c>
      <c r="K4962">
        <v>2020</v>
      </c>
    </row>
    <row r="4963" spans="1:11" x14ac:dyDescent="0.2">
      <c r="A4963" t="s">
        <v>49</v>
      </c>
      <c r="K4963">
        <v>2020</v>
      </c>
    </row>
    <row r="4964" spans="1:11" x14ac:dyDescent="0.2">
      <c r="A4964" t="s">
        <v>310</v>
      </c>
      <c r="K4964">
        <v>2020</v>
      </c>
    </row>
    <row r="4965" spans="1:11" x14ac:dyDescent="0.2">
      <c r="A4965" t="s">
        <v>50</v>
      </c>
      <c r="K4965">
        <v>2020</v>
      </c>
    </row>
    <row r="4966" spans="1:11" x14ac:dyDescent="0.2">
      <c r="A4966" t="s">
        <v>51</v>
      </c>
      <c r="K4966">
        <v>2020</v>
      </c>
    </row>
    <row r="4967" spans="1:11" x14ac:dyDescent="0.2">
      <c r="A4967" t="s">
        <v>52</v>
      </c>
      <c r="K4967">
        <v>2020</v>
      </c>
    </row>
    <row r="4968" spans="1:11" x14ac:dyDescent="0.2">
      <c r="A4968" t="s">
        <v>53</v>
      </c>
      <c r="K4968">
        <v>2020</v>
      </c>
    </row>
    <row r="4969" spans="1:11" x14ac:dyDescent="0.2">
      <c r="A4969" t="s">
        <v>54</v>
      </c>
      <c r="K4969">
        <v>2020</v>
      </c>
    </row>
    <row r="4970" spans="1:11" x14ac:dyDescent="0.2">
      <c r="A4970" t="s">
        <v>55</v>
      </c>
      <c r="K4970">
        <v>2020</v>
      </c>
    </row>
    <row r="4971" spans="1:11" x14ac:dyDescent="0.2">
      <c r="A4971" t="s">
        <v>56</v>
      </c>
      <c r="K4971">
        <v>2020</v>
      </c>
    </row>
    <row r="4972" spans="1:11" x14ac:dyDescent="0.2">
      <c r="A4972" t="s">
        <v>792</v>
      </c>
      <c r="K4972">
        <v>2020</v>
      </c>
    </row>
    <row r="4973" spans="1:11" x14ac:dyDescent="0.2">
      <c r="A4973" t="s">
        <v>57</v>
      </c>
      <c r="K4973">
        <v>2020</v>
      </c>
    </row>
    <row r="4974" spans="1:11" x14ac:dyDescent="0.2">
      <c r="A4974" t="s">
        <v>291</v>
      </c>
      <c r="K4974">
        <v>2020</v>
      </c>
    </row>
    <row r="4975" spans="1:11" x14ac:dyDescent="0.2">
      <c r="A4975" t="s">
        <v>58</v>
      </c>
      <c r="K4975">
        <v>2020</v>
      </c>
    </row>
    <row r="4976" spans="1:11" x14ac:dyDescent="0.2">
      <c r="A4976" t="s">
        <v>59</v>
      </c>
      <c r="K4976">
        <v>2020</v>
      </c>
    </row>
    <row r="4977" spans="1:11" x14ac:dyDescent="0.2">
      <c r="A4977" t="s">
        <v>60</v>
      </c>
      <c r="K4977">
        <v>2020</v>
      </c>
    </row>
    <row r="4978" spans="1:11" x14ac:dyDescent="0.2">
      <c r="A4978" t="s">
        <v>61</v>
      </c>
      <c r="K4978">
        <v>2020</v>
      </c>
    </row>
    <row r="4979" spans="1:11" x14ac:dyDescent="0.2">
      <c r="A4979" t="s">
        <v>62</v>
      </c>
      <c r="K4979">
        <v>2020</v>
      </c>
    </row>
    <row r="4980" spans="1:11" x14ac:dyDescent="0.2">
      <c r="A4980" t="s">
        <v>63</v>
      </c>
      <c r="K4980">
        <v>2020</v>
      </c>
    </row>
    <row r="4981" spans="1:11" x14ac:dyDescent="0.2">
      <c r="A4981" t="s">
        <v>886</v>
      </c>
      <c r="K4981">
        <v>2020</v>
      </c>
    </row>
    <row r="4982" spans="1:11" x14ac:dyDescent="0.2">
      <c r="A4982" t="s">
        <v>64</v>
      </c>
      <c r="K4982">
        <v>2020</v>
      </c>
    </row>
    <row r="4983" spans="1:11" x14ac:dyDescent="0.2">
      <c r="A4983" t="s">
        <v>65</v>
      </c>
      <c r="K4983">
        <v>2020</v>
      </c>
    </row>
    <row r="4984" spans="1:11" x14ac:dyDescent="0.2">
      <c r="A4984" t="s">
        <v>285</v>
      </c>
      <c r="K4984">
        <v>2020</v>
      </c>
    </row>
    <row r="4985" spans="1:11" x14ac:dyDescent="0.2">
      <c r="A4985" t="s">
        <v>66</v>
      </c>
      <c r="K4985">
        <v>2020</v>
      </c>
    </row>
    <row r="4986" spans="1:11" x14ac:dyDescent="0.2">
      <c r="A4986" t="s">
        <v>67</v>
      </c>
      <c r="K4986">
        <v>2020</v>
      </c>
    </row>
    <row r="4987" spans="1:11" x14ac:dyDescent="0.2">
      <c r="A4987" t="s">
        <v>274</v>
      </c>
      <c r="K4987">
        <v>2020</v>
      </c>
    </row>
    <row r="4988" spans="1:11" x14ac:dyDescent="0.2">
      <c r="A4988" t="s">
        <v>68</v>
      </c>
      <c r="K4988">
        <v>2020</v>
      </c>
    </row>
    <row r="4989" spans="1:11" x14ac:dyDescent="0.2">
      <c r="A4989" t="s">
        <v>69</v>
      </c>
      <c r="K4989">
        <v>2020</v>
      </c>
    </row>
    <row r="4990" spans="1:11" x14ac:dyDescent="0.2">
      <c r="A4990" t="s">
        <v>70</v>
      </c>
      <c r="K4990">
        <v>2020</v>
      </c>
    </row>
    <row r="4991" spans="1:11" x14ac:dyDescent="0.2">
      <c r="A4991" t="s">
        <v>71</v>
      </c>
      <c r="K4991">
        <v>2020</v>
      </c>
    </row>
    <row r="4992" spans="1:11" x14ac:dyDescent="0.2">
      <c r="A4992" t="s">
        <v>72</v>
      </c>
      <c r="K4992">
        <v>2020</v>
      </c>
    </row>
    <row r="4993" spans="1:11" x14ac:dyDescent="0.2">
      <c r="A4993" t="s">
        <v>73</v>
      </c>
      <c r="K4993">
        <v>2020</v>
      </c>
    </row>
    <row r="4994" spans="1:11" x14ac:dyDescent="0.2">
      <c r="A4994" t="s">
        <v>74</v>
      </c>
      <c r="K4994">
        <v>2020</v>
      </c>
    </row>
    <row r="4995" spans="1:11" x14ac:dyDescent="0.2">
      <c r="A4995" t="s">
        <v>75</v>
      </c>
      <c r="K4995">
        <v>2020</v>
      </c>
    </row>
    <row r="4996" spans="1:11" x14ac:dyDescent="0.2">
      <c r="A4996" t="s">
        <v>76</v>
      </c>
      <c r="K4996">
        <v>2020</v>
      </c>
    </row>
    <row r="4997" spans="1:11" x14ac:dyDescent="0.2">
      <c r="A4997" t="s">
        <v>77</v>
      </c>
      <c r="K4997">
        <v>2020</v>
      </c>
    </row>
    <row r="4998" spans="1:11" x14ac:dyDescent="0.2">
      <c r="A4998" t="s">
        <v>78</v>
      </c>
      <c r="K4998">
        <v>2020</v>
      </c>
    </row>
    <row r="4999" spans="1:11" x14ac:dyDescent="0.2">
      <c r="A4999" t="s">
        <v>79</v>
      </c>
      <c r="K4999">
        <v>2020</v>
      </c>
    </row>
    <row r="5000" spans="1:11" x14ac:dyDescent="0.2">
      <c r="A5000" t="s">
        <v>80</v>
      </c>
      <c r="K5000">
        <v>2020</v>
      </c>
    </row>
    <row r="5001" spans="1:11" x14ac:dyDescent="0.2">
      <c r="A5001" t="s">
        <v>302</v>
      </c>
      <c r="K5001">
        <v>2020</v>
      </c>
    </row>
    <row r="5002" spans="1:11" x14ac:dyDescent="0.2">
      <c r="A5002" t="s">
        <v>81</v>
      </c>
      <c r="B5002">
        <v>9</v>
      </c>
      <c r="C5002">
        <v>5</v>
      </c>
      <c r="D5002">
        <v>0</v>
      </c>
      <c r="E5002">
        <v>34</v>
      </c>
      <c r="F5002">
        <v>2</v>
      </c>
      <c r="G5002">
        <v>27.333333333333329</v>
      </c>
      <c r="H5002">
        <v>2</v>
      </c>
      <c r="I5002">
        <v>120</v>
      </c>
      <c r="J5002">
        <v>8</v>
      </c>
      <c r="K5002">
        <v>2020</v>
      </c>
    </row>
    <row r="5003" spans="1:11" x14ac:dyDescent="0.2">
      <c r="A5003" t="s">
        <v>82</v>
      </c>
      <c r="K5003">
        <v>2020</v>
      </c>
    </row>
    <row r="5004" spans="1:11" x14ac:dyDescent="0.2">
      <c r="A5004" t="s">
        <v>83</v>
      </c>
      <c r="K5004">
        <v>2020</v>
      </c>
    </row>
    <row r="5005" spans="1:11" x14ac:dyDescent="0.2">
      <c r="A5005" t="s">
        <v>84</v>
      </c>
      <c r="K5005">
        <v>2020</v>
      </c>
    </row>
    <row r="5006" spans="1:11" x14ac:dyDescent="0.2">
      <c r="A5006" t="s">
        <v>85</v>
      </c>
      <c r="K5006">
        <v>2020</v>
      </c>
    </row>
    <row r="5007" spans="1:11" x14ac:dyDescent="0.2">
      <c r="A5007" t="s">
        <v>86</v>
      </c>
      <c r="K5007">
        <v>2020</v>
      </c>
    </row>
    <row r="5008" spans="1:11" x14ac:dyDescent="0.2">
      <c r="A5008" t="s">
        <v>87</v>
      </c>
      <c r="K5008">
        <v>2020</v>
      </c>
    </row>
    <row r="5009" spans="1:11" x14ac:dyDescent="0.2">
      <c r="A5009" t="s">
        <v>88</v>
      </c>
      <c r="K5009">
        <v>2020</v>
      </c>
    </row>
    <row r="5010" spans="1:11" x14ac:dyDescent="0.2">
      <c r="A5010" t="s">
        <v>89</v>
      </c>
      <c r="K5010">
        <v>2020</v>
      </c>
    </row>
    <row r="5011" spans="1:11" x14ac:dyDescent="0.2">
      <c r="A5011" t="s">
        <v>90</v>
      </c>
      <c r="K5011">
        <v>2020</v>
      </c>
    </row>
    <row r="5012" spans="1:11" x14ac:dyDescent="0.2">
      <c r="A5012" t="s">
        <v>91</v>
      </c>
      <c r="K5012">
        <v>2020</v>
      </c>
    </row>
    <row r="5013" spans="1:11" x14ac:dyDescent="0.2">
      <c r="A5013" t="s">
        <v>92</v>
      </c>
      <c r="K5013">
        <v>2020</v>
      </c>
    </row>
    <row r="5014" spans="1:11" x14ac:dyDescent="0.2">
      <c r="A5014" t="s">
        <v>93</v>
      </c>
      <c r="K5014">
        <v>2020</v>
      </c>
    </row>
    <row r="5015" spans="1:11" x14ac:dyDescent="0.2">
      <c r="A5015" t="s">
        <v>94</v>
      </c>
      <c r="K5015">
        <v>2020</v>
      </c>
    </row>
    <row r="5016" spans="1:11" x14ac:dyDescent="0.2">
      <c r="A5016" t="s">
        <v>95</v>
      </c>
      <c r="K5016">
        <v>2020</v>
      </c>
    </row>
    <row r="5017" spans="1:11" x14ac:dyDescent="0.2">
      <c r="A5017" t="s">
        <v>96</v>
      </c>
      <c r="K5017">
        <v>2020</v>
      </c>
    </row>
    <row r="5018" spans="1:11" x14ac:dyDescent="0.2">
      <c r="A5018" t="s">
        <v>340</v>
      </c>
      <c r="B5018">
        <v>8</v>
      </c>
      <c r="C5018">
        <v>8</v>
      </c>
      <c r="D5018">
        <v>0</v>
      </c>
      <c r="E5018">
        <v>116</v>
      </c>
      <c r="F5018">
        <v>3</v>
      </c>
      <c r="K5018">
        <v>2020</v>
      </c>
    </row>
    <row r="5019" spans="1:11" x14ac:dyDescent="0.2">
      <c r="A5019" t="s">
        <v>97</v>
      </c>
      <c r="K5019">
        <v>2020</v>
      </c>
    </row>
    <row r="5020" spans="1:11" x14ac:dyDescent="0.2">
      <c r="A5020" t="s">
        <v>98</v>
      </c>
      <c r="K5020">
        <v>2020</v>
      </c>
    </row>
    <row r="5021" spans="1:11" x14ac:dyDescent="0.2">
      <c r="A5021" t="s">
        <v>99</v>
      </c>
      <c r="K5021">
        <v>2020</v>
      </c>
    </row>
    <row r="5022" spans="1:11" x14ac:dyDescent="0.2">
      <c r="A5022" t="s">
        <v>360</v>
      </c>
      <c r="K5022">
        <v>2020</v>
      </c>
    </row>
    <row r="5023" spans="1:11" x14ac:dyDescent="0.2">
      <c r="A5023" t="s">
        <v>361</v>
      </c>
      <c r="K5023">
        <v>2020</v>
      </c>
    </row>
    <row r="5024" spans="1:11" x14ac:dyDescent="0.2">
      <c r="A5024" t="s">
        <v>100</v>
      </c>
      <c r="K5024">
        <v>2020</v>
      </c>
    </row>
    <row r="5025" spans="1:11" x14ac:dyDescent="0.2">
      <c r="A5025" t="s">
        <v>362</v>
      </c>
      <c r="K5025">
        <v>2020</v>
      </c>
    </row>
    <row r="5026" spans="1:11" x14ac:dyDescent="0.2">
      <c r="A5026" t="s">
        <v>101</v>
      </c>
      <c r="K5026">
        <v>2020</v>
      </c>
    </row>
    <row r="5027" spans="1:11" x14ac:dyDescent="0.2">
      <c r="A5027" t="s">
        <v>278</v>
      </c>
      <c r="K5027">
        <v>2020</v>
      </c>
    </row>
    <row r="5028" spans="1:11" x14ac:dyDescent="0.2">
      <c r="A5028" t="s">
        <v>102</v>
      </c>
      <c r="K5028">
        <v>2020</v>
      </c>
    </row>
    <row r="5029" spans="1:11" x14ac:dyDescent="0.2">
      <c r="A5029" t="s">
        <v>892</v>
      </c>
      <c r="K5029">
        <v>2020</v>
      </c>
    </row>
    <row r="5030" spans="1:11" x14ac:dyDescent="0.2">
      <c r="A5030" t="s">
        <v>103</v>
      </c>
      <c r="B5030">
        <v>1</v>
      </c>
      <c r="C5030">
        <v>1</v>
      </c>
      <c r="D5030">
        <v>0</v>
      </c>
      <c r="E5030">
        <v>3</v>
      </c>
      <c r="K5030">
        <v>2020</v>
      </c>
    </row>
    <row r="5031" spans="1:11" x14ac:dyDescent="0.2">
      <c r="A5031" t="s">
        <v>104</v>
      </c>
      <c r="K5031">
        <v>2020</v>
      </c>
    </row>
    <row r="5032" spans="1:11" x14ac:dyDescent="0.2">
      <c r="A5032" t="s">
        <v>345</v>
      </c>
      <c r="K5032">
        <v>2020</v>
      </c>
    </row>
    <row r="5033" spans="1:11" x14ac:dyDescent="0.2">
      <c r="A5033" t="s">
        <v>341</v>
      </c>
      <c r="K5033">
        <v>2020</v>
      </c>
    </row>
    <row r="5034" spans="1:11" x14ac:dyDescent="0.2">
      <c r="A5034" t="s">
        <v>311</v>
      </c>
      <c r="K5034">
        <v>2020</v>
      </c>
    </row>
    <row r="5035" spans="1:11" x14ac:dyDescent="0.2">
      <c r="A5035" t="s">
        <v>105</v>
      </c>
      <c r="K5035">
        <v>2020</v>
      </c>
    </row>
    <row r="5036" spans="1:11" x14ac:dyDescent="0.2">
      <c r="A5036" t="s">
        <v>106</v>
      </c>
      <c r="K5036">
        <v>2020</v>
      </c>
    </row>
    <row r="5037" spans="1:11" x14ac:dyDescent="0.2">
      <c r="A5037" t="s">
        <v>107</v>
      </c>
      <c r="K5037">
        <v>2020</v>
      </c>
    </row>
    <row r="5038" spans="1:11" x14ac:dyDescent="0.2">
      <c r="A5038" t="s">
        <v>108</v>
      </c>
      <c r="K5038">
        <v>2020</v>
      </c>
    </row>
    <row r="5039" spans="1:11" x14ac:dyDescent="0.2">
      <c r="A5039" t="s">
        <v>357</v>
      </c>
      <c r="B5039">
        <v>9</v>
      </c>
      <c r="C5039">
        <v>8</v>
      </c>
      <c r="D5039">
        <v>2</v>
      </c>
      <c r="E5039">
        <v>232</v>
      </c>
      <c r="F5039">
        <v>3</v>
      </c>
      <c r="G5039">
        <v>51.666666666666657</v>
      </c>
      <c r="H5039">
        <v>11</v>
      </c>
      <c r="I5039">
        <v>201</v>
      </c>
      <c r="J5039">
        <v>12</v>
      </c>
      <c r="K5039">
        <v>2020</v>
      </c>
    </row>
    <row r="5040" spans="1:11" x14ac:dyDescent="0.2">
      <c r="A5040" t="s">
        <v>346</v>
      </c>
      <c r="K5040">
        <v>2020</v>
      </c>
    </row>
    <row r="5041" spans="1:11" x14ac:dyDescent="0.2">
      <c r="A5041" t="s">
        <v>109</v>
      </c>
      <c r="K5041">
        <v>2020</v>
      </c>
    </row>
    <row r="5042" spans="1:11" x14ac:dyDescent="0.2">
      <c r="A5042" t="s">
        <v>110</v>
      </c>
      <c r="K5042">
        <v>2020</v>
      </c>
    </row>
    <row r="5043" spans="1:11" x14ac:dyDescent="0.2">
      <c r="A5043" t="s">
        <v>111</v>
      </c>
      <c r="K5043">
        <v>2020</v>
      </c>
    </row>
    <row r="5044" spans="1:11" x14ac:dyDescent="0.2">
      <c r="A5044" t="s">
        <v>112</v>
      </c>
      <c r="K5044">
        <v>2020</v>
      </c>
    </row>
    <row r="5045" spans="1:11" x14ac:dyDescent="0.2">
      <c r="A5045" t="s">
        <v>113</v>
      </c>
      <c r="K5045">
        <v>2020</v>
      </c>
    </row>
    <row r="5046" spans="1:11" x14ac:dyDescent="0.2">
      <c r="A5046" t="s">
        <v>114</v>
      </c>
      <c r="K5046">
        <v>2020</v>
      </c>
    </row>
    <row r="5047" spans="1:11" x14ac:dyDescent="0.2">
      <c r="A5047" t="s">
        <v>115</v>
      </c>
      <c r="K5047">
        <v>2020</v>
      </c>
    </row>
    <row r="5048" spans="1:11" x14ac:dyDescent="0.2">
      <c r="A5048" t="s">
        <v>319</v>
      </c>
      <c r="K5048">
        <v>2020</v>
      </c>
    </row>
    <row r="5049" spans="1:11" x14ac:dyDescent="0.2">
      <c r="A5049" t="s">
        <v>116</v>
      </c>
      <c r="K5049">
        <v>2020</v>
      </c>
    </row>
    <row r="5050" spans="1:11" x14ac:dyDescent="0.2">
      <c r="A5050" t="s">
        <v>117</v>
      </c>
      <c r="K5050">
        <v>2020</v>
      </c>
    </row>
    <row r="5051" spans="1:11" x14ac:dyDescent="0.2">
      <c r="A5051" t="s">
        <v>118</v>
      </c>
      <c r="K5051">
        <v>2020</v>
      </c>
    </row>
    <row r="5052" spans="1:11" x14ac:dyDescent="0.2">
      <c r="A5052" t="s">
        <v>279</v>
      </c>
      <c r="K5052">
        <v>2020</v>
      </c>
    </row>
    <row r="5053" spans="1:11" x14ac:dyDescent="0.2">
      <c r="A5053" t="s">
        <v>119</v>
      </c>
      <c r="K5053">
        <v>2020</v>
      </c>
    </row>
    <row r="5054" spans="1:11" x14ac:dyDescent="0.2">
      <c r="A5054" t="s">
        <v>120</v>
      </c>
      <c r="K5054">
        <v>2020</v>
      </c>
    </row>
    <row r="5055" spans="1:11" x14ac:dyDescent="0.2">
      <c r="A5055" t="s">
        <v>121</v>
      </c>
      <c r="K5055">
        <v>2020</v>
      </c>
    </row>
    <row r="5056" spans="1:11" x14ac:dyDescent="0.2">
      <c r="A5056" t="s">
        <v>122</v>
      </c>
      <c r="K5056">
        <v>2020</v>
      </c>
    </row>
    <row r="5057" spans="1:11" x14ac:dyDescent="0.2">
      <c r="A5057" t="s">
        <v>123</v>
      </c>
      <c r="K5057">
        <v>2020</v>
      </c>
    </row>
    <row r="5058" spans="1:11" x14ac:dyDescent="0.2">
      <c r="A5058" t="s">
        <v>124</v>
      </c>
      <c r="K5058">
        <v>2020</v>
      </c>
    </row>
    <row r="5059" spans="1:11" x14ac:dyDescent="0.2">
      <c r="A5059" t="s">
        <v>821</v>
      </c>
      <c r="K5059">
        <v>2020</v>
      </c>
    </row>
    <row r="5060" spans="1:11" x14ac:dyDescent="0.2">
      <c r="A5060" t="s">
        <v>125</v>
      </c>
      <c r="K5060">
        <v>2020</v>
      </c>
    </row>
    <row r="5061" spans="1:11" x14ac:dyDescent="0.2">
      <c r="A5061" t="s">
        <v>126</v>
      </c>
      <c r="K5061">
        <v>2020</v>
      </c>
    </row>
    <row r="5062" spans="1:11" x14ac:dyDescent="0.2">
      <c r="A5062" t="s">
        <v>127</v>
      </c>
      <c r="K5062">
        <v>2020</v>
      </c>
    </row>
    <row r="5063" spans="1:11" x14ac:dyDescent="0.2">
      <c r="A5063" t="s">
        <v>128</v>
      </c>
      <c r="K5063">
        <v>2020</v>
      </c>
    </row>
    <row r="5064" spans="1:11" x14ac:dyDescent="0.2">
      <c r="A5064" t="s">
        <v>129</v>
      </c>
      <c r="K5064">
        <v>2020</v>
      </c>
    </row>
    <row r="5065" spans="1:11" x14ac:dyDescent="0.2">
      <c r="A5065" t="s">
        <v>827</v>
      </c>
      <c r="K5065">
        <v>2020</v>
      </c>
    </row>
    <row r="5066" spans="1:11" x14ac:dyDescent="0.2">
      <c r="A5066" t="s">
        <v>130</v>
      </c>
      <c r="K5066">
        <v>2020</v>
      </c>
    </row>
    <row r="5067" spans="1:11" x14ac:dyDescent="0.2">
      <c r="A5067" t="s">
        <v>899</v>
      </c>
      <c r="K5067">
        <v>2020</v>
      </c>
    </row>
    <row r="5068" spans="1:11" x14ac:dyDescent="0.2">
      <c r="A5068" t="s">
        <v>131</v>
      </c>
      <c r="K5068">
        <v>2020</v>
      </c>
    </row>
    <row r="5069" spans="1:11" x14ac:dyDescent="0.2">
      <c r="A5069" t="s">
        <v>132</v>
      </c>
      <c r="K5069">
        <v>2020</v>
      </c>
    </row>
    <row r="5070" spans="1:11" x14ac:dyDescent="0.2">
      <c r="A5070" t="s">
        <v>133</v>
      </c>
      <c r="K5070">
        <v>2020</v>
      </c>
    </row>
    <row r="5071" spans="1:11" x14ac:dyDescent="0.2">
      <c r="A5071" t="s">
        <v>312</v>
      </c>
      <c r="K5071">
        <v>2020</v>
      </c>
    </row>
    <row r="5072" spans="1:11" x14ac:dyDescent="0.2">
      <c r="A5072" t="s">
        <v>134</v>
      </c>
      <c r="K5072">
        <v>2020</v>
      </c>
    </row>
    <row r="5073" spans="1:11" x14ac:dyDescent="0.2">
      <c r="A5073" t="s">
        <v>135</v>
      </c>
      <c r="K5073">
        <v>2020</v>
      </c>
    </row>
    <row r="5074" spans="1:11" x14ac:dyDescent="0.2">
      <c r="A5074" t="s">
        <v>136</v>
      </c>
      <c r="K5074">
        <v>2020</v>
      </c>
    </row>
    <row r="5075" spans="1:11" x14ac:dyDescent="0.2">
      <c r="A5075" t="s">
        <v>137</v>
      </c>
      <c r="K5075">
        <v>2020</v>
      </c>
    </row>
    <row r="5076" spans="1:11" x14ac:dyDescent="0.2">
      <c r="A5076" t="s">
        <v>306</v>
      </c>
      <c r="K5076">
        <v>2020</v>
      </c>
    </row>
    <row r="5077" spans="1:11" x14ac:dyDescent="0.2">
      <c r="A5077" t="s">
        <v>138</v>
      </c>
      <c r="K5077">
        <v>2020</v>
      </c>
    </row>
    <row r="5078" spans="1:11" x14ac:dyDescent="0.2">
      <c r="A5078" t="s">
        <v>295</v>
      </c>
      <c r="K5078">
        <v>2020</v>
      </c>
    </row>
    <row r="5079" spans="1:11" x14ac:dyDescent="0.2">
      <c r="A5079" t="s">
        <v>139</v>
      </c>
      <c r="K5079">
        <v>2020</v>
      </c>
    </row>
    <row r="5080" spans="1:11" x14ac:dyDescent="0.2">
      <c r="A5080" t="s">
        <v>905</v>
      </c>
      <c r="K5080">
        <v>2020</v>
      </c>
    </row>
    <row r="5081" spans="1:11" x14ac:dyDescent="0.2">
      <c r="A5081" t="s">
        <v>140</v>
      </c>
      <c r="K5081">
        <v>2020</v>
      </c>
    </row>
    <row r="5082" spans="1:11" x14ac:dyDescent="0.2">
      <c r="A5082" t="s">
        <v>141</v>
      </c>
      <c r="K5082">
        <v>2020</v>
      </c>
    </row>
    <row r="5083" spans="1:11" x14ac:dyDescent="0.2">
      <c r="A5083" t="s">
        <v>864</v>
      </c>
      <c r="B5083">
        <v>1</v>
      </c>
      <c r="C5083">
        <v>1</v>
      </c>
      <c r="D5083">
        <v>0</v>
      </c>
      <c r="E5083">
        <v>0</v>
      </c>
      <c r="K5083">
        <v>2020</v>
      </c>
    </row>
    <row r="5084" spans="1:11" x14ac:dyDescent="0.2">
      <c r="A5084" t="s">
        <v>142</v>
      </c>
      <c r="K5084">
        <v>2020</v>
      </c>
    </row>
    <row r="5085" spans="1:11" x14ac:dyDescent="0.2">
      <c r="A5085" t="s">
        <v>904</v>
      </c>
      <c r="K5085">
        <v>2020</v>
      </c>
    </row>
    <row r="5086" spans="1:11" x14ac:dyDescent="0.2">
      <c r="A5086" t="s">
        <v>866</v>
      </c>
      <c r="B5086">
        <v>3</v>
      </c>
      <c r="C5086">
        <v>3</v>
      </c>
      <c r="D5086">
        <v>2</v>
      </c>
      <c r="E5086">
        <v>26</v>
      </c>
      <c r="F5086">
        <v>0</v>
      </c>
      <c r="G5086">
        <v>9</v>
      </c>
      <c r="H5086">
        <v>2</v>
      </c>
      <c r="I5086">
        <v>34</v>
      </c>
      <c r="J5086">
        <v>3</v>
      </c>
      <c r="K5086">
        <v>2020</v>
      </c>
    </row>
    <row r="5087" spans="1:11" x14ac:dyDescent="0.2">
      <c r="A5087" t="s">
        <v>303</v>
      </c>
      <c r="K5087">
        <v>2020</v>
      </c>
    </row>
    <row r="5088" spans="1:11" x14ac:dyDescent="0.2">
      <c r="A5088" t="s">
        <v>865</v>
      </c>
      <c r="K5088">
        <v>2020</v>
      </c>
    </row>
    <row r="5089" spans="1:11" x14ac:dyDescent="0.2">
      <c r="A5089" t="s">
        <v>307</v>
      </c>
      <c r="K5089">
        <v>2020</v>
      </c>
    </row>
    <row r="5090" spans="1:11" x14ac:dyDescent="0.2">
      <c r="A5090" t="s">
        <v>143</v>
      </c>
      <c r="K5090">
        <v>2020</v>
      </c>
    </row>
    <row r="5091" spans="1:11" x14ac:dyDescent="0.2">
      <c r="A5091" t="s">
        <v>298</v>
      </c>
      <c r="K5091">
        <v>2020</v>
      </c>
    </row>
    <row r="5092" spans="1:11" x14ac:dyDescent="0.2">
      <c r="A5092" t="s">
        <v>342</v>
      </c>
      <c r="K5092">
        <v>2020</v>
      </c>
    </row>
    <row r="5093" spans="1:11" x14ac:dyDescent="0.2">
      <c r="A5093" t="s">
        <v>144</v>
      </c>
      <c r="K5093">
        <v>2020</v>
      </c>
    </row>
    <row r="5094" spans="1:11" x14ac:dyDescent="0.2">
      <c r="A5094" t="s">
        <v>145</v>
      </c>
      <c r="K5094">
        <v>2020</v>
      </c>
    </row>
    <row r="5095" spans="1:11" x14ac:dyDescent="0.2">
      <c r="A5095" t="s">
        <v>146</v>
      </c>
      <c r="K5095">
        <v>2020</v>
      </c>
    </row>
    <row r="5096" spans="1:11" x14ac:dyDescent="0.2">
      <c r="A5096" t="s">
        <v>363</v>
      </c>
      <c r="K5096">
        <v>2020</v>
      </c>
    </row>
    <row r="5097" spans="1:11" x14ac:dyDescent="0.2">
      <c r="A5097" t="s">
        <v>147</v>
      </c>
      <c r="K5097">
        <v>2020</v>
      </c>
    </row>
    <row r="5098" spans="1:11" x14ac:dyDescent="0.2">
      <c r="A5098" t="s">
        <v>355</v>
      </c>
      <c r="K5098">
        <v>2020</v>
      </c>
    </row>
    <row r="5099" spans="1:11" x14ac:dyDescent="0.2">
      <c r="A5099" t="s">
        <v>148</v>
      </c>
      <c r="K5099">
        <v>2020</v>
      </c>
    </row>
    <row r="5100" spans="1:11" x14ac:dyDescent="0.2">
      <c r="A5100" t="s">
        <v>149</v>
      </c>
      <c r="K5100">
        <v>2020</v>
      </c>
    </row>
    <row r="5101" spans="1:11" x14ac:dyDescent="0.2">
      <c r="A5101" t="s">
        <v>150</v>
      </c>
      <c r="K5101">
        <v>2020</v>
      </c>
    </row>
    <row r="5102" spans="1:11" x14ac:dyDescent="0.2">
      <c r="A5102" t="s">
        <v>314</v>
      </c>
      <c r="K5102">
        <v>2020</v>
      </c>
    </row>
    <row r="5103" spans="1:11" x14ac:dyDescent="0.2">
      <c r="A5103" t="s">
        <v>332</v>
      </c>
      <c r="B5103">
        <v>10</v>
      </c>
      <c r="C5103">
        <v>10</v>
      </c>
      <c r="D5103">
        <v>1</v>
      </c>
      <c r="E5103">
        <v>325</v>
      </c>
      <c r="F5103">
        <v>2</v>
      </c>
      <c r="G5103">
        <v>18.833333333333329</v>
      </c>
      <c r="H5103">
        <v>2</v>
      </c>
      <c r="I5103">
        <v>81</v>
      </c>
      <c r="J5103">
        <v>4</v>
      </c>
      <c r="K5103">
        <v>2020</v>
      </c>
    </row>
    <row r="5104" spans="1:11" x14ac:dyDescent="0.2">
      <c r="A5104" t="s">
        <v>349</v>
      </c>
      <c r="K5104">
        <v>2020</v>
      </c>
    </row>
    <row r="5105" spans="1:11" x14ac:dyDescent="0.2">
      <c r="A5105" t="s">
        <v>305</v>
      </c>
      <c r="B5105">
        <v>9</v>
      </c>
      <c r="C5105">
        <v>5</v>
      </c>
      <c r="D5105">
        <v>1</v>
      </c>
      <c r="E5105">
        <v>54</v>
      </c>
      <c r="F5105">
        <v>2</v>
      </c>
      <c r="G5105">
        <v>46</v>
      </c>
      <c r="H5105">
        <v>10</v>
      </c>
      <c r="I5105">
        <v>130</v>
      </c>
      <c r="J5105">
        <v>5</v>
      </c>
      <c r="K5105">
        <v>2020</v>
      </c>
    </row>
    <row r="5106" spans="1:11" x14ac:dyDescent="0.2">
      <c r="A5106" t="s">
        <v>900</v>
      </c>
      <c r="K5106">
        <v>2020</v>
      </c>
    </row>
    <row r="5107" spans="1:11" x14ac:dyDescent="0.2">
      <c r="A5107" t="s">
        <v>299</v>
      </c>
      <c r="K5107">
        <v>2020</v>
      </c>
    </row>
    <row r="5108" spans="1:11" x14ac:dyDescent="0.2">
      <c r="A5108" t="s">
        <v>286</v>
      </c>
      <c r="K5108">
        <v>2020</v>
      </c>
    </row>
    <row r="5109" spans="1:11" x14ac:dyDescent="0.2">
      <c r="A5109" t="s">
        <v>795</v>
      </c>
      <c r="K5109">
        <v>2020</v>
      </c>
    </row>
    <row r="5110" spans="1:11" x14ac:dyDescent="0.2">
      <c r="A5110" t="s">
        <v>151</v>
      </c>
      <c r="B5110">
        <v>7</v>
      </c>
      <c r="C5110">
        <v>7</v>
      </c>
      <c r="D5110">
        <v>2</v>
      </c>
      <c r="E5110">
        <v>93</v>
      </c>
      <c r="F5110">
        <v>1</v>
      </c>
      <c r="G5110">
        <v>13.5</v>
      </c>
      <c r="H5110">
        <v>2</v>
      </c>
      <c r="I5110">
        <v>49</v>
      </c>
      <c r="J5110">
        <v>2</v>
      </c>
      <c r="K5110">
        <v>2020</v>
      </c>
    </row>
    <row r="5111" spans="1:11" x14ac:dyDescent="0.2">
      <c r="A5111" t="s">
        <v>280</v>
      </c>
      <c r="K5111">
        <v>2020</v>
      </c>
    </row>
    <row r="5112" spans="1:11" x14ac:dyDescent="0.2">
      <c r="A5112" t="s">
        <v>320</v>
      </c>
      <c r="K5112">
        <v>2020</v>
      </c>
    </row>
    <row r="5113" spans="1:11" x14ac:dyDescent="0.2">
      <c r="A5113" t="s">
        <v>152</v>
      </c>
      <c r="K5113">
        <v>2020</v>
      </c>
    </row>
    <row r="5114" spans="1:11" x14ac:dyDescent="0.2">
      <c r="A5114" t="s">
        <v>153</v>
      </c>
      <c r="K5114">
        <v>2020</v>
      </c>
    </row>
    <row r="5115" spans="1:11" x14ac:dyDescent="0.2">
      <c r="A5115" t="s">
        <v>154</v>
      </c>
      <c r="K5115">
        <v>2020</v>
      </c>
    </row>
    <row r="5116" spans="1:11" x14ac:dyDescent="0.2">
      <c r="A5116" t="s">
        <v>155</v>
      </c>
      <c r="K5116">
        <v>2020</v>
      </c>
    </row>
    <row r="5117" spans="1:11" x14ac:dyDescent="0.2">
      <c r="A5117" t="s">
        <v>156</v>
      </c>
      <c r="K5117">
        <v>2020</v>
      </c>
    </row>
    <row r="5118" spans="1:11" x14ac:dyDescent="0.2">
      <c r="A5118" t="s">
        <v>157</v>
      </c>
      <c r="K5118">
        <v>2020</v>
      </c>
    </row>
    <row r="5119" spans="1:11" x14ac:dyDescent="0.2">
      <c r="A5119" t="s">
        <v>158</v>
      </c>
      <c r="K5119">
        <v>2020</v>
      </c>
    </row>
    <row r="5120" spans="1:11" x14ac:dyDescent="0.2">
      <c r="A5120" t="s">
        <v>159</v>
      </c>
      <c r="K5120">
        <v>2020</v>
      </c>
    </row>
    <row r="5121" spans="1:11" x14ac:dyDescent="0.2">
      <c r="A5121" t="s">
        <v>907</v>
      </c>
      <c r="K5121">
        <v>2020</v>
      </c>
    </row>
    <row r="5122" spans="1:11" x14ac:dyDescent="0.2">
      <c r="A5122" t="s">
        <v>372</v>
      </c>
      <c r="K5122">
        <v>2020</v>
      </c>
    </row>
    <row r="5123" spans="1:11" x14ac:dyDescent="0.2">
      <c r="A5123" t="s">
        <v>160</v>
      </c>
      <c r="K5123">
        <v>2020</v>
      </c>
    </row>
    <row r="5124" spans="1:11" x14ac:dyDescent="0.2">
      <c r="A5124" t="s">
        <v>161</v>
      </c>
      <c r="K5124">
        <v>2020</v>
      </c>
    </row>
    <row r="5125" spans="1:11" x14ac:dyDescent="0.2">
      <c r="A5125" t="s">
        <v>796</v>
      </c>
      <c r="K5125">
        <v>2020</v>
      </c>
    </row>
    <row r="5126" spans="1:11" x14ac:dyDescent="0.2">
      <c r="A5126" t="s">
        <v>162</v>
      </c>
      <c r="K5126">
        <v>2020</v>
      </c>
    </row>
    <row r="5127" spans="1:11" x14ac:dyDescent="0.2">
      <c r="A5127" t="s">
        <v>816</v>
      </c>
      <c r="K5127">
        <v>2020</v>
      </c>
    </row>
    <row r="5128" spans="1:11" x14ac:dyDescent="0.2">
      <c r="A5128" t="s">
        <v>163</v>
      </c>
      <c r="K5128">
        <v>2020</v>
      </c>
    </row>
    <row r="5129" spans="1:11" x14ac:dyDescent="0.2">
      <c r="A5129" t="s">
        <v>164</v>
      </c>
      <c r="K5129">
        <v>2020</v>
      </c>
    </row>
    <row r="5130" spans="1:11" x14ac:dyDescent="0.2">
      <c r="A5130" t="s">
        <v>895</v>
      </c>
      <c r="K5130">
        <v>2020</v>
      </c>
    </row>
    <row r="5131" spans="1:11" x14ac:dyDescent="0.2">
      <c r="A5131" t="s">
        <v>828</v>
      </c>
      <c r="K5131">
        <v>2020</v>
      </c>
    </row>
    <row r="5132" spans="1:11" x14ac:dyDescent="0.2">
      <c r="A5132" t="s">
        <v>863</v>
      </c>
      <c r="B5132">
        <v>1</v>
      </c>
      <c r="C5132">
        <v>1</v>
      </c>
      <c r="D5132">
        <v>0</v>
      </c>
      <c r="E5132">
        <v>6</v>
      </c>
      <c r="F5132">
        <v>1</v>
      </c>
      <c r="G5132">
        <v>4</v>
      </c>
      <c r="H5132">
        <v>1</v>
      </c>
      <c r="I5132">
        <v>21</v>
      </c>
      <c r="J5132">
        <v>3</v>
      </c>
      <c r="K5132">
        <v>2020</v>
      </c>
    </row>
    <row r="5133" spans="1:11" x14ac:dyDescent="0.2">
      <c r="A5133" t="s">
        <v>819</v>
      </c>
      <c r="K5133">
        <v>2020</v>
      </c>
    </row>
    <row r="5134" spans="1:11" x14ac:dyDescent="0.2">
      <c r="A5134" t="s">
        <v>165</v>
      </c>
      <c r="K5134">
        <v>2020</v>
      </c>
    </row>
    <row r="5135" spans="1:11" x14ac:dyDescent="0.2">
      <c r="A5135" t="s">
        <v>166</v>
      </c>
      <c r="K5135">
        <v>2020</v>
      </c>
    </row>
    <row r="5136" spans="1:11" x14ac:dyDescent="0.2">
      <c r="A5136" t="s">
        <v>167</v>
      </c>
      <c r="K5136">
        <v>2020</v>
      </c>
    </row>
    <row r="5137" spans="1:11" x14ac:dyDescent="0.2">
      <c r="A5137" t="s">
        <v>168</v>
      </c>
      <c r="K5137">
        <v>2020</v>
      </c>
    </row>
    <row r="5138" spans="1:11" x14ac:dyDescent="0.2">
      <c r="A5138" t="s">
        <v>169</v>
      </c>
      <c r="K5138">
        <v>2020</v>
      </c>
    </row>
    <row r="5139" spans="1:11" x14ac:dyDescent="0.2">
      <c r="A5139" t="s">
        <v>170</v>
      </c>
      <c r="K5139">
        <v>2020</v>
      </c>
    </row>
    <row r="5140" spans="1:11" x14ac:dyDescent="0.2">
      <c r="A5140" t="s">
        <v>171</v>
      </c>
      <c r="K5140">
        <v>2020</v>
      </c>
    </row>
    <row r="5141" spans="1:11" x14ac:dyDescent="0.2">
      <c r="A5141" t="s">
        <v>172</v>
      </c>
      <c r="K5141">
        <v>2020</v>
      </c>
    </row>
    <row r="5142" spans="1:11" x14ac:dyDescent="0.2">
      <c r="A5142" t="s">
        <v>173</v>
      </c>
      <c r="K5142">
        <v>2020</v>
      </c>
    </row>
    <row r="5143" spans="1:11" x14ac:dyDescent="0.2">
      <c r="A5143" t="s">
        <v>174</v>
      </c>
      <c r="K5143">
        <v>2020</v>
      </c>
    </row>
    <row r="5144" spans="1:11" x14ac:dyDescent="0.2">
      <c r="A5144" t="s">
        <v>350</v>
      </c>
      <c r="K5144">
        <v>2020</v>
      </c>
    </row>
    <row r="5145" spans="1:11" x14ac:dyDescent="0.2">
      <c r="A5145" t="s">
        <v>308</v>
      </c>
      <c r="K5145">
        <v>2020</v>
      </c>
    </row>
    <row r="5146" spans="1:11" x14ac:dyDescent="0.2">
      <c r="A5146" t="s">
        <v>175</v>
      </c>
      <c r="K5146">
        <v>2020</v>
      </c>
    </row>
    <row r="5147" spans="1:11" x14ac:dyDescent="0.2">
      <c r="A5147" t="s">
        <v>176</v>
      </c>
      <c r="K5147">
        <v>2020</v>
      </c>
    </row>
    <row r="5148" spans="1:11" x14ac:dyDescent="0.2">
      <c r="A5148" t="s">
        <v>177</v>
      </c>
      <c r="K5148">
        <v>2020</v>
      </c>
    </row>
    <row r="5149" spans="1:11" x14ac:dyDescent="0.2">
      <c r="A5149" t="s">
        <v>288</v>
      </c>
      <c r="K5149">
        <v>2020</v>
      </c>
    </row>
    <row r="5150" spans="1:11" x14ac:dyDescent="0.2">
      <c r="A5150" t="s">
        <v>800</v>
      </c>
      <c r="K5150">
        <v>2020</v>
      </c>
    </row>
    <row r="5151" spans="1:11" x14ac:dyDescent="0.2">
      <c r="A5151" t="s">
        <v>178</v>
      </c>
      <c r="K5151">
        <v>2020</v>
      </c>
    </row>
    <row r="5152" spans="1:11" x14ac:dyDescent="0.2">
      <c r="A5152" t="s">
        <v>179</v>
      </c>
      <c r="K5152">
        <v>2020</v>
      </c>
    </row>
    <row r="5153" spans="1:11" x14ac:dyDescent="0.2">
      <c r="A5153" t="s">
        <v>180</v>
      </c>
      <c r="K5153">
        <v>2020</v>
      </c>
    </row>
    <row r="5154" spans="1:11" x14ac:dyDescent="0.2">
      <c r="A5154" t="s">
        <v>181</v>
      </c>
      <c r="K5154">
        <v>2020</v>
      </c>
    </row>
    <row r="5155" spans="1:11" x14ac:dyDescent="0.2">
      <c r="A5155" t="s">
        <v>182</v>
      </c>
      <c r="K5155">
        <v>2020</v>
      </c>
    </row>
    <row r="5156" spans="1:11" x14ac:dyDescent="0.2">
      <c r="A5156" t="s">
        <v>183</v>
      </c>
      <c r="K5156">
        <v>2020</v>
      </c>
    </row>
    <row r="5157" spans="1:11" x14ac:dyDescent="0.2">
      <c r="A5157" t="s">
        <v>184</v>
      </c>
      <c r="K5157">
        <v>2020</v>
      </c>
    </row>
    <row r="5158" spans="1:11" x14ac:dyDescent="0.2">
      <c r="A5158" t="s">
        <v>185</v>
      </c>
      <c r="K5158">
        <v>2020</v>
      </c>
    </row>
    <row r="5159" spans="1:11" x14ac:dyDescent="0.2">
      <c r="A5159" t="s">
        <v>186</v>
      </c>
      <c r="K5159">
        <v>2020</v>
      </c>
    </row>
    <row r="5160" spans="1:11" x14ac:dyDescent="0.2">
      <c r="A5160" t="s">
        <v>370</v>
      </c>
      <c r="B5160">
        <v>10</v>
      </c>
      <c r="C5160">
        <v>9</v>
      </c>
      <c r="D5160">
        <v>2</v>
      </c>
      <c r="E5160">
        <v>187</v>
      </c>
      <c r="F5160">
        <v>2</v>
      </c>
      <c r="G5160">
        <v>52</v>
      </c>
      <c r="H5160">
        <v>6</v>
      </c>
      <c r="I5160">
        <v>237</v>
      </c>
      <c r="J5160">
        <v>14</v>
      </c>
      <c r="K5160">
        <v>2020</v>
      </c>
    </row>
    <row r="5161" spans="1:11" x14ac:dyDescent="0.2">
      <c r="A5161" t="s">
        <v>321</v>
      </c>
      <c r="K5161">
        <v>2020</v>
      </c>
    </row>
    <row r="5162" spans="1:11" x14ac:dyDescent="0.2">
      <c r="A5162" t="s">
        <v>187</v>
      </c>
      <c r="K5162">
        <v>2020</v>
      </c>
    </row>
    <row r="5163" spans="1:11" x14ac:dyDescent="0.2">
      <c r="A5163" t="s">
        <v>300</v>
      </c>
      <c r="K5163">
        <v>2020</v>
      </c>
    </row>
    <row r="5164" spans="1:11" x14ac:dyDescent="0.2">
      <c r="A5164" t="s">
        <v>188</v>
      </c>
      <c r="B5164">
        <v>2</v>
      </c>
      <c r="C5164">
        <v>2</v>
      </c>
      <c r="D5164">
        <v>1</v>
      </c>
      <c r="E5164">
        <v>46</v>
      </c>
      <c r="F5164">
        <v>1</v>
      </c>
      <c r="G5164">
        <v>3</v>
      </c>
      <c r="H5164">
        <v>0</v>
      </c>
      <c r="I5164">
        <v>19</v>
      </c>
      <c r="J5164">
        <v>1</v>
      </c>
      <c r="K5164">
        <v>2020</v>
      </c>
    </row>
    <row r="5165" spans="1:11" x14ac:dyDescent="0.2">
      <c r="A5165" t="s">
        <v>189</v>
      </c>
      <c r="K5165">
        <v>2020</v>
      </c>
    </row>
    <row r="5166" spans="1:11" x14ac:dyDescent="0.2">
      <c r="A5166" t="s">
        <v>190</v>
      </c>
      <c r="K5166">
        <v>2020</v>
      </c>
    </row>
    <row r="5167" spans="1:11" x14ac:dyDescent="0.2">
      <c r="A5167" t="s">
        <v>304</v>
      </c>
      <c r="B5167">
        <v>2</v>
      </c>
      <c r="C5167">
        <v>1</v>
      </c>
      <c r="D5167">
        <v>0</v>
      </c>
      <c r="E5167">
        <v>1</v>
      </c>
      <c r="F5167">
        <v>2</v>
      </c>
      <c r="G5167">
        <v>12.5</v>
      </c>
      <c r="H5167">
        <v>3</v>
      </c>
      <c r="I5167">
        <v>57</v>
      </c>
      <c r="J5167">
        <v>4</v>
      </c>
      <c r="K5167">
        <v>2020</v>
      </c>
    </row>
    <row r="5168" spans="1:11" x14ac:dyDescent="0.2">
      <c r="A5168" t="s">
        <v>347</v>
      </c>
      <c r="K5168">
        <v>2020</v>
      </c>
    </row>
    <row r="5169" spans="1:11" x14ac:dyDescent="0.2">
      <c r="A5169" t="s">
        <v>191</v>
      </c>
      <c r="K5169">
        <v>2020</v>
      </c>
    </row>
    <row r="5170" spans="1:11" x14ac:dyDescent="0.2">
      <c r="A5170" t="s">
        <v>192</v>
      </c>
      <c r="K5170">
        <v>2020</v>
      </c>
    </row>
    <row r="5171" spans="1:11" x14ac:dyDescent="0.2">
      <c r="A5171" t="s">
        <v>193</v>
      </c>
      <c r="K5171">
        <v>2020</v>
      </c>
    </row>
    <row r="5172" spans="1:11" x14ac:dyDescent="0.2">
      <c r="A5172" t="s">
        <v>194</v>
      </c>
      <c r="K5172">
        <v>2020</v>
      </c>
    </row>
    <row r="5173" spans="1:11" x14ac:dyDescent="0.2">
      <c r="A5173" t="s">
        <v>195</v>
      </c>
      <c r="K5173">
        <v>2020</v>
      </c>
    </row>
    <row r="5174" spans="1:11" x14ac:dyDescent="0.2">
      <c r="A5174" t="s">
        <v>196</v>
      </c>
      <c r="K5174">
        <v>2020</v>
      </c>
    </row>
    <row r="5175" spans="1:11" x14ac:dyDescent="0.2">
      <c r="A5175" t="s">
        <v>197</v>
      </c>
      <c r="B5175">
        <v>6</v>
      </c>
      <c r="C5175">
        <v>4</v>
      </c>
      <c r="D5175">
        <v>2</v>
      </c>
      <c r="E5175">
        <v>34</v>
      </c>
      <c r="F5175">
        <v>1</v>
      </c>
      <c r="G5175">
        <v>34.999999999999986</v>
      </c>
      <c r="H5175">
        <v>2</v>
      </c>
      <c r="I5175">
        <v>166</v>
      </c>
      <c r="J5175">
        <v>16</v>
      </c>
      <c r="K5175">
        <v>2020</v>
      </c>
    </row>
    <row r="5176" spans="1:11" x14ac:dyDescent="0.2">
      <c r="A5176" t="s">
        <v>894</v>
      </c>
      <c r="K5176">
        <v>2020</v>
      </c>
    </row>
    <row r="5177" spans="1:11" x14ac:dyDescent="0.2">
      <c r="A5177" t="s">
        <v>198</v>
      </c>
      <c r="K5177">
        <v>2020</v>
      </c>
    </row>
    <row r="5178" spans="1:11" x14ac:dyDescent="0.2">
      <c r="A5178" t="s">
        <v>368</v>
      </c>
      <c r="K5178">
        <v>2020</v>
      </c>
    </row>
    <row r="5179" spans="1:11" x14ac:dyDescent="0.2">
      <c r="A5179" t="s">
        <v>199</v>
      </c>
      <c r="K5179">
        <v>2020</v>
      </c>
    </row>
    <row r="5180" spans="1:11" x14ac:dyDescent="0.2">
      <c r="A5180" t="s">
        <v>200</v>
      </c>
      <c r="K5180">
        <v>2020</v>
      </c>
    </row>
    <row r="5181" spans="1:11" x14ac:dyDescent="0.2">
      <c r="A5181" t="s">
        <v>201</v>
      </c>
      <c r="K5181">
        <v>2020</v>
      </c>
    </row>
    <row r="5182" spans="1:11" x14ac:dyDescent="0.2">
      <c r="A5182" t="s">
        <v>202</v>
      </c>
      <c r="K5182">
        <v>2020</v>
      </c>
    </row>
    <row r="5183" spans="1:11" x14ac:dyDescent="0.2">
      <c r="A5183" t="s">
        <v>203</v>
      </c>
      <c r="K5183">
        <v>2020</v>
      </c>
    </row>
    <row r="5184" spans="1:11" x14ac:dyDescent="0.2">
      <c r="A5184" t="s">
        <v>204</v>
      </c>
      <c r="K5184">
        <v>2020</v>
      </c>
    </row>
    <row r="5185" spans="1:11" x14ac:dyDescent="0.2">
      <c r="A5185" t="s">
        <v>893</v>
      </c>
      <c r="K5185">
        <v>2020</v>
      </c>
    </row>
    <row r="5186" spans="1:11" x14ac:dyDescent="0.2">
      <c r="A5186" t="s">
        <v>313</v>
      </c>
      <c r="B5186">
        <v>3</v>
      </c>
      <c r="C5186">
        <v>2</v>
      </c>
      <c r="D5186">
        <v>0</v>
      </c>
      <c r="E5186">
        <v>48</v>
      </c>
      <c r="F5186">
        <v>1</v>
      </c>
      <c r="G5186">
        <v>16</v>
      </c>
      <c r="H5186">
        <v>4</v>
      </c>
      <c r="I5186">
        <v>41</v>
      </c>
      <c r="J5186">
        <v>3</v>
      </c>
      <c r="K5186">
        <v>2020</v>
      </c>
    </row>
    <row r="5187" spans="1:11" x14ac:dyDescent="0.2">
      <c r="A5187" t="s">
        <v>205</v>
      </c>
      <c r="K5187">
        <v>2020</v>
      </c>
    </row>
    <row r="5188" spans="1:11" x14ac:dyDescent="0.2">
      <c r="A5188" t="s">
        <v>206</v>
      </c>
      <c r="B5188">
        <v>9</v>
      </c>
      <c r="C5188">
        <v>7</v>
      </c>
      <c r="D5188">
        <v>1</v>
      </c>
      <c r="E5188">
        <v>122</v>
      </c>
      <c r="F5188">
        <v>2</v>
      </c>
      <c r="G5188">
        <v>23.5</v>
      </c>
      <c r="H5188">
        <v>1</v>
      </c>
      <c r="I5188">
        <v>128</v>
      </c>
      <c r="J5188">
        <v>4</v>
      </c>
      <c r="K5188">
        <v>2020</v>
      </c>
    </row>
    <row r="5189" spans="1:11" x14ac:dyDescent="0.2">
      <c r="A5189" t="s">
        <v>207</v>
      </c>
      <c r="K5189">
        <v>2020</v>
      </c>
    </row>
    <row r="5190" spans="1:11" x14ac:dyDescent="0.2">
      <c r="A5190" t="s">
        <v>208</v>
      </c>
      <c r="K5190">
        <v>2020</v>
      </c>
    </row>
    <row r="5191" spans="1:11" x14ac:dyDescent="0.2">
      <c r="A5191" t="s">
        <v>793</v>
      </c>
      <c r="K5191">
        <v>2020</v>
      </c>
    </row>
    <row r="5192" spans="1:11" x14ac:dyDescent="0.2">
      <c r="A5192" t="s">
        <v>209</v>
      </c>
      <c r="K5192">
        <v>2020</v>
      </c>
    </row>
    <row r="5193" spans="1:11" x14ac:dyDescent="0.2">
      <c r="A5193" t="s">
        <v>210</v>
      </c>
      <c r="K5193">
        <v>2020</v>
      </c>
    </row>
    <row r="5194" spans="1:11" x14ac:dyDescent="0.2">
      <c r="A5194" t="s">
        <v>281</v>
      </c>
      <c r="B5194">
        <v>5</v>
      </c>
      <c r="C5194">
        <v>3</v>
      </c>
      <c r="D5194">
        <v>0</v>
      </c>
      <c r="E5194">
        <v>31</v>
      </c>
      <c r="F5194">
        <v>0</v>
      </c>
      <c r="G5194">
        <v>21</v>
      </c>
      <c r="H5194">
        <v>4</v>
      </c>
      <c r="I5194">
        <v>100</v>
      </c>
      <c r="J5194">
        <v>1</v>
      </c>
      <c r="K5194">
        <v>2020</v>
      </c>
    </row>
    <row r="5195" spans="1:11" x14ac:dyDescent="0.2">
      <c r="A5195" t="s">
        <v>343</v>
      </c>
      <c r="K5195">
        <v>2020</v>
      </c>
    </row>
    <row r="5196" spans="1:11" x14ac:dyDescent="0.2">
      <c r="A5196" t="s">
        <v>875</v>
      </c>
      <c r="K5196">
        <v>2020</v>
      </c>
    </row>
    <row r="5197" spans="1:11" x14ac:dyDescent="0.2">
      <c r="A5197" t="s">
        <v>902</v>
      </c>
      <c r="K5197">
        <v>2020</v>
      </c>
    </row>
    <row r="5198" spans="1:11" x14ac:dyDescent="0.2">
      <c r="A5198" t="s">
        <v>324</v>
      </c>
      <c r="K5198">
        <v>2020</v>
      </c>
    </row>
    <row r="5199" spans="1:11" x14ac:dyDescent="0.2">
      <c r="A5199" t="s">
        <v>328</v>
      </c>
      <c r="B5199">
        <v>6</v>
      </c>
      <c r="C5199">
        <v>4</v>
      </c>
      <c r="D5199">
        <v>1</v>
      </c>
      <c r="E5199">
        <v>24</v>
      </c>
      <c r="F5199">
        <v>4</v>
      </c>
      <c r="G5199">
        <v>15</v>
      </c>
      <c r="H5199">
        <v>2</v>
      </c>
      <c r="I5199">
        <v>55</v>
      </c>
      <c r="J5199">
        <v>5</v>
      </c>
      <c r="K5199">
        <v>2020</v>
      </c>
    </row>
    <row r="5200" spans="1:11" x14ac:dyDescent="0.2">
      <c r="A5200" t="s">
        <v>348</v>
      </c>
      <c r="K5200">
        <v>2020</v>
      </c>
    </row>
    <row r="5201" spans="1:11" x14ac:dyDescent="0.2">
      <c r="A5201" t="s">
        <v>358</v>
      </c>
      <c r="K5201">
        <v>2020</v>
      </c>
    </row>
    <row r="5202" spans="1:11" x14ac:dyDescent="0.2">
      <c r="A5202" t="s">
        <v>325</v>
      </c>
      <c r="K5202">
        <v>2020</v>
      </c>
    </row>
    <row r="5203" spans="1:11" x14ac:dyDescent="0.2">
      <c r="A5203" t="s">
        <v>797</v>
      </c>
      <c r="K5203">
        <v>2020</v>
      </c>
    </row>
    <row r="5204" spans="1:11" x14ac:dyDescent="0.2">
      <c r="A5204" t="s">
        <v>326</v>
      </c>
      <c r="K5204">
        <v>2020</v>
      </c>
    </row>
    <row r="5205" spans="1:11" x14ac:dyDescent="0.2">
      <c r="A5205" t="s">
        <v>211</v>
      </c>
      <c r="K5205">
        <v>2020</v>
      </c>
    </row>
    <row r="5206" spans="1:11" x14ac:dyDescent="0.2">
      <c r="A5206" t="s">
        <v>798</v>
      </c>
      <c r="K5206">
        <v>2020</v>
      </c>
    </row>
    <row r="5207" spans="1:11" x14ac:dyDescent="0.2">
      <c r="A5207" t="s">
        <v>282</v>
      </c>
      <c r="K5207">
        <v>2020</v>
      </c>
    </row>
    <row r="5208" spans="1:11" x14ac:dyDescent="0.2">
      <c r="A5208" t="s">
        <v>212</v>
      </c>
      <c r="K5208">
        <v>2020</v>
      </c>
    </row>
    <row r="5209" spans="1:11" x14ac:dyDescent="0.2">
      <c r="A5209" t="s">
        <v>301</v>
      </c>
      <c r="K5209">
        <v>2020</v>
      </c>
    </row>
    <row r="5210" spans="1:11" x14ac:dyDescent="0.2">
      <c r="A5210" t="s">
        <v>289</v>
      </c>
      <c r="K5210">
        <v>2020</v>
      </c>
    </row>
    <row r="5211" spans="1:11" x14ac:dyDescent="0.2">
      <c r="A5211" t="s">
        <v>322</v>
      </c>
      <c r="K5211">
        <v>2020</v>
      </c>
    </row>
    <row r="5212" spans="1:11" x14ac:dyDescent="0.2">
      <c r="A5212" t="s">
        <v>323</v>
      </c>
      <c r="K5212">
        <v>2020</v>
      </c>
    </row>
    <row r="5213" spans="1:11" x14ac:dyDescent="0.2">
      <c r="A5213" t="s">
        <v>844</v>
      </c>
      <c r="K5213">
        <v>2020</v>
      </c>
    </row>
    <row r="5214" spans="1:11" x14ac:dyDescent="0.2">
      <c r="A5214" t="s">
        <v>213</v>
      </c>
      <c r="K5214">
        <v>2020</v>
      </c>
    </row>
    <row r="5215" spans="1:11" x14ac:dyDescent="0.2">
      <c r="A5215" t="s">
        <v>897</v>
      </c>
      <c r="K5215">
        <v>2020</v>
      </c>
    </row>
    <row r="5216" spans="1:11" x14ac:dyDescent="0.2">
      <c r="A5216" t="s">
        <v>214</v>
      </c>
      <c r="K5216">
        <v>2020</v>
      </c>
    </row>
    <row r="5217" spans="1:11" x14ac:dyDescent="0.2">
      <c r="A5217" t="s">
        <v>801</v>
      </c>
      <c r="K5217">
        <v>2020</v>
      </c>
    </row>
    <row r="5218" spans="1:11" x14ac:dyDescent="0.2">
      <c r="A5218" t="s">
        <v>309</v>
      </c>
      <c r="K5218">
        <v>2020</v>
      </c>
    </row>
    <row r="5219" spans="1:11" x14ac:dyDescent="0.2">
      <c r="A5219" t="s">
        <v>215</v>
      </c>
      <c r="K5219">
        <v>2020</v>
      </c>
    </row>
    <row r="5220" spans="1:11" x14ac:dyDescent="0.2">
      <c r="A5220" t="s">
        <v>216</v>
      </c>
      <c r="K5220">
        <v>2020</v>
      </c>
    </row>
    <row r="5221" spans="1:11" x14ac:dyDescent="0.2">
      <c r="A5221" t="s">
        <v>217</v>
      </c>
      <c r="K5221">
        <v>2020</v>
      </c>
    </row>
    <row r="5222" spans="1:11" x14ac:dyDescent="0.2">
      <c r="A5222" t="s">
        <v>218</v>
      </c>
      <c r="K5222">
        <v>2020</v>
      </c>
    </row>
    <row r="5223" spans="1:11" x14ac:dyDescent="0.2">
      <c r="A5223" t="s">
        <v>219</v>
      </c>
      <c r="K5223">
        <v>2020</v>
      </c>
    </row>
    <row r="5224" spans="1:11" x14ac:dyDescent="0.2">
      <c r="A5224" t="s">
        <v>220</v>
      </c>
      <c r="K5224">
        <v>2020</v>
      </c>
    </row>
    <row r="5225" spans="1:11" x14ac:dyDescent="0.2">
      <c r="A5225" t="s">
        <v>221</v>
      </c>
      <c r="K5225">
        <v>2020</v>
      </c>
    </row>
    <row r="5226" spans="1:11" x14ac:dyDescent="0.2">
      <c r="A5226" t="s">
        <v>292</v>
      </c>
      <c r="K5226">
        <v>2020</v>
      </c>
    </row>
    <row r="5227" spans="1:11" x14ac:dyDescent="0.2">
      <c r="A5227" t="s">
        <v>222</v>
      </c>
      <c r="K5227">
        <v>2020</v>
      </c>
    </row>
    <row r="5228" spans="1:11" x14ac:dyDescent="0.2">
      <c r="A5228" t="s">
        <v>223</v>
      </c>
      <c r="K5228">
        <v>2020</v>
      </c>
    </row>
    <row r="5229" spans="1:11" x14ac:dyDescent="0.2">
      <c r="A5229" t="s">
        <v>224</v>
      </c>
      <c r="K5229">
        <v>2020</v>
      </c>
    </row>
    <row r="5230" spans="1:11" x14ac:dyDescent="0.2">
      <c r="A5230" t="s">
        <v>901</v>
      </c>
      <c r="K5230">
        <v>2020</v>
      </c>
    </row>
    <row r="5231" spans="1:11" x14ac:dyDescent="0.2">
      <c r="A5231" t="s">
        <v>225</v>
      </c>
      <c r="K5231">
        <v>2020</v>
      </c>
    </row>
    <row r="5232" spans="1:11" x14ac:dyDescent="0.2">
      <c r="A5232" t="s">
        <v>344</v>
      </c>
      <c r="K5232">
        <v>2020</v>
      </c>
    </row>
    <row r="5233" spans="1:11" x14ac:dyDescent="0.2">
      <c r="A5233" t="s">
        <v>335</v>
      </c>
      <c r="K5233">
        <v>2020</v>
      </c>
    </row>
    <row r="5234" spans="1:11" x14ac:dyDescent="0.2">
      <c r="A5234" t="s">
        <v>226</v>
      </c>
      <c r="K5234">
        <v>2020</v>
      </c>
    </row>
    <row r="5235" spans="1:11" x14ac:dyDescent="0.2">
      <c r="A5235" t="s">
        <v>364</v>
      </c>
      <c r="K5235">
        <v>2020</v>
      </c>
    </row>
    <row r="5236" spans="1:11" x14ac:dyDescent="0.2">
      <c r="A5236" t="s">
        <v>227</v>
      </c>
      <c r="K5236">
        <v>2020</v>
      </c>
    </row>
    <row r="5237" spans="1:11" x14ac:dyDescent="0.2">
      <c r="A5237" t="s">
        <v>228</v>
      </c>
      <c r="K5237">
        <v>2020</v>
      </c>
    </row>
    <row r="5238" spans="1:11" x14ac:dyDescent="0.2">
      <c r="A5238" t="s">
        <v>365</v>
      </c>
      <c r="K5238">
        <v>2020</v>
      </c>
    </row>
    <row r="5239" spans="1:11" x14ac:dyDescent="0.2">
      <c r="A5239" t="s">
        <v>229</v>
      </c>
      <c r="K5239">
        <v>2020</v>
      </c>
    </row>
    <row r="5240" spans="1:11" x14ac:dyDescent="0.2">
      <c r="A5240" t="s">
        <v>230</v>
      </c>
      <c r="K5240">
        <v>2020</v>
      </c>
    </row>
    <row r="5241" spans="1:11" x14ac:dyDescent="0.2">
      <c r="A5241" t="s">
        <v>799</v>
      </c>
      <c r="K5241">
        <v>2020</v>
      </c>
    </row>
    <row r="5242" spans="1:11" x14ac:dyDescent="0.2">
      <c r="A5242" t="s">
        <v>790</v>
      </c>
      <c r="K5242">
        <v>2020</v>
      </c>
    </row>
    <row r="5243" spans="1:11" x14ac:dyDescent="0.2">
      <c r="A5243" t="s">
        <v>231</v>
      </c>
      <c r="K5243">
        <v>2020</v>
      </c>
    </row>
    <row r="5244" spans="1:11" x14ac:dyDescent="0.2">
      <c r="A5244" t="s">
        <v>826</v>
      </c>
      <c r="K5244">
        <v>2020</v>
      </c>
    </row>
    <row r="5245" spans="1:11" x14ac:dyDescent="0.2">
      <c r="A5245" t="s">
        <v>232</v>
      </c>
      <c r="K5245">
        <v>2020</v>
      </c>
    </row>
    <row r="5246" spans="1:11" x14ac:dyDescent="0.2">
      <c r="A5246" t="s">
        <v>366</v>
      </c>
      <c r="K5246">
        <v>2020</v>
      </c>
    </row>
    <row r="5247" spans="1:11" x14ac:dyDescent="0.2">
      <c r="A5247" t="s">
        <v>233</v>
      </c>
      <c r="K5247">
        <v>2020</v>
      </c>
    </row>
    <row r="5248" spans="1:11" x14ac:dyDescent="0.2">
      <c r="A5248" t="s">
        <v>234</v>
      </c>
      <c r="K5248">
        <v>2020</v>
      </c>
    </row>
    <row r="5249" spans="1:11" x14ac:dyDescent="0.2">
      <c r="A5249" t="s">
        <v>283</v>
      </c>
      <c r="K5249">
        <v>2020</v>
      </c>
    </row>
    <row r="5250" spans="1:11" x14ac:dyDescent="0.2">
      <c r="A5250" t="s">
        <v>235</v>
      </c>
      <c r="K5250">
        <v>2020</v>
      </c>
    </row>
    <row r="5251" spans="1:11" x14ac:dyDescent="0.2">
      <c r="A5251" t="s">
        <v>845</v>
      </c>
      <c r="K5251">
        <v>2020</v>
      </c>
    </row>
    <row r="5252" spans="1:11" x14ac:dyDescent="0.2">
      <c r="A5252" t="s">
        <v>287</v>
      </c>
      <c r="K5252">
        <v>2020</v>
      </c>
    </row>
    <row r="5253" spans="1:11" x14ac:dyDescent="0.2">
      <c r="A5253" t="s">
        <v>803</v>
      </c>
      <c r="K5253">
        <v>2020</v>
      </c>
    </row>
    <row r="5254" spans="1:11" x14ac:dyDescent="0.2">
      <c r="A5254" t="s">
        <v>296</v>
      </c>
      <c r="B5254">
        <v>1</v>
      </c>
      <c r="C5254">
        <v>1</v>
      </c>
      <c r="D5254">
        <v>0</v>
      </c>
      <c r="E5254">
        <v>41</v>
      </c>
      <c r="F5254">
        <v>3</v>
      </c>
      <c r="K5254">
        <v>2020</v>
      </c>
    </row>
    <row r="5255" spans="1:11" x14ac:dyDescent="0.2">
      <c r="A5255" t="s">
        <v>336</v>
      </c>
      <c r="K5255">
        <v>2020</v>
      </c>
    </row>
    <row r="5256" spans="1:11" x14ac:dyDescent="0.2">
      <c r="A5256" t="s">
        <v>236</v>
      </c>
      <c r="K5256">
        <v>2020</v>
      </c>
    </row>
    <row r="5257" spans="1:11" x14ac:dyDescent="0.2">
      <c r="A5257" t="s">
        <v>237</v>
      </c>
      <c r="B5257">
        <v>1</v>
      </c>
      <c r="C5257">
        <v>1</v>
      </c>
      <c r="D5257">
        <v>0</v>
      </c>
      <c r="E5257">
        <v>16</v>
      </c>
      <c r="F5257">
        <v>1</v>
      </c>
      <c r="G5257">
        <v>3</v>
      </c>
      <c r="H5257">
        <v>2</v>
      </c>
      <c r="I5257">
        <v>5</v>
      </c>
      <c r="J5257">
        <v>0</v>
      </c>
      <c r="K5257">
        <v>2020</v>
      </c>
    </row>
    <row r="5258" spans="1:11" x14ac:dyDescent="0.2">
      <c r="A5258" t="s">
        <v>867</v>
      </c>
      <c r="B5258">
        <v>1</v>
      </c>
      <c r="C5258">
        <v>1</v>
      </c>
      <c r="D5258">
        <v>0</v>
      </c>
      <c r="E5258">
        <v>0</v>
      </c>
      <c r="F5258">
        <v>0</v>
      </c>
      <c r="G5258">
        <v>5</v>
      </c>
      <c r="H5258">
        <v>2</v>
      </c>
      <c r="I5258">
        <v>25</v>
      </c>
      <c r="J5258">
        <v>1</v>
      </c>
      <c r="K5258">
        <v>2020</v>
      </c>
    </row>
    <row r="5259" spans="1:11" x14ac:dyDescent="0.2">
      <c r="A5259" t="s">
        <v>238</v>
      </c>
      <c r="K5259">
        <v>2020</v>
      </c>
    </row>
    <row r="5260" spans="1:11" x14ac:dyDescent="0.2">
      <c r="A5260" t="s">
        <v>367</v>
      </c>
      <c r="K5260">
        <v>2020</v>
      </c>
    </row>
    <row r="5261" spans="1:11" x14ac:dyDescent="0.2">
      <c r="A5261" t="s">
        <v>890</v>
      </c>
      <c r="K5261">
        <v>2020</v>
      </c>
    </row>
    <row r="5262" spans="1:11" x14ac:dyDescent="0.2">
      <c r="A5262" t="s">
        <v>293</v>
      </c>
      <c r="K5262">
        <v>2020</v>
      </c>
    </row>
    <row r="5263" spans="1:11" x14ac:dyDescent="0.2">
      <c r="A5263" t="s">
        <v>239</v>
      </c>
      <c r="K5263">
        <v>2020</v>
      </c>
    </row>
    <row r="5264" spans="1:11" x14ac:dyDescent="0.2">
      <c r="A5264" t="s">
        <v>240</v>
      </c>
      <c r="K5264">
        <v>2020</v>
      </c>
    </row>
    <row r="5265" spans="1:12" x14ac:dyDescent="0.2">
      <c r="A5265" t="s">
        <v>241</v>
      </c>
      <c r="K5265">
        <v>2020</v>
      </c>
    </row>
    <row r="5266" spans="1:12" x14ac:dyDescent="0.2">
      <c r="A5266" t="s">
        <v>333</v>
      </c>
      <c r="B5266">
        <v>11</v>
      </c>
      <c r="C5266">
        <v>11</v>
      </c>
      <c r="D5266">
        <v>1</v>
      </c>
      <c r="E5266">
        <v>204</v>
      </c>
      <c r="F5266">
        <v>9</v>
      </c>
      <c r="K5266">
        <v>2020</v>
      </c>
      <c r="L5266">
        <v>2</v>
      </c>
    </row>
    <row r="5267" spans="1:12" x14ac:dyDescent="0.2">
      <c r="A5267" t="s">
        <v>802</v>
      </c>
      <c r="K5267">
        <v>2020</v>
      </c>
    </row>
    <row r="5268" spans="1:12" x14ac:dyDescent="0.2">
      <c r="A5268" t="s">
        <v>337</v>
      </c>
      <c r="K5268">
        <v>2020</v>
      </c>
    </row>
    <row r="5269" spans="1:12" x14ac:dyDescent="0.2">
      <c r="A5269" t="s">
        <v>242</v>
      </c>
      <c r="K5269">
        <v>2020</v>
      </c>
    </row>
    <row r="5270" spans="1:12" x14ac:dyDescent="0.2">
      <c r="A5270" t="s">
        <v>243</v>
      </c>
      <c r="K5270">
        <v>2020</v>
      </c>
    </row>
    <row r="5271" spans="1:12" x14ac:dyDescent="0.2">
      <c r="A5271" t="s">
        <v>244</v>
      </c>
      <c r="K5271">
        <v>2020</v>
      </c>
    </row>
    <row r="5272" spans="1:12" x14ac:dyDescent="0.2">
      <c r="A5272" t="s">
        <v>327</v>
      </c>
      <c r="K5272">
        <v>2020</v>
      </c>
    </row>
    <row r="5273" spans="1:12" x14ac:dyDescent="0.2">
      <c r="A5273" t="s">
        <v>245</v>
      </c>
      <c r="K5273">
        <v>2020</v>
      </c>
    </row>
    <row r="5274" spans="1:12" x14ac:dyDescent="0.2">
      <c r="A5274" t="s">
        <v>246</v>
      </c>
      <c r="K5274">
        <v>2020</v>
      </c>
    </row>
    <row r="5275" spans="1:12" x14ac:dyDescent="0.2">
      <c r="A5275" t="s">
        <v>247</v>
      </c>
      <c r="K5275">
        <v>2020</v>
      </c>
    </row>
    <row r="5276" spans="1:12" x14ac:dyDescent="0.2">
      <c r="A5276" t="s">
        <v>248</v>
      </c>
      <c r="K5276">
        <v>2020</v>
      </c>
    </row>
    <row r="5277" spans="1:12" x14ac:dyDescent="0.2">
      <c r="A5277" t="s">
        <v>249</v>
      </c>
      <c r="K5277">
        <v>2020</v>
      </c>
    </row>
    <row r="5278" spans="1:12" x14ac:dyDescent="0.2">
      <c r="A5278" t="s">
        <v>250</v>
      </c>
      <c r="K5278">
        <v>2020</v>
      </c>
    </row>
    <row r="5279" spans="1:12" x14ac:dyDescent="0.2">
      <c r="A5279" t="s">
        <v>251</v>
      </c>
      <c r="K5279">
        <v>2020</v>
      </c>
    </row>
    <row r="5280" spans="1:12" x14ac:dyDescent="0.2">
      <c r="A5280" t="s">
        <v>252</v>
      </c>
      <c r="K5280">
        <v>2020</v>
      </c>
    </row>
    <row r="5281" spans="1:11" x14ac:dyDescent="0.2">
      <c r="A5281" t="s">
        <v>253</v>
      </c>
      <c r="K5281">
        <v>2020</v>
      </c>
    </row>
    <row r="5282" spans="1:11" x14ac:dyDescent="0.2">
      <c r="A5282" t="s">
        <v>254</v>
      </c>
      <c r="K5282">
        <v>2020</v>
      </c>
    </row>
    <row r="5283" spans="1:11" x14ac:dyDescent="0.2">
      <c r="A5283" t="s">
        <v>255</v>
      </c>
      <c r="K5283">
        <v>2020</v>
      </c>
    </row>
    <row r="5284" spans="1:11" x14ac:dyDescent="0.2">
      <c r="A5284" t="s">
        <v>256</v>
      </c>
      <c r="K5284">
        <v>2020</v>
      </c>
    </row>
    <row r="5285" spans="1:11" x14ac:dyDescent="0.2">
      <c r="A5285" t="s">
        <v>257</v>
      </c>
      <c r="K5285">
        <v>2020</v>
      </c>
    </row>
    <row r="5286" spans="1:11" x14ac:dyDescent="0.2">
      <c r="A5286" t="s">
        <v>258</v>
      </c>
      <c r="K5286">
        <v>2020</v>
      </c>
    </row>
    <row r="5287" spans="1:11" x14ac:dyDescent="0.2">
      <c r="A5287" t="s">
        <v>259</v>
      </c>
      <c r="K5287">
        <v>2020</v>
      </c>
    </row>
    <row r="5288" spans="1:11" x14ac:dyDescent="0.2">
      <c r="A5288" t="s">
        <v>260</v>
      </c>
      <c r="K5288">
        <v>2020</v>
      </c>
    </row>
    <row r="5289" spans="1:11" x14ac:dyDescent="0.2">
      <c r="A5289" t="s">
        <v>261</v>
      </c>
      <c r="K5289">
        <v>2020</v>
      </c>
    </row>
    <row r="5290" spans="1:11" x14ac:dyDescent="0.2">
      <c r="A5290" t="s">
        <v>262</v>
      </c>
      <c r="K5290">
        <v>2020</v>
      </c>
    </row>
    <row r="5291" spans="1:11" x14ac:dyDescent="0.2">
      <c r="A5291" t="s">
        <v>263</v>
      </c>
      <c r="K5291">
        <v>2020</v>
      </c>
    </row>
    <row r="5292" spans="1:11" x14ac:dyDescent="0.2">
      <c r="A5292" t="s">
        <v>264</v>
      </c>
      <c r="K5292">
        <v>2020</v>
      </c>
    </row>
    <row r="5293" spans="1:11" x14ac:dyDescent="0.2">
      <c r="A5293" t="s">
        <v>820</v>
      </c>
      <c r="K5293">
        <v>2020</v>
      </c>
    </row>
    <row r="5294" spans="1:11" x14ac:dyDescent="0.2">
      <c r="A5294" t="s">
        <v>294</v>
      </c>
      <c r="K5294">
        <v>2020</v>
      </c>
    </row>
    <row r="5295" spans="1:11" x14ac:dyDescent="0.2">
      <c r="A5295" t="s">
        <v>265</v>
      </c>
      <c r="K5295">
        <v>2020</v>
      </c>
    </row>
    <row r="5296" spans="1:11" x14ac:dyDescent="0.2">
      <c r="A5296" t="s">
        <v>266</v>
      </c>
      <c r="K5296">
        <v>2020</v>
      </c>
    </row>
    <row r="5297" spans="1:11" x14ac:dyDescent="0.2">
      <c r="A5297" t="s">
        <v>267</v>
      </c>
      <c r="K5297">
        <v>2020</v>
      </c>
    </row>
    <row r="5298" spans="1:11" x14ac:dyDescent="0.2">
      <c r="A5298" t="s">
        <v>268</v>
      </c>
      <c r="K5298">
        <v>2020</v>
      </c>
    </row>
    <row r="5299" spans="1:11" x14ac:dyDescent="0.2">
      <c r="A5299" t="s">
        <v>269</v>
      </c>
      <c r="K5299">
        <v>2020</v>
      </c>
    </row>
    <row r="5300" spans="1:11" x14ac:dyDescent="0.2">
      <c r="A5300" t="s">
        <v>270</v>
      </c>
      <c r="K5300">
        <v>2020</v>
      </c>
    </row>
    <row r="5301" spans="1:11" x14ac:dyDescent="0.2">
      <c r="A5301" t="s">
        <v>284</v>
      </c>
      <c r="K5301">
        <v>2020</v>
      </c>
    </row>
    <row r="5302" spans="1:11" x14ac:dyDescent="0.2">
      <c r="A5302" t="s">
        <v>271</v>
      </c>
      <c r="K5302">
        <v>2020</v>
      </c>
    </row>
    <row r="5303" spans="1:11" x14ac:dyDescent="0.2">
      <c r="A5303" t="s">
        <v>272</v>
      </c>
      <c r="K5303">
        <v>2020</v>
      </c>
    </row>
    <row r="5304" spans="1:11" x14ac:dyDescent="0.2">
      <c r="A5304" t="s">
        <v>273</v>
      </c>
      <c r="K5304">
        <v>2020</v>
      </c>
    </row>
    <row r="5305" spans="1:11" x14ac:dyDescent="0.2">
      <c r="A5305" t="s">
        <v>8</v>
      </c>
      <c r="K5305">
        <v>2021</v>
      </c>
    </row>
    <row r="5306" spans="1:11" x14ac:dyDescent="0.2">
      <c r="A5306" t="s">
        <v>329</v>
      </c>
      <c r="K5306">
        <v>2021</v>
      </c>
    </row>
    <row r="5307" spans="1:11" x14ac:dyDescent="0.2">
      <c r="A5307" t="s">
        <v>338</v>
      </c>
      <c r="B5307">
        <v>7</v>
      </c>
      <c r="C5307">
        <v>6</v>
      </c>
      <c r="D5307">
        <v>2</v>
      </c>
      <c r="E5307">
        <v>125</v>
      </c>
      <c r="F5307">
        <v>1</v>
      </c>
      <c r="K5307">
        <v>2021</v>
      </c>
    </row>
    <row r="5308" spans="1:11" x14ac:dyDescent="0.2">
      <c r="A5308" t="s">
        <v>791</v>
      </c>
      <c r="B5308">
        <v>1</v>
      </c>
      <c r="C5308">
        <v>1</v>
      </c>
      <c r="D5308">
        <v>1</v>
      </c>
      <c r="E5308">
        <v>22</v>
      </c>
      <c r="F5308">
        <v>0</v>
      </c>
      <c r="G5308">
        <v>6</v>
      </c>
      <c r="H5308">
        <v>1</v>
      </c>
      <c r="I5308">
        <v>27</v>
      </c>
      <c r="J5308">
        <v>2</v>
      </c>
      <c r="K5308">
        <v>2021</v>
      </c>
    </row>
    <row r="5309" spans="1:11" x14ac:dyDescent="0.2">
      <c r="A5309" t="s">
        <v>9</v>
      </c>
      <c r="K5309">
        <v>2021</v>
      </c>
    </row>
    <row r="5310" spans="1:11" x14ac:dyDescent="0.2">
      <c r="A5310" t="s">
        <v>10</v>
      </c>
      <c r="K5310">
        <v>2021</v>
      </c>
    </row>
    <row r="5311" spans="1:11" x14ac:dyDescent="0.2">
      <c r="A5311" t="s">
        <v>11</v>
      </c>
      <c r="K5311">
        <v>2021</v>
      </c>
    </row>
    <row r="5312" spans="1:11" x14ac:dyDescent="0.2">
      <c r="A5312" t="s">
        <v>359</v>
      </c>
      <c r="K5312">
        <v>2021</v>
      </c>
    </row>
    <row r="5313" spans="1:11" x14ac:dyDescent="0.2">
      <c r="A5313" t="s">
        <v>12</v>
      </c>
      <c r="K5313">
        <v>2021</v>
      </c>
    </row>
    <row r="5314" spans="1:11" x14ac:dyDescent="0.2">
      <c r="A5314" t="s">
        <v>13</v>
      </c>
      <c r="K5314">
        <v>2021</v>
      </c>
    </row>
    <row r="5315" spans="1:11" x14ac:dyDescent="0.2">
      <c r="A5315" t="s">
        <v>889</v>
      </c>
      <c r="B5315">
        <v>1</v>
      </c>
      <c r="C5315">
        <v>1</v>
      </c>
      <c r="D5315">
        <v>0</v>
      </c>
      <c r="E5315">
        <v>0</v>
      </c>
      <c r="K5315">
        <v>2021</v>
      </c>
    </row>
    <row r="5316" spans="1:11" x14ac:dyDescent="0.2">
      <c r="A5316" t="s">
        <v>14</v>
      </c>
      <c r="K5316">
        <v>2021</v>
      </c>
    </row>
    <row r="5317" spans="1:11" x14ac:dyDescent="0.2">
      <c r="A5317" t="s">
        <v>15</v>
      </c>
      <c r="K5317">
        <v>2021</v>
      </c>
    </row>
    <row r="5318" spans="1:11" x14ac:dyDescent="0.2">
      <c r="A5318" t="s">
        <v>794</v>
      </c>
      <c r="K5318">
        <v>2021</v>
      </c>
    </row>
    <row r="5319" spans="1:11" x14ac:dyDescent="0.2">
      <c r="A5319" t="s">
        <v>16</v>
      </c>
      <c r="K5319">
        <v>2021</v>
      </c>
    </row>
    <row r="5320" spans="1:11" x14ac:dyDescent="0.2">
      <c r="A5320" t="s">
        <v>17</v>
      </c>
      <c r="K5320">
        <v>2021</v>
      </c>
    </row>
    <row r="5321" spans="1:11" x14ac:dyDescent="0.2">
      <c r="A5321" t="s">
        <v>18</v>
      </c>
      <c r="K5321">
        <v>2021</v>
      </c>
    </row>
    <row r="5322" spans="1:11" x14ac:dyDescent="0.2">
      <c r="A5322" t="s">
        <v>898</v>
      </c>
      <c r="B5322">
        <v>1</v>
      </c>
      <c r="C5322">
        <v>1</v>
      </c>
      <c r="D5322">
        <v>1</v>
      </c>
      <c r="E5322">
        <v>19</v>
      </c>
      <c r="F5322">
        <v>0</v>
      </c>
      <c r="G5322">
        <v>5</v>
      </c>
      <c r="H5322">
        <v>1</v>
      </c>
      <c r="I5322">
        <v>21</v>
      </c>
      <c r="J5322">
        <v>1</v>
      </c>
      <c r="K5322">
        <v>2021</v>
      </c>
    </row>
    <row r="5323" spans="1:11" x14ac:dyDescent="0.2">
      <c r="A5323" t="s">
        <v>19</v>
      </c>
      <c r="K5323">
        <v>2021</v>
      </c>
    </row>
    <row r="5324" spans="1:11" x14ac:dyDescent="0.2">
      <c r="A5324" t="s">
        <v>20</v>
      </c>
      <c r="K5324">
        <v>2021</v>
      </c>
    </row>
    <row r="5325" spans="1:11" x14ac:dyDescent="0.2">
      <c r="A5325" t="s">
        <v>896</v>
      </c>
      <c r="B5325">
        <v>1</v>
      </c>
      <c r="C5325">
        <v>1</v>
      </c>
      <c r="D5325">
        <v>0</v>
      </c>
      <c r="E5325">
        <v>2</v>
      </c>
      <c r="K5325">
        <v>2021</v>
      </c>
    </row>
    <row r="5326" spans="1:11" x14ac:dyDescent="0.2">
      <c r="A5326" t="s">
        <v>275</v>
      </c>
      <c r="K5326">
        <v>2021</v>
      </c>
    </row>
    <row r="5327" spans="1:11" x14ac:dyDescent="0.2">
      <c r="A5327" t="s">
        <v>21</v>
      </c>
      <c r="K5327">
        <v>2021</v>
      </c>
    </row>
    <row r="5328" spans="1:11" x14ac:dyDescent="0.2">
      <c r="A5328" t="s">
        <v>339</v>
      </c>
      <c r="K5328">
        <v>2021</v>
      </c>
    </row>
    <row r="5329" spans="1:11" x14ac:dyDescent="0.2">
      <c r="A5329" t="s">
        <v>317</v>
      </c>
      <c r="K5329">
        <v>2021</v>
      </c>
    </row>
    <row r="5330" spans="1:11" x14ac:dyDescent="0.2">
      <c r="A5330" t="s">
        <v>297</v>
      </c>
      <c r="K5330">
        <v>2021</v>
      </c>
    </row>
    <row r="5331" spans="1:11" x14ac:dyDescent="0.2">
      <c r="A5331" t="s">
        <v>22</v>
      </c>
      <c r="K5331">
        <v>2021</v>
      </c>
    </row>
    <row r="5332" spans="1:11" x14ac:dyDescent="0.2">
      <c r="A5332" t="s">
        <v>318</v>
      </c>
      <c r="K5332">
        <v>2021</v>
      </c>
    </row>
    <row r="5333" spans="1:11" x14ac:dyDescent="0.2">
      <c r="A5333" t="s">
        <v>23</v>
      </c>
      <c r="K5333">
        <v>2021</v>
      </c>
    </row>
    <row r="5334" spans="1:11" x14ac:dyDescent="0.2">
      <c r="A5334" t="s">
        <v>24</v>
      </c>
      <c r="K5334">
        <v>2021</v>
      </c>
    </row>
    <row r="5335" spans="1:11" x14ac:dyDescent="0.2">
      <c r="A5335" t="s">
        <v>862</v>
      </c>
      <c r="K5335">
        <v>2021</v>
      </c>
    </row>
    <row r="5336" spans="1:11" x14ac:dyDescent="0.2">
      <c r="A5336" t="s">
        <v>25</v>
      </c>
      <c r="K5336">
        <v>2021</v>
      </c>
    </row>
    <row r="5337" spans="1:11" x14ac:dyDescent="0.2">
      <c r="A5337" t="s">
        <v>26</v>
      </c>
      <c r="K5337">
        <v>2021</v>
      </c>
    </row>
    <row r="5338" spans="1:11" x14ac:dyDescent="0.2">
      <c r="A5338" t="s">
        <v>27</v>
      </c>
      <c r="K5338">
        <v>2021</v>
      </c>
    </row>
    <row r="5339" spans="1:11" x14ac:dyDescent="0.2">
      <c r="A5339" t="s">
        <v>28</v>
      </c>
      <c r="K5339">
        <v>2021</v>
      </c>
    </row>
    <row r="5340" spans="1:11" x14ac:dyDescent="0.2">
      <c r="A5340" t="s">
        <v>29</v>
      </c>
      <c r="K5340">
        <v>2021</v>
      </c>
    </row>
    <row r="5341" spans="1:11" x14ac:dyDescent="0.2">
      <c r="A5341" t="s">
        <v>276</v>
      </c>
      <c r="B5341">
        <v>3</v>
      </c>
      <c r="C5341">
        <v>2</v>
      </c>
      <c r="D5341">
        <v>0</v>
      </c>
      <c r="E5341">
        <v>91</v>
      </c>
      <c r="F5341">
        <v>1</v>
      </c>
      <c r="K5341">
        <v>2021</v>
      </c>
    </row>
    <row r="5342" spans="1:11" x14ac:dyDescent="0.2">
      <c r="A5342" t="s">
        <v>30</v>
      </c>
      <c r="K5342">
        <v>2021</v>
      </c>
    </row>
    <row r="5343" spans="1:11" x14ac:dyDescent="0.2">
      <c r="A5343" t="s">
        <v>31</v>
      </c>
      <c r="K5343">
        <v>2021</v>
      </c>
    </row>
    <row r="5344" spans="1:11" x14ac:dyDescent="0.2">
      <c r="A5344" t="s">
        <v>32</v>
      </c>
      <c r="K5344">
        <v>2021</v>
      </c>
    </row>
    <row r="5345" spans="1:11" x14ac:dyDescent="0.2">
      <c r="A5345" t="s">
        <v>334</v>
      </c>
      <c r="K5345">
        <v>2021</v>
      </c>
    </row>
    <row r="5346" spans="1:11" x14ac:dyDescent="0.2">
      <c r="A5346" t="s">
        <v>33</v>
      </c>
      <c r="K5346">
        <v>2021</v>
      </c>
    </row>
    <row r="5347" spans="1:11" x14ac:dyDescent="0.2">
      <c r="A5347" t="s">
        <v>34</v>
      </c>
      <c r="K5347">
        <v>2021</v>
      </c>
    </row>
    <row r="5348" spans="1:11" x14ac:dyDescent="0.2">
      <c r="A5348" t="s">
        <v>35</v>
      </c>
      <c r="K5348">
        <v>2021</v>
      </c>
    </row>
    <row r="5349" spans="1:11" x14ac:dyDescent="0.2">
      <c r="A5349" t="s">
        <v>373</v>
      </c>
      <c r="K5349">
        <v>2021</v>
      </c>
    </row>
    <row r="5350" spans="1:11" x14ac:dyDescent="0.2">
      <c r="A5350" t="s">
        <v>36</v>
      </c>
      <c r="K5350">
        <v>2021</v>
      </c>
    </row>
    <row r="5351" spans="1:11" x14ac:dyDescent="0.2">
      <c r="A5351" t="s">
        <v>37</v>
      </c>
      <c r="K5351">
        <v>2021</v>
      </c>
    </row>
    <row r="5352" spans="1:11" x14ac:dyDescent="0.2">
      <c r="A5352" t="s">
        <v>38</v>
      </c>
      <c r="K5352">
        <v>2021</v>
      </c>
    </row>
    <row r="5353" spans="1:11" x14ac:dyDescent="0.2">
      <c r="A5353" t="s">
        <v>824</v>
      </c>
      <c r="K5353">
        <v>2021</v>
      </c>
    </row>
    <row r="5354" spans="1:11" x14ac:dyDescent="0.2">
      <c r="A5354" t="s">
        <v>39</v>
      </c>
      <c r="K5354">
        <v>2021</v>
      </c>
    </row>
    <row r="5355" spans="1:11" x14ac:dyDescent="0.2">
      <c r="A5355" t="s">
        <v>40</v>
      </c>
      <c r="K5355">
        <v>2021</v>
      </c>
    </row>
    <row r="5356" spans="1:11" x14ac:dyDescent="0.2">
      <c r="A5356" t="s">
        <v>41</v>
      </c>
      <c r="K5356">
        <v>2021</v>
      </c>
    </row>
    <row r="5357" spans="1:11" x14ac:dyDescent="0.2">
      <c r="A5357" t="s">
        <v>277</v>
      </c>
      <c r="K5357">
        <v>2021</v>
      </c>
    </row>
    <row r="5358" spans="1:11" x14ac:dyDescent="0.2">
      <c r="A5358" t="s">
        <v>42</v>
      </c>
      <c r="K5358">
        <v>2021</v>
      </c>
    </row>
    <row r="5359" spans="1:11" x14ac:dyDescent="0.2">
      <c r="A5359" t="s">
        <v>43</v>
      </c>
      <c r="K5359">
        <v>2021</v>
      </c>
    </row>
    <row r="5360" spans="1:11" x14ac:dyDescent="0.2">
      <c r="A5360" t="s">
        <v>44</v>
      </c>
      <c r="K5360">
        <v>2021</v>
      </c>
    </row>
    <row r="5361" spans="1:11" x14ac:dyDescent="0.2">
      <c r="A5361" t="s">
        <v>45</v>
      </c>
      <c r="K5361">
        <v>2021</v>
      </c>
    </row>
    <row r="5362" spans="1:11" x14ac:dyDescent="0.2">
      <c r="A5362" t="s">
        <v>861</v>
      </c>
      <c r="K5362">
        <v>2021</v>
      </c>
    </row>
    <row r="5363" spans="1:11" x14ac:dyDescent="0.2">
      <c r="A5363" t="s">
        <v>818</v>
      </c>
      <c r="K5363">
        <v>2021</v>
      </c>
    </row>
    <row r="5364" spans="1:11" x14ac:dyDescent="0.2">
      <c r="A5364" t="s">
        <v>330</v>
      </c>
      <c r="K5364">
        <v>2021</v>
      </c>
    </row>
    <row r="5365" spans="1:11" x14ac:dyDescent="0.2">
      <c r="A5365" t="s">
        <v>817</v>
      </c>
      <c r="B5365">
        <v>14</v>
      </c>
      <c r="C5365">
        <v>10</v>
      </c>
      <c r="D5365">
        <v>1</v>
      </c>
      <c r="E5365">
        <v>173</v>
      </c>
      <c r="F5365">
        <v>0</v>
      </c>
      <c r="G5365">
        <v>57</v>
      </c>
      <c r="H5365">
        <v>2</v>
      </c>
      <c r="I5365">
        <v>255</v>
      </c>
      <c r="J5365">
        <v>7</v>
      </c>
      <c r="K5365">
        <v>2021</v>
      </c>
    </row>
    <row r="5366" spans="1:11" x14ac:dyDescent="0.2">
      <c r="A5366" t="s">
        <v>46</v>
      </c>
      <c r="K5366">
        <v>2021</v>
      </c>
    </row>
    <row r="5367" spans="1:11" x14ac:dyDescent="0.2">
      <c r="A5367" t="s">
        <v>47</v>
      </c>
      <c r="K5367">
        <v>2021</v>
      </c>
    </row>
    <row r="5368" spans="1:11" x14ac:dyDescent="0.2">
      <c r="A5368" t="s">
        <v>48</v>
      </c>
      <c r="K5368">
        <v>2021</v>
      </c>
    </row>
    <row r="5369" spans="1:11" x14ac:dyDescent="0.2">
      <c r="A5369" t="s">
        <v>290</v>
      </c>
      <c r="K5369">
        <v>2021</v>
      </c>
    </row>
    <row r="5370" spans="1:11" x14ac:dyDescent="0.2">
      <c r="A5370" t="s">
        <v>331</v>
      </c>
      <c r="K5370">
        <v>2021</v>
      </c>
    </row>
    <row r="5371" spans="1:11" x14ac:dyDescent="0.2">
      <c r="A5371" t="s">
        <v>49</v>
      </c>
      <c r="K5371">
        <v>2021</v>
      </c>
    </row>
    <row r="5372" spans="1:11" x14ac:dyDescent="0.2">
      <c r="A5372" t="s">
        <v>310</v>
      </c>
      <c r="K5372">
        <v>2021</v>
      </c>
    </row>
    <row r="5373" spans="1:11" x14ac:dyDescent="0.2">
      <c r="A5373" t="s">
        <v>50</v>
      </c>
      <c r="K5373">
        <v>2021</v>
      </c>
    </row>
    <row r="5374" spans="1:11" x14ac:dyDescent="0.2">
      <c r="A5374" t="s">
        <v>51</v>
      </c>
      <c r="K5374">
        <v>2021</v>
      </c>
    </row>
    <row r="5375" spans="1:11" x14ac:dyDescent="0.2">
      <c r="A5375" t="s">
        <v>52</v>
      </c>
      <c r="K5375">
        <v>2021</v>
      </c>
    </row>
    <row r="5376" spans="1:11" x14ac:dyDescent="0.2">
      <c r="A5376" t="s">
        <v>53</v>
      </c>
      <c r="K5376">
        <v>2021</v>
      </c>
    </row>
    <row r="5377" spans="1:11" x14ac:dyDescent="0.2">
      <c r="A5377" t="s">
        <v>54</v>
      </c>
      <c r="K5377">
        <v>2021</v>
      </c>
    </row>
    <row r="5378" spans="1:11" x14ac:dyDescent="0.2">
      <c r="A5378" t="s">
        <v>55</v>
      </c>
      <c r="K5378">
        <v>2021</v>
      </c>
    </row>
    <row r="5379" spans="1:11" x14ac:dyDescent="0.2">
      <c r="A5379" t="s">
        <v>56</v>
      </c>
      <c r="K5379">
        <v>2021</v>
      </c>
    </row>
    <row r="5380" spans="1:11" x14ac:dyDescent="0.2">
      <c r="A5380" t="s">
        <v>792</v>
      </c>
      <c r="K5380">
        <v>2021</v>
      </c>
    </row>
    <row r="5381" spans="1:11" x14ac:dyDescent="0.2">
      <c r="A5381" t="s">
        <v>57</v>
      </c>
      <c r="K5381">
        <v>2021</v>
      </c>
    </row>
    <row r="5382" spans="1:11" x14ac:dyDescent="0.2">
      <c r="A5382" t="s">
        <v>291</v>
      </c>
      <c r="K5382">
        <v>2021</v>
      </c>
    </row>
    <row r="5383" spans="1:11" x14ac:dyDescent="0.2">
      <c r="A5383" t="s">
        <v>58</v>
      </c>
      <c r="K5383">
        <v>2021</v>
      </c>
    </row>
    <row r="5384" spans="1:11" x14ac:dyDescent="0.2">
      <c r="A5384" t="s">
        <v>59</v>
      </c>
      <c r="K5384">
        <v>2021</v>
      </c>
    </row>
    <row r="5385" spans="1:11" x14ac:dyDescent="0.2">
      <c r="A5385" t="s">
        <v>60</v>
      </c>
      <c r="K5385">
        <v>2021</v>
      </c>
    </row>
    <row r="5386" spans="1:11" x14ac:dyDescent="0.2">
      <c r="A5386" t="s">
        <v>61</v>
      </c>
      <c r="K5386">
        <v>2021</v>
      </c>
    </row>
    <row r="5387" spans="1:11" x14ac:dyDescent="0.2">
      <c r="A5387" t="s">
        <v>62</v>
      </c>
      <c r="K5387">
        <v>2021</v>
      </c>
    </row>
    <row r="5388" spans="1:11" x14ac:dyDescent="0.2">
      <c r="A5388" t="s">
        <v>63</v>
      </c>
      <c r="K5388">
        <v>2021</v>
      </c>
    </row>
    <row r="5389" spans="1:11" x14ac:dyDescent="0.2">
      <c r="A5389" t="s">
        <v>886</v>
      </c>
      <c r="K5389">
        <v>2021</v>
      </c>
    </row>
    <row r="5390" spans="1:11" x14ac:dyDescent="0.2">
      <c r="A5390" t="s">
        <v>64</v>
      </c>
      <c r="K5390">
        <v>2021</v>
      </c>
    </row>
    <row r="5391" spans="1:11" x14ac:dyDescent="0.2">
      <c r="A5391" t="s">
        <v>65</v>
      </c>
      <c r="K5391">
        <v>2021</v>
      </c>
    </row>
    <row r="5392" spans="1:11" x14ac:dyDescent="0.2">
      <c r="A5392" t="s">
        <v>285</v>
      </c>
      <c r="K5392">
        <v>2021</v>
      </c>
    </row>
    <row r="5393" spans="1:11" x14ac:dyDescent="0.2">
      <c r="A5393" t="s">
        <v>66</v>
      </c>
      <c r="K5393">
        <v>2021</v>
      </c>
    </row>
    <row r="5394" spans="1:11" x14ac:dyDescent="0.2">
      <c r="A5394" t="s">
        <v>67</v>
      </c>
      <c r="K5394">
        <v>2021</v>
      </c>
    </row>
    <row r="5395" spans="1:11" x14ac:dyDescent="0.2">
      <c r="A5395" t="s">
        <v>274</v>
      </c>
      <c r="K5395">
        <v>2021</v>
      </c>
    </row>
    <row r="5396" spans="1:11" x14ac:dyDescent="0.2">
      <c r="A5396" t="s">
        <v>68</v>
      </c>
      <c r="K5396">
        <v>2021</v>
      </c>
    </row>
    <row r="5397" spans="1:11" x14ac:dyDescent="0.2">
      <c r="A5397" t="s">
        <v>69</v>
      </c>
      <c r="K5397">
        <v>2021</v>
      </c>
    </row>
    <row r="5398" spans="1:11" x14ac:dyDescent="0.2">
      <c r="A5398" t="s">
        <v>70</v>
      </c>
      <c r="K5398">
        <v>2021</v>
      </c>
    </row>
    <row r="5399" spans="1:11" x14ac:dyDescent="0.2">
      <c r="A5399" t="s">
        <v>71</v>
      </c>
      <c r="K5399">
        <v>2021</v>
      </c>
    </row>
    <row r="5400" spans="1:11" x14ac:dyDescent="0.2">
      <c r="A5400" t="s">
        <v>72</v>
      </c>
      <c r="K5400">
        <v>2021</v>
      </c>
    </row>
    <row r="5401" spans="1:11" x14ac:dyDescent="0.2">
      <c r="A5401" t="s">
        <v>73</v>
      </c>
      <c r="K5401">
        <v>2021</v>
      </c>
    </row>
    <row r="5402" spans="1:11" x14ac:dyDescent="0.2">
      <c r="A5402" t="s">
        <v>74</v>
      </c>
      <c r="K5402">
        <v>2021</v>
      </c>
    </row>
    <row r="5403" spans="1:11" x14ac:dyDescent="0.2">
      <c r="A5403" t="s">
        <v>75</v>
      </c>
      <c r="K5403">
        <v>2021</v>
      </c>
    </row>
    <row r="5404" spans="1:11" x14ac:dyDescent="0.2">
      <c r="A5404" t="s">
        <v>76</v>
      </c>
      <c r="K5404">
        <v>2021</v>
      </c>
    </row>
    <row r="5405" spans="1:11" x14ac:dyDescent="0.2">
      <c r="A5405" t="s">
        <v>77</v>
      </c>
      <c r="K5405">
        <v>2021</v>
      </c>
    </row>
    <row r="5406" spans="1:11" x14ac:dyDescent="0.2">
      <c r="A5406" t="s">
        <v>78</v>
      </c>
      <c r="K5406">
        <v>2021</v>
      </c>
    </row>
    <row r="5407" spans="1:11" x14ac:dyDescent="0.2">
      <c r="A5407" t="s">
        <v>79</v>
      </c>
      <c r="K5407">
        <v>2021</v>
      </c>
    </row>
    <row r="5408" spans="1:11" x14ac:dyDescent="0.2">
      <c r="A5408" t="s">
        <v>80</v>
      </c>
      <c r="K5408">
        <v>2021</v>
      </c>
    </row>
    <row r="5409" spans="1:11" x14ac:dyDescent="0.2">
      <c r="A5409" t="s">
        <v>302</v>
      </c>
      <c r="K5409">
        <v>2021</v>
      </c>
    </row>
    <row r="5410" spans="1:11" x14ac:dyDescent="0.2">
      <c r="A5410" t="s">
        <v>81</v>
      </c>
      <c r="B5410">
        <v>13</v>
      </c>
      <c r="C5410">
        <v>9</v>
      </c>
      <c r="D5410">
        <v>4</v>
      </c>
      <c r="E5410">
        <v>168</v>
      </c>
      <c r="F5410">
        <v>3</v>
      </c>
      <c r="G5410">
        <v>48.5</v>
      </c>
      <c r="H5410">
        <v>7</v>
      </c>
      <c r="I5410">
        <v>150</v>
      </c>
      <c r="J5410">
        <v>9</v>
      </c>
      <c r="K5410">
        <v>2021</v>
      </c>
    </row>
    <row r="5411" spans="1:11" x14ac:dyDescent="0.2">
      <c r="A5411" t="s">
        <v>82</v>
      </c>
      <c r="K5411">
        <v>2021</v>
      </c>
    </row>
    <row r="5412" spans="1:11" x14ac:dyDescent="0.2">
      <c r="A5412" t="s">
        <v>83</v>
      </c>
      <c r="K5412">
        <v>2021</v>
      </c>
    </row>
    <row r="5413" spans="1:11" x14ac:dyDescent="0.2">
      <c r="A5413" t="s">
        <v>84</v>
      </c>
      <c r="K5413">
        <v>2021</v>
      </c>
    </row>
    <row r="5414" spans="1:11" x14ac:dyDescent="0.2">
      <c r="A5414" t="s">
        <v>85</v>
      </c>
      <c r="K5414">
        <v>2021</v>
      </c>
    </row>
    <row r="5415" spans="1:11" x14ac:dyDescent="0.2">
      <c r="A5415" t="s">
        <v>86</v>
      </c>
      <c r="K5415">
        <v>2021</v>
      </c>
    </row>
    <row r="5416" spans="1:11" x14ac:dyDescent="0.2">
      <c r="A5416" t="s">
        <v>87</v>
      </c>
      <c r="K5416">
        <v>2021</v>
      </c>
    </row>
    <row r="5417" spans="1:11" x14ac:dyDescent="0.2">
      <c r="A5417" t="s">
        <v>88</v>
      </c>
      <c r="K5417">
        <v>2021</v>
      </c>
    </row>
    <row r="5418" spans="1:11" x14ac:dyDescent="0.2">
      <c r="A5418" t="s">
        <v>89</v>
      </c>
      <c r="K5418">
        <v>2021</v>
      </c>
    </row>
    <row r="5419" spans="1:11" x14ac:dyDescent="0.2">
      <c r="A5419" t="s">
        <v>90</v>
      </c>
      <c r="K5419">
        <v>2021</v>
      </c>
    </row>
    <row r="5420" spans="1:11" x14ac:dyDescent="0.2">
      <c r="A5420" t="s">
        <v>91</v>
      </c>
      <c r="K5420">
        <v>2021</v>
      </c>
    </row>
    <row r="5421" spans="1:11" x14ac:dyDescent="0.2">
      <c r="A5421" t="s">
        <v>92</v>
      </c>
      <c r="K5421">
        <v>2021</v>
      </c>
    </row>
    <row r="5422" spans="1:11" x14ac:dyDescent="0.2">
      <c r="A5422" t="s">
        <v>93</v>
      </c>
      <c r="K5422">
        <v>2021</v>
      </c>
    </row>
    <row r="5423" spans="1:11" x14ac:dyDescent="0.2">
      <c r="A5423" t="s">
        <v>94</v>
      </c>
      <c r="K5423">
        <v>2021</v>
      </c>
    </row>
    <row r="5424" spans="1:11" x14ac:dyDescent="0.2">
      <c r="A5424" t="s">
        <v>95</v>
      </c>
      <c r="K5424">
        <v>2021</v>
      </c>
    </row>
    <row r="5425" spans="1:11" x14ac:dyDescent="0.2">
      <c r="A5425" t="s">
        <v>96</v>
      </c>
      <c r="K5425">
        <v>2021</v>
      </c>
    </row>
    <row r="5426" spans="1:11" x14ac:dyDescent="0.2">
      <c r="A5426" t="s">
        <v>340</v>
      </c>
      <c r="K5426">
        <v>2021</v>
      </c>
    </row>
    <row r="5427" spans="1:11" x14ac:dyDescent="0.2">
      <c r="A5427" t="s">
        <v>97</v>
      </c>
      <c r="K5427">
        <v>2021</v>
      </c>
    </row>
    <row r="5428" spans="1:11" x14ac:dyDescent="0.2">
      <c r="A5428" t="s">
        <v>98</v>
      </c>
      <c r="K5428">
        <v>2021</v>
      </c>
    </row>
    <row r="5429" spans="1:11" x14ac:dyDescent="0.2">
      <c r="A5429" t="s">
        <v>99</v>
      </c>
      <c r="K5429">
        <v>2021</v>
      </c>
    </row>
    <row r="5430" spans="1:11" x14ac:dyDescent="0.2">
      <c r="A5430" t="s">
        <v>360</v>
      </c>
      <c r="K5430">
        <v>2021</v>
      </c>
    </row>
    <row r="5431" spans="1:11" x14ac:dyDescent="0.2">
      <c r="A5431" t="s">
        <v>361</v>
      </c>
      <c r="K5431">
        <v>2021</v>
      </c>
    </row>
    <row r="5432" spans="1:11" x14ac:dyDescent="0.2">
      <c r="A5432" t="s">
        <v>100</v>
      </c>
      <c r="K5432">
        <v>2021</v>
      </c>
    </row>
    <row r="5433" spans="1:11" x14ac:dyDescent="0.2">
      <c r="A5433" t="s">
        <v>362</v>
      </c>
      <c r="K5433">
        <v>2021</v>
      </c>
    </row>
    <row r="5434" spans="1:11" x14ac:dyDescent="0.2">
      <c r="A5434" t="s">
        <v>101</v>
      </c>
      <c r="K5434">
        <v>2021</v>
      </c>
    </row>
    <row r="5435" spans="1:11" x14ac:dyDescent="0.2">
      <c r="A5435" t="s">
        <v>278</v>
      </c>
      <c r="K5435">
        <v>2021</v>
      </c>
    </row>
    <row r="5436" spans="1:11" x14ac:dyDescent="0.2">
      <c r="A5436" t="s">
        <v>102</v>
      </c>
      <c r="K5436">
        <v>2021</v>
      </c>
    </row>
    <row r="5437" spans="1:11" x14ac:dyDescent="0.2">
      <c r="A5437" t="s">
        <v>892</v>
      </c>
      <c r="B5437">
        <v>1</v>
      </c>
      <c r="C5437">
        <v>1</v>
      </c>
      <c r="D5437">
        <v>1</v>
      </c>
      <c r="E5437">
        <v>17</v>
      </c>
      <c r="F5437">
        <v>0</v>
      </c>
      <c r="G5437">
        <v>4</v>
      </c>
      <c r="H5437">
        <v>1</v>
      </c>
      <c r="I5437">
        <v>19</v>
      </c>
      <c r="J5437">
        <v>1</v>
      </c>
      <c r="K5437">
        <v>2021</v>
      </c>
    </row>
    <row r="5438" spans="1:11" x14ac:dyDescent="0.2">
      <c r="A5438" t="s">
        <v>103</v>
      </c>
      <c r="B5438">
        <v>2</v>
      </c>
      <c r="C5438">
        <v>2</v>
      </c>
      <c r="D5438">
        <v>0</v>
      </c>
      <c r="E5438">
        <v>0</v>
      </c>
      <c r="K5438">
        <v>2021</v>
      </c>
    </row>
    <row r="5439" spans="1:11" x14ac:dyDescent="0.2">
      <c r="A5439" t="s">
        <v>104</v>
      </c>
      <c r="K5439">
        <v>2021</v>
      </c>
    </row>
    <row r="5440" spans="1:11" x14ac:dyDescent="0.2">
      <c r="A5440" t="s">
        <v>345</v>
      </c>
      <c r="K5440">
        <v>2021</v>
      </c>
    </row>
    <row r="5441" spans="1:11" x14ac:dyDescent="0.2">
      <c r="A5441" t="s">
        <v>341</v>
      </c>
      <c r="K5441">
        <v>2021</v>
      </c>
    </row>
    <row r="5442" spans="1:11" x14ac:dyDescent="0.2">
      <c r="A5442" t="s">
        <v>311</v>
      </c>
      <c r="K5442">
        <v>2021</v>
      </c>
    </row>
    <row r="5443" spans="1:11" x14ac:dyDescent="0.2">
      <c r="A5443" t="s">
        <v>105</v>
      </c>
      <c r="K5443">
        <v>2021</v>
      </c>
    </row>
    <row r="5444" spans="1:11" x14ac:dyDescent="0.2">
      <c r="A5444" t="s">
        <v>106</v>
      </c>
      <c r="K5444">
        <v>2021</v>
      </c>
    </row>
    <row r="5445" spans="1:11" x14ac:dyDescent="0.2">
      <c r="A5445" t="s">
        <v>107</v>
      </c>
      <c r="K5445">
        <v>2021</v>
      </c>
    </row>
    <row r="5446" spans="1:11" x14ac:dyDescent="0.2">
      <c r="A5446" t="s">
        <v>108</v>
      </c>
      <c r="K5446">
        <v>2021</v>
      </c>
    </row>
    <row r="5447" spans="1:11" x14ac:dyDescent="0.2">
      <c r="A5447" t="s">
        <v>357</v>
      </c>
      <c r="B5447">
        <v>11</v>
      </c>
      <c r="C5447">
        <v>10</v>
      </c>
      <c r="D5447">
        <v>4</v>
      </c>
      <c r="E5447">
        <v>121</v>
      </c>
      <c r="F5447">
        <v>5</v>
      </c>
      <c r="G5447">
        <v>50</v>
      </c>
      <c r="H5447">
        <v>9</v>
      </c>
      <c r="I5447">
        <v>186</v>
      </c>
      <c r="J5447">
        <v>7</v>
      </c>
      <c r="K5447">
        <v>2021</v>
      </c>
    </row>
    <row r="5448" spans="1:11" x14ac:dyDescent="0.2">
      <c r="A5448" t="s">
        <v>346</v>
      </c>
      <c r="K5448">
        <v>2021</v>
      </c>
    </row>
    <row r="5449" spans="1:11" x14ac:dyDescent="0.2">
      <c r="A5449" t="s">
        <v>109</v>
      </c>
      <c r="K5449">
        <v>2021</v>
      </c>
    </row>
    <row r="5450" spans="1:11" x14ac:dyDescent="0.2">
      <c r="A5450" t="s">
        <v>110</v>
      </c>
      <c r="K5450">
        <v>2021</v>
      </c>
    </row>
    <row r="5451" spans="1:11" x14ac:dyDescent="0.2">
      <c r="A5451" t="s">
        <v>111</v>
      </c>
      <c r="K5451">
        <v>2021</v>
      </c>
    </row>
    <row r="5452" spans="1:11" x14ac:dyDescent="0.2">
      <c r="A5452" t="s">
        <v>112</v>
      </c>
      <c r="K5452">
        <v>2021</v>
      </c>
    </row>
    <row r="5453" spans="1:11" x14ac:dyDescent="0.2">
      <c r="A5453" t="s">
        <v>113</v>
      </c>
      <c r="K5453">
        <v>2021</v>
      </c>
    </row>
    <row r="5454" spans="1:11" x14ac:dyDescent="0.2">
      <c r="A5454" t="s">
        <v>114</v>
      </c>
      <c r="K5454">
        <v>2021</v>
      </c>
    </row>
    <row r="5455" spans="1:11" x14ac:dyDescent="0.2">
      <c r="A5455" t="s">
        <v>115</v>
      </c>
      <c r="K5455">
        <v>2021</v>
      </c>
    </row>
    <row r="5456" spans="1:11" x14ac:dyDescent="0.2">
      <c r="A5456" t="s">
        <v>319</v>
      </c>
      <c r="K5456">
        <v>2021</v>
      </c>
    </row>
    <row r="5457" spans="1:11" x14ac:dyDescent="0.2">
      <c r="A5457" t="s">
        <v>116</v>
      </c>
      <c r="K5457">
        <v>2021</v>
      </c>
    </row>
    <row r="5458" spans="1:11" x14ac:dyDescent="0.2">
      <c r="A5458" t="s">
        <v>117</v>
      </c>
      <c r="K5458">
        <v>2021</v>
      </c>
    </row>
    <row r="5459" spans="1:11" x14ac:dyDescent="0.2">
      <c r="A5459" t="s">
        <v>118</v>
      </c>
      <c r="K5459">
        <v>2021</v>
      </c>
    </row>
    <row r="5460" spans="1:11" x14ac:dyDescent="0.2">
      <c r="A5460" t="s">
        <v>279</v>
      </c>
      <c r="K5460">
        <v>2021</v>
      </c>
    </row>
    <row r="5461" spans="1:11" x14ac:dyDescent="0.2">
      <c r="A5461" t="s">
        <v>119</v>
      </c>
      <c r="K5461">
        <v>2021</v>
      </c>
    </row>
    <row r="5462" spans="1:11" x14ac:dyDescent="0.2">
      <c r="A5462" t="s">
        <v>120</v>
      </c>
      <c r="K5462">
        <v>2021</v>
      </c>
    </row>
    <row r="5463" spans="1:11" x14ac:dyDescent="0.2">
      <c r="A5463" t="s">
        <v>121</v>
      </c>
      <c r="K5463">
        <v>2021</v>
      </c>
    </row>
    <row r="5464" spans="1:11" x14ac:dyDescent="0.2">
      <c r="A5464" t="s">
        <v>122</v>
      </c>
      <c r="K5464">
        <v>2021</v>
      </c>
    </row>
    <row r="5465" spans="1:11" x14ac:dyDescent="0.2">
      <c r="A5465" t="s">
        <v>123</v>
      </c>
      <c r="K5465">
        <v>2021</v>
      </c>
    </row>
    <row r="5466" spans="1:11" x14ac:dyDescent="0.2">
      <c r="A5466" t="s">
        <v>124</v>
      </c>
      <c r="K5466">
        <v>2021</v>
      </c>
    </row>
    <row r="5467" spans="1:11" x14ac:dyDescent="0.2">
      <c r="A5467" t="s">
        <v>821</v>
      </c>
      <c r="K5467">
        <v>2021</v>
      </c>
    </row>
    <row r="5468" spans="1:11" x14ac:dyDescent="0.2">
      <c r="A5468" t="s">
        <v>125</v>
      </c>
      <c r="K5468">
        <v>2021</v>
      </c>
    </row>
    <row r="5469" spans="1:11" x14ac:dyDescent="0.2">
      <c r="A5469" t="s">
        <v>126</v>
      </c>
      <c r="K5469">
        <v>2021</v>
      </c>
    </row>
    <row r="5470" spans="1:11" x14ac:dyDescent="0.2">
      <c r="A5470" t="s">
        <v>127</v>
      </c>
      <c r="K5470">
        <v>2021</v>
      </c>
    </row>
    <row r="5471" spans="1:11" x14ac:dyDescent="0.2">
      <c r="A5471" t="s">
        <v>128</v>
      </c>
      <c r="K5471">
        <v>2021</v>
      </c>
    </row>
    <row r="5472" spans="1:11" x14ac:dyDescent="0.2">
      <c r="A5472" t="s">
        <v>129</v>
      </c>
      <c r="K5472">
        <v>2021</v>
      </c>
    </row>
    <row r="5473" spans="1:11" x14ac:dyDescent="0.2">
      <c r="A5473" t="s">
        <v>827</v>
      </c>
      <c r="K5473">
        <v>2021</v>
      </c>
    </row>
    <row r="5474" spans="1:11" x14ac:dyDescent="0.2">
      <c r="A5474" t="s">
        <v>130</v>
      </c>
      <c r="K5474">
        <v>2021</v>
      </c>
    </row>
    <row r="5475" spans="1:11" x14ac:dyDescent="0.2">
      <c r="A5475" t="s">
        <v>899</v>
      </c>
      <c r="B5475">
        <v>1</v>
      </c>
      <c r="C5475">
        <v>1</v>
      </c>
      <c r="D5475">
        <v>0</v>
      </c>
      <c r="E5475">
        <v>33</v>
      </c>
      <c r="F5475">
        <v>0</v>
      </c>
      <c r="G5475">
        <v>3.8333333333333299</v>
      </c>
      <c r="H5475">
        <v>0</v>
      </c>
      <c r="I5475">
        <v>17</v>
      </c>
      <c r="J5475">
        <v>1</v>
      </c>
      <c r="K5475">
        <v>2021</v>
      </c>
    </row>
    <row r="5476" spans="1:11" x14ac:dyDescent="0.2">
      <c r="A5476" t="s">
        <v>131</v>
      </c>
      <c r="K5476">
        <v>2021</v>
      </c>
    </row>
    <row r="5477" spans="1:11" x14ac:dyDescent="0.2">
      <c r="A5477" t="s">
        <v>132</v>
      </c>
      <c r="K5477">
        <v>2021</v>
      </c>
    </row>
    <row r="5478" spans="1:11" x14ac:dyDescent="0.2">
      <c r="A5478" t="s">
        <v>133</v>
      </c>
      <c r="K5478">
        <v>2021</v>
      </c>
    </row>
    <row r="5479" spans="1:11" x14ac:dyDescent="0.2">
      <c r="A5479" t="s">
        <v>312</v>
      </c>
      <c r="K5479">
        <v>2021</v>
      </c>
    </row>
    <row r="5480" spans="1:11" x14ac:dyDescent="0.2">
      <c r="A5480" t="s">
        <v>134</v>
      </c>
      <c r="K5480">
        <v>2021</v>
      </c>
    </row>
    <row r="5481" spans="1:11" x14ac:dyDescent="0.2">
      <c r="A5481" t="s">
        <v>135</v>
      </c>
      <c r="K5481">
        <v>2021</v>
      </c>
    </row>
    <row r="5482" spans="1:11" x14ac:dyDescent="0.2">
      <c r="A5482" t="s">
        <v>136</v>
      </c>
      <c r="K5482">
        <v>2021</v>
      </c>
    </row>
    <row r="5483" spans="1:11" x14ac:dyDescent="0.2">
      <c r="A5483" t="s">
        <v>137</v>
      </c>
      <c r="K5483">
        <v>2021</v>
      </c>
    </row>
    <row r="5484" spans="1:11" x14ac:dyDescent="0.2">
      <c r="A5484" t="s">
        <v>306</v>
      </c>
      <c r="K5484">
        <v>2021</v>
      </c>
    </row>
    <row r="5485" spans="1:11" x14ac:dyDescent="0.2">
      <c r="A5485" t="s">
        <v>138</v>
      </c>
      <c r="K5485">
        <v>2021</v>
      </c>
    </row>
    <row r="5486" spans="1:11" x14ac:dyDescent="0.2">
      <c r="A5486" t="s">
        <v>295</v>
      </c>
      <c r="K5486">
        <v>2021</v>
      </c>
    </row>
    <row r="5487" spans="1:11" x14ac:dyDescent="0.2">
      <c r="A5487" t="s">
        <v>139</v>
      </c>
      <c r="K5487">
        <v>2021</v>
      </c>
    </row>
    <row r="5488" spans="1:11" x14ac:dyDescent="0.2">
      <c r="A5488" t="s">
        <v>905</v>
      </c>
      <c r="B5488">
        <v>1</v>
      </c>
      <c r="C5488">
        <v>1</v>
      </c>
      <c r="D5488">
        <v>0</v>
      </c>
      <c r="E5488">
        <v>17</v>
      </c>
      <c r="K5488">
        <v>2021</v>
      </c>
    </row>
    <row r="5489" spans="1:11" x14ac:dyDescent="0.2">
      <c r="A5489" t="s">
        <v>140</v>
      </c>
      <c r="K5489">
        <v>2021</v>
      </c>
    </row>
    <row r="5490" spans="1:11" x14ac:dyDescent="0.2">
      <c r="A5490" t="s">
        <v>141</v>
      </c>
      <c r="K5490">
        <v>2021</v>
      </c>
    </row>
    <row r="5491" spans="1:11" x14ac:dyDescent="0.2">
      <c r="A5491" t="s">
        <v>864</v>
      </c>
      <c r="K5491">
        <v>2021</v>
      </c>
    </row>
    <row r="5492" spans="1:11" x14ac:dyDescent="0.2">
      <c r="A5492" t="s">
        <v>142</v>
      </c>
      <c r="K5492">
        <v>2021</v>
      </c>
    </row>
    <row r="5493" spans="1:11" x14ac:dyDescent="0.2">
      <c r="A5493" t="s">
        <v>904</v>
      </c>
      <c r="B5493">
        <v>1</v>
      </c>
      <c r="K5493">
        <v>2021</v>
      </c>
    </row>
    <row r="5494" spans="1:11" x14ac:dyDescent="0.2">
      <c r="A5494" t="s">
        <v>866</v>
      </c>
      <c r="B5494">
        <v>19</v>
      </c>
      <c r="C5494">
        <v>15</v>
      </c>
      <c r="D5494">
        <v>4</v>
      </c>
      <c r="E5494">
        <v>257</v>
      </c>
      <c r="F5494">
        <v>3</v>
      </c>
      <c r="G5494">
        <v>37</v>
      </c>
      <c r="H5494">
        <v>2</v>
      </c>
      <c r="I5494">
        <v>171</v>
      </c>
      <c r="J5494">
        <v>4</v>
      </c>
      <c r="K5494">
        <v>2021</v>
      </c>
    </row>
    <row r="5495" spans="1:11" x14ac:dyDescent="0.2">
      <c r="A5495" t="s">
        <v>303</v>
      </c>
      <c r="K5495">
        <v>2021</v>
      </c>
    </row>
    <row r="5496" spans="1:11" x14ac:dyDescent="0.2">
      <c r="A5496" t="s">
        <v>865</v>
      </c>
      <c r="K5496">
        <v>2021</v>
      </c>
    </row>
    <row r="5497" spans="1:11" x14ac:dyDescent="0.2">
      <c r="A5497" t="s">
        <v>307</v>
      </c>
      <c r="K5497">
        <v>2021</v>
      </c>
    </row>
    <row r="5498" spans="1:11" x14ac:dyDescent="0.2">
      <c r="A5498" t="s">
        <v>143</v>
      </c>
      <c r="K5498">
        <v>2021</v>
      </c>
    </row>
    <row r="5499" spans="1:11" x14ac:dyDescent="0.2">
      <c r="A5499" t="s">
        <v>298</v>
      </c>
      <c r="K5499">
        <v>2021</v>
      </c>
    </row>
    <row r="5500" spans="1:11" x14ac:dyDescent="0.2">
      <c r="A5500" t="s">
        <v>342</v>
      </c>
      <c r="K5500">
        <v>2021</v>
      </c>
    </row>
    <row r="5501" spans="1:11" x14ac:dyDescent="0.2">
      <c r="A5501" t="s">
        <v>144</v>
      </c>
      <c r="K5501">
        <v>2021</v>
      </c>
    </row>
    <row r="5502" spans="1:11" x14ac:dyDescent="0.2">
      <c r="A5502" t="s">
        <v>145</v>
      </c>
      <c r="K5502">
        <v>2021</v>
      </c>
    </row>
    <row r="5503" spans="1:11" x14ac:dyDescent="0.2">
      <c r="A5503" t="s">
        <v>146</v>
      </c>
      <c r="K5503">
        <v>2021</v>
      </c>
    </row>
    <row r="5504" spans="1:11" x14ac:dyDescent="0.2">
      <c r="A5504" t="s">
        <v>363</v>
      </c>
      <c r="K5504">
        <v>2021</v>
      </c>
    </row>
    <row r="5505" spans="1:12" x14ac:dyDescent="0.2">
      <c r="A5505" t="s">
        <v>147</v>
      </c>
      <c r="B5505">
        <v>6</v>
      </c>
      <c r="C5505">
        <v>2</v>
      </c>
      <c r="D5505">
        <v>0</v>
      </c>
      <c r="E5505">
        <v>33</v>
      </c>
      <c r="F5505">
        <v>2</v>
      </c>
      <c r="G5505">
        <v>8</v>
      </c>
      <c r="H5505">
        <v>0</v>
      </c>
      <c r="I5505">
        <v>43</v>
      </c>
      <c r="J5505">
        <v>1</v>
      </c>
      <c r="K5505">
        <v>2021</v>
      </c>
    </row>
    <row r="5506" spans="1:12" x14ac:dyDescent="0.2">
      <c r="A5506" t="s">
        <v>355</v>
      </c>
      <c r="K5506">
        <v>2021</v>
      </c>
    </row>
    <row r="5507" spans="1:12" x14ac:dyDescent="0.2">
      <c r="A5507" t="s">
        <v>148</v>
      </c>
      <c r="K5507">
        <v>2021</v>
      </c>
    </row>
    <row r="5508" spans="1:12" x14ac:dyDescent="0.2">
      <c r="A5508" t="s">
        <v>149</v>
      </c>
      <c r="K5508">
        <v>2021</v>
      </c>
    </row>
    <row r="5509" spans="1:12" x14ac:dyDescent="0.2">
      <c r="A5509" t="s">
        <v>150</v>
      </c>
      <c r="K5509">
        <v>2021</v>
      </c>
    </row>
    <row r="5510" spans="1:12" x14ac:dyDescent="0.2">
      <c r="A5510" t="s">
        <v>314</v>
      </c>
      <c r="K5510">
        <v>2021</v>
      </c>
    </row>
    <row r="5511" spans="1:12" x14ac:dyDescent="0.2">
      <c r="A5511" t="s">
        <v>332</v>
      </c>
      <c r="B5511">
        <v>19</v>
      </c>
      <c r="C5511">
        <v>16</v>
      </c>
      <c r="D5511">
        <v>4</v>
      </c>
      <c r="E5511">
        <v>581</v>
      </c>
      <c r="F5511">
        <v>10</v>
      </c>
      <c r="G5511">
        <v>50</v>
      </c>
      <c r="H5511">
        <v>2</v>
      </c>
      <c r="I5511">
        <v>288</v>
      </c>
      <c r="J5511">
        <v>7</v>
      </c>
      <c r="K5511">
        <v>2021</v>
      </c>
      <c r="L5511">
        <v>1</v>
      </c>
    </row>
    <row r="5512" spans="1:12" x14ac:dyDescent="0.2">
      <c r="A5512" t="s">
        <v>349</v>
      </c>
      <c r="K5512">
        <v>2021</v>
      </c>
    </row>
    <row r="5513" spans="1:12" x14ac:dyDescent="0.2">
      <c r="A5513" t="s">
        <v>305</v>
      </c>
      <c r="B5513">
        <v>17</v>
      </c>
      <c r="C5513">
        <v>13</v>
      </c>
      <c r="D5513">
        <v>3</v>
      </c>
      <c r="E5513">
        <v>110</v>
      </c>
      <c r="F5513">
        <v>1</v>
      </c>
      <c r="G5513">
        <v>82.5</v>
      </c>
      <c r="H5513">
        <v>11</v>
      </c>
      <c r="I5513">
        <v>331</v>
      </c>
      <c r="J5513">
        <v>25</v>
      </c>
      <c r="K5513">
        <v>2021</v>
      </c>
    </row>
    <row r="5514" spans="1:12" x14ac:dyDescent="0.2">
      <c r="A5514" t="s">
        <v>900</v>
      </c>
      <c r="B5514">
        <v>1</v>
      </c>
      <c r="C5514">
        <v>1</v>
      </c>
      <c r="D5514">
        <v>0</v>
      </c>
      <c r="E5514">
        <v>38</v>
      </c>
      <c r="F5514">
        <v>0</v>
      </c>
      <c r="G5514">
        <v>8</v>
      </c>
      <c r="H5514">
        <v>2</v>
      </c>
      <c r="I5514">
        <v>43</v>
      </c>
      <c r="J5514">
        <v>2</v>
      </c>
      <c r="K5514">
        <v>2021</v>
      </c>
    </row>
    <row r="5515" spans="1:12" x14ac:dyDescent="0.2">
      <c r="A5515" t="s">
        <v>299</v>
      </c>
      <c r="K5515">
        <v>2021</v>
      </c>
    </row>
    <row r="5516" spans="1:12" x14ac:dyDescent="0.2">
      <c r="A5516" t="s">
        <v>286</v>
      </c>
      <c r="K5516">
        <v>2021</v>
      </c>
    </row>
    <row r="5517" spans="1:12" x14ac:dyDescent="0.2">
      <c r="A5517" t="s">
        <v>795</v>
      </c>
      <c r="K5517">
        <v>2021</v>
      </c>
    </row>
    <row r="5518" spans="1:12" x14ac:dyDescent="0.2">
      <c r="A5518" t="s">
        <v>151</v>
      </c>
      <c r="B5518">
        <v>11</v>
      </c>
      <c r="C5518">
        <v>9</v>
      </c>
      <c r="D5518">
        <v>1</v>
      </c>
      <c r="E5518">
        <v>109</v>
      </c>
      <c r="F5518">
        <v>2</v>
      </c>
      <c r="G5518">
        <v>37.333333333333329</v>
      </c>
      <c r="H5518">
        <v>7</v>
      </c>
      <c r="I5518">
        <v>143</v>
      </c>
      <c r="J5518">
        <v>14</v>
      </c>
      <c r="K5518">
        <v>2021</v>
      </c>
    </row>
    <row r="5519" spans="1:12" x14ac:dyDescent="0.2">
      <c r="A5519" t="s">
        <v>280</v>
      </c>
      <c r="K5519">
        <v>2021</v>
      </c>
    </row>
    <row r="5520" spans="1:12" x14ac:dyDescent="0.2">
      <c r="A5520" t="s">
        <v>320</v>
      </c>
      <c r="K5520">
        <v>2021</v>
      </c>
    </row>
    <row r="5521" spans="1:11" x14ac:dyDescent="0.2">
      <c r="A5521" t="s">
        <v>152</v>
      </c>
      <c r="K5521">
        <v>2021</v>
      </c>
    </row>
    <row r="5522" spans="1:11" x14ac:dyDescent="0.2">
      <c r="A5522" t="s">
        <v>153</v>
      </c>
      <c r="K5522">
        <v>2021</v>
      </c>
    </row>
    <row r="5523" spans="1:11" x14ac:dyDescent="0.2">
      <c r="A5523" t="s">
        <v>154</v>
      </c>
      <c r="K5523">
        <v>2021</v>
      </c>
    </row>
    <row r="5524" spans="1:11" x14ac:dyDescent="0.2">
      <c r="A5524" t="s">
        <v>155</v>
      </c>
      <c r="K5524">
        <v>2021</v>
      </c>
    </row>
    <row r="5525" spans="1:11" x14ac:dyDescent="0.2">
      <c r="A5525" t="s">
        <v>156</v>
      </c>
      <c r="K5525">
        <v>2021</v>
      </c>
    </row>
    <row r="5526" spans="1:11" x14ac:dyDescent="0.2">
      <c r="A5526" t="s">
        <v>157</v>
      </c>
      <c r="K5526">
        <v>2021</v>
      </c>
    </row>
    <row r="5527" spans="1:11" x14ac:dyDescent="0.2">
      <c r="A5527" t="s">
        <v>158</v>
      </c>
      <c r="K5527">
        <v>2021</v>
      </c>
    </row>
    <row r="5528" spans="1:11" x14ac:dyDescent="0.2">
      <c r="A5528" t="s">
        <v>159</v>
      </c>
      <c r="K5528">
        <v>2021</v>
      </c>
    </row>
    <row r="5529" spans="1:11" x14ac:dyDescent="0.2">
      <c r="A5529" t="s">
        <v>907</v>
      </c>
      <c r="K5529">
        <v>2021</v>
      </c>
    </row>
    <row r="5530" spans="1:11" x14ac:dyDescent="0.2">
      <c r="A5530" t="s">
        <v>372</v>
      </c>
      <c r="K5530">
        <v>2021</v>
      </c>
    </row>
    <row r="5531" spans="1:11" x14ac:dyDescent="0.2">
      <c r="A5531" t="s">
        <v>160</v>
      </c>
      <c r="K5531">
        <v>2021</v>
      </c>
    </row>
    <row r="5532" spans="1:11" x14ac:dyDescent="0.2">
      <c r="A5532" t="s">
        <v>161</v>
      </c>
      <c r="K5532">
        <v>2021</v>
      </c>
    </row>
    <row r="5533" spans="1:11" x14ac:dyDescent="0.2">
      <c r="A5533" t="s">
        <v>796</v>
      </c>
      <c r="K5533">
        <v>2021</v>
      </c>
    </row>
    <row r="5534" spans="1:11" x14ac:dyDescent="0.2">
      <c r="A5534" t="s">
        <v>162</v>
      </c>
      <c r="K5534">
        <v>2021</v>
      </c>
    </row>
    <row r="5535" spans="1:11" x14ac:dyDescent="0.2">
      <c r="A5535" t="s">
        <v>816</v>
      </c>
      <c r="K5535">
        <v>2021</v>
      </c>
    </row>
    <row r="5536" spans="1:11" x14ac:dyDescent="0.2">
      <c r="A5536" t="s">
        <v>163</v>
      </c>
      <c r="K5536">
        <v>2021</v>
      </c>
    </row>
    <row r="5537" spans="1:11" x14ac:dyDescent="0.2">
      <c r="A5537" t="s">
        <v>164</v>
      </c>
      <c r="K5537">
        <v>2021</v>
      </c>
    </row>
    <row r="5538" spans="1:11" x14ac:dyDescent="0.2">
      <c r="A5538" t="s">
        <v>895</v>
      </c>
      <c r="B5538">
        <v>1</v>
      </c>
      <c r="C5538">
        <v>1</v>
      </c>
      <c r="D5538">
        <v>1</v>
      </c>
      <c r="E5538">
        <v>11</v>
      </c>
      <c r="F5538">
        <v>0</v>
      </c>
      <c r="G5538">
        <v>6</v>
      </c>
      <c r="H5538">
        <v>1</v>
      </c>
      <c r="I5538">
        <v>16</v>
      </c>
      <c r="J5538">
        <v>0</v>
      </c>
      <c r="K5538">
        <v>2021</v>
      </c>
    </row>
    <row r="5539" spans="1:11" x14ac:dyDescent="0.2">
      <c r="A5539" t="s">
        <v>828</v>
      </c>
      <c r="K5539">
        <v>2021</v>
      </c>
    </row>
    <row r="5540" spans="1:11" x14ac:dyDescent="0.2">
      <c r="A5540" t="s">
        <v>863</v>
      </c>
      <c r="K5540">
        <v>2021</v>
      </c>
    </row>
    <row r="5541" spans="1:11" x14ac:dyDescent="0.2">
      <c r="A5541" t="s">
        <v>819</v>
      </c>
      <c r="K5541">
        <v>2021</v>
      </c>
    </row>
    <row r="5542" spans="1:11" x14ac:dyDescent="0.2">
      <c r="A5542" t="s">
        <v>165</v>
      </c>
      <c r="K5542">
        <v>2021</v>
      </c>
    </row>
    <row r="5543" spans="1:11" x14ac:dyDescent="0.2">
      <c r="A5543" t="s">
        <v>166</v>
      </c>
      <c r="K5543">
        <v>2021</v>
      </c>
    </row>
    <row r="5544" spans="1:11" x14ac:dyDescent="0.2">
      <c r="A5544" t="s">
        <v>167</v>
      </c>
      <c r="K5544">
        <v>2021</v>
      </c>
    </row>
    <row r="5545" spans="1:11" x14ac:dyDescent="0.2">
      <c r="A5545" t="s">
        <v>168</v>
      </c>
      <c r="K5545">
        <v>2021</v>
      </c>
    </row>
    <row r="5546" spans="1:11" x14ac:dyDescent="0.2">
      <c r="A5546" t="s">
        <v>169</v>
      </c>
      <c r="K5546">
        <v>2021</v>
      </c>
    </row>
    <row r="5547" spans="1:11" x14ac:dyDescent="0.2">
      <c r="A5547" t="s">
        <v>170</v>
      </c>
      <c r="K5547">
        <v>2021</v>
      </c>
    </row>
    <row r="5548" spans="1:11" x14ac:dyDescent="0.2">
      <c r="A5548" t="s">
        <v>171</v>
      </c>
      <c r="K5548">
        <v>2021</v>
      </c>
    </row>
    <row r="5549" spans="1:11" x14ac:dyDescent="0.2">
      <c r="A5549" t="s">
        <v>172</v>
      </c>
      <c r="K5549">
        <v>2021</v>
      </c>
    </row>
    <row r="5550" spans="1:11" x14ac:dyDescent="0.2">
      <c r="A5550" t="s">
        <v>173</v>
      </c>
      <c r="K5550">
        <v>2021</v>
      </c>
    </row>
    <row r="5551" spans="1:11" x14ac:dyDescent="0.2">
      <c r="A5551" t="s">
        <v>174</v>
      </c>
      <c r="K5551">
        <v>2021</v>
      </c>
    </row>
    <row r="5552" spans="1:11" x14ac:dyDescent="0.2">
      <c r="A5552" t="s">
        <v>350</v>
      </c>
      <c r="K5552">
        <v>2021</v>
      </c>
    </row>
    <row r="5553" spans="1:11" x14ac:dyDescent="0.2">
      <c r="A5553" t="s">
        <v>308</v>
      </c>
      <c r="K5553">
        <v>2021</v>
      </c>
    </row>
    <row r="5554" spans="1:11" x14ac:dyDescent="0.2">
      <c r="A5554" t="s">
        <v>175</v>
      </c>
      <c r="K5554">
        <v>2021</v>
      </c>
    </row>
    <row r="5555" spans="1:11" x14ac:dyDescent="0.2">
      <c r="A5555" t="s">
        <v>176</v>
      </c>
      <c r="K5555">
        <v>2021</v>
      </c>
    </row>
    <row r="5556" spans="1:11" x14ac:dyDescent="0.2">
      <c r="A5556" t="s">
        <v>177</v>
      </c>
      <c r="K5556">
        <v>2021</v>
      </c>
    </row>
    <row r="5557" spans="1:11" x14ac:dyDescent="0.2">
      <c r="A5557" t="s">
        <v>288</v>
      </c>
      <c r="K5557">
        <v>2021</v>
      </c>
    </row>
    <row r="5558" spans="1:11" x14ac:dyDescent="0.2">
      <c r="A5558" t="s">
        <v>800</v>
      </c>
      <c r="B5558">
        <v>1</v>
      </c>
      <c r="C5558">
        <v>1</v>
      </c>
      <c r="D5558">
        <v>0</v>
      </c>
      <c r="E5558">
        <v>1</v>
      </c>
      <c r="K5558">
        <v>2021</v>
      </c>
    </row>
    <row r="5559" spans="1:11" x14ac:dyDescent="0.2">
      <c r="A5559" t="s">
        <v>178</v>
      </c>
      <c r="K5559">
        <v>2021</v>
      </c>
    </row>
    <row r="5560" spans="1:11" x14ac:dyDescent="0.2">
      <c r="A5560" t="s">
        <v>179</v>
      </c>
      <c r="K5560">
        <v>2021</v>
      </c>
    </row>
    <row r="5561" spans="1:11" x14ac:dyDescent="0.2">
      <c r="A5561" t="s">
        <v>180</v>
      </c>
      <c r="K5561">
        <v>2021</v>
      </c>
    </row>
    <row r="5562" spans="1:11" x14ac:dyDescent="0.2">
      <c r="A5562" t="s">
        <v>181</v>
      </c>
      <c r="K5562">
        <v>2021</v>
      </c>
    </row>
    <row r="5563" spans="1:11" x14ac:dyDescent="0.2">
      <c r="A5563" t="s">
        <v>182</v>
      </c>
      <c r="K5563">
        <v>2021</v>
      </c>
    </row>
    <row r="5564" spans="1:11" x14ac:dyDescent="0.2">
      <c r="A5564" t="s">
        <v>183</v>
      </c>
      <c r="K5564">
        <v>2021</v>
      </c>
    </row>
    <row r="5565" spans="1:11" x14ac:dyDescent="0.2">
      <c r="A5565" t="s">
        <v>184</v>
      </c>
      <c r="K5565">
        <v>2021</v>
      </c>
    </row>
    <row r="5566" spans="1:11" x14ac:dyDescent="0.2">
      <c r="A5566" t="s">
        <v>185</v>
      </c>
      <c r="K5566">
        <v>2021</v>
      </c>
    </row>
    <row r="5567" spans="1:11" x14ac:dyDescent="0.2">
      <c r="A5567" t="s">
        <v>186</v>
      </c>
      <c r="K5567">
        <v>2021</v>
      </c>
    </row>
    <row r="5568" spans="1:11" x14ac:dyDescent="0.2">
      <c r="A5568" t="s">
        <v>370</v>
      </c>
      <c r="B5568">
        <v>13</v>
      </c>
      <c r="C5568">
        <v>10</v>
      </c>
      <c r="D5568">
        <v>2</v>
      </c>
      <c r="E5568">
        <v>117</v>
      </c>
      <c r="F5568">
        <v>1</v>
      </c>
      <c r="G5568">
        <v>53.333333333333321</v>
      </c>
      <c r="H5568">
        <v>5</v>
      </c>
      <c r="I5568">
        <v>215</v>
      </c>
      <c r="J5568">
        <v>10</v>
      </c>
      <c r="K5568">
        <v>2021</v>
      </c>
    </row>
    <row r="5569" spans="1:11" x14ac:dyDescent="0.2">
      <c r="A5569" t="s">
        <v>321</v>
      </c>
      <c r="K5569">
        <v>2021</v>
      </c>
    </row>
    <row r="5570" spans="1:11" x14ac:dyDescent="0.2">
      <c r="A5570" t="s">
        <v>187</v>
      </c>
      <c r="K5570">
        <v>2021</v>
      </c>
    </row>
    <row r="5571" spans="1:11" x14ac:dyDescent="0.2">
      <c r="A5571" t="s">
        <v>300</v>
      </c>
      <c r="K5571">
        <v>2021</v>
      </c>
    </row>
    <row r="5572" spans="1:11" x14ac:dyDescent="0.2">
      <c r="A5572" t="s">
        <v>188</v>
      </c>
      <c r="K5572">
        <v>2021</v>
      </c>
    </row>
    <row r="5573" spans="1:11" x14ac:dyDescent="0.2">
      <c r="A5573" t="s">
        <v>189</v>
      </c>
      <c r="K5573">
        <v>2021</v>
      </c>
    </row>
    <row r="5574" spans="1:11" x14ac:dyDescent="0.2">
      <c r="A5574" t="s">
        <v>190</v>
      </c>
      <c r="K5574">
        <v>2021</v>
      </c>
    </row>
    <row r="5575" spans="1:11" x14ac:dyDescent="0.2">
      <c r="A5575" t="s">
        <v>304</v>
      </c>
      <c r="K5575">
        <v>2021</v>
      </c>
    </row>
    <row r="5576" spans="1:11" x14ac:dyDescent="0.2">
      <c r="A5576" t="s">
        <v>347</v>
      </c>
      <c r="K5576">
        <v>2021</v>
      </c>
    </row>
    <row r="5577" spans="1:11" x14ac:dyDescent="0.2">
      <c r="A5577" t="s">
        <v>191</v>
      </c>
      <c r="K5577">
        <v>2021</v>
      </c>
    </row>
    <row r="5578" spans="1:11" x14ac:dyDescent="0.2">
      <c r="A5578" t="s">
        <v>192</v>
      </c>
      <c r="K5578">
        <v>2021</v>
      </c>
    </row>
    <row r="5579" spans="1:11" x14ac:dyDescent="0.2">
      <c r="A5579" t="s">
        <v>193</v>
      </c>
      <c r="K5579">
        <v>2021</v>
      </c>
    </row>
    <row r="5580" spans="1:11" x14ac:dyDescent="0.2">
      <c r="A5580" t="s">
        <v>194</v>
      </c>
      <c r="K5580">
        <v>2021</v>
      </c>
    </row>
    <row r="5581" spans="1:11" x14ac:dyDescent="0.2">
      <c r="A5581" t="s">
        <v>195</v>
      </c>
      <c r="B5581">
        <v>1</v>
      </c>
      <c r="C5581">
        <v>1</v>
      </c>
      <c r="D5581">
        <v>0</v>
      </c>
      <c r="E5581">
        <v>6</v>
      </c>
      <c r="F5581">
        <v>0</v>
      </c>
      <c r="G5581">
        <v>7</v>
      </c>
      <c r="H5581">
        <v>0</v>
      </c>
      <c r="I5581">
        <v>35</v>
      </c>
      <c r="J5581">
        <v>1</v>
      </c>
      <c r="K5581">
        <v>2021</v>
      </c>
    </row>
    <row r="5582" spans="1:11" x14ac:dyDescent="0.2">
      <c r="A5582" t="s">
        <v>196</v>
      </c>
      <c r="K5582">
        <v>2021</v>
      </c>
    </row>
    <row r="5583" spans="1:11" x14ac:dyDescent="0.2">
      <c r="A5583" t="s">
        <v>197</v>
      </c>
      <c r="B5583">
        <v>13</v>
      </c>
      <c r="C5583">
        <v>5</v>
      </c>
      <c r="D5583">
        <v>1</v>
      </c>
      <c r="E5583">
        <v>21</v>
      </c>
      <c r="F5583">
        <v>2</v>
      </c>
      <c r="G5583">
        <v>62.8333333333333</v>
      </c>
      <c r="H5583">
        <v>8</v>
      </c>
      <c r="I5583">
        <v>298</v>
      </c>
      <c r="J5583">
        <v>12</v>
      </c>
      <c r="K5583">
        <v>2021</v>
      </c>
    </row>
    <row r="5584" spans="1:11" x14ac:dyDescent="0.2">
      <c r="A5584" t="s">
        <v>894</v>
      </c>
      <c r="B5584">
        <v>4</v>
      </c>
      <c r="C5584">
        <v>3</v>
      </c>
      <c r="E5584">
        <v>15</v>
      </c>
      <c r="F5584">
        <v>1</v>
      </c>
      <c r="K5584">
        <v>2021</v>
      </c>
    </row>
    <row r="5585" spans="1:11" x14ac:dyDescent="0.2">
      <c r="A5585" t="s">
        <v>198</v>
      </c>
      <c r="K5585">
        <v>2021</v>
      </c>
    </row>
    <row r="5586" spans="1:11" x14ac:dyDescent="0.2">
      <c r="A5586" t="s">
        <v>368</v>
      </c>
      <c r="K5586">
        <v>2021</v>
      </c>
    </row>
    <row r="5587" spans="1:11" x14ac:dyDescent="0.2">
      <c r="A5587" t="s">
        <v>199</v>
      </c>
      <c r="K5587">
        <v>2021</v>
      </c>
    </row>
    <row r="5588" spans="1:11" x14ac:dyDescent="0.2">
      <c r="A5588" t="s">
        <v>200</v>
      </c>
      <c r="K5588">
        <v>2021</v>
      </c>
    </row>
    <row r="5589" spans="1:11" x14ac:dyDescent="0.2">
      <c r="A5589" t="s">
        <v>201</v>
      </c>
      <c r="K5589">
        <v>2021</v>
      </c>
    </row>
    <row r="5590" spans="1:11" x14ac:dyDescent="0.2">
      <c r="A5590" t="s">
        <v>202</v>
      </c>
      <c r="K5590">
        <v>2021</v>
      </c>
    </row>
    <row r="5591" spans="1:11" x14ac:dyDescent="0.2">
      <c r="A5591" t="s">
        <v>203</v>
      </c>
      <c r="K5591">
        <v>2021</v>
      </c>
    </row>
    <row r="5592" spans="1:11" x14ac:dyDescent="0.2">
      <c r="A5592" t="s">
        <v>204</v>
      </c>
      <c r="K5592">
        <v>2021</v>
      </c>
    </row>
    <row r="5593" spans="1:11" x14ac:dyDescent="0.2">
      <c r="A5593" t="s">
        <v>893</v>
      </c>
      <c r="B5593">
        <v>11</v>
      </c>
      <c r="C5593">
        <v>8</v>
      </c>
      <c r="D5593">
        <v>0</v>
      </c>
      <c r="E5593">
        <v>48</v>
      </c>
      <c r="F5593">
        <v>1</v>
      </c>
      <c r="G5593">
        <v>40</v>
      </c>
      <c r="H5593">
        <v>3</v>
      </c>
      <c r="I5593">
        <v>191</v>
      </c>
      <c r="J5593">
        <v>9</v>
      </c>
      <c r="K5593">
        <v>2021</v>
      </c>
    </row>
    <row r="5594" spans="1:11" x14ac:dyDescent="0.2">
      <c r="A5594" t="s">
        <v>313</v>
      </c>
      <c r="B5594">
        <v>1</v>
      </c>
      <c r="C5594">
        <v>1</v>
      </c>
      <c r="D5594">
        <v>0</v>
      </c>
      <c r="E5594">
        <v>75</v>
      </c>
      <c r="F5594">
        <v>2</v>
      </c>
      <c r="G5594">
        <v>7</v>
      </c>
      <c r="H5594">
        <v>0</v>
      </c>
      <c r="I5594">
        <v>31</v>
      </c>
      <c r="J5594">
        <v>1</v>
      </c>
      <c r="K5594">
        <v>2021</v>
      </c>
    </row>
    <row r="5595" spans="1:11" x14ac:dyDescent="0.2">
      <c r="A5595" t="s">
        <v>205</v>
      </c>
      <c r="K5595">
        <v>2021</v>
      </c>
    </row>
    <row r="5596" spans="1:11" x14ac:dyDescent="0.2">
      <c r="A5596" t="s">
        <v>206</v>
      </c>
      <c r="B5596">
        <v>20</v>
      </c>
      <c r="C5596">
        <v>13</v>
      </c>
      <c r="D5596">
        <v>2</v>
      </c>
      <c r="E5596">
        <v>197</v>
      </c>
      <c r="F5596">
        <v>3</v>
      </c>
      <c r="G5596">
        <v>38</v>
      </c>
      <c r="H5596">
        <v>1</v>
      </c>
      <c r="I5596">
        <v>184</v>
      </c>
      <c r="J5596">
        <v>7</v>
      </c>
      <c r="K5596">
        <v>2021</v>
      </c>
    </row>
    <row r="5597" spans="1:11" x14ac:dyDescent="0.2">
      <c r="A5597" t="s">
        <v>207</v>
      </c>
      <c r="K5597">
        <v>2021</v>
      </c>
    </row>
    <row r="5598" spans="1:11" x14ac:dyDescent="0.2">
      <c r="A5598" t="s">
        <v>208</v>
      </c>
      <c r="K5598">
        <v>2021</v>
      </c>
    </row>
    <row r="5599" spans="1:11" x14ac:dyDescent="0.2">
      <c r="A5599" t="s">
        <v>793</v>
      </c>
      <c r="K5599">
        <v>2021</v>
      </c>
    </row>
    <row r="5600" spans="1:11" x14ac:dyDescent="0.2">
      <c r="A5600" t="s">
        <v>209</v>
      </c>
      <c r="K5600">
        <v>2021</v>
      </c>
    </row>
    <row r="5601" spans="1:11" x14ac:dyDescent="0.2">
      <c r="A5601" t="s">
        <v>210</v>
      </c>
      <c r="K5601">
        <v>2021</v>
      </c>
    </row>
    <row r="5602" spans="1:11" x14ac:dyDescent="0.2">
      <c r="A5602" t="s">
        <v>281</v>
      </c>
      <c r="B5602">
        <v>2</v>
      </c>
      <c r="C5602">
        <v>2</v>
      </c>
      <c r="D5602">
        <v>0</v>
      </c>
      <c r="E5602">
        <v>55</v>
      </c>
      <c r="F5602">
        <v>0</v>
      </c>
      <c r="G5602">
        <v>7</v>
      </c>
      <c r="H5602">
        <v>0</v>
      </c>
      <c r="I5602">
        <v>48</v>
      </c>
      <c r="J5602">
        <v>2</v>
      </c>
      <c r="K5602">
        <v>2021</v>
      </c>
    </row>
    <row r="5603" spans="1:11" x14ac:dyDescent="0.2">
      <c r="A5603" t="s">
        <v>343</v>
      </c>
      <c r="K5603">
        <v>2021</v>
      </c>
    </row>
    <row r="5604" spans="1:11" x14ac:dyDescent="0.2">
      <c r="A5604" t="s">
        <v>875</v>
      </c>
      <c r="K5604">
        <v>2021</v>
      </c>
    </row>
    <row r="5605" spans="1:11" x14ac:dyDescent="0.2">
      <c r="A5605" t="s">
        <v>902</v>
      </c>
      <c r="B5605">
        <v>1</v>
      </c>
      <c r="C5605">
        <v>1</v>
      </c>
      <c r="D5605">
        <v>0</v>
      </c>
      <c r="E5605">
        <v>0</v>
      </c>
      <c r="F5605">
        <v>0</v>
      </c>
      <c r="G5605">
        <v>3</v>
      </c>
      <c r="H5605">
        <v>0</v>
      </c>
      <c r="I5605">
        <v>12</v>
      </c>
      <c r="J5605">
        <v>1</v>
      </c>
      <c r="K5605">
        <v>2021</v>
      </c>
    </row>
    <row r="5606" spans="1:11" x14ac:dyDescent="0.2">
      <c r="A5606" t="s">
        <v>324</v>
      </c>
      <c r="K5606">
        <v>2021</v>
      </c>
    </row>
    <row r="5607" spans="1:11" x14ac:dyDescent="0.2">
      <c r="A5607" t="s">
        <v>328</v>
      </c>
      <c r="B5607">
        <v>6</v>
      </c>
      <c r="C5607">
        <v>4</v>
      </c>
      <c r="D5607">
        <v>1</v>
      </c>
      <c r="E5607">
        <v>51</v>
      </c>
      <c r="F5607">
        <v>3</v>
      </c>
      <c r="G5607">
        <v>21</v>
      </c>
      <c r="H5607">
        <v>2</v>
      </c>
      <c r="I5607">
        <v>100</v>
      </c>
      <c r="J5607">
        <v>6</v>
      </c>
      <c r="K5607">
        <v>2021</v>
      </c>
    </row>
    <row r="5608" spans="1:11" x14ac:dyDescent="0.2">
      <c r="A5608" t="s">
        <v>348</v>
      </c>
      <c r="K5608">
        <v>2021</v>
      </c>
    </row>
    <row r="5609" spans="1:11" x14ac:dyDescent="0.2">
      <c r="A5609" t="s">
        <v>358</v>
      </c>
      <c r="K5609">
        <v>2021</v>
      </c>
    </row>
    <row r="5610" spans="1:11" x14ac:dyDescent="0.2">
      <c r="A5610" t="s">
        <v>325</v>
      </c>
      <c r="K5610">
        <v>2021</v>
      </c>
    </row>
    <row r="5611" spans="1:11" x14ac:dyDescent="0.2">
      <c r="A5611" t="s">
        <v>797</v>
      </c>
      <c r="K5611">
        <v>2021</v>
      </c>
    </row>
    <row r="5612" spans="1:11" x14ac:dyDescent="0.2">
      <c r="A5612" t="s">
        <v>326</v>
      </c>
      <c r="K5612">
        <v>2021</v>
      </c>
    </row>
    <row r="5613" spans="1:11" x14ac:dyDescent="0.2">
      <c r="A5613" t="s">
        <v>211</v>
      </c>
      <c r="K5613">
        <v>2021</v>
      </c>
    </row>
    <row r="5614" spans="1:11" x14ac:dyDescent="0.2">
      <c r="A5614" t="s">
        <v>798</v>
      </c>
      <c r="B5614">
        <v>18</v>
      </c>
      <c r="C5614">
        <v>14</v>
      </c>
      <c r="D5614">
        <v>3</v>
      </c>
      <c r="E5614">
        <v>200</v>
      </c>
      <c r="F5614">
        <v>7</v>
      </c>
      <c r="G5614">
        <v>8</v>
      </c>
      <c r="H5614">
        <v>0</v>
      </c>
      <c r="I5614">
        <v>56</v>
      </c>
      <c r="J5614">
        <v>1</v>
      </c>
      <c r="K5614">
        <v>2021</v>
      </c>
    </row>
    <row r="5615" spans="1:11" x14ac:dyDescent="0.2">
      <c r="A5615" t="s">
        <v>282</v>
      </c>
      <c r="K5615">
        <v>2021</v>
      </c>
    </row>
    <row r="5616" spans="1:11" x14ac:dyDescent="0.2">
      <c r="A5616" t="s">
        <v>212</v>
      </c>
      <c r="K5616">
        <v>2021</v>
      </c>
    </row>
    <row r="5617" spans="1:11" x14ac:dyDescent="0.2">
      <c r="A5617" t="s">
        <v>301</v>
      </c>
      <c r="K5617">
        <v>2021</v>
      </c>
    </row>
    <row r="5618" spans="1:11" x14ac:dyDescent="0.2">
      <c r="A5618" t="s">
        <v>289</v>
      </c>
      <c r="K5618">
        <v>2021</v>
      </c>
    </row>
    <row r="5619" spans="1:11" x14ac:dyDescent="0.2">
      <c r="A5619" t="s">
        <v>322</v>
      </c>
      <c r="K5619">
        <v>2021</v>
      </c>
    </row>
    <row r="5620" spans="1:11" x14ac:dyDescent="0.2">
      <c r="A5620" t="s">
        <v>323</v>
      </c>
      <c r="K5620">
        <v>2021</v>
      </c>
    </row>
    <row r="5621" spans="1:11" x14ac:dyDescent="0.2">
      <c r="A5621" t="s">
        <v>844</v>
      </c>
      <c r="K5621">
        <v>2021</v>
      </c>
    </row>
    <row r="5622" spans="1:11" x14ac:dyDescent="0.2">
      <c r="A5622" t="s">
        <v>213</v>
      </c>
      <c r="K5622">
        <v>2021</v>
      </c>
    </row>
    <row r="5623" spans="1:11" x14ac:dyDescent="0.2">
      <c r="A5623" t="s">
        <v>897</v>
      </c>
      <c r="B5623">
        <v>1</v>
      </c>
      <c r="C5623">
        <v>0</v>
      </c>
      <c r="D5623">
        <v>0</v>
      </c>
      <c r="E5623">
        <v>0</v>
      </c>
      <c r="F5623">
        <v>0</v>
      </c>
      <c r="G5623">
        <v>7</v>
      </c>
      <c r="H5623">
        <v>2</v>
      </c>
      <c r="I5623">
        <v>29</v>
      </c>
      <c r="J5623">
        <v>0</v>
      </c>
      <c r="K5623">
        <v>2021</v>
      </c>
    </row>
    <row r="5624" spans="1:11" x14ac:dyDescent="0.2">
      <c r="A5624" t="s">
        <v>214</v>
      </c>
      <c r="K5624">
        <v>2021</v>
      </c>
    </row>
    <row r="5625" spans="1:11" x14ac:dyDescent="0.2">
      <c r="A5625" t="s">
        <v>801</v>
      </c>
      <c r="K5625">
        <v>2021</v>
      </c>
    </row>
    <row r="5626" spans="1:11" x14ac:dyDescent="0.2">
      <c r="A5626" t="s">
        <v>309</v>
      </c>
      <c r="K5626">
        <v>2021</v>
      </c>
    </row>
    <row r="5627" spans="1:11" x14ac:dyDescent="0.2">
      <c r="A5627" t="s">
        <v>215</v>
      </c>
      <c r="K5627">
        <v>2021</v>
      </c>
    </row>
    <row r="5628" spans="1:11" x14ac:dyDescent="0.2">
      <c r="A5628" t="s">
        <v>216</v>
      </c>
      <c r="K5628">
        <v>2021</v>
      </c>
    </row>
    <row r="5629" spans="1:11" x14ac:dyDescent="0.2">
      <c r="A5629" t="s">
        <v>217</v>
      </c>
      <c r="K5629">
        <v>2021</v>
      </c>
    </row>
    <row r="5630" spans="1:11" x14ac:dyDescent="0.2">
      <c r="A5630" t="s">
        <v>218</v>
      </c>
      <c r="K5630">
        <v>2021</v>
      </c>
    </row>
    <row r="5631" spans="1:11" x14ac:dyDescent="0.2">
      <c r="A5631" t="s">
        <v>219</v>
      </c>
      <c r="K5631">
        <v>2021</v>
      </c>
    </row>
    <row r="5632" spans="1:11" x14ac:dyDescent="0.2">
      <c r="A5632" t="s">
        <v>220</v>
      </c>
      <c r="K5632">
        <v>2021</v>
      </c>
    </row>
    <row r="5633" spans="1:11" x14ac:dyDescent="0.2">
      <c r="A5633" t="s">
        <v>221</v>
      </c>
      <c r="K5633">
        <v>2021</v>
      </c>
    </row>
    <row r="5634" spans="1:11" x14ac:dyDescent="0.2">
      <c r="A5634" t="s">
        <v>292</v>
      </c>
      <c r="K5634">
        <v>2021</v>
      </c>
    </row>
    <row r="5635" spans="1:11" x14ac:dyDescent="0.2">
      <c r="A5635" t="s">
        <v>222</v>
      </c>
      <c r="K5635">
        <v>2021</v>
      </c>
    </row>
    <row r="5636" spans="1:11" x14ac:dyDescent="0.2">
      <c r="A5636" t="s">
        <v>223</v>
      </c>
      <c r="K5636">
        <v>2021</v>
      </c>
    </row>
    <row r="5637" spans="1:11" x14ac:dyDescent="0.2">
      <c r="A5637" t="s">
        <v>224</v>
      </c>
      <c r="K5637">
        <v>2021</v>
      </c>
    </row>
    <row r="5638" spans="1:11" x14ac:dyDescent="0.2">
      <c r="A5638" t="s">
        <v>901</v>
      </c>
      <c r="B5638">
        <v>1</v>
      </c>
      <c r="C5638">
        <v>1</v>
      </c>
      <c r="D5638">
        <v>0</v>
      </c>
      <c r="E5638">
        <v>4</v>
      </c>
      <c r="F5638">
        <v>0</v>
      </c>
      <c r="G5638">
        <v>4</v>
      </c>
      <c r="H5638">
        <v>0</v>
      </c>
      <c r="I5638">
        <v>26</v>
      </c>
      <c r="J5638">
        <v>0</v>
      </c>
      <c r="K5638">
        <v>2021</v>
      </c>
    </row>
    <row r="5639" spans="1:11" x14ac:dyDescent="0.2">
      <c r="A5639" t="s">
        <v>225</v>
      </c>
      <c r="K5639">
        <v>2021</v>
      </c>
    </row>
    <row r="5640" spans="1:11" x14ac:dyDescent="0.2">
      <c r="A5640" t="s">
        <v>344</v>
      </c>
      <c r="K5640">
        <v>2021</v>
      </c>
    </row>
    <row r="5641" spans="1:11" x14ac:dyDescent="0.2">
      <c r="A5641" t="s">
        <v>335</v>
      </c>
      <c r="K5641">
        <v>2021</v>
      </c>
    </row>
    <row r="5642" spans="1:11" x14ac:dyDescent="0.2">
      <c r="A5642" t="s">
        <v>226</v>
      </c>
      <c r="K5642">
        <v>2021</v>
      </c>
    </row>
    <row r="5643" spans="1:11" x14ac:dyDescent="0.2">
      <c r="A5643" t="s">
        <v>364</v>
      </c>
      <c r="K5643">
        <v>2021</v>
      </c>
    </row>
    <row r="5644" spans="1:11" x14ac:dyDescent="0.2">
      <c r="A5644" t="s">
        <v>227</v>
      </c>
      <c r="K5644">
        <v>2021</v>
      </c>
    </row>
    <row r="5645" spans="1:11" x14ac:dyDescent="0.2">
      <c r="A5645" t="s">
        <v>228</v>
      </c>
      <c r="K5645">
        <v>2021</v>
      </c>
    </row>
    <row r="5646" spans="1:11" x14ac:dyDescent="0.2">
      <c r="A5646" t="s">
        <v>365</v>
      </c>
      <c r="K5646">
        <v>2021</v>
      </c>
    </row>
    <row r="5647" spans="1:11" x14ac:dyDescent="0.2">
      <c r="A5647" t="s">
        <v>229</v>
      </c>
      <c r="K5647">
        <v>2021</v>
      </c>
    </row>
    <row r="5648" spans="1:11" x14ac:dyDescent="0.2">
      <c r="A5648" t="s">
        <v>230</v>
      </c>
      <c r="K5648">
        <v>2021</v>
      </c>
    </row>
    <row r="5649" spans="1:11" x14ac:dyDescent="0.2">
      <c r="A5649" t="s">
        <v>799</v>
      </c>
      <c r="K5649">
        <v>2021</v>
      </c>
    </row>
    <row r="5650" spans="1:11" x14ac:dyDescent="0.2">
      <c r="A5650" t="s">
        <v>790</v>
      </c>
      <c r="B5650">
        <v>2</v>
      </c>
      <c r="C5650">
        <v>1</v>
      </c>
      <c r="D5650">
        <v>0</v>
      </c>
      <c r="E5650">
        <v>0</v>
      </c>
      <c r="F5650">
        <v>1</v>
      </c>
      <c r="G5650">
        <v>11</v>
      </c>
      <c r="H5650">
        <v>3</v>
      </c>
      <c r="I5650">
        <v>35</v>
      </c>
      <c r="J5650">
        <v>3</v>
      </c>
      <c r="K5650">
        <v>2021</v>
      </c>
    </row>
    <row r="5651" spans="1:11" x14ac:dyDescent="0.2">
      <c r="A5651" t="s">
        <v>231</v>
      </c>
      <c r="K5651">
        <v>2021</v>
      </c>
    </row>
    <row r="5652" spans="1:11" x14ac:dyDescent="0.2">
      <c r="A5652" t="s">
        <v>826</v>
      </c>
      <c r="K5652">
        <v>2021</v>
      </c>
    </row>
    <row r="5653" spans="1:11" x14ac:dyDescent="0.2">
      <c r="A5653" t="s">
        <v>232</v>
      </c>
      <c r="K5653">
        <v>2021</v>
      </c>
    </row>
    <row r="5654" spans="1:11" x14ac:dyDescent="0.2">
      <c r="A5654" t="s">
        <v>366</v>
      </c>
      <c r="K5654">
        <v>2021</v>
      </c>
    </row>
    <row r="5655" spans="1:11" x14ac:dyDescent="0.2">
      <c r="A5655" t="s">
        <v>233</v>
      </c>
      <c r="K5655">
        <v>2021</v>
      </c>
    </row>
    <row r="5656" spans="1:11" x14ac:dyDescent="0.2">
      <c r="A5656" t="s">
        <v>234</v>
      </c>
      <c r="K5656">
        <v>2021</v>
      </c>
    </row>
    <row r="5657" spans="1:11" x14ac:dyDescent="0.2">
      <c r="A5657" t="s">
        <v>283</v>
      </c>
      <c r="K5657">
        <v>2021</v>
      </c>
    </row>
    <row r="5658" spans="1:11" x14ac:dyDescent="0.2">
      <c r="A5658" t="s">
        <v>235</v>
      </c>
      <c r="K5658">
        <v>2021</v>
      </c>
    </row>
    <row r="5659" spans="1:11" x14ac:dyDescent="0.2">
      <c r="A5659" t="s">
        <v>845</v>
      </c>
      <c r="K5659">
        <v>2021</v>
      </c>
    </row>
    <row r="5660" spans="1:11" x14ac:dyDescent="0.2">
      <c r="A5660" t="s">
        <v>287</v>
      </c>
      <c r="K5660">
        <v>2021</v>
      </c>
    </row>
    <row r="5661" spans="1:11" x14ac:dyDescent="0.2">
      <c r="A5661" t="s">
        <v>803</v>
      </c>
      <c r="K5661">
        <v>2021</v>
      </c>
    </row>
    <row r="5662" spans="1:11" x14ac:dyDescent="0.2">
      <c r="A5662" t="s">
        <v>296</v>
      </c>
      <c r="K5662">
        <v>2021</v>
      </c>
    </row>
    <row r="5663" spans="1:11" x14ac:dyDescent="0.2">
      <c r="A5663" t="s">
        <v>336</v>
      </c>
      <c r="K5663">
        <v>2021</v>
      </c>
    </row>
    <row r="5664" spans="1:11" x14ac:dyDescent="0.2">
      <c r="A5664" t="s">
        <v>236</v>
      </c>
      <c r="K5664">
        <v>2021</v>
      </c>
    </row>
    <row r="5665" spans="1:12" x14ac:dyDescent="0.2">
      <c r="A5665" t="s">
        <v>237</v>
      </c>
      <c r="B5665">
        <v>1</v>
      </c>
      <c r="C5665">
        <v>0</v>
      </c>
      <c r="D5665">
        <v>0</v>
      </c>
      <c r="E5665">
        <v>0</v>
      </c>
      <c r="F5665">
        <v>0</v>
      </c>
      <c r="G5665">
        <v>5</v>
      </c>
      <c r="H5665">
        <v>0</v>
      </c>
      <c r="I5665">
        <v>26</v>
      </c>
      <c r="J5665">
        <v>1</v>
      </c>
      <c r="K5665">
        <v>2021</v>
      </c>
    </row>
    <row r="5666" spans="1:12" x14ac:dyDescent="0.2">
      <c r="A5666" t="s">
        <v>867</v>
      </c>
      <c r="B5666">
        <v>1</v>
      </c>
      <c r="C5666">
        <v>1</v>
      </c>
      <c r="D5666">
        <v>0</v>
      </c>
      <c r="E5666">
        <v>0</v>
      </c>
      <c r="F5666">
        <v>0</v>
      </c>
      <c r="G5666">
        <v>5</v>
      </c>
      <c r="H5666">
        <v>1</v>
      </c>
      <c r="I5666">
        <v>23</v>
      </c>
      <c r="J5666">
        <v>1</v>
      </c>
      <c r="K5666">
        <v>2021</v>
      </c>
    </row>
    <row r="5667" spans="1:12" x14ac:dyDescent="0.2">
      <c r="A5667" t="s">
        <v>238</v>
      </c>
      <c r="K5667">
        <v>2021</v>
      </c>
    </row>
    <row r="5668" spans="1:12" x14ac:dyDescent="0.2">
      <c r="A5668" t="s">
        <v>367</v>
      </c>
      <c r="K5668">
        <v>2021</v>
      </c>
    </row>
    <row r="5669" spans="1:12" x14ac:dyDescent="0.2">
      <c r="A5669" t="s">
        <v>890</v>
      </c>
      <c r="B5669">
        <v>2</v>
      </c>
      <c r="C5669">
        <v>1</v>
      </c>
      <c r="D5669">
        <v>1</v>
      </c>
      <c r="E5669">
        <v>0</v>
      </c>
      <c r="F5669">
        <v>0</v>
      </c>
      <c r="G5669">
        <v>2</v>
      </c>
      <c r="H5669">
        <v>0</v>
      </c>
      <c r="I5669">
        <v>18</v>
      </c>
      <c r="J5669">
        <v>0</v>
      </c>
      <c r="K5669">
        <v>2021</v>
      </c>
    </row>
    <row r="5670" spans="1:12" x14ac:dyDescent="0.2">
      <c r="A5670" t="s">
        <v>293</v>
      </c>
      <c r="K5670">
        <v>2021</v>
      </c>
    </row>
    <row r="5671" spans="1:12" x14ac:dyDescent="0.2">
      <c r="A5671" t="s">
        <v>239</v>
      </c>
      <c r="K5671">
        <v>2021</v>
      </c>
    </row>
    <row r="5672" spans="1:12" x14ac:dyDescent="0.2">
      <c r="A5672" t="s">
        <v>240</v>
      </c>
      <c r="K5672">
        <v>2021</v>
      </c>
    </row>
    <row r="5673" spans="1:12" x14ac:dyDescent="0.2">
      <c r="A5673" t="s">
        <v>241</v>
      </c>
      <c r="K5673">
        <v>2021</v>
      </c>
    </row>
    <row r="5674" spans="1:12" x14ac:dyDescent="0.2">
      <c r="A5674" t="s">
        <v>333</v>
      </c>
      <c r="B5674">
        <v>13</v>
      </c>
      <c r="C5674">
        <v>10</v>
      </c>
      <c r="D5674">
        <v>1</v>
      </c>
      <c r="E5674">
        <v>123</v>
      </c>
      <c r="F5674">
        <v>11</v>
      </c>
      <c r="K5674">
        <v>2021</v>
      </c>
      <c r="L5674">
        <v>4</v>
      </c>
    </row>
    <row r="5675" spans="1:12" x14ac:dyDescent="0.2">
      <c r="A5675" t="s">
        <v>802</v>
      </c>
      <c r="K5675">
        <v>2021</v>
      </c>
    </row>
    <row r="5676" spans="1:12" x14ac:dyDescent="0.2">
      <c r="A5676" t="s">
        <v>337</v>
      </c>
      <c r="K5676">
        <v>2021</v>
      </c>
    </row>
    <row r="5677" spans="1:12" x14ac:dyDescent="0.2">
      <c r="A5677" t="s">
        <v>242</v>
      </c>
      <c r="K5677">
        <v>2021</v>
      </c>
    </row>
    <row r="5678" spans="1:12" x14ac:dyDescent="0.2">
      <c r="A5678" t="s">
        <v>243</v>
      </c>
      <c r="K5678">
        <v>2021</v>
      </c>
    </row>
    <row r="5679" spans="1:12" x14ac:dyDescent="0.2">
      <c r="A5679" t="s">
        <v>244</v>
      </c>
      <c r="K5679">
        <v>2021</v>
      </c>
    </row>
    <row r="5680" spans="1:12" x14ac:dyDescent="0.2">
      <c r="A5680" t="s">
        <v>327</v>
      </c>
      <c r="K5680">
        <v>2021</v>
      </c>
    </row>
    <row r="5681" spans="1:11" x14ac:dyDescent="0.2">
      <c r="A5681" t="s">
        <v>245</v>
      </c>
      <c r="K5681">
        <v>2021</v>
      </c>
    </row>
    <row r="5682" spans="1:11" x14ac:dyDescent="0.2">
      <c r="A5682" t="s">
        <v>246</v>
      </c>
      <c r="K5682">
        <v>2021</v>
      </c>
    </row>
    <row r="5683" spans="1:11" x14ac:dyDescent="0.2">
      <c r="A5683" t="s">
        <v>247</v>
      </c>
      <c r="K5683">
        <v>2021</v>
      </c>
    </row>
    <row r="5684" spans="1:11" x14ac:dyDescent="0.2">
      <c r="A5684" t="s">
        <v>248</v>
      </c>
      <c r="K5684">
        <v>2021</v>
      </c>
    </row>
    <row r="5685" spans="1:11" x14ac:dyDescent="0.2">
      <c r="A5685" t="s">
        <v>249</v>
      </c>
      <c r="K5685">
        <v>2021</v>
      </c>
    </row>
    <row r="5686" spans="1:11" x14ac:dyDescent="0.2">
      <c r="A5686" t="s">
        <v>250</v>
      </c>
      <c r="K5686">
        <v>2021</v>
      </c>
    </row>
    <row r="5687" spans="1:11" x14ac:dyDescent="0.2">
      <c r="A5687" t="s">
        <v>251</v>
      </c>
      <c r="K5687">
        <v>2021</v>
      </c>
    </row>
    <row r="5688" spans="1:11" x14ac:dyDescent="0.2">
      <c r="A5688" t="s">
        <v>252</v>
      </c>
      <c r="K5688">
        <v>2021</v>
      </c>
    </row>
    <row r="5689" spans="1:11" x14ac:dyDescent="0.2">
      <c r="A5689" t="s">
        <v>253</v>
      </c>
      <c r="K5689">
        <v>2021</v>
      </c>
    </row>
    <row r="5690" spans="1:11" x14ac:dyDescent="0.2">
      <c r="A5690" t="s">
        <v>254</v>
      </c>
      <c r="K5690">
        <v>2021</v>
      </c>
    </row>
    <row r="5691" spans="1:11" x14ac:dyDescent="0.2">
      <c r="A5691" t="s">
        <v>255</v>
      </c>
      <c r="K5691">
        <v>2021</v>
      </c>
    </row>
    <row r="5692" spans="1:11" x14ac:dyDescent="0.2">
      <c r="A5692" t="s">
        <v>256</v>
      </c>
      <c r="K5692">
        <v>2021</v>
      </c>
    </row>
    <row r="5693" spans="1:11" x14ac:dyDescent="0.2">
      <c r="A5693" t="s">
        <v>257</v>
      </c>
      <c r="K5693">
        <v>2021</v>
      </c>
    </row>
    <row r="5694" spans="1:11" x14ac:dyDescent="0.2">
      <c r="A5694" t="s">
        <v>258</v>
      </c>
      <c r="K5694">
        <v>2021</v>
      </c>
    </row>
    <row r="5695" spans="1:11" x14ac:dyDescent="0.2">
      <c r="A5695" t="s">
        <v>259</v>
      </c>
      <c r="K5695">
        <v>2021</v>
      </c>
    </row>
    <row r="5696" spans="1:11" x14ac:dyDescent="0.2">
      <c r="A5696" t="s">
        <v>260</v>
      </c>
      <c r="K5696">
        <v>2021</v>
      </c>
    </row>
    <row r="5697" spans="1:11" x14ac:dyDescent="0.2">
      <c r="A5697" t="s">
        <v>261</v>
      </c>
      <c r="K5697">
        <v>2021</v>
      </c>
    </row>
    <row r="5698" spans="1:11" x14ac:dyDescent="0.2">
      <c r="A5698" t="s">
        <v>262</v>
      </c>
      <c r="K5698">
        <v>2021</v>
      </c>
    </row>
    <row r="5699" spans="1:11" x14ac:dyDescent="0.2">
      <c r="A5699" t="s">
        <v>263</v>
      </c>
      <c r="K5699">
        <v>2021</v>
      </c>
    </row>
    <row r="5700" spans="1:11" x14ac:dyDescent="0.2">
      <c r="A5700" t="s">
        <v>264</v>
      </c>
      <c r="K5700">
        <v>2021</v>
      </c>
    </row>
    <row r="5701" spans="1:11" x14ac:dyDescent="0.2">
      <c r="A5701" t="s">
        <v>820</v>
      </c>
      <c r="K5701">
        <v>2021</v>
      </c>
    </row>
    <row r="5702" spans="1:11" x14ac:dyDescent="0.2">
      <c r="A5702" t="s">
        <v>294</v>
      </c>
      <c r="K5702">
        <v>2021</v>
      </c>
    </row>
    <row r="5703" spans="1:11" x14ac:dyDescent="0.2">
      <c r="A5703" t="s">
        <v>265</v>
      </c>
      <c r="K5703">
        <v>2021</v>
      </c>
    </row>
    <row r="5704" spans="1:11" x14ac:dyDescent="0.2">
      <c r="A5704" t="s">
        <v>266</v>
      </c>
      <c r="K5704">
        <v>2021</v>
      </c>
    </row>
    <row r="5705" spans="1:11" x14ac:dyDescent="0.2">
      <c r="A5705" t="s">
        <v>267</v>
      </c>
      <c r="K5705">
        <v>2021</v>
      </c>
    </row>
    <row r="5706" spans="1:11" x14ac:dyDescent="0.2">
      <c r="A5706" t="s">
        <v>268</v>
      </c>
      <c r="K5706">
        <v>2021</v>
      </c>
    </row>
    <row r="5707" spans="1:11" x14ac:dyDescent="0.2">
      <c r="A5707" t="s">
        <v>269</v>
      </c>
      <c r="K5707">
        <v>2021</v>
      </c>
    </row>
    <row r="5708" spans="1:11" x14ac:dyDescent="0.2">
      <c r="A5708" t="s">
        <v>270</v>
      </c>
      <c r="K5708">
        <v>2021</v>
      </c>
    </row>
    <row r="5709" spans="1:11" x14ac:dyDescent="0.2">
      <c r="A5709" t="s">
        <v>284</v>
      </c>
      <c r="K5709">
        <v>2021</v>
      </c>
    </row>
    <row r="5710" spans="1:11" x14ac:dyDescent="0.2">
      <c r="A5710" t="s">
        <v>271</v>
      </c>
      <c r="K5710">
        <v>2021</v>
      </c>
    </row>
    <row r="5711" spans="1:11" x14ac:dyDescent="0.2">
      <c r="A5711" t="s">
        <v>272</v>
      </c>
      <c r="K5711">
        <v>2021</v>
      </c>
    </row>
    <row r="5712" spans="1:11" x14ac:dyDescent="0.2">
      <c r="A5712" t="s">
        <v>273</v>
      </c>
      <c r="K5712">
        <v>2021</v>
      </c>
    </row>
    <row r="5713" spans="1:11" x14ac:dyDescent="0.2">
      <c r="A5713" t="s">
        <v>8</v>
      </c>
      <c r="B5713">
        <v>1</v>
      </c>
      <c r="C5713">
        <v>1</v>
      </c>
      <c r="D5713">
        <v>0</v>
      </c>
      <c r="E5713">
        <v>3</v>
      </c>
      <c r="F5713">
        <v>0</v>
      </c>
      <c r="G5713">
        <v>3</v>
      </c>
      <c r="H5713">
        <v>0</v>
      </c>
      <c r="I5713">
        <v>18</v>
      </c>
      <c r="J5713">
        <v>1</v>
      </c>
      <c r="K5713" t="s">
        <v>353</v>
      </c>
    </row>
    <row r="5714" spans="1:11" x14ac:dyDescent="0.2">
      <c r="A5714" t="s">
        <v>329</v>
      </c>
      <c r="K5714" t="s">
        <v>353</v>
      </c>
    </row>
    <row r="5715" spans="1:11" x14ac:dyDescent="0.2">
      <c r="A5715" t="s">
        <v>338</v>
      </c>
      <c r="K5715" t="s">
        <v>353</v>
      </c>
    </row>
    <row r="5716" spans="1:11" x14ac:dyDescent="0.2">
      <c r="A5716" t="s">
        <v>791</v>
      </c>
      <c r="K5716" t="s">
        <v>353</v>
      </c>
    </row>
    <row r="5717" spans="1:11" x14ac:dyDescent="0.2">
      <c r="A5717" t="s">
        <v>9</v>
      </c>
      <c r="B5717">
        <v>1</v>
      </c>
      <c r="C5717">
        <v>0</v>
      </c>
      <c r="D5717">
        <v>0</v>
      </c>
      <c r="E5717">
        <v>0</v>
      </c>
      <c r="F5717">
        <v>0</v>
      </c>
      <c r="G5717">
        <v>5</v>
      </c>
      <c r="H5717">
        <v>2</v>
      </c>
      <c r="I5717">
        <v>17</v>
      </c>
      <c r="J5717">
        <v>0</v>
      </c>
      <c r="K5717" t="s">
        <v>353</v>
      </c>
    </row>
    <row r="5718" spans="1:11" x14ac:dyDescent="0.2">
      <c r="A5718" t="s">
        <v>10</v>
      </c>
      <c r="B5718">
        <v>37</v>
      </c>
      <c r="C5718">
        <v>24</v>
      </c>
      <c r="D5718">
        <v>14</v>
      </c>
      <c r="E5718">
        <v>49</v>
      </c>
      <c r="F5718">
        <v>8</v>
      </c>
      <c r="G5718">
        <v>102.166666666666</v>
      </c>
      <c r="H5718">
        <v>3</v>
      </c>
      <c r="I5718">
        <v>494</v>
      </c>
      <c r="J5718">
        <v>29</v>
      </c>
      <c r="K5718" t="s">
        <v>353</v>
      </c>
    </row>
    <row r="5719" spans="1:11" x14ac:dyDescent="0.2">
      <c r="A5719" t="s">
        <v>11</v>
      </c>
      <c r="K5719" t="s">
        <v>353</v>
      </c>
    </row>
    <row r="5720" spans="1:11" x14ac:dyDescent="0.2">
      <c r="A5720" t="s">
        <v>359</v>
      </c>
      <c r="K5720" t="s">
        <v>353</v>
      </c>
    </row>
    <row r="5721" spans="1:11" x14ac:dyDescent="0.2">
      <c r="A5721" t="s">
        <v>12</v>
      </c>
      <c r="B5721">
        <v>1</v>
      </c>
      <c r="C5721">
        <v>1</v>
      </c>
      <c r="D5721">
        <v>1</v>
      </c>
      <c r="E5721">
        <v>3</v>
      </c>
      <c r="F5721">
        <v>0</v>
      </c>
      <c r="G5721">
        <v>0</v>
      </c>
      <c r="H5721">
        <v>0</v>
      </c>
      <c r="I5721">
        <v>0</v>
      </c>
      <c r="J5721">
        <v>0</v>
      </c>
      <c r="K5721" t="s">
        <v>353</v>
      </c>
    </row>
    <row r="5722" spans="1:11" x14ac:dyDescent="0.2">
      <c r="A5722" t="s">
        <v>13</v>
      </c>
      <c r="B5722">
        <v>1</v>
      </c>
      <c r="C5722">
        <v>1</v>
      </c>
      <c r="D5722">
        <v>0</v>
      </c>
      <c r="E5722">
        <v>3</v>
      </c>
      <c r="F5722">
        <v>0</v>
      </c>
      <c r="G5722">
        <v>0</v>
      </c>
      <c r="H5722">
        <v>0</v>
      </c>
      <c r="I5722">
        <v>0</v>
      </c>
      <c r="J5722">
        <v>0</v>
      </c>
      <c r="K5722" t="s">
        <v>353</v>
      </c>
    </row>
    <row r="5723" spans="1:11" x14ac:dyDescent="0.2">
      <c r="A5723" t="s">
        <v>889</v>
      </c>
      <c r="K5723" t="s">
        <v>353</v>
      </c>
    </row>
    <row r="5724" spans="1:11" x14ac:dyDescent="0.2">
      <c r="A5724" t="s">
        <v>14</v>
      </c>
      <c r="B5724">
        <v>2</v>
      </c>
      <c r="C5724">
        <v>2</v>
      </c>
      <c r="D5724">
        <v>0</v>
      </c>
      <c r="E5724">
        <v>8</v>
      </c>
      <c r="F5724">
        <v>1</v>
      </c>
      <c r="G5724">
        <v>14</v>
      </c>
      <c r="H5724">
        <v>0</v>
      </c>
      <c r="I5724">
        <v>68</v>
      </c>
      <c r="J5724">
        <v>3</v>
      </c>
      <c r="K5724" t="s">
        <v>353</v>
      </c>
    </row>
    <row r="5725" spans="1:11" x14ac:dyDescent="0.2">
      <c r="A5725" t="s">
        <v>15</v>
      </c>
      <c r="B5725">
        <v>1</v>
      </c>
      <c r="C5725">
        <v>1</v>
      </c>
      <c r="D5725">
        <v>1</v>
      </c>
      <c r="E5725">
        <v>0</v>
      </c>
      <c r="F5725">
        <v>1</v>
      </c>
      <c r="G5725">
        <v>0</v>
      </c>
      <c r="H5725">
        <v>0</v>
      </c>
      <c r="I5725">
        <v>0</v>
      </c>
      <c r="J5725">
        <v>0</v>
      </c>
      <c r="K5725" t="s">
        <v>353</v>
      </c>
    </row>
    <row r="5726" spans="1:11" x14ac:dyDescent="0.2">
      <c r="A5726" t="s">
        <v>794</v>
      </c>
      <c r="K5726" t="s">
        <v>353</v>
      </c>
    </row>
    <row r="5727" spans="1:11" x14ac:dyDescent="0.2">
      <c r="A5727" t="s">
        <v>16</v>
      </c>
      <c r="B5727">
        <v>3</v>
      </c>
      <c r="C5727">
        <v>3</v>
      </c>
      <c r="D5727">
        <v>0</v>
      </c>
      <c r="E5727">
        <v>36</v>
      </c>
      <c r="F5727">
        <v>1</v>
      </c>
      <c r="G5727">
        <v>1</v>
      </c>
      <c r="H5727">
        <v>0</v>
      </c>
      <c r="I5727">
        <v>4</v>
      </c>
      <c r="J5727">
        <v>2</v>
      </c>
      <c r="K5727" t="s">
        <v>353</v>
      </c>
    </row>
    <row r="5728" spans="1:11" x14ac:dyDescent="0.2">
      <c r="A5728" t="s">
        <v>17</v>
      </c>
      <c r="B5728">
        <v>8</v>
      </c>
      <c r="C5728">
        <v>8</v>
      </c>
      <c r="D5728">
        <v>1</v>
      </c>
      <c r="E5728">
        <v>151</v>
      </c>
      <c r="F5728">
        <v>0</v>
      </c>
      <c r="G5728">
        <v>58.3333333333333</v>
      </c>
      <c r="H5728">
        <v>5</v>
      </c>
      <c r="I5728">
        <v>225</v>
      </c>
      <c r="J5728">
        <v>12</v>
      </c>
      <c r="K5728" t="s">
        <v>353</v>
      </c>
    </row>
    <row r="5729" spans="1:12" x14ac:dyDescent="0.2">
      <c r="A5729" t="s">
        <v>18</v>
      </c>
      <c r="B5729">
        <v>153</v>
      </c>
      <c r="C5729">
        <v>145</v>
      </c>
      <c r="D5729">
        <v>19</v>
      </c>
      <c r="E5729">
        <v>3848</v>
      </c>
      <c r="F5729">
        <v>59</v>
      </c>
      <c r="G5729">
        <v>827.83333333333303</v>
      </c>
      <c r="H5729">
        <v>146</v>
      </c>
      <c r="I5729">
        <v>2493</v>
      </c>
      <c r="J5729">
        <v>222</v>
      </c>
      <c r="K5729" t="s">
        <v>353</v>
      </c>
      <c r="L5729">
        <v>3</v>
      </c>
    </row>
    <row r="5730" spans="1:12" x14ac:dyDescent="0.2">
      <c r="A5730" t="s">
        <v>898</v>
      </c>
      <c r="K5730" t="s">
        <v>353</v>
      </c>
    </row>
    <row r="5731" spans="1:12" x14ac:dyDescent="0.2">
      <c r="A5731" t="s">
        <v>19</v>
      </c>
      <c r="B5731">
        <v>3</v>
      </c>
      <c r="C5731">
        <v>3</v>
      </c>
      <c r="D5731">
        <v>1</v>
      </c>
      <c r="E5731">
        <v>16</v>
      </c>
      <c r="F5731">
        <v>1</v>
      </c>
      <c r="G5731">
        <v>13</v>
      </c>
      <c r="H5731">
        <v>1</v>
      </c>
      <c r="I5731">
        <v>51</v>
      </c>
      <c r="J5731">
        <v>6</v>
      </c>
      <c r="K5731" t="s">
        <v>353</v>
      </c>
    </row>
    <row r="5732" spans="1:12" x14ac:dyDescent="0.2">
      <c r="A5732" t="s">
        <v>20</v>
      </c>
      <c r="B5732">
        <v>19</v>
      </c>
      <c r="C5732">
        <v>13</v>
      </c>
      <c r="D5732">
        <v>3</v>
      </c>
      <c r="E5732">
        <v>44</v>
      </c>
      <c r="F5732">
        <v>4</v>
      </c>
      <c r="G5732">
        <v>89</v>
      </c>
      <c r="H5732">
        <v>10</v>
      </c>
      <c r="I5732">
        <v>352</v>
      </c>
      <c r="J5732">
        <v>18</v>
      </c>
      <c r="K5732" t="s">
        <v>353</v>
      </c>
    </row>
    <row r="5733" spans="1:12" x14ac:dyDescent="0.2">
      <c r="A5733" t="s">
        <v>896</v>
      </c>
      <c r="K5733" t="s">
        <v>353</v>
      </c>
    </row>
    <row r="5734" spans="1:12" x14ac:dyDescent="0.2">
      <c r="A5734" t="s">
        <v>275</v>
      </c>
      <c r="K5734" t="s">
        <v>353</v>
      </c>
    </row>
    <row r="5735" spans="1:12" x14ac:dyDescent="0.2">
      <c r="A5735" t="s">
        <v>21</v>
      </c>
      <c r="B5735">
        <v>2</v>
      </c>
      <c r="C5735">
        <v>2</v>
      </c>
      <c r="D5735">
        <v>0</v>
      </c>
      <c r="E5735">
        <v>30</v>
      </c>
      <c r="F5735">
        <v>0</v>
      </c>
      <c r="G5735">
        <v>2</v>
      </c>
      <c r="H5735">
        <v>0</v>
      </c>
      <c r="I5735">
        <v>22</v>
      </c>
      <c r="J5735">
        <v>0</v>
      </c>
      <c r="K5735" t="s">
        <v>353</v>
      </c>
    </row>
    <row r="5736" spans="1:12" x14ac:dyDescent="0.2">
      <c r="A5736" t="s">
        <v>339</v>
      </c>
      <c r="K5736" t="s">
        <v>353</v>
      </c>
    </row>
    <row r="5737" spans="1:12" x14ac:dyDescent="0.2">
      <c r="A5737" t="s">
        <v>317</v>
      </c>
      <c r="K5737" t="s">
        <v>353</v>
      </c>
    </row>
    <row r="5738" spans="1:12" x14ac:dyDescent="0.2">
      <c r="A5738" t="s">
        <v>297</v>
      </c>
      <c r="K5738" t="s">
        <v>353</v>
      </c>
    </row>
    <row r="5739" spans="1:12" x14ac:dyDescent="0.2">
      <c r="A5739" t="s">
        <v>22</v>
      </c>
      <c r="B5739">
        <v>16</v>
      </c>
      <c r="C5739">
        <v>12</v>
      </c>
      <c r="D5739">
        <v>6</v>
      </c>
      <c r="E5739">
        <v>58</v>
      </c>
      <c r="F5739">
        <v>6</v>
      </c>
      <c r="G5739">
        <v>0</v>
      </c>
      <c r="H5739">
        <v>0</v>
      </c>
      <c r="I5739">
        <v>0</v>
      </c>
      <c r="J5739">
        <v>0</v>
      </c>
      <c r="K5739" t="s">
        <v>353</v>
      </c>
    </row>
    <row r="5740" spans="1:12" x14ac:dyDescent="0.2">
      <c r="A5740" t="s">
        <v>318</v>
      </c>
      <c r="K5740" t="s">
        <v>353</v>
      </c>
    </row>
    <row r="5741" spans="1:12" x14ac:dyDescent="0.2">
      <c r="A5741" t="s">
        <v>23</v>
      </c>
      <c r="B5741">
        <v>7</v>
      </c>
      <c r="C5741">
        <v>3</v>
      </c>
      <c r="D5741">
        <v>0</v>
      </c>
      <c r="E5741">
        <v>4</v>
      </c>
      <c r="F5741">
        <v>1</v>
      </c>
      <c r="G5741">
        <v>0</v>
      </c>
      <c r="H5741">
        <v>0</v>
      </c>
      <c r="I5741">
        <v>0</v>
      </c>
      <c r="J5741">
        <v>0</v>
      </c>
      <c r="K5741" t="s">
        <v>353</v>
      </c>
    </row>
    <row r="5742" spans="1:12" x14ac:dyDescent="0.2">
      <c r="A5742" t="s">
        <v>24</v>
      </c>
      <c r="B5742">
        <v>11</v>
      </c>
      <c r="C5742">
        <v>8</v>
      </c>
      <c r="D5742">
        <v>3</v>
      </c>
      <c r="E5742">
        <v>24</v>
      </c>
      <c r="F5742">
        <v>1</v>
      </c>
      <c r="G5742">
        <v>12</v>
      </c>
      <c r="H5742">
        <v>0</v>
      </c>
      <c r="I5742">
        <v>70</v>
      </c>
      <c r="J5742">
        <v>2</v>
      </c>
      <c r="K5742" t="s">
        <v>353</v>
      </c>
    </row>
    <row r="5743" spans="1:12" x14ac:dyDescent="0.2">
      <c r="A5743" t="s">
        <v>862</v>
      </c>
      <c r="K5743" t="s">
        <v>353</v>
      </c>
    </row>
    <row r="5744" spans="1:12" x14ac:dyDescent="0.2">
      <c r="A5744" t="s">
        <v>25</v>
      </c>
      <c r="B5744">
        <v>1</v>
      </c>
      <c r="C5744">
        <v>1</v>
      </c>
      <c r="D5744">
        <v>1</v>
      </c>
      <c r="E5744">
        <v>4</v>
      </c>
      <c r="F5744">
        <v>1</v>
      </c>
      <c r="G5744">
        <v>6</v>
      </c>
      <c r="H5744">
        <v>1</v>
      </c>
      <c r="I5744">
        <v>25</v>
      </c>
      <c r="J5744">
        <v>0</v>
      </c>
      <c r="K5744" t="s">
        <v>353</v>
      </c>
    </row>
    <row r="5745" spans="1:11" x14ac:dyDescent="0.2">
      <c r="A5745" t="s">
        <v>26</v>
      </c>
      <c r="B5745">
        <v>12</v>
      </c>
      <c r="C5745">
        <v>11</v>
      </c>
      <c r="D5745">
        <v>1</v>
      </c>
      <c r="E5745">
        <v>222</v>
      </c>
      <c r="F5745">
        <v>3</v>
      </c>
      <c r="G5745">
        <v>49</v>
      </c>
      <c r="H5745">
        <v>7</v>
      </c>
      <c r="I5745">
        <v>183</v>
      </c>
      <c r="J5745">
        <v>8</v>
      </c>
      <c r="K5745" t="s">
        <v>353</v>
      </c>
    </row>
    <row r="5746" spans="1:11" x14ac:dyDescent="0.2">
      <c r="A5746" t="s">
        <v>27</v>
      </c>
      <c r="B5746">
        <v>72</v>
      </c>
      <c r="C5746">
        <v>65</v>
      </c>
      <c r="D5746">
        <v>11</v>
      </c>
      <c r="E5746">
        <v>1007</v>
      </c>
      <c r="F5746">
        <v>19</v>
      </c>
      <c r="G5746">
        <v>186.5</v>
      </c>
      <c r="H5746">
        <v>24</v>
      </c>
      <c r="I5746">
        <v>754</v>
      </c>
      <c r="J5746">
        <v>50</v>
      </c>
      <c r="K5746" t="s">
        <v>353</v>
      </c>
    </row>
    <row r="5747" spans="1:11" x14ac:dyDescent="0.2">
      <c r="A5747" t="s">
        <v>28</v>
      </c>
      <c r="B5747">
        <v>23</v>
      </c>
      <c r="C5747">
        <v>11</v>
      </c>
      <c r="D5747">
        <v>1</v>
      </c>
      <c r="E5747">
        <v>12</v>
      </c>
      <c r="F5747">
        <v>2</v>
      </c>
      <c r="G5747">
        <v>89.8333333333333</v>
      </c>
      <c r="H5747">
        <v>10</v>
      </c>
      <c r="I5747">
        <v>408</v>
      </c>
      <c r="J5747">
        <v>17</v>
      </c>
      <c r="K5747" t="s">
        <v>353</v>
      </c>
    </row>
    <row r="5748" spans="1:11" x14ac:dyDescent="0.2">
      <c r="A5748" t="s">
        <v>29</v>
      </c>
      <c r="B5748">
        <v>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 t="s">
        <v>353</v>
      </c>
    </row>
    <row r="5749" spans="1:11" x14ac:dyDescent="0.2">
      <c r="A5749" t="s">
        <v>276</v>
      </c>
      <c r="K5749" t="s">
        <v>353</v>
      </c>
    </row>
    <row r="5750" spans="1:11" x14ac:dyDescent="0.2">
      <c r="A5750" t="s">
        <v>30</v>
      </c>
      <c r="B5750">
        <v>82</v>
      </c>
      <c r="C5750">
        <v>82</v>
      </c>
      <c r="D5750">
        <v>5</v>
      </c>
      <c r="E5750">
        <v>1416</v>
      </c>
      <c r="F5750">
        <v>23</v>
      </c>
      <c r="G5750">
        <v>436.5</v>
      </c>
      <c r="H5750">
        <v>58</v>
      </c>
      <c r="I5750">
        <v>1671</v>
      </c>
      <c r="J5750">
        <v>98</v>
      </c>
      <c r="K5750" t="s">
        <v>353</v>
      </c>
    </row>
    <row r="5751" spans="1:11" x14ac:dyDescent="0.2">
      <c r="A5751" t="s">
        <v>31</v>
      </c>
      <c r="K5751" t="s">
        <v>353</v>
      </c>
    </row>
    <row r="5752" spans="1:11" x14ac:dyDescent="0.2">
      <c r="A5752" t="s">
        <v>32</v>
      </c>
      <c r="B5752">
        <v>1</v>
      </c>
      <c r="C5752">
        <v>1</v>
      </c>
      <c r="D5752">
        <v>0</v>
      </c>
      <c r="E5752">
        <v>3</v>
      </c>
      <c r="F5752">
        <v>0</v>
      </c>
      <c r="G5752">
        <v>0</v>
      </c>
      <c r="H5752">
        <v>0</v>
      </c>
      <c r="I5752">
        <v>0</v>
      </c>
      <c r="J5752">
        <v>0</v>
      </c>
      <c r="K5752" t="s">
        <v>353</v>
      </c>
    </row>
    <row r="5753" spans="1:11" x14ac:dyDescent="0.2">
      <c r="A5753" t="s">
        <v>334</v>
      </c>
      <c r="K5753" t="s">
        <v>353</v>
      </c>
    </row>
    <row r="5754" spans="1:11" x14ac:dyDescent="0.2">
      <c r="A5754" t="s">
        <v>33</v>
      </c>
      <c r="B5754">
        <v>5</v>
      </c>
      <c r="C5754">
        <v>3</v>
      </c>
      <c r="D5754">
        <v>2</v>
      </c>
      <c r="E5754">
        <v>6</v>
      </c>
      <c r="F5754">
        <v>1</v>
      </c>
      <c r="G5754">
        <v>3</v>
      </c>
      <c r="H5754">
        <v>0</v>
      </c>
      <c r="I5754">
        <v>22</v>
      </c>
      <c r="J5754">
        <v>0</v>
      </c>
      <c r="K5754" t="s">
        <v>353</v>
      </c>
    </row>
    <row r="5755" spans="1:11" x14ac:dyDescent="0.2">
      <c r="A5755" t="s">
        <v>34</v>
      </c>
      <c r="B5755">
        <v>1</v>
      </c>
      <c r="C5755">
        <v>0</v>
      </c>
      <c r="D5755">
        <v>0</v>
      </c>
      <c r="E5755">
        <v>0</v>
      </c>
      <c r="F5755">
        <v>0</v>
      </c>
      <c r="G5755">
        <v>2.5</v>
      </c>
      <c r="H5755">
        <v>0</v>
      </c>
      <c r="I5755">
        <v>6</v>
      </c>
      <c r="J5755">
        <v>2</v>
      </c>
      <c r="K5755" t="s">
        <v>353</v>
      </c>
    </row>
    <row r="5756" spans="1:11" x14ac:dyDescent="0.2">
      <c r="A5756" t="s">
        <v>35</v>
      </c>
      <c r="B5756">
        <v>2</v>
      </c>
      <c r="C5756">
        <v>1</v>
      </c>
      <c r="D5756">
        <v>1</v>
      </c>
      <c r="E5756">
        <v>4</v>
      </c>
      <c r="F5756">
        <v>0</v>
      </c>
      <c r="G5756">
        <v>6</v>
      </c>
      <c r="H5756">
        <v>3</v>
      </c>
      <c r="I5756">
        <v>13</v>
      </c>
      <c r="J5756">
        <v>1</v>
      </c>
      <c r="K5756" t="s">
        <v>353</v>
      </c>
    </row>
    <row r="5757" spans="1:11" x14ac:dyDescent="0.2">
      <c r="A5757" t="s">
        <v>373</v>
      </c>
      <c r="K5757" t="s">
        <v>353</v>
      </c>
    </row>
    <row r="5758" spans="1:11" x14ac:dyDescent="0.2">
      <c r="A5758" t="s">
        <v>36</v>
      </c>
      <c r="B5758">
        <v>180</v>
      </c>
      <c r="C5758">
        <v>159</v>
      </c>
      <c r="D5758">
        <v>14</v>
      </c>
      <c r="E5758">
        <v>1574</v>
      </c>
      <c r="F5758">
        <v>38</v>
      </c>
      <c r="G5758">
        <v>350.83333333333297</v>
      </c>
      <c r="H5758">
        <v>14</v>
      </c>
      <c r="I5758">
        <v>1730</v>
      </c>
      <c r="J5758">
        <v>103</v>
      </c>
      <c r="K5758" t="s">
        <v>353</v>
      </c>
    </row>
    <row r="5759" spans="1:11" x14ac:dyDescent="0.2">
      <c r="A5759" t="s">
        <v>37</v>
      </c>
      <c r="K5759" t="s">
        <v>353</v>
      </c>
    </row>
    <row r="5760" spans="1:11" x14ac:dyDescent="0.2">
      <c r="A5760" t="s">
        <v>38</v>
      </c>
      <c r="K5760" t="s">
        <v>353</v>
      </c>
    </row>
    <row r="5761" spans="1:12" x14ac:dyDescent="0.2">
      <c r="A5761" t="s">
        <v>824</v>
      </c>
      <c r="K5761" t="s">
        <v>353</v>
      </c>
    </row>
    <row r="5762" spans="1:12" x14ac:dyDescent="0.2">
      <c r="A5762" t="s">
        <v>39</v>
      </c>
      <c r="B5762">
        <v>1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 t="s">
        <v>353</v>
      </c>
    </row>
    <row r="5763" spans="1:12" x14ac:dyDescent="0.2">
      <c r="A5763" t="s">
        <v>40</v>
      </c>
      <c r="B5763">
        <v>205</v>
      </c>
      <c r="C5763">
        <v>145</v>
      </c>
      <c r="D5763">
        <v>39</v>
      </c>
      <c r="E5763">
        <v>541</v>
      </c>
      <c r="F5763">
        <v>21</v>
      </c>
      <c r="G5763">
        <v>78</v>
      </c>
      <c r="H5763">
        <v>8</v>
      </c>
      <c r="I5763">
        <v>403</v>
      </c>
      <c r="J5763">
        <v>23</v>
      </c>
      <c r="K5763" t="s">
        <v>353</v>
      </c>
    </row>
    <row r="5764" spans="1:12" x14ac:dyDescent="0.2">
      <c r="A5764" t="s">
        <v>41</v>
      </c>
      <c r="B5764">
        <v>62</v>
      </c>
      <c r="C5764">
        <v>57</v>
      </c>
      <c r="D5764">
        <v>8</v>
      </c>
      <c r="E5764">
        <v>468</v>
      </c>
      <c r="F5764">
        <v>21</v>
      </c>
      <c r="G5764">
        <v>10.5</v>
      </c>
      <c r="H5764">
        <v>0</v>
      </c>
      <c r="I5764">
        <v>42</v>
      </c>
      <c r="J5764">
        <v>4</v>
      </c>
      <c r="K5764" t="s">
        <v>353</v>
      </c>
      <c r="L5764">
        <v>1</v>
      </c>
    </row>
    <row r="5765" spans="1:12" x14ac:dyDescent="0.2">
      <c r="A5765" t="s">
        <v>277</v>
      </c>
      <c r="K5765" t="s">
        <v>353</v>
      </c>
    </row>
    <row r="5766" spans="1:12" x14ac:dyDescent="0.2">
      <c r="A5766" t="s">
        <v>42</v>
      </c>
      <c r="B5766">
        <v>10</v>
      </c>
      <c r="C5766">
        <v>8</v>
      </c>
      <c r="D5766">
        <v>3</v>
      </c>
      <c r="E5766">
        <v>4</v>
      </c>
      <c r="F5766">
        <v>2</v>
      </c>
      <c r="G5766">
        <v>41</v>
      </c>
      <c r="H5766">
        <v>2</v>
      </c>
      <c r="I5766">
        <v>216</v>
      </c>
      <c r="J5766">
        <v>10</v>
      </c>
      <c r="K5766" t="s">
        <v>353</v>
      </c>
    </row>
    <row r="5767" spans="1:12" x14ac:dyDescent="0.2">
      <c r="A5767" t="s">
        <v>43</v>
      </c>
      <c r="B5767">
        <v>2</v>
      </c>
      <c r="C5767">
        <v>1</v>
      </c>
      <c r="D5767">
        <v>0</v>
      </c>
      <c r="E5767">
        <v>19</v>
      </c>
      <c r="F5767">
        <v>0</v>
      </c>
      <c r="G5767">
        <v>0</v>
      </c>
      <c r="H5767">
        <v>0</v>
      </c>
      <c r="I5767">
        <v>0</v>
      </c>
      <c r="J5767">
        <v>0</v>
      </c>
      <c r="K5767" t="s">
        <v>353</v>
      </c>
    </row>
    <row r="5768" spans="1:12" x14ac:dyDescent="0.2">
      <c r="A5768" t="s">
        <v>44</v>
      </c>
      <c r="B5768">
        <v>19</v>
      </c>
      <c r="C5768">
        <v>14</v>
      </c>
      <c r="D5768">
        <v>1</v>
      </c>
      <c r="E5768">
        <v>106</v>
      </c>
      <c r="F5768">
        <v>8</v>
      </c>
      <c r="G5768">
        <v>18</v>
      </c>
      <c r="H5768">
        <v>0</v>
      </c>
      <c r="I5768">
        <v>69</v>
      </c>
      <c r="J5768">
        <v>3</v>
      </c>
      <c r="K5768" t="s">
        <v>353</v>
      </c>
    </row>
    <row r="5769" spans="1:12" x14ac:dyDescent="0.2">
      <c r="A5769" t="s">
        <v>45</v>
      </c>
      <c r="K5769" t="s">
        <v>353</v>
      </c>
    </row>
    <row r="5770" spans="1:12" x14ac:dyDescent="0.2">
      <c r="A5770" t="s">
        <v>861</v>
      </c>
      <c r="K5770" t="s">
        <v>353</v>
      </c>
    </row>
    <row r="5771" spans="1:12" x14ac:dyDescent="0.2">
      <c r="A5771" t="s">
        <v>818</v>
      </c>
      <c r="K5771" t="s">
        <v>353</v>
      </c>
    </row>
    <row r="5772" spans="1:12" x14ac:dyDescent="0.2">
      <c r="A5772" t="s">
        <v>330</v>
      </c>
      <c r="K5772" t="s">
        <v>353</v>
      </c>
    </row>
    <row r="5773" spans="1:12" x14ac:dyDescent="0.2">
      <c r="A5773" t="s">
        <v>817</v>
      </c>
      <c r="K5773" t="s">
        <v>353</v>
      </c>
    </row>
    <row r="5774" spans="1:12" x14ac:dyDescent="0.2">
      <c r="A5774" t="s">
        <v>46</v>
      </c>
      <c r="K5774" t="s">
        <v>353</v>
      </c>
    </row>
    <row r="5775" spans="1:12" x14ac:dyDescent="0.2">
      <c r="A5775" t="s">
        <v>47</v>
      </c>
      <c r="B5775">
        <v>2</v>
      </c>
      <c r="C5775">
        <v>2</v>
      </c>
      <c r="D5775">
        <v>0</v>
      </c>
      <c r="E5775">
        <v>3</v>
      </c>
      <c r="F5775">
        <v>0</v>
      </c>
      <c r="G5775">
        <v>7</v>
      </c>
      <c r="H5775">
        <v>2</v>
      </c>
      <c r="I5775">
        <v>15</v>
      </c>
      <c r="J5775">
        <v>4</v>
      </c>
      <c r="K5775" t="s">
        <v>353</v>
      </c>
    </row>
    <row r="5776" spans="1:12" x14ac:dyDescent="0.2">
      <c r="A5776" t="s">
        <v>48</v>
      </c>
      <c r="B5776">
        <v>1</v>
      </c>
      <c r="C5776">
        <v>1</v>
      </c>
      <c r="D5776">
        <v>0</v>
      </c>
      <c r="E5776">
        <v>2</v>
      </c>
      <c r="F5776">
        <v>1</v>
      </c>
      <c r="G5776">
        <v>2</v>
      </c>
      <c r="H5776">
        <v>0</v>
      </c>
      <c r="I5776">
        <v>11</v>
      </c>
      <c r="J5776">
        <v>1</v>
      </c>
      <c r="K5776" t="s">
        <v>353</v>
      </c>
    </row>
    <row r="5777" spans="1:11" x14ac:dyDescent="0.2">
      <c r="A5777" t="s">
        <v>290</v>
      </c>
      <c r="K5777" t="s">
        <v>353</v>
      </c>
    </row>
    <row r="5778" spans="1:11" x14ac:dyDescent="0.2">
      <c r="A5778" t="s">
        <v>331</v>
      </c>
      <c r="K5778" t="s">
        <v>353</v>
      </c>
    </row>
    <row r="5779" spans="1:11" x14ac:dyDescent="0.2">
      <c r="A5779" t="s">
        <v>49</v>
      </c>
      <c r="B5779">
        <v>3</v>
      </c>
      <c r="C5779">
        <v>3</v>
      </c>
      <c r="D5779">
        <v>1</v>
      </c>
      <c r="E5779">
        <v>79</v>
      </c>
      <c r="F5779">
        <v>2</v>
      </c>
      <c r="G5779">
        <v>9</v>
      </c>
      <c r="H5779">
        <v>0</v>
      </c>
      <c r="I5779">
        <v>49</v>
      </c>
      <c r="J5779">
        <v>2</v>
      </c>
      <c r="K5779" t="s">
        <v>353</v>
      </c>
    </row>
    <row r="5780" spans="1:11" x14ac:dyDescent="0.2">
      <c r="A5780" t="s">
        <v>310</v>
      </c>
      <c r="K5780" t="s">
        <v>353</v>
      </c>
    </row>
    <row r="5781" spans="1:11" x14ac:dyDescent="0.2">
      <c r="A5781" t="s">
        <v>50</v>
      </c>
      <c r="B5781">
        <v>2</v>
      </c>
      <c r="C5781">
        <v>2</v>
      </c>
      <c r="D5781">
        <v>1</v>
      </c>
      <c r="E5781">
        <v>16</v>
      </c>
      <c r="F5781">
        <v>0</v>
      </c>
      <c r="G5781">
        <v>3</v>
      </c>
      <c r="H5781">
        <v>0</v>
      </c>
      <c r="I5781">
        <v>29</v>
      </c>
      <c r="J5781">
        <v>0</v>
      </c>
      <c r="K5781" t="s">
        <v>353</v>
      </c>
    </row>
    <row r="5782" spans="1:11" x14ac:dyDescent="0.2">
      <c r="A5782" t="s">
        <v>51</v>
      </c>
      <c r="B5782">
        <v>1</v>
      </c>
      <c r="C5782">
        <v>0</v>
      </c>
      <c r="D5782">
        <v>0</v>
      </c>
      <c r="E5782">
        <v>0</v>
      </c>
      <c r="F5782">
        <v>0</v>
      </c>
      <c r="G5782">
        <v>1</v>
      </c>
      <c r="H5782">
        <v>0</v>
      </c>
      <c r="I5782">
        <v>12</v>
      </c>
      <c r="J5782">
        <v>0</v>
      </c>
      <c r="K5782" t="s">
        <v>353</v>
      </c>
    </row>
    <row r="5783" spans="1:11" x14ac:dyDescent="0.2">
      <c r="A5783" t="s">
        <v>52</v>
      </c>
      <c r="B5783">
        <v>2</v>
      </c>
      <c r="C5783">
        <v>1</v>
      </c>
      <c r="D5783">
        <v>0</v>
      </c>
      <c r="E5783">
        <v>5</v>
      </c>
      <c r="F5783">
        <v>0</v>
      </c>
      <c r="G5783">
        <v>8</v>
      </c>
      <c r="H5783">
        <v>0</v>
      </c>
      <c r="I5783">
        <v>39</v>
      </c>
      <c r="J5783">
        <v>0</v>
      </c>
      <c r="K5783" t="s">
        <v>353</v>
      </c>
    </row>
    <row r="5784" spans="1:11" x14ac:dyDescent="0.2">
      <c r="A5784" t="s">
        <v>53</v>
      </c>
      <c r="K5784" t="s">
        <v>353</v>
      </c>
    </row>
    <row r="5785" spans="1:11" x14ac:dyDescent="0.2">
      <c r="A5785" t="s">
        <v>54</v>
      </c>
      <c r="B5785">
        <v>4</v>
      </c>
      <c r="C5785">
        <v>2</v>
      </c>
      <c r="D5785">
        <v>1</v>
      </c>
      <c r="E5785">
        <v>0</v>
      </c>
      <c r="F5785">
        <v>0</v>
      </c>
      <c r="G5785">
        <v>2</v>
      </c>
      <c r="H5785">
        <v>0</v>
      </c>
      <c r="I5785">
        <v>15</v>
      </c>
      <c r="J5785">
        <v>0</v>
      </c>
      <c r="K5785" t="s">
        <v>353</v>
      </c>
    </row>
    <row r="5786" spans="1:11" x14ac:dyDescent="0.2">
      <c r="A5786" t="s">
        <v>55</v>
      </c>
      <c r="K5786" t="s">
        <v>353</v>
      </c>
    </row>
    <row r="5787" spans="1:11" x14ac:dyDescent="0.2">
      <c r="A5787" t="s">
        <v>56</v>
      </c>
      <c r="B5787">
        <v>1</v>
      </c>
      <c r="C5787">
        <v>1</v>
      </c>
      <c r="D5787">
        <v>0</v>
      </c>
      <c r="E5787">
        <v>15</v>
      </c>
      <c r="F5787">
        <v>2</v>
      </c>
      <c r="G5787">
        <v>4</v>
      </c>
      <c r="H5787">
        <v>0</v>
      </c>
      <c r="I5787">
        <v>18</v>
      </c>
      <c r="J5787">
        <v>0</v>
      </c>
      <c r="K5787" t="s">
        <v>353</v>
      </c>
    </row>
    <row r="5788" spans="1:11" x14ac:dyDescent="0.2">
      <c r="A5788" t="s">
        <v>792</v>
      </c>
      <c r="K5788" t="s">
        <v>353</v>
      </c>
    </row>
    <row r="5789" spans="1:11" x14ac:dyDescent="0.2">
      <c r="A5789" t="s">
        <v>57</v>
      </c>
      <c r="K5789" t="s">
        <v>353</v>
      </c>
    </row>
    <row r="5790" spans="1:11" x14ac:dyDescent="0.2">
      <c r="A5790" t="s">
        <v>291</v>
      </c>
      <c r="K5790" t="s">
        <v>353</v>
      </c>
    </row>
    <row r="5791" spans="1:11" x14ac:dyDescent="0.2">
      <c r="A5791" t="s">
        <v>58</v>
      </c>
      <c r="B5791">
        <v>4</v>
      </c>
      <c r="C5791">
        <v>3</v>
      </c>
      <c r="D5791">
        <v>0</v>
      </c>
      <c r="E5791">
        <v>17</v>
      </c>
      <c r="F5791">
        <v>1</v>
      </c>
      <c r="G5791">
        <v>0</v>
      </c>
      <c r="H5791">
        <v>0</v>
      </c>
      <c r="I5791">
        <v>0</v>
      </c>
      <c r="J5791">
        <v>0</v>
      </c>
      <c r="K5791" t="s">
        <v>353</v>
      </c>
    </row>
    <row r="5792" spans="1:11" x14ac:dyDescent="0.2">
      <c r="A5792" t="s">
        <v>59</v>
      </c>
      <c r="B5792">
        <v>1</v>
      </c>
      <c r="C5792">
        <v>1</v>
      </c>
      <c r="D5792">
        <v>0</v>
      </c>
      <c r="E5792">
        <v>5</v>
      </c>
      <c r="F5792">
        <v>0</v>
      </c>
      <c r="G5792">
        <v>6</v>
      </c>
      <c r="H5792">
        <v>0</v>
      </c>
      <c r="I5792">
        <v>42</v>
      </c>
      <c r="J5792">
        <v>0</v>
      </c>
      <c r="K5792" t="s">
        <v>353</v>
      </c>
    </row>
    <row r="5793" spans="1:12" x14ac:dyDescent="0.2">
      <c r="A5793" t="s">
        <v>60</v>
      </c>
      <c r="B5793">
        <v>6</v>
      </c>
      <c r="C5793">
        <v>4</v>
      </c>
      <c r="D5793">
        <v>2</v>
      </c>
      <c r="E5793">
        <v>4</v>
      </c>
      <c r="F5793">
        <v>5</v>
      </c>
      <c r="G5793">
        <v>1</v>
      </c>
      <c r="H5793">
        <v>0</v>
      </c>
      <c r="I5793">
        <v>13</v>
      </c>
      <c r="J5793">
        <v>0</v>
      </c>
      <c r="K5793" t="s">
        <v>353</v>
      </c>
      <c r="L5793">
        <v>1</v>
      </c>
    </row>
    <row r="5794" spans="1:12" x14ac:dyDescent="0.2">
      <c r="A5794" t="s">
        <v>61</v>
      </c>
      <c r="B5794">
        <v>3</v>
      </c>
      <c r="C5794">
        <v>3</v>
      </c>
      <c r="D5794">
        <v>2</v>
      </c>
      <c r="E5794">
        <v>13</v>
      </c>
      <c r="F5794">
        <v>0</v>
      </c>
      <c r="G5794">
        <v>7</v>
      </c>
      <c r="H5794">
        <v>0</v>
      </c>
      <c r="I5794">
        <v>27</v>
      </c>
      <c r="J5794">
        <v>1</v>
      </c>
      <c r="K5794" t="s">
        <v>353</v>
      </c>
    </row>
    <row r="5795" spans="1:12" x14ac:dyDescent="0.2">
      <c r="A5795" t="s">
        <v>62</v>
      </c>
      <c r="B5795">
        <v>1</v>
      </c>
      <c r="C5795">
        <v>1</v>
      </c>
      <c r="D5795">
        <v>1</v>
      </c>
      <c r="E5795">
        <v>1</v>
      </c>
      <c r="F5795">
        <v>0</v>
      </c>
      <c r="G5795">
        <v>2.6666666666666599</v>
      </c>
      <c r="H5795">
        <v>0</v>
      </c>
      <c r="I5795">
        <v>16</v>
      </c>
      <c r="J5795">
        <v>1</v>
      </c>
      <c r="K5795" t="s">
        <v>353</v>
      </c>
    </row>
    <row r="5796" spans="1:12" x14ac:dyDescent="0.2">
      <c r="A5796" t="s">
        <v>63</v>
      </c>
      <c r="B5796">
        <v>3</v>
      </c>
      <c r="C5796">
        <v>3</v>
      </c>
      <c r="D5796">
        <v>0</v>
      </c>
      <c r="E5796">
        <v>18</v>
      </c>
      <c r="F5796">
        <v>1</v>
      </c>
      <c r="G5796">
        <v>3</v>
      </c>
      <c r="H5796">
        <v>0</v>
      </c>
      <c r="I5796">
        <v>16</v>
      </c>
      <c r="J5796">
        <v>0</v>
      </c>
      <c r="K5796" t="s">
        <v>353</v>
      </c>
    </row>
    <row r="5797" spans="1:12" x14ac:dyDescent="0.2">
      <c r="A5797" t="s">
        <v>886</v>
      </c>
      <c r="K5797" t="s">
        <v>353</v>
      </c>
    </row>
    <row r="5798" spans="1:12" x14ac:dyDescent="0.2">
      <c r="A5798" t="s">
        <v>64</v>
      </c>
      <c r="B5798">
        <v>7</v>
      </c>
      <c r="C5798">
        <v>6</v>
      </c>
      <c r="D5798">
        <v>2</v>
      </c>
      <c r="E5798">
        <v>242</v>
      </c>
      <c r="F5798">
        <v>4</v>
      </c>
      <c r="G5798">
        <v>0</v>
      </c>
      <c r="H5798">
        <v>0</v>
      </c>
      <c r="I5798">
        <v>0</v>
      </c>
      <c r="J5798">
        <v>0</v>
      </c>
      <c r="K5798" t="s">
        <v>353</v>
      </c>
    </row>
    <row r="5799" spans="1:12" x14ac:dyDescent="0.2">
      <c r="A5799" t="s">
        <v>65</v>
      </c>
      <c r="B5799">
        <v>2</v>
      </c>
      <c r="C5799">
        <v>2</v>
      </c>
      <c r="D5799">
        <v>0</v>
      </c>
      <c r="E5799">
        <v>30</v>
      </c>
      <c r="F5799">
        <v>1</v>
      </c>
      <c r="G5799">
        <v>9</v>
      </c>
      <c r="H5799">
        <v>3</v>
      </c>
      <c r="I5799">
        <v>24</v>
      </c>
      <c r="J5799">
        <v>5</v>
      </c>
      <c r="K5799" t="s">
        <v>353</v>
      </c>
    </row>
    <row r="5800" spans="1:12" x14ac:dyDescent="0.2">
      <c r="A5800" t="s">
        <v>285</v>
      </c>
      <c r="K5800" t="s">
        <v>353</v>
      </c>
    </row>
    <row r="5801" spans="1:12" x14ac:dyDescent="0.2">
      <c r="A5801" t="s">
        <v>66</v>
      </c>
      <c r="B5801">
        <v>1</v>
      </c>
      <c r="C5801">
        <v>1</v>
      </c>
      <c r="D5801">
        <v>0</v>
      </c>
      <c r="E5801">
        <v>3</v>
      </c>
      <c r="F5801">
        <v>0</v>
      </c>
      <c r="G5801">
        <v>0</v>
      </c>
      <c r="H5801">
        <v>0</v>
      </c>
      <c r="I5801">
        <v>0</v>
      </c>
      <c r="J5801">
        <v>0</v>
      </c>
      <c r="K5801" t="s">
        <v>353</v>
      </c>
    </row>
    <row r="5802" spans="1:12" x14ac:dyDescent="0.2">
      <c r="A5802" t="s">
        <v>67</v>
      </c>
      <c r="B5802">
        <v>1</v>
      </c>
      <c r="C5802">
        <v>0</v>
      </c>
      <c r="D5802">
        <v>0</v>
      </c>
      <c r="E5802">
        <v>0</v>
      </c>
      <c r="F5802">
        <v>0</v>
      </c>
      <c r="G5802">
        <v>1</v>
      </c>
      <c r="H5802">
        <v>0</v>
      </c>
      <c r="I5802">
        <v>7</v>
      </c>
      <c r="J5802">
        <v>1</v>
      </c>
      <c r="K5802" t="s">
        <v>353</v>
      </c>
    </row>
    <row r="5803" spans="1:12" x14ac:dyDescent="0.2">
      <c r="A5803" t="s">
        <v>274</v>
      </c>
      <c r="K5803" t="s">
        <v>353</v>
      </c>
    </row>
    <row r="5804" spans="1:12" x14ac:dyDescent="0.2">
      <c r="A5804" t="s">
        <v>68</v>
      </c>
      <c r="B5804">
        <v>58</v>
      </c>
      <c r="C5804">
        <v>51</v>
      </c>
      <c r="D5804">
        <v>7</v>
      </c>
      <c r="E5804">
        <v>601</v>
      </c>
      <c r="F5804">
        <v>15</v>
      </c>
      <c r="G5804">
        <v>5</v>
      </c>
      <c r="H5804">
        <v>1</v>
      </c>
      <c r="I5804">
        <v>26</v>
      </c>
      <c r="J5804">
        <v>2</v>
      </c>
      <c r="K5804" t="s">
        <v>353</v>
      </c>
      <c r="L5804">
        <v>7</v>
      </c>
    </row>
    <row r="5805" spans="1:12" x14ac:dyDescent="0.2">
      <c r="A5805" t="s">
        <v>69</v>
      </c>
      <c r="B5805">
        <v>14</v>
      </c>
      <c r="C5805">
        <v>13</v>
      </c>
      <c r="D5805">
        <v>2</v>
      </c>
      <c r="E5805">
        <v>226</v>
      </c>
      <c r="F5805">
        <v>8</v>
      </c>
      <c r="G5805">
        <v>49.6666666666666</v>
      </c>
      <c r="H5805">
        <v>4</v>
      </c>
      <c r="I5805">
        <v>202</v>
      </c>
      <c r="J5805">
        <v>12</v>
      </c>
      <c r="K5805" t="s">
        <v>353</v>
      </c>
    </row>
    <row r="5806" spans="1:12" x14ac:dyDescent="0.2">
      <c r="A5806" t="s">
        <v>70</v>
      </c>
      <c r="B5806">
        <v>2</v>
      </c>
      <c r="C5806">
        <v>2</v>
      </c>
      <c r="D5806">
        <v>1</v>
      </c>
      <c r="E5806">
        <v>23</v>
      </c>
      <c r="F5806">
        <v>0</v>
      </c>
      <c r="G5806">
        <v>9.3333333333333304</v>
      </c>
      <c r="H5806">
        <v>0</v>
      </c>
      <c r="I5806">
        <v>42</v>
      </c>
      <c r="J5806">
        <v>1</v>
      </c>
      <c r="K5806" t="s">
        <v>353</v>
      </c>
    </row>
    <row r="5807" spans="1:12" x14ac:dyDescent="0.2">
      <c r="A5807" t="s">
        <v>71</v>
      </c>
      <c r="B5807">
        <v>1</v>
      </c>
      <c r="C5807">
        <v>1</v>
      </c>
      <c r="D5807">
        <v>1</v>
      </c>
      <c r="E5807">
        <v>7</v>
      </c>
      <c r="F5807">
        <v>0</v>
      </c>
      <c r="G5807">
        <v>0</v>
      </c>
      <c r="H5807">
        <v>0</v>
      </c>
      <c r="I5807">
        <v>0</v>
      </c>
      <c r="J5807">
        <v>0</v>
      </c>
      <c r="K5807" t="s">
        <v>353</v>
      </c>
    </row>
    <row r="5808" spans="1:12" x14ac:dyDescent="0.2">
      <c r="A5808" t="s">
        <v>72</v>
      </c>
      <c r="B5808">
        <v>1</v>
      </c>
      <c r="C5808">
        <v>1</v>
      </c>
      <c r="D5808">
        <v>0</v>
      </c>
      <c r="E5808">
        <v>1</v>
      </c>
      <c r="F5808">
        <v>0</v>
      </c>
      <c r="G5808">
        <v>0</v>
      </c>
      <c r="H5808">
        <v>0</v>
      </c>
      <c r="I5808">
        <v>0</v>
      </c>
      <c r="J5808">
        <v>0</v>
      </c>
      <c r="K5808" t="s">
        <v>353</v>
      </c>
    </row>
    <row r="5809" spans="1:11" x14ac:dyDescent="0.2">
      <c r="A5809" t="s">
        <v>73</v>
      </c>
      <c r="B5809">
        <v>2</v>
      </c>
      <c r="C5809">
        <v>2</v>
      </c>
      <c r="D5809">
        <v>0</v>
      </c>
      <c r="E5809">
        <v>35</v>
      </c>
      <c r="F5809">
        <v>1</v>
      </c>
      <c r="G5809">
        <v>3</v>
      </c>
      <c r="H5809">
        <v>0</v>
      </c>
      <c r="I5809">
        <v>7</v>
      </c>
      <c r="J5809">
        <v>0</v>
      </c>
      <c r="K5809" t="s">
        <v>353</v>
      </c>
    </row>
    <row r="5810" spans="1:11" x14ac:dyDescent="0.2">
      <c r="A5810" t="s">
        <v>74</v>
      </c>
      <c r="B5810">
        <v>2</v>
      </c>
      <c r="C5810">
        <v>1</v>
      </c>
      <c r="D5810">
        <v>1</v>
      </c>
      <c r="E5810">
        <v>0</v>
      </c>
      <c r="F5810">
        <v>0</v>
      </c>
      <c r="G5810">
        <v>12.8333333333333</v>
      </c>
      <c r="H5810">
        <v>1</v>
      </c>
      <c r="I5810">
        <v>51</v>
      </c>
      <c r="J5810">
        <v>1</v>
      </c>
      <c r="K5810" t="s">
        <v>353</v>
      </c>
    </row>
    <row r="5811" spans="1:11" x14ac:dyDescent="0.2">
      <c r="A5811" t="s">
        <v>75</v>
      </c>
      <c r="K5811" t="s">
        <v>353</v>
      </c>
    </row>
    <row r="5812" spans="1:11" x14ac:dyDescent="0.2">
      <c r="A5812" t="s">
        <v>76</v>
      </c>
      <c r="B5812">
        <v>24</v>
      </c>
      <c r="C5812">
        <v>20</v>
      </c>
      <c r="D5812">
        <v>0</v>
      </c>
      <c r="E5812">
        <v>151</v>
      </c>
      <c r="F5812">
        <v>1</v>
      </c>
      <c r="G5812">
        <v>53</v>
      </c>
      <c r="H5812">
        <v>3</v>
      </c>
      <c r="I5812">
        <v>298</v>
      </c>
      <c r="J5812">
        <v>10</v>
      </c>
      <c r="K5812" t="s">
        <v>353</v>
      </c>
    </row>
    <row r="5813" spans="1:11" x14ac:dyDescent="0.2">
      <c r="A5813" t="s">
        <v>77</v>
      </c>
      <c r="B5813">
        <v>1</v>
      </c>
      <c r="C5813">
        <v>1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 t="s">
        <v>353</v>
      </c>
    </row>
    <row r="5814" spans="1:11" x14ac:dyDescent="0.2">
      <c r="A5814" t="s">
        <v>78</v>
      </c>
      <c r="B5814">
        <v>1</v>
      </c>
      <c r="C5814">
        <v>1</v>
      </c>
      <c r="D5814">
        <v>0</v>
      </c>
      <c r="E5814">
        <v>3</v>
      </c>
      <c r="F5814">
        <v>0</v>
      </c>
      <c r="G5814">
        <v>0</v>
      </c>
      <c r="H5814">
        <v>0</v>
      </c>
      <c r="I5814">
        <v>0</v>
      </c>
      <c r="J5814">
        <v>0</v>
      </c>
      <c r="K5814" t="s">
        <v>353</v>
      </c>
    </row>
    <row r="5815" spans="1:11" x14ac:dyDescent="0.2">
      <c r="A5815" t="s">
        <v>79</v>
      </c>
      <c r="B5815">
        <v>67</v>
      </c>
      <c r="C5815">
        <v>49</v>
      </c>
      <c r="D5815">
        <v>15</v>
      </c>
      <c r="E5815">
        <v>310</v>
      </c>
      <c r="F5815">
        <v>12</v>
      </c>
      <c r="G5815">
        <v>352.33333333333297</v>
      </c>
      <c r="H5815">
        <v>47</v>
      </c>
      <c r="I5815">
        <v>1298</v>
      </c>
      <c r="J5815">
        <v>74</v>
      </c>
      <c r="K5815" t="s">
        <v>353</v>
      </c>
    </row>
    <row r="5816" spans="1:11" x14ac:dyDescent="0.2">
      <c r="A5816" t="s">
        <v>80</v>
      </c>
      <c r="B5816">
        <v>1</v>
      </c>
      <c r="C5816">
        <v>1</v>
      </c>
      <c r="D5816">
        <v>0</v>
      </c>
      <c r="E5816">
        <v>0</v>
      </c>
      <c r="F5816">
        <v>0</v>
      </c>
      <c r="G5816">
        <v>2</v>
      </c>
      <c r="H5816">
        <v>0</v>
      </c>
      <c r="I5816">
        <v>13</v>
      </c>
      <c r="J5816">
        <v>0</v>
      </c>
      <c r="K5816" t="s">
        <v>353</v>
      </c>
    </row>
    <row r="5817" spans="1:11" x14ac:dyDescent="0.2">
      <c r="A5817" t="s">
        <v>302</v>
      </c>
      <c r="K5817" t="s">
        <v>353</v>
      </c>
    </row>
    <row r="5818" spans="1:11" x14ac:dyDescent="0.2">
      <c r="A5818" t="s">
        <v>81</v>
      </c>
      <c r="K5818" t="s">
        <v>353</v>
      </c>
    </row>
    <row r="5819" spans="1:11" x14ac:dyDescent="0.2">
      <c r="A5819" t="s">
        <v>82</v>
      </c>
      <c r="B5819">
        <v>1</v>
      </c>
      <c r="C5819">
        <v>1</v>
      </c>
      <c r="D5819">
        <v>0</v>
      </c>
      <c r="E5819">
        <v>26</v>
      </c>
      <c r="F5819">
        <v>0</v>
      </c>
      <c r="G5819">
        <v>0</v>
      </c>
      <c r="H5819">
        <v>0</v>
      </c>
      <c r="I5819">
        <v>0</v>
      </c>
      <c r="J5819">
        <v>0</v>
      </c>
      <c r="K5819" t="s">
        <v>353</v>
      </c>
    </row>
    <row r="5820" spans="1:11" x14ac:dyDescent="0.2">
      <c r="A5820" t="s">
        <v>83</v>
      </c>
      <c r="B5820">
        <v>1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 t="s">
        <v>353</v>
      </c>
    </row>
    <row r="5821" spans="1:11" x14ac:dyDescent="0.2">
      <c r="A5821" t="s">
        <v>84</v>
      </c>
      <c r="B5821">
        <v>1</v>
      </c>
      <c r="C5821">
        <v>0</v>
      </c>
      <c r="D5821">
        <v>0</v>
      </c>
      <c r="E5821">
        <v>0</v>
      </c>
      <c r="F5821">
        <v>1</v>
      </c>
      <c r="G5821">
        <v>3</v>
      </c>
      <c r="H5821">
        <v>1</v>
      </c>
      <c r="I5821">
        <v>12</v>
      </c>
      <c r="J5821">
        <v>2</v>
      </c>
      <c r="K5821" t="s">
        <v>353</v>
      </c>
    </row>
    <row r="5822" spans="1:11" x14ac:dyDescent="0.2">
      <c r="A5822" t="s">
        <v>85</v>
      </c>
      <c r="B5822">
        <v>25</v>
      </c>
      <c r="C5822">
        <v>19</v>
      </c>
      <c r="D5822">
        <v>4</v>
      </c>
      <c r="E5822">
        <v>206</v>
      </c>
      <c r="F5822">
        <v>6</v>
      </c>
      <c r="G5822">
        <v>7</v>
      </c>
      <c r="H5822">
        <v>0</v>
      </c>
      <c r="I5822">
        <v>36</v>
      </c>
      <c r="J5822">
        <v>3</v>
      </c>
      <c r="K5822" t="s">
        <v>353</v>
      </c>
    </row>
    <row r="5823" spans="1:11" x14ac:dyDescent="0.2">
      <c r="A5823" t="s">
        <v>86</v>
      </c>
      <c r="B5823">
        <v>11</v>
      </c>
      <c r="C5823">
        <v>8</v>
      </c>
      <c r="D5823">
        <v>3</v>
      </c>
      <c r="E5823">
        <v>35</v>
      </c>
      <c r="F5823">
        <v>1</v>
      </c>
      <c r="G5823">
        <v>5</v>
      </c>
      <c r="H5823">
        <v>0</v>
      </c>
      <c r="I5823">
        <v>28</v>
      </c>
      <c r="J5823">
        <v>1</v>
      </c>
      <c r="K5823" t="s">
        <v>353</v>
      </c>
    </row>
    <row r="5824" spans="1:11" x14ac:dyDescent="0.2">
      <c r="A5824" t="s">
        <v>87</v>
      </c>
      <c r="B5824">
        <v>1</v>
      </c>
      <c r="C5824">
        <v>0</v>
      </c>
      <c r="D5824">
        <v>0</v>
      </c>
      <c r="E5824">
        <v>0</v>
      </c>
      <c r="F5824">
        <v>0</v>
      </c>
      <c r="G5824">
        <v>1</v>
      </c>
      <c r="H5824">
        <v>0</v>
      </c>
      <c r="I5824">
        <v>15</v>
      </c>
      <c r="J5824">
        <v>0</v>
      </c>
      <c r="K5824" t="s">
        <v>353</v>
      </c>
    </row>
    <row r="5825" spans="1:11" x14ac:dyDescent="0.2">
      <c r="A5825" t="s">
        <v>88</v>
      </c>
      <c r="B5825">
        <v>1</v>
      </c>
      <c r="C5825">
        <v>1</v>
      </c>
      <c r="D5825">
        <v>0</v>
      </c>
      <c r="E5825">
        <v>12</v>
      </c>
      <c r="F5825">
        <v>0</v>
      </c>
      <c r="G5825">
        <v>0</v>
      </c>
      <c r="H5825">
        <v>0</v>
      </c>
      <c r="I5825">
        <v>0</v>
      </c>
      <c r="J5825">
        <v>0</v>
      </c>
      <c r="K5825" t="s">
        <v>353</v>
      </c>
    </row>
    <row r="5826" spans="1:11" x14ac:dyDescent="0.2">
      <c r="A5826" t="s">
        <v>89</v>
      </c>
      <c r="B5826">
        <v>35</v>
      </c>
      <c r="C5826">
        <v>28</v>
      </c>
      <c r="D5826">
        <v>4</v>
      </c>
      <c r="E5826">
        <v>301</v>
      </c>
      <c r="F5826">
        <v>11</v>
      </c>
      <c r="G5826">
        <v>210.5</v>
      </c>
      <c r="H5826">
        <v>39</v>
      </c>
      <c r="I5826">
        <v>637</v>
      </c>
      <c r="J5826">
        <v>36</v>
      </c>
      <c r="K5826" t="s">
        <v>353</v>
      </c>
    </row>
    <row r="5827" spans="1:11" x14ac:dyDescent="0.2">
      <c r="A5827" t="s">
        <v>90</v>
      </c>
      <c r="B5827">
        <v>2</v>
      </c>
      <c r="C5827">
        <v>1</v>
      </c>
      <c r="D5827">
        <v>0</v>
      </c>
      <c r="E5827">
        <v>19</v>
      </c>
      <c r="F5827">
        <v>0</v>
      </c>
      <c r="G5827">
        <v>0</v>
      </c>
      <c r="H5827">
        <v>0</v>
      </c>
      <c r="I5827">
        <v>0</v>
      </c>
      <c r="J5827">
        <v>0</v>
      </c>
      <c r="K5827" t="s">
        <v>353</v>
      </c>
    </row>
    <row r="5828" spans="1:11" x14ac:dyDescent="0.2">
      <c r="A5828" t="s">
        <v>91</v>
      </c>
      <c r="B5828">
        <v>4</v>
      </c>
      <c r="C5828">
        <v>3</v>
      </c>
      <c r="D5828">
        <v>0</v>
      </c>
      <c r="E5828">
        <v>7</v>
      </c>
      <c r="F5828">
        <v>2</v>
      </c>
      <c r="G5828">
        <v>25</v>
      </c>
      <c r="H5828">
        <v>2</v>
      </c>
      <c r="I5828">
        <v>104</v>
      </c>
      <c r="J5828">
        <v>9</v>
      </c>
      <c r="K5828" t="s">
        <v>353</v>
      </c>
    </row>
    <row r="5829" spans="1:11" x14ac:dyDescent="0.2">
      <c r="A5829" t="s">
        <v>92</v>
      </c>
      <c r="B5829">
        <v>11</v>
      </c>
      <c r="C5829">
        <v>9</v>
      </c>
      <c r="D5829">
        <v>2</v>
      </c>
      <c r="E5829">
        <v>19</v>
      </c>
      <c r="F5829">
        <v>0</v>
      </c>
      <c r="G5829">
        <v>4</v>
      </c>
      <c r="H5829">
        <v>0</v>
      </c>
      <c r="I5829">
        <v>13</v>
      </c>
      <c r="J5829">
        <v>0</v>
      </c>
      <c r="K5829" t="s">
        <v>353</v>
      </c>
    </row>
    <row r="5830" spans="1:11" x14ac:dyDescent="0.2">
      <c r="A5830" t="s">
        <v>93</v>
      </c>
      <c r="B5830">
        <v>2</v>
      </c>
      <c r="C5830">
        <v>1</v>
      </c>
      <c r="D5830">
        <v>1</v>
      </c>
      <c r="E5830">
        <v>8</v>
      </c>
      <c r="F5830">
        <v>0</v>
      </c>
      <c r="G5830">
        <v>0</v>
      </c>
      <c r="H5830">
        <v>0</v>
      </c>
      <c r="I5830">
        <v>0</v>
      </c>
      <c r="J5830">
        <v>0</v>
      </c>
      <c r="K5830" t="s">
        <v>353</v>
      </c>
    </row>
    <row r="5831" spans="1:11" x14ac:dyDescent="0.2">
      <c r="A5831" t="s">
        <v>94</v>
      </c>
      <c r="B5831">
        <v>3</v>
      </c>
      <c r="C5831">
        <v>3</v>
      </c>
      <c r="D5831">
        <v>1</v>
      </c>
      <c r="E5831">
        <v>70</v>
      </c>
      <c r="F5831">
        <v>0</v>
      </c>
      <c r="G5831">
        <v>11</v>
      </c>
      <c r="H5831">
        <v>0</v>
      </c>
      <c r="I5831">
        <v>36</v>
      </c>
      <c r="J5831">
        <v>4</v>
      </c>
      <c r="K5831" t="s">
        <v>353</v>
      </c>
    </row>
    <row r="5832" spans="1:11" x14ac:dyDescent="0.2">
      <c r="A5832" t="s">
        <v>95</v>
      </c>
      <c r="B5832">
        <v>1</v>
      </c>
      <c r="C5832">
        <v>1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 t="s">
        <v>353</v>
      </c>
    </row>
    <row r="5833" spans="1:11" x14ac:dyDescent="0.2">
      <c r="A5833" t="s">
        <v>96</v>
      </c>
      <c r="K5833" t="s">
        <v>353</v>
      </c>
    </row>
    <row r="5834" spans="1:11" x14ac:dyDescent="0.2">
      <c r="A5834" t="s">
        <v>340</v>
      </c>
      <c r="K5834" t="s">
        <v>353</v>
      </c>
    </row>
    <row r="5835" spans="1:11" x14ac:dyDescent="0.2">
      <c r="A5835" t="s">
        <v>97</v>
      </c>
      <c r="B5835">
        <v>1</v>
      </c>
      <c r="C5835">
        <v>0</v>
      </c>
      <c r="D5835">
        <v>0</v>
      </c>
      <c r="E5835">
        <v>0</v>
      </c>
      <c r="F5835">
        <v>0</v>
      </c>
      <c r="G5835">
        <v>3</v>
      </c>
      <c r="H5835">
        <v>0</v>
      </c>
      <c r="I5835">
        <v>22</v>
      </c>
      <c r="J5835">
        <v>0</v>
      </c>
      <c r="K5835" t="s">
        <v>353</v>
      </c>
    </row>
    <row r="5836" spans="1:11" x14ac:dyDescent="0.2">
      <c r="A5836" t="s">
        <v>98</v>
      </c>
      <c r="B5836">
        <v>22</v>
      </c>
      <c r="C5836">
        <v>14</v>
      </c>
      <c r="D5836">
        <v>2</v>
      </c>
      <c r="E5836">
        <v>73</v>
      </c>
      <c r="F5836">
        <v>3</v>
      </c>
      <c r="G5836">
        <v>2</v>
      </c>
      <c r="H5836">
        <v>0</v>
      </c>
      <c r="I5836">
        <v>21</v>
      </c>
      <c r="J5836">
        <v>0</v>
      </c>
      <c r="K5836" t="s">
        <v>353</v>
      </c>
    </row>
    <row r="5837" spans="1:11" x14ac:dyDescent="0.2">
      <c r="A5837" t="s">
        <v>99</v>
      </c>
      <c r="B5837">
        <v>1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 t="s">
        <v>353</v>
      </c>
    </row>
    <row r="5838" spans="1:11" x14ac:dyDescent="0.2">
      <c r="A5838" t="s">
        <v>360</v>
      </c>
      <c r="K5838" t="s">
        <v>353</v>
      </c>
    </row>
    <row r="5839" spans="1:11" x14ac:dyDescent="0.2">
      <c r="A5839" t="s">
        <v>361</v>
      </c>
      <c r="K5839" t="s">
        <v>353</v>
      </c>
    </row>
    <row r="5840" spans="1:11" x14ac:dyDescent="0.2">
      <c r="A5840" t="s">
        <v>100</v>
      </c>
      <c r="B5840">
        <v>38</v>
      </c>
      <c r="C5840">
        <v>25</v>
      </c>
      <c r="D5840">
        <v>10</v>
      </c>
      <c r="E5840">
        <v>52</v>
      </c>
      <c r="F5840">
        <v>3</v>
      </c>
      <c r="G5840">
        <v>9.8333333333333304</v>
      </c>
      <c r="H5840">
        <v>1</v>
      </c>
      <c r="I5840">
        <v>79</v>
      </c>
      <c r="J5840">
        <v>3</v>
      </c>
      <c r="K5840" t="s">
        <v>353</v>
      </c>
    </row>
    <row r="5841" spans="1:11" x14ac:dyDescent="0.2">
      <c r="A5841" t="s">
        <v>362</v>
      </c>
      <c r="K5841" t="s">
        <v>353</v>
      </c>
    </row>
    <row r="5842" spans="1:11" x14ac:dyDescent="0.2">
      <c r="A5842" t="s">
        <v>101</v>
      </c>
      <c r="B5842">
        <v>1</v>
      </c>
      <c r="C5842">
        <v>1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 t="s">
        <v>353</v>
      </c>
    </row>
    <row r="5843" spans="1:11" x14ac:dyDescent="0.2">
      <c r="A5843" t="s">
        <v>278</v>
      </c>
      <c r="K5843" t="s">
        <v>353</v>
      </c>
    </row>
    <row r="5844" spans="1:11" x14ac:dyDescent="0.2">
      <c r="A5844" t="s">
        <v>102</v>
      </c>
      <c r="B5844">
        <v>1</v>
      </c>
      <c r="C5844">
        <v>1</v>
      </c>
      <c r="D5844">
        <v>1</v>
      </c>
      <c r="E5844">
        <v>11</v>
      </c>
      <c r="F5844">
        <v>0</v>
      </c>
      <c r="G5844">
        <v>0</v>
      </c>
      <c r="H5844">
        <v>0</v>
      </c>
      <c r="I5844">
        <v>0</v>
      </c>
      <c r="J5844">
        <v>0</v>
      </c>
      <c r="K5844" t="s">
        <v>353</v>
      </c>
    </row>
    <row r="5845" spans="1:11" x14ac:dyDescent="0.2">
      <c r="A5845" t="s">
        <v>892</v>
      </c>
      <c r="K5845" t="s">
        <v>353</v>
      </c>
    </row>
    <row r="5846" spans="1:11" x14ac:dyDescent="0.2">
      <c r="A5846" t="s">
        <v>103</v>
      </c>
      <c r="B5846">
        <v>69</v>
      </c>
      <c r="C5846">
        <v>65</v>
      </c>
      <c r="D5846">
        <v>2</v>
      </c>
      <c r="E5846">
        <v>915</v>
      </c>
      <c r="F5846">
        <v>18</v>
      </c>
      <c r="G5846">
        <v>26.5</v>
      </c>
      <c r="H5846">
        <v>4</v>
      </c>
      <c r="I5846">
        <v>142</v>
      </c>
      <c r="J5846">
        <v>10</v>
      </c>
      <c r="K5846" t="s">
        <v>353</v>
      </c>
    </row>
    <row r="5847" spans="1:11" x14ac:dyDescent="0.2">
      <c r="A5847" t="s">
        <v>104</v>
      </c>
      <c r="K5847" t="s">
        <v>353</v>
      </c>
    </row>
    <row r="5848" spans="1:11" x14ac:dyDescent="0.2">
      <c r="A5848" t="s">
        <v>345</v>
      </c>
      <c r="K5848" t="s">
        <v>353</v>
      </c>
    </row>
    <row r="5849" spans="1:11" x14ac:dyDescent="0.2">
      <c r="A5849" t="s">
        <v>341</v>
      </c>
      <c r="K5849" t="s">
        <v>353</v>
      </c>
    </row>
    <row r="5850" spans="1:11" x14ac:dyDescent="0.2">
      <c r="A5850" t="s">
        <v>311</v>
      </c>
      <c r="K5850" t="s">
        <v>353</v>
      </c>
    </row>
    <row r="5851" spans="1:11" x14ac:dyDescent="0.2">
      <c r="A5851" t="s">
        <v>105</v>
      </c>
      <c r="B5851">
        <v>1</v>
      </c>
      <c r="C5851">
        <v>1</v>
      </c>
      <c r="D5851">
        <v>1</v>
      </c>
      <c r="E5851">
        <v>1</v>
      </c>
      <c r="F5851">
        <v>0</v>
      </c>
      <c r="G5851">
        <v>2</v>
      </c>
      <c r="H5851">
        <v>0</v>
      </c>
      <c r="I5851">
        <v>34</v>
      </c>
      <c r="J5851">
        <v>0</v>
      </c>
      <c r="K5851" t="s">
        <v>353</v>
      </c>
    </row>
    <row r="5852" spans="1:11" x14ac:dyDescent="0.2">
      <c r="A5852" t="s">
        <v>106</v>
      </c>
      <c r="B5852">
        <v>1</v>
      </c>
      <c r="C5852">
        <v>1</v>
      </c>
      <c r="D5852">
        <v>1</v>
      </c>
      <c r="E5852">
        <v>2</v>
      </c>
      <c r="F5852">
        <v>0</v>
      </c>
      <c r="G5852">
        <v>0</v>
      </c>
      <c r="H5852">
        <v>0</v>
      </c>
      <c r="I5852">
        <v>0</v>
      </c>
      <c r="J5852">
        <v>0</v>
      </c>
      <c r="K5852" t="s">
        <v>353</v>
      </c>
    </row>
    <row r="5853" spans="1:11" x14ac:dyDescent="0.2">
      <c r="A5853" t="s">
        <v>107</v>
      </c>
      <c r="B5853">
        <v>5</v>
      </c>
      <c r="C5853">
        <v>5</v>
      </c>
      <c r="D5853">
        <v>1</v>
      </c>
      <c r="E5853">
        <v>3</v>
      </c>
      <c r="F5853">
        <v>1</v>
      </c>
      <c r="G5853">
        <v>0</v>
      </c>
      <c r="H5853">
        <v>0</v>
      </c>
      <c r="I5853">
        <v>0</v>
      </c>
      <c r="J5853">
        <v>0</v>
      </c>
      <c r="K5853" t="s">
        <v>353</v>
      </c>
    </row>
    <row r="5854" spans="1:11" x14ac:dyDescent="0.2">
      <c r="A5854" t="s">
        <v>108</v>
      </c>
      <c r="K5854" t="s">
        <v>353</v>
      </c>
    </row>
    <row r="5855" spans="1:11" x14ac:dyDescent="0.2">
      <c r="A5855" t="s">
        <v>357</v>
      </c>
      <c r="K5855" t="s">
        <v>353</v>
      </c>
    </row>
    <row r="5856" spans="1:11" x14ac:dyDescent="0.2">
      <c r="A5856" t="s">
        <v>346</v>
      </c>
      <c r="K5856" t="s">
        <v>353</v>
      </c>
    </row>
    <row r="5857" spans="1:11" x14ac:dyDescent="0.2">
      <c r="A5857" t="s">
        <v>109</v>
      </c>
      <c r="B5857">
        <v>4</v>
      </c>
      <c r="C5857">
        <v>4</v>
      </c>
      <c r="D5857">
        <v>0</v>
      </c>
      <c r="E5857">
        <v>59</v>
      </c>
      <c r="F5857">
        <v>1</v>
      </c>
      <c r="G5857">
        <v>25</v>
      </c>
      <c r="H5857">
        <v>4</v>
      </c>
      <c r="I5857">
        <v>66</v>
      </c>
      <c r="J5857">
        <v>8</v>
      </c>
      <c r="K5857" t="s">
        <v>353</v>
      </c>
    </row>
    <row r="5858" spans="1:11" x14ac:dyDescent="0.2">
      <c r="A5858" t="s">
        <v>110</v>
      </c>
      <c r="B5858">
        <v>1</v>
      </c>
      <c r="C5858">
        <v>1</v>
      </c>
      <c r="D5858">
        <v>0</v>
      </c>
      <c r="E5858">
        <v>31</v>
      </c>
      <c r="F5858">
        <v>2</v>
      </c>
      <c r="G5858">
        <v>0.33333333333333298</v>
      </c>
      <c r="H5858">
        <v>0</v>
      </c>
      <c r="I5858">
        <v>1</v>
      </c>
      <c r="J5858">
        <v>1</v>
      </c>
      <c r="K5858" t="s">
        <v>353</v>
      </c>
    </row>
    <row r="5859" spans="1:11" x14ac:dyDescent="0.2">
      <c r="A5859" t="s">
        <v>111</v>
      </c>
      <c r="B5859">
        <v>5</v>
      </c>
      <c r="C5859">
        <v>4</v>
      </c>
      <c r="D5859">
        <v>0</v>
      </c>
      <c r="E5859">
        <v>15</v>
      </c>
      <c r="F5859">
        <v>2</v>
      </c>
      <c r="G5859">
        <v>0</v>
      </c>
      <c r="H5859">
        <v>0</v>
      </c>
      <c r="I5859">
        <v>0</v>
      </c>
      <c r="J5859">
        <v>0</v>
      </c>
      <c r="K5859" t="s">
        <v>353</v>
      </c>
    </row>
    <row r="5860" spans="1:11" x14ac:dyDescent="0.2">
      <c r="A5860" t="s">
        <v>112</v>
      </c>
      <c r="B5860">
        <v>1</v>
      </c>
      <c r="C5860">
        <v>1</v>
      </c>
      <c r="D5860">
        <v>0</v>
      </c>
      <c r="E5860">
        <v>10</v>
      </c>
      <c r="F5860">
        <v>0</v>
      </c>
      <c r="G5860">
        <v>4</v>
      </c>
      <c r="H5860">
        <v>1</v>
      </c>
      <c r="I5860">
        <v>23</v>
      </c>
      <c r="J5860">
        <v>2</v>
      </c>
      <c r="K5860" t="s">
        <v>353</v>
      </c>
    </row>
    <row r="5861" spans="1:11" x14ac:dyDescent="0.2">
      <c r="A5861" t="s">
        <v>113</v>
      </c>
      <c r="B5861">
        <v>1</v>
      </c>
      <c r="C5861">
        <v>1</v>
      </c>
      <c r="D5861">
        <v>0</v>
      </c>
      <c r="E5861">
        <v>21</v>
      </c>
      <c r="F5861">
        <v>0</v>
      </c>
      <c r="G5861">
        <v>7</v>
      </c>
      <c r="H5861">
        <v>3</v>
      </c>
      <c r="I5861">
        <v>22</v>
      </c>
      <c r="J5861">
        <v>2</v>
      </c>
      <c r="K5861" t="s">
        <v>353</v>
      </c>
    </row>
    <row r="5862" spans="1:11" x14ac:dyDescent="0.2">
      <c r="A5862" t="s">
        <v>114</v>
      </c>
      <c r="B5862">
        <v>1</v>
      </c>
      <c r="C5862">
        <v>1</v>
      </c>
      <c r="D5862">
        <v>0</v>
      </c>
      <c r="E5862">
        <v>17</v>
      </c>
      <c r="F5862">
        <v>0</v>
      </c>
      <c r="G5862">
        <v>0</v>
      </c>
      <c r="H5862">
        <v>0</v>
      </c>
      <c r="I5862">
        <v>0</v>
      </c>
      <c r="J5862">
        <v>0</v>
      </c>
      <c r="K5862" t="s">
        <v>353</v>
      </c>
    </row>
    <row r="5863" spans="1:11" x14ac:dyDescent="0.2">
      <c r="A5863" t="s">
        <v>115</v>
      </c>
      <c r="B5863">
        <v>1</v>
      </c>
      <c r="C5863">
        <v>1</v>
      </c>
      <c r="D5863">
        <v>0</v>
      </c>
      <c r="E5863">
        <v>2</v>
      </c>
      <c r="F5863">
        <v>0</v>
      </c>
      <c r="G5863">
        <v>0</v>
      </c>
      <c r="H5863">
        <v>0</v>
      </c>
      <c r="I5863">
        <v>0</v>
      </c>
      <c r="J5863">
        <v>0</v>
      </c>
      <c r="K5863" t="s">
        <v>353</v>
      </c>
    </row>
    <row r="5864" spans="1:11" x14ac:dyDescent="0.2">
      <c r="A5864" t="s">
        <v>319</v>
      </c>
      <c r="K5864" t="s">
        <v>353</v>
      </c>
    </row>
    <row r="5865" spans="1:11" x14ac:dyDescent="0.2">
      <c r="A5865" t="s">
        <v>116</v>
      </c>
      <c r="B5865">
        <v>1</v>
      </c>
      <c r="C5865">
        <v>1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 t="s">
        <v>353</v>
      </c>
    </row>
    <row r="5866" spans="1:11" x14ac:dyDescent="0.2">
      <c r="A5866" t="s">
        <v>117</v>
      </c>
      <c r="B5866">
        <v>20</v>
      </c>
      <c r="C5866">
        <v>17</v>
      </c>
      <c r="D5866">
        <v>3</v>
      </c>
      <c r="E5866">
        <v>86</v>
      </c>
      <c r="F5866">
        <v>1</v>
      </c>
      <c r="G5866">
        <v>1</v>
      </c>
      <c r="H5866">
        <v>0</v>
      </c>
      <c r="I5866">
        <v>11</v>
      </c>
      <c r="J5866">
        <v>0</v>
      </c>
      <c r="K5866" t="s">
        <v>353</v>
      </c>
    </row>
    <row r="5867" spans="1:11" x14ac:dyDescent="0.2">
      <c r="A5867" t="s">
        <v>118</v>
      </c>
      <c r="B5867">
        <v>17</v>
      </c>
      <c r="C5867">
        <v>15</v>
      </c>
      <c r="D5867">
        <v>2</v>
      </c>
      <c r="E5867">
        <v>131</v>
      </c>
      <c r="F5867">
        <v>2</v>
      </c>
      <c r="G5867">
        <v>0</v>
      </c>
      <c r="H5867">
        <v>0</v>
      </c>
      <c r="I5867">
        <v>0</v>
      </c>
      <c r="J5867">
        <v>0</v>
      </c>
      <c r="K5867" t="s">
        <v>353</v>
      </c>
    </row>
    <row r="5868" spans="1:11" x14ac:dyDescent="0.2">
      <c r="A5868" t="s">
        <v>279</v>
      </c>
      <c r="K5868" t="s">
        <v>353</v>
      </c>
    </row>
    <row r="5869" spans="1:11" x14ac:dyDescent="0.2">
      <c r="A5869" t="s">
        <v>119</v>
      </c>
      <c r="B5869">
        <v>1</v>
      </c>
      <c r="C5869">
        <v>1</v>
      </c>
      <c r="D5869">
        <v>0</v>
      </c>
      <c r="E5869">
        <v>81</v>
      </c>
      <c r="F5869">
        <v>0</v>
      </c>
      <c r="G5869">
        <v>5</v>
      </c>
      <c r="H5869">
        <v>1</v>
      </c>
      <c r="I5869">
        <v>19</v>
      </c>
      <c r="J5869">
        <v>2</v>
      </c>
      <c r="K5869" t="s">
        <v>353</v>
      </c>
    </row>
    <row r="5870" spans="1:11" x14ac:dyDescent="0.2">
      <c r="A5870" t="s">
        <v>120</v>
      </c>
      <c r="B5870">
        <v>2</v>
      </c>
      <c r="C5870">
        <v>2</v>
      </c>
      <c r="D5870">
        <v>0</v>
      </c>
      <c r="E5870">
        <v>19</v>
      </c>
      <c r="F5870">
        <v>1</v>
      </c>
      <c r="G5870">
        <v>8</v>
      </c>
      <c r="H5870">
        <v>0</v>
      </c>
      <c r="I5870">
        <v>41</v>
      </c>
      <c r="J5870">
        <v>3</v>
      </c>
      <c r="K5870" t="s">
        <v>353</v>
      </c>
    </row>
    <row r="5871" spans="1:11" x14ac:dyDescent="0.2">
      <c r="A5871" t="s">
        <v>121</v>
      </c>
      <c r="B5871">
        <v>53</v>
      </c>
      <c r="C5871">
        <v>39</v>
      </c>
      <c r="D5871">
        <v>4</v>
      </c>
      <c r="E5871">
        <v>336</v>
      </c>
      <c r="F5871">
        <v>5</v>
      </c>
      <c r="G5871">
        <v>295.16666666600003</v>
      </c>
      <c r="H5871">
        <v>47</v>
      </c>
      <c r="I5871">
        <v>991</v>
      </c>
      <c r="J5871">
        <v>65</v>
      </c>
      <c r="K5871" t="s">
        <v>353</v>
      </c>
    </row>
    <row r="5872" spans="1:11" x14ac:dyDescent="0.2">
      <c r="A5872" t="s">
        <v>122</v>
      </c>
      <c r="B5872">
        <v>2</v>
      </c>
      <c r="C5872">
        <v>2</v>
      </c>
      <c r="D5872">
        <v>1</v>
      </c>
      <c r="E5872">
        <v>33</v>
      </c>
      <c r="F5872">
        <v>1</v>
      </c>
      <c r="G5872">
        <v>2</v>
      </c>
      <c r="H5872">
        <v>0</v>
      </c>
      <c r="I5872">
        <v>9</v>
      </c>
      <c r="J5872">
        <v>1</v>
      </c>
      <c r="K5872" t="s">
        <v>353</v>
      </c>
    </row>
    <row r="5873" spans="1:12" x14ac:dyDescent="0.2">
      <c r="A5873" t="s">
        <v>123</v>
      </c>
      <c r="B5873">
        <v>1</v>
      </c>
      <c r="C5873">
        <v>1</v>
      </c>
      <c r="D5873">
        <v>0</v>
      </c>
      <c r="E5873">
        <v>5</v>
      </c>
      <c r="F5873">
        <v>0</v>
      </c>
      <c r="G5873">
        <v>0</v>
      </c>
      <c r="H5873">
        <v>0</v>
      </c>
      <c r="I5873">
        <v>0</v>
      </c>
      <c r="J5873">
        <v>0</v>
      </c>
      <c r="K5873" t="s">
        <v>353</v>
      </c>
    </row>
    <row r="5874" spans="1:12" x14ac:dyDescent="0.2">
      <c r="A5874" t="s">
        <v>124</v>
      </c>
      <c r="B5874">
        <v>1</v>
      </c>
      <c r="C5874">
        <v>0</v>
      </c>
      <c r="D5874">
        <v>0</v>
      </c>
      <c r="E5874">
        <v>0</v>
      </c>
      <c r="F5874">
        <v>0</v>
      </c>
      <c r="G5874">
        <v>4</v>
      </c>
      <c r="H5874">
        <v>0</v>
      </c>
      <c r="I5874">
        <v>9</v>
      </c>
      <c r="J5874">
        <v>1</v>
      </c>
      <c r="K5874" t="s">
        <v>353</v>
      </c>
    </row>
    <row r="5875" spans="1:12" x14ac:dyDescent="0.2">
      <c r="A5875" t="s">
        <v>821</v>
      </c>
      <c r="B5875">
        <v>56</v>
      </c>
      <c r="C5875">
        <v>52</v>
      </c>
      <c r="D5875">
        <v>2</v>
      </c>
      <c r="E5875">
        <v>1094</v>
      </c>
      <c r="F5875">
        <v>17</v>
      </c>
      <c r="G5875">
        <v>142.166666666666</v>
      </c>
      <c r="H5875">
        <v>12</v>
      </c>
      <c r="I5875">
        <v>644</v>
      </c>
      <c r="J5875">
        <v>25</v>
      </c>
      <c r="K5875" t="s">
        <v>353</v>
      </c>
    </row>
    <row r="5876" spans="1:12" x14ac:dyDescent="0.2">
      <c r="A5876" t="s">
        <v>125</v>
      </c>
      <c r="B5876">
        <v>3</v>
      </c>
      <c r="C5876">
        <v>3</v>
      </c>
      <c r="D5876">
        <v>1</v>
      </c>
      <c r="E5876">
        <v>10</v>
      </c>
      <c r="F5876">
        <v>0</v>
      </c>
      <c r="G5876">
        <v>0</v>
      </c>
      <c r="H5876">
        <v>0</v>
      </c>
      <c r="I5876">
        <v>0</v>
      </c>
      <c r="J5876">
        <v>0</v>
      </c>
      <c r="K5876" t="s">
        <v>353</v>
      </c>
    </row>
    <row r="5877" spans="1:12" x14ac:dyDescent="0.2">
      <c r="A5877" t="s">
        <v>126</v>
      </c>
      <c r="B5877">
        <v>58</v>
      </c>
      <c r="C5877">
        <v>55</v>
      </c>
      <c r="D5877">
        <v>3</v>
      </c>
      <c r="E5877">
        <v>1121</v>
      </c>
      <c r="F5877">
        <v>24</v>
      </c>
      <c r="G5877">
        <v>0</v>
      </c>
      <c r="H5877">
        <v>0</v>
      </c>
      <c r="I5877">
        <v>0</v>
      </c>
      <c r="J5877">
        <v>0</v>
      </c>
      <c r="K5877" t="s">
        <v>353</v>
      </c>
      <c r="L5877">
        <v>4</v>
      </c>
    </row>
    <row r="5878" spans="1:12" x14ac:dyDescent="0.2">
      <c r="A5878" t="s">
        <v>127</v>
      </c>
      <c r="B5878">
        <v>3</v>
      </c>
      <c r="C5878">
        <v>3</v>
      </c>
      <c r="D5878">
        <v>0</v>
      </c>
      <c r="E5878">
        <v>121</v>
      </c>
      <c r="F5878">
        <v>5</v>
      </c>
      <c r="G5878">
        <v>22</v>
      </c>
      <c r="H5878">
        <v>2</v>
      </c>
      <c r="I5878">
        <v>85</v>
      </c>
      <c r="J5878">
        <v>4</v>
      </c>
      <c r="K5878" t="s">
        <v>353</v>
      </c>
    </row>
    <row r="5879" spans="1:12" x14ac:dyDescent="0.2">
      <c r="A5879" t="s">
        <v>128</v>
      </c>
      <c r="B5879">
        <v>1</v>
      </c>
      <c r="C5879">
        <v>1</v>
      </c>
      <c r="D5879">
        <v>0</v>
      </c>
      <c r="E5879">
        <v>24</v>
      </c>
      <c r="F5879">
        <v>0</v>
      </c>
      <c r="G5879">
        <v>7</v>
      </c>
      <c r="H5879">
        <v>2</v>
      </c>
      <c r="I5879">
        <v>11</v>
      </c>
      <c r="J5879">
        <v>1</v>
      </c>
      <c r="K5879" t="s">
        <v>353</v>
      </c>
    </row>
    <row r="5880" spans="1:12" x14ac:dyDescent="0.2">
      <c r="A5880" t="s">
        <v>129</v>
      </c>
      <c r="B5880">
        <v>54</v>
      </c>
      <c r="C5880">
        <v>51</v>
      </c>
      <c r="D5880">
        <v>10</v>
      </c>
      <c r="E5880">
        <v>2014</v>
      </c>
      <c r="F5880">
        <v>22</v>
      </c>
      <c r="G5880">
        <v>216.5</v>
      </c>
      <c r="H5880">
        <v>44</v>
      </c>
      <c r="I5880">
        <v>928</v>
      </c>
      <c r="J5880">
        <v>68</v>
      </c>
      <c r="K5880" t="s">
        <v>353</v>
      </c>
    </row>
    <row r="5881" spans="1:12" x14ac:dyDescent="0.2">
      <c r="A5881" t="s">
        <v>827</v>
      </c>
      <c r="K5881" t="s">
        <v>353</v>
      </c>
    </row>
    <row r="5882" spans="1:12" x14ac:dyDescent="0.2">
      <c r="A5882" t="s">
        <v>130</v>
      </c>
      <c r="B5882">
        <v>4</v>
      </c>
      <c r="C5882">
        <v>1</v>
      </c>
      <c r="D5882">
        <v>0</v>
      </c>
      <c r="E5882">
        <v>5</v>
      </c>
      <c r="F5882">
        <v>1</v>
      </c>
      <c r="G5882">
        <v>6</v>
      </c>
      <c r="H5882">
        <v>0</v>
      </c>
      <c r="I5882">
        <v>38</v>
      </c>
      <c r="J5882">
        <v>2</v>
      </c>
      <c r="K5882" t="s">
        <v>353</v>
      </c>
    </row>
    <row r="5883" spans="1:12" x14ac:dyDescent="0.2">
      <c r="A5883" t="s">
        <v>899</v>
      </c>
      <c r="K5883" t="s">
        <v>353</v>
      </c>
    </row>
    <row r="5884" spans="1:12" x14ac:dyDescent="0.2">
      <c r="A5884" t="s">
        <v>131</v>
      </c>
      <c r="K5884" t="s">
        <v>353</v>
      </c>
    </row>
    <row r="5885" spans="1:12" x14ac:dyDescent="0.2">
      <c r="A5885" t="s">
        <v>132</v>
      </c>
      <c r="K5885" t="s">
        <v>353</v>
      </c>
    </row>
    <row r="5886" spans="1:12" x14ac:dyDescent="0.2">
      <c r="A5886" t="s">
        <v>133</v>
      </c>
      <c r="B5886">
        <v>38</v>
      </c>
      <c r="C5886">
        <v>35</v>
      </c>
      <c r="D5886">
        <v>7</v>
      </c>
      <c r="E5886">
        <v>390</v>
      </c>
      <c r="F5886">
        <v>16</v>
      </c>
      <c r="G5886">
        <v>1</v>
      </c>
      <c r="H5886">
        <v>0</v>
      </c>
      <c r="I5886">
        <v>8</v>
      </c>
      <c r="J5886">
        <v>0</v>
      </c>
      <c r="K5886" t="s">
        <v>353</v>
      </c>
      <c r="L5886">
        <v>4</v>
      </c>
    </row>
    <row r="5887" spans="1:12" x14ac:dyDescent="0.2">
      <c r="A5887" t="s">
        <v>312</v>
      </c>
      <c r="K5887" t="s">
        <v>353</v>
      </c>
    </row>
    <row r="5888" spans="1:12" x14ac:dyDescent="0.2">
      <c r="A5888" t="s">
        <v>134</v>
      </c>
      <c r="B5888">
        <v>3</v>
      </c>
      <c r="C5888">
        <v>2</v>
      </c>
      <c r="D5888">
        <v>0</v>
      </c>
      <c r="E5888">
        <v>1</v>
      </c>
      <c r="F5888">
        <v>0</v>
      </c>
      <c r="G5888">
        <v>1</v>
      </c>
      <c r="H5888">
        <v>0</v>
      </c>
      <c r="I5888">
        <v>11</v>
      </c>
      <c r="J5888">
        <v>0</v>
      </c>
      <c r="K5888" t="s">
        <v>353</v>
      </c>
    </row>
    <row r="5889" spans="1:11" x14ac:dyDescent="0.2">
      <c r="A5889" t="s">
        <v>135</v>
      </c>
      <c r="B5889">
        <v>9</v>
      </c>
      <c r="C5889">
        <v>6</v>
      </c>
      <c r="D5889">
        <v>1</v>
      </c>
      <c r="E5889">
        <v>23</v>
      </c>
      <c r="F5889">
        <v>8</v>
      </c>
      <c r="G5889">
        <v>12</v>
      </c>
      <c r="H5889">
        <v>1</v>
      </c>
      <c r="I5889">
        <v>57</v>
      </c>
      <c r="J5889">
        <v>6</v>
      </c>
      <c r="K5889" t="s">
        <v>353</v>
      </c>
    </row>
    <row r="5890" spans="1:11" x14ac:dyDescent="0.2">
      <c r="A5890" t="s">
        <v>136</v>
      </c>
      <c r="B5890">
        <v>5</v>
      </c>
      <c r="C5890">
        <v>2</v>
      </c>
      <c r="D5890">
        <v>2</v>
      </c>
      <c r="E5890">
        <v>6</v>
      </c>
      <c r="F5890">
        <v>0</v>
      </c>
      <c r="G5890">
        <v>19</v>
      </c>
      <c r="H5890">
        <v>0</v>
      </c>
      <c r="I5890">
        <v>99</v>
      </c>
      <c r="J5890">
        <v>1</v>
      </c>
      <c r="K5890" t="s">
        <v>353</v>
      </c>
    </row>
    <row r="5891" spans="1:11" x14ac:dyDescent="0.2">
      <c r="A5891" t="s">
        <v>137</v>
      </c>
      <c r="K5891" t="s">
        <v>353</v>
      </c>
    </row>
    <row r="5892" spans="1:11" x14ac:dyDescent="0.2">
      <c r="A5892" t="s">
        <v>306</v>
      </c>
      <c r="K5892" t="s">
        <v>353</v>
      </c>
    </row>
    <row r="5893" spans="1:11" x14ac:dyDescent="0.2">
      <c r="A5893" t="s">
        <v>138</v>
      </c>
      <c r="B5893">
        <v>7</v>
      </c>
      <c r="C5893">
        <v>7</v>
      </c>
      <c r="D5893">
        <v>1</v>
      </c>
      <c r="E5893">
        <v>287</v>
      </c>
      <c r="F5893">
        <v>3</v>
      </c>
      <c r="G5893">
        <v>30</v>
      </c>
      <c r="H5893">
        <v>2</v>
      </c>
      <c r="I5893">
        <v>127</v>
      </c>
      <c r="J5893">
        <v>10</v>
      </c>
      <c r="K5893" t="s">
        <v>353</v>
      </c>
    </row>
    <row r="5894" spans="1:11" x14ac:dyDescent="0.2">
      <c r="A5894" t="s">
        <v>295</v>
      </c>
      <c r="K5894" t="s">
        <v>353</v>
      </c>
    </row>
    <row r="5895" spans="1:11" x14ac:dyDescent="0.2">
      <c r="A5895" t="s">
        <v>139</v>
      </c>
      <c r="B5895">
        <v>1</v>
      </c>
      <c r="C5895">
        <v>1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 t="s">
        <v>353</v>
      </c>
    </row>
    <row r="5896" spans="1:11" x14ac:dyDescent="0.2">
      <c r="A5896" t="s">
        <v>905</v>
      </c>
      <c r="K5896" t="s">
        <v>353</v>
      </c>
    </row>
    <row r="5897" spans="1:11" x14ac:dyDescent="0.2">
      <c r="A5897" t="s">
        <v>140</v>
      </c>
      <c r="B5897">
        <v>1</v>
      </c>
      <c r="C5897">
        <v>1</v>
      </c>
      <c r="D5897">
        <v>0</v>
      </c>
      <c r="E5897">
        <v>87</v>
      </c>
      <c r="F5897">
        <v>0</v>
      </c>
      <c r="G5897">
        <v>0</v>
      </c>
      <c r="H5897">
        <v>0</v>
      </c>
      <c r="I5897">
        <v>0</v>
      </c>
      <c r="J5897">
        <v>0</v>
      </c>
      <c r="K5897" t="s">
        <v>353</v>
      </c>
    </row>
    <row r="5898" spans="1:11" x14ac:dyDescent="0.2">
      <c r="A5898" t="s">
        <v>141</v>
      </c>
      <c r="K5898" t="s">
        <v>353</v>
      </c>
    </row>
    <row r="5899" spans="1:11" x14ac:dyDescent="0.2">
      <c r="A5899" t="s">
        <v>864</v>
      </c>
      <c r="K5899" t="s">
        <v>353</v>
      </c>
    </row>
    <row r="5900" spans="1:11" x14ac:dyDescent="0.2">
      <c r="A5900" t="s">
        <v>142</v>
      </c>
      <c r="B5900">
        <v>2</v>
      </c>
      <c r="C5900">
        <v>2</v>
      </c>
      <c r="D5900">
        <v>1</v>
      </c>
      <c r="E5900">
        <v>20</v>
      </c>
      <c r="F5900">
        <v>0</v>
      </c>
      <c r="G5900">
        <v>6</v>
      </c>
      <c r="H5900">
        <v>0</v>
      </c>
      <c r="I5900">
        <v>18</v>
      </c>
      <c r="J5900">
        <v>2</v>
      </c>
      <c r="K5900" t="s">
        <v>353</v>
      </c>
    </row>
    <row r="5901" spans="1:11" x14ac:dyDescent="0.2">
      <c r="A5901" t="s">
        <v>904</v>
      </c>
      <c r="K5901" t="s">
        <v>353</v>
      </c>
    </row>
    <row r="5902" spans="1:11" x14ac:dyDescent="0.2">
      <c r="A5902" t="s">
        <v>866</v>
      </c>
      <c r="K5902" t="s">
        <v>353</v>
      </c>
    </row>
    <row r="5903" spans="1:11" x14ac:dyDescent="0.2">
      <c r="A5903" t="s">
        <v>303</v>
      </c>
      <c r="K5903" t="s">
        <v>353</v>
      </c>
    </row>
    <row r="5904" spans="1:11" x14ac:dyDescent="0.2">
      <c r="A5904" t="s">
        <v>865</v>
      </c>
      <c r="K5904" t="s">
        <v>353</v>
      </c>
    </row>
    <row r="5905" spans="1:11" x14ac:dyDescent="0.2">
      <c r="A5905" t="s">
        <v>307</v>
      </c>
      <c r="K5905" t="s">
        <v>353</v>
      </c>
    </row>
    <row r="5906" spans="1:11" x14ac:dyDescent="0.2">
      <c r="A5906" t="s">
        <v>143</v>
      </c>
      <c r="K5906" t="s">
        <v>353</v>
      </c>
    </row>
    <row r="5907" spans="1:11" x14ac:dyDescent="0.2">
      <c r="A5907" t="s">
        <v>298</v>
      </c>
      <c r="K5907" t="s">
        <v>353</v>
      </c>
    </row>
    <row r="5908" spans="1:11" x14ac:dyDescent="0.2">
      <c r="A5908" t="s">
        <v>342</v>
      </c>
      <c r="K5908" t="s">
        <v>353</v>
      </c>
    </row>
    <row r="5909" spans="1:11" x14ac:dyDescent="0.2">
      <c r="A5909" t="s">
        <v>144</v>
      </c>
      <c r="B5909">
        <v>2</v>
      </c>
      <c r="C5909">
        <v>2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 t="s">
        <v>353</v>
      </c>
    </row>
    <row r="5910" spans="1:11" x14ac:dyDescent="0.2">
      <c r="A5910" t="s">
        <v>145</v>
      </c>
      <c r="K5910" t="s">
        <v>353</v>
      </c>
    </row>
    <row r="5911" spans="1:11" x14ac:dyDescent="0.2">
      <c r="A5911" t="s">
        <v>146</v>
      </c>
      <c r="B5911">
        <v>1</v>
      </c>
      <c r="C5911">
        <v>1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 t="s">
        <v>353</v>
      </c>
    </row>
    <row r="5912" spans="1:11" x14ac:dyDescent="0.2">
      <c r="A5912" t="s">
        <v>363</v>
      </c>
      <c r="K5912" t="s">
        <v>353</v>
      </c>
    </row>
    <row r="5913" spans="1:11" x14ac:dyDescent="0.2">
      <c r="A5913" t="s">
        <v>147</v>
      </c>
      <c r="B5913">
        <v>5</v>
      </c>
      <c r="C5913">
        <v>4</v>
      </c>
      <c r="D5913">
        <v>0</v>
      </c>
      <c r="E5913">
        <v>57</v>
      </c>
      <c r="F5913">
        <v>0</v>
      </c>
      <c r="G5913">
        <v>6</v>
      </c>
      <c r="H5913">
        <v>0</v>
      </c>
      <c r="I5913">
        <v>32</v>
      </c>
      <c r="J5913">
        <v>2</v>
      </c>
      <c r="K5913" t="s">
        <v>353</v>
      </c>
    </row>
    <row r="5914" spans="1:11" x14ac:dyDescent="0.2">
      <c r="A5914" t="s">
        <v>355</v>
      </c>
      <c r="K5914" t="s">
        <v>353</v>
      </c>
    </row>
    <row r="5915" spans="1:11" x14ac:dyDescent="0.2">
      <c r="A5915" t="s">
        <v>148</v>
      </c>
      <c r="K5915" t="s">
        <v>353</v>
      </c>
    </row>
    <row r="5916" spans="1:11" x14ac:dyDescent="0.2">
      <c r="A5916" t="s">
        <v>149</v>
      </c>
      <c r="B5916">
        <v>1</v>
      </c>
      <c r="C5916">
        <v>0</v>
      </c>
      <c r="D5916">
        <v>0</v>
      </c>
      <c r="E5916">
        <v>0</v>
      </c>
      <c r="F5916">
        <v>0</v>
      </c>
      <c r="G5916">
        <v>5</v>
      </c>
      <c r="H5916">
        <v>0</v>
      </c>
      <c r="I5916">
        <v>31</v>
      </c>
      <c r="J5916">
        <v>2</v>
      </c>
      <c r="K5916" t="s">
        <v>353</v>
      </c>
    </row>
    <row r="5917" spans="1:11" x14ac:dyDescent="0.2">
      <c r="A5917" t="s">
        <v>150</v>
      </c>
      <c r="B5917">
        <v>7</v>
      </c>
      <c r="C5917">
        <v>6</v>
      </c>
      <c r="D5917">
        <v>0</v>
      </c>
      <c r="E5917">
        <v>67</v>
      </c>
      <c r="F5917">
        <v>1</v>
      </c>
      <c r="G5917">
        <v>29</v>
      </c>
      <c r="H5917">
        <v>0</v>
      </c>
      <c r="I5917">
        <v>162</v>
      </c>
      <c r="J5917">
        <v>8</v>
      </c>
      <c r="K5917" t="s">
        <v>353</v>
      </c>
    </row>
    <row r="5918" spans="1:11" x14ac:dyDescent="0.2">
      <c r="A5918" t="s">
        <v>314</v>
      </c>
      <c r="K5918" t="s">
        <v>353</v>
      </c>
    </row>
    <row r="5919" spans="1:11" x14ac:dyDescent="0.2">
      <c r="A5919" t="s">
        <v>332</v>
      </c>
      <c r="K5919" t="s">
        <v>353</v>
      </c>
    </row>
    <row r="5920" spans="1:11" x14ac:dyDescent="0.2">
      <c r="A5920" t="s">
        <v>349</v>
      </c>
      <c r="K5920" t="s">
        <v>353</v>
      </c>
    </row>
    <row r="5921" spans="1:11" x14ac:dyDescent="0.2">
      <c r="A5921" t="s">
        <v>305</v>
      </c>
      <c r="K5921" t="s">
        <v>353</v>
      </c>
    </row>
    <row r="5922" spans="1:11" x14ac:dyDescent="0.2">
      <c r="A5922" t="s">
        <v>900</v>
      </c>
      <c r="K5922" t="s">
        <v>353</v>
      </c>
    </row>
    <row r="5923" spans="1:11" x14ac:dyDescent="0.2">
      <c r="A5923" t="s">
        <v>299</v>
      </c>
      <c r="K5923" t="s">
        <v>353</v>
      </c>
    </row>
    <row r="5924" spans="1:11" x14ac:dyDescent="0.2">
      <c r="A5924" t="s">
        <v>286</v>
      </c>
      <c r="K5924" t="s">
        <v>353</v>
      </c>
    </row>
    <row r="5925" spans="1:11" x14ac:dyDescent="0.2">
      <c r="A5925" t="s">
        <v>795</v>
      </c>
      <c r="K5925" t="s">
        <v>353</v>
      </c>
    </row>
    <row r="5926" spans="1:11" x14ac:dyDescent="0.2">
      <c r="A5926" t="s">
        <v>151</v>
      </c>
      <c r="K5926" t="s">
        <v>353</v>
      </c>
    </row>
    <row r="5927" spans="1:11" x14ac:dyDescent="0.2">
      <c r="A5927" t="s">
        <v>280</v>
      </c>
      <c r="K5927" t="s">
        <v>353</v>
      </c>
    </row>
    <row r="5928" spans="1:11" x14ac:dyDescent="0.2">
      <c r="A5928" t="s">
        <v>320</v>
      </c>
      <c r="K5928" t="s">
        <v>353</v>
      </c>
    </row>
    <row r="5929" spans="1:11" x14ac:dyDescent="0.2">
      <c r="A5929" t="s">
        <v>152</v>
      </c>
      <c r="B5929">
        <v>1</v>
      </c>
      <c r="C5929">
        <v>1</v>
      </c>
      <c r="D5929">
        <v>0</v>
      </c>
      <c r="E5929">
        <v>10</v>
      </c>
      <c r="F5929">
        <v>0</v>
      </c>
      <c r="G5929">
        <v>0</v>
      </c>
      <c r="H5929">
        <v>0</v>
      </c>
      <c r="I5929">
        <v>0</v>
      </c>
      <c r="J5929">
        <v>0</v>
      </c>
      <c r="K5929" t="s">
        <v>353</v>
      </c>
    </row>
    <row r="5930" spans="1:11" x14ac:dyDescent="0.2">
      <c r="A5930" t="s">
        <v>153</v>
      </c>
      <c r="K5930" t="s">
        <v>353</v>
      </c>
    </row>
    <row r="5931" spans="1:11" x14ac:dyDescent="0.2">
      <c r="A5931" t="s">
        <v>154</v>
      </c>
      <c r="B5931">
        <v>2</v>
      </c>
      <c r="C5931">
        <v>2</v>
      </c>
      <c r="D5931">
        <v>0</v>
      </c>
      <c r="E5931">
        <v>25</v>
      </c>
      <c r="F5931">
        <v>2</v>
      </c>
      <c r="G5931">
        <v>5</v>
      </c>
      <c r="H5931">
        <v>0</v>
      </c>
      <c r="I5931">
        <v>30</v>
      </c>
      <c r="J5931">
        <v>1</v>
      </c>
      <c r="K5931" t="s">
        <v>353</v>
      </c>
    </row>
    <row r="5932" spans="1:11" x14ac:dyDescent="0.2">
      <c r="A5932" t="s">
        <v>155</v>
      </c>
      <c r="K5932" t="s">
        <v>353</v>
      </c>
    </row>
    <row r="5933" spans="1:11" x14ac:dyDescent="0.2">
      <c r="A5933" t="s">
        <v>156</v>
      </c>
      <c r="K5933" t="s">
        <v>353</v>
      </c>
    </row>
    <row r="5934" spans="1:11" x14ac:dyDescent="0.2">
      <c r="A5934" t="s">
        <v>157</v>
      </c>
      <c r="B5934">
        <v>2</v>
      </c>
      <c r="C5934">
        <v>1</v>
      </c>
      <c r="D5934">
        <v>0</v>
      </c>
      <c r="E5934">
        <v>7</v>
      </c>
      <c r="F5934">
        <v>3</v>
      </c>
      <c r="G5934">
        <v>2</v>
      </c>
      <c r="H5934">
        <v>0</v>
      </c>
      <c r="I5934">
        <v>21</v>
      </c>
      <c r="J5934">
        <v>0</v>
      </c>
      <c r="K5934" t="s">
        <v>353</v>
      </c>
    </row>
    <row r="5935" spans="1:11" x14ac:dyDescent="0.2">
      <c r="A5935" t="s">
        <v>158</v>
      </c>
      <c r="K5935" t="s">
        <v>353</v>
      </c>
    </row>
    <row r="5936" spans="1:11" x14ac:dyDescent="0.2">
      <c r="A5936" t="s">
        <v>159</v>
      </c>
      <c r="K5936" t="s">
        <v>353</v>
      </c>
    </row>
    <row r="5937" spans="1:12" x14ac:dyDescent="0.2">
      <c r="A5937" t="s">
        <v>877</v>
      </c>
      <c r="K5937" t="s">
        <v>353</v>
      </c>
    </row>
    <row r="5938" spans="1:12" x14ac:dyDescent="0.2">
      <c r="A5938" t="s">
        <v>372</v>
      </c>
      <c r="B5938">
        <v>9</v>
      </c>
      <c r="C5938">
        <v>9</v>
      </c>
      <c r="D5938">
        <v>1</v>
      </c>
      <c r="E5938">
        <v>56</v>
      </c>
      <c r="F5938">
        <v>2</v>
      </c>
      <c r="G5938">
        <v>10</v>
      </c>
      <c r="H5938">
        <v>0</v>
      </c>
      <c r="I5938">
        <v>59</v>
      </c>
      <c r="J5938">
        <v>1</v>
      </c>
      <c r="K5938" t="s">
        <v>353</v>
      </c>
    </row>
    <row r="5939" spans="1:12" x14ac:dyDescent="0.2">
      <c r="A5939" t="s">
        <v>160</v>
      </c>
      <c r="B5939">
        <v>34</v>
      </c>
      <c r="C5939">
        <v>28</v>
      </c>
      <c r="D5939">
        <v>7</v>
      </c>
      <c r="E5939">
        <v>50</v>
      </c>
      <c r="F5939">
        <v>9</v>
      </c>
      <c r="G5939">
        <v>35</v>
      </c>
      <c r="H5939">
        <v>4</v>
      </c>
      <c r="I5939">
        <v>171</v>
      </c>
      <c r="J5939">
        <v>4</v>
      </c>
      <c r="K5939" t="s">
        <v>353</v>
      </c>
    </row>
    <row r="5940" spans="1:12" x14ac:dyDescent="0.2">
      <c r="A5940" t="s">
        <v>161</v>
      </c>
      <c r="B5940">
        <v>3</v>
      </c>
      <c r="C5940">
        <v>3</v>
      </c>
      <c r="D5940">
        <v>0</v>
      </c>
      <c r="E5940">
        <v>54</v>
      </c>
      <c r="F5940">
        <v>2</v>
      </c>
      <c r="G5940">
        <v>13</v>
      </c>
      <c r="H5940">
        <v>0</v>
      </c>
      <c r="I5940">
        <v>56</v>
      </c>
      <c r="J5940">
        <v>3</v>
      </c>
      <c r="K5940" t="s">
        <v>353</v>
      </c>
    </row>
    <row r="5941" spans="1:12" x14ac:dyDescent="0.2">
      <c r="A5941" t="s">
        <v>796</v>
      </c>
      <c r="K5941" t="s">
        <v>353</v>
      </c>
    </row>
    <row r="5942" spans="1:12" x14ac:dyDescent="0.2">
      <c r="A5942" t="s">
        <v>162</v>
      </c>
      <c r="B5942">
        <v>1</v>
      </c>
      <c r="C5942">
        <v>1</v>
      </c>
      <c r="D5942">
        <v>0</v>
      </c>
      <c r="E5942">
        <v>0</v>
      </c>
      <c r="F5942">
        <v>1</v>
      </c>
      <c r="G5942">
        <v>0</v>
      </c>
      <c r="H5942">
        <v>0</v>
      </c>
      <c r="I5942">
        <v>0</v>
      </c>
      <c r="J5942">
        <v>0</v>
      </c>
      <c r="K5942" t="s">
        <v>353</v>
      </c>
    </row>
    <row r="5943" spans="1:12" x14ac:dyDescent="0.2">
      <c r="A5943" t="s">
        <v>816</v>
      </c>
      <c r="K5943" t="s">
        <v>353</v>
      </c>
    </row>
    <row r="5944" spans="1:12" x14ac:dyDescent="0.2">
      <c r="A5944" t="s">
        <v>163</v>
      </c>
      <c r="B5944">
        <v>1</v>
      </c>
      <c r="C5944">
        <v>1</v>
      </c>
      <c r="D5944">
        <v>1</v>
      </c>
      <c r="E5944">
        <v>1</v>
      </c>
      <c r="F5944">
        <v>0</v>
      </c>
      <c r="G5944">
        <v>2</v>
      </c>
      <c r="H5944">
        <v>0</v>
      </c>
      <c r="I5944">
        <v>16</v>
      </c>
      <c r="J5944">
        <v>0</v>
      </c>
      <c r="K5944" t="s">
        <v>353</v>
      </c>
    </row>
    <row r="5945" spans="1:12" x14ac:dyDescent="0.2">
      <c r="A5945" t="s">
        <v>164</v>
      </c>
      <c r="B5945">
        <v>3</v>
      </c>
      <c r="C5945">
        <v>2</v>
      </c>
      <c r="D5945">
        <v>0</v>
      </c>
      <c r="E5945">
        <v>4</v>
      </c>
      <c r="F5945">
        <v>0</v>
      </c>
      <c r="G5945">
        <v>14</v>
      </c>
      <c r="H5945">
        <v>0</v>
      </c>
      <c r="I5945">
        <v>64</v>
      </c>
      <c r="J5945">
        <v>3</v>
      </c>
      <c r="K5945" t="s">
        <v>353</v>
      </c>
    </row>
    <row r="5946" spans="1:12" x14ac:dyDescent="0.2">
      <c r="A5946" t="s">
        <v>895</v>
      </c>
      <c r="K5946" t="s">
        <v>353</v>
      </c>
    </row>
    <row r="5947" spans="1:12" x14ac:dyDescent="0.2">
      <c r="A5947" t="s">
        <v>828</v>
      </c>
      <c r="K5947" t="s">
        <v>353</v>
      </c>
    </row>
    <row r="5948" spans="1:12" x14ac:dyDescent="0.2">
      <c r="A5948" t="s">
        <v>863</v>
      </c>
      <c r="K5948" t="s">
        <v>353</v>
      </c>
    </row>
    <row r="5949" spans="1:12" x14ac:dyDescent="0.2">
      <c r="A5949" t="s">
        <v>819</v>
      </c>
      <c r="K5949" t="s">
        <v>353</v>
      </c>
    </row>
    <row r="5950" spans="1:12" x14ac:dyDescent="0.2">
      <c r="A5950" t="s">
        <v>165</v>
      </c>
      <c r="K5950" t="s">
        <v>353</v>
      </c>
    </row>
    <row r="5951" spans="1:12" x14ac:dyDescent="0.2">
      <c r="A5951" t="s">
        <v>166</v>
      </c>
      <c r="B5951">
        <v>64</v>
      </c>
      <c r="C5951">
        <v>60</v>
      </c>
      <c r="D5951">
        <v>11</v>
      </c>
      <c r="E5951">
        <v>1131</v>
      </c>
      <c r="F5951">
        <v>40</v>
      </c>
      <c r="G5951">
        <v>16</v>
      </c>
      <c r="H5951">
        <v>0</v>
      </c>
      <c r="I5951">
        <v>114</v>
      </c>
      <c r="J5951">
        <v>6</v>
      </c>
      <c r="K5951" t="s">
        <v>353</v>
      </c>
      <c r="L5951">
        <v>2</v>
      </c>
    </row>
    <row r="5952" spans="1:12" x14ac:dyDescent="0.2">
      <c r="A5952" t="s">
        <v>167</v>
      </c>
      <c r="B5952">
        <v>1</v>
      </c>
      <c r="C5952">
        <v>1</v>
      </c>
      <c r="D5952">
        <v>1</v>
      </c>
      <c r="E5952">
        <v>5</v>
      </c>
      <c r="F5952">
        <v>0</v>
      </c>
      <c r="G5952">
        <v>0</v>
      </c>
      <c r="H5952">
        <v>0</v>
      </c>
      <c r="I5952">
        <v>0</v>
      </c>
      <c r="J5952">
        <v>0</v>
      </c>
      <c r="K5952" t="s">
        <v>353</v>
      </c>
    </row>
    <row r="5953" spans="1:11" x14ac:dyDescent="0.2">
      <c r="A5953" t="s">
        <v>168</v>
      </c>
      <c r="B5953">
        <v>1</v>
      </c>
      <c r="C5953">
        <v>1</v>
      </c>
      <c r="D5953">
        <v>1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 t="s">
        <v>353</v>
      </c>
    </row>
    <row r="5954" spans="1:11" x14ac:dyDescent="0.2">
      <c r="A5954" t="s">
        <v>169</v>
      </c>
      <c r="B5954">
        <v>1</v>
      </c>
      <c r="C5954">
        <v>1</v>
      </c>
      <c r="D5954">
        <v>0</v>
      </c>
      <c r="E5954">
        <v>9</v>
      </c>
      <c r="F5954">
        <v>0</v>
      </c>
      <c r="G5954">
        <v>5</v>
      </c>
      <c r="H5954">
        <v>0</v>
      </c>
      <c r="I5954">
        <v>17</v>
      </c>
      <c r="J5954">
        <v>0</v>
      </c>
      <c r="K5954" t="s">
        <v>353</v>
      </c>
    </row>
    <row r="5955" spans="1:11" x14ac:dyDescent="0.2">
      <c r="A5955" t="s">
        <v>170</v>
      </c>
      <c r="B5955">
        <v>1</v>
      </c>
      <c r="C5955">
        <v>1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 t="s">
        <v>353</v>
      </c>
    </row>
    <row r="5956" spans="1:11" x14ac:dyDescent="0.2">
      <c r="A5956" t="s">
        <v>171</v>
      </c>
      <c r="B5956">
        <v>1</v>
      </c>
      <c r="C5956">
        <v>1</v>
      </c>
      <c r="D5956">
        <v>0</v>
      </c>
      <c r="E5956">
        <v>2</v>
      </c>
      <c r="F5956">
        <v>0</v>
      </c>
      <c r="G5956">
        <v>0</v>
      </c>
      <c r="H5956">
        <v>0</v>
      </c>
      <c r="I5956">
        <v>0</v>
      </c>
      <c r="J5956">
        <v>0</v>
      </c>
      <c r="K5956" t="s">
        <v>353</v>
      </c>
    </row>
    <row r="5957" spans="1:11" x14ac:dyDescent="0.2">
      <c r="A5957" t="s">
        <v>172</v>
      </c>
      <c r="K5957" t="s">
        <v>353</v>
      </c>
    </row>
    <row r="5958" spans="1:11" x14ac:dyDescent="0.2">
      <c r="A5958" t="s">
        <v>173</v>
      </c>
      <c r="B5958">
        <v>1</v>
      </c>
      <c r="C5958">
        <v>1</v>
      </c>
      <c r="D5958">
        <v>0</v>
      </c>
      <c r="E5958">
        <v>28</v>
      </c>
      <c r="F5958">
        <v>0</v>
      </c>
      <c r="G5958">
        <v>0</v>
      </c>
      <c r="H5958">
        <v>0</v>
      </c>
      <c r="I5958">
        <v>0</v>
      </c>
      <c r="J5958">
        <v>0</v>
      </c>
      <c r="K5958" t="s">
        <v>353</v>
      </c>
    </row>
    <row r="5959" spans="1:11" x14ac:dyDescent="0.2">
      <c r="A5959" t="s">
        <v>174</v>
      </c>
      <c r="B5959">
        <v>17</v>
      </c>
      <c r="C5959">
        <v>17</v>
      </c>
      <c r="D5959">
        <v>2</v>
      </c>
      <c r="E5959">
        <v>392</v>
      </c>
      <c r="F5959">
        <v>5</v>
      </c>
      <c r="G5959">
        <v>17</v>
      </c>
      <c r="H5959">
        <v>0</v>
      </c>
      <c r="I5959">
        <v>125</v>
      </c>
      <c r="J5959">
        <v>2</v>
      </c>
      <c r="K5959" t="s">
        <v>353</v>
      </c>
    </row>
    <row r="5960" spans="1:11" x14ac:dyDescent="0.2">
      <c r="A5960" t="s">
        <v>350</v>
      </c>
      <c r="K5960" t="s">
        <v>353</v>
      </c>
    </row>
    <row r="5961" spans="1:11" x14ac:dyDescent="0.2">
      <c r="A5961" t="s">
        <v>308</v>
      </c>
      <c r="K5961" t="s">
        <v>353</v>
      </c>
    </row>
    <row r="5962" spans="1:11" x14ac:dyDescent="0.2">
      <c r="A5962" t="s">
        <v>175</v>
      </c>
      <c r="B5962">
        <v>22</v>
      </c>
      <c r="C5962">
        <v>21</v>
      </c>
      <c r="D5962">
        <v>2</v>
      </c>
      <c r="E5962">
        <v>351</v>
      </c>
      <c r="F5962">
        <v>6</v>
      </c>
      <c r="G5962">
        <v>61.3333333333333</v>
      </c>
      <c r="H5962">
        <v>7</v>
      </c>
      <c r="I5962">
        <v>286</v>
      </c>
      <c r="J5962">
        <v>14</v>
      </c>
      <c r="K5962" t="s">
        <v>353</v>
      </c>
    </row>
    <row r="5963" spans="1:11" x14ac:dyDescent="0.2">
      <c r="A5963" t="s">
        <v>176</v>
      </c>
      <c r="B5963">
        <v>1</v>
      </c>
      <c r="C5963">
        <v>1</v>
      </c>
      <c r="D5963">
        <v>0</v>
      </c>
      <c r="E5963">
        <v>37</v>
      </c>
      <c r="F5963">
        <v>0</v>
      </c>
      <c r="G5963">
        <v>8</v>
      </c>
      <c r="H5963">
        <v>0</v>
      </c>
      <c r="I5963">
        <v>22</v>
      </c>
      <c r="J5963">
        <v>2</v>
      </c>
      <c r="K5963" t="s">
        <v>353</v>
      </c>
    </row>
    <row r="5964" spans="1:11" x14ac:dyDescent="0.2">
      <c r="A5964" t="s">
        <v>177</v>
      </c>
      <c r="B5964">
        <v>1</v>
      </c>
      <c r="C5964">
        <v>1</v>
      </c>
      <c r="D5964">
        <v>0</v>
      </c>
      <c r="E5964">
        <v>6</v>
      </c>
      <c r="F5964">
        <v>1</v>
      </c>
      <c r="G5964">
        <v>0</v>
      </c>
      <c r="H5964">
        <v>0</v>
      </c>
      <c r="I5964">
        <v>0</v>
      </c>
      <c r="J5964">
        <v>0</v>
      </c>
      <c r="K5964" t="s">
        <v>353</v>
      </c>
    </row>
    <row r="5965" spans="1:11" x14ac:dyDescent="0.2">
      <c r="A5965" t="s">
        <v>288</v>
      </c>
      <c r="K5965" t="s">
        <v>353</v>
      </c>
    </row>
    <row r="5966" spans="1:11" x14ac:dyDescent="0.2">
      <c r="A5966" t="s">
        <v>800</v>
      </c>
      <c r="K5966" t="s">
        <v>353</v>
      </c>
    </row>
    <row r="5967" spans="1:11" x14ac:dyDescent="0.2">
      <c r="A5967" t="s">
        <v>178</v>
      </c>
      <c r="B5967">
        <v>41</v>
      </c>
      <c r="C5967">
        <v>29</v>
      </c>
      <c r="D5967">
        <v>8</v>
      </c>
      <c r="E5967">
        <v>147</v>
      </c>
      <c r="F5967">
        <v>11</v>
      </c>
      <c r="G5967">
        <v>75</v>
      </c>
      <c r="H5967">
        <v>6</v>
      </c>
      <c r="I5967">
        <v>336</v>
      </c>
      <c r="J5967">
        <v>14</v>
      </c>
      <c r="K5967" t="s">
        <v>353</v>
      </c>
    </row>
    <row r="5968" spans="1:11" x14ac:dyDescent="0.2">
      <c r="A5968" t="s">
        <v>179</v>
      </c>
      <c r="B5968">
        <v>4</v>
      </c>
      <c r="C5968">
        <v>4</v>
      </c>
      <c r="D5968">
        <v>1</v>
      </c>
      <c r="E5968">
        <v>37</v>
      </c>
      <c r="F5968">
        <v>0</v>
      </c>
      <c r="G5968">
        <v>7</v>
      </c>
      <c r="H5968">
        <v>0</v>
      </c>
      <c r="I5968">
        <v>48</v>
      </c>
      <c r="J5968">
        <v>2</v>
      </c>
      <c r="K5968" t="s">
        <v>353</v>
      </c>
    </row>
    <row r="5969" spans="1:12" x14ac:dyDescent="0.2">
      <c r="A5969" t="s">
        <v>180</v>
      </c>
      <c r="B5969">
        <v>7</v>
      </c>
      <c r="C5969">
        <v>6</v>
      </c>
      <c r="D5969">
        <v>1</v>
      </c>
      <c r="E5969">
        <v>38</v>
      </c>
      <c r="F5969">
        <v>2</v>
      </c>
      <c r="G5969">
        <v>41</v>
      </c>
      <c r="H5969">
        <v>6</v>
      </c>
      <c r="I5969">
        <v>198</v>
      </c>
      <c r="J5969">
        <v>3</v>
      </c>
      <c r="K5969" t="s">
        <v>353</v>
      </c>
    </row>
    <row r="5970" spans="1:12" x14ac:dyDescent="0.2">
      <c r="A5970" t="s">
        <v>181</v>
      </c>
      <c r="B5970">
        <v>2</v>
      </c>
      <c r="C5970">
        <v>1</v>
      </c>
      <c r="D5970">
        <v>0</v>
      </c>
      <c r="E5970">
        <v>0</v>
      </c>
      <c r="F5970">
        <v>0</v>
      </c>
      <c r="G5970">
        <v>5</v>
      </c>
      <c r="H5970">
        <v>0</v>
      </c>
      <c r="I5970">
        <v>8</v>
      </c>
      <c r="J5970">
        <v>1</v>
      </c>
      <c r="K5970" t="s">
        <v>353</v>
      </c>
    </row>
    <row r="5971" spans="1:12" x14ac:dyDescent="0.2">
      <c r="A5971" t="s">
        <v>182</v>
      </c>
      <c r="B5971">
        <v>1</v>
      </c>
      <c r="C5971">
        <v>0</v>
      </c>
      <c r="D5971">
        <v>0</v>
      </c>
      <c r="E5971">
        <v>0</v>
      </c>
      <c r="F5971">
        <v>0</v>
      </c>
      <c r="G5971">
        <v>3</v>
      </c>
      <c r="H5971">
        <v>0</v>
      </c>
      <c r="I5971">
        <v>17</v>
      </c>
      <c r="J5971">
        <v>1</v>
      </c>
      <c r="K5971" t="s">
        <v>353</v>
      </c>
    </row>
    <row r="5972" spans="1:12" x14ac:dyDescent="0.2">
      <c r="A5972" t="s">
        <v>183</v>
      </c>
      <c r="B5972">
        <v>1</v>
      </c>
      <c r="C5972">
        <v>1</v>
      </c>
      <c r="D5972">
        <v>0</v>
      </c>
      <c r="E5972">
        <v>4</v>
      </c>
      <c r="F5972">
        <v>0</v>
      </c>
      <c r="G5972">
        <v>2</v>
      </c>
      <c r="H5972">
        <v>0</v>
      </c>
      <c r="I5972">
        <v>20</v>
      </c>
      <c r="J5972">
        <v>0</v>
      </c>
      <c r="K5972" t="s">
        <v>353</v>
      </c>
    </row>
    <row r="5973" spans="1:12" x14ac:dyDescent="0.2">
      <c r="A5973" t="s">
        <v>184</v>
      </c>
      <c r="B5973">
        <v>41</v>
      </c>
      <c r="C5973">
        <v>41</v>
      </c>
      <c r="D5973">
        <v>4</v>
      </c>
      <c r="E5973">
        <v>483</v>
      </c>
      <c r="F5973">
        <v>5</v>
      </c>
      <c r="G5973">
        <v>38.5</v>
      </c>
      <c r="H5973">
        <v>5</v>
      </c>
      <c r="I5973">
        <v>177</v>
      </c>
      <c r="J5973">
        <v>14</v>
      </c>
      <c r="K5973" t="s">
        <v>353</v>
      </c>
    </row>
    <row r="5974" spans="1:12" x14ac:dyDescent="0.2">
      <c r="A5974" t="s">
        <v>185</v>
      </c>
      <c r="B5974">
        <v>9</v>
      </c>
      <c r="C5974">
        <v>7</v>
      </c>
      <c r="D5974">
        <v>2</v>
      </c>
      <c r="E5974">
        <v>69</v>
      </c>
      <c r="F5974">
        <v>2</v>
      </c>
      <c r="G5974">
        <v>16</v>
      </c>
      <c r="H5974">
        <v>6</v>
      </c>
      <c r="I5974">
        <v>41</v>
      </c>
      <c r="J5974">
        <v>2</v>
      </c>
      <c r="K5974" t="s">
        <v>353</v>
      </c>
    </row>
    <row r="5975" spans="1:12" x14ac:dyDescent="0.2">
      <c r="A5975" t="s">
        <v>186</v>
      </c>
      <c r="B5975">
        <v>47</v>
      </c>
      <c r="C5975">
        <v>32</v>
      </c>
      <c r="D5975">
        <v>9</v>
      </c>
      <c r="E5975">
        <v>129</v>
      </c>
      <c r="F5975">
        <v>18</v>
      </c>
      <c r="G5975">
        <v>2</v>
      </c>
      <c r="H5975">
        <v>1</v>
      </c>
      <c r="I5975">
        <v>3</v>
      </c>
      <c r="J5975">
        <v>2</v>
      </c>
      <c r="K5975" t="s">
        <v>353</v>
      </c>
      <c r="L5975">
        <v>1</v>
      </c>
    </row>
    <row r="5976" spans="1:12" x14ac:dyDescent="0.2">
      <c r="A5976" t="s">
        <v>370</v>
      </c>
      <c r="K5976" t="s">
        <v>353</v>
      </c>
    </row>
    <row r="5977" spans="1:12" x14ac:dyDescent="0.2">
      <c r="A5977" t="s">
        <v>321</v>
      </c>
      <c r="K5977" t="s">
        <v>353</v>
      </c>
    </row>
    <row r="5978" spans="1:12" x14ac:dyDescent="0.2">
      <c r="A5978" t="s">
        <v>187</v>
      </c>
      <c r="B5978">
        <v>4</v>
      </c>
      <c r="C5978">
        <v>4</v>
      </c>
      <c r="D5978">
        <v>1</v>
      </c>
      <c r="E5978">
        <v>17</v>
      </c>
      <c r="F5978">
        <v>2</v>
      </c>
      <c r="G5978">
        <v>0</v>
      </c>
      <c r="H5978">
        <v>0</v>
      </c>
      <c r="I5978">
        <v>0</v>
      </c>
      <c r="J5978">
        <v>0</v>
      </c>
      <c r="K5978" t="s">
        <v>353</v>
      </c>
    </row>
    <row r="5979" spans="1:12" x14ac:dyDescent="0.2">
      <c r="A5979" t="s">
        <v>300</v>
      </c>
      <c r="K5979" t="s">
        <v>353</v>
      </c>
    </row>
    <row r="5980" spans="1:12" x14ac:dyDescent="0.2">
      <c r="A5980" t="s">
        <v>188</v>
      </c>
      <c r="K5980" t="s">
        <v>353</v>
      </c>
    </row>
    <row r="5981" spans="1:12" x14ac:dyDescent="0.2">
      <c r="A5981" t="s">
        <v>189</v>
      </c>
      <c r="B5981">
        <v>45</v>
      </c>
      <c r="C5981">
        <v>44</v>
      </c>
      <c r="D5981">
        <v>7</v>
      </c>
      <c r="E5981">
        <v>344</v>
      </c>
      <c r="F5981">
        <v>15</v>
      </c>
      <c r="G5981">
        <v>7</v>
      </c>
      <c r="H5981">
        <v>0</v>
      </c>
      <c r="I5981">
        <v>34</v>
      </c>
      <c r="J5981">
        <v>2</v>
      </c>
      <c r="K5981" t="s">
        <v>353</v>
      </c>
    </row>
    <row r="5982" spans="1:12" x14ac:dyDescent="0.2">
      <c r="A5982" t="s">
        <v>190</v>
      </c>
      <c r="B5982">
        <v>2</v>
      </c>
      <c r="C5982">
        <v>2</v>
      </c>
      <c r="D5982">
        <v>0</v>
      </c>
      <c r="E5982">
        <v>3</v>
      </c>
      <c r="F5982">
        <v>0</v>
      </c>
      <c r="G5982">
        <v>2</v>
      </c>
      <c r="H5982">
        <v>0</v>
      </c>
      <c r="I5982">
        <v>13</v>
      </c>
      <c r="J5982">
        <v>0</v>
      </c>
      <c r="K5982" t="s">
        <v>353</v>
      </c>
    </row>
    <row r="5983" spans="1:12" x14ac:dyDescent="0.2">
      <c r="A5983" t="s">
        <v>304</v>
      </c>
      <c r="K5983" t="s">
        <v>353</v>
      </c>
    </row>
    <row r="5984" spans="1:12" x14ac:dyDescent="0.2">
      <c r="A5984" t="s">
        <v>347</v>
      </c>
      <c r="K5984" t="s">
        <v>353</v>
      </c>
    </row>
    <row r="5985" spans="1:11" x14ac:dyDescent="0.2">
      <c r="A5985" t="s">
        <v>191</v>
      </c>
      <c r="K5985" t="s">
        <v>353</v>
      </c>
    </row>
    <row r="5986" spans="1:11" x14ac:dyDescent="0.2">
      <c r="A5986" t="s">
        <v>192</v>
      </c>
      <c r="K5986" t="s">
        <v>353</v>
      </c>
    </row>
    <row r="5987" spans="1:11" x14ac:dyDescent="0.2">
      <c r="A5987" t="s">
        <v>193</v>
      </c>
      <c r="B5987">
        <v>2</v>
      </c>
      <c r="C5987">
        <v>1</v>
      </c>
      <c r="D5987">
        <v>0</v>
      </c>
      <c r="E5987">
        <v>31</v>
      </c>
      <c r="F5987">
        <v>0</v>
      </c>
      <c r="G5987">
        <v>4</v>
      </c>
      <c r="H5987">
        <v>0</v>
      </c>
      <c r="I5987">
        <v>29</v>
      </c>
      <c r="J5987">
        <v>1</v>
      </c>
      <c r="K5987" t="s">
        <v>353</v>
      </c>
    </row>
    <row r="5988" spans="1:11" x14ac:dyDescent="0.2">
      <c r="A5988" t="s">
        <v>194</v>
      </c>
      <c r="K5988" t="s">
        <v>353</v>
      </c>
    </row>
    <row r="5989" spans="1:11" x14ac:dyDescent="0.2">
      <c r="A5989" t="s">
        <v>195</v>
      </c>
      <c r="B5989">
        <v>176</v>
      </c>
      <c r="C5989">
        <v>166</v>
      </c>
      <c r="D5989">
        <v>16</v>
      </c>
      <c r="E5989">
        <v>3040</v>
      </c>
      <c r="F5989">
        <v>40</v>
      </c>
      <c r="G5989">
        <v>856.33333333333303</v>
      </c>
      <c r="H5989">
        <v>66</v>
      </c>
      <c r="I5989">
        <v>3465</v>
      </c>
      <c r="J5989">
        <v>212</v>
      </c>
      <c r="K5989" t="s">
        <v>353</v>
      </c>
    </row>
    <row r="5990" spans="1:11" x14ac:dyDescent="0.2">
      <c r="A5990" t="s">
        <v>196</v>
      </c>
      <c r="B5990">
        <v>2</v>
      </c>
      <c r="C5990">
        <v>1</v>
      </c>
      <c r="D5990">
        <v>1</v>
      </c>
      <c r="E5990">
        <v>1</v>
      </c>
      <c r="F5990">
        <v>0</v>
      </c>
      <c r="G5990">
        <v>0.16666666666666599</v>
      </c>
      <c r="H5990">
        <v>0</v>
      </c>
      <c r="I5990">
        <v>1</v>
      </c>
      <c r="J5990">
        <v>0</v>
      </c>
      <c r="K5990" t="s">
        <v>353</v>
      </c>
    </row>
    <row r="5991" spans="1:11" x14ac:dyDescent="0.2">
      <c r="A5991" t="s">
        <v>197</v>
      </c>
      <c r="B5991">
        <v>52</v>
      </c>
      <c r="C5991">
        <v>43</v>
      </c>
      <c r="D5991">
        <v>5</v>
      </c>
      <c r="E5991">
        <v>358</v>
      </c>
      <c r="F5991">
        <v>17</v>
      </c>
      <c r="G5991">
        <v>197.166666666666</v>
      </c>
      <c r="H5991">
        <v>23</v>
      </c>
      <c r="I5991">
        <v>917</v>
      </c>
      <c r="J5991">
        <v>55</v>
      </c>
      <c r="K5991" t="s">
        <v>353</v>
      </c>
    </row>
    <row r="5992" spans="1:11" x14ac:dyDescent="0.2">
      <c r="A5992" t="s">
        <v>894</v>
      </c>
      <c r="K5992" t="s">
        <v>353</v>
      </c>
    </row>
    <row r="5993" spans="1:11" x14ac:dyDescent="0.2">
      <c r="A5993" t="s">
        <v>198</v>
      </c>
      <c r="K5993" t="s">
        <v>353</v>
      </c>
    </row>
    <row r="5994" spans="1:11" x14ac:dyDescent="0.2">
      <c r="A5994" t="s">
        <v>368</v>
      </c>
      <c r="K5994" t="s">
        <v>353</v>
      </c>
    </row>
    <row r="5995" spans="1:11" x14ac:dyDescent="0.2">
      <c r="A5995" t="s">
        <v>199</v>
      </c>
      <c r="B5995">
        <v>30</v>
      </c>
      <c r="C5995">
        <v>21</v>
      </c>
      <c r="D5995">
        <v>3</v>
      </c>
      <c r="E5995">
        <v>25</v>
      </c>
      <c r="F5995">
        <v>5</v>
      </c>
      <c r="G5995">
        <v>87.5</v>
      </c>
      <c r="H5995">
        <v>3</v>
      </c>
      <c r="I5995">
        <v>430</v>
      </c>
      <c r="J5995">
        <v>23</v>
      </c>
      <c r="K5995" t="s">
        <v>353</v>
      </c>
    </row>
    <row r="5996" spans="1:11" x14ac:dyDescent="0.2">
      <c r="A5996" t="s">
        <v>200</v>
      </c>
      <c r="B5996">
        <v>1</v>
      </c>
      <c r="C5996">
        <v>1</v>
      </c>
      <c r="D5996">
        <v>0</v>
      </c>
      <c r="E5996">
        <v>3</v>
      </c>
      <c r="F5996">
        <v>0</v>
      </c>
      <c r="G5996">
        <v>0</v>
      </c>
      <c r="H5996">
        <v>0</v>
      </c>
      <c r="I5996">
        <v>0</v>
      </c>
      <c r="J5996">
        <v>0</v>
      </c>
      <c r="K5996" t="s">
        <v>353</v>
      </c>
    </row>
    <row r="5997" spans="1:11" x14ac:dyDescent="0.2">
      <c r="A5997" t="s">
        <v>201</v>
      </c>
      <c r="B5997">
        <v>1</v>
      </c>
      <c r="C5997">
        <v>1</v>
      </c>
      <c r="D5997">
        <v>0</v>
      </c>
      <c r="E5997">
        <v>0</v>
      </c>
      <c r="F5997">
        <v>1</v>
      </c>
      <c r="G5997">
        <v>3</v>
      </c>
      <c r="H5997">
        <v>0</v>
      </c>
      <c r="I5997">
        <v>9</v>
      </c>
      <c r="J5997">
        <v>1</v>
      </c>
      <c r="K5997" t="s">
        <v>353</v>
      </c>
    </row>
    <row r="5998" spans="1:11" x14ac:dyDescent="0.2">
      <c r="A5998" t="s">
        <v>202</v>
      </c>
      <c r="B5998">
        <v>5</v>
      </c>
      <c r="C5998">
        <v>5</v>
      </c>
      <c r="D5998">
        <v>1</v>
      </c>
      <c r="E5998">
        <v>17</v>
      </c>
      <c r="F5998">
        <v>4</v>
      </c>
      <c r="G5998">
        <v>8</v>
      </c>
      <c r="H5998">
        <v>2</v>
      </c>
      <c r="I5998">
        <v>27</v>
      </c>
      <c r="J5998">
        <v>4</v>
      </c>
      <c r="K5998" t="s">
        <v>353</v>
      </c>
    </row>
    <row r="5999" spans="1:11" x14ac:dyDescent="0.2">
      <c r="A5999" t="s">
        <v>203</v>
      </c>
      <c r="B5999">
        <v>1</v>
      </c>
      <c r="C5999">
        <v>1</v>
      </c>
      <c r="D5999">
        <v>0</v>
      </c>
      <c r="E5999">
        <v>2</v>
      </c>
      <c r="F5999">
        <v>1</v>
      </c>
      <c r="G5999">
        <v>2</v>
      </c>
      <c r="H5999">
        <v>0</v>
      </c>
      <c r="I5999">
        <v>7</v>
      </c>
      <c r="J5999">
        <v>1</v>
      </c>
      <c r="K5999" t="s">
        <v>353</v>
      </c>
    </row>
    <row r="6000" spans="1:11" x14ac:dyDescent="0.2">
      <c r="A6000" t="s">
        <v>204</v>
      </c>
      <c r="B6000">
        <v>2</v>
      </c>
      <c r="C6000">
        <v>0</v>
      </c>
      <c r="D6000">
        <v>0</v>
      </c>
      <c r="E6000">
        <v>0</v>
      </c>
      <c r="F6000">
        <v>1</v>
      </c>
      <c r="G6000">
        <v>7</v>
      </c>
      <c r="H6000">
        <v>1</v>
      </c>
      <c r="I6000">
        <v>28</v>
      </c>
      <c r="J6000">
        <v>4</v>
      </c>
      <c r="K6000" t="s">
        <v>353</v>
      </c>
    </row>
    <row r="6001" spans="1:12" x14ac:dyDescent="0.2">
      <c r="A6001" t="s">
        <v>893</v>
      </c>
      <c r="K6001" t="s">
        <v>353</v>
      </c>
    </row>
    <row r="6002" spans="1:12" x14ac:dyDescent="0.2">
      <c r="A6002" t="s">
        <v>313</v>
      </c>
      <c r="K6002" t="s">
        <v>353</v>
      </c>
    </row>
    <row r="6003" spans="1:12" x14ac:dyDescent="0.2">
      <c r="A6003" t="s">
        <v>205</v>
      </c>
      <c r="B6003">
        <v>1</v>
      </c>
      <c r="C6003">
        <v>1</v>
      </c>
      <c r="D6003">
        <v>1</v>
      </c>
      <c r="E6003">
        <v>4</v>
      </c>
      <c r="F6003">
        <v>0</v>
      </c>
      <c r="G6003">
        <v>0</v>
      </c>
      <c r="H6003">
        <v>0</v>
      </c>
      <c r="I6003">
        <v>0</v>
      </c>
      <c r="J6003">
        <v>0</v>
      </c>
      <c r="K6003" t="s">
        <v>353</v>
      </c>
    </row>
    <row r="6004" spans="1:12" x14ac:dyDescent="0.2">
      <c r="A6004" t="s">
        <v>206</v>
      </c>
      <c r="B6004">
        <v>193</v>
      </c>
      <c r="C6004">
        <v>174</v>
      </c>
      <c r="D6004">
        <v>29</v>
      </c>
      <c r="E6004">
        <v>3637</v>
      </c>
      <c r="F6004">
        <v>67</v>
      </c>
      <c r="G6004">
        <v>1044</v>
      </c>
      <c r="H6004">
        <v>139</v>
      </c>
      <c r="I6004">
        <v>3719</v>
      </c>
      <c r="J6004">
        <v>242</v>
      </c>
      <c r="K6004" t="s">
        <v>353</v>
      </c>
      <c r="L6004">
        <v>1</v>
      </c>
    </row>
    <row r="6005" spans="1:12" x14ac:dyDescent="0.2">
      <c r="A6005" t="s">
        <v>207</v>
      </c>
      <c r="K6005" t="s">
        <v>353</v>
      </c>
    </row>
    <row r="6006" spans="1:12" x14ac:dyDescent="0.2">
      <c r="A6006" t="s">
        <v>208</v>
      </c>
      <c r="B6006">
        <v>1</v>
      </c>
      <c r="C6006">
        <v>1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 t="s">
        <v>353</v>
      </c>
    </row>
    <row r="6007" spans="1:12" x14ac:dyDescent="0.2">
      <c r="A6007" t="s">
        <v>793</v>
      </c>
      <c r="K6007" t="s">
        <v>353</v>
      </c>
    </row>
    <row r="6008" spans="1:12" x14ac:dyDescent="0.2">
      <c r="A6008" t="s">
        <v>209</v>
      </c>
      <c r="B6008">
        <v>2</v>
      </c>
      <c r="C6008">
        <v>2</v>
      </c>
      <c r="D6008">
        <v>0</v>
      </c>
      <c r="E6008">
        <v>5</v>
      </c>
      <c r="F6008">
        <v>0</v>
      </c>
      <c r="G6008">
        <v>0</v>
      </c>
      <c r="H6008">
        <v>0</v>
      </c>
      <c r="I6008">
        <v>0</v>
      </c>
      <c r="J6008">
        <v>0</v>
      </c>
      <c r="K6008" t="s">
        <v>353</v>
      </c>
    </row>
    <row r="6009" spans="1:12" x14ac:dyDescent="0.2">
      <c r="A6009" t="s">
        <v>210</v>
      </c>
      <c r="B6009">
        <v>1</v>
      </c>
      <c r="C6009">
        <v>1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 t="s">
        <v>353</v>
      </c>
    </row>
    <row r="6010" spans="1:12" x14ac:dyDescent="0.2">
      <c r="A6010" t="s">
        <v>281</v>
      </c>
      <c r="K6010" t="s">
        <v>353</v>
      </c>
    </row>
    <row r="6011" spans="1:12" x14ac:dyDescent="0.2">
      <c r="A6011" t="s">
        <v>343</v>
      </c>
      <c r="K6011" t="s">
        <v>353</v>
      </c>
    </row>
    <row r="6012" spans="1:12" x14ac:dyDescent="0.2">
      <c r="A6012" t="s">
        <v>875</v>
      </c>
      <c r="K6012" t="s">
        <v>353</v>
      </c>
    </row>
    <row r="6013" spans="1:12" x14ac:dyDescent="0.2">
      <c r="A6013" t="s">
        <v>902</v>
      </c>
      <c r="K6013" t="s">
        <v>353</v>
      </c>
    </row>
    <row r="6014" spans="1:12" x14ac:dyDescent="0.2">
      <c r="A6014" t="s">
        <v>324</v>
      </c>
      <c r="K6014" t="s">
        <v>353</v>
      </c>
    </row>
    <row r="6015" spans="1:12" x14ac:dyDescent="0.2">
      <c r="A6015" t="s">
        <v>328</v>
      </c>
      <c r="K6015" t="s">
        <v>353</v>
      </c>
    </row>
    <row r="6016" spans="1:12" x14ac:dyDescent="0.2">
      <c r="A6016" t="s">
        <v>348</v>
      </c>
      <c r="K6016" t="s">
        <v>353</v>
      </c>
    </row>
    <row r="6017" spans="1:11" x14ac:dyDescent="0.2">
      <c r="A6017" t="s">
        <v>358</v>
      </c>
      <c r="K6017" t="s">
        <v>353</v>
      </c>
    </row>
    <row r="6018" spans="1:11" x14ac:dyDescent="0.2">
      <c r="A6018" t="s">
        <v>325</v>
      </c>
      <c r="K6018" t="s">
        <v>353</v>
      </c>
    </row>
    <row r="6019" spans="1:11" x14ac:dyDescent="0.2">
      <c r="A6019" t="s">
        <v>797</v>
      </c>
      <c r="K6019" t="s">
        <v>353</v>
      </c>
    </row>
    <row r="6020" spans="1:11" x14ac:dyDescent="0.2">
      <c r="A6020" t="s">
        <v>326</v>
      </c>
      <c r="K6020" t="s">
        <v>353</v>
      </c>
    </row>
    <row r="6021" spans="1:11" x14ac:dyDescent="0.2">
      <c r="A6021" t="s">
        <v>211</v>
      </c>
      <c r="B6021">
        <v>2</v>
      </c>
      <c r="C6021">
        <v>1</v>
      </c>
      <c r="D6021">
        <v>0</v>
      </c>
      <c r="E6021">
        <v>1</v>
      </c>
      <c r="F6021">
        <v>0</v>
      </c>
      <c r="G6021">
        <v>0</v>
      </c>
      <c r="H6021">
        <v>0</v>
      </c>
      <c r="I6021">
        <v>0</v>
      </c>
      <c r="J6021">
        <v>0</v>
      </c>
      <c r="K6021" t="s">
        <v>353</v>
      </c>
    </row>
    <row r="6022" spans="1:11" x14ac:dyDescent="0.2">
      <c r="A6022" t="s">
        <v>798</v>
      </c>
      <c r="K6022" t="s">
        <v>353</v>
      </c>
    </row>
    <row r="6023" spans="1:11" x14ac:dyDescent="0.2">
      <c r="A6023" t="s">
        <v>282</v>
      </c>
      <c r="K6023" t="s">
        <v>353</v>
      </c>
    </row>
    <row r="6024" spans="1:11" x14ac:dyDescent="0.2">
      <c r="A6024" t="s">
        <v>212</v>
      </c>
      <c r="K6024" t="s">
        <v>353</v>
      </c>
    </row>
    <row r="6025" spans="1:11" x14ac:dyDescent="0.2">
      <c r="A6025" t="s">
        <v>301</v>
      </c>
      <c r="K6025" t="s">
        <v>353</v>
      </c>
    </row>
    <row r="6026" spans="1:11" x14ac:dyDescent="0.2">
      <c r="A6026" t="s">
        <v>289</v>
      </c>
      <c r="K6026" t="s">
        <v>353</v>
      </c>
    </row>
    <row r="6027" spans="1:11" x14ac:dyDescent="0.2">
      <c r="A6027" t="s">
        <v>322</v>
      </c>
      <c r="K6027" t="s">
        <v>353</v>
      </c>
    </row>
    <row r="6028" spans="1:11" x14ac:dyDescent="0.2">
      <c r="A6028" t="s">
        <v>323</v>
      </c>
      <c r="K6028" t="s">
        <v>353</v>
      </c>
    </row>
    <row r="6029" spans="1:11" x14ac:dyDescent="0.2">
      <c r="A6029" t="s">
        <v>844</v>
      </c>
      <c r="K6029" t="s">
        <v>353</v>
      </c>
    </row>
    <row r="6030" spans="1:11" x14ac:dyDescent="0.2">
      <c r="A6030" t="s">
        <v>213</v>
      </c>
      <c r="B6030">
        <v>3</v>
      </c>
      <c r="C6030">
        <v>2</v>
      </c>
      <c r="D6030">
        <v>1</v>
      </c>
      <c r="E6030">
        <v>84</v>
      </c>
      <c r="F6030">
        <v>1</v>
      </c>
      <c r="G6030">
        <v>4</v>
      </c>
      <c r="H6030">
        <v>0</v>
      </c>
      <c r="I6030">
        <v>35</v>
      </c>
      <c r="J6030">
        <v>0</v>
      </c>
      <c r="K6030" t="s">
        <v>353</v>
      </c>
    </row>
    <row r="6031" spans="1:11" x14ac:dyDescent="0.2">
      <c r="A6031" t="s">
        <v>897</v>
      </c>
      <c r="K6031" t="s">
        <v>353</v>
      </c>
    </row>
    <row r="6032" spans="1:11" x14ac:dyDescent="0.2">
      <c r="A6032" t="s">
        <v>214</v>
      </c>
      <c r="B6032">
        <v>2</v>
      </c>
      <c r="C6032">
        <v>2</v>
      </c>
      <c r="D6032">
        <v>1</v>
      </c>
      <c r="E6032">
        <v>8</v>
      </c>
      <c r="F6032">
        <v>1</v>
      </c>
      <c r="G6032">
        <v>2</v>
      </c>
      <c r="H6032">
        <v>0</v>
      </c>
      <c r="I6032">
        <v>5</v>
      </c>
      <c r="J6032">
        <v>0</v>
      </c>
      <c r="K6032" t="s">
        <v>353</v>
      </c>
    </row>
    <row r="6033" spans="1:12" x14ac:dyDescent="0.2">
      <c r="A6033" t="s">
        <v>801</v>
      </c>
      <c r="K6033" t="s">
        <v>353</v>
      </c>
    </row>
    <row r="6034" spans="1:12" x14ac:dyDescent="0.2">
      <c r="A6034" t="s">
        <v>309</v>
      </c>
      <c r="K6034" t="s">
        <v>353</v>
      </c>
    </row>
    <row r="6035" spans="1:12" x14ac:dyDescent="0.2">
      <c r="A6035" t="s">
        <v>215</v>
      </c>
      <c r="K6035" t="s">
        <v>353</v>
      </c>
    </row>
    <row r="6036" spans="1:12" x14ac:dyDescent="0.2">
      <c r="A6036" t="s">
        <v>216</v>
      </c>
      <c r="B6036">
        <v>38</v>
      </c>
      <c r="C6036">
        <v>30</v>
      </c>
      <c r="D6036">
        <v>6</v>
      </c>
      <c r="E6036">
        <v>172</v>
      </c>
      <c r="F6036">
        <v>5</v>
      </c>
      <c r="G6036">
        <v>13</v>
      </c>
      <c r="H6036">
        <v>0</v>
      </c>
      <c r="I6036">
        <v>76</v>
      </c>
      <c r="J6036">
        <v>1</v>
      </c>
      <c r="K6036" t="s">
        <v>353</v>
      </c>
    </row>
    <row r="6037" spans="1:12" x14ac:dyDescent="0.2">
      <c r="A6037" t="s">
        <v>217</v>
      </c>
      <c r="B6037">
        <v>1</v>
      </c>
      <c r="C6037">
        <v>1</v>
      </c>
      <c r="D6037">
        <v>0</v>
      </c>
      <c r="E6037">
        <v>0</v>
      </c>
      <c r="F6037">
        <v>0</v>
      </c>
      <c r="G6037">
        <v>3</v>
      </c>
      <c r="H6037">
        <v>1</v>
      </c>
      <c r="I6037">
        <v>2</v>
      </c>
      <c r="J6037">
        <v>0</v>
      </c>
      <c r="K6037" t="s">
        <v>353</v>
      </c>
    </row>
    <row r="6038" spans="1:12" x14ac:dyDescent="0.2">
      <c r="A6038" t="s">
        <v>218</v>
      </c>
      <c r="B6038">
        <v>112</v>
      </c>
      <c r="C6038">
        <v>89</v>
      </c>
      <c r="D6038">
        <v>19</v>
      </c>
      <c r="E6038">
        <v>525</v>
      </c>
      <c r="F6038">
        <v>19</v>
      </c>
      <c r="G6038">
        <v>9.8333333333333304</v>
      </c>
      <c r="H6038">
        <v>0</v>
      </c>
      <c r="I6038">
        <v>67</v>
      </c>
      <c r="J6038">
        <v>4</v>
      </c>
      <c r="K6038" t="s">
        <v>353</v>
      </c>
    </row>
    <row r="6039" spans="1:12" x14ac:dyDescent="0.2">
      <c r="A6039" t="s">
        <v>219</v>
      </c>
      <c r="B6039">
        <v>12</v>
      </c>
      <c r="C6039">
        <v>11</v>
      </c>
      <c r="D6039">
        <v>3</v>
      </c>
      <c r="E6039">
        <v>86</v>
      </c>
      <c r="F6039">
        <v>1</v>
      </c>
      <c r="G6039">
        <v>41.3333333333333</v>
      </c>
      <c r="H6039">
        <v>1</v>
      </c>
      <c r="I6039">
        <v>225</v>
      </c>
      <c r="J6039">
        <v>11</v>
      </c>
      <c r="K6039" t="s">
        <v>353</v>
      </c>
    </row>
    <row r="6040" spans="1:12" x14ac:dyDescent="0.2">
      <c r="A6040" t="s">
        <v>220</v>
      </c>
      <c r="B6040">
        <v>7</v>
      </c>
      <c r="C6040">
        <v>6</v>
      </c>
      <c r="D6040">
        <v>2</v>
      </c>
      <c r="E6040">
        <v>63</v>
      </c>
      <c r="F6040">
        <v>1</v>
      </c>
      <c r="G6040">
        <v>0</v>
      </c>
      <c r="H6040">
        <v>0</v>
      </c>
      <c r="I6040">
        <v>0</v>
      </c>
      <c r="J6040">
        <v>0</v>
      </c>
      <c r="K6040" t="s">
        <v>353</v>
      </c>
      <c r="L6040">
        <v>1</v>
      </c>
    </row>
    <row r="6041" spans="1:12" x14ac:dyDescent="0.2">
      <c r="A6041" t="s">
        <v>221</v>
      </c>
      <c r="B6041">
        <v>1</v>
      </c>
      <c r="C6041">
        <v>1</v>
      </c>
      <c r="D6041">
        <v>0</v>
      </c>
      <c r="E6041">
        <v>16</v>
      </c>
      <c r="F6041">
        <v>0</v>
      </c>
      <c r="G6041">
        <v>0</v>
      </c>
      <c r="H6041">
        <v>0</v>
      </c>
      <c r="I6041">
        <v>0</v>
      </c>
      <c r="J6041">
        <v>0</v>
      </c>
      <c r="K6041" t="s">
        <v>353</v>
      </c>
    </row>
    <row r="6042" spans="1:12" x14ac:dyDescent="0.2">
      <c r="A6042" t="s">
        <v>292</v>
      </c>
      <c r="K6042" t="s">
        <v>353</v>
      </c>
    </row>
    <row r="6043" spans="1:12" x14ac:dyDescent="0.2">
      <c r="A6043" t="s">
        <v>222</v>
      </c>
      <c r="K6043" t="s">
        <v>353</v>
      </c>
    </row>
    <row r="6044" spans="1:12" x14ac:dyDescent="0.2">
      <c r="A6044" t="s">
        <v>223</v>
      </c>
      <c r="K6044" t="s">
        <v>353</v>
      </c>
    </row>
    <row r="6045" spans="1:12" x14ac:dyDescent="0.2">
      <c r="A6045" t="s">
        <v>224</v>
      </c>
      <c r="B6045">
        <v>3</v>
      </c>
      <c r="C6045">
        <v>3</v>
      </c>
      <c r="D6045">
        <v>1</v>
      </c>
      <c r="E6045">
        <v>24</v>
      </c>
      <c r="F6045">
        <v>1</v>
      </c>
      <c r="G6045">
        <v>7</v>
      </c>
      <c r="H6045">
        <v>0</v>
      </c>
      <c r="I6045">
        <v>29</v>
      </c>
      <c r="J6045">
        <v>3</v>
      </c>
      <c r="K6045" t="s">
        <v>353</v>
      </c>
    </row>
    <row r="6046" spans="1:12" x14ac:dyDescent="0.2">
      <c r="A6046" t="s">
        <v>901</v>
      </c>
      <c r="K6046" t="s">
        <v>353</v>
      </c>
    </row>
    <row r="6047" spans="1:12" x14ac:dyDescent="0.2">
      <c r="A6047" t="s">
        <v>225</v>
      </c>
      <c r="B6047">
        <v>28</v>
      </c>
      <c r="C6047">
        <v>25</v>
      </c>
      <c r="D6047">
        <v>3</v>
      </c>
      <c r="E6047">
        <v>190</v>
      </c>
      <c r="F6047">
        <v>14</v>
      </c>
      <c r="G6047">
        <v>25</v>
      </c>
      <c r="H6047">
        <v>0</v>
      </c>
      <c r="I6047">
        <v>135</v>
      </c>
      <c r="J6047">
        <v>2</v>
      </c>
      <c r="K6047" t="s">
        <v>353</v>
      </c>
      <c r="L6047">
        <v>7</v>
      </c>
    </row>
    <row r="6048" spans="1:12" x14ac:dyDescent="0.2">
      <c r="A6048" t="s">
        <v>344</v>
      </c>
      <c r="K6048" t="s">
        <v>353</v>
      </c>
    </row>
    <row r="6049" spans="1:11" x14ac:dyDescent="0.2">
      <c r="A6049" t="s">
        <v>335</v>
      </c>
      <c r="K6049" t="s">
        <v>353</v>
      </c>
    </row>
    <row r="6050" spans="1:11" x14ac:dyDescent="0.2">
      <c r="A6050" t="s">
        <v>226</v>
      </c>
      <c r="B6050">
        <v>6</v>
      </c>
      <c r="C6050">
        <v>5</v>
      </c>
      <c r="D6050">
        <v>2</v>
      </c>
      <c r="E6050">
        <v>16</v>
      </c>
      <c r="F6050">
        <v>0</v>
      </c>
      <c r="G6050">
        <v>26</v>
      </c>
      <c r="H6050">
        <v>1</v>
      </c>
      <c r="I6050">
        <v>123</v>
      </c>
      <c r="J6050">
        <v>5</v>
      </c>
      <c r="K6050" t="s">
        <v>353</v>
      </c>
    </row>
    <row r="6051" spans="1:11" x14ac:dyDescent="0.2">
      <c r="A6051" t="s">
        <v>364</v>
      </c>
      <c r="K6051" t="s">
        <v>353</v>
      </c>
    </row>
    <row r="6052" spans="1:11" x14ac:dyDescent="0.2">
      <c r="A6052" t="s">
        <v>227</v>
      </c>
      <c r="B6052">
        <v>107</v>
      </c>
      <c r="C6052">
        <v>91</v>
      </c>
      <c r="D6052">
        <v>8</v>
      </c>
      <c r="E6052">
        <v>928</v>
      </c>
      <c r="F6052">
        <v>38</v>
      </c>
      <c r="G6052">
        <v>300.666666666666</v>
      </c>
      <c r="H6052">
        <v>23</v>
      </c>
      <c r="I6052">
        <v>1416</v>
      </c>
      <c r="J6052">
        <v>74</v>
      </c>
      <c r="K6052" t="s">
        <v>353</v>
      </c>
    </row>
    <row r="6053" spans="1:11" x14ac:dyDescent="0.2">
      <c r="A6053" t="s">
        <v>228</v>
      </c>
      <c r="B6053">
        <v>2</v>
      </c>
      <c r="C6053">
        <v>2</v>
      </c>
      <c r="D6053">
        <v>1</v>
      </c>
      <c r="E6053">
        <v>52</v>
      </c>
      <c r="F6053">
        <v>4</v>
      </c>
      <c r="G6053">
        <v>0</v>
      </c>
      <c r="H6053">
        <v>0</v>
      </c>
      <c r="I6053">
        <v>0</v>
      </c>
      <c r="J6053">
        <v>0</v>
      </c>
      <c r="K6053" t="s">
        <v>353</v>
      </c>
    </row>
    <row r="6054" spans="1:11" x14ac:dyDescent="0.2">
      <c r="A6054" t="s">
        <v>365</v>
      </c>
      <c r="K6054" t="s">
        <v>353</v>
      </c>
    </row>
    <row r="6055" spans="1:11" x14ac:dyDescent="0.2">
      <c r="A6055" t="s">
        <v>229</v>
      </c>
      <c r="B6055">
        <v>1</v>
      </c>
      <c r="C6055">
        <v>1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 t="s">
        <v>353</v>
      </c>
    </row>
    <row r="6056" spans="1:11" x14ac:dyDescent="0.2">
      <c r="A6056" t="s">
        <v>230</v>
      </c>
      <c r="K6056" t="s">
        <v>353</v>
      </c>
    </row>
    <row r="6057" spans="1:11" x14ac:dyDescent="0.2">
      <c r="A6057" t="s">
        <v>799</v>
      </c>
      <c r="K6057" t="s">
        <v>353</v>
      </c>
    </row>
    <row r="6058" spans="1:11" x14ac:dyDescent="0.2">
      <c r="A6058" t="s">
        <v>790</v>
      </c>
      <c r="K6058" t="s">
        <v>353</v>
      </c>
    </row>
    <row r="6059" spans="1:11" x14ac:dyDescent="0.2">
      <c r="A6059" t="s">
        <v>231</v>
      </c>
      <c r="B6059">
        <v>7</v>
      </c>
      <c r="C6059">
        <v>8</v>
      </c>
      <c r="D6059">
        <v>2</v>
      </c>
      <c r="E6059">
        <v>86</v>
      </c>
      <c r="F6059">
        <v>2</v>
      </c>
      <c r="G6059">
        <v>30</v>
      </c>
      <c r="H6059">
        <v>3</v>
      </c>
      <c r="I6059">
        <v>140</v>
      </c>
      <c r="J6059">
        <v>7</v>
      </c>
      <c r="K6059" t="s">
        <v>353</v>
      </c>
    </row>
    <row r="6060" spans="1:11" x14ac:dyDescent="0.2">
      <c r="A6060" t="s">
        <v>826</v>
      </c>
      <c r="K6060" t="s">
        <v>353</v>
      </c>
    </row>
    <row r="6061" spans="1:11" x14ac:dyDescent="0.2">
      <c r="A6061" t="s">
        <v>232</v>
      </c>
      <c r="B6061">
        <v>2</v>
      </c>
      <c r="C6061">
        <v>2</v>
      </c>
      <c r="D6061">
        <v>0</v>
      </c>
      <c r="E6061">
        <v>1</v>
      </c>
      <c r="F6061">
        <v>0</v>
      </c>
      <c r="G6061">
        <v>7</v>
      </c>
      <c r="H6061">
        <v>0</v>
      </c>
      <c r="I6061">
        <v>30</v>
      </c>
      <c r="J6061">
        <v>0</v>
      </c>
      <c r="K6061" t="s">
        <v>353</v>
      </c>
    </row>
    <row r="6062" spans="1:11" x14ac:dyDescent="0.2">
      <c r="A6062" t="s">
        <v>366</v>
      </c>
      <c r="K6062" t="s">
        <v>353</v>
      </c>
    </row>
    <row r="6063" spans="1:11" x14ac:dyDescent="0.2">
      <c r="A6063" t="s">
        <v>233</v>
      </c>
      <c r="B6063">
        <v>11</v>
      </c>
      <c r="C6063">
        <v>10</v>
      </c>
      <c r="D6063">
        <v>4</v>
      </c>
      <c r="E6063">
        <v>74</v>
      </c>
      <c r="F6063">
        <v>1</v>
      </c>
      <c r="G6063">
        <v>1.8333333333300001</v>
      </c>
      <c r="H6063">
        <v>1</v>
      </c>
      <c r="I6063">
        <v>0</v>
      </c>
      <c r="J6063">
        <v>0</v>
      </c>
      <c r="K6063" t="s">
        <v>353</v>
      </c>
    </row>
    <row r="6064" spans="1:11" x14ac:dyDescent="0.2">
      <c r="A6064" t="s">
        <v>234</v>
      </c>
      <c r="K6064" t="s">
        <v>353</v>
      </c>
    </row>
    <row r="6065" spans="1:11" x14ac:dyDescent="0.2">
      <c r="A6065" t="s">
        <v>283</v>
      </c>
      <c r="K6065" t="s">
        <v>353</v>
      </c>
    </row>
    <row r="6066" spans="1:11" x14ac:dyDescent="0.2">
      <c r="A6066" t="s">
        <v>235</v>
      </c>
      <c r="K6066" t="s">
        <v>353</v>
      </c>
    </row>
    <row r="6067" spans="1:11" x14ac:dyDescent="0.2">
      <c r="A6067" t="s">
        <v>845</v>
      </c>
      <c r="K6067" t="s">
        <v>353</v>
      </c>
    </row>
    <row r="6068" spans="1:11" x14ac:dyDescent="0.2">
      <c r="A6068" t="s">
        <v>287</v>
      </c>
      <c r="K6068" t="s">
        <v>353</v>
      </c>
    </row>
    <row r="6069" spans="1:11" x14ac:dyDescent="0.2">
      <c r="A6069" t="s">
        <v>803</v>
      </c>
      <c r="K6069" t="s">
        <v>353</v>
      </c>
    </row>
    <row r="6070" spans="1:11" x14ac:dyDescent="0.2">
      <c r="A6070" t="s">
        <v>296</v>
      </c>
      <c r="K6070" t="s">
        <v>353</v>
      </c>
    </row>
    <row r="6071" spans="1:11" x14ac:dyDescent="0.2">
      <c r="A6071" t="s">
        <v>336</v>
      </c>
      <c r="K6071" t="s">
        <v>353</v>
      </c>
    </row>
    <row r="6072" spans="1:11" x14ac:dyDescent="0.2">
      <c r="A6072" t="s">
        <v>236</v>
      </c>
      <c r="B6072">
        <v>1</v>
      </c>
      <c r="C6072">
        <v>1</v>
      </c>
      <c r="D6072">
        <v>0</v>
      </c>
      <c r="E6072">
        <v>6</v>
      </c>
      <c r="F6072">
        <v>0</v>
      </c>
      <c r="G6072">
        <v>0</v>
      </c>
      <c r="H6072">
        <v>0</v>
      </c>
      <c r="I6072">
        <v>0</v>
      </c>
      <c r="J6072">
        <v>0</v>
      </c>
      <c r="K6072" t="s">
        <v>353</v>
      </c>
    </row>
    <row r="6073" spans="1:11" x14ac:dyDescent="0.2">
      <c r="A6073" t="s">
        <v>237</v>
      </c>
      <c r="B6073">
        <v>190</v>
      </c>
      <c r="C6073">
        <v>139</v>
      </c>
      <c r="D6073">
        <v>35</v>
      </c>
      <c r="E6073">
        <v>1113</v>
      </c>
      <c r="F6073">
        <v>44</v>
      </c>
      <c r="G6073">
        <v>1292.3333333333301</v>
      </c>
      <c r="H6073">
        <v>246</v>
      </c>
      <c r="I6073">
        <v>3607</v>
      </c>
      <c r="J6073">
        <v>325</v>
      </c>
      <c r="K6073" t="s">
        <v>353</v>
      </c>
    </row>
    <row r="6074" spans="1:11" x14ac:dyDescent="0.2">
      <c r="A6074" t="s">
        <v>867</v>
      </c>
      <c r="K6074" t="s">
        <v>353</v>
      </c>
    </row>
    <row r="6075" spans="1:11" x14ac:dyDescent="0.2">
      <c r="A6075" t="s">
        <v>238</v>
      </c>
      <c r="K6075" t="s">
        <v>353</v>
      </c>
    </row>
    <row r="6076" spans="1:11" x14ac:dyDescent="0.2">
      <c r="A6076" t="s">
        <v>367</v>
      </c>
      <c r="K6076" t="s">
        <v>353</v>
      </c>
    </row>
    <row r="6077" spans="1:11" x14ac:dyDescent="0.2">
      <c r="A6077" t="s">
        <v>890</v>
      </c>
      <c r="K6077" t="s">
        <v>353</v>
      </c>
    </row>
    <row r="6078" spans="1:11" x14ac:dyDescent="0.2">
      <c r="A6078" t="s">
        <v>293</v>
      </c>
      <c r="K6078" t="s">
        <v>353</v>
      </c>
    </row>
    <row r="6079" spans="1:11" x14ac:dyDescent="0.2">
      <c r="A6079" t="s">
        <v>239</v>
      </c>
      <c r="B6079">
        <v>4</v>
      </c>
      <c r="C6079">
        <v>3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 t="s">
        <v>353</v>
      </c>
    </row>
    <row r="6080" spans="1:11" x14ac:dyDescent="0.2">
      <c r="A6080" t="s">
        <v>240</v>
      </c>
      <c r="B6080">
        <v>1</v>
      </c>
      <c r="C6080">
        <v>0</v>
      </c>
      <c r="D6080">
        <v>0</v>
      </c>
      <c r="E6080">
        <v>0</v>
      </c>
      <c r="F6080">
        <v>1</v>
      </c>
      <c r="G6080">
        <v>2</v>
      </c>
      <c r="H6080">
        <v>0</v>
      </c>
      <c r="I6080">
        <v>16</v>
      </c>
      <c r="J6080">
        <v>0</v>
      </c>
      <c r="K6080" t="s">
        <v>353</v>
      </c>
    </row>
    <row r="6081" spans="1:12" x14ac:dyDescent="0.2">
      <c r="A6081" t="s">
        <v>241</v>
      </c>
      <c r="F6081">
        <v>1</v>
      </c>
      <c r="K6081" t="s">
        <v>353</v>
      </c>
    </row>
    <row r="6082" spans="1:12" x14ac:dyDescent="0.2">
      <c r="A6082" t="s">
        <v>333</v>
      </c>
      <c r="K6082" t="s">
        <v>353</v>
      </c>
    </row>
    <row r="6083" spans="1:12" x14ac:dyDescent="0.2">
      <c r="A6083" t="s">
        <v>802</v>
      </c>
      <c r="K6083" t="s">
        <v>353</v>
      </c>
    </row>
    <row r="6084" spans="1:12" x14ac:dyDescent="0.2">
      <c r="A6084" t="s">
        <v>337</v>
      </c>
      <c r="K6084" t="s">
        <v>353</v>
      </c>
    </row>
    <row r="6085" spans="1:12" x14ac:dyDescent="0.2">
      <c r="A6085" t="s">
        <v>242</v>
      </c>
      <c r="B6085">
        <v>2</v>
      </c>
      <c r="C6085">
        <v>1</v>
      </c>
      <c r="D6085">
        <v>0</v>
      </c>
      <c r="E6085">
        <v>0</v>
      </c>
      <c r="F6085">
        <v>1</v>
      </c>
      <c r="G6085">
        <v>0</v>
      </c>
      <c r="H6085">
        <v>0</v>
      </c>
      <c r="I6085">
        <v>0</v>
      </c>
      <c r="J6085">
        <v>0</v>
      </c>
      <c r="K6085" t="s">
        <v>353</v>
      </c>
    </row>
    <row r="6086" spans="1:12" x14ac:dyDescent="0.2">
      <c r="A6086" t="s">
        <v>243</v>
      </c>
      <c r="K6086" t="s">
        <v>353</v>
      </c>
    </row>
    <row r="6087" spans="1:12" x14ac:dyDescent="0.2">
      <c r="A6087" t="s">
        <v>244</v>
      </c>
      <c r="B6087">
        <v>16</v>
      </c>
      <c r="C6087">
        <v>14</v>
      </c>
      <c r="D6087">
        <v>4</v>
      </c>
      <c r="E6087">
        <v>360</v>
      </c>
      <c r="F6087">
        <v>1</v>
      </c>
      <c r="G6087">
        <v>82.833333333333002</v>
      </c>
      <c r="H6087">
        <v>19</v>
      </c>
      <c r="I6087">
        <v>210</v>
      </c>
      <c r="J6087">
        <v>16</v>
      </c>
      <c r="K6087" t="s">
        <v>353</v>
      </c>
    </row>
    <row r="6088" spans="1:12" x14ac:dyDescent="0.2">
      <c r="A6088" t="s">
        <v>327</v>
      </c>
      <c r="K6088" t="s">
        <v>353</v>
      </c>
    </row>
    <row r="6089" spans="1:12" x14ac:dyDescent="0.2">
      <c r="A6089" t="s">
        <v>245</v>
      </c>
      <c r="B6089">
        <v>29</v>
      </c>
      <c r="C6089">
        <v>28</v>
      </c>
      <c r="D6089">
        <v>6</v>
      </c>
      <c r="E6089">
        <v>389</v>
      </c>
      <c r="F6089">
        <v>10</v>
      </c>
      <c r="G6089">
        <v>130</v>
      </c>
      <c r="H6089">
        <v>16</v>
      </c>
      <c r="I6089">
        <v>526</v>
      </c>
      <c r="J6089">
        <v>33</v>
      </c>
      <c r="K6089" t="s">
        <v>353</v>
      </c>
    </row>
    <row r="6090" spans="1:12" x14ac:dyDescent="0.2">
      <c r="A6090" t="s">
        <v>246</v>
      </c>
      <c r="B6090">
        <v>147</v>
      </c>
      <c r="C6090">
        <v>115</v>
      </c>
      <c r="D6090">
        <v>18</v>
      </c>
      <c r="E6090">
        <v>1091</v>
      </c>
      <c r="F6090">
        <v>22</v>
      </c>
      <c r="G6090">
        <v>692.66666666666595</v>
      </c>
      <c r="H6090">
        <v>70</v>
      </c>
      <c r="I6090">
        <v>2762</v>
      </c>
      <c r="J6090">
        <v>148</v>
      </c>
      <c r="K6090" t="s">
        <v>353</v>
      </c>
    </row>
    <row r="6091" spans="1:12" x14ac:dyDescent="0.2">
      <c r="A6091" t="s">
        <v>247</v>
      </c>
      <c r="B6091">
        <v>54</v>
      </c>
      <c r="C6091">
        <v>42</v>
      </c>
      <c r="D6091">
        <v>15</v>
      </c>
      <c r="E6091">
        <v>305</v>
      </c>
      <c r="F6091">
        <v>14</v>
      </c>
      <c r="G6091">
        <v>0</v>
      </c>
      <c r="H6091">
        <v>0</v>
      </c>
      <c r="I6091">
        <v>0</v>
      </c>
      <c r="J6091">
        <v>0</v>
      </c>
      <c r="K6091" t="s">
        <v>353</v>
      </c>
    </row>
    <row r="6092" spans="1:12" x14ac:dyDescent="0.2">
      <c r="A6092" t="s">
        <v>248</v>
      </c>
      <c r="B6092">
        <v>2</v>
      </c>
      <c r="C6092">
        <v>1</v>
      </c>
      <c r="D6092">
        <v>0</v>
      </c>
      <c r="E6092">
        <v>6</v>
      </c>
      <c r="F6092">
        <v>0</v>
      </c>
      <c r="G6092">
        <v>7</v>
      </c>
      <c r="H6092">
        <v>3</v>
      </c>
      <c r="I6092">
        <v>19</v>
      </c>
      <c r="J6092">
        <v>3</v>
      </c>
      <c r="K6092" t="s">
        <v>353</v>
      </c>
    </row>
    <row r="6093" spans="1:12" x14ac:dyDescent="0.2">
      <c r="A6093" t="s">
        <v>249</v>
      </c>
      <c r="B6093">
        <v>64</v>
      </c>
      <c r="C6093">
        <v>61</v>
      </c>
      <c r="D6093">
        <v>9</v>
      </c>
      <c r="E6093">
        <v>477</v>
      </c>
      <c r="F6093">
        <v>16</v>
      </c>
      <c r="G6093">
        <v>23.3333333333333</v>
      </c>
      <c r="H6093">
        <v>0</v>
      </c>
      <c r="I6093">
        <v>151</v>
      </c>
      <c r="J6093">
        <v>11</v>
      </c>
      <c r="K6093" t="s">
        <v>353</v>
      </c>
    </row>
    <row r="6094" spans="1:12" x14ac:dyDescent="0.2">
      <c r="A6094" t="s">
        <v>250</v>
      </c>
      <c r="B6094">
        <v>1</v>
      </c>
      <c r="C6094">
        <v>1</v>
      </c>
      <c r="D6094">
        <v>0</v>
      </c>
      <c r="E6094">
        <v>3</v>
      </c>
      <c r="F6094">
        <v>0</v>
      </c>
      <c r="G6094">
        <v>0</v>
      </c>
      <c r="H6094">
        <v>0</v>
      </c>
      <c r="I6094">
        <v>0</v>
      </c>
      <c r="J6094">
        <v>0</v>
      </c>
      <c r="K6094" t="s">
        <v>353</v>
      </c>
    </row>
    <row r="6095" spans="1:12" x14ac:dyDescent="0.2">
      <c r="A6095" t="s">
        <v>251</v>
      </c>
      <c r="B6095">
        <v>1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 t="s">
        <v>353</v>
      </c>
    </row>
    <row r="6096" spans="1:12" x14ac:dyDescent="0.2">
      <c r="A6096" t="s">
        <v>252</v>
      </c>
      <c r="B6096">
        <v>19</v>
      </c>
      <c r="C6096">
        <v>13</v>
      </c>
      <c r="D6096">
        <v>5</v>
      </c>
      <c r="E6096">
        <v>32</v>
      </c>
      <c r="F6096">
        <v>16</v>
      </c>
      <c r="G6096">
        <v>0</v>
      </c>
      <c r="H6096">
        <v>0</v>
      </c>
      <c r="I6096">
        <v>0</v>
      </c>
      <c r="J6096">
        <v>0</v>
      </c>
      <c r="K6096" t="s">
        <v>353</v>
      </c>
      <c r="L6096">
        <v>1</v>
      </c>
    </row>
    <row r="6097" spans="1:11" x14ac:dyDescent="0.2">
      <c r="A6097" t="s">
        <v>253</v>
      </c>
      <c r="B6097">
        <v>1</v>
      </c>
      <c r="C6097">
        <v>1</v>
      </c>
      <c r="D6097">
        <v>0</v>
      </c>
      <c r="E6097">
        <v>7</v>
      </c>
      <c r="F6097">
        <v>0</v>
      </c>
      <c r="G6097">
        <v>2</v>
      </c>
      <c r="H6097">
        <v>0</v>
      </c>
      <c r="I6097">
        <v>10</v>
      </c>
      <c r="J6097">
        <v>0</v>
      </c>
      <c r="K6097" t="s">
        <v>353</v>
      </c>
    </row>
    <row r="6098" spans="1:11" x14ac:dyDescent="0.2">
      <c r="A6098" t="s">
        <v>254</v>
      </c>
      <c r="B6098">
        <v>1</v>
      </c>
      <c r="C6098">
        <v>1</v>
      </c>
      <c r="D6098">
        <v>0</v>
      </c>
      <c r="E6098">
        <v>4</v>
      </c>
      <c r="F6098">
        <v>1</v>
      </c>
      <c r="G6098">
        <v>0</v>
      </c>
      <c r="H6098">
        <v>0</v>
      </c>
      <c r="I6098">
        <v>0</v>
      </c>
      <c r="J6098">
        <v>0</v>
      </c>
      <c r="K6098" t="s">
        <v>353</v>
      </c>
    </row>
    <row r="6099" spans="1:11" x14ac:dyDescent="0.2">
      <c r="A6099" t="s">
        <v>255</v>
      </c>
      <c r="B6099">
        <v>13</v>
      </c>
      <c r="C6099">
        <v>13</v>
      </c>
      <c r="D6099">
        <v>1</v>
      </c>
      <c r="E6099">
        <v>372</v>
      </c>
      <c r="F6099">
        <v>7</v>
      </c>
      <c r="G6099">
        <v>43.1666666666666</v>
      </c>
      <c r="H6099">
        <v>8</v>
      </c>
      <c r="I6099">
        <v>140</v>
      </c>
      <c r="J6099">
        <v>7</v>
      </c>
      <c r="K6099" t="s">
        <v>353</v>
      </c>
    </row>
    <row r="6100" spans="1:11" x14ac:dyDescent="0.2">
      <c r="A6100" t="s">
        <v>256</v>
      </c>
      <c r="B6100">
        <v>9</v>
      </c>
      <c r="C6100">
        <v>7</v>
      </c>
      <c r="D6100">
        <v>1</v>
      </c>
      <c r="E6100">
        <v>17</v>
      </c>
      <c r="F6100">
        <v>0</v>
      </c>
      <c r="G6100">
        <v>35</v>
      </c>
      <c r="H6100">
        <v>1</v>
      </c>
      <c r="I6100">
        <v>145</v>
      </c>
      <c r="J6100">
        <v>6</v>
      </c>
      <c r="K6100" t="s">
        <v>353</v>
      </c>
    </row>
    <row r="6101" spans="1:11" x14ac:dyDescent="0.2">
      <c r="A6101" t="s">
        <v>257</v>
      </c>
      <c r="B6101">
        <v>3</v>
      </c>
      <c r="C6101">
        <v>3</v>
      </c>
      <c r="D6101">
        <v>0</v>
      </c>
      <c r="E6101">
        <v>10</v>
      </c>
      <c r="F6101">
        <v>0</v>
      </c>
      <c r="G6101">
        <v>7</v>
      </c>
      <c r="H6101">
        <v>0</v>
      </c>
      <c r="I6101">
        <v>33</v>
      </c>
      <c r="J6101">
        <v>2</v>
      </c>
      <c r="K6101" t="s">
        <v>353</v>
      </c>
    </row>
    <row r="6102" spans="1:11" x14ac:dyDescent="0.2">
      <c r="A6102" t="s">
        <v>258</v>
      </c>
      <c r="B6102">
        <v>1</v>
      </c>
      <c r="C6102">
        <v>1</v>
      </c>
      <c r="D6102">
        <v>0</v>
      </c>
      <c r="E6102">
        <v>24</v>
      </c>
      <c r="F6102">
        <v>0</v>
      </c>
      <c r="G6102">
        <v>0</v>
      </c>
      <c r="H6102">
        <v>0</v>
      </c>
      <c r="I6102">
        <v>0</v>
      </c>
      <c r="J6102">
        <v>0</v>
      </c>
      <c r="K6102" t="s">
        <v>353</v>
      </c>
    </row>
    <row r="6103" spans="1:11" x14ac:dyDescent="0.2">
      <c r="A6103" t="s">
        <v>259</v>
      </c>
      <c r="B6103">
        <v>18</v>
      </c>
      <c r="C6103">
        <v>17</v>
      </c>
      <c r="D6103">
        <v>6</v>
      </c>
      <c r="E6103">
        <v>314</v>
      </c>
      <c r="F6103">
        <v>7</v>
      </c>
      <c r="G6103">
        <v>42.3333333333333</v>
      </c>
      <c r="H6103">
        <v>5</v>
      </c>
      <c r="I6103">
        <v>214</v>
      </c>
      <c r="J6103">
        <v>15</v>
      </c>
      <c r="K6103" t="s">
        <v>353</v>
      </c>
    </row>
    <row r="6104" spans="1:11" x14ac:dyDescent="0.2">
      <c r="A6104" t="s">
        <v>260</v>
      </c>
      <c r="B6104">
        <v>2</v>
      </c>
      <c r="C6104">
        <v>1</v>
      </c>
      <c r="D6104">
        <v>0</v>
      </c>
      <c r="E6104">
        <v>1</v>
      </c>
      <c r="F6104">
        <v>1</v>
      </c>
      <c r="G6104">
        <v>6</v>
      </c>
      <c r="H6104">
        <v>1</v>
      </c>
      <c r="I6104">
        <v>38</v>
      </c>
      <c r="J6104">
        <v>0</v>
      </c>
      <c r="K6104" t="s">
        <v>353</v>
      </c>
    </row>
    <row r="6105" spans="1:11" x14ac:dyDescent="0.2">
      <c r="A6105" t="s">
        <v>261</v>
      </c>
      <c r="B6105">
        <v>1</v>
      </c>
      <c r="C6105">
        <v>1</v>
      </c>
      <c r="D6105">
        <v>0</v>
      </c>
      <c r="E6105">
        <v>1</v>
      </c>
      <c r="F6105">
        <v>1</v>
      </c>
      <c r="G6105">
        <v>0</v>
      </c>
      <c r="H6105">
        <v>0</v>
      </c>
      <c r="I6105">
        <v>0</v>
      </c>
      <c r="J6105">
        <v>0</v>
      </c>
      <c r="K6105" t="s">
        <v>353</v>
      </c>
    </row>
    <row r="6106" spans="1:11" x14ac:dyDescent="0.2">
      <c r="A6106" t="s">
        <v>262</v>
      </c>
      <c r="B6106">
        <v>1</v>
      </c>
      <c r="C6106">
        <v>1</v>
      </c>
      <c r="D6106">
        <v>0</v>
      </c>
      <c r="E6106">
        <v>7</v>
      </c>
      <c r="F6106">
        <v>0</v>
      </c>
      <c r="G6106">
        <v>0</v>
      </c>
      <c r="H6106">
        <v>0</v>
      </c>
      <c r="I6106">
        <v>0</v>
      </c>
      <c r="J6106">
        <v>0</v>
      </c>
      <c r="K6106" t="s">
        <v>353</v>
      </c>
    </row>
    <row r="6107" spans="1:11" x14ac:dyDescent="0.2">
      <c r="A6107" t="s">
        <v>263</v>
      </c>
      <c r="B6107">
        <v>2</v>
      </c>
      <c r="C6107">
        <v>2</v>
      </c>
      <c r="D6107">
        <v>0</v>
      </c>
      <c r="E6107">
        <v>3</v>
      </c>
      <c r="F6107">
        <v>0</v>
      </c>
      <c r="G6107">
        <v>6</v>
      </c>
      <c r="H6107">
        <v>1</v>
      </c>
      <c r="I6107">
        <v>17</v>
      </c>
      <c r="J6107">
        <v>1</v>
      </c>
      <c r="K6107" t="s">
        <v>353</v>
      </c>
    </row>
    <row r="6108" spans="1:11" x14ac:dyDescent="0.2">
      <c r="A6108" t="s">
        <v>264</v>
      </c>
      <c r="B6108">
        <v>1</v>
      </c>
      <c r="C6108">
        <v>1</v>
      </c>
      <c r="D6108">
        <v>0</v>
      </c>
      <c r="E6108">
        <v>1</v>
      </c>
      <c r="F6108">
        <v>0</v>
      </c>
      <c r="G6108">
        <v>3</v>
      </c>
      <c r="H6108">
        <v>0</v>
      </c>
      <c r="I6108">
        <v>21</v>
      </c>
      <c r="J6108">
        <v>0</v>
      </c>
      <c r="K6108" t="s">
        <v>353</v>
      </c>
    </row>
    <row r="6109" spans="1:11" x14ac:dyDescent="0.2">
      <c r="A6109" t="s">
        <v>820</v>
      </c>
      <c r="K6109" t="s">
        <v>353</v>
      </c>
    </row>
    <row r="6110" spans="1:11" x14ac:dyDescent="0.2">
      <c r="A6110" t="s">
        <v>294</v>
      </c>
      <c r="K6110" t="s">
        <v>353</v>
      </c>
    </row>
    <row r="6111" spans="1:11" x14ac:dyDescent="0.2">
      <c r="A6111" t="s">
        <v>265</v>
      </c>
      <c r="B6111">
        <v>1</v>
      </c>
      <c r="C6111">
        <v>1</v>
      </c>
      <c r="D6111">
        <v>0</v>
      </c>
      <c r="E6111">
        <v>7</v>
      </c>
      <c r="F6111">
        <v>0</v>
      </c>
      <c r="G6111">
        <v>5</v>
      </c>
      <c r="H6111">
        <v>0</v>
      </c>
      <c r="I6111">
        <v>38</v>
      </c>
      <c r="J6111">
        <v>2</v>
      </c>
      <c r="K6111" t="s">
        <v>353</v>
      </c>
    </row>
    <row r="6112" spans="1:11" x14ac:dyDescent="0.2">
      <c r="A6112" t="s">
        <v>266</v>
      </c>
      <c r="B6112">
        <v>28</v>
      </c>
      <c r="C6112">
        <v>26</v>
      </c>
      <c r="D6112">
        <v>2</v>
      </c>
      <c r="E6112">
        <v>310</v>
      </c>
      <c r="F6112">
        <v>13</v>
      </c>
      <c r="G6112">
        <v>131</v>
      </c>
      <c r="H6112">
        <v>8</v>
      </c>
      <c r="I6112">
        <v>598</v>
      </c>
      <c r="J6112">
        <v>35</v>
      </c>
      <c r="K6112" t="s">
        <v>353</v>
      </c>
    </row>
    <row r="6113" spans="1:11" x14ac:dyDescent="0.2">
      <c r="A6113" t="s">
        <v>267</v>
      </c>
      <c r="B6113">
        <v>1</v>
      </c>
      <c r="C6113">
        <v>1</v>
      </c>
      <c r="D6113">
        <v>0</v>
      </c>
      <c r="E6113">
        <v>7</v>
      </c>
      <c r="F6113">
        <v>0</v>
      </c>
      <c r="G6113">
        <v>0</v>
      </c>
      <c r="H6113">
        <v>0</v>
      </c>
      <c r="I6113">
        <v>0</v>
      </c>
      <c r="J6113">
        <v>0</v>
      </c>
      <c r="K6113" t="s">
        <v>353</v>
      </c>
    </row>
    <row r="6114" spans="1:11" x14ac:dyDescent="0.2">
      <c r="A6114" t="s">
        <v>268</v>
      </c>
      <c r="B6114">
        <v>9</v>
      </c>
      <c r="C6114">
        <v>8</v>
      </c>
      <c r="D6114">
        <v>2</v>
      </c>
      <c r="E6114">
        <v>225</v>
      </c>
      <c r="F6114">
        <v>1</v>
      </c>
      <c r="G6114">
        <v>40</v>
      </c>
      <c r="H6114">
        <v>3</v>
      </c>
      <c r="I6114">
        <v>166</v>
      </c>
      <c r="J6114">
        <v>15</v>
      </c>
      <c r="K6114" t="s">
        <v>353</v>
      </c>
    </row>
    <row r="6115" spans="1:11" x14ac:dyDescent="0.2">
      <c r="A6115" t="s">
        <v>269</v>
      </c>
      <c r="K6115" t="s">
        <v>353</v>
      </c>
    </row>
    <row r="6116" spans="1:11" x14ac:dyDescent="0.2">
      <c r="A6116" t="s">
        <v>270</v>
      </c>
      <c r="B6116">
        <v>147</v>
      </c>
      <c r="C6116">
        <v>139</v>
      </c>
      <c r="D6116">
        <v>15</v>
      </c>
      <c r="E6116">
        <v>2967</v>
      </c>
      <c r="F6116">
        <v>33</v>
      </c>
      <c r="G6116">
        <v>581.33333333333303</v>
      </c>
      <c r="H6116">
        <v>76</v>
      </c>
      <c r="I6116">
        <v>2121</v>
      </c>
      <c r="J6116">
        <v>133</v>
      </c>
      <c r="K6116" t="s">
        <v>353</v>
      </c>
    </row>
    <row r="6117" spans="1:11" x14ac:dyDescent="0.2">
      <c r="A6117" t="s">
        <v>284</v>
      </c>
      <c r="K6117" t="s">
        <v>353</v>
      </c>
    </row>
    <row r="6118" spans="1:11" x14ac:dyDescent="0.2">
      <c r="A6118" t="s">
        <v>271</v>
      </c>
      <c r="B6118">
        <v>4</v>
      </c>
      <c r="C6118">
        <v>3</v>
      </c>
      <c r="D6118">
        <v>0</v>
      </c>
      <c r="E6118">
        <v>11</v>
      </c>
      <c r="F6118">
        <v>2</v>
      </c>
      <c r="G6118">
        <v>0</v>
      </c>
      <c r="H6118">
        <v>0</v>
      </c>
      <c r="I6118">
        <v>0</v>
      </c>
      <c r="J6118">
        <v>0</v>
      </c>
      <c r="K6118" t="s">
        <v>353</v>
      </c>
    </row>
    <row r="6119" spans="1:11" x14ac:dyDescent="0.2">
      <c r="A6119" t="s">
        <v>272</v>
      </c>
      <c r="B6119">
        <v>4</v>
      </c>
      <c r="C6119">
        <v>3</v>
      </c>
      <c r="D6119">
        <v>0</v>
      </c>
      <c r="E6119">
        <v>12</v>
      </c>
      <c r="F6119">
        <v>0</v>
      </c>
      <c r="G6119">
        <v>1.3333333333333</v>
      </c>
      <c r="H6119">
        <v>0</v>
      </c>
      <c r="I6119">
        <v>12</v>
      </c>
      <c r="J6119">
        <v>0</v>
      </c>
      <c r="K6119" t="s">
        <v>353</v>
      </c>
    </row>
    <row r="6120" spans="1:11" x14ac:dyDescent="0.2">
      <c r="A6120" t="s">
        <v>273</v>
      </c>
      <c r="B6120">
        <v>10</v>
      </c>
      <c r="C6120">
        <v>9</v>
      </c>
      <c r="D6120">
        <v>0</v>
      </c>
      <c r="E6120">
        <v>101</v>
      </c>
      <c r="F6120">
        <v>1</v>
      </c>
      <c r="G6120">
        <v>2</v>
      </c>
      <c r="H6120">
        <v>0</v>
      </c>
      <c r="I6120">
        <v>17</v>
      </c>
      <c r="J6120">
        <v>1</v>
      </c>
      <c r="K6120" t="s">
        <v>353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0"/>
  <sheetViews>
    <sheetView showGridLines="0" topLeftCell="A436" workbookViewId="0">
      <selection activeCell="M459" sqref="M459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K2" s="13">
        <v>2017</v>
      </c>
    </row>
    <row r="3" spans="1:12" x14ac:dyDescent="0.2">
      <c r="A3" s="4" t="s">
        <v>329</v>
      </c>
      <c r="K3" s="13">
        <v>2017</v>
      </c>
    </row>
    <row r="4" spans="1:12" x14ac:dyDescent="0.2">
      <c r="A4" s="4" t="s">
        <v>338</v>
      </c>
      <c r="B4" s="13">
        <v>7</v>
      </c>
      <c r="C4" s="13">
        <v>7</v>
      </c>
      <c r="D4" s="13">
        <v>1</v>
      </c>
      <c r="E4" s="13">
        <v>146</v>
      </c>
      <c r="F4" s="13">
        <v>3</v>
      </c>
      <c r="G4" s="13">
        <v>0</v>
      </c>
      <c r="H4" s="13">
        <v>0</v>
      </c>
      <c r="I4" s="13">
        <v>0</v>
      </c>
      <c r="J4" s="13">
        <v>0</v>
      </c>
      <c r="K4" s="13">
        <v>2017</v>
      </c>
      <c r="L4" s="27">
        <v>2</v>
      </c>
    </row>
    <row r="5" spans="1:12" x14ac:dyDescent="0.2">
      <c r="A5" s="4" t="s">
        <v>791</v>
      </c>
      <c r="K5" s="13">
        <v>2017</v>
      </c>
      <c r="L5" s="13"/>
    </row>
    <row r="6" spans="1:12" x14ac:dyDescent="0.2">
      <c r="A6" s="4" t="s">
        <v>9</v>
      </c>
      <c r="K6" s="13">
        <v>2017</v>
      </c>
    </row>
    <row r="7" spans="1:12" x14ac:dyDescent="0.2">
      <c r="A7" s="4" t="s">
        <v>10</v>
      </c>
      <c r="K7" s="13">
        <v>2017</v>
      </c>
    </row>
    <row r="8" spans="1:12" x14ac:dyDescent="0.2">
      <c r="A8" s="4" t="s">
        <v>11</v>
      </c>
      <c r="K8" s="13">
        <v>2017</v>
      </c>
    </row>
    <row r="9" spans="1:12" x14ac:dyDescent="0.2">
      <c r="A9" s="4" t="s">
        <v>359</v>
      </c>
      <c r="K9" s="13">
        <v>2017</v>
      </c>
    </row>
    <row r="10" spans="1:12" x14ac:dyDescent="0.2">
      <c r="A10" s="4" t="s">
        <v>12</v>
      </c>
      <c r="K10" s="13">
        <v>2017</v>
      </c>
    </row>
    <row r="11" spans="1:12" x14ac:dyDescent="0.2">
      <c r="A11" s="4" t="s">
        <v>13</v>
      </c>
      <c r="K11" s="13">
        <v>2017</v>
      </c>
    </row>
    <row r="12" spans="1:12" x14ac:dyDescent="0.2">
      <c r="A12" s="4" t="s">
        <v>889</v>
      </c>
      <c r="K12" s="13">
        <v>2017</v>
      </c>
    </row>
    <row r="13" spans="1:12" x14ac:dyDescent="0.2">
      <c r="A13" s="4" t="s">
        <v>14</v>
      </c>
      <c r="K13" s="13">
        <v>2017</v>
      </c>
    </row>
    <row r="14" spans="1:12" x14ac:dyDescent="0.2">
      <c r="A14" s="4" t="s">
        <v>15</v>
      </c>
      <c r="K14" s="13">
        <v>2017</v>
      </c>
    </row>
    <row r="15" spans="1:12" x14ac:dyDescent="0.2">
      <c r="A15" s="4" t="s">
        <v>794</v>
      </c>
      <c r="K15" s="13">
        <v>2017</v>
      </c>
      <c r="L15" s="13"/>
    </row>
    <row r="16" spans="1:12" x14ac:dyDescent="0.2">
      <c r="A16" s="4" t="s">
        <v>16</v>
      </c>
      <c r="K16" s="13">
        <v>2017</v>
      </c>
    </row>
    <row r="17" spans="1:11" x14ac:dyDescent="0.2">
      <c r="A17" s="4" t="s">
        <v>17</v>
      </c>
      <c r="K17" s="13">
        <v>2017</v>
      </c>
    </row>
    <row r="18" spans="1:11" x14ac:dyDescent="0.2">
      <c r="A18" s="4" t="s">
        <v>18</v>
      </c>
      <c r="K18" s="13">
        <v>2017</v>
      </c>
    </row>
    <row r="19" spans="1:11" x14ac:dyDescent="0.2">
      <c r="A19" s="4" t="s">
        <v>898</v>
      </c>
      <c r="K19" s="13">
        <v>2017</v>
      </c>
    </row>
    <row r="20" spans="1:11" x14ac:dyDescent="0.2">
      <c r="A20" s="4" t="s">
        <v>19</v>
      </c>
      <c r="K20" s="13">
        <v>2017</v>
      </c>
    </row>
    <row r="21" spans="1:11" x14ac:dyDescent="0.2">
      <c r="A21" s="4" t="s">
        <v>20</v>
      </c>
      <c r="K21" s="13">
        <v>2017</v>
      </c>
    </row>
    <row r="22" spans="1:11" x14ac:dyDescent="0.2">
      <c r="A22" s="4" t="s">
        <v>896</v>
      </c>
      <c r="K22" s="13">
        <v>2017</v>
      </c>
    </row>
    <row r="23" spans="1:11" x14ac:dyDescent="0.2">
      <c r="A23" s="4" t="s">
        <v>275</v>
      </c>
      <c r="K23" s="13">
        <v>2017</v>
      </c>
    </row>
    <row r="24" spans="1:11" x14ac:dyDescent="0.2">
      <c r="A24" s="4" t="s">
        <v>21</v>
      </c>
      <c r="K24" s="13">
        <v>2017</v>
      </c>
    </row>
    <row r="25" spans="1:11" x14ac:dyDescent="0.2">
      <c r="A25" s="4" t="s">
        <v>339</v>
      </c>
      <c r="B25" s="13">
        <v>11</v>
      </c>
      <c r="C25" s="13">
        <v>7</v>
      </c>
      <c r="D25" s="13">
        <v>1</v>
      </c>
      <c r="E25" s="13">
        <v>46</v>
      </c>
      <c r="F25" s="13">
        <v>0</v>
      </c>
      <c r="G25" s="13">
        <v>55</v>
      </c>
      <c r="H25" s="13">
        <v>5</v>
      </c>
      <c r="I25" s="13">
        <v>213</v>
      </c>
      <c r="J25" s="13">
        <v>9</v>
      </c>
      <c r="K25" s="13">
        <v>2017</v>
      </c>
    </row>
    <row r="26" spans="1:11" x14ac:dyDescent="0.2">
      <c r="A26" s="4" t="s">
        <v>317</v>
      </c>
      <c r="K26" s="13">
        <v>2017</v>
      </c>
    </row>
    <row r="27" spans="1:11" x14ac:dyDescent="0.2">
      <c r="A27" s="4" t="s">
        <v>297</v>
      </c>
      <c r="B27" s="13">
        <v>11</v>
      </c>
      <c r="C27" s="13">
        <v>9</v>
      </c>
      <c r="D27" s="13">
        <v>0</v>
      </c>
      <c r="E27" s="13">
        <v>300</v>
      </c>
      <c r="F27" s="13">
        <v>1</v>
      </c>
      <c r="G27" s="13">
        <v>1</v>
      </c>
      <c r="H27" s="13">
        <v>0</v>
      </c>
      <c r="I27" s="13">
        <v>5</v>
      </c>
      <c r="J27" s="13">
        <v>0</v>
      </c>
      <c r="K27" s="13">
        <v>2017</v>
      </c>
    </row>
    <row r="28" spans="1:11" x14ac:dyDescent="0.2">
      <c r="A28" s="4" t="s">
        <v>22</v>
      </c>
      <c r="K28" s="13">
        <v>2017</v>
      </c>
    </row>
    <row r="29" spans="1:11" x14ac:dyDescent="0.2">
      <c r="A29" s="4" t="s">
        <v>318</v>
      </c>
      <c r="K29" s="13">
        <v>2017</v>
      </c>
    </row>
    <row r="30" spans="1:11" x14ac:dyDescent="0.2">
      <c r="A30" s="4" t="s">
        <v>23</v>
      </c>
      <c r="K30" s="13">
        <v>2017</v>
      </c>
    </row>
    <row r="31" spans="1:11" x14ac:dyDescent="0.2">
      <c r="A31" s="4" t="s">
        <v>24</v>
      </c>
      <c r="K31" s="13">
        <v>2017</v>
      </c>
    </row>
    <row r="32" spans="1:11" x14ac:dyDescent="0.2">
      <c r="A32" s="4" t="s">
        <v>862</v>
      </c>
      <c r="B32" s="13">
        <v>1</v>
      </c>
      <c r="C32" s="13">
        <v>1</v>
      </c>
      <c r="D32" s="13">
        <v>0</v>
      </c>
      <c r="E32" s="13">
        <v>6</v>
      </c>
      <c r="F32" s="13">
        <v>0</v>
      </c>
      <c r="G32" s="13">
        <v>1</v>
      </c>
      <c r="H32" s="13">
        <v>0</v>
      </c>
      <c r="I32" s="13">
        <v>8</v>
      </c>
      <c r="J32" s="13">
        <v>0</v>
      </c>
      <c r="K32" s="13">
        <v>2017</v>
      </c>
    </row>
    <row r="33" spans="1:11" x14ac:dyDescent="0.2">
      <c r="A33" s="4" t="s">
        <v>25</v>
      </c>
      <c r="K33" s="13">
        <v>2017</v>
      </c>
    </row>
    <row r="34" spans="1:11" x14ac:dyDescent="0.2">
      <c r="A34" s="4" t="s">
        <v>26</v>
      </c>
      <c r="K34" s="13">
        <v>2017</v>
      </c>
    </row>
    <row r="35" spans="1:11" x14ac:dyDescent="0.2">
      <c r="A35" s="4" t="s">
        <v>27</v>
      </c>
      <c r="K35" s="13">
        <v>2017</v>
      </c>
    </row>
    <row r="36" spans="1:11" x14ac:dyDescent="0.2">
      <c r="A36" s="4" t="s">
        <v>28</v>
      </c>
      <c r="K36" s="13">
        <v>2017</v>
      </c>
    </row>
    <row r="37" spans="1:11" x14ac:dyDescent="0.2">
      <c r="A37" s="4" t="s">
        <v>29</v>
      </c>
      <c r="K37" s="13">
        <v>2017</v>
      </c>
    </row>
    <row r="38" spans="1:11" x14ac:dyDescent="0.2">
      <c r="A38" s="4" t="s">
        <v>276</v>
      </c>
      <c r="B38" s="13">
        <v>14</v>
      </c>
      <c r="C38" s="13">
        <v>14</v>
      </c>
      <c r="D38" s="13">
        <v>3</v>
      </c>
      <c r="E38" s="13">
        <v>349</v>
      </c>
      <c r="F38" s="13">
        <v>9</v>
      </c>
      <c r="G38" s="13">
        <v>45</v>
      </c>
      <c r="H38" s="13">
        <v>4</v>
      </c>
      <c r="I38" s="13">
        <v>223</v>
      </c>
      <c r="J38" s="13">
        <v>14</v>
      </c>
      <c r="K38" s="13">
        <v>2017</v>
      </c>
    </row>
    <row r="39" spans="1:11" x14ac:dyDescent="0.2">
      <c r="A39" s="4" t="s">
        <v>30</v>
      </c>
      <c r="K39" s="13">
        <v>2017</v>
      </c>
    </row>
    <row r="40" spans="1:11" x14ac:dyDescent="0.2">
      <c r="A40" s="4" t="s">
        <v>31</v>
      </c>
      <c r="K40" s="13">
        <v>2017</v>
      </c>
    </row>
    <row r="41" spans="1:11" x14ac:dyDescent="0.2">
      <c r="A41" s="4" t="s">
        <v>32</v>
      </c>
      <c r="K41" s="13">
        <v>2017</v>
      </c>
    </row>
    <row r="42" spans="1:11" x14ac:dyDescent="0.2">
      <c r="A42" s="4" t="s">
        <v>334</v>
      </c>
      <c r="K42" s="13">
        <v>2017</v>
      </c>
    </row>
    <row r="43" spans="1:11" x14ac:dyDescent="0.2">
      <c r="A43" s="4" t="s">
        <v>33</v>
      </c>
      <c r="K43" s="13">
        <v>2017</v>
      </c>
    </row>
    <row r="44" spans="1:11" x14ac:dyDescent="0.2">
      <c r="A44" s="4" t="s">
        <v>34</v>
      </c>
      <c r="K44" s="13">
        <v>2017</v>
      </c>
    </row>
    <row r="45" spans="1:11" x14ac:dyDescent="0.2">
      <c r="A45" s="4" t="s">
        <v>35</v>
      </c>
      <c r="K45" s="13">
        <v>2017</v>
      </c>
    </row>
    <row r="46" spans="1:11" x14ac:dyDescent="0.2">
      <c r="A46" s="4" t="s">
        <v>373</v>
      </c>
      <c r="K46" s="13">
        <v>2017</v>
      </c>
    </row>
    <row r="47" spans="1:11" x14ac:dyDescent="0.2">
      <c r="A47" s="4" t="s">
        <v>36</v>
      </c>
      <c r="K47" s="13">
        <v>2017</v>
      </c>
    </row>
    <row r="48" spans="1:11" x14ac:dyDescent="0.2">
      <c r="A48" s="4" t="s">
        <v>37</v>
      </c>
      <c r="K48" s="13">
        <v>2017</v>
      </c>
    </row>
    <row r="49" spans="1:11" x14ac:dyDescent="0.2">
      <c r="A49" s="4" t="s">
        <v>38</v>
      </c>
      <c r="K49" s="13">
        <v>2017</v>
      </c>
    </row>
    <row r="50" spans="1:11" x14ac:dyDescent="0.2">
      <c r="A50" s="4" t="s">
        <v>824</v>
      </c>
      <c r="K50" s="13">
        <v>2017</v>
      </c>
    </row>
    <row r="51" spans="1:11" x14ac:dyDescent="0.2">
      <c r="A51" s="4" t="s">
        <v>39</v>
      </c>
      <c r="K51" s="13">
        <v>2017</v>
      </c>
    </row>
    <row r="52" spans="1:11" x14ac:dyDescent="0.2">
      <c r="A52" s="4" t="s">
        <v>40</v>
      </c>
      <c r="K52" s="13">
        <v>2017</v>
      </c>
    </row>
    <row r="53" spans="1:11" x14ac:dyDescent="0.2">
      <c r="A53" s="4" t="s">
        <v>41</v>
      </c>
      <c r="K53" s="13">
        <v>2017</v>
      </c>
    </row>
    <row r="54" spans="1:11" x14ac:dyDescent="0.2">
      <c r="A54" s="4" t="s">
        <v>277</v>
      </c>
      <c r="K54" s="13">
        <v>2017</v>
      </c>
    </row>
    <row r="55" spans="1:11" x14ac:dyDescent="0.2">
      <c r="A55" s="4" t="s">
        <v>42</v>
      </c>
      <c r="K55" s="13">
        <v>2017</v>
      </c>
    </row>
    <row r="56" spans="1:11" x14ac:dyDescent="0.2">
      <c r="A56" s="4" t="s">
        <v>43</v>
      </c>
      <c r="K56" s="13">
        <v>2017</v>
      </c>
    </row>
    <row r="57" spans="1:11" x14ac:dyDescent="0.2">
      <c r="A57" s="4" t="s">
        <v>44</v>
      </c>
      <c r="K57" s="13">
        <v>2017</v>
      </c>
    </row>
    <row r="58" spans="1:11" x14ac:dyDescent="0.2">
      <c r="A58" s="4" t="s">
        <v>45</v>
      </c>
      <c r="B58">
        <v>12</v>
      </c>
      <c r="C58">
        <v>12</v>
      </c>
      <c r="D58">
        <v>2</v>
      </c>
      <c r="E58">
        <v>95</v>
      </c>
      <c r="F58">
        <v>0</v>
      </c>
      <c r="G58">
        <v>5.8333332999999996</v>
      </c>
      <c r="H58">
        <v>0</v>
      </c>
      <c r="I58">
        <v>44</v>
      </c>
      <c r="J58">
        <v>1</v>
      </c>
      <c r="K58" s="13">
        <v>2017</v>
      </c>
    </row>
    <row r="59" spans="1:11" x14ac:dyDescent="0.2">
      <c r="A59" s="4" t="s">
        <v>861</v>
      </c>
      <c r="B59" s="13">
        <v>1</v>
      </c>
      <c r="C59" s="13">
        <v>1</v>
      </c>
      <c r="D59" s="13">
        <v>0</v>
      </c>
      <c r="E59" s="13">
        <v>5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2017</v>
      </c>
    </row>
    <row r="60" spans="1:11" x14ac:dyDescent="0.2">
      <c r="A60" s="4" t="s">
        <v>818</v>
      </c>
      <c r="B60" s="15">
        <v>1</v>
      </c>
      <c r="C60" s="15">
        <v>1</v>
      </c>
      <c r="D60" s="15">
        <v>0</v>
      </c>
      <c r="E60" s="15">
        <v>26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3">
        <v>2017</v>
      </c>
    </row>
    <row r="61" spans="1:11" x14ac:dyDescent="0.2">
      <c r="A61" s="4" t="s">
        <v>330</v>
      </c>
      <c r="K61" s="13">
        <v>2017</v>
      </c>
    </row>
    <row r="62" spans="1:11" x14ac:dyDescent="0.2">
      <c r="A62" s="4" t="s">
        <v>817</v>
      </c>
      <c r="B62" s="13">
        <v>12</v>
      </c>
      <c r="C62" s="13">
        <v>10</v>
      </c>
      <c r="D62" s="13">
        <v>4</v>
      </c>
      <c r="E62" s="13">
        <v>34</v>
      </c>
      <c r="F62" s="13">
        <v>1</v>
      </c>
      <c r="G62" s="13">
        <v>38.333333330000002</v>
      </c>
      <c r="H62" s="13">
        <v>6</v>
      </c>
      <c r="I62" s="13">
        <v>174</v>
      </c>
      <c r="J62" s="13">
        <v>8</v>
      </c>
      <c r="K62" s="13">
        <v>2017</v>
      </c>
    </row>
    <row r="63" spans="1:11" x14ac:dyDescent="0.2">
      <c r="A63" s="4" t="s">
        <v>46</v>
      </c>
      <c r="K63" s="13">
        <v>2017</v>
      </c>
    </row>
    <row r="64" spans="1:11" x14ac:dyDescent="0.2">
      <c r="A64" s="4" t="s">
        <v>47</v>
      </c>
      <c r="K64" s="13">
        <v>2017</v>
      </c>
    </row>
    <row r="65" spans="1:12" x14ac:dyDescent="0.2">
      <c r="A65" s="4" t="s">
        <v>48</v>
      </c>
      <c r="K65" s="13">
        <v>2017</v>
      </c>
    </row>
    <row r="66" spans="1:12" x14ac:dyDescent="0.2">
      <c r="A66" s="4" t="s">
        <v>290</v>
      </c>
      <c r="K66" s="13">
        <v>2017</v>
      </c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2017</v>
      </c>
    </row>
    <row r="68" spans="1:12" x14ac:dyDescent="0.2">
      <c r="A68" s="4" t="s">
        <v>49</v>
      </c>
      <c r="K68" s="13">
        <v>2017</v>
      </c>
    </row>
    <row r="69" spans="1:12" x14ac:dyDescent="0.2">
      <c r="A69" s="4" t="s">
        <v>310</v>
      </c>
      <c r="K69" s="13">
        <v>2017</v>
      </c>
    </row>
    <row r="70" spans="1:12" x14ac:dyDescent="0.2">
      <c r="A70" s="4" t="s">
        <v>50</v>
      </c>
      <c r="K70" s="13">
        <v>2017</v>
      </c>
    </row>
    <row r="71" spans="1:12" x14ac:dyDescent="0.2">
      <c r="A71" s="4" t="s">
        <v>51</v>
      </c>
      <c r="K71" s="13">
        <v>2017</v>
      </c>
    </row>
    <row r="72" spans="1:12" x14ac:dyDescent="0.2">
      <c r="A72" s="4" t="s">
        <v>52</v>
      </c>
      <c r="K72" s="13">
        <v>2017</v>
      </c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2017</v>
      </c>
    </row>
    <row r="74" spans="1:12" x14ac:dyDescent="0.2">
      <c r="A74" s="4" t="s">
        <v>54</v>
      </c>
      <c r="K74" s="13">
        <v>2017</v>
      </c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2017</v>
      </c>
    </row>
    <row r="76" spans="1:12" x14ac:dyDescent="0.2">
      <c r="A76" s="4" t="s">
        <v>56</v>
      </c>
      <c r="K76" s="13">
        <v>2017</v>
      </c>
    </row>
    <row r="77" spans="1:12" x14ac:dyDescent="0.2">
      <c r="A77" s="4" t="s">
        <v>792</v>
      </c>
      <c r="K77" s="13">
        <v>2017</v>
      </c>
      <c r="L77" s="13"/>
    </row>
    <row r="78" spans="1:12" x14ac:dyDescent="0.2">
      <c r="A78" s="4" t="s">
        <v>57</v>
      </c>
      <c r="K78" s="13">
        <v>2017</v>
      </c>
    </row>
    <row r="79" spans="1:12" x14ac:dyDescent="0.2">
      <c r="A79" s="4" t="s">
        <v>291</v>
      </c>
      <c r="K79" s="13">
        <v>2017</v>
      </c>
    </row>
    <row r="80" spans="1:12" x14ac:dyDescent="0.2">
      <c r="A80" s="4" t="s">
        <v>58</v>
      </c>
      <c r="K80" s="13">
        <v>2017</v>
      </c>
    </row>
    <row r="81" spans="1:11" x14ac:dyDescent="0.2">
      <c r="A81" s="4" t="s">
        <v>59</v>
      </c>
      <c r="K81" s="13">
        <v>2017</v>
      </c>
    </row>
    <row r="82" spans="1:11" x14ac:dyDescent="0.2">
      <c r="A82" s="4" t="s">
        <v>60</v>
      </c>
      <c r="K82" s="13">
        <v>2017</v>
      </c>
    </row>
    <row r="83" spans="1:11" x14ac:dyDescent="0.2">
      <c r="A83" s="4" t="s">
        <v>61</v>
      </c>
      <c r="K83" s="13">
        <v>2017</v>
      </c>
    </row>
    <row r="84" spans="1:11" x14ac:dyDescent="0.2">
      <c r="A84" s="4" t="s">
        <v>62</v>
      </c>
      <c r="K84" s="13">
        <v>2017</v>
      </c>
    </row>
    <row r="85" spans="1:11" x14ac:dyDescent="0.2">
      <c r="A85" s="4" t="s">
        <v>63</v>
      </c>
      <c r="K85" s="13">
        <v>2017</v>
      </c>
    </row>
    <row r="86" spans="1:11" x14ac:dyDescent="0.2">
      <c r="A86" s="4" t="s">
        <v>886</v>
      </c>
      <c r="K86" s="13">
        <v>2017</v>
      </c>
    </row>
    <row r="87" spans="1:11" x14ac:dyDescent="0.2">
      <c r="A87" s="4" t="s">
        <v>64</v>
      </c>
      <c r="K87" s="13">
        <v>2017</v>
      </c>
    </row>
    <row r="88" spans="1:11" x14ac:dyDescent="0.2">
      <c r="A88" s="4" t="s">
        <v>65</v>
      </c>
      <c r="K88" s="13">
        <v>2017</v>
      </c>
    </row>
    <row r="89" spans="1:11" x14ac:dyDescent="0.2">
      <c r="A89" s="4" t="s">
        <v>285</v>
      </c>
      <c r="K89" s="13">
        <v>2017</v>
      </c>
    </row>
    <row r="90" spans="1:11" x14ac:dyDescent="0.2">
      <c r="A90" s="4" t="s">
        <v>66</v>
      </c>
      <c r="K90" s="13">
        <v>2017</v>
      </c>
    </row>
    <row r="91" spans="1:11" x14ac:dyDescent="0.2">
      <c r="A91" s="4" t="s">
        <v>67</v>
      </c>
      <c r="K91" s="13">
        <v>2017</v>
      </c>
    </row>
    <row r="92" spans="1:11" x14ac:dyDescent="0.2">
      <c r="A92" s="4" t="s">
        <v>274</v>
      </c>
      <c r="K92" s="13">
        <v>2017</v>
      </c>
    </row>
    <row r="93" spans="1:11" x14ac:dyDescent="0.2">
      <c r="A93" s="4" t="s">
        <v>68</v>
      </c>
      <c r="K93" s="13">
        <v>2017</v>
      </c>
    </row>
    <row r="94" spans="1:11" x14ac:dyDescent="0.2">
      <c r="A94" s="4" t="s">
        <v>69</v>
      </c>
      <c r="K94" s="13">
        <v>2017</v>
      </c>
    </row>
    <row r="95" spans="1:11" x14ac:dyDescent="0.2">
      <c r="A95" s="4" t="s">
        <v>70</v>
      </c>
      <c r="K95" s="13">
        <v>2017</v>
      </c>
    </row>
    <row r="96" spans="1:11" x14ac:dyDescent="0.2">
      <c r="A96" s="4" t="s">
        <v>71</v>
      </c>
      <c r="K96" s="13">
        <v>2017</v>
      </c>
    </row>
    <row r="97" spans="1:12" x14ac:dyDescent="0.2">
      <c r="A97" s="4" t="s">
        <v>72</v>
      </c>
      <c r="B97" s="13">
        <v>3</v>
      </c>
      <c r="C97" s="13">
        <v>3</v>
      </c>
      <c r="D97" s="13">
        <v>0</v>
      </c>
      <c r="E97" s="13">
        <v>69</v>
      </c>
      <c r="F97" s="13">
        <v>3</v>
      </c>
      <c r="G97" s="13">
        <v>15.333333332999999</v>
      </c>
      <c r="H97" s="13">
        <v>1</v>
      </c>
      <c r="I97" s="13">
        <v>73</v>
      </c>
      <c r="J97" s="13">
        <v>3</v>
      </c>
      <c r="K97" s="13">
        <v>2017</v>
      </c>
    </row>
    <row r="98" spans="1:12" x14ac:dyDescent="0.2">
      <c r="A98" s="4" t="s">
        <v>73</v>
      </c>
      <c r="K98" s="13">
        <v>2017</v>
      </c>
    </row>
    <row r="99" spans="1:12" x14ac:dyDescent="0.2">
      <c r="A99" s="4" t="s">
        <v>74</v>
      </c>
      <c r="K99" s="13">
        <v>2017</v>
      </c>
    </row>
    <row r="100" spans="1:12" x14ac:dyDescent="0.2">
      <c r="A100" s="4" t="s">
        <v>75</v>
      </c>
      <c r="K100" s="13">
        <v>2017</v>
      </c>
    </row>
    <row r="101" spans="1:12" x14ac:dyDescent="0.2">
      <c r="A101" s="4" t="s">
        <v>76</v>
      </c>
      <c r="K101" s="13">
        <v>2017</v>
      </c>
    </row>
    <row r="102" spans="1:12" x14ac:dyDescent="0.2">
      <c r="A102" s="4" t="s">
        <v>77</v>
      </c>
      <c r="K102" s="13">
        <v>2017</v>
      </c>
    </row>
    <row r="103" spans="1:12" x14ac:dyDescent="0.2">
      <c r="A103" s="4" t="s">
        <v>78</v>
      </c>
      <c r="K103" s="13">
        <v>2017</v>
      </c>
    </row>
    <row r="104" spans="1:12" x14ac:dyDescent="0.2">
      <c r="A104" s="4" t="s">
        <v>79</v>
      </c>
      <c r="K104" s="13">
        <v>2017</v>
      </c>
    </row>
    <row r="105" spans="1:12" x14ac:dyDescent="0.2">
      <c r="A105" s="4" t="s">
        <v>80</v>
      </c>
      <c r="K105" s="13">
        <v>2017</v>
      </c>
    </row>
    <row r="106" spans="1:12" x14ac:dyDescent="0.2">
      <c r="A106" s="4" t="s">
        <v>302</v>
      </c>
      <c r="K106" s="13">
        <v>2017</v>
      </c>
    </row>
    <row r="107" spans="1:12" x14ac:dyDescent="0.2">
      <c r="A107" s="4" t="s">
        <v>81</v>
      </c>
      <c r="B107">
        <v>12</v>
      </c>
      <c r="C107">
        <v>11</v>
      </c>
      <c r="D107">
        <v>1</v>
      </c>
      <c r="E107">
        <v>112</v>
      </c>
      <c r="F107">
        <v>4</v>
      </c>
      <c r="G107">
        <v>62</v>
      </c>
      <c r="H107">
        <v>12</v>
      </c>
      <c r="I107">
        <v>224</v>
      </c>
      <c r="J107">
        <v>9</v>
      </c>
      <c r="K107" s="13">
        <v>2017</v>
      </c>
      <c r="L107" s="27">
        <v>1</v>
      </c>
    </row>
    <row r="108" spans="1:12" x14ac:dyDescent="0.2">
      <c r="A108" s="4" t="s">
        <v>82</v>
      </c>
      <c r="K108" s="13">
        <v>2017</v>
      </c>
    </row>
    <row r="109" spans="1:12" x14ac:dyDescent="0.2">
      <c r="A109" s="4" t="s">
        <v>83</v>
      </c>
      <c r="K109" s="13">
        <v>2017</v>
      </c>
    </row>
    <row r="110" spans="1:12" x14ac:dyDescent="0.2">
      <c r="A110" s="4" t="s">
        <v>84</v>
      </c>
      <c r="K110" s="13">
        <v>2017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2017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2017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2017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2017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2017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2017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2017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2017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2017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2017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2017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2017</v>
      </c>
    </row>
    <row r="123" spans="1:11" x14ac:dyDescent="0.2">
      <c r="A123" s="4" t="s">
        <v>340</v>
      </c>
      <c r="B123" s="13">
        <v>7</v>
      </c>
      <c r="C123" s="13">
        <v>6</v>
      </c>
      <c r="D123" s="13">
        <v>0</v>
      </c>
      <c r="E123" s="13">
        <v>135</v>
      </c>
      <c r="F123" s="13">
        <v>3</v>
      </c>
      <c r="G123">
        <v>0</v>
      </c>
      <c r="H123">
        <v>0</v>
      </c>
      <c r="I123">
        <v>0</v>
      </c>
      <c r="J123">
        <v>0</v>
      </c>
      <c r="K123" s="13">
        <v>2017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2017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2017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2017</v>
      </c>
    </row>
    <row r="127" spans="1:11" x14ac:dyDescent="0.2">
      <c r="A127" s="4" t="s">
        <v>881</v>
      </c>
      <c r="K127" s="13">
        <v>2017</v>
      </c>
    </row>
    <row r="128" spans="1:11" x14ac:dyDescent="0.2">
      <c r="A128" s="4" t="s">
        <v>880</v>
      </c>
      <c r="B128"/>
      <c r="C128"/>
      <c r="D128"/>
      <c r="E128"/>
      <c r="F128"/>
      <c r="G128"/>
      <c r="H128"/>
      <c r="I128"/>
      <c r="J128"/>
      <c r="K128" s="13">
        <v>2017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2017</v>
      </c>
    </row>
    <row r="130" spans="1:11" x14ac:dyDescent="0.2">
      <c r="A130" s="4" t="s">
        <v>887</v>
      </c>
      <c r="B130"/>
      <c r="C130"/>
      <c r="D130"/>
      <c r="E130"/>
      <c r="F130"/>
      <c r="G130"/>
      <c r="H130"/>
      <c r="I130"/>
      <c r="J130"/>
      <c r="K130" s="13">
        <v>2017</v>
      </c>
    </row>
    <row r="131" spans="1:11" x14ac:dyDescent="0.2">
      <c r="A131" s="4" t="s">
        <v>101</v>
      </c>
      <c r="K131" s="13">
        <v>2017</v>
      </c>
    </row>
    <row r="132" spans="1:11" x14ac:dyDescent="0.2">
      <c r="A132" s="4" t="s">
        <v>278</v>
      </c>
      <c r="K132" s="13">
        <v>2017</v>
      </c>
    </row>
    <row r="133" spans="1:11" x14ac:dyDescent="0.2">
      <c r="A133" s="4" t="s">
        <v>102</v>
      </c>
      <c r="K133" s="13">
        <v>2017</v>
      </c>
    </row>
    <row r="134" spans="1:11" x14ac:dyDescent="0.2">
      <c r="A134" s="4" t="s">
        <v>892</v>
      </c>
      <c r="K134" s="13">
        <v>2017</v>
      </c>
    </row>
    <row r="135" spans="1:11" x14ac:dyDescent="0.2">
      <c r="A135" s="4" t="s">
        <v>103</v>
      </c>
      <c r="K135" s="13">
        <v>2017</v>
      </c>
    </row>
    <row r="136" spans="1:11" x14ac:dyDescent="0.2">
      <c r="A136" s="4" t="s">
        <v>104</v>
      </c>
      <c r="K136" s="13">
        <v>2017</v>
      </c>
    </row>
    <row r="137" spans="1:11" x14ac:dyDescent="0.2">
      <c r="A137" s="4" t="s">
        <v>872</v>
      </c>
      <c r="B137" s="13">
        <v>1</v>
      </c>
      <c r="C137" s="13">
        <v>1</v>
      </c>
      <c r="D137" s="13">
        <v>0</v>
      </c>
      <c r="E137" s="13">
        <v>8</v>
      </c>
      <c r="F137" s="13">
        <v>0</v>
      </c>
      <c r="G137" s="13">
        <v>7.3333333332999997</v>
      </c>
      <c r="H137" s="13">
        <v>1</v>
      </c>
      <c r="I137" s="13">
        <v>17</v>
      </c>
      <c r="J137" s="13">
        <v>4</v>
      </c>
      <c r="K137" s="13">
        <v>2017</v>
      </c>
    </row>
    <row r="138" spans="1:11" x14ac:dyDescent="0.2">
      <c r="A138" s="4" t="s">
        <v>873</v>
      </c>
      <c r="B138" s="13">
        <v>3</v>
      </c>
      <c r="C138" s="13">
        <v>2</v>
      </c>
      <c r="D138" s="13">
        <v>0</v>
      </c>
      <c r="E138" s="13">
        <v>36</v>
      </c>
      <c r="F138" s="13">
        <v>3</v>
      </c>
      <c r="G138" s="13">
        <v>9.5</v>
      </c>
      <c r="H138" s="13">
        <v>1</v>
      </c>
      <c r="I138" s="13">
        <v>53</v>
      </c>
      <c r="J138" s="13">
        <v>0</v>
      </c>
      <c r="K138" s="13">
        <v>2017</v>
      </c>
    </row>
    <row r="139" spans="1:11" x14ac:dyDescent="0.2">
      <c r="A139" s="4" t="s">
        <v>311</v>
      </c>
      <c r="B139" s="13">
        <v>1</v>
      </c>
      <c r="C139" s="13">
        <v>0</v>
      </c>
      <c r="D139" s="13">
        <v>0</v>
      </c>
      <c r="E139" s="13">
        <v>0</v>
      </c>
      <c r="F139" s="13">
        <v>0</v>
      </c>
      <c r="G139" s="13">
        <v>7</v>
      </c>
      <c r="H139" s="13">
        <v>4</v>
      </c>
      <c r="I139" s="13">
        <v>5</v>
      </c>
      <c r="J139" s="13">
        <v>1</v>
      </c>
      <c r="K139" s="13">
        <v>2017</v>
      </c>
    </row>
    <row r="140" spans="1:11" x14ac:dyDescent="0.2">
      <c r="A140" s="4" t="s">
        <v>105</v>
      </c>
      <c r="K140" s="13">
        <v>2017</v>
      </c>
    </row>
    <row r="141" spans="1:11" x14ac:dyDescent="0.2">
      <c r="A141" s="4" t="s">
        <v>106</v>
      </c>
      <c r="K141" s="13">
        <v>2017</v>
      </c>
    </row>
    <row r="142" spans="1:11" x14ac:dyDescent="0.2">
      <c r="A142" s="4" t="s">
        <v>107</v>
      </c>
      <c r="K142" s="13">
        <v>2017</v>
      </c>
    </row>
    <row r="143" spans="1:11" x14ac:dyDescent="0.2">
      <c r="A143" s="4" t="s">
        <v>108</v>
      </c>
      <c r="K143" s="13">
        <v>2017</v>
      </c>
    </row>
    <row r="144" spans="1:11" x14ac:dyDescent="0.2">
      <c r="A144" s="4" t="s">
        <v>357</v>
      </c>
      <c r="B144"/>
      <c r="C144"/>
      <c r="D144"/>
      <c r="E144"/>
      <c r="F144"/>
      <c r="G144"/>
      <c r="H144"/>
      <c r="I144"/>
      <c r="J144"/>
      <c r="K144" s="13">
        <v>2017</v>
      </c>
    </row>
    <row r="145" spans="1:11" x14ac:dyDescent="0.2">
      <c r="A145" s="4" t="s">
        <v>346</v>
      </c>
      <c r="B145" s="13">
        <v>1</v>
      </c>
      <c r="C145" s="13">
        <v>1</v>
      </c>
      <c r="D145" s="13">
        <v>1</v>
      </c>
      <c r="E145" s="13">
        <v>14</v>
      </c>
      <c r="F145" s="13">
        <v>0</v>
      </c>
      <c r="G145" s="13">
        <v>6</v>
      </c>
      <c r="H145" s="13">
        <v>0</v>
      </c>
      <c r="I145" s="13">
        <v>26</v>
      </c>
      <c r="J145" s="13">
        <v>0</v>
      </c>
      <c r="K145" s="13">
        <v>2017</v>
      </c>
    </row>
    <row r="146" spans="1:11" x14ac:dyDescent="0.2">
      <c r="A146" s="4" t="s">
        <v>109</v>
      </c>
      <c r="K146" s="13">
        <v>2017</v>
      </c>
    </row>
    <row r="147" spans="1:11" x14ac:dyDescent="0.2">
      <c r="A147" s="4" t="s">
        <v>110</v>
      </c>
      <c r="K147" s="13">
        <v>2017</v>
      </c>
    </row>
    <row r="148" spans="1:11" x14ac:dyDescent="0.2">
      <c r="A148" s="4" t="s">
        <v>111</v>
      </c>
      <c r="K148" s="13">
        <v>2017</v>
      </c>
    </row>
    <row r="149" spans="1:11" x14ac:dyDescent="0.2">
      <c r="A149" s="4" t="s">
        <v>112</v>
      </c>
      <c r="K149" s="13">
        <v>2017</v>
      </c>
    </row>
    <row r="150" spans="1:11" x14ac:dyDescent="0.2">
      <c r="A150" s="4" t="s">
        <v>113</v>
      </c>
      <c r="K150" s="13">
        <v>2017</v>
      </c>
    </row>
    <row r="151" spans="1:11" x14ac:dyDescent="0.2">
      <c r="A151" s="4" t="s">
        <v>114</v>
      </c>
      <c r="K151" s="13">
        <v>2017</v>
      </c>
    </row>
    <row r="152" spans="1:11" x14ac:dyDescent="0.2">
      <c r="A152" s="4" t="s">
        <v>115</v>
      </c>
      <c r="K152" s="13">
        <v>2017</v>
      </c>
    </row>
    <row r="153" spans="1:11" x14ac:dyDescent="0.2">
      <c r="A153" s="4" t="s">
        <v>319</v>
      </c>
      <c r="K153" s="13">
        <v>2017</v>
      </c>
    </row>
    <row r="154" spans="1:11" x14ac:dyDescent="0.2">
      <c r="A154" s="4" t="s">
        <v>116</v>
      </c>
      <c r="K154" s="13">
        <v>2017</v>
      </c>
    </row>
    <row r="155" spans="1:11" x14ac:dyDescent="0.2">
      <c r="A155" s="4" t="s">
        <v>117</v>
      </c>
      <c r="K155" s="13">
        <v>2017</v>
      </c>
    </row>
    <row r="156" spans="1:11" x14ac:dyDescent="0.2">
      <c r="A156" s="4" t="s">
        <v>118</v>
      </c>
      <c r="K156" s="13">
        <v>2017</v>
      </c>
    </row>
    <row r="157" spans="1:11" x14ac:dyDescent="0.2">
      <c r="A157" s="4" t="s">
        <v>279</v>
      </c>
      <c r="K157" s="13">
        <v>2017</v>
      </c>
    </row>
    <row r="158" spans="1:11" x14ac:dyDescent="0.2">
      <c r="A158" s="4" t="s">
        <v>119</v>
      </c>
      <c r="B158" s="13">
        <v>3</v>
      </c>
      <c r="C158" s="13">
        <v>3</v>
      </c>
      <c r="D158" s="13">
        <v>2</v>
      </c>
      <c r="E158" s="13">
        <v>16</v>
      </c>
      <c r="F158" s="13">
        <v>1</v>
      </c>
      <c r="G158" s="13">
        <v>5.3333333333299997</v>
      </c>
      <c r="H158" s="13">
        <v>1</v>
      </c>
      <c r="I158" s="13">
        <v>31</v>
      </c>
      <c r="J158" s="13">
        <v>1</v>
      </c>
      <c r="K158" s="13">
        <v>2017</v>
      </c>
    </row>
    <row r="159" spans="1:11" x14ac:dyDescent="0.2">
      <c r="A159" s="4" t="s">
        <v>120</v>
      </c>
      <c r="K159" s="13">
        <v>2017</v>
      </c>
    </row>
    <row r="160" spans="1:11" x14ac:dyDescent="0.2">
      <c r="A160" s="4" t="s">
        <v>121</v>
      </c>
      <c r="K160" s="13">
        <v>2017</v>
      </c>
    </row>
    <row r="161" spans="1:11" x14ac:dyDescent="0.2">
      <c r="A161" s="4" t="s">
        <v>122</v>
      </c>
      <c r="K161" s="13">
        <v>2017</v>
      </c>
    </row>
    <row r="162" spans="1:11" x14ac:dyDescent="0.2">
      <c r="A162" s="4" t="s">
        <v>123</v>
      </c>
      <c r="K162" s="13">
        <v>2017</v>
      </c>
    </row>
    <row r="163" spans="1:11" x14ac:dyDescent="0.2">
      <c r="A163" s="4" t="s">
        <v>124</v>
      </c>
      <c r="K163" s="13">
        <v>2017</v>
      </c>
    </row>
    <row r="164" spans="1:11" x14ac:dyDescent="0.2">
      <c r="A164" s="4" t="s">
        <v>821</v>
      </c>
      <c r="K164" s="13">
        <v>2017</v>
      </c>
    </row>
    <row r="165" spans="1:11" x14ac:dyDescent="0.2">
      <c r="A165" s="4" t="s">
        <v>125</v>
      </c>
      <c r="K165" s="13">
        <v>2017</v>
      </c>
    </row>
    <row r="166" spans="1:11" x14ac:dyDescent="0.2">
      <c r="A166" s="4" t="s">
        <v>126</v>
      </c>
      <c r="K166" s="13">
        <v>2017</v>
      </c>
    </row>
    <row r="167" spans="1:11" x14ac:dyDescent="0.2">
      <c r="A167" s="4" t="s">
        <v>127</v>
      </c>
      <c r="K167" s="13">
        <v>2017</v>
      </c>
    </row>
    <row r="168" spans="1:11" x14ac:dyDescent="0.2">
      <c r="A168" s="4" t="s">
        <v>128</v>
      </c>
      <c r="K168" s="13">
        <v>2017</v>
      </c>
    </row>
    <row r="169" spans="1:11" x14ac:dyDescent="0.2">
      <c r="A169" s="4" t="s">
        <v>129</v>
      </c>
      <c r="K169" s="13">
        <v>2017</v>
      </c>
    </row>
    <row r="170" spans="1:11" x14ac:dyDescent="0.2">
      <c r="A170" s="4" t="s">
        <v>827</v>
      </c>
      <c r="K170" s="13">
        <v>2017</v>
      </c>
    </row>
    <row r="171" spans="1:11" x14ac:dyDescent="0.2">
      <c r="A171" s="4" t="s">
        <v>130</v>
      </c>
      <c r="K171" s="13">
        <v>2017</v>
      </c>
    </row>
    <row r="172" spans="1:11" x14ac:dyDescent="0.2">
      <c r="A172" s="4" t="s">
        <v>899</v>
      </c>
      <c r="K172" s="13">
        <v>2017</v>
      </c>
    </row>
    <row r="173" spans="1:11" x14ac:dyDescent="0.2">
      <c r="A173" s="4" t="s">
        <v>131</v>
      </c>
      <c r="K173" s="13">
        <v>2017</v>
      </c>
    </row>
    <row r="174" spans="1:11" x14ac:dyDescent="0.2">
      <c r="A174" s="4" t="s">
        <v>132</v>
      </c>
      <c r="K174" s="13">
        <v>2017</v>
      </c>
    </row>
    <row r="175" spans="1:11" x14ac:dyDescent="0.2">
      <c r="A175" s="4" t="s">
        <v>133</v>
      </c>
      <c r="K175" s="13">
        <v>2017</v>
      </c>
    </row>
    <row r="176" spans="1:11" x14ac:dyDescent="0.2">
      <c r="A176" s="4" t="s">
        <v>312</v>
      </c>
      <c r="K176" s="13">
        <v>2017</v>
      </c>
    </row>
    <row r="177" spans="1:11" x14ac:dyDescent="0.2">
      <c r="A177" s="4" t="s">
        <v>134</v>
      </c>
      <c r="K177" s="13">
        <v>2017</v>
      </c>
    </row>
    <row r="178" spans="1:11" x14ac:dyDescent="0.2">
      <c r="A178" s="4" t="s">
        <v>135</v>
      </c>
      <c r="K178" s="13">
        <v>2017</v>
      </c>
    </row>
    <row r="179" spans="1:11" x14ac:dyDescent="0.2">
      <c r="A179" s="4" t="s">
        <v>136</v>
      </c>
      <c r="K179" s="13">
        <v>2017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2017</v>
      </c>
    </row>
    <row r="181" spans="1:11" x14ac:dyDescent="0.2">
      <c r="A181" s="4" t="s">
        <v>306</v>
      </c>
      <c r="K181" s="13">
        <v>2017</v>
      </c>
    </row>
    <row r="182" spans="1:11" x14ac:dyDescent="0.2">
      <c r="A182" s="4" t="s">
        <v>138</v>
      </c>
      <c r="K182" s="13">
        <v>2017</v>
      </c>
    </row>
    <row r="183" spans="1:11" x14ac:dyDescent="0.2">
      <c r="A183" s="4" t="s">
        <v>295</v>
      </c>
      <c r="K183" s="13">
        <v>2017</v>
      </c>
    </row>
    <row r="184" spans="1:11" x14ac:dyDescent="0.2">
      <c r="A184" s="4" t="s">
        <v>139</v>
      </c>
      <c r="K184" s="13">
        <v>2017</v>
      </c>
    </row>
    <row r="185" spans="1:11" x14ac:dyDescent="0.2">
      <c r="A185" s="4" t="s">
        <v>905</v>
      </c>
      <c r="K185" s="13">
        <v>2017</v>
      </c>
    </row>
    <row r="186" spans="1:11" x14ac:dyDescent="0.2">
      <c r="A186" s="4" t="s">
        <v>140</v>
      </c>
      <c r="K186" s="13">
        <v>2017</v>
      </c>
    </row>
    <row r="187" spans="1:11" x14ac:dyDescent="0.2">
      <c r="A187" s="4" t="s">
        <v>141</v>
      </c>
      <c r="K187" s="13">
        <v>2017</v>
      </c>
    </row>
    <row r="188" spans="1:11" x14ac:dyDescent="0.2">
      <c r="A188" s="4" t="s">
        <v>864</v>
      </c>
      <c r="K188" s="13">
        <v>2017</v>
      </c>
    </row>
    <row r="189" spans="1:11" x14ac:dyDescent="0.2">
      <c r="A189" s="4" t="s">
        <v>142</v>
      </c>
      <c r="K189" s="13">
        <v>2017</v>
      </c>
    </row>
    <row r="190" spans="1:11" x14ac:dyDescent="0.2">
      <c r="A190" s="4" t="s">
        <v>904</v>
      </c>
      <c r="K190" s="13">
        <v>2017</v>
      </c>
    </row>
    <row r="191" spans="1:11" x14ac:dyDescent="0.2">
      <c r="A191" s="4" t="s">
        <v>866</v>
      </c>
      <c r="K191" s="13">
        <v>2017</v>
      </c>
    </row>
    <row r="192" spans="1:11" x14ac:dyDescent="0.2">
      <c r="A192" s="4" t="s">
        <v>303</v>
      </c>
      <c r="K192" s="13">
        <v>2017</v>
      </c>
    </row>
    <row r="193" spans="1:11" x14ac:dyDescent="0.2">
      <c r="A193" s="4" t="s">
        <v>865</v>
      </c>
      <c r="B193"/>
      <c r="C193"/>
      <c r="D193"/>
      <c r="E193"/>
      <c r="F193"/>
      <c r="G193"/>
      <c r="H193"/>
      <c r="I193"/>
      <c r="J193"/>
      <c r="K193" s="13">
        <v>2017</v>
      </c>
    </row>
    <row r="194" spans="1:11" x14ac:dyDescent="0.2">
      <c r="A194" s="4" t="s">
        <v>307</v>
      </c>
      <c r="K194" s="13">
        <v>2017</v>
      </c>
    </row>
    <row r="195" spans="1:11" x14ac:dyDescent="0.2">
      <c r="A195" s="4" t="s">
        <v>882</v>
      </c>
      <c r="K195" s="13">
        <v>2017</v>
      </c>
    </row>
    <row r="196" spans="1:11" x14ac:dyDescent="0.2">
      <c r="A196" s="4" t="s">
        <v>298</v>
      </c>
      <c r="K196" s="13">
        <v>2017</v>
      </c>
    </row>
    <row r="197" spans="1:11" x14ac:dyDescent="0.2">
      <c r="A197" s="4" t="s">
        <v>342</v>
      </c>
      <c r="B197" s="13">
        <v>5</v>
      </c>
      <c r="C197" s="13">
        <v>5</v>
      </c>
      <c r="D197" s="13">
        <v>1</v>
      </c>
      <c r="E197" s="13">
        <v>63</v>
      </c>
      <c r="F197" s="13">
        <v>2</v>
      </c>
      <c r="G197" s="13">
        <v>7.8333333333333304</v>
      </c>
      <c r="H197" s="13">
        <v>0</v>
      </c>
      <c r="I197" s="13">
        <v>48</v>
      </c>
      <c r="J197" s="13">
        <v>2</v>
      </c>
      <c r="K197" s="13">
        <v>2017</v>
      </c>
    </row>
    <row r="198" spans="1:11" x14ac:dyDescent="0.2">
      <c r="A198" s="4" t="s">
        <v>144</v>
      </c>
      <c r="K198" s="13">
        <v>2017</v>
      </c>
    </row>
    <row r="199" spans="1:11" x14ac:dyDescent="0.2">
      <c r="A199" s="4" t="s">
        <v>145</v>
      </c>
      <c r="K199" s="13">
        <v>2017</v>
      </c>
    </row>
    <row r="200" spans="1:11" x14ac:dyDescent="0.2">
      <c r="A200" s="4" t="s">
        <v>146</v>
      </c>
      <c r="K200" s="13">
        <v>2017</v>
      </c>
    </row>
    <row r="201" spans="1:11" x14ac:dyDescent="0.2">
      <c r="A201" s="4" t="s">
        <v>363</v>
      </c>
      <c r="B201"/>
      <c r="C201"/>
      <c r="D201"/>
      <c r="E201"/>
      <c r="F201"/>
      <c r="G201"/>
      <c r="H201"/>
      <c r="I201"/>
      <c r="J201"/>
      <c r="K201" s="13">
        <v>2017</v>
      </c>
    </row>
    <row r="202" spans="1:11" x14ac:dyDescent="0.2">
      <c r="A202" s="4" t="s">
        <v>147</v>
      </c>
      <c r="B202" s="13">
        <v>5</v>
      </c>
      <c r="C202" s="13">
        <v>4</v>
      </c>
      <c r="D202" s="13">
        <v>1</v>
      </c>
      <c r="E202" s="13">
        <v>33</v>
      </c>
      <c r="F202" s="13">
        <v>0</v>
      </c>
      <c r="G202" s="13">
        <v>22</v>
      </c>
      <c r="H202" s="13">
        <v>0</v>
      </c>
      <c r="I202" s="13">
        <v>138</v>
      </c>
      <c r="J202" s="13">
        <v>3</v>
      </c>
      <c r="K202" s="13">
        <v>2017</v>
      </c>
    </row>
    <row r="203" spans="1:11" x14ac:dyDescent="0.2">
      <c r="A203" s="4" t="s">
        <v>355</v>
      </c>
      <c r="K203" s="13">
        <v>2017</v>
      </c>
    </row>
    <row r="204" spans="1:11" x14ac:dyDescent="0.2">
      <c r="A204" s="4" t="s">
        <v>148</v>
      </c>
      <c r="K204" s="13">
        <v>2017</v>
      </c>
    </row>
    <row r="205" spans="1:11" x14ac:dyDescent="0.2">
      <c r="A205" s="4" t="s">
        <v>149</v>
      </c>
      <c r="K205" s="13">
        <v>2017</v>
      </c>
    </row>
    <row r="206" spans="1:11" x14ac:dyDescent="0.2">
      <c r="A206" s="4" t="s">
        <v>150</v>
      </c>
      <c r="K206" s="13">
        <v>2017</v>
      </c>
    </row>
    <row r="207" spans="1:11" x14ac:dyDescent="0.2">
      <c r="A207" s="4" t="s">
        <v>314</v>
      </c>
      <c r="B207" s="15"/>
      <c r="C207" s="16"/>
      <c r="D207" s="16"/>
      <c r="E207" s="16"/>
      <c r="F207" s="16"/>
      <c r="G207" s="15"/>
      <c r="H207" s="15"/>
      <c r="I207" s="15"/>
      <c r="J207" s="15"/>
      <c r="K207" s="13">
        <v>2017</v>
      </c>
    </row>
    <row r="208" spans="1:11" x14ac:dyDescent="0.2">
      <c r="A208" s="4" t="s">
        <v>332</v>
      </c>
      <c r="K208" s="13">
        <v>2017</v>
      </c>
    </row>
    <row r="209" spans="1:12" x14ac:dyDescent="0.2">
      <c r="A209" s="4" t="s">
        <v>885</v>
      </c>
      <c r="B209" s="13">
        <v>1</v>
      </c>
      <c r="C209" s="13">
        <v>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2017</v>
      </c>
    </row>
    <row r="210" spans="1:12" x14ac:dyDescent="0.2">
      <c r="A210" s="4" t="s">
        <v>305</v>
      </c>
      <c r="B210" s="13">
        <v>13</v>
      </c>
      <c r="C210" s="13">
        <v>8</v>
      </c>
      <c r="D210" s="13">
        <v>3</v>
      </c>
      <c r="E210" s="13">
        <v>31</v>
      </c>
      <c r="F210" s="13">
        <v>2</v>
      </c>
      <c r="G210" s="13">
        <v>61</v>
      </c>
      <c r="H210" s="13">
        <v>7</v>
      </c>
      <c r="I210" s="13">
        <v>240</v>
      </c>
      <c r="J210" s="13">
        <v>9</v>
      </c>
      <c r="K210" s="13">
        <v>2017</v>
      </c>
    </row>
    <row r="211" spans="1:12" x14ac:dyDescent="0.2">
      <c r="A211" s="4" t="s">
        <v>900</v>
      </c>
      <c r="K211" s="13">
        <v>2017</v>
      </c>
    </row>
    <row r="212" spans="1:12" x14ac:dyDescent="0.2">
      <c r="A212" s="4" t="s">
        <v>299</v>
      </c>
      <c r="K212" s="13">
        <v>2017</v>
      </c>
    </row>
    <row r="213" spans="1:12" x14ac:dyDescent="0.2">
      <c r="A213" s="4" t="s">
        <v>286</v>
      </c>
      <c r="K213" s="13">
        <v>2017</v>
      </c>
    </row>
    <row r="214" spans="1:12" x14ac:dyDescent="0.2">
      <c r="A214" s="4" t="s">
        <v>795</v>
      </c>
      <c r="K214" s="13">
        <v>2017</v>
      </c>
      <c r="L214" s="13"/>
    </row>
    <row r="215" spans="1:12" x14ac:dyDescent="0.2">
      <c r="A215" s="4" t="s">
        <v>151</v>
      </c>
      <c r="B215" s="13">
        <v>9</v>
      </c>
      <c r="C215" s="13">
        <v>8</v>
      </c>
      <c r="D215" s="13">
        <v>0</v>
      </c>
      <c r="E215" s="13">
        <v>125</v>
      </c>
      <c r="F215" s="13">
        <v>0</v>
      </c>
      <c r="G215" s="13">
        <v>35</v>
      </c>
      <c r="H215" s="13">
        <v>4</v>
      </c>
      <c r="I215" s="13">
        <v>116</v>
      </c>
      <c r="J215" s="13">
        <v>8</v>
      </c>
      <c r="K215" s="13">
        <v>2017</v>
      </c>
    </row>
    <row r="216" spans="1:12" x14ac:dyDescent="0.2">
      <c r="A216" s="4" t="s">
        <v>280</v>
      </c>
      <c r="K216" s="13">
        <v>2017</v>
      </c>
    </row>
    <row r="217" spans="1:12" x14ac:dyDescent="0.2">
      <c r="A217" s="4" t="s">
        <v>320</v>
      </c>
      <c r="K217" s="13">
        <v>2017</v>
      </c>
    </row>
    <row r="218" spans="1:12" x14ac:dyDescent="0.2">
      <c r="A218" s="4" t="s">
        <v>152</v>
      </c>
      <c r="K218" s="13">
        <v>2017</v>
      </c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2017</v>
      </c>
    </row>
    <row r="220" spans="1:12" x14ac:dyDescent="0.2">
      <c r="A220" s="4" t="s">
        <v>154</v>
      </c>
      <c r="K220" s="13">
        <v>2017</v>
      </c>
    </row>
    <row r="221" spans="1:12" x14ac:dyDescent="0.2">
      <c r="A221" s="4" t="s">
        <v>155</v>
      </c>
      <c r="K221" s="13">
        <v>2017</v>
      </c>
    </row>
    <row r="222" spans="1:12" x14ac:dyDescent="0.2">
      <c r="A222" s="4" t="s">
        <v>156</v>
      </c>
      <c r="K222" s="13">
        <v>2017</v>
      </c>
    </row>
    <row r="223" spans="1:12" x14ac:dyDescent="0.2">
      <c r="A223" s="4" t="s">
        <v>157</v>
      </c>
      <c r="K223" s="13">
        <v>2017</v>
      </c>
    </row>
    <row r="224" spans="1:12" x14ac:dyDescent="0.2">
      <c r="A224" s="4" t="s">
        <v>158</v>
      </c>
      <c r="K224" s="13">
        <v>2017</v>
      </c>
    </row>
    <row r="225" spans="1:12" x14ac:dyDescent="0.2">
      <c r="A225" s="4" t="s">
        <v>159</v>
      </c>
      <c r="K225" s="13">
        <v>2017</v>
      </c>
    </row>
    <row r="226" spans="1:12" x14ac:dyDescent="0.2">
      <c r="A226" s="4" t="s">
        <v>877</v>
      </c>
      <c r="B226" s="13">
        <v>1</v>
      </c>
      <c r="C226" s="13">
        <v>0</v>
      </c>
      <c r="D226" s="13">
        <v>0</v>
      </c>
      <c r="E226" s="13">
        <v>0</v>
      </c>
      <c r="F226" s="13">
        <v>0</v>
      </c>
      <c r="G226" s="13">
        <v>5</v>
      </c>
      <c r="H226" s="13">
        <v>0</v>
      </c>
      <c r="I226" s="13">
        <v>23</v>
      </c>
      <c r="J226" s="13">
        <v>1</v>
      </c>
      <c r="K226" s="13">
        <v>2017</v>
      </c>
    </row>
    <row r="227" spans="1:12" x14ac:dyDescent="0.2">
      <c r="A227" s="4" t="s">
        <v>372</v>
      </c>
      <c r="K227" s="13">
        <v>2017</v>
      </c>
    </row>
    <row r="228" spans="1:12" x14ac:dyDescent="0.2">
      <c r="A228" s="4" t="s">
        <v>160</v>
      </c>
      <c r="K228" s="13">
        <v>2017</v>
      </c>
    </row>
    <row r="229" spans="1:12" x14ac:dyDescent="0.2">
      <c r="A229" s="4" t="s">
        <v>161</v>
      </c>
      <c r="K229" s="13">
        <v>2017</v>
      </c>
    </row>
    <row r="230" spans="1:12" x14ac:dyDescent="0.2">
      <c r="A230" s="4" t="s">
        <v>796</v>
      </c>
      <c r="K230" s="13">
        <v>2017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2017</v>
      </c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2017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2017</v>
      </c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2017</v>
      </c>
    </row>
    <row r="235" spans="1:12" x14ac:dyDescent="0.2">
      <c r="A235" s="4" t="s">
        <v>895</v>
      </c>
      <c r="K235" s="13">
        <v>2017</v>
      </c>
    </row>
    <row r="236" spans="1:12" x14ac:dyDescent="0.2">
      <c r="A236" s="4" t="s">
        <v>828</v>
      </c>
      <c r="K236" s="13">
        <v>2017</v>
      </c>
    </row>
    <row r="237" spans="1:12" x14ac:dyDescent="0.2">
      <c r="A237" s="4" t="s">
        <v>863</v>
      </c>
      <c r="K237" s="13">
        <v>2017</v>
      </c>
    </row>
    <row r="238" spans="1:12" x14ac:dyDescent="0.2">
      <c r="A238" s="4" t="s">
        <v>819</v>
      </c>
      <c r="B238" s="13">
        <v>2</v>
      </c>
      <c r="C238" s="13">
        <v>1</v>
      </c>
      <c r="D238" s="13">
        <v>0</v>
      </c>
      <c r="E238" s="13">
        <v>9</v>
      </c>
      <c r="F238" s="13">
        <v>0</v>
      </c>
      <c r="G238" s="13">
        <v>10</v>
      </c>
      <c r="H238" s="13">
        <v>1</v>
      </c>
      <c r="I238" s="13">
        <v>40</v>
      </c>
      <c r="J238" s="13">
        <v>3</v>
      </c>
      <c r="K238" s="13">
        <v>2017</v>
      </c>
    </row>
    <row r="239" spans="1:12" x14ac:dyDescent="0.2">
      <c r="A239" s="4" t="s">
        <v>908</v>
      </c>
      <c r="K239" s="13">
        <v>2017</v>
      </c>
    </row>
    <row r="240" spans="1:12" x14ac:dyDescent="0.2">
      <c r="A240" s="4" t="s">
        <v>165</v>
      </c>
      <c r="B240" s="4"/>
      <c r="C240" s="4"/>
      <c r="D240" s="4"/>
      <c r="E240" s="4"/>
      <c r="F240" s="4"/>
      <c r="G240" s="4"/>
      <c r="H240" s="4"/>
      <c r="I240" s="4"/>
      <c r="J240" s="4"/>
      <c r="K240" s="13">
        <v>2017</v>
      </c>
    </row>
    <row r="241" spans="1:11" x14ac:dyDescent="0.2">
      <c r="A241" s="4" t="s">
        <v>166</v>
      </c>
      <c r="B241" s="4"/>
      <c r="C241" s="4"/>
      <c r="D241" s="4"/>
      <c r="E241" s="4"/>
      <c r="F241" s="4"/>
      <c r="G241" s="4"/>
      <c r="H241" s="4"/>
      <c r="I241" s="4"/>
      <c r="J241" s="4"/>
      <c r="K241" s="13">
        <v>2017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2017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2017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2017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2017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2017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2017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2017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2017</v>
      </c>
    </row>
    <row r="250" spans="1:11" x14ac:dyDescent="0.2">
      <c r="A250" s="4" t="s">
        <v>350</v>
      </c>
      <c r="B250" s="13">
        <v>1</v>
      </c>
      <c r="C250" s="13">
        <v>1</v>
      </c>
      <c r="D250" s="13">
        <v>0</v>
      </c>
      <c r="E250" s="13">
        <v>28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2017</v>
      </c>
    </row>
    <row r="251" spans="1:11" x14ac:dyDescent="0.2">
      <c r="A251" s="4" t="s">
        <v>308</v>
      </c>
      <c r="K251" s="13">
        <v>2017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2017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2017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2017</v>
      </c>
    </row>
    <row r="255" spans="1:11" x14ac:dyDescent="0.2">
      <c r="A255" s="4" t="s">
        <v>288</v>
      </c>
      <c r="K255" s="13">
        <v>2017</v>
      </c>
    </row>
    <row r="256" spans="1:11" x14ac:dyDescent="0.2">
      <c r="A256" s="4" t="s">
        <v>800</v>
      </c>
      <c r="K256" s="13">
        <v>2017</v>
      </c>
    </row>
    <row r="257" spans="1:12" x14ac:dyDescent="0.2">
      <c r="A257" s="4" t="s">
        <v>178</v>
      </c>
      <c r="K257" s="13">
        <v>2017</v>
      </c>
    </row>
    <row r="258" spans="1:12" x14ac:dyDescent="0.2">
      <c r="A258" s="4" t="s">
        <v>179</v>
      </c>
      <c r="K258" s="13">
        <v>2017</v>
      </c>
    </row>
    <row r="259" spans="1:12" x14ac:dyDescent="0.2">
      <c r="A259" s="4" t="s">
        <v>180</v>
      </c>
      <c r="K259" s="13">
        <v>2017</v>
      </c>
    </row>
    <row r="260" spans="1:12" x14ac:dyDescent="0.2">
      <c r="A260" s="4" t="s">
        <v>181</v>
      </c>
      <c r="K260" s="13">
        <v>2017</v>
      </c>
    </row>
    <row r="261" spans="1:12" x14ac:dyDescent="0.2">
      <c r="A261" s="4" t="s">
        <v>182</v>
      </c>
      <c r="K261" s="13">
        <v>2017</v>
      </c>
    </row>
    <row r="262" spans="1:12" x14ac:dyDescent="0.2">
      <c r="A262" s="4" t="s">
        <v>183</v>
      </c>
      <c r="K262" s="13">
        <v>2017</v>
      </c>
    </row>
    <row r="263" spans="1:12" x14ac:dyDescent="0.2">
      <c r="A263" s="4" t="s">
        <v>184</v>
      </c>
      <c r="K263" s="13">
        <v>2017</v>
      </c>
    </row>
    <row r="264" spans="1:12" x14ac:dyDescent="0.2">
      <c r="A264" s="4" t="s">
        <v>185</v>
      </c>
      <c r="K264" s="13">
        <v>2017</v>
      </c>
    </row>
    <row r="265" spans="1:12" x14ac:dyDescent="0.2">
      <c r="A265" s="4" t="s">
        <v>186</v>
      </c>
      <c r="K265" s="13">
        <v>2017</v>
      </c>
    </row>
    <row r="266" spans="1:12" x14ac:dyDescent="0.2">
      <c r="A266" s="4" t="s">
        <v>370</v>
      </c>
      <c r="B266" s="13">
        <v>8</v>
      </c>
      <c r="C266" s="13">
        <v>7</v>
      </c>
      <c r="D266" s="13">
        <v>2</v>
      </c>
      <c r="E266" s="13">
        <v>74</v>
      </c>
      <c r="F266" s="13">
        <v>5</v>
      </c>
      <c r="G266" s="13">
        <v>6</v>
      </c>
      <c r="H266" s="13">
        <v>0</v>
      </c>
      <c r="I266" s="13">
        <v>31</v>
      </c>
      <c r="J266" s="13">
        <v>1</v>
      </c>
      <c r="K266" s="13">
        <v>2017</v>
      </c>
      <c r="L266" s="27">
        <v>1</v>
      </c>
    </row>
    <row r="267" spans="1:12" x14ac:dyDescent="0.2">
      <c r="A267" s="4" t="s">
        <v>321</v>
      </c>
      <c r="B267" s="13">
        <v>1</v>
      </c>
      <c r="C267" s="13">
        <v>0</v>
      </c>
      <c r="D267" s="13">
        <v>0</v>
      </c>
      <c r="E267" s="13">
        <v>0</v>
      </c>
      <c r="F267" s="13">
        <v>1</v>
      </c>
      <c r="G267" s="13">
        <v>1</v>
      </c>
      <c r="H267" s="13">
        <v>0</v>
      </c>
      <c r="I267" s="13">
        <v>6</v>
      </c>
      <c r="J267" s="13">
        <v>0</v>
      </c>
      <c r="K267" s="13">
        <v>2017</v>
      </c>
    </row>
    <row r="268" spans="1:12" x14ac:dyDescent="0.2">
      <c r="A268" s="4" t="s">
        <v>187</v>
      </c>
      <c r="K268" s="13">
        <v>2017</v>
      </c>
    </row>
    <row r="269" spans="1:12" x14ac:dyDescent="0.2">
      <c r="A269" s="4" t="s">
        <v>883</v>
      </c>
      <c r="K269" s="13">
        <v>2017</v>
      </c>
    </row>
    <row r="270" spans="1:12" x14ac:dyDescent="0.2">
      <c r="A270" s="4" t="s">
        <v>188</v>
      </c>
      <c r="B270" s="13">
        <v>1</v>
      </c>
      <c r="C270" s="13">
        <v>1</v>
      </c>
      <c r="D270" s="13">
        <v>0</v>
      </c>
      <c r="E270" s="13">
        <v>1</v>
      </c>
      <c r="F270" s="13">
        <v>0</v>
      </c>
      <c r="G270" s="13">
        <v>1.1666666666659999</v>
      </c>
      <c r="H270" s="13">
        <v>0</v>
      </c>
      <c r="I270" s="13">
        <v>5</v>
      </c>
      <c r="J270" s="13">
        <v>0</v>
      </c>
      <c r="K270" s="13">
        <v>2017</v>
      </c>
    </row>
    <row r="271" spans="1:12" x14ac:dyDescent="0.2">
      <c r="A271" s="4" t="s">
        <v>189</v>
      </c>
      <c r="K271" s="13">
        <v>2017</v>
      </c>
    </row>
    <row r="272" spans="1:12" x14ac:dyDescent="0.2">
      <c r="A272" s="4" t="s">
        <v>190</v>
      </c>
      <c r="K272" s="13">
        <v>2017</v>
      </c>
    </row>
    <row r="273" spans="1:11" x14ac:dyDescent="0.2">
      <c r="A273" s="4" t="s">
        <v>304</v>
      </c>
      <c r="K273" s="13">
        <v>2017</v>
      </c>
    </row>
    <row r="274" spans="1:11" x14ac:dyDescent="0.2">
      <c r="A274" s="4" t="s">
        <v>347</v>
      </c>
      <c r="B274" s="13">
        <v>1</v>
      </c>
      <c r="C274" s="13">
        <v>1</v>
      </c>
      <c r="D274" s="13">
        <v>0</v>
      </c>
      <c r="E274" s="13">
        <v>6</v>
      </c>
      <c r="F274" s="13">
        <v>0</v>
      </c>
      <c r="G274" s="13">
        <v>5</v>
      </c>
      <c r="H274" s="13">
        <v>3</v>
      </c>
      <c r="I274" s="13">
        <v>3</v>
      </c>
      <c r="J274" s="13">
        <v>0</v>
      </c>
      <c r="K274" s="13">
        <v>2017</v>
      </c>
    </row>
    <row r="275" spans="1:11" x14ac:dyDescent="0.2">
      <c r="A275" s="4" t="s">
        <v>191</v>
      </c>
      <c r="K275" s="13">
        <v>2017</v>
      </c>
    </row>
    <row r="276" spans="1:11" x14ac:dyDescent="0.2">
      <c r="A276" s="4" t="s">
        <v>192</v>
      </c>
      <c r="K276" s="13">
        <v>2017</v>
      </c>
    </row>
    <row r="277" spans="1:11" x14ac:dyDescent="0.2">
      <c r="A277" s="4" t="s">
        <v>193</v>
      </c>
      <c r="K277" s="13">
        <v>2017</v>
      </c>
    </row>
    <row r="278" spans="1:11" x14ac:dyDescent="0.2">
      <c r="A278" s="4" t="s">
        <v>194</v>
      </c>
      <c r="B278" s="13">
        <v>1</v>
      </c>
      <c r="C278" s="13">
        <v>1</v>
      </c>
      <c r="D278" s="13">
        <v>0</v>
      </c>
      <c r="E278" s="13">
        <v>2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2017</v>
      </c>
    </row>
    <row r="279" spans="1:11" x14ac:dyDescent="0.2">
      <c r="A279" s="4" t="s">
        <v>195</v>
      </c>
      <c r="B279" s="13">
        <v>1</v>
      </c>
      <c r="C279" s="13">
        <v>0</v>
      </c>
      <c r="D279" s="13">
        <v>0</v>
      </c>
      <c r="E279" s="13">
        <v>0</v>
      </c>
      <c r="F279" s="13">
        <v>0</v>
      </c>
      <c r="G279" s="13">
        <v>6</v>
      </c>
      <c r="H279" s="13">
        <v>0</v>
      </c>
      <c r="I279" s="13">
        <v>44</v>
      </c>
      <c r="J279" s="13">
        <v>1</v>
      </c>
      <c r="K279" s="13">
        <v>2017</v>
      </c>
    </row>
    <row r="280" spans="1:11" x14ac:dyDescent="0.2">
      <c r="A280" s="4" t="s">
        <v>196</v>
      </c>
      <c r="K280" s="13">
        <v>2017</v>
      </c>
    </row>
    <row r="281" spans="1:11" x14ac:dyDescent="0.2">
      <c r="A281" s="4" t="s">
        <v>197</v>
      </c>
      <c r="B281" s="13">
        <v>17</v>
      </c>
      <c r="C281" s="13">
        <v>14</v>
      </c>
      <c r="D281" s="13">
        <v>0</v>
      </c>
      <c r="E281" s="13">
        <v>219</v>
      </c>
      <c r="F281" s="13">
        <v>3</v>
      </c>
      <c r="G281" s="13">
        <v>77.166666665999998</v>
      </c>
      <c r="H281" s="13">
        <v>2</v>
      </c>
      <c r="I281" s="13">
        <v>409</v>
      </c>
      <c r="J281" s="13">
        <v>20</v>
      </c>
      <c r="K281" s="13">
        <v>2017</v>
      </c>
    </row>
    <row r="282" spans="1:11" x14ac:dyDescent="0.2">
      <c r="A282" s="4" t="s">
        <v>894</v>
      </c>
      <c r="K282" s="13">
        <v>2017</v>
      </c>
    </row>
    <row r="283" spans="1:11" x14ac:dyDescent="0.2">
      <c r="A283" s="4" t="s">
        <v>198</v>
      </c>
      <c r="K283" s="13">
        <v>2017</v>
      </c>
    </row>
    <row r="284" spans="1:11" x14ac:dyDescent="0.2">
      <c r="A284" s="4" t="s">
        <v>368</v>
      </c>
      <c r="B284"/>
      <c r="C284"/>
      <c r="D284"/>
      <c r="E284"/>
      <c r="F284"/>
      <c r="G284"/>
      <c r="H284"/>
      <c r="I284"/>
      <c r="J284"/>
      <c r="K284" s="13">
        <v>2017</v>
      </c>
    </row>
    <row r="285" spans="1:11" x14ac:dyDescent="0.2">
      <c r="A285" s="4" t="s">
        <v>199</v>
      </c>
      <c r="K285" s="13">
        <v>2017</v>
      </c>
    </row>
    <row r="286" spans="1:11" x14ac:dyDescent="0.2">
      <c r="A286" s="4" t="s">
        <v>200</v>
      </c>
      <c r="K286" s="13">
        <v>2017</v>
      </c>
    </row>
    <row r="287" spans="1:11" x14ac:dyDescent="0.2">
      <c r="A287" s="4" t="s">
        <v>201</v>
      </c>
      <c r="K287" s="13">
        <v>2017</v>
      </c>
    </row>
    <row r="288" spans="1:11" x14ac:dyDescent="0.2">
      <c r="A288" s="4" t="s">
        <v>202</v>
      </c>
      <c r="K288" s="13">
        <v>2017</v>
      </c>
    </row>
    <row r="289" spans="1:12" x14ac:dyDescent="0.2">
      <c r="A289" s="4" t="s">
        <v>203</v>
      </c>
      <c r="K289" s="13">
        <v>2017</v>
      </c>
    </row>
    <row r="290" spans="1:12" x14ac:dyDescent="0.2">
      <c r="A290" s="4" t="s">
        <v>204</v>
      </c>
      <c r="K290" s="13">
        <v>2017</v>
      </c>
    </row>
    <row r="291" spans="1:12" x14ac:dyDescent="0.2">
      <c r="A291" s="4" t="s">
        <v>893</v>
      </c>
      <c r="K291" s="13">
        <v>2017</v>
      </c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2017</v>
      </c>
    </row>
    <row r="293" spans="1:12" x14ac:dyDescent="0.2">
      <c r="A293" s="4" t="s">
        <v>205</v>
      </c>
      <c r="K293" s="13">
        <v>2017</v>
      </c>
    </row>
    <row r="294" spans="1:12" x14ac:dyDescent="0.2">
      <c r="A294" s="4" t="s">
        <v>206</v>
      </c>
      <c r="B294" s="13">
        <v>11</v>
      </c>
      <c r="C294" s="13">
        <v>11</v>
      </c>
      <c r="D294" s="13">
        <v>3</v>
      </c>
      <c r="E294" s="13">
        <v>235</v>
      </c>
      <c r="F294" s="13">
        <v>1</v>
      </c>
      <c r="G294" s="13">
        <v>39</v>
      </c>
      <c r="H294" s="13">
        <v>1</v>
      </c>
      <c r="I294" s="13">
        <v>200</v>
      </c>
      <c r="J294" s="13">
        <v>10</v>
      </c>
      <c r="K294" s="13">
        <v>2017</v>
      </c>
    </row>
    <row r="295" spans="1:12" x14ac:dyDescent="0.2">
      <c r="A295" s="4" t="s">
        <v>207</v>
      </c>
      <c r="K295" s="13">
        <v>2017</v>
      </c>
    </row>
    <row r="296" spans="1:12" x14ac:dyDescent="0.2">
      <c r="A296" s="4" t="s">
        <v>208</v>
      </c>
      <c r="K296" s="13">
        <v>2017</v>
      </c>
    </row>
    <row r="297" spans="1:12" x14ac:dyDescent="0.2">
      <c r="A297" s="4" t="s">
        <v>793</v>
      </c>
      <c r="K297" s="13">
        <v>2017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2017</v>
      </c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2017</v>
      </c>
    </row>
    <row r="300" spans="1:12" x14ac:dyDescent="0.2">
      <c r="A300" s="4" t="s">
        <v>281</v>
      </c>
      <c r="B300" s="13">
        <v>7</v>
      </c>
      <c r="C300" s="13">
        <v>7</v>
      </c>
      <c r="D300" s="13">
        <v>1</v>
      </c>
      <c r="E300" s="13">
        <v>69</v>
      </c>
      <c r="F300" s="13">
        <v>6</v>
      </c>
      <c r="G300" s="13">
        <v>40</v>
      </c>
      <c r="H300" s="13">
        <v>5</v>
      </c>
      <c r="I300" s="13">
        <v>152</v>
      </c>
      <c r="J300" s="13">
        <v>11</v>
      </c>
      <c r="K300" s="13">
        <v>2017</v>
      </c>
    </row>
    <row r="301" spans="1:12" x14ac:dyDescent="0.2">
      <c r="A301" s="4" t="s">
        <v>343</v>
      </c>
      <c r="B301" s="13">
        <v>3</v>
      </c>
      <c r="C301" s="13">
        <v>2</v>
      </c>
      <c r="D301" s="13">
        <v>0</v>
      </c>
      <c r="E301" s="13">
        <v>1</v>
      </c>
      <c r="F301" s="13">
        <v>0</v>
      </c>
      <c r="G301" s="13">
        <v>1</v>
      </c>
      <c r="H301" s="13">
        <v>0</v>
      </c>
      <c r="I301" s="13">
        <v>8</v>
      </c>
      <c r="J301" s="13">
        <v>0</v>
      </c>
      <c r="K301" s="13">
        <v>2017</v>
      </c>
    </row>
    <row r="302" spans="1:12" x14ac:dyDescent="0.2">
      <c r="A302" s="4" t="s">
        <v>876</v>
      </c>
      <c r="B302" s="13">
        <v>1</v>
      </c>
      <c r="C302" s="13">
        <v>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2017</v>
      </c>
    </row>
    <row r="303" spans="1:12" x14ac:dyDescent="0.2">
      <c r="A303" s="4" t="s">
        <v>902</v>
      </c>
      <c r="K303" s="13">
        <v>2017</v>
      </c>
    </row>
    <row r="304" spans="1:12" x14ac:dyDescent="0.2">
      <c r="A304" s="4" t="s">
        <v>324</v>
      </c>
      <c r="K304" s="13">
        <v>2017</v>
      </c>
    </row>
    <row r="305" spans="1:12" x14ac:dyDescent="0.2">
      <c r="A305" s="4" t="s">
        <v>328</v>
      </c>
      <c r="B305" s="13">
        <v>1</v>
      </c>
      <c r="C305" s="13">
        <v>1</v>
      </c>
      <c r="D305" s="13">
        <v>0</v>
      </c>
      <c r="E305" s="13">
        <v>23</v>
      </c>
      <c r="F305" s="13">
        <v>1</v>
      </c>
      <c r="G305" s="13">
        <v>7</v>
      </c>
      <c r="H305" s="13">
        <v>0</v>
      </c>
      <c r="I305" s="13">
        <v>54</v>
      </c>
      <c r="J305" s="13">
        <v>1</v>
      </c>
      <c r="K305" s="13">
        <v>2017</v>
      </c>
    </row>
    <row r="306" spans="1:12" x14ac:dyDescent="0.2">
      <c r="A306" s="4" t="s">
        <v>348</v>
      </c>
      <c r="B306" s="13">
        <v>1</v>
      </c>
      <c r="C306" s="13">
        <v>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2017</v>
      </c>
    </row>
    <row r="307" spans="1:12" x14ac:dyDescent="0.2">
      <c r="A307" s="4" t="s">
        <v>358</v>
      </c>
      <c r="B307"/>
      <c r="C307"/>
      <c r="D307"/>
      <c r="E307"/>
      <c r="F307"/>
      <c r="G307"/>
      <c r="H307"/>
      <c r="I307"/>
      <c r="J307"/>
      <c r="K307" s="13">
        <v>2017</v>
      </c>
    </row>
    <row r="308" spans="1:12" x14ac:dyDescent="0.2">
      <c r="A308" s="4" t="s">
        <v>325</v>
      </c>
      <c r="K308" s="13">
        <v>2017</v>
      </c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2017</v>
      </c>
      <c r="L309" s="13"/>
    </row>
    <row r="310" spans="1:12" x14ac:dyDescent="0.2">
      <c r="A310" s="4" t="s">
        <v>326</v>
      </c>
      <c r="K310" s="13">
        <v>2017</v>
      </c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2017</v>
      </c>
    </row>
    <row r="312" spans="1:12" x14ac:dyDescent="0.2">
      <c r="A312" s="4" t="s">
        <v>798</v>
      </c>
      <c r="B312"/>
      <c r="C312"/>
      <c r="D312"/>
      <c r="E312"/>
      <c r="F312"/>
      <c r="G312"/>
      <c r="H312"/>
      <c r="I312"/>
      <c r="J312"/>
      <c r="K312" s="13">
        <v>2017</v>
      </c>
    </row>
    <row r="313" spans="1:12" x14ac:dyDescent="0.2">
      <c r="A313" s="4" t="s">
        <v>282</v>
      </c>
      <c r="K313" s="13">
        <v>2017</v>
      </c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2017</v>
      </c>
    </row>
    <row r="315" spans="1:12" x14ac:dyDescent="0.2">
      <c r="A315" s="4" t="s">
        <v>301</v>
      </c>
      <c r="K315" s="13">
        <v>2017</v>
      </c>
    </row>
    <row r="316" spans="1:12" x14ac:dyDescent="0.2">
      <c r="A316" s="4" t="s">
        <v>289</v>
      </c>
      <c r="K316" s="13">
        <v>2017</v>
      </c>
    </row>
    <row r="317" spans="1:12" x14ac:dyDescent="0.2">
      <c r="A317" s="4" t="s">
        <v>878</v>
      </c>
      <c r="K317" s="13">
        <v>2017</v>
      </c>
    </row>
    <row r="318" spans="1:12" x14ac:dyDescent="0.2">
      <c r="A318" s="4" t="s">
        <v>879</v>
      </c>
      <c r="K318" s="13">
        <v>2017</v>
      </c>
    </row>
    <row r="319" spans="1:12" x14ac:dyDescent="0.2">
      <c r="A319" s="4" t="s">
        <v>844</v>
      </c>
      <c r="K319" s="13">
        <v>2017</v>
      </c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2017</v>
      </c>
    </row>
    <row r="321" spans="1:11" x14ac:dyDescent="0.2">
      <c r="A321" s="4" t="s">
        <v>897</v>
      </c>
      <c r="K321" s="13">
        <v>2017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2017</v>
      </c>
    </row>
    <row r="323" spans="1:11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2017</v>
      </c>
    </row>
    <row r="324" spans="1:11" x14ac:dyDescent="0.2">
      <c r="A324" s="4" t="s">
        <v>309</v>
      </c>
      <c r="B324" s="15"/>
      <c r="C324" s="15"/>
      <c r="D324" s="15"/>
      <c r="E324" s="15"/>
      <c r="K324" s="13">
        <v>2017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2017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2017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2017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2017</v>
      </c>
    </row>
    <row r="329" spans="1:11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2017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2017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2017</v>
      </c>
    </row>
    <row r="332" spans="1:11" x14ac:dyDescent="0.2">
      <c r="A332" s="4" t="s">
        <v>292</v>
      </c>
      <c r="K332" s="13">
        <v>2017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2017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2017</v>
      </c>
    </row>
    <row r="335" spans="1:11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2017</v>
      </c>
    </row>
    <row r="336" spans="1:11" x14ac:dyDescent="0.2">
      <c r="A336" s="4" t="s">
        <v>901</v>
      </c>
      <c r="K336" s="13">
        <v>2017</v>
      </c>
    </row>
    <row r="337" spans="1:12" x14ac:dyDescent="0.2">
      <c r="A337" s="4" t="s">
        <v>225</v>
      </c>
      <c r="K337" s="13">
        <v>2017</v>
      </c>
    </row>
    <row r="338" spans="1:12" x14ac:dyDescent="0.2">
      <c r="A338" s="4" t="s">
        <v>344</v>
      </c>
      <c r="B338" s="13">
        <v>13</v>
      </c>
      <c r="C338" s="13">
        <v>11</v>
      </c>
      <c r="D338" s="13">
        <v>0</v>
      </c>
      <c r="E338" s="13">
        <v>204</v>
      </c>
      <c r="F338">
        <v>3</v>
      </c>
      <c r="G338">
        <v>4</v>
      </c>
      <c r="H338">
        <v>0</v>
      </c>
      <c r="I338">
        <v>17</v>
      </c>
      <c r="J338">
        <v>1</v>
      </c>
      <c r="K338" s="13">
        <v>2017</v>
      </c>
    </row>
    <row r="339" spans="1:12" x14ac:dyDescent="0.2">
      <c r="A339" s="4" t="s">
        <v>335</v>
      </c>
      <c r="B339" s="13">
        <v>1</v>
      </c>
      <c r="C339" s="13">
        <v>1</v>
      </c>
      <c r="D339" s="13">
        <v>1</v>
      </c>
      <c r="E339" s="13">
        <v>100</v>
      </c>
      <c r="F339" s="13">
        <v>1</v>
      </c>
      <c r="G339" s="13">
        <v>12</v>
      </c>
      <c r="H339" s="13">
        <v>4</v>
      </c>
      <c r="I339" s="13">
        <v>28</v>
      </c>
      <c r="J339" s="13">
        <v>4</v>
      </c>
      <c r="K339" s="13">
        <v>2017</v>
      </c>
    </row>
    <row r="340" spans="1:12" x14ac:dyDescent="0.2">
      <c r="A340" s="4" t="s">
        <v>226</v>
      </c>
      <c r="K340" s="13">
        <v>2017</v>
      </c>
    </row>
    <row r="341" spans="1:12" x14ac:dyDescent="0.2">
      <c r="A341" s="4" t="s">
        <v>888</v>
      </c>
      <c r="B341"/>
      <c r="C341"/>
      <c r="D341"/>
      <c r="E341"/>
      <c r="F341"/>
      <c r="G341"/>
      <c r="H341"/>
      <c r="I341"/>
      <c r="J341"/>
      <c r="K341" s="13">
        <v>2017</v>
      </c>
    </row>
    <row r="342" spans="1:12" x14ac:dyDescent="0.2">
      <c r="A342" s="4" t="s">
        <v>227</v>
      </c>
      <c r="K342" s="13">
        <v>2017</v>
      </c>
    </row>
    <row r="343" spans="1:12" x14ac:dyDescent="0.2">
      <c r="A343" s="4" t="s">
        <v>228</v>
      </c>
      <c r="K343" s="13">
        <v>2017</v>
      </c>
    </row>
    <row r="344" spans="1:12" x14ac:dyDescent="0.2">
      <c r="A344" s="4" t="s">
        <v>365</v>
      </c>
      <c r="B344"/>
      <c r="C344"/>
      <c r="D344"/>
      <c r="E344"/>
      <c r="F344"/>
      <c r="G344"/>
      <c r="H344"/>
      <c r="I344"/>
      <c r="J344"/>
      <c r="K344" s="13">
        <v>2017</v>
      </c>
    </row>
    <row r="345" spans="1:12" x14ac:dyDescent="0.2">
      <c r="A345" s="4" t="s">
        <v>229</v>
      </c>
      <c r="K345" s="13">
        <v>2017</v>
      </c>
    </row>
    <row r="346" spans="1:12" x14ac:dyDescent="0.2">
      <c r="A346" s="4" t="s">
        <v>230</v>
      </c>
      <c r="K346" s="13">
        <v>2017</v>
      </c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2017</v>
      </c>
      <c r="L347" s="13"/>
    </row>
    <row r="348" spans="1:12" x14ac:dyDescent="0.2">
      <c r="A348" s="4" t="s">
        <v>790</v>
      </c>
      <c r="B348" s="13">
        <v>1</v>
      </c>
      <c r="C348" s="13">
        <v>0</v>
      </c>
      <c r="D348" s="13">
        <v>0</v>
      </c>
      <c r="E348" s="13">
        <v>0</v>
      </c>
      <c r="F348" s="13">
        <v>0</v>
      </c>
      <c r="G348" s="13">
        <v>13</v>
      </c>
      <c r="H348" s="13">
        <v>2</v>
      </c>
      <c r="I348" s="13">
        <v>47</v>
      </c>
      <c r="J348" s="13">
        <v>1</v>
      </c>
      <c r="K348" s="13">
        <v>2017</v>
      </c>
    </row>
    <row r="349" spans="1:12" x14ac:dyDescent="0.2">
      <c r="A349" s="4" t="s">
        <v>231</v>
      </c>
      <c r="K349" s="13">
        <v>2017</v>
      </c>
    </row>
    <row r="350" spans="1:12" x14ac:dyDescent="0.2">
      <c r="A350" s="4" t="s">
        <v>826</v>
      </c>
      <c r="B350" s="13">
        <v>1</v>
      </c>
      <c r="C350" s="13">
        <v>1</v>
      </c>
      <c r="D350" s="13">
        <v>1</v>
      </c>
      <c r="E350" s="13">
        <v>3</v>
      </c>
      <c r="F350" s="13">
        <v>1</v>
      </c>
      <c r="G350" s="13">
        <v>4</v>
      </c>
      <c r="H350" s="13">
        <v>1</v>
      </c>
      <c r="I350" s="13">
        <v>12</v>
      </c>
      <c r="J350" s="13">
        <v>1</v>
      </c>
      <c r="K350" s="13">
        <v>2017</v>
      </c>
    </row>
    <row r="351" spans="1:12" x14ac:dyDescent="0.2">
      <c r="A351" s="4" t="s">
        <v>232</v>
      </c>
      <c r="K351" s="13">
        <v>2017</v>
      </c>
    </row>
    <row r="352" spans="1:12" x14ac:dyDescent="0.2">
      <c r="A352" s="4" t="s">
        <v>891</v>
      </c>
      <c r="B352"/>
      <c r="C352"/>
      <c r="D352"/>
      <c r="E352"/>
      <c r="F352"/>
      <c r="G352"/>
      <c r="H352"/>
      <c r="I352"/>
      <c r="J352"/>
      <c r="K352" s="13">
        <v>2017</v>
      </c>
    </row>
    <row r="353" spans="1:11" x14ac:dyDescent="0.2">
      <c r="A353" s="4" t="s">
        <v>233</v>
      </c>
      <c r="K353" s="13">
        <v>2017</v>
      </c>
    </row>
    <row r="354" spans="1:11" x14ac:dyDescent="0.2">
      <c r="A354" s="4" t="s">
        <v>234</v>
      </c>
      <c r="K354" s="13">
        <v>2017</v>
      </c>
    </row>
    <row r="355" spans="1:11" x14ac:dyDescent="0.2">
      <c r="A355" s="4" t="s">
        <v>283</v>
      </c>
      <c r="K355" s="13">
        <v>2017</v>
      </c>
    </row>
    <row r="356" spans="1:11" x14ac:dyDescent="0.2">
      <c r="A356" s="4" t="s">
        <v>235</v>
      </c>
      <c r="K356" s="13">
        <v>2017</v>
      </c>
    </row>
    <row r="357" spans="1:11" x14ac:dyDescent="0.2">
      <c r="A357" s="4" t="s">
        <v>845</v>
      </c>
      <c r="K357" s="13">
        <v>2017</v>
      </c>
    </row>
    <row r="358" spans="1:11" x14ac:dyDescent="0.2">
      <c r="A358" s="4" t="s">
        <v>287</v>
      </c>
      <c r="K358" s="13">
        <v>2017</v>
      </c>
    </row>
    <row r="359" spans="1:11" x14ac:dyDescent="0.2">
      <c r="A359" s="4" t="s">
        <v>803</v>
      </c>
      <c r="K359" s="13">
        <v>2017</v>
      </c>
    </row>
    <row r="360" spans="1:11" x14ac:dyDescent="0.2">
      <c r="A360" s="4" t="s">
        <v>296</v>
      </c>
      <c r="B360" s="13">
        <v>4</v>
      </c>
      <c r="C360" s="13">
        <v>4</v>
      </c>
      <c r="D360" s="13">
        <v>0</v>
      </c>
      <c r="E360" s="13">
        <v>54</v>
      </c>
      <c r="F360" s="13">
        <v>3</v>
      </c>
      <c r="G360" s="13">
        <v>8</v>
      </c>
      <c r="H360" s="13">
        <v>0</v>
      </c>
      <c r="I360" s="13">
        <v>50</v>
      </c>
      <c r="J360" s="13">
        <v>3</v>
      </c>
      <c r="K360" s="13">
        <v>2017</v>
      </c>
    </row>
    <row r="361" spans="1:11" x14ac:dyDescent="0.2">
      <c r="A361" s="4" t="s">
        <v>336</v>
      </c>
      <c r="B361" s="13">
        <v>2</v>
      </c>
      <c r="C361" s="13">
        <v>2</v>
      </c>
      <c r="D361" s="13">
        <v>1</v>
      </c>
      <c r="E361" s="13">
        <v>6</v>
      </c>
      <c r="F361" s="13">
        <v>0</v>
      </c>
      <c r="G361" s="13">
        <v>8</v>
      </c>
      <c r="H361" s="13">
        <v>0</v>
      </c>
      <c r="I361" s="13">
        <v>44</v>
      </c>
      <c r="J361" s="13">
        <v>1</v>
      </c>
      <c r="K361" s="13">
        <v>2017</v>
      </c>
    </row>
    <row r="362" spans="1:11" x14ac:dyDescent="0.2">
      <c r="A362" s="4" t="s">
        <v>236</v>
      </c>
      <c r="K362" s="13">
        <v>2017</v>
      </c>
    </row>
    <row r="363" spans="1:11" x14ac:dyDescent="0.2">
      <c r="A363" s="4" t="s">
        <v>237</v>
      </c>
      <c r="B363" s="13">
        <v>2</v>
      </c>
      <c r="C363" s="13">
        <v>2</v>
      </c>
      <c r="D363" s="13">
        <v>1</v>
      </c>
      <c r="E363" s="13">
        <v>16</v>
      </c>
      <c r="F363" s="13">
        <v>0</v>
      </c>
      <c r="G363" s="13">
        <v>10</v>
      </c>
      <c r="H363" s="13">
        <v>1</v>
      </c>
      <c r="I363" s="13">
        <v>56</v>
      </c>
      <c r="J363" s="13">
        <v>2</v>
      </c>
      <c r="K363" s="13">
        <v>2017</v>
      </c>
    </row>
    <row r="364" spans="1:11" x14ac:dyDescent="0.2">
      <c r="A364" s="4" t="s">
        <v>867</v>
      </c>
      <c r="K364" s="13">
        <v>2017</v>
      </c>
    </row>
    <row r="365" spans="1:11" x14ac:dyDescent="0.2">
      <c r="A365" s="4" t="s">
        <v>238</v>
      </c>
      <c r="K365" s="13">
        <v>2017</v>
      </c>
    </row>
    <row r="366" spans="1:11" x14ac:dyDescent="0.2">
      <c r="A366" s="4" t="s">
        <v>367</v>
      </c>
      <c r="B366"/>
      <c r="C366"/>
      <c r="D366"/>
      <c r="E366"/>
      <c r="F366"/>
      <c r="G366"/>
      <c r="H366"/>
      <c r="I366"/>
      <c r="J366"/>
      <c r="K366" s="13">
        <v>2017</v>
      </c>
    </row>
    <row r="367" spans="1:11" x14ac:dyDescent="0.2">
      <c r="A367" s="4" t="s">
        <v>890</v>
      </c>
      <c r="B367"/>
      <c r="C367"/>
      <c r="D367"/>
      <c r="E367"/>
      <c r="F367"/>
      <c r="G367"/>
      <c r="H367"/>
      <c r="I367"/>
      <c r="J367"/>
      <c r="K367" s="13">
        <v>2017</v>
      </c>
    </row>
    <row r="368" spans="1:11" x14ac:dyDescent="0.2">
      <c r="A368" s="4" t="s">
        <v>293</v>
      </c>
      <c r="K368" s="13">
        <v>2017</v>
      </c>
    </row>
    <row r="369" spans="1:11" x14ac:dyDescent="0.2">
      <c r="A369" s="4" t="s">
        <v>239</v>
      </c>
      <c r="K369" s="13">
        <v>2017</v>
      </c>
    </row>
    <row r="370" spans="1:11" x14ac:dyDescent="0.2">
      <c r="A370" s="4" t="s">
        <v>240</v>
      </c>
      <c r="G370" s="4"/>
      <c r="H370" s="4"/>
      <c r="I370" s="4"/>
      <c r="J370" s="4"/>
      <c r="K370" s="13">
        <v>2017</v>
      </c>
    </row>
    <row r="371" spans="1:11" x14ac:dyDescent="0.2">
      <c r="A371" s="4" t="s">
        <v>241</v>
      </c>
      <c r="G371" s="4"/>
      <c r="H371" s="4"/>
      <c r="I371" s="4"/>
      <c r="J371" s="4"/>
      <c r="K371" s="13">
        <v>2017</v>
      </c>
    </row>
    <row r="372" spans="1:11" x14ac:dyDescent="0.2">
      <c r="A372" s="4" t="s">
        <v>333</v>
      </c>
      <c r="K372" s="13">
        <v>2017</v>
      </c>
    </row>
    <row r="373" spans="1:11" x14ac:dyDescent="0.2">
      <c r="A373" s="4" t="s">
        <v>802</v>
      </c>
      <c r="K373" s="13">
        <v>2017</v>
      </c>
    </row>
    <row r="374" spans="1:11" x14ac:dyDescent="0.2">
      <c r="A374" s="4" t="s">
        <v>337</v>
      </c>
      <c r="K374" s="13">
        <v>2017</v>
      </c>
    </row>
    <row r="375" spans="1:11" x14ac:dyDescent="0.2">
      <c r="A375" s="4" t="s">
        <v>242</v>
      </c>
      <c r="G375" s="4"/>
      <c r="H375" s="4"/>
      <c r="I375" s="4"/>
      <c r="J375" s="4"/>
      <c r="K375" s="13">
        <v>2017</v>
      </c>
    </row>
    <row r="376" spans="1:11" x14ac:dyDescent="0.2">
      <c r="A376" s="4" t="s">
        <v>243</v>
      </c>
      <c r="G376" s="4"/>
      <c r="H376" s="4"/>
      <c r="I376" s="4"/>
      <c r="J376" s="4"/>
      <c r="K376" s="13">
        <v>2017</v>
      </c>
    </row>
    <row r="377" spans="1:11" x14ac:dyDescent="0.2">
      <c r="A377" s="4" t="s">
        <v>244</v>
      </c>
      <c r="G377" s="4"/>
      <c r="H377" s="4"/>
      <c r="I377" s="4"/>
      <c r="J377" s="4"/>
      <c r="K377" s="13">
        <v>2017</v>
      </c>
    </row>
    <row r="378" spans="1:11" x14ac:dyDescent="0.2">
      <c r="A378" s="4" t="s">
        <v>327</v>
      </c>
      <c r="K378" s="13">
        <v>2017</v>
      </c>
    </row>
    <row r="379" spans="1:11" x14ac:dyDescent="0.2">
      <c r="A379" s="4" t="s">
        <v>245</v>
      </c>
      <c r="G379" s="4"/>
      <c r="H379" s="4"/>
      <c r="I379" s="4"/>
      <c r="J379" s="4"/>
      <c r="K379" s="13">
        <v>2017</v>
      </c>
    </row>
    <row r="380" spans="1:11" x14ac:dyDescent="0.2">
      <c r="A380" s="4" t="s">
        <v>246</v>
      </c>
      <c r="G380" s="4"/>
      <c r="H380" s="4"/>
      <c r="I380" s="4"/>
      <c r="J380" s="4"/>
      <c r="K380" s="13">
        <v>2017</v>
      </c>
    </row>
    <row r="381" spans="1:11" x14ac:dyDescent="0.2">
      <c r="A381" s="4" t="s">
        <v>247</v>
      </c>
      <c r="G381" s="4"/>
      <c r="H381" s="4"/>
      <c r="I381" s="4"/>
      <c r="J381" s="4"/>
      <c r="K381" s="13">
        <v>2017</v>
      </c>
    </row>
    <row r="382" spans="1:11" x14ac:dyDescent="0.2">
      <c r="A382" s="4" t="s">
        <v>248</v>
      </c>
      <c r="G382" s="4"/>
      <c r="H382" s="4"/>
      <c r="I382" s="4"/>
      <c r="J382" s="4"/>
      <c r="K382" s="13">
        <v>2017</v>
      </c>
    </row>
    <row r="383" spans="1:11" x14ac:dyDescent="0.2">
      <c r="A383" s="4" t="s">
        <v>249</v>
      </c>
      <c r="G383" s="4"/>
      <c r="H383" s="4"/>
      <c r="I383" s="4"/>
      <c r="J383" s="4"/>
      <c r="K383" s="13">
        <v>2017</v>
      </c>
    </row>
    <row r="384" spans="1:11" x14ac:dyDescent="0.2">
      <c r="A384" s="4" t="s">
        <v>250</v>
      </c>
      <c r="G384" s="4"/>
      <c r="H384" s="4"/>
      <c r="I384" s="4"/>
      <c r="J384" s="4"/>
      <c r="K384" s="13">
        <v>2017</v>
      </c>
    </row>
    <row r="385" spans="1:11" x14ac:dyDescent="0.2">
      <c r="A385" s="4" t="s">
        <v>251</v>
      </c>
      <c r="G385" s="4"/>
      <c r="H385" s="4"/>
      <c r="I385" s="4"/>
      <c r="J385" s="4"/>
      <c r="K385" s="13">
        <v>2017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2017</v>
      </c>
    </row>
    <row r="387" spans="1:11" x14ac:dyDescent="0.2">
      <c r="A387" s="4" t="s">
        <v>253</v>
      </c>
      <c r="G387" s="4"/>
      <c r="H387" s="4"/>
      <c r="I387" s="4"/>
      <c r="J387" s="4"/>
      <c r="K387" s="13">
        <v>2017</v>
      </c>
    </row>
    <row r="388" spans="1:11" x14ac:dyDescent="0.2">
      <c r="A388" s="4" t="s">
        <v>254</v>
      </c>
      <c r="G388" s="4"/>
      <c r="H388" s="4"/>
      <c r="I388" s="4"/>
      <c r="J388" s="4"/>
      <c r="K388" s="13">
        <v>2017</v>
      </c>
    </row>
    <row r="389" spans="1:11" x14ac:dyDescent="0.2">
      <c r="A389" s="4" t="s">
        <v>255</v>
      </c>
      <c r="G389" s="4"/>
      <c r="H389" s="4"/>
      <c r="I389" s="4"/>
      <c r="J389" s="4"/>
      <c r="K389" s="13">
        <v>2017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2017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2017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2017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2017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2017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2017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2017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2017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2017</v>
      </c>
    </row>
    <row r="399" spans="1:11" x14ac:dyDescent="0.2">
      <c r="A399" s="4" t="s">
        <v>820</v>
      </c>
      <c r="K399" s="13">
        <v>2017</v>
      </c>
    </row>
    <row r="400" spans="1:11" x14ac:dyDescent="0.2">
      <c r="A400" s="4" t="s">
        <v>884</v>
      </c>
      <c r="K400" s="13">
        <v>2017</v>
      </c>
    </row>
    <row r="401" spans="1:11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2017</v>
      </c>
    </row>
    <row r="402" spans="1:11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2017</v>
      </c>
    </row>
    <row r="403" spans="1:11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2017</v>
      </c>
    </row>
    <row r="404" spans="1:11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2017</v>
      </c>
    </row>
    <row r="405" spans="1:11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2017</v>
      </c>
    </row>
    <row r="406" spans="1:11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2017</v>
      </c>
    </row>
    <row r="407" spans="1:11" x14ac:dyDescent="0.2">
      <c r="A407" s="4" t="s">
        <v>284</v>
      </c>
      <c r="K407" s="13">
        <v>2017</v>
      </c>
    </row>
    <row r="408" spans="1:11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2017</v>
      </c>
    </row>
    <row r="409" spans="1:11" x14ac:dyDescent="0.2">
      <c r="A409" s="4" t="s">
        <v>272</v>
      </c>
      <c r="K409" s="13">
        <v>2017</v>
      </c>
    </row>
    <row r="410" spans="1:11" x14ac:dyDescent="0.2">
      <c r="A410" s="4" t="s">
        <v>273</v>
      </c>
      <c r="K410" s="13">
        <v>2017</v>
      </c>
    </row>
    <row r="411" spans="1:11" x14ac:dyDescent="0.2">
      <c r="A411" s="62" t="s">
        <v>930</v>
      </c>
      <c r="K411" s="13">
        <v>2017</v>
      </c>
    </row>
    <row r="412" spans="1:11" x14ac:dyDescent="0.2">
      <c r="A412" s="62" t="s">
        <v>931</v>
      </c>
      <c r="K412" s="13">
        <v>2017</v>
      </c>
    </row>
    <row r="413" spans="1:11" x14ac:dyDescent="0.2">
      <c r="A413" s="62" t="s">
        <v>932</v>
      </c>
      <c r="K413" s="13">
        <v>2017</v>
      </c>
    </row>
    <row r="414" spans="1:11" x14ac:dyDescent="0.2">
      <c r="A414" s="62" t="s">
        <v>933</v>
      </c>
      <c r="K414" s="13">
        <v>2017</v>
      </c>
    </row>
    <row r="415" spans="1:11" x14ac:dyDescent="0.2">
      <c r="A415" s="62" t="s">
        <v>934</v>
      </c>
      <c r="K415" s="13">
        <v>2017</v>
      </c>
    </row>
    <row r="416" spans="1:11" x14ac:dyDescent="0.2">
      <c r="A416" s="62" t="s">
        <v>935</v>
      </c>
      <c r="K416" s="13">
        <v>2017</v>
      </c>
    </row>
    <row r="417" spans="1:12" x14ac:dyDescent="0.2">
      <c r="A417" s="62" t="s">
        <v>936</v>
      </c>
      <c r="K417" s="13">
        <v>2017</v>
      </c>
    </row>
    <row r="418" spans="1:12" x14ac:dyDescent="0.2">
      <c r="A418" s="62" t="s">
        <v>940</v>
      </c>
      <c r="K418" s="13">
        <v>2017</v>
      </c>
    </row>
    <row r="419" spans="1:12" x14ac:dyDescent="0.2">
      <c r="A419" s="62" t="s">
        <v>937</v>
      </c>
      <c r="K419" s="13">
        <v>2017</v>
      </c>
    </row>
    <row r="420" spans="1:12" x14ac:dyDescent="0.2">
      <c r="A420" s="61" t="s">
        <v>929</v>
      </c>
      <c r="K420" s="13">
        <v>2017</v>
      </c>
    </row>
    <row r="421" spans="1:12" x14ac:dyDescent="0.2">
      <c r="A421" s="62" t="s">
        <v>947</v>
      </c>
      <c r="K421" s="13">
        <v>2017</v>
      </c>
    </row>
    <row r="422" spans="1:12" x14ac:dyDescent="0.2">
      <c r="A422" s="62" t="s">
        <v>938</v>
      </c>
      <c r="K422" s="13">
        <v>2017</v>
      </c>
    </row>
    <row r="423" spans="1:12" x14ac:dyDescent="0.2">
      <c r="A423" s="62" t="s">
        <v>952</v>
      </c>
      <c r="K423" s="13">
        <v>2017</v>
      </c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2017</v>
      </c>
    </row>
    <row r="425" spans="1:12" x14ac:dyDescent="0.2">
      <c r="A425" s="74" t="s">
        <v>960</v>
      </c>
      <c r="B425"/>
      <c r="C425"/>
      <c r="D425"/>
      <c r="E425"/>
      <c r="F425" s="11"/>
      <c r="G425" s="11"/>
      <c r="H425" s="11"/>
      <c r="I425" s="11"/>
      <c r="J425" s="11"/>
      <c r="K425" s="13">
        <v>2017</v>
      </c>
      <c r="L425"/>
    </row>
    <row r="426" spans="1:12" x14ac:dyDescent="0.2">
      <c r="A426" s="74" t="s">
        <v>961</v>
      </c>
      <c r="B426"/>
      <c r="C426"/>
      <c r="D426"/>
      <c r="E426"/>
      <c r="F426"/>
      <c r="G426"/>
      <c r="H426"/>
      <c r="I426"/>
      <c r="J426"/>
      <c r="K426" s="13">
        <v>2017</v>
      </c>
      <c r="L426"/>
    </row>
    <row r="427" spans="1:12" x14ac:dyDescent="0.2">
      <c r="A427" s="75" t="s">
        <v>962</v>
      </c>
      <c r="B427"/>
      <c r="C427"/>
      <c r="D427"/>
      <c r="E427"/>
      <c r="F427"/>
      <c r="G427"/>
      <c r="H427"/>
      <c r="I427"/>
      <c r="J427"/>
      <c r="K427" s="13">
        <v>2017</v>
      </c>
      <c r="L427"/>
    </row>
    <row r="428" spans="1:12" x14ac:dyDescent="0.2">
      <c r="A428" s="75" t="s">
        <v>963</v>
      </c>
      <c r="B428"/>
      <c r="C428"/>
      <c r="D428"/>
      <c r="E428"/>
      <c r="F428"/>
      <c r="G428"/>
      <c r="H428"/>
      <c r="I428"/>
      <c r="J428"/>
      <c r="K428" s="13">
        <v>2017</v>
      </c>
      <c r="L428"/>
    </row>
    <row r="429" spans="1:12" x14ac:dyDescent="0.2">
      <c r="A429" s="75" t="s">
        <v>964</v>
      </c>
      <c r="B429"/>
      <c r="C429"/>
      <c r="D429"/>
      <c r="E429"/>
      <c r="F429"/>
      <c r="G429"/>
      <c r="H429"/>
      <c r="I429"/>
      <c r="J429"/>
      <c r="K429" s="13">
        <v>2017</v>
      </c>
      <c r="L429"/>
    </row>
    <row r="430" spans="1:12" x14ac:dyDescent="0.2">
      <c r="A430" s="75" t="s">
        <v>965</v>
      </c>
      <c r="B430"/>
      <c r="C430"/>
      <c r="D430"/>
      <c r="E430"/>
      <c r="F430"/>
      <c r="G430"/>
      <c r="H430"/>
      <c r="I430"/>
      <c r="J430"/>
      <c r="K430" s="13">
        <v>2017</v>
      </c>
      <c r="L430"/>
    </row>
    <row r="431" spans="1:12" x14ac:dyDescent="0.2">
      <c r="A431" t="s">
        <v>973</v>
      </c>
      <c r="B431"/>
      <c r="C431"/>
      <c r="D431"/>
      <c r="E431"/>
      <c r="F431"/>
      <c r="G431"/>
      <c r="H431"/>
      <c r="I431"/>
      <c r="J431"/>
      <c r="K431" s="13">
        <v>2017</v>
      </c>
      <c r="L431"/>
    </row>
    <row r="432" spans="1:12" x14ac:dyDescent="0.2">
      <c r="A432" t="s">
        <v>967</v>
      </c>
      <c r="B432"/>
      <c r="C432"/>
      <c r="D432"/>
      <c r="E432"/>
      <c r="F432"/>
      <c r="G432"/>
      <c r="H432"/>
      <c r="I432"/>
      <c r="J432"/>
      <c r="K432" s="13">
        <v>2017</v>
      </c>
      <c r="L432"/>
    </row>
    <row r="433" spans="1:12" x14ac:dyDescent="0.2">
      <c r="A433" t="s">
        <v>969</v>
      </c>
      <c r="B433"/>
      <c r="C433"/>
      <c r="D433"/>
      <c r="E433"/>
      <c r="F433"/>
      <c r="G433"/>
      <c r="H433"/>
      <c r="I433"/>
      <c r="J433"/>
      <c r="K433" s="13">
        <v>2017</v>
      </c>
      <c r="L433"/>
    </row>
    <row r="434" spans="1:12" x14ac:dyDescent="0.2">
      <c r="A434" t="s">
        <v>970</v>
      </c>
      <c r="B434"/>
      <c r="C434"/>
      <c r="D434"/>
      <c r="E434"/>
      <c r="F434"/>
      <c r="G434"/>
      <c r="H434"/>
      <c r="I434"/>
      <c r="J434"/>
      <c r="K434" s="13">
        <v>2017</v>
      </c>
      <c r="L434"/>
    </row>
    <row r="435" spans="1:12" x14ac:dyDescent="0.2">
      <c r="A435" t="s">
        <v>975</v>
      </c>
      <c r="B435"/>
      <c r="C435"/>
      <c r="D435"/>
      <c r="E435"/>
      <c r="F435"/>
      <c r="G435"/>
      <c r="H435"/>
      <c r="I435"/>
      <c r="J435"/>
      <c r="K435" s="13">
        <v>2017</v>
      </c>
      <c r="L435"/>
    </row>
    <row r="436" spans="1:12" x14ac:dyDescent="0.2">
      <c r="A436" t="s">
        <v>976</v>
      </c>
      <c r="B436"/>
      <c r="C436"/>
      <c r="D436"/>
      <c r="E436"/>
      <c r="F436"/>
      <c r="G436"/>
      <c r="H436"/>
      <c r="I436"/>
      <c r="J436"/>
      <c r="K436" s="13">
        <v>2017</v>
      </c>
      <c r="L436"/>
    </row>
    <row r="437" spans="1:12" x14ac:dyDescent="0.2">
      <c r="A437" t="s">
        <v>972</v>
      </c>
      <c r="B437"/>
      <c r="C437"/>
      <c r="D437"/>
      <c r="E437"/>
      <c r="F437"/>
      <c r="G437"/>
      <c r="H437"/>
      <c r="I437"/>
      <c r="J437"/>
      <c r="K437" s="13">
        <v>2017</v>
      </c>
      <c r="L437"/>
    </row>
    <row r="438" spans="1:12" x14ac:dyDescent="0.2">
      <c r="A438" t="s">
        <v>968</v>
      </c>
      <c r="B438"/>
      <c r="C438"/>
      <c r="D438"/>
      <c r="E438"/>
      <c r="F438"/>
      <c r="G438"/>
      <c r="H438"/>
      <c r="I438"/>
      <c r="J438"/>
      <c r="K438" s="13">
        <v>2017</v>
      </c>
      <c r="L438"/>
    </row>
    <row r="439" spans="1:12" x14ac:dyDescent="0.2">
      <c r="A439" t="s">
        <v>971</v>
      </c>
      <c r="B439"/>
      <c r="C439"/>
      <c r="D439"/>
      <c r="E439"/>
      <c r="F439"/>
      <c r="G439"/>
      <c r="H439"/>
      <c r="I439"/>
      <c r="J439"/>
      <c r="K439" s="13">
        <v>2017</v>
      </c>
      <c r="L439"/>
    </row>
    <row r="440" spans="1:12" x14ac:dyDescent="0.2">
      <c r="A440" t="s">
        <v>977</v>
      </c>
      <c r="K440" s="13">
        <v>2017</v>
      </c>
    </row>
    <row r="441" spans="1:12" x14ac:dyDescent="0.2">
      <c r="A441" t="s">
        <v>1007</v>
      </c>
      <c r="B441"/>
      <c r="K441" s="13">
        <v>2017</v>
      </c>
    </row>
    <row r="442" spans="1:12" x14ac:dyDescent="0.2">
      <c r="A442" t="s">
        <v>1000</v>
      </c>
      <c r="B442"/>
      <c r="K442" s="13">
        <v>2017</v>
      </c>
    </row>
    <row r="443" spans="1:12" x14ac:dyDescent="0.2">
      <c r="A443" t="s">
        <v>1002</v>
      </c>
      <c r="B443"/>
      <c r="K443" s="13">
        <v>2017</v>
      </c>
    </row>
    <row r="444" spans="1:12" x14ac:dyDescent="0.2">
      <c r="A444" t="s">
        <v>996</v>
      </c>
      <c r="B444"/>
      <c r="K444" s="13">
        <v>2017</v>
      </c>
    </row>
    <row r="445" spans="1:12" x14ac:dyDescent="0.2">
      <c r="A445" t="s">
        <v>997</v>
      </c>
      <c r="B445"/>
      <c r="K445" s="13">
        <v>2017</v>
      </c>
    </row>
    <row r="446" spans="1:12" x14ac:dyDescent="0.2">
      <c r="A446" t="s">
        <v>998</v>
      </c>
      <c r="B446"/>
      <c r="K446" s="13">
        <v>2017</v>
      </c>
    </row>
    <row r="447" spans="1:12" x14ac:dyDescent="0.2">
      <c r="A447" t="s">
        <v>999</v>
      </c>
      <c r="B447"/>
      <c r="K447" s="13">
        <v>2017</v>
      </c>
    </row>
    <row r="448" spans="1:12" x14ac:dyDescent="0.2">
      <c r="A448" t="s">
        <v>1001</v>
      </c>
      <c r="B448"/>
      <c r="K448" s="13">
        <v>2017</v>
      </c>
    </row>
    <row r="449" spans="1:13" x14ac:dyDescent="0.2">
      <c r="A449" t="s">
        <v>1003</v>
      </c>
      <c r="B449"/>
      <c r="K449" s="13">
        <v>2017</v>
      </c>
    </row>
    <row r="450" spans="1:13" x14ac:dyDescent="0.2">
      <c r="A450" t="s">
        <v>1004</v>
      </c>
      <c r="B450"/>
      <c r="C450" s="4"/>
      <c r="D450" s="4"/>
      <c r="E450" s="4"/>
      <c r="F450" s="4"/>
      <c r="G450" s="4"/>
      <c r="H450" s="4"/>
      <c r="I450" s="4"/>
      <c r="J450" s="4"/>
      <c r="K450" s="13">
        <v>2017</v>
      </c>
    </row>
    <row r="451" spans="1:13" x14ac:dyDescent="0.2">
      <c r="A451" t="s">
        <v>1005</v>
      </c>
      <c r="B451"/>
      <c r="C451" s="4"/>
      <c r="D451" s="4"/>
      <c r="E451" s="4"/>
      <c r="F451" s="4"/>
      <c r="G451" s="4"/>
      <c r="H451" s="4"/>
      <c r="I451" s="4"/>
      <c r="J451" s="4"/>
      <c r="K451" s="13">
        <v>2017</v>
      </c>
    </row>
    <row r="452" spans="1:13" x14ac:dyDescent="0.2">
      <c r="A452" t="s">
        <v>1006</v>
      </c>
      <c r="B452"/>
      <c r="C452" s="4"/>
      <c r="D452" s="4"/>
      <c r="E452" s="4"/>
      <c r="F452" s="4"/>
      <c r="G452" s="4"/>
      <c r="H452" s="4"/>
      <c r="I452" s="4"/>
      <c r="J452" s="4"/>
      <c r="K452" s="13">
        <v>2017</v>
      </c>
    </row>
    <row r="453" spans="1:13" x14ac:dyDescent="0.2">
      <c r="B453" s="4"/>
      <c r="C453" s="4"/>
      <c r="D453" s="4"/>
      <c r="E453" s="4"/>
      <c r="F453" s="4"/>
      <c r="G453" s="4"/>
      <c r="H453" s="4"/>
      <c r="I453" s="4"/>
      <c r="J453" s="4"/>
      <c r="K453" s="4"/>
    </row>
    <row r="454" spans="1:13" x14ac:dyDescent="0.2">
      <c r="B454" s="4"/>
      <c r="C454" s="4"/>
      <c r="D454" s="4"/>
      <c r="E454" s="4"/>
      <c r="F454" s="4"/>
      <c r="G454" s="4"/>
      <c r="H454" s="4"/>
      <c r="I454" s="4"/>
      <c r="J454" s="4"/>
      <c r="K454" s="4"/>
    </row>
    <row r="455" spans="1:13" x14ac:dyDescent="0.2">
      <c r="B455" s="4"/>
      <c r="C455" s="4"/>
      <c r="D455" s="4"/>
      <c r="E455" s="4"/>
      <c r="F455" s="4"/>
      <c r="G455" s="4"/>
      <c r="H455" s="4"/>
      <c r="I455" s="4"/>
      <c r="J455" s="4"/>
      <c r="K455" s="4"/>
    </row>
    <row r="456" spans="1:13" x14ac:dyDescent="0.2">
      <c r="B456" s="4"/>
      <c r="C456" s="4"/>
      <c r="D456" s="4"/>
      <c r="E456" s="4"/>
      <c r="F456" s="4"/>
      <c r="G456" s="4"/>
      <c r="H456" s="4"/>
      <c r="I456" s="4"/>
      <c r="J456" s="4"/>
      <c r="K456" s="4"/>
    </row>
    <row r="457" spans="1:13" x14ac:dyDescent="0.2">
      <c r="B457" s="4"/>
      <c r="C457" s="4"/>
      <c r="D457" s="4"/>
      <c r="E457" s="4"/>
      <c r="F457" s="4"/>
      <c r="G457" s="4"/>
      <c r="H457" s="4"/>
      <c r="I457" s="4"/>
      <c r="J457" s="4"/>
      <c r="K457" s="4"/>
    </row>
    <row r="458" spans="1:13" x14ac:dyDescent="0.2">
      <c r="B458" s="4"/>
      <c r="C458" s="4"/>
      <c r="D458" s="4"/>
      <c r="E458" s="4"/>
      <c r="F458" s="4"/>
      <c r="G458" s="4"/>
      <c r="H458" s="4"/>
      <c r="I458" s="4"/>
      <c r="J458" s="4"/>
      <c r="K458" s="4"/>
    </row>
    <row r="459" spans="1:13" x14ac:dyDescent="0.2">
      <c r="B459" s="13">
        <f>SUM(B2:B454)</f>
        <v>216</v>
      </c>
      <c r="C459" s="13">
        <f t="shared" ref="C459:L459" si="0">SUM(C2:C454)</f>
        <v>185</v>
      </c>
      <c r="D459" s="13">
        <f t="shared" si="0"/>
        <v>30</v>
      </c>
      <c r="E459" s="13">
        <f t="shared" si="0"/>
        <v>2699</v>
      </c>
      <c r="F459" s="13">
        <f t="shared" si="0"/>
        <v>57</v>
      </c>
      <c r="G459" s="13">
        <f t="shared" si="0"/>
        <v>641.83333329562936</v>
      </c>
      <c r="H459" s="13">
        <f t="shared" si="0"/>
        <v>66</v>
      </c>
      <c r="I459" s="13">
        <f t="shared" si="0"/>
        <v>2867</v>
      </c>
      <c r="J459" s="13">
        <f t="shared" si="0"/>
        <v>133</v>
      </c>
      <c r="L459" s="13">
        <f t="shared" si="0"/>
        <v>4</v>
      </c>
      <c r="M459" s="13"/>
    </row>
    <row r="460" spans="1:13" x14ac:dyDescent="0.2">
      <c r="B460" s="4"/>
      <c r="C460" s="4"/>
      <c r="D460" s="4"/>
      <c r="E460" s="4"/>
      <c r="F460" s="4"/>
      <c r="G460" s="4"/>
      <c r="H460" s="4"/>
      <c r="I460" s="4"/>
      <c r="J460" s="4"/>
      <c r="K460" s="4"/>
    </row>
    <row r="461" spans="1:13" x14ac:dyDescent="0.2">
      <c r="B461" s="4"/>
      <c r="C461" s="4"/>
      <c r="D461" s="4"/>
      <c r="E461" s="4"/>
      <c r="F461" s="4"/>
      <c r="G461" s="4"/>
      <c r="H461" s="4"/>
      <c r="I461" s="4"/>
      <c r="J461" s="4"/>
      <c r="K461" s="4"/>
    </row>
    <row r="462" spans="1:13" x14ac:dyDescent="0.2">
      <c r="B462" s="4"/>
      <c r="C462" s="4"/>
      <c r="D462" s="4"/>
      <c r="E462" s="4"/>
      <c r="F462" s="4"/>
      <c r="G462" s="4"/>
      <c r="H462" s="4"/>
      <c r="I462" s="4"/>
      <c r="J462" s="4"/>
      <c r="K462" s="4"/>
    </row>
    <row r="463" spans="1:13" x14ac:dyDescent="0.2">
      <c r="B463" s="4"/>
      <c r="C463" s="4"/>
      <c r="D463" s="4"/>
      <c r="E463" s="4"/>
      <c r="F463" s="4"/>
      <c r="G463" s="4"/>
      <c r="H463" s="4"/>
      <c r="I463" s="4"/>
      <c r="J463" s="4"/>
      <c r="K463" s="4"/>
    </row>
    <row r="464" spans="1:13" x14ac:dyDescent="0.2">
      <c r="B464" s="4"/>
      <c r="C464" s="4"/>
      <c r="D464" s="4"/>
      <c r="E464" s="4"/>
      <c r="F464" s="4"/>
      <c r="G464" s="4"/>
      <c r="H464" s="4"/>
      <c r="I464" s="4"/>
      <c r="J464" s="4"/>
      <c r="K464" s="4"/>
    </row>
    <row r="465" spans="2:11" x14ac:dyDescent="0.2">
      <c r="B465" s="4"/>
      <c r="C465" s="4"/>
      <c r="D465" s="4"/>
      <c r="E465" s="4"/>
      <c r="F465" s="4"/>
      <c r="G465" s="4"/>
      <c r="H465" s="4"/>
      <c r="I465" s="4"/>
      <c r="J465" s="4"/>
      <c r="K465" s="4"/>
    </row>
    <row r="466" spans="2:11" x14ac:dyDescent="0.2">
      <c r="B466" s="4"/>
      <c r="C466" s="4"/>
      <c r="D466" s="4"/>
      <c r="E466" s="4"/>
      <c r="F466" s="4"/>
      <c r="G466" s="4"/>
      <c r="H466" s="4"/>
      <c r="I466" s="4"/>
      <c r="J466" s="4"/>
      <c r="K466" s="4"/>
    </row>
    <row r="467" spans="2:11" x14ac:dyDescent="0.2">
      <c r="B467" s="4"/>
      <c r="C467" s="4"/>
      <c r="D467" s="4"/>
      <c r="E467" s="4"/>
      <c r="F467" s="4"/>
      <c r="G467" s="4"/>
      <c r="H467" s="4"/>
      <c r="I467" s="4"/>
      <c r="J467" s="4"/>
      <c r="K467" s="4"/>
    </row>
    <row r="468" spans="2:11" x14ac:dyDescent="0.2">
      <c r="B468" s="4"/>
      <c r="C468" s="4"/>
      <c r="D468" s="4"/>
      <c r="E468" s="4"/>
      <c r="F468" s="4"/>
      <c r="G468" s="4"/>
      <c r="H468" s="4"/>
      <c r="I468" s="4"/>
      <c r="J468" s="4"/>
      <c r="K468" s="4"/>
    </row>
    <row r="469" spans="2:11" x14ac:dyDescent="0.2">
      <c r="B469" s="4"/>
      <c r="C469" s="4"/>
      <c r="D469" s="4"/>
      <c r="E469" s="4"/>
      <c r="F469" s="4"/>
      <c r="G469" s="4"/>
      <c r="H469" s="4"/>
      <c r="I469" s="4"/>
      <c r="J469" s="4"/>
      <c r="K469" s="4"/>
    </row>
    <row r="470" spans="2:11" x14ac:dyDescent="0.2">
      <c r="B470" s="4"/>
      <c r="C470" s="4"/>
      <c r="D470" s="4"/>
      <c r="E470" s="4"/>
      <c r="F470" s="4"/>
      <c r="G470" s="4"/>
      <c r="H470" s="4"/>
      <c r="I470" s="4"/>
      <c r="J470" s="4"/>
      <c r="K470" s="4"/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9"/>
  <sheetViews>
    <sheetView showGridLines="0" topLeftCell="A427" workbookViewId="0">
      <selection activeCell="I430" sqref="I430"/>
    </sheetView>
  </sheetViews>
  <sheetFormatPr defaultRowHeight="12.75" x14ac:dyDescent="0.2"/>
  <cols>
    <col min="1" max="1" width="19.140625" style="4" customWidth="1"/>
    <col min="2" max="11" width="9.140625" style="13"/>
    <col min="12" max="12" width="9.140625" style="27"/>
    <col min="13" max="16384" width="9.140625" style="4"/>
  </cols>
  <sheetData>
    <row r="1" spans="1:16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6" x14ac:dyDescent="0.2">
      <c r="A2" s="4" t="s">
        <v>8</v>
      </c>
      <c r="K2" s="13">
        <v>2016</v>
      </c>
    </row>
    <row r="3" spans="1:16" x14ac:dyDescent="0.2">
      <c r="A3" s="4" t="s">
        <v>329</v>
      </c>
      <c r="B3" s="13">
        <v>1</v>
      </c>
      <c r="C3" s="13">
        <v>0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2016</v>
      </c>
    </row>
    <row r="4" spans="1:16" x14ac:dyDescent="0.2">
      <c r="A4" s="4" t="s">
        <v>338</v>
      </c>
      <c r="B4" s="4"/>
      <c r="C4" s="4"/>
      <c r="D4" s="4"/>
      <c r="E4" s="4"/>
      <c r="F4" s="4"/>
      <c r="G4" s="4"/>
      <c r="H4" s="4"/>
      <c r="I4" s="4"/>
      <c r="J4" s="4"/>
      <c r="K4" s="13">
        <v>2016</v>
      </c>
    </row>
    <row r="5" spans="1:16" x14ac:dyDescent="0.2">
      <c r="A5" s="4" t="s">
        <v>791</v>
      </c>
      <c r="K5" s="13">
        <v>2016</v>
      </c>
      <c r="L5" s="13"/>
    </row>
    <row r="6" spans="1:16" x14ac:dyDescent="0.2">
      <c r="A6" s="4" t="s">
        <v>9</v>
      </c>
      <c r="K6" s="13">
        <v>2016</v>
      </c>
    </row>
    <row r="7" spans="1:16" x14ac:dyDescent="0.2">
      <c r="A7" s="4" t="s">
        <v>10</v>
      </c>
      <c r="K7" s="13">
        <v>2016</v>
      </c>
    </row>
    <row r="8" spans="1:16" x14ac:dyDescent="0.2">
      <c r="A8" s="4" t="s">
        <v>11</v>
      </c>
      <c r="K8" s="13">
        <v>2016</v>
      </c>
    </row>
    <row r="9" spans="1:16" x14ac:dyDescent="0.2">
      <c r="A9" s="4" t="s">
        <v>359</v>
      </c>
      <c r="K9" s="13">
        <v>2016</v>
      </c>
    </row>
    <row r="10" spans="1:16" x14ac:dyDescent="0.2">
      <c r="A10" s="4" t="s">
        <v>12</v>
      </c>
      <c r="K10" s="13">
        <v>2016</v>
      </c>
    </row>
    <row r="11" spans="1:16" x14ac:dyDescent="0.2">
      <c r="A11" s="4" t="s">
        <v>13</v>
      </c>
      <c r="K11" s="13">
        <v>2016</v>
      </c>
    </row>
    <row r="12" spans="1:16" x14ac:dyDescent="0.2">
      <c r="A12" s="4" t="s">
        <v>889</v>
      </c>
      <c r="K12" s="13">
        <v>2016</v>
      </c>
    </row>
    <row r="13" spans="1:16" x14ac:dyDescent="0.2">
      <c r="A13" s="4" t="s">
        <v>14</v>
      </c>
      <c r="K13" s="13">
        <v>2016</v>
      </c>
    </row>
    <row r="14" spans="1:16" x14ac:dyDescent="0.2">
      <c r="A14" s="4" t="s">
        <v>15</v>
      </c>
      <c r="K14" s="13">
        <v>2016</v>
      </c>
    </row>
    <row r="15" spans="1:16" x14ac:dyDescent="0.2">
      <c r="A15" s="4" t="s">
        <v>794</v>
      </c>
      <c r="K15" s="13">
        <v>2016</v>
      </c>
      <c r="L15" s="13"/>
      <c r="O15"/>
      <c r="P15"/>
    </row>
    <row r="16" spans="1:16" x14ac:dyDescent="0.2">
      <c r="A16" s="4" t="s">
        <v>16</v>
      </c>
      <c r="K16" s="13">
        <v>2016</v>
      </c>
      <c r="O16"/>
      <c r="P16"/>
    </row>
    <row r="17" spans="1:16" x14ac:dyDescent="0.2">
      <c r="A17" s="4" t="s">
        <v>17</v>
      </c>
      <c r="K17" s="13">
        <v>2016</v>
      </c>
      <c r="O17"/>
      <c r="P17"/>
    </row>
    <row r="18" spans="1:16" x14ac:dyDescent="0.2">
      <c r="A18" s="4" t="s">
        <v>18</v>
      </c>
      <c r="K18" s="13">
        <v>2016</v>
      </c>
      <c r="O18"/>
      <c r="P18"/>
    </row>
    <row r="19" spans="1:16" x14ac:dyDescent="0.2">
      <c r="A19" s="4" t="s">
        <v>898</v>
      </c>
      <c r="K19" s="13">
        <v>2016</v>
      </c>
      <c r="O19"/>
      <c r="P19"/>
    </row>
    <row r="20" spans="1:16" x14ac:dyDescent="0.2">
      <c r="A20" s="4" t="s">
        <v>19</v>
      </c>
      <c r="K20" s="13">
        <v>2016</v>
      </c>
      <c r="O20"/>
      <c r="P20"/>
    </row>
    <row r="21" spans="1:16" x14ac:dyDescent="0.2">
      <c r="A21" s="4" t="s">
        <v>20</v>
      </c>
      <c r="K21" s="13">
        <v>2016</v>
      </c>
    </row>
    <row r="22" spans="1:16" x14ac:dyDescent="0.2">
      <c r="A22" s="4" t="s">
        <v>896</v>
      </c>
      <c r="K22" s="13">
        <v>2016</v>
      </c>
    </row>
    <row r="23" spans="1:16" x14ac:dyDescent="0.2">
      <c r="A23" s="4" t="s">
        <v>275</v>
      </c>
      <c r="K23" s="13">
        <v>2016</v>
      </c>
    </row>
    <row r="24" spans="1:16" x14ac:dyDescent="0.2">
      <c r="A24" s="4" t="s">
        <v>21</v>
      </c>
      <c r="K24" s="13">
        <v>2016</v>
      </c>
    </row>
    <row r="25" spans="1:16" x14ac:dyDescent="0.2">
      <c r="A25" s="4" t="s">
        <v>339</v>
      </c>
      <c r="K25" s="13">
        <v>2016</v>
      </c>
    </row>
    <row r="26" spans="1:16" x14ac:dyDescent="0.2">
      <c r="A26" s="4" t="s">
        <v>317</v>
      </c>
      <c r="B26" s="13">
        <v>1</v>
      </c>
      <c r="C26" s="13">
        <v>1</v>
      </c>
      <c r="D26" s="13">
        <v>0</v>
      </c>
      <c r="E26" s="13">
        <v>7</v>
      </c>
      <c r="F26" s="13">
        <v>1</v>
      </c>
      <c r="G26" s="13">
        <v>0</v>
      </c>
      <c r="H26" s="13">
        <v>0</v>
      </c>
      <c r="I26" s="13">
        <v>0</v>
      </c>
      <c r="J26" s="13">
        <v>0</v>
      </c>
      <c r="K26" s="13">
        <v>2016</v>
      </c>
    </row>
    <row r="27" spans="1:16" x14ac:dyDescent="0.2">
      <c r="A27" s="4" t="s">
        <v>297</v>
      </c>
      <c r="B27" s="13">
        <v>5</v>
      </c>
      <c r="C27" s="13">
        <v>5</v>
      </c>
      <c r="D27" s="13">
        <v>1</v>
      </c>
      <c r="E27" s="13">
        <v>115</v>
      </c>
      <c r="F27" s="13">
        <v>3</v>
      </c>
      <c r="G27" s="13">
        <v>1.333333333333</v>
      </c>
      <c r="H27" s="13">
        <v>0</v>
      </c>
      <c r="I27" s="13">
        <v>6</v>
      </c>
      <c r="J27" s="13">
        <v>1</v>
      </c>
      <c r="K27" s="13">
        <v>2016</v>
      </c>
    </row>
    <row r="28" spans="1:16" x14ac:dyDescent="0.2">
      <c r="A28" s="4" t="s">
        <v>22</v>
      </c>
      <c r="K28" s="13">
        <v>2016</v>
      </c>
    </row>
    <row r="29" spans="1:16" x14ac:dyDescent="0.2">
      <c r="A29" s="4" t="s">
        <v>318</v>
      </c>
      <c r="B29" s="13">
        <v>1</v>
      </c>
      <c r="C29" s="13">
        <v>1</v>
      </c>
      <c r="D29" s="13">
        <v>0</v>
      </c>
      <c r="E29" s="13">
        <v>0</v>
      </c>
      <c r="F29" s="13">
        <v>0</v>
      </c>
      <c r="G29" s="13">
        <v>0.16666665999999999</v>
      </c>
      <c r="H29" s="13">
        <v>0</v>
      </c>
      <c r="I29" s="13">
        <v>1</v>
      </c>
      <c r="J29" s="13">
        <v>0</v>
      </c>
      <c r="K29" s="13">
        <v>2016</v>
      </c>
    </row>
    <row r="30" spans="1:16" x14ac:dyDescent="0.2">
      <c r="A30" s="4" t="s">
        <v>23</v>
      </c>
      <c r="K30" s="13">
        <v>2016</v>
      </c>
    </row>
    <row r="31" spans="1:16" x14ac:dyDescent="0.2">
      <c r="A31" s="4" t="s">
        <v>24</v>
      </c>
      <c r="K31" s="13">
        <v>2016</v>
      </c>
    </row>
    <row r="32" spans="1:16" x14ac:dyDescent="0.2">
      <c r="A32" s="4" t="s">
        <v>862</v>
      </c>
      <c r="K32" s="13">
        <v>2016</v>
      </c>
    </row>
    <row r="33" spans="1:12" x14ac:dyDescent="0.2">
      <c r="A33" s="4" t="s">
        <v>25</v>
      </c>
      <c r="K33" s="13">
        <v>2016</v>
      </c>
    </row>
    <row r="34" spans="1:12" x14ac:dyDescent="0.2">
      <c r="A34" s="4" t="s">
        <v>26</v>
      </c>
      <c r="K34" s="13">
        <v>2016</v>
      </c>
    </row>
    <row r="35" spans="1:12" x14ac:dyDescent="0.2">
      <c r="A35" s="4" t="s">
        <v>27</v>
      </c>
      <c r="K35" s="13">
        <v>2016</v>
      </c>
    </row>
    <row r="36" spans="1:12" x14ac:dyDescent="0.2">
      <c r="A36" s="4" t="s">
        <v>28</v>
      </c>
      <c r="K36" s="13">
        <v>2016</v>
      </c>
    </row>
    <row r="37" spans="1:12" x14ac:dyDescent="0.2">
      <c r="A37" s="4" t="s">
        <v>29</v>
      </c>
      <c r="K37" s="13">
        <v>2016</v>
      </c>
    </row>
    <row r="38" spans="1:12" x14ac:dyDescent="0.2">
      <c r="A38" s="4" t="s">
        <v>276</v>
      </c>
      <c r="B38" s="13">
        <v>13</v>
      </c>
      <c r="C38" s="13">
        <v>12</v>
      </c>
      <c r="D38" s="13">
        <v>0</v>
      </c>
      <c r="E38" s="13">
        <v>300</v>
      </c>
      <c r="F38" s="13">
        <v>4</v>
      </c>
      <c r="G38" s="13">
        <v>48.666666666330002</v>
      </c>
      <c r="H38" s="13">
        <v>2</v>
      </c>
      <c r="I38" s="13">
        <v>265</v>
      </c>
      <c r="J38" s="13">
        <v>15</v>
      </c>
      <c r="K38" s="13">
        <v>2016</v>
      </c>
    </row>
    <row r="39" spans="1:12" x14ac:dyDescent="0.2">
      <c r="A39" s="4" t="s">
        <v>30</v>
      </c>
      <c r="K39" s="13">
        <v>2016</v>
      </c>
    </row>
    <row r="40" spans="1:12" x14ac:dyDescent="0.2">
      <c r="A40" s="4" t="s">
        <v>31</v>
      </c>
      <c r="K40" s="13">
        <v>2016</v>
      </c>
    </row>
    <row r="41" spans="1:12" x14ac:dyDescent="0.2">
      <c r="A41" s="4" t="s">
        <v>32</v>
      </c>
      <c r="K41" s="13">
        <v>2016</v>
      </c>
    </row>
    <row r="42" spans="1:12" x14ac:dyDescent="0.2">
      <c r="A42" s="4" t="s">
        <v>334</v>
      </c>
      <c r="B42" s="13">
        <v>3</v>
      </c>
      <c r="C42" s="13">
        <v>2</v>
      </c>
      <c r="D42" s="13">
        <v>0</v>
      </c>
      <c r="E42" s="13">
        <v>1</v>
      </c>
      <c r="F42" s="13">
        <v>2</v>
      </c>
      <c r="G42" s="13">
        <v>0</v>
      </c>
      <c r="H42" s="13">
        <v>0</v>
      </c>
      <c r="I42" s="13">
        <v>0</v>
      </c>
      <c r="J42" s="13">
        <v>0</v>
      </c>
      <c r="K42" s="13">
        <v>2016</v>
      </c>
      <c r="L42" s="27">
        <v>1</v>
      </c>
    </row>
    <row r="43" spans="1:12" x14ac:dyDescent="0.2">
      <c r="A43" s="4" t="s">
        <v>33</v>
      </c>
      <c r="K43" s="13">
        <v>2016</v>
      </c>
    </row>
    <row r="44" spans="1:12" x14ac:dyDescent="0.2">
      <c r="A44" s="4" t="s">
        <v>34</v>
      </c>
      <c r="K44" s="13">
        <v>2016</v>
      </c>
    </row>
    <row r="45" spans="1:12" x14ac:dyDescent="0.2">
      <c r="A45" s="4" t="s">
        <v>35</v>
      </c>
      <c r="K45" s="13">
        <v>2016</v>
      </c>
    </row>
    <row r="46" spans="1:12" x14ac:dyDescent="0.2">
      <c r="A46" s="4" t="s">
        <v>373</v>
      </c>
      <c r="K46" s="13">
        <v>2016</v>
      </c>
    </row>
    <row r="47" spans="1:12" x14ac:dyDescent="0.2">
      <c r="A47" s="4" t="s">
        <v>36</v>
      </c>
      <c r="B47" s="13">
        <v>1</v>
      </c>
      <c r="C47" s="13">
        <v>1</v>
      </c>
      <c r="D47" s="13">
        <v>0</v>
      </c>
      <c r="E47" s="13">
        <v>3</v>
      </c>
      <c r="F47" s="13">
        <v>0</v>
      </c>
      <c r="G47" s="13">
        <v>3</v>
      </c>
      <c r="H47" s="13">
        <v>0</v>
      </c>
      <c r="I47" s="13">
        <v>7</v>
      </c>
      <c r="J47" s="13">
        <v>1</v>
      </c>
      <c r="K47" s="13">
        <v>2016</v>
      </c>
    </row>
    <row r="48" spans="1:12" x14ac:dyDescent="0.2">
      <c r="A48" s="4" t="s">
        <v>37</v>
      </c>
      <c r="K48" s="13">
        <v>2016</v>
      </c>
    </row>
    <row r="49" spans="1:11" x14ac:dyDescent="0.2">
      <c r="A49" s="4" t="s">
        <v>38</v>
      </c>
      <c r="K49" s="13">
        <v>2016</v>
      </c>
    </row>
    <row r="50" spans="1:11" x14ac:dyDescent="0.2">
      <c r="A50" s="4" t="s">
        <v>824</v>
      </c>
      <c r="K50" s="13">
        <v>2016</v>
      </c>
    </row>
    <row r="51" spans="1:11" x14ac:dyDescent="0.2">
      <c r="A51" s="4" t="s">
        <v>39</v>
      </c>
      <c r="K51" s="13">
        <v>2016</v>
      </c>
    </row>
    <row r="52" spans="1:11" x14ac:dyDescent="0.2">
      <c r="A52" s="4" t="s">
        <v>40</v>
      </c>
      <c r="K52" s="13">
        <v>2016</v>
      </c>
    </row>
    <row r="53" spans="1:11" x14ac:dyDescent="0.2">
      <c r="A53" s="4" t="s">
        <v>41</v>
      </c>
      <c r="K53" s="13">
        <v>2016</v>
      </c>
    </row>
    <row r="54" spans="1:11" x14ac:dyDescent="0.2">
      <c r="A54" s="4" t="s">
        <v>277</v>
      </c>
      <c r="K54" s="13">
        <v>2016</v>
      </c>
    </row>
    <row r="55" spans="1:11" x14ac:dyDescent="0.2">
      <c r="A55" s="4" t="s">
        <v>42</v>
      </c>
      <c r="K55" s="13">
        <v>2016</v>
      </c>
    </row>
    <row r="56" spans="1:11" x14ac:dyDescent="0.2">
      <c r="A56" s="4" t="s">
        <v>43</v>
      </c>
      <c r="K56" s="13">
        <v>2016</v>
      </c>
    </row>
    <row r="57" spans="1:11" x14ac:dyDescent="0.2">
      <c r="A57" s="4" t="s">
        <v>44</v>
      </c>
      <c r="K57" s="13">
        <v>2016</v>
      </c>
    </row>
    <row r="58" spans="1:11" x14ac:dyDescent="0.2">
      <c r="A58" s="4" t="s">
        <v>45</v>
      </c>
      <c r="B58" s="13">
        <v>7</v>
      </c>
      <c r="C58" s="13">
        <v>6</v>
      </c>
      <c r="D58" s="13">
        <v>1</v>
      </c>
      <c r="E58" s="13">
        <v>93</v>
      </c>
      <c r="F58" s="13">
        <v>1</v>
      </c>
      <c r="G58" s="13">
        <v>0</v>
      </c>
      <c r="H58" s="13">
        <v>0</v>
      </c>
      <c r="I58" s="13">
        <v>0</v>
      </c>
      <c r="J58" s="13">
        <v>0</v>
      </c>
      <c r="K58" s="13">
        <v>2016</v>
      </c>
    </row>
    <row r="59" spans="1:11" x14ac:dyDescent="0.2">
      <c r="A59" s="4" t="s">
        <v>861</v>
      </c>
      <c r="B59" s="13">
        <v>1</v>
      </c>
      <c r="C59" s="13">
        <v>1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2016</v>
      </c>
    </row>
    <row r="60" spans="1:11" x14ac:dyDescent="0.2">
      <c r="A60" s="4" t="s">
        <v>818</v>
      </c>
      <c r="B60" s="15"/>
      <c r="C60" s="15"/>
      <c r="D60" s="15"/>
      <c r="E60" s="15"/>
      <c r="F60" s="15"/>
      <c r="G60" s="15"/>
      <c r="H60" s="15"/>
      <c r="I60" s="15"/>
      <c r="J60" s="15"/>
      <c r="K60" s="13">
        <v>2016</v>
      </c>
    </row>
    <row r="61" spans="1:11" x14ac:dyDescent="0.2">
      <c r="A61" s="4" t="s">
        <v>330</v>
      </c>
      <c r="B61" s="13">
        <v>4</v>
      </c>
      <c r="C61" s="13">
        <v>3</v>
      </c>
      <c r="D61" s="13">
        <v>2</v>
      </c>
      <c r="E61" s="13">
        <v>81</v>
      </c>
      <c r="F61" s="13">
        <v>1</v>
      </c>
      <c r="G61" s="13">
        <v>17</v>
      </c>
      <c r="H61" s="13">
        <v>1</v>
      </c>
      <c r="I61" s="13">
        <v>56</v>
      </c>
      <c r="J61" s="13">
        <v>2</v>
      </c>
      <c r="K61" s="13">
        <v>2016</v>
      </c>
    </row>
    <row r="62" spans="1:11" x14ac:dyDescent="0.2">
      <c r="A62" s="4" t="s">
        <v>817</v>
      </c>
      <c r="B62" s="13">
        <v>7</v>
      </c>
      <c r="C62" s="13">
        <v>6</v>
      </c>
      <c r="D62" s="13">
        <v>0</v>
      </c>
      <c r="E62" s="13">
        <v>19</v>
      </c>
      <c r="F62" s="13">
        <v>2</v>
      </c>
      <c r="G62" s="13">
        <v>9</v>
      </c>
      <c r="H62" s="13">
        <v>1</v>
      </c>
      <c r="I62" s="13">
        <v>52</v>
      </c>
      <c r="J62" s="13">
        <v>3</v>
      </c>
      <c r="K62" s="13">
        <v>2016</v>
      </c>
    </row>
    <row r="63" spans="1:11" x14ac:dyDescent="0.2">
      <c r="A63" s="4" t="s">
        <v>46</v>
      </c>
      <c r="K63" s="13">
        <v>2016</v>
      </c>
    </row>
    <row r="64" spans="1:11" x14ac:dyDescent="0.2">
      <c r="A64" s="4" t="s">
        <v>47</v>
      </c>
      <c r="K64" s="13">
        <v>2016</v>
      </c>
    </row>
    <row r="65" spans="1:12" x14ac:dyDescent="0.2">
      <c r="A65" s="4" t="s">
        <v>48</v>
      </c>
      <c r="K65" s="13">
        <v>2016</v>
      </c>
    </row>
    <row r="66" spans="1:12" x14ac:dyDescent="0.2">
      <c r="A66" s="4" t="s">
        <v>290</v>
      </c>
      <c r="K66" s="13">
        <v>2016</v>
      </c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2016</v>
      </c>
    </row>
    <row r="68" spans="1:12" x14ac:dyDescent="0.2">
      <c r="A68" s="4" t="s">
        <v>49</v>
      </c>
      <c r="K68" s="13">
        <v>2016</v>
      </c>
    </row>
    <row r="69" spans="1:12" x14ac:dyDescent="0.2">
      <c r="A69" s="4" t="s">
        <v>310</v>
      </c>
      <c r="K69" s="13">
        <v>2016</v>
      </c>
    </row>
    <row r="70" spans="1:12" x14ac:dyDescent="0.2">
      <c r="A70" s="4" t="s">
        <v>50</v>
      </c>
      <c r="K70" s="13">
        <v>2016</v>
      </c>
    </row>
    <row r="71" spans="1:12" x14ac:dyDescent="0.2">
      <c r="A71" s="4" t="s">
        <v>51</v>
      </c>
      <c r="K71" s="13">
        <v>2016</v>
      </c>
    </row>
    <row r="72" spans="1:12" x14ac:dyDescent="0.2">
      <c r="A72" s="4" t="s">
        <v>52</v>
      </c>
      <c r="K72" s="13">
        <v>2016</v>
      </c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2016</v>
      </c>
    </row>
    <row r="74" spans="1:12" x14ac:dyDescent="0.2">
      <c r="A74" s="4" t="s">
        <v>54</v>
      </c>
      <c r="K74" s="13">
        <v>2016</v>
      </c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2016</v>
      </c>
    </row>
    <row r="76" spans="1:12" x14ac:dyDescent="0.2">
      <c r="A76" s="4" t="s">
        <v>56</v>
      </c>
      <c r="K76" s="13">
        <v>2016</v>
      </c>
    </row>
    <row r="77" spans="1:12" x14ac:dyDescent="0.2">
      <c r="A77" s="4" t="s">
        <v>792</v>
      </c>
      <c r="K77" s="13">
        <v>2016</v>
      </c>
      <c r="L77" s="13"/>
    </row>
    <row r="78" spans="1:12" x14ac:dyDescent="0.2">
      <c r="A78" s="4" t="s">
        <v>57</v>
      </c>
      <c r="K78" s="13">
        <v>2016</v>
      </c>
    </row>
    <row r="79" spans="1:12" x14ac:dyDescent="0.2">
      <c r="A79" s="4" t="s">
        <v>291</v>
      </c>
      <c r="K79" s="13">
        <v>2016</v>
      </c>
    </row>
    <row r="80" spans="1:12" x14ac:dyDescent="0.2">
      <c r="A80" s="4" t="s">
        <v>58</v>
      </c>
      <c r="K80" s="13">
        <v>2016</v>
      </c>
    </row>
    <row r="81" spans="1:11" x14ac:dyDescent="0.2">
      <c r="A81" s="4" t="s">
        <v>59</v>
      </c>
      <c r="K81" s="13">
        <v>2016</v>
      </c>
    </row>
    <row r="82" spans="1:11" x14ac:dyDescent="0.2">
      <c r="A82" s="4" t="s">
        <v>60</v>
      </c>
      <c r="K82" s="13">
        <v>2016</v>
      </c>
    </row>
    <row r="83" spans="1:11" x14ac:dyDescent="0.2">
      <c r="A83" s="4" t="s">
        <v>61</v>
      </c>
      <c r="K83" s="13">
        <v>2016</v>
      </c>
    </row>
    <row r="84" spans="1:11" x14ac:dyDescent="0.2">
      <c r="A84" s="4" t="s">
        <v>62</v>
      </c>
      <c r="K84" s="13">
        <v>2016</v>
      </c>
    </row>
    <row r="85" spans="1:11" x14ac:dyDescent="0.2">
      <c r="A85" s="4" t="s">
        <v>63</v>
      </c>
      <c r="K85" s="13">
        <v>2016</v>
      </c>
    </row>
    <row r="86" spans="1:11" x14ac:dyDescent="0.2">
      <c r="A86" s="4" t="s">
        <v>886</v>
      </c>
      <c r="B86" s="13">
        <v>1</v>
      </c>
      <c r="C86" s="13">
        <v>1</v>
      </c>
      <c r="D86" s="13">
        <v>1</v>
      </c>
      <c r="E86" s="13">
        <v>1</v>
      </c>
      <c r="G86" s="13">
        <v>1</v>
      </c>
      <c r="H86" s="13">
        <v>0</v>
      </c>
      <c r="I86" s="13">
        <v>7</v>
      </c>
      <c r="J86" s="13">
        <v>0</v>
      </c>
      <c r="K86" s="13">
        <v>2016</v>
      </c>
    </row>
    <row r="87" spans="1:11" x14ac:dyDescent="0.2">
      <c r="A87" s="4" t="s">
        <v>64</v>
      </c>
      <c r="K87" s="13">
        <v>2016</v>
      </c>
    </row>
    <row r="88" spans="1:11" x14ac:dyDescent="0.2">
      <c r="A88" s="4" t="s">
        <v>65</v>
      </c>
      <c r="K88" s="13">
        <v>2016</v>
      </c>
    </row>
    <row r="89" spans="1:11" x14ac:dyDescent="0.2">
      <c r="A89" s="4" t="s">
        <v>285</v>
      </c>
      <c r="K89" s="13">
        <v>2016</v>
      </c>
    </row>
    <row r="90" spans="1:11" x14ac:dyDescent="0.2">
      <c r="A90" s="4" t="s">
        <v>66</v>
      </c>
      <c r="K90" s="13">
        <v>2016</v>
      </c>
    </row>
    <row r="91" spans="1:11" x14ac:dyDescent="0.2">
      <c r="A91" s="4" t="s">
        <v>67</v>
      </c>
      <c r="K91" s="13">
        <v>2016</v>
      </c>
    </row>
    <row r="92" spans="1:11" x14ac:dyDescent="0.2">
      <c r="A92" s="4" t="s">
        <v>274</v>
      </c>
      <c r="K92" s="13">
        <v>2016</v>
      </c>
    </row>
    <row r="93" spans="1:11" x14ac:dyDescent="0.2">
      <c r="A93" s="4" t="s">
        <v>68</v>
      </c>
      <c r="B93" s="13">
        <v>2</v>
      </c>
      <c r="C93" s="13">
        <v>2</v>
      </c>
      <c r="D93" s="13">
        <v>0</v>
      </c>
      <c r="E93" s="13">
        <v>5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2016</v>
      </c>
    </row>
    <row r="94" spans="1:11" x14ac:dyDescent="0.2">
      <c r="A94" s="4" t="s">
        <v>69</v>
      </c>
      <c r="K94" s="13">
        <v>2016</v>
      </c>
    </row>
    <row r="95" spans="1:11" x14ac:dyDescent="0.2">
      <c r="A95" s="4" t="s">
        <v>70</v>
      </c>
      <c r="K95" s="13">
        <v>2016</v>
      </c>
    </row>
    <row r="96" spans="1:11" x14ac:dyDescent="0.2">
      <c r="A96" s="4" t="s">
        <v>71</v>
      </c>
      <c r="K96" s="13">
        <v>2016</v>
      </c>
    </row>
    <row r="97" spans="1:11" x14ac:dyDescent="0.2">
      <c r="A97" s="4" t="s">
        <v>72</v>
      </c>
      <c r="B97" s="13">
        <v>4</v>
      </c>
      <c r="C97" s="13">
        <v>3</v>
      </c>
      <c r="D97" s="13">
        <v>0</v>
      </c>
      <c r="E97" s="13">
        <v>56</v>
      </c>
      <c r="F97" s="13">
        <v>4</v>
      </c>
      <c r="G97" s="13">
        <v>23</v>
      </c>
      <c r="H97" s="13">
        <v>1</v>
      </c>
      <c r="I97" s="13">
        <v>107</v>
      </c>
      <c r="J97" s="13">
        <v>4</v>
      </c>
      <c r="K97" s="13">
        <v>2016</v>
      </c>
    </row>
    <row r="98" spans="1:11" x14ac:dyDescent="0.2">
      <c r="A98" s="4" t="s">
        <v>73</v>
      </c>
      <c r="K98" s="13">
        <v>2016</v>
      </c>
    </row>
    <row r="99" spans="1:11" x14ac:dyDescent="0.2">
      <c r="A99" s="4" t="s">
        <v>74</v>
      </c>
      <c r="K99" s="13">
        <v>2016</v>
      </c>
    </row>
    <row r="100" spans="1:11" x14ac:dyDescent="0.2">
      <c r="A100" s="4" t="s">
        <v>75</v>
      </c>
      <c r="K100" s="13">
        <v>2016</v>
      </c>
    </row>
    <row r="101" spans="1:11" x14ac:dyDescent="0.2">
      <c r="A101" s="4" t="s">
        <v>76</v>
      </c>
      <c r="K101" s="13">
        <v>2016</v>
      </c>
    </row>
    <row r="102" spans="1:11" x14ac:dyDescent="0.2">
      <c r="A102" s="4" t="s">
        <v>77</v>
      </c>
      <c r="K102" s="13">
        <v>2016</v>
      </c>
    </row>
    <row r="103" spans="1:11" x14ac:dyDescent="0.2">
      <c r="A103" s="4" t="s">
        <v>78</v>
      </c>
      <c r="K103" s="13">
        <v>2016</v>
      </c>
    </row>
    <row r="104" spans="1:11" x14ac:dyDescent="0.2">
      <c r="A104" s="4" t="s">
        <v>79</v>
      </c>
      <c r="K104" s="13">
        <v>2016</v>
      </c>
    </row>
    <row r="105" spans="1:11" x14ac:dyDescent="0.2">
      <c r="A105" s="4" t="s">
        <v>80</v>
      </c>
      <c r="K105" s="13">
        <v>2016</v>
      </c>
    </row>
    <row r="106" spans="1:11" x14ac:dyDescent="0.2">
      <c r="A106" s="4" t="s">
        <v>302</v>
      </c>
      <c r="K106" s="13">
        <v>2016</v>
      </c>
    </row>
    <row r="107" spans="1:11" x14ac:dyDescent="0.2">
      <c r="A107" s="4" t="s">
        <v>81</v>
      </c>
      <c r="B107" s="13">
        <v>7</v>
      </c>
      <c r="C107" s="13">
        <v>6</v>
      </c>
      <c r="D107" s="13">
        <v>1</v>
      </c>
      <c r="E107" s="13">
        <v>149</v>
      </c>
      <c r="F107" s="13">
        <v>2</v>
      </c>
      <c r="G107" s="13">
        <v>26</v>
      </c>
      <c r="H107" s="13">
        <v>0</v>
      </c>
      <c r="I107" s="13">
        <v>132</v>
      </c>
      <c r="J107" s="13">
        <v>1</v>
      </c>
      <c r="K107" s="13">
        <v>2016</v>
      </c>
    </row>
    <row r="108" spans="1:11" x14ac:dyDescent="0.2">
      <c r="A108" s="4" t="s">
        <v>82</v>
      </c>
      <c r="K108" s="13">
        <v>2016</v>
      </c>
    </row>
    <row r="109" spans="1:11" x14ac:dyDescent="0.2">
      <c r="A109" s="4" t="s">
        <v>83</v>
      </c>
      <c r="K109" s="13">
        <v>2016</v>
      </c>
    </row>
    <row r="110" spans="1:11" x14ac:dyDescent="0.2">
      <c r="A110" s="4" t="s">
        <v>84</v>
      </c>
      <c r="K110" s="13">
        <v>2016</v>
      </c>
    </row>
    <row r="111" spans="1:11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2016</v>
      </c>
    </row>
    <row r="112" spans="1:11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2016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2016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2016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2016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2016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2016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2016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2016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2016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2016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2016</v>
      </c>
    </row>
    <row r="123" spans="1:11" x14ac:dyDescent="0.2">
      <c r="A123" s="4" t="s">
        <v>340</v>
      </c>
      <c r="K123" s="13">
        <v>2016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2016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2016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2016</v>
      </c>
    </row>
    <row r="127" spans="1:11" x14ac:dyDescent="0.2">
      <c r="A127" s="4" t="s">
        <v>881</v>
      </c>
      <c r="K127" s="13">
        <v>2016</v>
      </c>
    </row>
    <row r="128" spans="1:11" x14ac:dyDescent="0.2">
      <c r="A128" s="4" t="s">
        <v>880</v>
      </c>
      <c r="K128" s="13">
        <v>2016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2016</v>
      </c>
    </row>
    <row r="130" spans="1:11" x14ac:dyDescent="0.2">
      <c r="A130" s="4" t="s">
        <v>887</v>
      </c>
      <c r="K130" s="13">
        <v>2016</v>
      </c>
    </row>
    <row r="131" spans="1:11" x14ac:dyDescent="0.2">
      <c r="A131" s="4" t="s">
        <v>101</v>
      </c>
      <c r="K131" s="13">
        <v>2016</v>
      </c>
    </row>
    <row r="132" spans="1:11" x14ac:dyDescent="0.2">
      <c r="A132" s="4" t="s">
        <v>278</v>
      </c>
      <c r="K132" s="13">
        <v>2016</v>
      </c>
    </row>
    <row r="133" spans="1:11" x14ac:dyDescent="0.2">
      <c r="A133" s="4" t="s">
        <v>102</v>
      </c>
      <c r="K133" s="13">
        <v>2016</v>
      </c>
    </row>
    <row r="134" spans="1:11" x14ac:dyDescent="0.2">
      <c r="A134" s="4" t="s">
        <v>892</v>
      </c>
      <c r="K134" s="13">
        <v>2016</v>
      </c>
    </row>
    <row r="135" spans="1:11" x14ac:dyDescent="0.2">
      <c r="A135" s="4" t="s">
        <v>103</v>
      </c>
      <c r="B135" s="13">
        <v>1</v>
      </c>
      <c r="C135" s="13">
        <v>1</v>
      </c>
      <c r="D135" s="13">
        <v>0</v>
      </c>
      <c r="E135" s="13">
        <v>5</v>
      </c>
      <c r="F135" s="13">
        <v>0</v>
      </c>
      <c r="G135" s="13">
        <v>1</v>
      </c>
      <c r="H135" s="13">
        <v>0</v>
      </c>
      <c r="I135" s="13">
        <v>13</v>
      </c>
      <c r="J135" s="13">
        <v>0</v>
      </c>
      <c r="K135" s="13">
        <v>2016</v>
      </c>
    </row>
    <row r="136" spans="1:11" x14ac:dyDescent="0.2">
      <c r="A136" s="4" t="s">
        <v>104</v>
      </c>
      <c r="K136" s="13">
        <v>2016</v>
      </c>
    </row>
    <row r="137" spans="1:11" x14ac:dyDescent="0.2">
      <c r="A137" s="4" t="s">
        <v>872</v>
      </c>
      <c r="K137" s="13">
        <v>2016</v>
      </c>
    </row>
    <row r="138" spans="1:11" x14ac:dyDescent="0.2">
      <c r="A138" s="4" t="s">
        <v>873</v>
      </c>
      <c r="K138" s="13">
        <v>2016</v>
      </c>
    </row>
    <row r="139" spans="1:11" x14ac:dyDescent="0.2">
      <c r="A139" s="4" t="s">
        <v>311</v>
      </c>
      <c r="B139" s="15"/>
      <c r="C139" s="15"/>
      <c r="D139" s="15"/>
      <c r="E139" s="15"/>
      <c r="F139" s="16"/>
      <c r="G139" s="15"/>
      <c r="H139" s="15"/>
      <c r="I139" s="15"/>
      <c r="J139" s="15"/>
      <c r="K139" s="13">
        <v>2016</v>
      </c>
    </row>
    <row r="140" spans="1:11" x14ac:dyDescent="0.2">
      <c r="A140" s="4" t="s">
        <v>105</v>
      </c>
      <c r="K140" s="13">
        <v>2016</v>
      </c>
    </row>
    <row r="141" spans="1:11" x14ac:dyDescent="0.2">
      <c r="A141" s="4" t="s">
        <v>106</v>
      </c>
      <c r="K141" s="13">
        <v>2016</v>
      </c>
    </row>
    <row r="142" spans="1:11" x14ac:dyDescent="0.2">
      <c r="A142" s="4" t="s">
        <v>107</v>
      </c>
      <c r="K142" s="13">
        <v>2016</v>
      </c>
    </row>
    <row r="143" spans="1:11" x14ac:dyDescent="0.2">
      <c r="A143" s="4" t="s">
        <v>108</v>
      </c>
      <c r="K143" s="13">
        <v>2016</v>
      </c>
    </row>
    <row r="144" spans="1:11" x14ac:dyDescent="0.2">
      <c r="A144" s="4" t="s">
        <v>357</v>
      </c>
      <c r="K144" s="13">
        <v>2016</v>
      </c>
    </row>
    <row r="145" spans="1:11" x14ac:dyDescent="0.2">
      <c r="A145" s="4" t="s">
        <v>346</v>
      </c>
      <c r="K145" s="13">
        <v>2016</v>
      </c>
    </row>
    <row r="146" spans="1:11" x14ac:dyDescent="0.2">
      <c r="A146" s="4" t="s">
        <v>109</v>
      </c>
      <c r="K146" s="13">
        <v>2016</v>
      </c>
    </row>
    <row r="147" spans="1:11" x14ac:dyDescent="0.2">
      <c r="A147" s="4" t="s">
        <v>110</v>
      </c>
      <c r="K147" s="13">
        <v>2016</v>
      </c>
    </row>
    <row r="148" spans="1:11" x14ac:dyDescent="0.2">
      <c r="A148" s="4" t="s">
        <v>111</v>
      </c>
      <c r="K148" s="13">
        <v>2016</v>
      </c>
    </row>
    <row r="149" spans="1:11" x14ac:dyDescent="0.2">
      <c r="A149" s="4" t="s">
        <v>112</v>
      </c>
      <c r="K149" s="13">
        <v>2016</v>
      </c>
    </row>
    <row r="150" spans="1:11" x14ac:dyDescent="0.2">
      <c r="A150" s="4" t="s">
        <v>113</v>
      </c>
      <c r="K150" s="13">
        <v>2016</v>
      </c>
    </row>
    <row r="151" spans="1:11" x14ac:dyDescent="0.2">
      <c r="A151" s="4" t="s">
        <v>114</v>
      </c>
      <c r="K151" s="13">
        <v>2016</v>
      </c>
    </row>
    <row r="152" spans="1:11" x14ac:dyDescent="0.2">
      <c r="A152" s="4" t="s">
        <v>115</v>
      </c>
      <c r="K152" s="13">
        <v>2016</v>
      </c>
    </row>
    <row r="153" spans="1:11" x14ac:dyDescent="0.2">
      <c r="A153" s="4" t="s">
        <v>319</v>
      </c>
      <c r="B153" s="13">
        <v>1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2016</v>
      </c>
    </row>
    <row r="154" spans="1:11" x14ac:dyDescent="0.2">
      <c r="A154" s="4" t="s">
        <v>116</v>
      </c>
      <c r="K154" s="13">
        <v>2016</v>
      </c>
    </row>
    <row r="155" spans="1:11" x14ac:dyDescent="0.2">
      <c r="A155" s="4" t="s">
        <v>117</v>
      </c>
      <c r="K155" s="13">
        <v>2016</v>
      </c>
    </row>
    <row r="156" spans="1:11" x14ac:dyDescent="0.2">
      <c r="A156" s="4" t="s">
        <v>118</v>
      </c>
      <c r="K156" s="13">
        <v>2016</v>
      </c>
    </row>
    <row r="157" spans="1:11" x14ac:dyDescent="0.2">
      <c r="A157" s="4" t="s">
        <v>279</v>
      </c>
      <c r="K157" s="13">
        <v>2016</v>
      </c>
    </row>
    <row r="158" spans="1:11" x14ac:dyDescent="0.2">
      <c r="A158" s="4" t="s">
        <v>119</v>
      </c>
      <c r="B158" s="13">
        <v>7</v>
      </c>
      <c r="C158" s="13">
        <v>7</v>
      </c>
      <c r="D158" s="13">
        <v>1</v>
      </c>
      <c r="E158" s="13">
        <v>34</v>
      </c>
      <c r="F158" s="13">
        <v>0</v>
      </c>
      <c r="G158" s="13">
        <v>10</v>
      </c>
      <c r="H158" s="13">
        <v>0</v>
      </c>
      <c r="I158" s="13">
        <v>59</v>
      </c>
      <c r="J158" s="13">
        <v>2</v>
      </c>
      <c r="K158" s="13">
        <v>2016</v>
      </c>
    </row>
    <row r="159" spans="1:11" x14ac:dyDescent="0.2">
      <c r="A159" s="4" t="s">
        <v>120</v>
      </c>
      <c r="K159" s="13">
        <v>2016</v>
      </c>
    </row>
    <row r="160" spans="1:11" x14ac:dyDescent="0.2">
      <c r="A160" s="4" t="s">
        <v>121</v>
      </c>
      <c r="K160" s="13">
        <v>2016</v>
      </c>
    </row>
    <row r="161" spans="1:11" x14ac:dyDescent="0.2">
      <c r="A161" s="4" t="s">
        <v>122</v>
      </c>
      <c r="K161" s="13">
        <v>2016</v>
      </c>
    </row>
    <row r="162" spans="1:11" x14ac:dyDescent="0.2">
      <c r="A162" s="4" t="s">
        <v>123</v>
      </c>
      <c r="K162" s="13">
        <v>2016</v>
      </c>
    </row>
    <row r="163" spans="1:11" x14ac:dyDescent="0.2">
      <c r="A163" s="4" t="s">
        <v>124</v>
      </c>
      <c r="K163" s="13">
        <v>2016</v>
      </c>
    </row>
    <row r="164" spans="1:11" x14ac:dyDescent="0.2">
      <c r="A164" s="4" t="s">
        <v>821</v>
      </c>
      <c r="K164" s="13">
        <v>2016</v>
      </c>
    </row>
    <row r="165" spans="1:11" x14ac:dyDescent="0.2">
      <c r="A165" s="4" t="s">
        <v>125</v>
      </c>
      <c r="K165" s="13">
        <v>2016</v>
      </c>
    </row>
    <row r="166" spans="1:11" x14ac:dyDescent="0.2">
      <c r="A166" s="4" t="s">
        <v>126</v>
      </c>
      <c r="K166" s="13">
        <v>2016</v>
      </c>
    </row>
    <row r="167" spans="1:11" x14ac:dyDescent="0.2">
      <c r="A167" s="4" t="s">
        <v>127</v>
      </c>
      <c r="K167" s="13">
        <v>2016</v>
      </c>
    </row>
    <row r="168" spans="1:11" x14ac:dyDescent="0.2">
      <c r="A168" s="4" t="s">
        <v>128</v>
      </c>
      <c r="K168" s="13">
        <v>2016</v>
      </c>
    </row>
    <row r="169" spans="1:11" x14ac:dyDescent="0.2">
      <c r="A169" s="4" t="s">
        <v>129</v>
      </c>
      <c r="K169" s="13">
        <v>2016</v>
      </c>
    </row>
    <row r="170" spans="1:11" x14ac:dyDescent="0.2">
      <c r="A170" s="4" t="s">
        <v>827</v>
      </c>
      <c r="K170" s="13">
        <v>2016</v>
      </c>
    </row>
    <row r="171" spans="1:11" x14ac:dyDescent="0.2">
      <c r="A171" s="4" t="s">
        <v>130</v>
      </c>
      <c r="K171" s="13">
        <v>2016</v>
      </c>
    </row>
    <row r="172" spans="1:11" x14ac:dyDescent="0.2">
      <c r="A172" s="4" t="s">
        <v>899</v>
      </c>
      <c r="K172" s="13">
        <v>2016</v>
      </c>
    </row>
    <row r="173" spans="1:11" x14ac:dyDescent="0.2">
      <c r="A173" s="4" t="s">
        <v>131</v>
      </c>
      <c r="K173" s="13">
        <v>2016</v>
      </c>
    </row>
    <row r="174" spans="1:11" x14ac:dyDescent="0.2">
      <c r="A174" s="4" t="s">
        <v>132</v>
      </c>
      <c r="K174" s="13">
        <v>2016</v>
      </c>
    </row>
    <row r="175" spans="1:11" x14ac:dyDescent="0.2">
      <c r="A175" s="4" t="s">
        <v>133</v>
      </c>
      <c r="K175" s="13">
        <v>2016</v>
      </c>
    </row>
    <row r="176" spans="1:11" x14ac:dyDescent="0.2">
      <c r="A176" s="4" t="s">
        <v>312</v>
      </c>
      <c r="B176" s="13">
        <v>15</v>
      </c>
      <c r="C176" s="13">
        <v>11</v>
      </c>
      <c r="D176" s="13">
        <v>2</v>
      </c>
      <c r="E176" s="13">
        <v>116</v>
      </c>
      <c r="F176" s="13">
        <v>6</v>
      </c>
      <c r="G176" s="13">
        <v>69.333333332999999</v>
      </c>
      <c r="H176" s="13">
        <v>5</v>
      </c>
      <c r="I176" s="13">
        <v>271</v>
      </c>
      <c r="J176" s="13">
        <v>13</v>
      </c>
      <c r="K176" s="13">
        <v>2016</v>
      </c>
    </row>
    <row r="177" spans="1:11" x14ac:dyDescent="0.2">
      <c r="A177" s="4" t="s">
        <v>134</v>
      </c>
      <c r="K177" s="13">
        <v>2016</v>
      </c>
    </row>
    <row r="178" spans="1:11" x14ac:dyDescent="0.2">
      <c r="A178" s="4" t="s">
        <v>135</v>
      </c>
      <c r="K178" s="13">
        <v>2016</v>
      </c>
    </row>
    <row r="179" spans="1:11" x14ac:dyDescent="0.2">
      <c r="A179" s="4" t="s">
        <v>136</v>
      </c>
      <c r="K179" s="13">
        <v>2016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2016</v>
      </c>
    </row>
    <row r="181" spans="1:11" x14ac:dyDescent="0.2">
      <c r="A181" s="4" t="s">
        <v>306</v>
      </c>
      <c r="K181" s="13">
        <v>2016</v>
      </c>
    </row>
    <row r="182" spans="1:11" x14ac:dyDescent="0.2">
      <c r="A182" s="4" t="s">
        <v>138</v>
      </c>
      <c r="K182" s="13">
        <v>2016</v>
      </c>
    </row>
    <row r="183" spans="1:11" x14ac:dyDescent="0.2">
      <c r="A183" s="4" t="s">
        <v>295</v>
      </c>
      <c r="K183" s="13">
        <v>2016</v>
      </c>
    </row>
    <row r="184" spans="1:11" x14ac:dyDescent="0.2">
      <c r="A184" s="4" t="s">
        <v>139</v>
      </c>
      <c r="K184" s="13">
        <v>2016</v>
      </c>
    </row>
    <row r="185" spans="1:11" x14ac:dyDescent="0.2">
      <c r="A185" s="4" t="s">
        <v>905</v>
      </c>
      <c r="K185" s="13">
        <v>2016</v>
      </c>
    </row>
    <row r="186" spans="1:11" x14ac:dyDescent="0.2">
      <c r="A186" s="4" t="s">
        <v>140</v>
      </c>
      <c r="K186" s="13">
        <v>2016</v>
      </c>
    </row>
    <row r="187" spans="1:11" x14ac:dyDescent="0.2">
      <c r="A187" s="4" t="s">
        <v>141</v>
      </c>
      <c r="K187" s="13">
        <v>2016</v>
      </c>
    </row>
    <row r="188" spans="1:11" x14ac:dyDescent="0.2">
      <c r="A188" s="4" t="s">
        <v>864</v>
      </c>
      <c r="K188" s="13">
        <v>2016</v>
      </c>
    </row>
    <row r="189" spans="1:11" x14ac:dyDescent="0.2">
      <c r="A189" s="4" t="s">
        <v>142</v>
      </c>
      <c r="K189" s="13">
        <v>2016</v>
      </c>
    </row>
    <row r="190" spans="1:11" x14ac:dyDescent="0.2">
      <c r="A190" s="4" t="s">
        <v>904</v>
      </c>
      <c r="K190" s="13">
        <v>2016</v>
      </c>
    </row>
    <row r="191" spans="1:11" x14ac:dyDescent="0.2">
      <c r="A191" s="4" t="s">
        <v>866</v>
      </c>
      <c r="K191" s="13">
        <v>2016</v>
      </c>
    </row>
    <row r="192" spans="1:11" x14ac:dyDescent="0.2">
      <c r="A192" s="4" t="s">
        <v>303</v>
      </c>
      <c r="K192" s="13">
        <v>2016</v>
      </c>
    </row>
    <row r="193" spans="1:12" x14ac:dyDescent="0.2">
      <c r="A193" s="4" t="s">
        <v>865</v>
      </c>
      <c r="K193" s="13">
        <v>2016</v>
      </c>
    </row>
    <row r="194" spans="1:12" x14ac:dyDescent="0.2">
      <c r="A194" s="4" t="s">
        <v>307</v>
      </c>
      <c r="B194" s="13">
        <v>1</v>
      </c>
      <c r="C194" s="13">
        <v>1</v>
      </c>
      <c r="D194" s="13">
        <v>0</v>
      </c>
      <c r="E194" s="13">
        <v>10</v>
      </c>
      <c r="F194" s="13">
        <v>0</v>
      </c>
      <c r="G194" s="13">
        <v>7</v>
      </c>
      <c r="H194" s="13">
        <v>1</v>
      </c>
      <c r="I194" s="13">
        <v>15</v>
      </c>
      <c r="J194" s="13">
        <v>0</v>
      </c>
      <c r="K194" s="13">
        <v>2016</v>
      </c>
    </row>
    <row r="195" spans="1:12" x14ac:dyDescent="0.2">
      <c r="A195" s="4" t="s">
        <v>882</v>
      </c>
      <c r="K195" s="13">
        <v>2016</v>
      </c>
    </row>
    <row r="196" spans="1:12" x14ac:dyDescent="0.2">
      <c r="A196" s="4" t="s">
        <v>298</v>
      </c>
      <c r="K196" s="13">
        <v>2016</v>
      </c>
    </row>
    <row r="197" spans="1:12" x14ac:dyDescent="0.2">
      <c r="A197" s="4" t="s">
        <v>342</v>
      </c>
      <c r="K197" s="13">
        <v>2016</v>
      </c>
    </row>
    <row r="198" spans="1:12" x14ac:dyDescent="0.2">
      <c r="A198" s="4" t="s">
        <v>144</v>
      </c>
      <c r="K198" s="13">
        <v>2016</v>
      </c>
    </row>
    <row r="199" spans="1:12" x14ac:dyDescent="0.2">
      <c r="A199" s="4" t="s">
        <v>145</v>
      </c>
      <c r="K199" s="13">
        <v>2016</v>
      </c>
    </row>
    <row r="200" spans="1:12" x14ac:dyDescent="0.2">
      <c r="A200" s="4" t="s">
        <v>146</v>
      </c>
      <c r="K200" s="13">
        <v>2016</v>
      </c>
    </row>
    <row r="201" spans="1:12" x14ac:dyDescent="0.2">
      <c r="A201" s="4" t="s">
        <v>363</v>
      </c>
      <c r="K201" s="13">
        <v>2016</v>
      </c>
    </row>
    <row r="202" spans="1:12" x14ac:dyDescent="0.2">
      <c r="A202" s="4" t="s">
        <v>147</v>
      </c>
      <c r="B202" s="13">
        <v>5</v>
      </c>
      <c r="C202" s="13">
        <v>5</v>
      </c>
      <c r="D202" s="13">
        <v>1</v>
      </c>
      <c r="E202" s="13">
        <v>106</v>
      </c>
      <c r="F202" s="13">
        <v>5</v>
      </c>
      <c r="G202" s="13">
        <v>10</v>
      </c>
      <c r="H202" s="13">
        <v>0</v>
      </c>
      <c r="I202" s="13">
        <v>58</v>
      </c>
      <c r="J202" s="13">
        <v>0</v>
      </c>
      <c r="K202" s="13">
        <v>2016</v>
      </c>
      <c r="L202" s="27">
        <v>1</v>
      </c>
    </row>
    <row r="203" spans="1:12" x14ac:dyDescent="0.2">
      <c r="A203" s="4" t="s">
        <v>355</v>
      </c>
      <c r="K203" s="13">
        <v>2016</v>
      </c>
    </row>
    <row r="204" spans="1:12" x14ac:dyDescent="0.2">
      <c r="A204" s="4" t="s">
        <v>148</v>
      </c>
      <c r="K204" s="13">
        <v>2016</v>
      </c>
    </row>
    <row r="205" spans="1:12" x14ac:dyDescent="0.2">
      <c r="A205" s="4" t="s">
        <v>149</v>
      </c>
      <c r="K205" s="13">
        <v>2016</v>
      </c>
    </row>
    <row r="206" spans="1:12" x14ac:dyDescent="0.2">
      <c r="A206" s="4" t="s">
        <v>150</v>
      </c>
      <c r="K206" s="13">
        <v>2016</v>
      </c>
    </row>
    <row r="207" spans="1:12" x14ac:dyDescent="0.2">
      <c r="A207" s="4" t="s">
        <v>314</v>
      </c>
      <c r="B207" s="15"/>
      <c r="C207" s="16"/>
      <c r="D207" s="16"/>
      <c r="E207" s="16"/>
      <c r="F207" s="16"/>
      <c r="G207" s="15"/>
      <c r="H207" s="15"/>
      <c r="I207" s="15"/>
      <c r="J207" s="15"/>
      <c r="K207" s="13">
        <v>2016</v>
      </c>
    </row>
    <row r="208" spans="1:12" x14ac:dyDescent="0.2">
      <c r="A208" s="4" t="s">
        <v>332</v>
      </c>
      <c r="B208" s="13">
        <v>20</v>
      </c>
      <c r="C208" s="13">
        <v>19</v>
      </c>
      <c r="D208" s="13">
        <v>6</v>
      </c>
      <c r="E208" s="13">
        <v>480</v>
      </c>
      <c r="F208" s="13">
        <v>9</v>
      </c>
      <c r="G208" s="13">
        <v>95.5</v>
      </c>
      <c r="H208" s="13">
        <v>10</v>
      </c>
      <c r="I208" s="13">
        <v>445</v>
      </c>
      <c r="J208" s="13">
        <v>30</v>
      </c>
      <c r="K208" s="13">
        <v>2016</v>
      </c>
    </row>
    <row r="209" spans="1:12" x14ac:dyDescent="0.2">
      <c r="A209" s="4" t="s">
        <v>885</v>
      </c>
      <c r="K209" s="13">
        <v>2016</v>
      </c>
    </row>
    <row r="210" spans="1:12" x14ac:dyDescent="0.2">
      <c r="A210" s="4" t="s">
        <v>305</v>
      </c>
      <c r="B210" s="13">
        <v>13</v>
      </c>
      <c r="C210" s="13">
        <v>10</v>
      </c>
      <c r="D210" s="13">
        <v>3</v>
      </c>
      <c r="E210" s="13">
        <v>45</v>
      </c>
      <c r="F210" s="13">
        <v>0</v>
      </c>
      <c r="G210" s="13">
        <v>36</v>
      </c>
      <c r="H210" s="13">
        <v>7</v>
      </c>
      <c r="I210" s="13">
        <v>142</v>
      </c>
      <c r="J210" s="13">
        <v>8</v>
      </c>
      <c r="K210" s="13">
        <v>2016</v>
      </c>
      <c r="L210" s="27">
        <v>1</v>
      </c>
    </row>
    <row r="211" spans="1:12" x14ac:dyDescent="0.2">
      <c r="A211" s="4" t="s">
        <v>900</v>
      </c>
      <c r="K211" s="13">
        <v>2016</v>
      </c>
    </row>
    <row r="212" spans="1:12" x14ac:dyDescent="0.2">
      <c r="A212" s="4" t="s">
        <v>299</v>
      </c>
      <c r="K212" s="13">
        <v>2016</v>
      </c>
    </row>
    <row r="213" spans="1:12" x14ac:dyDescent="0.2">
      <c r="A213" s="4" t="s">
        <v>286</v>
      </c>
      <c r="K213" s="13">
        <v>2016</v>
      </c>
    </row>
    <row r="214" spans="1:12" x14ac:dyDescent="0.2">
      <c r="A214" s="4" t="s">
        <v>795</v>
      </c>
      <c r="K214" s="13">
        <v>2016</v>
      </c>
      <c r="L214" s="13"/>
    </row>
    <row r="215" spans="1:12" x14ac:dyDescent="0.2">
      <c r="A215" s="4" t="s">
        <v>151</v>
      </c>
      <c r="B215" s="13">
        <v>16</v>
      </c>
      <c r="C215" s="13">
        <v>16</v>
      </c>
      <c r="D215" s="13">
        <v>3</v>
      </c>
      <c r="E215" s="13">
        <v>334</v>
      </c>
      <c r="F215" s="13">
        <v>5</v>
      </c>
      <c r="G215" s="13">
        <v>70.666666666659651</v>
      </c>
      <c r="H215" s="13">
        <v>8</v>
      </c>
      <c r="I215" s="13">
        <v>280</v>
      </c>
      <c r="J215" s="13">
        <v>14</v>
      </c>
      <c r="K215" s="13">
        <v>2016</v>
      </c>
    </row>
    <row r="216" spans="1:12" x14ac:dyDescent="0.2">
      <c r="A216" s="4" t="s">
        <v>280</v>
      </c>
      <c r="K216" s="13">
        <v>2016</v>
      </c>
    </row>
    <row r="217" spans="1:12" x14ac:dyDescent="0.2">
      <c r="A217" s="4" t="s">
        <v>320</v>
      </c>
      <c r="B217" s="13">
        <v>1</v>
      </c>
      <c r="C217" s="13">
        <v>1</v>
      </c>
      <c r="D217" s="13">
        <v>0</v>
      </c>
      <c r="E217" s="13">
        <v>1</v>
      </c>
      <c r="F217" s="13">
        <v>0</v>
      </c>
      <c r="G217" s="13">
        <v>3</v>
      </c>
      <c r="H217" s="13">
        <v>0</v>
      </c>
      <c r="I217" s="13">
        <v>23</v>
      </c>
      <c r="J217" s="13">
        <v>0</v>
      </c>
      <c r="K217" s="13">
        <v>2016</v>
      </c>
    </row>
    <row r="218" spans="1:12" x14ac:dyDescent="0.2">
      <c r="A218" s="4" t="s">
        <v>152</v>
      </c>
      <c r="K218" s="13">
        <v>2016</v>
      </c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2016</v>
      </c>
    </row>
    <row r="220" spans="1:12" x14ac:dyDescent="0.2">
      <c r="A220" s="4" t="s">
        <v>154</v>
      </c>
      <c r="K220" s="13">
        <v>2016</v>
      </c>
    </row>
    <row r="221" spans="1:12" x14ac:dyDescent="0.2">
      <c r="A221" s="4" t="s">
        <v>155</v>
      </c>
      <c r="K221" s="13">
        <v>2016</v>
      </c>
    </row>
    <row r="222" spans="1:12" x14ac:dyDescent="0.2">
      <c r="A222" s="4" t="s">
        <v>156</v>
      </c>
      <c r="K222" s="13">
        <v>2016</v>
      </c>
    </row>
    <row r="223" spans="1:12" x14ac:dyDescent="0.2">
      <c r="A223" s="4" t="s">
        <v>157</v>
      </c>
      <c r="K223" s="13">
        <v>2016</v>
      </c>
    </row>
    <row r="224" spans="1:12" x14ac:dyDescent="0.2">
      <c r="A224" s="4" t="s">
        <v>158</v>
      </c>
      <c r="K224" s="13">
        <v>2016</v>
      </c>
    </row>
    <row r="225" spans="1:12" x14ac:dyDescent="0.2">
      <c r="A225" s="4" t="s">
        <v>159</v>
      </c>
      <c r="K225" s="13">
        <v>2016</v>
      </c>
    </row>
    <row r="226" spans="1:12" x14ac:dyDescent="0.2">
      <c r="A226" s="4" t="s">
        <v>877</v>
      </c>
      <c r="K226" s="13">
        <v>2016</v>
      </c>
    </row>
    <row r="227" spans="1:12" x14ac:dyDescent="0.2">
      <c r="A227" s="4" t="s">
        <v>372</v>
      </c>
      <c r="K227" s="13">
        <v>2016</v>
      </c>
    </row>
    <row r="228" spans="1:12" x14ac:dyDescent="0.2">
      <c r="A228" s="4" t="s">
        <v>160</v>
      </c>
      <c r="K228" s="13">
        <v>2016</v>
      </c>
    </row>
    <row r="229" spans="1:12" x14ac:dyDescent="0.2">
      <c r="A229" s="4" t="s">
        <v>161</v>
      </c>
      <c r="K229" s="13">
        <v>2016</v>
      </c>
    </row>
    <row r="230" spans="1:12" x14ac:dyDescent="0.2">
      <c r="A230" s="4" t="s">
        <v>796</v>
      </c>
      <c r="K230" s="13">
        <v>2016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2016</v>
      </c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2016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2016</v>
      </c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2016</v>
      </c>
    </row>
    <row r="235" spans="1:12" x14ac:dyDescent="0.2">
      <c r="A235" s="4" t="s">
        <v>895</v>
      </c>
      <c r="K235" s="13">
        <v>2016</v>
      </c>
    </row>
    <row r="236" spans="1:12" x14ac:dyDescent="0.2">
      <c r="A236" s="4" t="s">
        <v>828</v>
      </c>
      <c r="B236" s="13">
        <v>1</v>
      </c>
      <c r="C236" s="13">
        <v>1</v>
      </c>
      <c r="D236" s="13">
        <v>0</v>
      </c>
      <c r="E236" s="13">
        <v>1</v>
      </c>
      <c r="F236" s="13">
        <v>2</v>
      </c>
      <c r="G236" s="13">
        <v>0</v>
      </c>
      <c r="H236" s="13">
        <v>0</v>
      </c>
      <c r="I236" s="13">
        <v>0</v>
      </c>
      <c r="J236" s="13">
        <v>0</v>
      </c>
      <c r="K236" s="13">
        <v>2016</v>
      </c>
      <c r="L236" s="27">
        <v>1</v>
      </c>
    </row>
    <row r="237" spans="1:12" x14ac:dyDescent="0.2">
      <c r="A237" s="4" t="s">
        <v>863</v>
      </c>
      <c r="K237" s="13">
        <v>2016</v>
      </c>
    </row>
    <row r="238" spans="1:12" x14ac:dyDescent="0.2">
      <c r="A238" s="4" t="s">
        <v>819</v>
      </c>
      <c r="K238" s="13">
        <v>2016</v>
      </c>
    </row>
    <row r="239" spans="1:12" x14ac:dyDescent="0.2">
      <c r="A239" s="4" t="s">
        <v>908</v>
      </c>
      <c r="K239" s="13">
        <v>2016</v>
      </c>
    </row>
    <row r="240" spans="1:12" x14ac:dyDescent="0.2">
      <c r="A240" s="4" t="s">
        <v>165</v>
      </c>
      <c r="B240" s="4"/>
      <c r="C240" s="4"/>
      <c r="D240" s="4"/>
      <c r="E240" s="4"/>
      <c r="F240" s="4"/>
      <c r="G240" s="4"/>
      <c r="H240" s="4"/>
      <c r="I240" s="4"/>
      <c r="J240" s="4"/>
      <c r="K240" s="13">
        <v>2016</v>
      </c>
    </row>
    <row r="241" spans="1:11" x14ac:dyDescent="0.2">
      <c r="A241" s="4" t="s">
        <v>166</v>
      </c>
      <c r="B241" s="4"/>
      <c r="C241" s="4"/>
      <c r="D241" s="4"/>
      <c r="E241" s="4"/>
      <c r="F241" s="4"/>
      <c r="G241" s="4"/>
      <c r="H241" s="4"/>
      <c r="I241" s="4"/>
      <c r="J241" s="4"/>
      <c r="K241" s="13">
        <v>2016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2016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2016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2016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2016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2016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2016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2016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2016</v>
      </c>
    </row>
    <row r="250" spans="1:11" x14ac:dyDescent="0.2">
      <c r="A250" s="4" t="s">
        <v>350</v>
      </c>
      <c r="K250" s="13">
        <v>2016</v>
      </c>
    </row>
    <row r="251" spans="1:11" x14ac:dyDescent="0.2">
      <c r="A251" s="4" t="s">
        <v>308</v>
      </c>
      <c r="K251" s="13">
        <v>2016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2016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2016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2016</v>
      </c>
    </row>
    <row r="255" spans="1:11" x14ac:dyDescent="0.2">
      <c r="A255" s="4" t="s">
        <v>288</v>
      </c>
      <c r="K255" s="13">
        <v>2016</v>
      </c>
    </row>
    <row r="256" spans="1:11" x14ac:dyDescent="0.2">
      <c r="A256" s="4" t="s">
        <v>800</v>
      </c>
      <c r="K256" s="13">
        <v>2016</v>
      </c>
    </row>
    <row r="257" spans="1:11" x14ac:dyDescent="0.2">
      <c r="A257" s="4" t="s">
        <v>178</v>
      </c>
      <c r="K257" s="13">
        <v>2016</v>
      </c>
    </row>
    <row r="258" spans="1:11" x14ac:dyDescent="0.2">
      <c r="A258" s="4" t="s">
        <v>179</v>
      </c>
      <c r="K258" s="13">
        <v>2016</v>
      </c>
    </row>
    <row r="259" spans="1:11" x14ac:dyDescent="0.2">
      <c r="A259" s="4" t="s">
        <v>180</v>
      </c>
      <c r="K259" s="13">
        <v>2016</v>
      </c>
    </row>
    <row r="260" spans="1:11" x14ac:dyDescent="0.2">
      <c r="A260" s="4" t="s">
        <v>181</v>
      </c>
      <c r="K260" s="13">
        <v>2016</v>
      </c>
    </row>
    <row r="261" spans="1:11" x14ac:dyDescent="0.2">
      <c r="A261" s="4" t="s">
        <v>182</v>
      </c>
      <c r="K261" s="13">
        <v>2016</v>
      </c>
    </row>
    <row r="262" spans="1:11" x14ac:dyDescent="0.2">
      <c r="A262" s="4" t="s">
        <v>183</v>
      </c>
      <c r="K262" s="13">
        <v>2016</v>
      </c>
    </row>
    <row r="263" spans="1:11" x14ac:dyDescent="0.2">
      <c r="A263" s="4" t="s">
        <v>184</v>
      </c>
      <c r="K263" s="13">
        <v>2016</v>
      </c>
    </row>
    <row r="264" spans="1:11" x14ac:dyDescent="0.2">
      <c r="A264" s="4" t="s">
        <v>185</v>
      </c>
      <c r="K264" s="13">
        <v>2016</v>
      </c>
    </row>
    <row r="265" spans="1:11" x14ac:dyDescent="0.2">
      <c r="A265" s="4" t="s">
        <v>186</v>
      </c>
      <c r="K265" s="13">
        <v>2016</v>
      </c>
    </row>
    <row r="266" spans="1:11" x14ac:dyDescent="0.2">
      <c r="A266" s="4" t="s">
        <v>370</v>
      </c>
      <c r="K266" s="13">
        <v>2016</v>
      </c>
    </row>
    <row r="267" spans="1:11" x14ac:dyDescent="0.2">
      <c r="A267" s="4" t="s">
        <v>321</v>
      </c>
      <c r="B267" s="13">
        <v>3</v>
      </c>
      <c r="C267" s="13">
        <v>2</v>
      </c>
      <c r="D267" s="13">
        <v>0</v>
      </c>
      <c r="E267" s="13">
        <v>13</v>
      </c>
      <c r="F267" s="13">
        <v>2</v>
      </c>
      <c r="G267" s="13">
        <v>0</v>
      </c>
      <c r="H267" s="13">
        <v>0</v>
      </c>
      <c r="I267" s="13">
        <v>0</v>
      </c>
      <c r="J267" s="13">
        <v>0</v>
      </c>
      <c r="K267" s="13">
        <v>2016</v>
      </c>
    </row>
    <row r="268" spans="1:11" x14ac:dyDescent="0.2">
      <c r="A268" s="4" t="s">
        <v>187</v>
      </c>
      <c r="K268" s="13">
        <v>2016</v>
      </c>
    </row>
    <row r="269" spans="1:11" x14ac:dyDescent="0.2">
      <c r="A269" s="4" t="s">
        <v>883</v>
      </c>
      <c r="K269" s="13">
        <v>2016</v>
      </c>
    </row>
    <row r="270" spans="1:11" x14ac:dyDescent="0.2">
      <c r="A270" s="4" t="s">
        <v>188</v>
      </c>
      <c r="B270" s="13">
        <v>9</v>
      </c>
      <c r="C270" s="13">
        <v>9</v>
      </c>
      <c r="D270" s="13">
        <v>1</v>
      </c>
      <c r="E270" s="13">
        <v>146</v>
      </c>
      <c r="F270" s="13">
        <v>4</v>
      </c>
      <c r="G270" s="13">
        <v>6</v>
      </c>
      <c r="H270" s="13">
        <v>1</v>
      </c>
      <c r="I270" s="13">
        <v>26</v>
      </c>
      <c r="J270" s="13">
        <v>1</v>
      </c>
      <c r="K270" s="13">
        <v>2016</v>
      </c>
    </row>
    <row r="271" spans="1:11" x14ac:dyDescent="0.2">
      <c r="A271" s="4" t="s">
        <v>189</v>
      </c>
      <c r="K271" s="13">
        <v>2016</v>
      </c>
    </row>
    <row r="272" spans="1:11" x14ac:dyDescent="0.2">
      <c r="A272" s="4" t="s">
        <v>190</v>
      </c>
      <c r="K272" s="13">
        <v>2016</v>
      </c>
    </row>
    <row r="273" spans="1:11" x14ac:dyDescent="0.2">
      <c r="A273" s="4" t="s">
        <v>304</v>
      </c>
      <c r="B273" s="13">
        <v>1</v>
      </c>
      <c r="C273" s="13">
        <v>1</v>
      </c>
      <c r="D273" s="13">
        <v>0</v>
      </c>
      <c r="E273" s="13">
        <v>2</v>
      </c>
      <c r="F273" s="13">
        <v>0</v>
      </c>
      <c r="G273" s="13">
        <v>3</v>
      </c>
      <c r="H273" s="13">
        <v>0</v>
      </c>
      <c r="I273" s="13">
        <v>18</v>
      </c>
      <c r="J273" s="13">
        <v>1</v>
      </c>
      <c r="K273" s="13">
        <v>2016</v>
      </c>
    </row>
    <row r="274" spans="1:11" x14ac:dyDescent="0.2">
      <c r="A274" s="4" t="s">
        <v>347</v>
      </c>
      <c r="K274" s="13">
        <v>2016</v>
      </c>
    </row>
    <row r="275" spans="1:11" x14ac:dyDescent="0.2">
      <c r="A275" s="4" t="s">
        <v>191</v>
      </c>
      <c r="K275" s="13">
        <v>2016</v>
      </c>
    </row>
    <row r="276" spans="1:11" x14ac:dyDescent="0.2">
      <c r="A276" s="4" t="s">
        <v>192</v>
      </c>
      <c r="K276" s="13">
        <v>2016</v>
      </c>
    </row>
    <row r="277" spans="1:11" x14ac:dyDescent="0.2">
      <c r="A277" s="4" t="s">
        <v>193</v>
      </c>
      <c r="K277" s="13">
        <v>2016</v>
      </c>
    </row>
    <row r="278" spans="1:11" x14ac:dyDescent="0.2">
      <c r="A278" s="4" t="s">
        <v>194</v>
      </c>
      <c r="K278" s="13">
        <v>2016</v>
      </c>
    </row>
    <row r="279" spans="1:11" x14ac:dyDescent="0.2">
      <c r="A279" s="4" t="s">
        <v>195</v>
      </c>
      <c r="B279" s="15"/>
      <c r="C279" s="15"/>
      <c r="D279" s="15"/>
      <c r="E279" s="15"/>
      <c r="F279" s="15"/>
      <c r="G279" s="15"/>
      <c r="H279" s="15"/>
      <c r="I279" s="15"/>
      <c r="J279" s="15"/>
      <c r="K279" s="13">
        <v>2016</v>
      </c>
    </row>
    <row r="280" spans="1:11" x14ac:dyDescent="0.2">
      <c r="A280" s="4" t="s">
        <v>196</v>
      </c>
      <c r="K280" s="13">
        <v>2016</v>
      </c>
    </row>
    <row r="281" spans="1:11" x14ac:dyDescent="0.2">
      <c r="A281" s="4" t="s">
        <v>197</v>
      </c>
      <c r="B281" s="13">
        <v>17</v>
      </c>
      <c r="C281" s="13">
        <v>11</v>
      </c>
      <c r="D281" s="13">
        <v>1</v>
      </c>
      <c r="E281" s="13">
        <v>159</v>
      </c>
      <c r="F281" s="13">
        <v>2</v>
      </c>
      <c r="G281" s="13">
        <v>87.49999996666665</v>
      </c>
      <c r="H281" s="13">
        <v>6</v>
      </c>
      <c r="I281" s="13">
        <v>375</v>
      </c>
      <c r="J281" s="13">
        <v>25</v>
      </c>
      <c r="K281" s="13">
        <v>2016</v>
      </c>
    </row>
    <row r="282" spans="1:11" x14ac:dyDescent="0.2">
      <c r="A282" s="4" t="s">
        <v>894</v>
      </c>
      <c r="K282" s="13">
        <v>2016</v>
      </c>
    </row>
    <row r="283" spans="1:11" x14ac:dyDescent="0.2">
      <c r="A283" s="4" t="s">
        <v>198</v>
      </c>
      <c r="K283" s="13">
        <v>2016</v>
      </c>
    </row>
    <row r="284" spans="1:11" x14ac:dyDescent="0.2">
      <c r="A284" s="4" t="s">
        <v>368</v>
      </c>
      <c r="K284" s="13">
        <v>2016</v>
      </c>
    </row>
    <row r="285" spans="1:11" x14ac:dyDescent="0.2">
      <c r="A285" s="4" t="s">
        <v>199</v>
      </c>
      <c r="B285" s="13">
        <v>1</v>
      </c>
      <c r="C285" s="13">
        <v>1</v>
      </c>
      <c r="D285" s="13">
        <v>0</v>
      </c>
      <c r="E285" s="13">
        <v>1</v>
      </c>
      <c r="F285" s="13">
        <v>1</v>
      </c>
      <c r="G285" s="13">
        <v>0</v>
      </c>
      <c r="H285" s="13">
        <v>0</v>
      </c>
      <c r="I285" s="13">
        <v>0</v>
      </c>
      <c r="J285" s="13">
        <v>0</v>
      </c>
      <c r="K285" s="13">
        <v>2016</v>
      </c>
    </row>
    <row r="286" spans="1:11" x14ac:dyDescent="0.2">
      <c r="A286" s="4" t="s">
        <v>200</v>
      </c>
      <c r="K286" s="13">
        <v>2016</v>
      </c>
    </row>
    <row r="287" spans="1:11" x14ac:dyDescent="0.2">
      <c r="A287" s="4" t="s">
        <v>201</v>
      </c>
      <c r="K287" s="13">
        <v>2016</v>
      </c>
    </row>
    <row r="288" spans="1:11" x14ac:dyDescent="0.2">
      <c r="A288" s="4" t="s">
        <v>202</v>
      </c>
      <c r="K288" s="13">
        <v>2016</v>
      </c>
    </row>
    <row r="289" spans="1:12" x14ac:dyDescent="0.2">
      <c r="A289" s="4" t="s">
        <v>203</v>
      </c>
      <c r="K289" s="13">
        <v>2016</v>
      </c>
    </row>
    <row r="290" spans="1:12" x14ac:dyDescent="0.2">
      <c r="A290" s="4" t="s">
        <v>204</v>
      </c>
      <c r="K290" s="13">
        <v>2016</v>
      </c>
    </row>
    <row r="291" spans="1:12" x14ac:dyDescent="0.2">
      <c r="A291" s="4" t="s">
        <v>893</v>
      </c>
      <c r="K291" s="13">
        <v>2016</v>
      </c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2016</v>
      </c>
    </row>
    <row r="293" spans="1:12" x14ac:dyDescent="0.2">
      <c r="A293" s="4" t="s">
        <v>205</v>
      </c>
      <c r="K293" s="13">
        <v>2016</v>
      </c>
    </row>
    <row r="294" spans="1:12" x14ac:dyDescent="0.2">
      <c r="A294" s="4" t="s">
        <v>206</v>
      </c>
      <c r="B294" s="13">
        <v>12</v>
      </c>
      <c r="C294" s="13">
        <v>11</v>
      </c>
      <c r="D294" s="13">
        <v>3</v>
      </c>
      <c r="E294" s="13">
        <v>185</v>
      </c>
      <c r="F294" s="13">
        <v>4</v>
      </c>
      <c r="G294" s="13">
        <v>38.8333333333333</v>
      </c>
      <c r="H294" s="13">
        <v>2</v>
      </c>
      <c r="I294" s="13">
        <v>192</v>
      </c>
      <c r="J294" s="13">
        <v>10</v>
      </c>
      <c r="K294" s="13">
        <v>2016</v>
      </c>
    </row>
    <row r="295" spans="1:12" x14ac:dyDescent="0.2">
      <c r="A295" s="4" t="s">
        <v>207</v>
      </c>
      <c r="K295" s="13">
        <v>2016</v>
      </c>
    </row>
    <row r="296" spans="1:12" x14ac:dyDescent="0.2">
      <c r="A296" s="4" t="s">
        <v>208</v>
      </c>
      <c r="K296" s="13">
        <v>2016</v>
      </c>
    </row>
    <row r="297" spans="1:12" x14ac:dyDescent="0.2">
      <c r="A297" s="4" t="s">
        <v>793</v>
      </c>
      <c r="K297" s="13">
        <v>2016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2016</v>
      </c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2016</v>
      </c>
    </row>
    <row r="300" spans="1:12" x14ac:dyDescent="0.2">
      <c r="A300" s="4" t="s">
        <v>281</v>
      </c>
      <c r="K300" s="13">
        <v>2016</v>
      </c>
    </row>
    <row r="301" spans="1:12" x14ac:dyDescent="0.2">
      <c r="A301" s="4" t="s">
        <v>343</v>
      </c>
      <c r="K301" s="13">
        <v>2016</v>
      </c>
    </row>
    <row r="302" spans="1:12" x14ac:dyDescent="0.2">
      <c r="A302" s="4" t="s">
        <v>876</v>
      </c>
      <c r="K302" s="13">
        <v>2016</v>
      </c>
    </row>
    <row r="303" spans="1:12" x14ac:dyDescent="0.2">
      <c r="A303" s="4" t="s">
        <v>902</v>
      </c>
      <c r="K303" s="13">
        <v>2016</v>
      </c>
    </row>
    <row r="304" spans="1:12" x14ac:dyDescent="0.2">
      <c r="A304" s="4" t="s">
        <v>324</v>
      </c>
      <c r="K304" s="13">
        <v>2016</v>
      </c>
    </row>
    <row r="305" spans="1:12" x14ac:dyDescent="0.2">
      <c r="A305" s="4" t="s">
        <v>328</v>
      </c>
      <c r="B305" s="13">
        <v>9</v>
      </c>
      <c r="C305" s="13">
        <v>6</v>
      </c>
      <c r="D305" s="13">
        <v>4</v>
      </c>
      <c r="E305" s="13">
        <v>65</v>
      </c>
      <c r="F305" s="13">
        <v>4</v>
      </c>
      <c r="G305" s="13">
        <v>48</v>
      </c>
      <c r="H305" s="13">
        <v>9</v>
      </c>
      <c r="I305" s="13">
        <v>133</v>
      </c>
      <c r="J305" s="13">
        <v>7</v>
      </c>
      <c r="K305" s="13">
        <v>2016</v>
      </c>
    </row>
    <row r="306" spans="1:12" x14ac:dyDescent="0.2">
      <c r="A306" s="4" t="s">
        <v>348</v>
      </c>
      <c r="K306" s="13">
        <v>2016</v>
      </c>
    </row>
    <row r="307" spans="1:12" x14ac:dyDescent="0.2">
      <c r="A307" s="4" t="s">
        <v>358</v>
      </c>
      <c r="K307" s="13">
        <v>2016</v>
      </c>
    </row>
    <row r="308" spans="1:12" x14ac:dyDescent="0.2">
      <c r="A308" s="4" t="s">
        <v>325</v>
      </c>
      <c r="K308" s="13">
        <v>2016</v>
      </c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2016</v>
      </c>
      <c r="L309" s="13"/>
    </row>
    <row r="310" spans="1:12" x14ac:dyDescent="0.2">
      <c r="A310" s="4" t="s">
        <v>326</v>
      </c>
      <c r="K310" s="13">
        <v>2016</v>
      </c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2016</v>
      </c>
    </row>
    <row r="312" spans="1:12" x14ac:dyDescent="0.2">
      <c r="A312" s="4" t="s">
        <v>798</v>
      </c>
      <c r="K312" s="13">
        <v>2016</v>
      </c>
    </row>
    <row r="313" spans="1:12" x14ac:dyDescent="0.2">
      <c r="A313" s="4" t="s">
        <v>282</v>
      </c>
      <c r="K313" s="13">
        <v>2016</v>
      </c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2016</v>
      </c>
    </row>
    <row r="315" spans="1:12" x14ac:dyDescent="0.2">
      <c r="A315" s="4" t="s">
        <v>301</v>
      </c>
      <c r="K315" s="13">
        <v>2016</v>
      </c>
    </row>
    <row r="316" spans="1:12" x14ac:dyDescent="0.2">
      <c r="A316" s="4" t="s">
        <v>289</v>
      </c>
      <c r="K316" s="13">
        <v>2016</v>
      </c>
    </row>
    <row r="317" spans="1:12" x14ac:dyDescent="0.2">
      <c r="A317" s="4" t="s">
        <v>878</v>
      </c>
      <c r="B317" s="13">
        <v>3</v>
      </c>
      <c r="C317" s="13">
        <v>3</v>
      </c>
      <c r="D317" s="13">
        <v>2</v>
      </c>
      <c r="E317" s="13">
        <v>14</v>
      </c>
      <c r="F317" s="13">
        <v>0</v>
      </c>
      <c r="G317" s="13">
        <v>16</v>
      </c>
      <c r="H317" s="13">
        <v>0</v>
      </c>
      <c r="I317" s="13">
        <v>55</v>
      </c>
      <c r="J317" s="13">
        <v>4</v>
      </c>
      <c r="K317" s="13">
        <v>2016</v>
      </c>
    </row>
    <row r="318" spans="1:12" x14ac:dyDescent="0.2">
      <c r="A318" s="4" t="s">
        <v>879</v>
      </c>
      <c r="B318" s="13">
        <v>1</v>
      </c>
      <c r="C318" s="13">
        <v>1</v>
      </c>
      <c r="D318" s="13">
        <v>0</v>
      </c>
      <c r="E318" s="13">
        <v>0</v>
      </c>
      <c r="F318" s="13">
        <v>0</v>
      </c>
      <c r="G318" s="13">
        <v>0.83333333330000003</v>
      </c>
      <c r="H318" s="13">
        <v>0</v>
      </c>
      <c r="I318" s="13">
        <v>6</v>
      </c>
      <c r="J318" s="13">
        <v>1</v>
      </c>
      <c r="K318" s="13">
        <v>2016</v>
      </c>
    </row>
    <row r="319" spans="1:12" x14ac:dyDescent="0.2">
      <c r="A319" s="4" t="s">
        <v>844</v>
      </c>
      <c r="K319" s="13">
        <v>2016</v>
      </c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2016</v>
      </c>
    </row>
    <row r="321" spans="1:11" x14ac:dyDescent="0.2">
      <c r="A321" s="4" t="s">
        <v>897</v>
      </c>
      <c r="K321" s="13">
        <v>2016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2016</v>
      </c>
    </row>
    <row r="323" spans="1:11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2016</v>
      </c>
    </row>
    <row r="324" spans="1:11" x14ac:dyDescent="0.2">
      <c r="A324" s="4" t="s">
        <v>309</v>
      </c>
      <c r="B324" s="15"/>
      <c r="C324" s="15"/>
      <c r="D324" s="15"/>
      <c r="E324" s="15"/>
      <c r="K324" s="13">
        <v>2016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2016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2016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2016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2016</v>
      </c>
    </row>
    <row r="329" spans="1:11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2016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2016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2016</v>
      </c>
    </row>
    <row r="332" spans="1:11" x14ac:dyDescent="0.2">
      <c r="A332" s="4" t="s">
        <v>292</v>
      </c>
      <c r="K332" s="13">
        <v>2016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2016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2016</v>
      </c>
    </row>
    <row r="335" spans="1:11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2016</v>
      </c>
    </row>
    <row r="336" spans="1:11" x14ac:dyDescent="0.2">
      <c r="A336" s="4" t="s">
        <v>901</v>
      </c>
      <c r="K336" s="13">
        <v>2016</v>
      </c>
    </row>
    <row r="337" spans="1:12" x14ac:dyDescent="0.2">
      <c r="A337" s="4" t="s">
        <v>225</v>
      </c>
      <c r="K337" s="13">
        <v>2016</v>
      </c>
    </row>
    <row r="338" spans="1:12" x14ac:dyDescent="0.2">
      <c r="A338" s="4" t="s">
        <v>344</v>
      </c>
      <c r="K338" s="13">
        <v>2016</v>
      </c>
    </row>
    <row r="339" spans="1:12" x14ac:dyDescent="0.2">
      <c r="A339" s="4" t="s">
        <v>335</v>
      </c>
      <c r="B339" s="13">
        <v>1</v>
      </c>
      <c r="C339" s="13">
        <v>1</v>
      </c>
      <c r="D339" s="13">
        <v>0</v>
      </c>
      <c r="E339" s="13">
        <v>12</v>
      </c>
      <c r="F339" s="13">
        <v>0</v>
      </c>
      <c r="G339" s="13">
        <v>4</v>
      </c>
      <c r="H339" s="13">
        <v>1</v>
      </c>
      <c r="I339" s="13">
        <v>11</v>
      </c>
      <c r="J339" s="13">
        <v>6</v>
      </c>
      <c r="K339" s="13">
        <v>2016</v>
      </c>
    </row>
    <row r="340" spans="1:12" x14ac:dyDescent="0.2">
      <c r="A340" s="4" t="s">
        <v>226</v>
      </c>
      <c r="K340" s="13">
        <v>2016</v>
      </c>
    </row>
    <row r="341" spans="1:12" x14ac:dyDescent="0.2">
      <c r="A341" s="4" t="s">
        <v>888</v>
      </c>
      <c r="K341" s="13">
        <v>2016</v>
      </c>
    </row>
    <row r="342" spans="1:12" x14ac:dyDescent="0.2">
      <c r="A342" s="4" t="s">
        <v>227</v>
      </c>
      <c r="B342" s="13">
        <v>2</v>
      </c>
      <c r="C342" s="13">
        <v>2</v>
      </c>
      <c r="D342" s="13">
        <v>0</v>
      </c>
      <c r="E342" s="13">
        <v>31</v>
      </c>
      <c r="F342" s="13">
        <v>0</v>
      </c>
      <c r="G342" s="13">
        <v>6</v>
      </c>
      <c r="H342" s="13">
        <v>0</v>
      </c>
      <c r="I342" s="13">
        <v>30</v>
      </c>
      <c r="J342" s="13">
        <v>2</v>
      </c>
      <c r="K342" s="13">
        <v>2016</v>
      </c>
    </row>
    <row r="343" spans="1:12" x14ac:dyDescent="0.2">
      <c r="A343" s="4" t="s">
        <v>228</v>
      </c>
      <c r="K343" s="13">
        <v>2016</v>
      </c>
    </row>
    <row r="344" spans="1:12" x14ac:dyDescent="0.2">
      <c r="A344" s="4" t="s">
        <v>365</v>
      </c>
      <c r="K344" s="13">
        <v>2016</v>
      </c>
    </row>
    <row r="345" spans="1:12" x14ac:dyDescent="0.2">
      <c r="A345" s="4" t="s">
        <v>229</v>
      </c>
      <c r="K345" s="13">
        <v>2016</v>
      </c>
    </row>
    <row r="346" spans="1:12" x14ac:dyDescent="0.2">
      <c r="A346" s="4" t="s">
        <v>230</v>
      </c>
      <c r="K346" s="13">
        <v>2016</v>
      </c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2016</v>
      </c>
      <c r="L347" s="13"/>
    </row>
    <row r="348" spans="1:12" x14ac:dyDescent="0.2">
      <c r="A348" s="4" t="s">
        <v>790</v>
      </c>
      <c r="K348" s="13">
        <v>2016</v>
      </c>
    </row>
    <row r="349" spans="1:12" x14ac:dyDescent="0.2">
      <c r="A349" s="4" t="s">
        <v>231</v>
      </c>
      <c r="K349" s="13">
        <v>2016</v>
      </c>
    </row>
    <row r="350" spans="1:12" x14ac:dyDescent="0.2">
      <c r="A350" s="4" t="s">
        <v>826</v>
      </c>
      <c r="B350" s="13">
        <v>1</v>
      </c>
      <c r="C350" s="13">
        <v>1</v>
      </c>
      <c r="D350" s="13">
        <v>0</v>
      </c>
      <c r="E350" s="13">
        <v>0</v>
      </c>
      <c r="F350" s="13">
        <v>0</v>
      </c>
      <c r="G350" s="13">
        <v>2</v>
      </c>
      <c r="H350" s="13">
        <v>0</v>
      </c>
      <c r="I350" s="13">
        <v>5</v>
      </c>
      <c r="J350" s="13">
        <v>0</v>
      </c>
      <c r="K350" s="13">
        <v>2016</v>
      </c>
    </row>
    <row r="351" spans="1:12" x14ac:dyDescent="0.2">
      <c r="A351" s="4" t="s">
        <v>232</v>
      </c>
      <c r="K351" s="13">
        <v>2016</v>
      </c>
    </row>
    <row r="352" spans="1:12" x14ac:dyDescent="0.2">
      <c r="A352" s="4" t="s">
        <v>891</v>
      </c>
      <c r="K352" s="13">
        <v>2016</v>
      </c>
    </row>
    <row r="353" spans="1:12" x14ac:dyDescent="0.2">
      <c r="A353" s="4" t="s">
        <v>233</v>
      </c>
      <c r="K353" s="13">
        <v>2016</v>
      </c>
    </row>
    <row r="354" spans="1:12" x14ac:dyDescent="0.2">
      <c r="A354" s="4" t="s">
        <v>234</v>
      </c>
      <c r="K354" s="13">
        <v>2016</v>
      </c>
    </row>
    <row r="355" spans="1:12" x14ac:dyDescent="0.2">
      <c r="A355" s="4" t="s">
        <v>283</v>
      </c>
      <c r="K355" s="13">
        <v>2016</v>
      </c>
    </row>
    <row r="356" spans="1:12" x14ac:dyDescent="0.2">
      <c r="A356" s="4" t="s">
        <v>235</v>
      </c>
      <c r="K356" s="13">
        <v>2016</v>
      </c>
    </row>
    <row r="357" spans="1:12" x14ac:dyDescent="0.2">
      <c r="A357" s="4" t="s">
        <v>845</v>
      </c>
      <c r="K357" s="13">
        <v>2016</v>
      </c>
    </row>
    <row r="358" spans="1:12" x14ac:dyDescent="0.2">
      <c r="A358" s="4" t="s">
        <v>287</v>
      </c>
      <c r="K358" s="13">
        <v>2016</v>
      </c>
    </row>
    <row r="359" spans="1:12" ht="12.75" customHeight="1" x14ac:dyDescent="0.2">
      <c r="A359" s="4" t="s">
        <v>803</v>
      </c>
      <c r="K359" s="13">
        <v>2016</v>
      </c>
    </row>
    <row r="360" spans="1:12" x14ac:dyDescent="0.2">
      <c r="A360" s="4" t="s">
        <v>296</v>
      </c>
      <c r="B360" s="13">
        <v>12</v>
      </c>
      <c r="C360" s="13">
        <v>12</v>
      </c>
      <c r="D360" s="13">
        <v>0</v>
      </c>
      <c r="E360" s="13">
        <v>252</v>
      </c>
      <c r="F360" s="13">
        <v>11</v>
      </c>
      <c r="G360" s="13">
        <v>20</v>
      </c>
      <c r="H360" s="13">
        <v>0</v>
      </c>
      <c r="I360" s="13">
        <v>134</v>
      </c>
      <c r="J360" s="13">
        <v>3</v>
      </c>
      <c r="K360" s="13">
        <v>2016</v>
      </c>
      <c r="L360" s="27">
        <v>2</v>
      </c>
    </row>
    <row r="361" spans="1:12" x14ac:dyDescent="0.2">
      <c r="A361" s="4" t="s">
        <v>336</v>
      </c>
      <c r="B361" s="13">
        <v>2</v>
      </c>
      <c r="C361" s="13">
        <v>1</v>
      </c>
      <c r="D361" s="13">
        <v>0</v>
      </c>
      <c r="E361" s="13">
        <v>3</v>
      </c>
      <c r="F361" s="13">
        <v>0</v>
      </c>
      <c r="G361" s="13">
        <v>7</v>
      </c>
      <c r="H361" s="13">
        <v>2</v>
      </c>
      <c r="I361" s="13">
        <v>10</v>
      </c>
      <c r="J361" s="13">
        <v>2</v>
      </c>
      <c r="K361" s="13">
        <v>2016</v>
      </c>
    </row>
    <row r="362" spans="1:12" x14ac:dyDescent="0.2">
      <c r="A362" s="4" t="s">
        <v>236</v>
      </c>
      <c r="K362" s="13">
        <v>2016</v>
      </c>
    </row>
    <row r="363" spans="1:12" x14ac:dyDescent="0.2">
      <c r="A363" s="4" t="s">
        <v>237</v>
      </c>
      <c r="B363" s="13">
        <v>3</v>
      </c>
      <c r="C363" s="13">
        <v>2</v>
      </c>
      <c r="D363" s="13">
        <v>1</v>
      </c>
      <c r="E363" s="13">
        <v>10</v>
      </c>
      <c r="F363" s="13">
        <v>0</v>
      </c>
      <c r="G363" s="13">
        <v>14</v>
      </c>
      <c r="H363" s="13">
        <v>2</v>
      </c>
      <c r="I363" s="13">
        <v>33</v>
      </c>
      <c r="J363" s="13">
        <v>4</v>
      </c>
      <c r="K363" s="13">
        <v>2016</v>
      </c>
    </row>
    <row r="364" spans="1:12" x14ac:dyDescent="0.2">
      <c r="A364" s="4" t="s">
        <v>867</v>
      </c>
      <c r="K364" s="13">
        <v>2016</v>
      </c>
    </row>
    <row r="365" spans="1:12" x14ac:dyDescent="0.2">
      <c r="A365" s="4" t="s">
        <v>238</v>
      </c>
      <c r="K365" s="13">
        <v>2016</v>
      </c>
    </row>
    <row r="366" spans="1:12" x14ac:dyDescent="0.2">
      <c r="A366" s="4" t="s">
        <v>367</v>
      </c>
      <c r="K366" s="13">
        <v>2016</v>
      </c>
    </row>
    <row r="367" spans="1:12" x14ac:dyDescent="0.2">
      <c r="A367" s="4" t="s">
        <v>890</v>
      </c>
      <c r="K367" s="13">
        <v>2016</v>
      </c>
    </row>
    <row r="368" spans="1:12" x14ac:dyDescent="0.2">
      <c r="A368" s="4" t="s">
        <v>293</v>
      </c>
      <c r="K368" s="13">
        <v>2016</v>
      </c>
    </row>
    <row r="369" spans="1:11" x14ac:dyDescent="0.2">
      <c r="A369" s="4" t="s">
        <v>239</v>
      </c>
      <c r="K369" s="13">
        <v>2016</v>
      </c>
    </row>
    <row r="370" spans="1:11" x14ac:dyDescent="0.2">
      <c r="A370" s="4" t="s">
        <v>240</v>
      </c>
      <c r="G370" s="4"/>
      <c r="H370" s="4"/>
      <c r="I370" s="4"/>
      <c r="J370" s="4"/>
      <c r="K370" s="13">
        <v>2016</v>
      </c>
    </row>
    <row r="371" spans="1:11" x14ac:dyDescent="0.2">
      <c r="A371" s="4" t="s">
        <v>241</v>
      </c>
      <c r="G371" s="4"/>
      <c r="H371" s="4"/>
      <c r="I371" s="4"/>
      <c r="J371" s="4"/>
      <c r="K371" s="13">
        <v>2016</v>
      </c>
    </row>
    <row r="372" spans="1:11" x14ac:dyDescent="0.2">
      <c r="A372" s="4" t="s">
        <v>333</v>
      </c>
      <c r="B372" s="13">
        <v>11</v>
      </c>
      <c r="C372" s="13">
        <v>10</v>
      </c>
      <c r="D372" s="13">
        <v>0</v>
      </c>
      <c r="E372" s="13">
        <v>86</v>
      </c>
      <c r="F372" s="13">
        <v>4</v>
      </c>
      <c r="G372" s="13">
        <v>6</v>
      </c>
      <c r="H372" s="13">
        <v>0</v>
      </c>
      <c r="I372" s="13">
        <v>33</v>
      </c>
      <c r="J372" s="13">
        <v>2</v>
      </c>
      <c r="K372" s="13">
        <v>2016</v>
      </c>
    </row>
    <row r="373" spans="1:11" x14ac:dyDescent="0.2">
      <c r="A373" s="4" t="s">
        <v>802</v>
      </c>
      <c r="K373" s="13">
        <v>2016</v>
      </c>
    </row>
    <row r="374" spans="1:11" x14ac:dyDescent="0.2">
      <c r="A374" s="4" t="s">
        <v>337</v>
      </c>
      <c r="B374" s="13">
        <v>1</v>
      </c>
      <c r="C374" s="13">
        <v>1</v>
      </c>
      <c r="D374" s="13">
        <v>0</v>
      </c>
      <c r="E374" s="13">
        <v>50</v>
      </c>
      <c r="F374" s="13">
        <v>0</v>
      </c>
      <c r="G374" s="13">
        <v>7</v>
      </c>
      <c r="H374" s="13">
        <v>2</v>
      </c>
      <c r="I374" s="13">
        <v>23</v>
      </c>
      <c r="J374" s="13">
        <v>1</v>
      </c>
      <c r="K374" s="13">
        <v>2016</v>
      </c>
    </row>
    <row r="375" spans="1:11" x14ac:dyDescent="0.2">
      <c r="A375" s="4" t="s">
        <v>242</v>
      </c>
      <c r="G375" s="4"/>
      <c r="H375" s="4"/>
      <c r="I375" s="4"/>
      <c r="J375" s="4"/>
      <c r="K375" s="13">
        <v>2016</v>
      </c>
    </row>
    <row r="376" spans="1:11" x14ac:dyDescent="0.2">
      <c r="A376" s="4" t="s">
        <v>243</v>
      </c>
      <c r="G376" s="4"/>
      <c r="H376" s="4"/>
      <c r="I376" s="4"/>
      <c r="J376" s="4"/>
      <c r="K376" s="13">
        <v>2016</v>
      </c>
    </row>
    <row r="377" spans="1:11" x14ac:dyDescent="0.2">
      <c r="A377" s="4" t="s">
        <v>244</v>
      </c>
      <c r="G377" s="4"/>
      <c r="H377" s="4"/>
      <c r="I377" s="4"/>
      <c r="J377" s="4"/>
      <c r="K377" s="13">
        <v>2016</v>
      </c>
    </row>
    <row r="378" spans="1:11" x14ac:dyDescent="0.2">
      <c r="A378" s="4" t="s">
        <v>327</v>
      </c>
      <c r="K378" s="13">
        <v>2016</v>
      </c>
    </row>
    <row r="379" spans="1:11" x14ac:dyDescent="0.2">
      <c r="A379" s="4" t="s">
        <v>245</v>
      </c>
      <c r="G379" s="4"/>
      <c r="H379" s="4"/>
      <c r="I379" s="4"/>
      <c r="J379" s="4"/>
      <c r="K379" s="13">
        <v>2016</v>
      </c>
    </row>
    <row r="380" spans="1:11" x14ac:dyDescent="0.2">
      <c r="A380" s="4" t="s">
        <v>246</v>
      </c>
      <c r="G380" s="4"/>
      <c r="H380" s="4"/>
      <c r="I380" s="4"/>
      <c r="J380" s="4"/>
      <c r="K380" s="13">
        <v>2016</v>
      </c>
    </row>
    <row r="381" spans="1:11" x14ac:dyDescent="0.2">
      <c r="A381" s="4" t="s">
        <v>247</v>
      </c>
      <c r="G381" s="4"/>
      <c r="H381" s="4"/>
      <c r="I381" s="4"/>
      <c r="J381" s="4"/>
      <c r="K381" s="13">
        <v>2016</v>
      </c>
    </row>
    <row r="382" spans="1:11" x14ac:dyDescent="0.2">
      <c r="A382" s="4" t="s">
        <v>248</v>
      </c>
      <c r="G382" s="4"/>
      <c r="H382" s="4"/>
      <c r="I382" s="4"/>
      <c r="J382" s="4"/>
      <c r="K382" s="13">
        <v>2016</v>
      </c>
    </row>
    <row r="383" spans="1:11" x14ac:dyDescent="0.2">
      <c r="A383" s="4" t="s">
        <v>249</v>
      </c>
      <c r="G383" s="4"/>
      <c r="H383" s="4"/>
      <c r="I383" s="4"/>
      <c r="J383" s="4"/>
      <c r="K383" s="13">
        <v>2016</v>
      </c>
    </row>
    <row r="384" spans="1:11" x14ac:dyDescent="0.2">
      <c r="A384" s="4" t="s">
        <v>250</v>
      </c>
      <c r="G384" s="4"/>
      <c r="H384" s="4"/>
      <c r="I384" s="4"/>
      <c r="J384" s="4"/>
      <c r="K384" s="13">
        <v>2016</v>
      </c>
    </row>
    <row r="385" spans="1:11" x14ac:dyDescent="0.2">
      <c r="A385" s="4" t="s">
        <v>251</v>
      </c>
      <c r="G385" s="4"/>
      <c r="H385" s="4"/>
      <c r="I385" s="4"/>
      <c r="J385" s="4"/>
      <c r="K385" s="13">
        <v>2016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2016</v>
      </c>
    </row>
    <row r="387" spans="1:11" x14ac:dyDescent="0.2">
      <c r="A387" s="4" t="s">
        <v>253</v>
      </c>
      <c r="G387" s="4"/>
      <c r="H387" s="4"/>
      <c r="I387" s="4"/>
      <c r="J387" s="4"/>
      <c r="K387" s="13">
        <v>2016</v>
      </c>
    </row>
    <row r="388" spans="1:11" x14ac:dyDescent="0.2">
      <c r="A388" s="4" t="s">
        <v>254</v>
      </c>
      <c r="G388" s="4"/>
      <c r="H388" s="4"/>
      <c r="I388" s="4"/>
      <c r="J388" s="4"/>
      <c r="K388" s="13">
        <v>2016</v>
      </c>
    </row>
    <row r="389" spans="1:11" x14ac:dyDescent="0.2">
      <c r="A389" s="4" t="s">
        <v>255</v>
      </c>
      <c r="G389" s="4"/>
      <c r="H389" s="4"/>
      <c r="I389" s="4"/>
      <c r="J389" s="4"/>
      <c r="K389" s="13">
        <v>2016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2016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2016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2016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2016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2016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2016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2016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2016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2016</v>
      </c>
    </row>
    <row r="399" spans="1:11" x14ac:dyDescent="0.2">
      <c r="A399" s="4" t="s">
        <v>820</v>
      </c>
      <c r="K399" s="13">
        <v>2016</v>
      </c>
    </row>
    <row r="400" spans="1:11" x14ac:dyDescent="0.2">
      <c r="A400" s="4" t="s">
        <v>884</v>
      </c>
      <c r="K400" s="13">
        <v>2016</v>
      </c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2016</v>
      </c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2016</v>
      </c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2016</v>
      </c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2016</v>
      </c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2016</v>
      </c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2016</v>
      </c>
    </row>
    <row r="407" spans="1:12" x14ac:dyDescent="0.2">
      <c r="A407" s="4" t="s">
        <v>284</v>
      </c>
      <c r="B407" s="13">
        <v>1</v>
      </c>
      <c r="C407" s="13">
        <v>1</v>
      </c>
      <c r="D407" s="13">
        <v>0</v>
      </c>
      <c r="E407" s="13">
        <v>7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2016</v>
      </c>
      <c r="L407" s="27">
        <v>2</v>
      </c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2016</v>
      </c>
    </row>
    <row r="409" spans="1:12" x14ac:dyDescent="0.2">
      <c r="A409" s="4" t="s">
        <v>272</v>
      </c>
      <c r="K409" s="13">
        <v>2016</v>
      </c>
    </row>
    <row r="410" spans="1:12" x14ac:dyDescent="0.2">
      <c r="A410" s="4" t="s">
        <v>273</v>
      </c>
      <c r="K410" s="13">
        <v>2016</v>
      </c>
    </row>
    <row r="411" spans="1:12" x14ac:dyDescent="0.2">
      <c r="A411" s="62" t="s">
        <v>930</v>
      </c>
      <c r="K411" s="13">
        <v>2016</v>
      </c>
    </row>
    <row r="412" spans="1:12" x14ac:dyDescent="0.2">
      <c r="A412" s="62" t="s">
        <v>931</v>
      </c>
      <c r="K412" s="13">
        <v>2016</v>
      </c>
    </row>
    <row r="413" spans="1:12" x14ac:dyDescent="0.2">
      <c r="A413" s="62" t="s">
        <v>932</v>
      </c>
      <c r="K413" s="13">
        <v>2016</v>
      </c>
    </row>
    <row r="414" spans="1:12" x14ac:dyDescent="0.2">
      <c r="A414" s="62" t="s">
        <v>933</v>
      </c>
      <c r="K414" s="13">
        <v>2016</v>
      </c>
    </row>
    <row r="415" spans="1:12" x14ac:dyDescent="0.2">
      <c r="A415" s="62" t="s">
        <v>934</v>
      </c>
      <c r="K415" s="13">
        <v>2016</v>
      </c>
    </row>
    <row r="416" spans="1:12" x14ac:dyDescent="0.2">
      <c r="A416" s="62" t="s">
        <v>935</v>
      </c>
      <c r="K416" s="13">
        <v>2016</v>
      </c>
    </row>
    <row r="417" spans="1:12" x14ac:dyDescent="0.2">
      <c r="A417" s="62" t="s">
        <v>936</v>
      </c>
      <c r="K417" s="13">
        <v>2016</v>
      </c>
    </row>
    <row r="418" spans="1:12" x14ac:dyDescent="0.2">
      <c r="A418" s="62" t="s">
        <v>940</v>
      </c>
      <c r="K418" s="13">
        <v>2016</v>
      </c>
    </row>
    <row r="419" spans="1:12" x14ac:dyDescent="0.2">
      <c r="A419" s="62" t="s">
        <v>937</v>
      </c>
      <c r="K419" s="13">
        <v>2016</v>
      </c>
    </row>
    <row r="420" spans="1:12" x14ac:dyDescent="0.2">
      <c r="A420" s="61" t="s">
        <v>929</v>
      </c>
      <c r="K420" s="13">
        <v>2016</v>
      </c>
    </row>
    <row r="421" spans="1:12" x14ac:dyDescent="0.2">
      <c r="A421" s="62" t="s">
        <v>947</v>
      </c>
      <c r="K421" s="13">
        <v>2016</v>
      </c>
    </row>
    <row r="422" spans="1:12" x14ac:dyDescent="0.2">
      <c r="A422" s="62" t="s">
        <v>938</v>
      </c>
      <c r="K422" s="13">
        <v>2016</v>
      </c>
    </row>
    <row r="423" spans="1:12" x14ac:dyDescent="0.2">
      <c r="A423" s="62" t="s">
        <v>952</v>
      </c>
      <c r="K423" s="13">
        <v>2016</v>
      </c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2016</v>
      </c>
    </row>
    <row r="425" spans="1:12" x14ac:dyDescent="0.2">
      <c r="A425" s="74" t="s">
        <v>960</v>
      </c>
      <c r="B425"/>
      <c r="C425"/>
      <c r="D425"/>
      <c r="E425"/>
      <c r="F425" s="11"/>
      <c r="G425" s="11"/>
      <c r="H425" s="11"/>
      <c r="I425" s="11"/>
      <c r="J425" s="11"/>
      <c r="K425" s="13">
        <v>2016</v>
      </c>
      <c r="L425"/>
    </row>
    <row r="426" spans="1:12" x14ac:dyDescent="0.2">
      <c r="A426" s="74" t="s">
        <v>961</v>
      </c>
      <c r="B426"/>
      <c r="C426"/>
      <c r="D426"/>
      <c r="E426"/>
      <c r="F426"/>
      <c r="G426"/>
      <c r="H426"/>
      <c r="I426"/>
      <c r="J426"/>
      <c r="K426" s="13">
        <v>2016</v>
      </c>
      <c r="L426"/>
    </row>
    <row r="427" spans="1:12" x14ac:dyDescent="0.2">
      <c r="A427" s="75" t="s">
        <v>962</v>
      </c>
      <c r="B427"/>
      <c r="C427"/>
      <c r="D427"/>
      <c r="E427"/>
      <c r="F427"/>
      <c r="G427"/>
      <c r="H427"/>
      <c r="I427"/>
      <c r="J427"/>
      <c r="K427" s="13">
        <v>2016</v>
      </c>
      <c r="L427"/>
    </row>
    <row r="428" spans="1:12" x14ac:dyDescent="0.2">
      <c r="A428" s="75" t="s">
        <v>963</v>
      </c>
      <c r="B428"/>
      <c r="C428"/>
      <c r="D428"/>
      <c r="E428"/>
      <c r="F428"/>
      <c r="G428"/>
      <c r="H428"/>
      <c r="I428"/>
      <c r="J428"/>
      <c r="K428" s="13">
        <v>2016</v>
      </c>
      <c r="L428"/>
    </row>
    <row r="429" spans="1:12" x14ac:dyDescent="0.2">
      <c r="A429" s="75" t="s">
        <v>964</v>
      </c>
      <c r="B429"/>
      <c r="C429"/>
      <c r="D429"/>
      <c r="E429"/>
      <c r="F429"/>
      <c r="G429"/>
      <c r="H429"/>
      <c r="I429"/>
      <c r="J429"/>
      <c r="K429" s="13">
        <v>2016</v>
      </c>
      <c r="L429"/>
    </row>
    <row r="430" spans="1:12" x14ac:dyDescent="0.2">
      <c r="A430" s="75" t="s">
        <v>965</v>
      </c>
      <c r="B430"/>
      <c r="C430"/>
      <c r="D430"/>
      <c r="E430"/>
      <c r="F430"/>
      <c r="G430"/>
      <c r="H430"/>
      <c r="I430"/>
      <c r="J430"/>
      <c r="K430" s="13">
        <v>2016</v>
      </c>
      <c r="L430"/>
    </row>
    <row r="431" spans="1:12" x14ac:dyDescent="0.2">
      <c r="A431" t="s">
        <v>973</v>
      </c>
      <c r="B431"/>
      <c r="C431"/>
      <c r="D431"/>
      <c r="E431"/>
      <c r="F431"/>
      <c r="G431"/>
      <c r="H431"/>
      <c r="I431"/>
      <c r="J431"/>
      <c r="K431" s="13">
        <v>2016</v>
      </c>
      <c r="L431"/>
    </row>
    <row r="432" spans="1:12" x14ac:dyDescent="0.2">
      <c r="A432" t="s">
        <v>967</v>
      </c>
      <c r="B432"/>
      <c r="C432"/>
      <c r="D432"/>
      <c r="E432"/>
      <c r="F432"/>
      <c r="G432"/>
      <c r="H432"/>
      <c r="I432"/>
      <c r="J432"/>
      <c r="K432" s="13">
        <v>2016</v>
      </c>
      <c r="L432"/>
    </row>
    <row r="433" spans="1:12" x14ac:dyDescent="0.2">
      <c r="A433" t="s">
        <v>969</v>
      </c>
      <c r="B433"/>
      <c r="C433"/>
      <c r="D433"/>
      <c r="E433"/>
      <c r="F433"/>
      <c r="G433"/>
      <c r="H433"/>
      <c r="I433"/>
      <c r="J433"/>
      <c r="K433" s="13">
        <v>2016</v>
      </c>
      <c r="L433"/>
    </row>
    <row r="434" spans="1:12" x14ac:dyDescent="0.2">
      <c r="A434" t="s">
        <v>970</v>
      </c>
      <c r="B434"/>
      <c r="C434"/>
      <c r="D434"/>
      <c r="E434"/>
      <c r="F434"/>
      <c r="G434"/>
      <c r="H434"/>
      <c r="I434"/>
      <c r="J434"/>
      <c r="K434" s="13">
        <v>2016</v>
      </c>
      <c r="L434"/>
    </row>
    <row r="435" spans="1:12" x14ac:dyDescent="0.2">
      <c r="A435" t="s">
        <v>975</v>
      </c>
      <c r="B435"/>
      <c r="C435"/>
      <c r="D435"/>
      <c r="E435"/>
      <c r="F435"/>
      <c r="G435"/>
      <c r="H435"/>
      <c r="I435"/>
      <c r="J435"/>
      <c r="K435" s="13">
        <v>2016</v>
      </c>
      <c r="L435"/>
    </row>
    <row r="436" spans="1:12" x14ac:dyDescent="0.2">
      <c r="A436" t="s">
        <v>976</v>
      </c>
      <c r="B436"/>
      <c r="C436"/>
      <c r="D436"/>
      <c r="E436"/>
      <c r="F436"/>
      <c r="G436"/>
      <c r="H436"/>
      <c r="I436"/>
      <c r="J436"/>
      <c r="K436" s="13">
        <v>2016</v>
      </c>
      <c r="L436"/>
    </row>
    <row r="437" spans="1:12" x14ac:dyDescent="0.2">
      <c r="A437" t="s">
        <v>972</v>
      </c>
      <c r="B437"/>
      <c r="C437"/>
      <c r="D437"/>
      <c r="E437"/>
      <c r="F437"/>
      <c r="G437"/>
      <c r="H437"/>
      <c r="I437"/>
      <c r="J437"/>
      <c r="K437" s="13">
        <v>2016</v>
      </c>
      <c r="L437"/>
    </row>
    <row r="438" spans="1:12" x14ac:dyDescent="0.2">
      <c r="A438" t="s">
        <v>968</v>
      </c>
      <c r="B438"/>
      <c r="C438"/>
      <c r="D438"/>
      <c r="E438"/>
      <c r="F438"/>
      <c r="G438"/>
      <c r="H438"/>
      <c r="I438"/>
      <c r="J438"/>
      <c r="K438" s="13">
        <v>2016</v>
      </c>
      <c r="L438"/>
    </row>
    <row r="439" spans="1:12" x14ac:dyDescent="0.2">
      <c r="A439" t="s">
        <v>971</v>
      </c>
      <c r="B439"/>
      <c r="C439"/>
      <c r="D439"/>
      <c r="E439"/>
      <c r="F439"/>
      <c r="G439"/>
      <c r="H439"/>
      <c r="I439"/>
      <c r="J439"/>
      <c r="K439" s="13">
        <v>2016</v>
      </c>
      <c r="L439"/>
    </row>
    <row r="440" spans="1:12" x14ac:dyDescent="0.2">
      <c r="A440" t="s">
        <v>977</v>
      </c>
      <c r="K440" s="13">
        <v>2016</v>
      </c>
    </row>
    <row r="441" spans="1:12" x14ac:dyDescent="0.2">
      <c r="A441" t="s">
        <v>1007</v>
      </c>
      <c r="B441"/>
      <c r="K441" s="13">
        <v>2016</v>
      </c>
    </row>
    <row r="442" spans="1:12" x14ac:dyDescent="0.2">
      <c r="A442" t="s">
        <v>1000</v>
      </c>
      <c r="B442"/>
      <c r="K442" s="13">
        <v>2016</v>
      </c>
    </row>
    <row r="443" spans="1:12" x14ac:dyDescent="0.2">
      <c r="A443" t="s">
        <v>1002</v>
      </c>
      <c r="B443"/>
      <c r="K443" s="13">
        <v>2016</v>
      </c>
    </row>
    <row r="444" spans="1:12" x14ac:dyDescent="0.2">
      <c r="A444" t="s">
        <v>996</v>
      </c>
      <c r="B444"/>
      <c r="K444" s="13">
        <v>2016</v>
      </c>
    </row>
    <row r="445" spans="1:12" x14ac:dyDescent="0.2">
      <c r="A445" t="s">
        <v>997</v>
      </c>
      <c r="B445"/>
      <c r="K445" s="13">
        <v>2016</v>
      </c>
    </row>
    <row r="446" spans="1:12" x14ac:dyDescent="0.2">
      <c r="A446" t="s">
        <v>998</v>
      </c>
      <c r="B446"/>
      <c r="K446" s="13">
        <v>2016</v>
      </c>
    </row>
    <row r="447" spans="1:12" x14ac:dyDescent="0.2">
      <c r="A447" t="s">
        <v>999</v>
      </c>
      <c r="B447"/>
      <c r="K447" s="13">
        <v>2016</v>
      </c>
    </row>
    <row r="448" spans="1:12" x14ac:dyDescent="0.2">
      <c r="A448" t="s">
        <v>1001</v>
      </c>
      <c r="B448"/>
      <c r="K448" s="13">
        <v>2016</v>
      </c>
    </row>
    <row r="449" spans="1:13" x14ac:dyDescent="0.2">
      <c r="A449" t="s">
        <v>1003</v>
      </c>
      <c r="B449"/>
      <c r="K449" s="13">
        <v>2016</v>
      </c>
    </row>
    <row r="450" spans="1:13" x14ac:dyDescent="0.2">
      <c r="A450" t="s">
        <v>1004</v>
      </c>
      <c r="B450"/>
      <c r="K450" s="13">
        <v>2016</v>
      </c>
    </row>
    <row r="451" spans="1:13" x14ac:dyDescent="0.2">
      <c r="A451" t="s">
        <v>1005</v>
      </c>
      <c r="B451"/>
      <c r="K451" s="13">
        <v>2016</v>
      </c>
    </row>
    <row r="452" spans="1:13" x14ac:dyDescent="0.2">
      <c r="A452" t="s">
        <v>1006</v>
      </c>
      <c r="B452"/>
      <c r="K452" s="13">
        <v>2016</v>
      </c>
    </row>
    <row r="459" spans="1:13" x14ac:dyDescent="0.2">
      <c r="B459" s="13">
        <f>SUM(B2:B454)</f>
        <v>229</v>
      </c>
      <c r="C459" s="13">
        <f t="shared" ref="C459:L459" si="0">SUM(C2:C454)</f>
        <v>198</v>
      </c>
      <c r="D459" s="13">
        <f t="shared" si="0"/>
        <v>34</v>
      </c>
      <c r="E459" s="13">
        <f t="shared" si="0"/>
        <v>2998</v>
      </c>
      <c r="F459" s="13">
        <f t="shared" si="0"/>
        <v>79</v>
      </c>
      <c r="G459" s="13">
        <f t="shared" si="0"/>
        <v>697.83333329262246</v>
      </c>
      <c r="H459" s="13">
        <f t="shared" si="0"/>
        <v>61</v>
      </c>
      <c r="I459" s="13">
        <f t="shared" si="0"/>
        <v>3023</v>
      </c>
      <c r="J459" s="13">
        <f t="shared" si="0"/>
        <v>163</v>
      </c>
      <c r="L459" s="13">
        <f t="shared" si="0"/>
        <v>8</v>
      </c>
      <c r="M459" s="13"/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showGridLines="0" topLeftCell="A429" workbookViewId="0">
      <selection activeCell="K452" sqref="K452"/>
    </sheetView>
  </sheetViews>
  <sheetFormatPr defaultRowHeight="12.75" x14ac:dyDescent="0.2"/>
  <cols>
    <col min="1" max="1" width="14.4257812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K2" s="13">
        <v>2015</v>
      </c>
    </row>
    <row r="3" spans="1:12" x14ac:dyDescent="0.2">
      <c r="A3" s="4" t="s">
        <v>329</v>
      </c>
      <c r="B3" s="15">
        <v>5</v>
      </c>
      <c r="C3" s="15">
        <v>4</v>
      </c>
      <c r="D3" s="15">
        <v>2</v>
      </c>
      <c r="E3" s="15">
        <v>75</v>
      </c>
      <c r="F3" s="15">
        <v>1</v>
      </c>
      <c r="G3" s="15">
        <v>10</v>
      </c>
      <c r="H3" s="15">
        <v>0</v>
      </c>
      <c r="I3" s="15">
        <v>72</v>
      </c>
      <c r="J3" s="15">
        <v>3</v>
      </c>
      <c r="K3" s="13">
        <v>2015</v>
      </c>
    </row>
    <row r="4" spans="1:12" x14ac:dyDescent="0.2">
      <c r="A4" s="4" t="s">
        <v>338</v>
      </c>
      <c r="K4" s="13">
        <v>2015</v>
      </c>
    </row>
    <row r="5" spans="1:12" x14ac:dyDescent="0.2">
      <c r="A5" s="4" t="s">
        <v>791</v>
      </c>
      <c r="K5" s="13">
        <v>2015</v>
      </c>
      <c r="L5" s="13"/>
    </row>
    <row r="6" spans="1:12" x14ac:dyDescent="0.2">
      <c r="A6" s="4" t="s">
        <v>9</v>
      </c>
      <c r="K6" s="13">
        <v>2015</v>
      </c>
    </row>
    <row r="7" spans="1:12" x14ac:dyDescent="0.2">
      <c r="A7" s="4" t="s">
        <v>10</v>
      </c>
      <c r="K7" s="13">
        <v>2015</v>
      </c>
    </row>
    <row r="8" spans="1:12" x14ac:dyDescent="0.2">
      <c r="A8" s="4" t="s">
        <v>11</v>
      </c>
      <c r="K8" s="13">
        <v>2015</v>
      </c>
    </row>
    <row r="9" spans="1:12" x14ac:dyDescent="0.2">
      <c r="A9" s="4" t="s">
        <v>359</v>
      </c>
      <c r="K9" s="13">
        <v>2015</v>
      </c>
    </row>
    <row r="10" spans="1:12" x14ac:dyDescent="0.2">
      <c r="A10" s="4" t="s">
        <v>12</v>
      </c>
      <c r="K10" s="13">
        <v>2015</v>
      </c>
    </row>
    <row r="11" spans="1:12" x14ac:dyDescent="0.2">
      <c r="A11" s="4" t="s">
        <v>13</v>
      </c>
      <c r="K11" s="13">
        <v>2015</v>
      </c>
    </row>
    <row r="12" spans="1:12" x14ac:dyDescent="0.2">
      <c r="A12" s="4" t="s">
        <v>889</v>
      </c>
      <c r="K12" s="13">
        <v>2015</v>
      </c>
    </row>
    <row r="13" spans="1:12" x14ac:dyDescent="0.2">
      <c r="A13" s="4" t="s">
        <v>14</v>
      </c>
      <c r="K13" s="13">
        <v>2015</v>
      </c>
    </row>
    <row r="14" spans="1:12" x14ac:dyDescent="0.2">
      <c r="A14" s="4" t="s">
        <v>15</v>
      </c>
      <c r="K14" s="13">
        <v>2015</v>
      </c>
    </row>
    <row r="15" spans="1:12" x14ac:dyDescent="0.2">
      <c r="A15" s="4" t="s">
        <v>794</v>
      </c>
      <c r="K15" s="13">
        <v>2015</v>
      </c>
      <c r="L15" s="13"/>
    </row>
    <row r="16" spans="1:12" x14ac:dyDescent="0.2">
      <c r="A16" s="4" t="s">
        <v>16</v>
      </c>
      <c r="K16" s="13">
        <v>2015</v>
      </c>
    </row>
    <row r="17" spans="1:12" x14ac:dyDescent="0.2">
      <c r="A17" s="4" t="s">
        <v>17</v>
      </c>
      <c r="K17" s="13">
        <v>2015</v>
      </c>
    </row>
    <row r="18" spans="1:12" x14ac:dyDescent="0.2">
      <c r="A18" s="4" t="s">
        <v>18</v>
      </c>
      <c r="K18" s="13">
        <v>2015</v>
      </c>
    </row>
    <row r="19" spans="1:12" x14ac:dyDescent="0.2">
      <c r="A19" s="4" t="s">
        <v>898</v>
      </c>
      <c r="K19" s="13">
        <v>2015</v>
      </c>
    </row>
    <row r="20" spans="1:12" x14ac:dyDescent="0.2">
      <c r="A20" s="4" t="s">
        <v>19</v>
      </c>
      <c r="K20" s="13">
        <v>2015</v>
      </c>
    </row>
    <row r="21" spans="1:12" x14ac:dyDescent="0.2">
      <c r="A21" s="4" t="s">
        <v>20</v>
      </c>
      <c r="K21" s="13">
        <v>2015</v>
      </c>
    </row>
    <row r="22" spans="1:12" x14ac:dyDescent="0.2">
      <c r="A22" s="4" t="s">
        <v>896</v>
      </c>
      <c r="K22" s="13">
        <v>2015</v>
      </c>
    </row>
    <row r="23" spans="1:12" x14ac:dyDescent="0.2">
      <c r="A23" s="4" t="s">
        <v>275</v>
      </c>
      <c r="K23" s="13">
        <v>2015</v>
      </c>
    </row>
    <row r="24" spans="1:12" x14ac:dyDescent="0.2">
      <c r="A24" s="4" t="s">
        <v>21</v>
      </c>
      <c r="K24" s="13">
        <v>2015</v>
      </c>
    </row>
    <row r="25" spans="1:12" x14ac:dyDescent="0.2">
      <c r="A25" s="4" t="s">
        <v>339</v>
      </c>
      <c r="K25" s="13">
        <v>2015</v>
      </c>
    </row>
    <row r="26" spans="1:12" x14ac:dyDescent="0.2">
      <c r="A26" s="4" t="s">
        <v>317</v>
      </c>
      <c r="B26" s="15"/>
      <c r="C26" s="15"/>
      <c r="D26" s="15"/>
      <c r="E26" s="15"/>
      <c r="F26" s="16"/>
      <c r="G26" s="16"/>
      <c r="H26" s="16"/>
      <c r="I26" s="16"/>
      <c r="J26" s="16"/>
      <c r="K26" s="13">
        <v>2015</v>
      </c>
    </row>
    <row r="27" spans="1:12" x14ac:dyDescent="0.2">
      <c r="A27" s="4" t="s">
        <v>297</v>
      </c>
      <c r="B27" s="15">
        <v>11</v>
      </c>
      <c r="C27" s="15">
        <v>10</v>
      </c>
      <c r="D27" s="15">
        <v>0</v>
      </c>
      <c r="E27" s="15">
        <v>265</v>
      </c>
      <c r="F27" s="16"/>
      <c r="G27" s="16"/>
      <c r="H27" s="16"/>
      <c r="I27" s="16"/>
      <c r="J27" s="16"/>
      <c r="K27" s="13">
        <v>2015</v>
      </c>
      <c r="L27" s="27">
        <v>2</v>
      </c>
    </row>
    <row r="28" spans="1:12" x14ac:dyDescent="0.2">
      <c r="A28" s="4" t="s">
        <v>22</v>
      </c>
      <c r="K28" s="13">
        <v>2015</v>
      </c>
    </row>
    <row r="29" spans="1:12" x14ac:dyDescent="0.2">
      <c r="A29" s="4" t="s">
        <v>318</v>
      </c>
      <c r="K29" s="13">
        <v>2015</v>
      </c>
    </row>
    <row r="30" spans="1:12" x14ac:dyDescent="0.2">
      <c r="A30" s="4" t="s">
        <v>23</v>
      </c>
      <c r="K30" s="13">
        <v>2015</v>
      </c>
    </row>
    <row r="31" spans="1:12" x14ac:dyDescent="0.2">
      <c r="A31" s="4" t="s">
        <v>24</v>
      </c>
      <c r="K31" s="13">
        <v>2015</v>
      </c>
    </row>
    <row r="32" spans="1:12" x14ac:dyDescent="0.2">
      <c r="A32" s="4" t="s">
        <v>862</v>
      </c>
      <c r="K32" s="13">
        <v>2015</v>
      </c>
    </row>
    <row r="33" spans="1:11" x14ac:dyDescent="0.2">
      <c r="A33" s="4" t="s">
        <v>25</v>
      </c>
      <c r="K33" s="13">
        <v>2015</v>
      </c>
    </row>
    <row r="34" spans="1:11" x14ac:dyDescent="0.2">
      <c r="A34" s="4" t="s">
        <v>26</v>
      </c>
      <c r="K34" s="13">
        <v>2015</v>
      </c>
    </row>
    <row r="35" spans="1:11" x14ac:dyDescent="0.2">
      <c r="A35" s="4" t="s">
        <v>27</v>
      </c>
      <c r="K35" s="13">
        <v>2015</v>
      </c>
    </row>
    <row r="36" spans="1:11" x14ac:dyDescent="0.2">
      <c r="A36" s="4" t="s">
        <v>28</v>
      </c>
      <c r="K36" s="13">
        <v>2015</v>
      </c>
    </row>
    <row r="37" spans="1:11" x14ac:dyDescent="0.2">
      <c r="A37" s="4" t="s">
        <v>29</v>
      </c>
      <c r="K37" s="13">
        <v>2015</v>
      </c>
    </row>
    <row r="38" spans="1:11" x14ac:dyDescent="0.2">
      <c r="A38" s="4" t="s">
        <v>276</v>
      </c>
      <c r="B38" s="15">
        <v>6</v>
      </c>
      <c r="C38" s="15">
        <v>6</v>
      </c>
      <c r="D38" s="15">
        <v>0</v>
      </c>
      <c r="E38" s="15">
        <v>103</v>
      </c>
      <c r="F38" s="16">
        <v>0</v>
      </c>
      <c r="G38" s="15">
        <v>18</v>
      </c>
      <c r="H38" s="15">
        <v>1</v>
      </c>
      <c r="I38" s="15">
        <v>116</v>
      </c>
      <c r="J38" s="15">
        <v>0</v>
      </c>
      <c r="K38" s="13">
        <v>2015</v>
      </c>
    </row>
    <row r="39" spans="1:11" x14ac:dyDescent="0.2">
      <c r="A39" s="4" t="s">
        <v>30</v>
      </c>
      <c r="K39" s="13">
        <v>2015</v>
      </c>
    </row>
    <row r="40" spans="1:11" x14ac:dyDescent="0.2">
      <c r="A40" s="4" t="s">
        <v>31</v>
      </c>
      <c r="K40" s="13">
        <v>2015</v>
      </c>
    </row>
    <row r="41" spans="1:11" x14ac:dyDescent="0.2">
      <c r="A41" s="4" t="s">
        <v>32</v>
      </c>
      <c r="K41" s="13">
        <v>2015</v>
      </c>
    </row>
    <row r="42" spans="1:11" x14ac:dyDescent="0.2">
      <c r="A42" s="4" t="s">
        <v>334</v>
      </c>
      <c r="K42" s="13">
        <v>2015</v>
      </c>
    </row>
    <row r="43" spans="1:11" x14ac:dyDescent="0.2">
      <c r="A43" s="4" t="s">
        <v>33</v>
      </c>
      <c r="K43" s="13">
        <v>2015</v>
      </c>
    </row>
    <row r="44" spans="1:11" x14ac:dyDescent="0.2">
      <c r="A44" s="4" t="s">
        <v>34</v>
      </c>
      <c r="K44" s="13">
        <v>2015</v>
      </c>
    </row>
    <row r="45" spans="1:11" x14ac:dyDescent="0.2">
      <c r="A45" s="4" t="s">
        <v>35</v>
      </c>
      <c r="K45" s="13">
        <v>2015</v>
      </c>
    </row>
    <row r="46" spans="1:11" x14ac:dyDescent="0.2">
      <c r="A46" s="4" t="s">
        <v>373</v>
      </c>
      <c r="K46" s="13">
        <v>2015</v>
      </c>
    </row>
    <row r="47" spans="1:11" x14ac:dyDescent="0.2">
      <c r="A47" s="4" t="s">
        <v>36</v>
      </c>
      <c r="B47" s="15">
        <v>1</v>
      </c>
      <c r="C47" s="15">
        <v>1</v>
      </c>
      <c r="D47" s="15">
        <v>0</v>
      </c>
      <c r="E47" s="15">
        <v>0</v>
      </c>
      <c r="F47" s="16"/>
      <c r="G47" s="15">
        <v>2</v>
      </c>
      <c r="H47" s="15">
        <v>0</v>
      </c>
      <c r="I47" s="15">
        <v>6</v>
      </c>
      <c r="J47" s="15">
        <v>0</v>
      </c>
      <c r="K47" s="13">
        <v>2015</v>
      </c>
    </row>
    <row r="48" spans="1:11" x14ac:dyDescent="0.2">
      <c r="A48" s="4" t="s">
        <v>37</v>
      </c>
      <c r="K48" s="13">
        <v>2015</v>
      </c>
    </row>
    <row r="49" spans="1:11" x14ac:dyDescent="0.2">
      <c r="A49" s="4" t="s">
        <v>38</v>
      </c>
      <c r="K49" s="13">
        <v>2015</v>
      </c>
    </row>
    <row r="50" spans="1:11" x14ac:dyDescent="0.2">
      <c r="A50" s="4" t="s">
        <v>824</v>
      </c>
      <c r="K50" s="13">
        <v>2015</v>
      </c>
    </row>
    <row r="51" spans="1:11" x14ac:dyDescent="0.2">
      <c r="A51" s="4" t="s">
        <v>39</v>
      </c>
      <c r="K51" s="13">
        <v>2015</v>
      </c>
    </row>
    <row r="52" spans="1:11" x14ac:dyDescent="0.2">
      <c r="A52" s="4" t="s">
        <v>40</v>
      </c>
      <c r="K52" s="13">
        <v>2015</v>
      </c>
    </row>
    <row r="53" spans="1:11" x14ac:dyDescent="0.2">
      <c r="A53" s="4" t="s">
        <v>41</v>
      </c>
      <c r="K53" s="13">
        <v>2015</v>
      </c>
    </row>
    <row r="54" spans="1:11" x14ac:dyDescent="0.2">
      <c r="A54" s="4" t="s">
        <v>277</v>
      </c>
      <c r="K54" s="13">
        <v>2015</v>
      </c>
    </row>
    <row r="55" spans="1:11" x14ac:dyDescent="0.2">
      <c r="A55" s="4" t="s">
        <v>42</v>
      </c>
      <c r="K55" s="13">
        <v>2015</v>
      </c>
    </row>
    <row r="56" spans="1:11" x14ac:dyDescent="0.2">
      <c r="A56" s="4" t="s">
        <v>43</v>
      </c>
      <c r="K56" s="13">
        <v>2015</v>
      </c>
    </row>
    <row r="57" spans="1:11" x14ac:dyDescent="0.2">
      <c r="A57" s="4" t="s">
        <v>44</v>
      </c>
      <c r="K57" s="13">
        <v>2015</v>
      </c>
    </row>
    <row r="58" spans="1:11" x14ac:dyDescent="0.2">
      <c r="A58" s="4" t="s">
        <v>45</v>
      </c>
      <c r="B58" s="15">
        <v>5</v>
      </c>
      <c r="C58" s="15">
        <v>4</v>
      </c>
      <c r="D58" s="15">
        <v>0</v>
      </c>
      <c r="E58" s="15">
        <v>29</v>
      </c>
      <c r="F58" s="15">
        <v>1</v>
      </c>
      <c r="G58" s="15">
        <v>2</v>
      </c>
      <c r="H58" s="15">
        <v>0</v>
      </c>
      <c r="I58" s="15">
        <v>11</v>
      </c>
      <c r="J58" s="15">
        <v>0</v>
      </c>
      <c r="K58" s="13">
        <v>2015</v>
      </c>
    </row>
    <row r="59" spans="1:11" x14ac:dyDescent="0.2">
      <c r="A59" s="4" t="s">
        <v>861</v>
      </c>
      <c r="K59" s="13">
        <v>2015</v>
      </c>
    </row>
    <row r="60" spans="1:11" x14ac:dyDescent="0.2">
      <c r="A60" s="4" t="s">
        <v>818</v>
      </c>
      <c r="B60" s="15">
        <v>1</v>
      </c>
      <c r="C60" s="15">
        <v>1</v>
      </c>
      <c r="D60" s="15">
        <v>0</v>
      </c>
      <c r="E60" s="15">
        <v>11</v>
      </c>
      <c r="F60" s="15">
        <v>1</v>
      </c>
      <c r="G60" s="15">
        <v>1</v>
      </c>
      <c r="H60" s="15">
        <v>0</v>
      </c>
      <c r="I60" s="15">
        <v>11</v>
      </c>
      <c r="J60" s="15">
        <v>0</v>
      </c>
      <c r="K60" s="13">
        <v>2015</v>
      </c>
    </row>
    <row r="61" spans="1:11" x14ac:dyDescent="0.2">
      <c r="A61" s="4" t="s">
        <v>330</v>
      </c>
      <c r="B61" s="15">
        <v>1</v>
      </c>
      <c r="C61" s="15">
        <v>1</v>
      </c>
      <c r="D61" s="15">
        <v>0</v>
      </c>
      <c r="E61" s="15">
        <v>35</v>
      </c>
      <c r="F61" s="16">
        <v>0</v>
      </c>
      <c r="G61" s="15">
        <v>5</v>
      </c>
      <c r="H61" s="15">
        <v>0</v>
      </c>
      <c r="I61" s="15">
        <v>9</v>
      </c>
      <c r="J61" s="15">
        <v>3</v>
      </c>
      <c r="K61" s="13">
        <v>2015</v>
      </c>
    </row>
    <row r="62" spans="1:11" x14ac:dyDescent="0.2">
      <c r="A62" s="4" t="s">
        <v>817</v>
      </c>
      <c r="K62" s="13">
        <v>2015</v>
      </c>
    </row>
    <row r="63" spans="1:11" x14ac:dyDescent="0.2">
      <c r="A63" s="4" t="s">
        <v>46</v>
      </c>
      <c r="K63" s="13">
        <v>2015</v>
      </c>
    </row>
    <row r="64" spans="1:11" x14ac:dyDescent="0.2">
      <c r="A64" s="4" t="s">
        <v>47</v>
      </c>
      <c r="K64" s="13">
        <v>2015</v>
      </c>
    </row>
    <row r="65" spans="1:12" x14ac:dyDescent="0.2">
      <c r="A65" s="4" t="s">
        <v>48</v>
      </c>
      <c r="K65" s="13">
        <v>2015</v>
      </c>
    </row>
    <row r="66" spans="1:12" x14ac:dyDescent="0.2">
      <c r="A66" s="4" t="s">
        <v>290</v>
      </c>
      <c r="K66" s="13">
        <v>2015</v>
      </c>
    </row>
    <row r="67" spans="1:12" x14ac:dyDescent="0.2">
      <c r="A67" s="4" t="s">
        <v>331</v>
      </c>
      <c r="B67" s="15">
        <v>4</v>
      </c>
      <c r="C67" s="15">
        <v>4</v>
      </c>
      <c r="D67" s="15">
        <v>1</v>
      </c>
      <c r="E67" s="15">
        <v>43</v>
      </c>
      <c r="F67" s="16"/>
      <c r="G67" s="16"/>
      <c r="H67" s="16"/>
      <c r="I67" s="16"/>
      <c r="J67" s="16"/>
      <c r="K67" s="13">
        <v>2015</v>
      </c>
      <c r="L67" s="27">
        <v>1</v>
      </c>
    </row>
    <row r="68" spans="1:12" x14ac:dyDescent="0.2">
      <c r="A68" s="4" t="s">
        <v>49</v>
      </c>
      <c r="K68" s="13">
        <v>2015</v>
      </c>
    </row>
    <row r="69" spans="1:12" x14ac:dyDescent="0.2">
      <c r="A69" s="4" t="s">
        <v>310</v>
      </c>
      <c r="K69" s="13">
        <v>2015</v>
      </c>
    </row>
    <row r="70" spans="1:12" x14ac:dyDescent="0.2">
      <c r="A70" s="4" t="s">
        <v>50</v>
      </c>
      <c r="K70" s="13">
        <v>2015</v>
      </c>
    </row>
    <row r="71" spans="1:12" x14ac:dyDescent="0.2">
      <c r="A71" s="4" t="s">
        <v>51</v>
      </c>
      <c r="K71" s="13">
        <v>2015</v>
      </c>
    </row>
    <row r="72" spans="1:12" x14ac:dyDescent="0.2">
      <c r="A72" s="4" t="s">
        <v>52</v>
      </c>
      <c r="K72" s="13">
        <v>2015</v>
      </c>
    </row>
    <row r="73" spans="1:12" x14ac:dyDescent="0.2">
      <c r="A73" s="4" t="s">
        <v>53</v>
      </c>
      <c r="B73" s="15">
        <v>3</v>
      </c>
      <c r="C73" s="15">
        <v>3</v>
      </c>
      <c r="D73" s="15">
        <v>0</v>
      </c>
      <c r="E73" s="15">
        <v>57</v>
      </c>
      <c r="F73" s="15">
        <v>3</v>
      </c>
      <c r="G73" s="15">
        <v>7</v>
      </c>
      <c r="H73" s="15">
        <v>0</v>
      </c>
      <c r="I73" s="15">
        <v>34</v>
      </c>
      <c r="J73" s="15">
        <v>2</v>
      </c>
      <c r="K73" s="13">
        <v>2015</v>
      </c>
    </row>
    <row r="74" spans="1:12" x14ac:dyDescent="0.2">
      <c r="A74" s="4" t="s">
        <v>54</v>
      </c>
      <c r="K74" s="13">
        <v>2015</v>
      </c>
    </row>
    <row r="75" spans="1:12" x14ac:dyDescent="0.2">
      <c r="A75" s="4" t="s">
        <v>55</v>
      </c>
      <c r="B75" s="15">
        <v>1</v>
      </c>
      <c r="C75" s="15">
        <v>1</v>
      </c>
      <c r="D75" s="15">
        <v>0</v>
      </c>
      <c r="E75" s="15">
        <v>2</v>
      </c>
      <c r="F75" s="15">
        <v>2</v>
      </c>
      <c r="G75" s="15">
        <v>5</v>
      </c>
      <c r="H75" s="15">
        <v>0</v>
      </c>
      <c r="I75" s="15">
        <v>15</v>
      </c>
      <c r="J75" s="15">
        <v>2</v>
      </c>
      <c r="K75" s="13">
        <v>2015</v>
      </c>
    </row>
    <row r="76" spans="1:12" x14ac:dyDescent="0.2">
      <c r="A76" s="4" t="s">
        <v>56</v>
      </c>
      <c r="K76" s="13">
        <v>2015</v>
      </c>
    </row>
    <row r="77" spans="1:12" x14ac:dyDescent="0.2">
      <c r="A77" s="4" t="s">
        <v>792</v>
      </c>
      <c r="K77" s="13">
        <v>2015</v>
      </c>
      <c r="L77" s="13"/>
    </row>
    <row r="78" spans="1:12" x14ac:dyDescent="0.2">
      <c r="A78" s="4" t="s">
        <v>57</v>
      </c>
      <c r="K78" s="13">
        <v>2015</v>
      </c>
    </row>
    <row r="79" spans="1:12" x14ac:dyDescent="0.2">
      <c r="A79" s="4" t="s">
        <v>291</v>
      </c>
      <c r="K79" s="13">
        <v>2015</v>
      </c>
    </row>
    <row r="80" spans="1:12" x14ac:dyDescent="0.2">
      <c r="A80" s="4" t="s">
        <v>58</v>
      </c>
      <c r="K80" s="13">
        <v>2015</v>
      </c>
    </row>
    <row r="81" spans="1:12" x14ac:dyDescent="0.2">
      <c r="A81" s="4" t="s">
        <v>59</v>
      </c>
      <c r="K81" s="13">
        <v>2015</v>
      </c>
    </row>
    <row r="82" spans="1:12" x14ac:dyDescent="0.2">
      <c r="A82" s="4" t="s">
        <v>60</v>
      </c>
      <c r="K82" s="13">
        <v>2015</v>
      </c>
    </row>
    <row r="83" spans="1:12" x14ac:dyDescent="0.2">
      <c r="A83" s="4" t="s">
        <v>61</v>
      </c>
      <c r="K83" s="13">
        <v>2015</v>
      </c>
    </row>
    <row r="84" spans="1:12" x14ac:dyDescent="0.2">
      <c r="A84" s="4" t="s">
        <v>62</v>
      </c>
      <c r="K84" s="13">
        <v>2015</v>
      </c>
    </row>
    <row r="85" spans="1:12" x14ac:dyDescent="0.2">
      <c r="A85" s="4" t="s">
        <v>63</v>
      </c>
      <c r="K85" s="13">
        <v>2015</v>
      </c>
    </row>
    <row r="86" spans="1:12" x14ac:dyDescent="0.2">
      <c r="A86" s="4" t="s">
        <v>886</v>
      </c>
      <c r="K86" s="13">
        <v>2015</v>
      </c>
    </row>
    <row r="87" spans="1:12" x14ac:dyDescent="0.2">
      <c r="A87" s="4" t="s">
        <v>64</v>
      </c>
      <c r="K87" s="13">
        <v>2015</v>
      </c>
    </row>
    <row r="88" spans="1:12" x14ac:dyDescent="0.2">
      <c r="A88" s="4" t="s">
        <v>65</v>
      </c>
      <c r="K88" s="13">
        <v>2015</v>
      </c>
    </row>
    <row r="89" spans="1:12" x14ac:dyDescent="0.2">
      <c r="A89" s="4" t="s">
        <v>285</v>
      </c>
      <c r="K89" s="13">
        <v>2015</v>
      </c>
    </row>
    <row r="90" spans="1:12" x14ac:dyDescent="0.2">
      <c r="A90" s="4" t="s">
        <v>66</v>
      </c>
      <c r="K90" s="13">
        <v>2015</v>
      </c>
    </row>
    <row r="91" spans="1:12" x14ac:dyDescent="0.2">
      <c r="A91" s="4" t="s">
        <v>67</v>
      </c>
      <c r="K91" s="13">
        <v>2015</v>
      </c>
    </row>
    <row r="92" spans="1:12" x14ac:dyDescent="0.2">
      <c r="A92" s="4" t="s">
        <v>274</v>
      </c>
      <c r="K92" s="13">
        <v>2015</v>
      </c>
    </row>
    <row r="93" spans="1:12" x14ac:dyDescent="0.2">
      <c r="A93" s="4" t="s">
        <v>68</v>
      </c>
      <c r="B93" s="15">
        <v>14</v>
      </c>
      <c r="C93" s="15">
        <v>10</v>
      </c>
      <c r="D93" s="15">
        <v>1</v>
      </c>
      <c r="E93" s="15">
        <v>62</v>
      </c>
      <c r="F93" s="16">
        <v>6</v>
      </c>
      <c r="G93" s="16"/>
      <c r="H93" s="16"/>
      <c r="I93" s="16"/>
      <c r="J93" s="16"/>
      <c r="K93" s="13">
        <v>2015</v>
      </c>
      <c r="L93" s="27">
        <v>3</v>
      </c>
    </row>
    <row r="94" spans="1:12" x14ac:dyDescent="0.2">
      <c r="A94" s="4" t="s">
        <v>69</v>
      </c>
      <c r="K94" s="13">
        <v>2015</v>
      </c>
    </row>
    <row r="95" spans="1:12" x14ac:dyDescent="0.2">
      <c r="A95" s="4" t="s">
        <v>70</v>
      </c>
      <c r="K95" s="13">
        <v>2015</v>
      </c>
    </row>
    <row r="96" spans="1:12" x14ac:dyDescent="0.2">
      <c r="A96" s="4" t="s">
        <v>71</v>
      </c>
      <c r="K96" s="13">
        <v>2015</v>
      </c>
    </row>
    <row r="97" spans="1:11" x14ac:dyDescent="0.2">
      <c r="A97" s="4" t="s">
        <v>72</v>
      </c>
      <c r="B97" s="15">
        <v>11</v>
      </c>
      <c r="C97" s="15">
        <v>10</v>
      </c>
      <c r="D97" s="15">
        <v>2</v>
      </c>
      <c r="E97" s="15">
        <v>202</v>
      </c>
      <c r="F97" s="15">
        <v>2</v>
      </c>
      <c r="G97" s="17">
        <v>40.1666666666666</v>
      </c>
      <c r="H97" s="15">
        <v>2</v>
      </c>
      <c r="I97" s="15">
        <v>193</v>
      </c>
      <c r="J97" s="15">
        <v>9</v>
      </c>
      <c r="K97" s="13">
        <v>2015</v>
      </c>
    </row>
    <row r="98" spans="1:11" x14ac:dyDescent="0.2">
      <c r="A98" s="4" t="s">
        <v>73</v>
      </c>
      <c r="K98" s="13">
        <v>2015</v>
      </c>
    </row>
    <row r="99" spans="1:11" x14ac:dyDescent="0.2">
      <c r="A99" s="4" t="s">
        <v>74</v>
      </c>
      <c r="K99" s="13">
        <v>2015</v>
      </c>
    </row>
    <row r="100" spans="1:11" x14ac:dyDescent="0.2">
      <c r="A100" s="4" t="s">
        <v>75</v>
      </c>
      <c r="K100" s="13">
        <v>2015</v>
      </c>
    </row>
    <row r="101" spans="1:11" x14ac:dyDescent="0.2">
      <c r="A101" s="4" t="s">
        <v>76</v>
      </c>
      <c r="K101" s="13">
        <v>2015</v>
      </c>
    </row>
    <row r="102" spans="1:11" x14ac:dyDescent="0.2">
      <c r="A102" s="4" t="s">
        <v>77</v>
      </c>
      <c r="K102" s="13">
        <v>2015</v>
      </c>
    </row>
    <row r="103" spans="1:11" x14ac:dyDescent="0.2">
      <c r="A103" s="4" t="s">
        <v>78</v>
      </c>
      <c r="K103" s="13">
        <v>2015</v>
      </c>
    </row>
    <row r="104" spans="1:11" x14ac:dyDescent="0.2">
      <c r="A104" s="4" t="s">
        <v>79</v>
      </c>
      <c r="K104" s="13">
        <v>2015</v>
      </c>
    </row>
    <row r="105" spans="1:11" x14ac:dyDescent="0.2">
      <c r="A105" s="4" t="s">
        <v>80</v>
      </c>
      <c r="K105" s="13">
        <v>2015</v>
      </c>
    </row>
    <row r="106" spans="1:11" x14ac:dyDescent="0.2">
      <c r="A106" s="4" t="s">
        <v>302</v>
      </c>
      <c r="K106" s="13">
        <v>2015</v>
      </c>
    </row>
    <row r="107" spans="1:11" x14ac:dyDescent="0.2">
      <c r="A107" s="4" t="s">
        <v>81</v>
      </c>
      <c r="B107" s="15">
        <v>8</v>
      </c>
      <c r="C107" s="15">
        <v>8</v>
      </c>
      <c r="D107" s="15">
        <v>0</v>
      </c>
      <c r="E107" s="15">
        <v>126</v>
      </c>
      <c r="F107" s="15">
        <v>1</v>
      </c>
      <c r="G107" s="17">
        <v>30.1666666666666</v>
      </c>
      <c r="H107" s="15">
        <v>2</v>
      </c>
      <c r="I107" s="15">
        <v>156</v>
      </c>
      <c r="J107" s="15">
        <v>7</v>
      </c>
      <c r="K107" s="13">
        <v>2015</v>
      </c>
    </row>
    <row r="108" spans="1:11" x14ac:dyDescent="0.2">
      <c r="A108" s="4" t="s">
        <v>82</v>
      </c>
      <c r="K108" s="13">
        <v>2015</v>
      </c>
    </row>
    <row r="109" spans="1:11" x14ac:dyDescent="0.2">
      <c r="A109" s="4" t="s">
        <v>83</v>
      </c>
      <c r="K109" s="13">
        <v>2015</v>
      </c>
    </row>
    <row r="110" spans="1:11" x14ac:dyDescent="0.2">
      <c r="A110" s="4" t="s">
        <v>84</v>
      </c>
      <c r="K110" s="13">
        <v>2015</v>
      </c>
    </row>
    <row r="111" spans="1:11" x14ac:dyDescent="0.2">
      <c r="A111" s="4" t="s">
        <v>85</v>
      </c>
      <c r="K111" s="13">
        <v>2015</v>
      </c>
    </row>
    <row r="112" spans="1:11" x14ac:dyDescent="0.2">
      <c r="A112" s="4" t="s">
        <v>86</v>
      </c>
      <c r="K112" s="13">
        <v>2015</v>
      </c>
    </row>
    <row r="113" spans="1:11" x14ac:dyDescent="0.2">
      <c r="A113" s="4" t="s">
        <v>87</v>
      </c>
      <c r="K113" s="13">
        <v>2015</v>
      </c>
    </row>
    <row r="114" spans="1:11" x14ac:dyDescent="0.2">
      <c r="A114" s="4" t="s">
        <v>88</v>
      </c>
      <c r="K114" s="13">
        <v>2015</v>
      </c>
    </row>
    <row r="115" spans="1:11" x14ac:dyDescent="0.2">
      <c r="A115" s="4" t="s">
        <v>89</v>
      </c>
      <c r="K115" s="13">
        <v>2015</v>
      </c>
    </row>
    <row r="116" spans="1:11" x14ac:dyDescent="0.2">
      <c r="A116" s="4" t="s">
        <v>90</v>
      </c>
      <c r="K116" s="13">
        <v>2015</v>
      </c>
    </row>
    <row r="117" spans="1:11" x14ac:dyDescent="0.2">
      <c r="A117" s="4" t="s">
        <v>91</v>
      </c>
      <c r="K117" s="13">
        <v>2015</v>
      </c>
    </row>
    <row r="118" spans="1:11" x14ac:dyDescent="0.2">
      <c r="A118" s="4" t="s">
        <v>92</v>
      </c>
      <c r="K118" s="13">
        <v>2015</v>
      </c>
    </row>
    <row r="119" spans="1:11" x14ac:dyDescent="0.2">
      <c r="A119" s="4" t="s">
        <v>93</v>
      </c>
      <c r="K119" s="13">
        <v>2015</v>
      </c>
    </row>
    <row r="120" spans="1:11" x14ac:dyDescent="0.2">
      <c r="A120" s="4" t="s">
        <v>94</v>
      </c>
      <c r="K120" s="13">
        <v>2015</v>
      </c>
    </row>
    <row r="121" spans="1:11" x14ac:dyDescent="0.2">
      <c r="A121" s="4" t="s">
        <v>95</v>
      </c>
      <c r="K121" s="13">
        <v>2015</v>
      </c>
    </row>
    <row r="122" spans="1:11" x14ac:dyDescent="0.2">
      <c r="A122" s="4" t="s">
        <v>96</v>
      </c>
      <c r="K122" s="13">
        <v>2015</v>
      </c>
    </row>
    <row r="123" spans="1:11" x14ac:dyDescent="0.2">
      <c r="A123" s="4" t="s">
        <v>340</v>
      </c>
      <c r="K123" s="13">
        <v>2015</v>
      </c>
    </row>
    <row r="124" spans="1:11" x14ac:dyDescent="0.2">
      <c r="A124" s="4" t="s">
        <v>97</v>
      </c>
      <c r="K124" s="13">
        <v>2015</v>
      </c>
    </row>
    <row r="125" spans="1:11" x14ac:dyDescent="0.2">
      <c r="A125" s="4" t="s">
        <v>98</v>
      </c>
      <c r="K125" s="13">
        <v>2015</v>
      </c>
    </row>
    <row r="126" spans="1:11" x14ac:dyDescent="0.2">
      <c r="A126" s="4" t="s">
        <v>99</v>
      </c>
      <c r="K126" s="13">
        <v>2015</v>
      </c>
    </row>
    <row r="127" spans="1:11" x14ac:dyDescent="0.2">
      <c r="A127" s="4" t="s">
        <v>881</v>
      </c>
      <c r="K127" s="13">
        <v>2015</v>
      </c>
    </row>
    <row r="128" spans="1:11" x14ac:dyDescent="0.2">
      <c r="A128" s="4" t="s">
        <v>880</v>
      </c>
      <c r="K128" s="13">
        <v>2015</v>
      </c>
    </row>
    <row r="129" spans="1:11" x14ac:dyDescent="0.2">
      <c r="A129" s="4" t="s">
        <v>100</v>
      </c>
      <c r="K129" s="13">
        <v>2015</v>
      </c>
    </row>
    <row r="130" spans="1:11" x14ac:dyDescent="0.2">
      <c r="A130" s="4" t="s">
        <v>887</v>
      </c>
      <c r="K130" s="13">
        <v>2015</v>
      </c>
    </row>
    <row r="131" spans="1:11" x14ac:dyDescent="0.2">
      <c r="A131" s="4" t="s">
        <v>101</v>
      </c>
      <c r="K131" s="13">
        <v>2015</v>
      </c>
    </row>
    <row r="132" spans="1:11" x14ac:dyDescent="0.2">
      <c r="A132" s="4" t="s">
        <v>278</v>
      </c>
      <c r="K132" s="13">
        <v>2015</v>
      </c>
    </row>
    <row r="133" spans="1:11" x14ac:dyDescent="0.2">
      <c r="A133" s="4" t="s">
        <v>102</v>
      </c>
      <c r="K133" s="13">
        <v>2015</v>
      </c>
    </row>
    <row r="134" spans="1:11" x14ac:dyDescent="0.2">
      <c r="A134" s="4" t="s">
        <v>892</v>
      </c>
      <c r="K134" s="13">
        <v>2015</v>
      </c>
    </row>
    <row r="135" spans="1:11" x14ac:dyDescent="0.2">
      <c r="A135" s="4" t="s">
        <v>103</v>
      </c>
      <c r="B135" s="15">
        <v>1</v>
      </c>
      <c r="C135" s="15">
        <v>1</v>
      </c>
      <c r="D135" s="15">
        <v>0</v>
      </c>
      <c r="E135" s="15">
        <v>5</v>
      </c>
      <c r="F135" s="16"/>
      <c r="G135" s="16"/>
      <c r="H135" s="16"/>
      <c r="I135" s="16"/>
      <c r="J135" s="16"/>
      <c r="K135" s="13">
        <v>2015</v>
      </c>
    </row>
    <row r="136" spans="1:11" x14ac:dyDescent="0.2">
      <c r="A136" s="4" t="s">
        <v>104</v>
      </c>
      <c r="K136" s="13">
        <v>2015</v>
      </c>
    </row>
    <row r="137" spans="1:11" x14ac:dyDescent="0.2">
      <c r="A137" s="4" t="s">
        <v>872</v>
      </c>
      <c r="K137" s="13">
        <v>2015</v>
      </c>
    </row>
    <row r="138" spans="1:11" x14ac:dyDescent="0.2">
      <c r="A138" s="4" t="s">
        <v>873</v>
      </c>
      <c r="K138" s="13">
        <v>2015</v>
      </c>
    </row>
    <row r="139" spans="1:11" x14ac:dyDescent="0.2">
      <c r="A139" s="4" t="s">
        <v>311</v>
      </c>
      <c r="B139" s="15">
        <v>2</v>
      </c>
      <c r="C139" s="15">
        <v>0</v>
      </c>
      <c r="D139" s="15">
        <v>0</v>
      </c>
      <c r="E139" s="15">
        <v>0</v>
      </c>
      <c r="F139" s="16"/>
      <c r="G139" s="15">
        <v>13</v>
      </c>
      <c r="H139" s="15">
        <v>3</v>
      </c>
      <c r="I139" s="15">
        <v>38</v>
      </c>
      <c r="J139" s="15">
        <v>3</v>
      </c>
      <c r="K139" s="13">
        <v>2015</v>
      </c>
    </row>
    <row r="140" spans="1:11" x14ac:dyDescent="0.2">
      <c r="A140" s="4" t="s">
        <v>105</v>
      </c>
      <c r="K140" s="13">
        <v>2015</v>
      </c>
    </row>
    <row r="141" spans="1:11" x14ac:dyDescent="0.2">
      <c r="A141" s="4" t="s">
        <v>106</v>
      </c>
      <c r="K141" s="13">
        <v>2015</v>
      </c>
    </row>
    <row r="142" spans="1:11" x14ac:dyDescent="0.2">
      <c r="A142" s="4" t="s">
        <v>107</v>
      </c>
      <c r="K142" s="13">
        <v>2015</v>
      </c>
    </row>
    <row r="143" spans="1:11" x14ac:dyDescent="0.2">
      <c r="A143" s="4" t="s">
        <v>108</v>
      </c>
      <c r="K143" s="13">
        <v>2015</v>
      </c>
    </row>
    <row r="144" spans="1:11" x14ac:dyDescent="0.2">
      <c r="A144" s="4" t="s">
        <v>357</v>
      </c>
      <c r="K144" s="13">
        <v>2015</v>
      </c>
    </row>
    <row r="145" spans="1:11" x14ac:dyDescent="0.2">
      <c r="A145" s="4" t="s">
        <v>346</v>
      </c>
      <c r="K145" s="13">
        <v>2015</v>
      </c>
    </row>
    <row r="146" spans="1:11" x14ac:dyDescent="0.2">
      <c r="A146" s="4" t="s">
        <v>109</v>
      </c>
      <c r="K146" s="13">
        <v>2015</v>
      </c>
    </row>
    <row r="147" spans="1:11" x14ac:dyDescent="0.2">
      <c r="A147" s="4" t="s">
        <v>110</v>
      </c>
      <c r="K147" s="13">
        <v>2015</v>
      </c>
    </row>
    <row r="148" spans="1:11" x14ac:dyDescent="0.2">
      <c r="A148" s="4" t="s">
        <v>111</v>
      </c>
      <c r="K148" s="13">
        <v>2015</v>
      </c>
    </row>
    <row r="149" spans="1:11" x14ac:dyDescent="0.2">
      <c r="A149" s="4" t="s">
        <v>112</v>
      </c>
      <c r="K149" s="13">
        <v>2015</v>
      </c>
    </row>
    <row r="150" spans="1:11" x14ac:dyDescent="0.2">
      <c r="A150" s="4" t="s">
        <v>113</v>
      </c>
      <c r="K150" s="13">
        <v>2015</v>
      </c>
    </row>
    <row r="151" spans="1:11" x14ac:dyDescent="0.2">
      <c r="A151" s="4" t="s">
        <v>114</v>
      </c>
      <c r="K151" s="13">
        <v>2015</v>
      </c>
    </row>
    <row r="152" spans="1:11" x14ac:dyDescent="0.2">
      <c r="A152" s="4" t="s">
        <v>115</v>
      </c>
      <c r="K152" s="13">
        <v>2015</v>
      </c>
    </row>
    <row r="153" spans="1:11" x14ac:dyDescent="0.2">
      <c r="A153" s="4" t="s">
        <v>319</v>
      </c>
      <c r="K153" s="13">
        <v>2015</v>
      </c>
    </row>
    <row r="154" spans="1:11" x14ac:dyDescent="0.2">
      <c r="A154" s="4" t="s">
        <v>116</v>
      </c>
      <c r="K154" s="13">
        <v>2015</v>
      </c>
    </row>
    <row r="155" spans="1:11" x14ac:dyDescent="0.2">
      <c r="A155" s="4" t="s">
        <v>117</v>
      </c>
      <c r="K155" s="13">
        <v>2015</v>
      </c>
    </row>
    <row r="156" spans="1:11" x14ac:dyDescent="0.2">
      <c r="A156" s="4" t="s">
        <v>118</v>
      </c>
      <c r="K156" s="13">
        <v>2015</v>
      </c>
    </row>
    <row r="157" spans="1:11" x14ac:dyDescent="0.2">
      <c r="A157" s="4" t="s">
        <v>279</v>
      </c>
      <c r="K157" s="13">
        <v>2015</v>
      </c>
    </row>
    <row r="158" spans="1:11" x14ac:dyDescent="0.2">
      <c r="A158" s="4" t="s">
        <v>119</v>
      </c>
      <c r="B158" s="15">
        <v>10</v>
      </c>
      <c r="C158" s="15">
        <v>8</v>
      </c>
      <c r="D158" s="15">
        <v>0</v>
      </c>
      <c r="E158" s="15">
        <v>58</v>
      </c>
      <c r="F158" s="15">
        <v>4</v>
      </c>
      <c r="G158" s="17">
        <v>35.3333333333333</v>
      </c>
      <c r="H158" s="15">
        <v>4</v>
      </c>
      <c r="I158" s="15">
        <v>147</v>
      </c>
      <c r="J158" s="15">
        <v>4</v>
      </c>
      <c r="K158" s="13">
        <v>2015</v>
      </c>
    </row>
    <row r="159" spans="1:11" x14ac:dyDescent="0.2">
      <c r="A159" s="4" t="s">
        <v>120</v>
      </c>
      <c r="K159" s="13">
        <v>2015</v>
      </c>
    </row>
    <row r="160" spans="1:11" x14ac:dyDescent="0.2">
      <c r="A160" s="4" t="s">
        <v>121</v>
      </c>
      <c r="K160" s="13">
        <v>2015</v>
      </c>
    </row>
    <row r="161" spans="1:11" x14ac:dyDescent="0.2">
      <c r="A161" s="4" t="s">
        <v>122</v>
      </c>
      <c r="K161" s="13">
        <v>2015</v>
      </c>
    </row>
    <row r="162" spans="1:11" x14ac:dyDescent="0.2">
      <c r="A162" s="4" t="s">
        <v>123</v>
      </c>
      <c r="K162" s="13">
        <v>2015</v>
      </c>
    </row>
    <row r="163" spans="1:11" x14ac:dyDescent="0.2">
      <c r="A163" s="4" t="s">
        <v>124</v>
      </c>
      <c r="K163" s="13">
        <v>2015</v>
      </c>
    </row>
    <row r="164" spans="1:11" x14ac:dyDescent="0.2">
      <c r="A164" s="4" t="s">
        <v>821</v>
      </c>
      <c r="K164" s="13">
        <v>2015</v>
      </c>
    </row>
    <row r="165" spans="1:11" x14ac:dyDescent="0.2">
      <c r="A165" s="4" t="s">
        <v>125</v>
      </c>
      <c r="K165" s="13">
        <v>2015</v>
      </c>
    </row>
    <row r="166" spans="1:11" x14ac:dyDescent="0.2">
      <c r="A166" s="4" t="s">
        <v>126</v>
      </c>
      <c r="K166" s="13">
        <v>2015</v>
      </c>
    </row>
    <row r="167" spans="1:11" x14ac:dyDescent="0.2">
      <c r="A167" s="4" t="s">
        <v>127</v>
      </c>
      <c r="K167" s="13">
        <v>2015</v>
      </c>
    </row>
    <row r="168" spans="1:11" x14ac:dyDescent="0.2">
      <c r="A168" s="4" t="s">
        <v>128</v>
      </c>
      <c r="K168" s="13">
        <v>2015</v>
      </c>
    </row>
    <row r="169" spans="1:11" x14ac:dyDescent="0.2">
      <c r="A169" s="4" t="s">
        <v>129</v>
      </c>
      <c r="K169" s="13">
        <v>2015</v>
      </c>
    </row>
    <row r="170" spans="1:11" x14ac:dyDescent="0.2">
      <c r="A170" s="4" t="s">
        <v>827</v>
      </c>
      <c r="K170" s="13">
        <v>2015</v>
      </c>
    </row>
    <row r="171" spans="1:11" x14ac:dyDescent="0.2">
      <c r="A171" s="4" t="s">
        <v>130</v>
      </c>
      <c r="K171" s="13">
        <v>2015</v>
      </c>
    </row>
    <row r="172" spans="1:11" x14ac:dyDescent="0.2">
      <c r="A172" s="4" t="s">
        <v>899</v>
      </c>
      <c r="K172" s="13">
        <v>2015</v>
      </c>
    </row>
    <row r="173" spans="1:11" x14ac:dyDescent="0.2">
      <c r="A173" s="4" t="s">
        <v>131</v>
      </c>
      <c r="K173" s="13">
        <v>2015</v>
      </c>
    </row>
    <row r="174" spans="1:11" x14ac:dyDescent="0.2">
      <c r="A174" s="4" t="s">
        <v>132</v>
      </c>
      <c r="K174" s="13">
        <v>2015</v>
      </c>
    </row>
    <row r="175" spans="1:11" x14ac:dyDescent="0.2">
      <c r="A175" s="4" t="s">
        <v>133</v>
      </c>
      <c r="K175" s="13">
        <v>2015</v>
      </c>
    </row>
    <row r="176" spans="1:11" x14ac:dyDescent="0.2">
      <c r="A176" s="4" t="s">
        <v>312</v>
      </c>
      <c r="B176" s="15">
        <v>12</v>
      </c>
      <c r="C176" s="15">
        <v>10</v>
      </c>
      <c r="D176" s="15">
        <v>1</v>
      </c>
      <c r="E176" s="15">
        <v>204</v>
      </c>
      <c r="F176" s="15">
        <v>5</v>
      </c>
      <c r="G176" s="17">
        <v>30.3333333333333</v>
      </c>
      <c r="H176" s="15">
        <v>3</v>
      </c>
      <c r="I176" s="15">
        <v>138</v>
      </c>
      <c r="J176" s="15">
        <v>10</v>
      </c>
      <c r="K176" s="13">
        <v>2015</v>
      </c>
    </row>
    <row r="177" spans="1:11" x14ac:dyDescent="0.2">
      <c r="A177" s="4" t="s">
        <v>134</v>
      </c>
      <c r="K177" s="13">
        <v>2015</v>
      </c>
    </row>
    <row r="178" spans="1:11" x14ac:dyDescent="0.2">
      <c r="A178" s="4" t="s">
        <v>135</v>
      </c>
      <c r="K178" s="13">
        <v>2015</v>
      </c>
    </row>
    <row r="179" spans="1:11" x14ac:dyDescent="0.2">
      <c r="A179" s="4" t="s">
        <v>136</v>
      </c>
      <c r="K179" s="13">
        <v>2015</v>
      </c>
    </row>
    <row r="180" spans="1:11" x14ac:dyDescent="0.2">
      <c r="A180" s="4" t="s">
        <v>137</v>
      </c>
      <c r="B180" s="15">
        <v>5</v>
      </c>
      <c r="C180" s="15">
        <v>4</v>
      </c>
      <c r="D180" s="15">
        <v>0</v>
      </c>
      <c r="E180" s="15">
        <v>38</v>
      </c>
      <c r="F180" s="16"/>
      <c r="G180" s="15">
        <v>1</v>
      </c>
      <c r="H180" s="15">
        <v>0</v>
      </c>
      <c r="I180" s="15">
        <v>5</v>
      </c>
      <c r="J180" s="15">
        <v>1</v>
      </c>
      <c r="K180" s="13">
        <v>2015</v>
      </c>
    </row>
    <row r="181" spans="1:11" x14ac:dyDescent="0.2">
      <c r="A181" s="4" t="s">
        <v>306</v>
      </c>
      <c r="K181" s="13">
        <v>2015</v>
      </c>
    </row>
    <row r="182" spans="1:11" x14ac:dyDescent="0.2">
      <c r="A182" s="4" t="s">
        <v>138</v>
      </c>
      <c r="K182" s="13">
        <v>2015</v>
      </c>
    </row>
    <row r="183" spans="1:11" x14ac:dyDescent="0.2">
      <c r="A183" s="4" t="s">
        <v>295</v>
      </c>
      <c r="K183" s="13">
        <v>2015</v>
      </c>
    </row>
    <row r="184" spans="1:11" x14ac:dyDescent="0.2">
      <c r="A184" s="4" t="s">
        <v>139</v>
      </c>
      <c r="K184" s="13">
        <v>2015</v>
      </c>
    </row>
    <row r="185" spans="1:11" x14ac:dyDescent="0.2">
      <c r="A185" s="4" t="s">
        <v>905</v>
      </c>
      <c r="K185" s="13">
        <v>2015</v>
      </c>
    </row>
    <row r="186" spans="1:11" x14ac:dyDescent="0.2">
      <c r="A186" s="4" t="s">
        <v>140</v>
      </c>
      <c r="K186" s="13">
        <v>2015</v>
      </c>
    </row>
    <row r="187" spans="1:11" x14ac:dyDescent="0.2">
      <c r="A187" s="4" t="s">
        <v>141</v>
      </c>
      <c r="K187" s="13">
        <v>2015</v>
      </c>
    </row>
    <row r="188" spans="1:11" x14ac:dyDescent="0.2">
      <c r="A188" s="4" t="s">
        <v>864</v>
      </c>
      <c r="K188" s="13">
        <v>2015</v>
      </c>
    </row>
    <row r="189" spans="1:11" x14ac:dyDescent="0.2">
      <c r="A189" s="4" t="s">
        <v>142</v>
      </c>
      <c r="K189" s="13">
        <v>2015</v>
      </c>
    </row>
    <row r="190" spans="1:11" x14ac:dyDescent="0.2">
      <c r="A190" s="4" t="s">
        <v>904</v>
      </c>
      <c r="K190" s="13">
        <v>2015</v>
      </c>
    </row>
    <row r="191" spans="1:11" x14ac:dyDescent="0.2">
      <c r="A191" s="4" t="s">
        <v>866</v>
      </c>
      <c r="K191" s="13">
        <v>2015</v>
      </c>
    </row>
    <row r="192" spans="1:11" x14ac:dyDescent="0.2">
      <c r="A192" s="4" t="s">
        <v>303</v>
      </c>
      <c r="K192" s="13">
        <v>2015</v>
      </c>
    </row>
    <row r="193" spans="1:11" x14ac:dyDescent="0.2">
      <c r="A193" s="4" t="s">
        <v>865</v>
      </c>
      <c r="K193" s="13">
        <v>2015</v>
      </c>
    </row>
    <row r="194" spans="1:11" x14ac:dyDescent="0.2">
      <c r="A194" s="4" t="s">
        <v>307</v>
      </c>
      <c r="B194" s="15">
        <v>9</v>
      </c>
      <c r="C194" s="15">
        <v>8</v>
      </c>
      <c r="D194" s="15">
        <v>0</v>
      </c>
      <c r="E194" s="15">
        <v>142</v>
      </c>
      <c r="F194" s="15">
        <v>4</v>
      </c>
      <c r="G194" s="17">
        <v>39.3333333333333</v>
      </c>
      <c r="H194" s="15">
        <v>6</v>
      </c>
      <c r="I194" s="15">
        <v>161</v>
      </c>
      <c r="J194" s="15">
        <v>3</v>
      </c>
      <c r="K194" s="13">
        <v>2015</v>
      </c>
    </row>
    <row r="195" spans="1:11" x14ac:dyDescent="0.2">
      <c r="A195" s="4" t="s">
        <v>882</v>
      </c>
      <c r="K195" s="13">
        <v>2015</v>
      </c>
    </row>
    <row r="196" spans="1:11" x14ac:dyDescent="0.2">
      <c r="A196" s="4" t="s">
        <v>298</v>
      </c>
      <c r="K196" s="13">
        <v>2015</v>
      </c>
    </row>
    <row r="197" spans="1:11" x14ac:dyDescent="0.2">
      <c r="A197" s="4" t="s">
        <v>342</v>
      </c>
      <c r="K197" s="13">
        <v>2015</v>
      </c>
    </row>
    <row r="198" spans="1:11" x14ac:dyDescent="0.2">
      <c r="A198" s="4" t="s">
        <v>144</v>
      </c>
      <c r="K198" s="13">
        <v>2015</v>
      </c>
    </row>
    <row r="199" spans="1:11" x14ac:dyDescent="0.2">
      <c r="A199" s="4" t="s">
        <v>145</v>
      </c>
      <c r="K199" s="13">
        <v>2015</v>
      </c>
    </row>
    <row r="200" spans="1:11" x14ac:dyDescent="0.2">
      <c r="A200" s="4" t="s">
        <v>146</v>
      </c>
      <c r="K200" s="13">
        <v>2015</v>
      </c>
    </row>
    <row r="201" spans="1:11" x14ac:dyDescent="0.2">
      <c r="A201" s="4" t="s">
        <v>363</v>
      </c>
      <c r="K201" s="13">
        <v>2015</v>
      </c>
    </row>
    <row r="202" spans="1:11" x14ac:dyDescent="0.2">
      <c r="A202" s="4" t="s">
        <v>147</v>
      </c>
      <c r="B202" s="15">
        <v>4</v>
      </c>
      <c r="C202" s="15">
        <v>2</v>
      </c>
      <c r="D202" s="15">
        <v>0</v>
      </c>
      <c r="E202" s="15">
        <v>26</v>
      </c>
      <c r="F202" s="16"/>
      <c r="G202" s="15">
        <v>6</v>
      </c>
      <c r="H202" s="15">
        <v>1</v>
      </c>
      <c r="I202" s="15">
        <v>20</v>
      </c>
      <c r="J202" s="15">
        <v>4</v>
      </c>
      <c r="K202" s="13">
        <v>2015</v>
      </c>
    </row>
    <row r="203" spans="1:11" x14ac:dyDescent="0.2">
      <c r="A203" s="4" t="s">
        <v>355</v>
      </c>
      <c r="K203" s="13">
        <v>2015</v>
      </c>
    </row>
    <row r="204" spans="1:11" x14ac:dyDescent="0.2">
      <c r="A204" s="4" t="s">
        <v>148</v>
      </c>
      <c r="K204" s="13">
        <v>2015</v>
      </c>
    </row>
    <row r="205" spans="1:11" x14ac:dyDescent="0.2">
      <c r="A205" s="4" t="s">
        <v>149</v>
      </c>
      <c r="K205" s="13">
        <v>2015</v>
      </c>
    </row>
    <row r="206" spans="1:11" x14ac:dyDescent="0.2">
      <c r="A206" s="4" t="s">
        <v>150</v>
      </c>
      <c r="K206" s="13">
        <v>2015</v>
      </c>
    </row>
    <row r="207" spans="1:11" x14ac:dyDescent="0.2">
      <c r="A207" s="4" t="s">
        <v>314</v>
      </c>
      <c r="B207" s="15">
        <v>1</v>
      </c>
      <c r="C207" s="16"/>
      <c r="D207" s="16"/>
      <c r="E207" s="16"/>
      <c r="F207" s="16"/>
      <c r="G207" s="15">
        <v>4</v>
      </c>
      <c r="H207" s="15">
        <v>0</v>
      </c>
      <c r="I207" s="15">
        <v>6</v>
      </c>
      <c r="J207" s="15">
        <v>1</v>
      </c>
      <c r="K207" s="13">
        <v>2015</v>
      </c>
    </row>
    <row r="208" spans="1:11" x14ac:dyDescent="0.2">
      <c r="A208" s="4" t="s">
        <v>332</v>
      </c>
      <c r="B208" s="15">
        <v>4</v>
      </c>
      <c r="C208" s="15">
        <v>4</v>
      </c>
      <c r="D208" s="15">
        <v>2</v>
      </c>
      <c r="E208" s="15">
        <v>105</v>
      </c>
      <c r="F208" s="16"/>
      <c r="G208" s="17">
        <v>15.6666666666666</v>
      </c>
      <c r="H208" s="15">
        <v>12</v>
      </c>
      <c r="I208" s="15">
        <v>50</v>
      </c>
      <c r="J208" s="15">
        <v>8</v>
      </c>
      <c r="K208" s="13">
        <v>2015</v>
      </c>
    </row>
    <row r="209" spans="1:12" x14ac:dyDescent="0.2">
      <c r="A209" s="4" t="s">
        <v>885</v>
      </c>
      <c r="K209" s="13">
        <v>2015</v>
      </c>
    </row>
    <row r="210" spans="1:12" x14ac:dyDescent="0.2">
      <c r="A210" s="4" t="s">
        <v>305</v>
      </c>
      <c r="B210" s="15">
        <v>10</v>
      </c>
      <c r="C210" s="15">
        <v>5</v>
      </c>
      <c r="D210" s="15">
        <v>2</v>
      </c>
      <c r="E210" s="15">
        <v>57</v>
      </c>
      <c r="F210" s="15">
        <v>1</v>
      </c>
      <c r="G210" s="17">
        <v>24.3333333333333</v>
      </c>
      <c r="H210" s="15">
        <v>5</v>
      </c>
      <c r="I210" s="15">
        <v>88</v>
      </c>
      <c r="J210" s="15">
        <v>6</v>
      </c>
      <c r="K210" s="13">
        <v>2015</v>
      </c>
    </row>
    <row r="211" spans="1:12" x14ac:dyDescent="0.2">
      <c r="A211" s="4" t="s">
        <v>900</v>
      </c>
      <c r="K211" s="13">
        <v>2015</v>
      </c>
    </row>
    <row r="212" spans="1:12" x14ac:dyDescent="0.2">
      <c r="A212" s="4" t="s">
        <v>299</v>
      </c>
      <c r="K212" s="13">
        <v>2015</v>
      </c>
    </row>
    <row r="213" spans="1:12" x14ac:dyDescent="0.2">
      <c r="A213" s="4" t="s">
        <v>286</v>
      </c>
      <c r="K213" s="13">
        <v>2015</v>
      </c>
    </row>
    <row r="214" spans="1:12" x14ac:dyDescent="0.2">
      <c r="A214" s="4" t="s">
        <v>795</v>
      </c>
      <c r="B214" s="13">
        <v>1</v>
      </c>
      <c r="C214" s="13">
        <v>1</v>
      </c>
      <c r="D214" s="13">
        <v>0</v>
      </c>
      <c r="E214" s="13">
        <v>0</v>
      </c>
      <c r="K214" s="13">
        <v>2015</v>
      </c>
      <c r="L214" s="13"/>
    </row>
    <row r="215" spans="1:12" x14ac:dyDescent="0.2">
      <c r="A215" s="4" t="s">
        <v>151</v>
      </c>
      <c r="B215" s="15">
        <v>11</v>
      </c>
      <c r="C215" s="15">
        <v>11</v>
      </c>
      <c r="D215" s="15">
        <v>5</v>
      </c>
      <c r="E215" s="15">
        <v>251</v>
      </c>
      <c r="F215" s="15">
        <v>1</v>
      </c>
      <c r="G215" s="17">
        <v>39</v>
      </c>
      <c r="H215" s="15">
        <v>2</v>
      </c>
      <c r="I215" s="15">
        <v>205</v>
      </c>
      <c r="J215" s="15">
        <v>5</v>
      </c>
      <c r="K215" s="13">
        <v>2015</v>
      </c>
    </row>
    <row r="216" spans="1:12" x14ac:dyDescent="0.2">
      <c r="A216" s="4" t="s">
        <v>280</v>
      </c>
      <c r="K216" s="13">
        <v>2015</v>
      </c>
    </row>
    <row r="217" spans="1:12" x14ac:dyDescent="0.2">
      <c r="A217" s="4" t="s">
        <v>320</v>
      </c>
      <c r="K217" s="13">
        <v>2015</v>
      </c>
    </row>
    <row r="218" spans="1:12" x14ac:dyDescent="0.2">
      <c r="A218" s="4" t="s">
        <v>152</v>
      </c>
      <c r="K218" s="13">
        <v>2015</v>
      </c>
    </row>
    <row r="219" spans="1:12" x14ac:dyDescent="0.2">
      <c r="A219" s="4" t="s">
        <v>153</v>
      </c>
      <c r="B219" s="15">
        <v>1</v>
      </c>
      <c r="C219" s="15">
        <v>1</v>
      </c>
      <c r="D219" s="15">
        <v>0</v>
      </c>
      <c r="E219" s="15">
        <v>0</v>
      </c>
      <c r="F219" s="16"/>
      <c r="G219" s="15">
        <v>2</v>
      </c>
      <c r="H219" s="15">
        <v>0</v>
      </c>
      <c r="I219" s="15">
        <v>16</v>
      </c>
      <c r="J219" s="15">
        <v>1</v>
      </c>
      <c r="K219" s="13">
        <v>2015</v>
      </c>
    </row>
    <row r="220" spans="1:12" x14ac:dyDescent="0.2">
      <c r="A220" s="4" t="s">
        <v>154</v>
      </c>
      <c r="K220" s="13">
        <v>2015</v>
      </c>
    </row>
    <row r="221" spans="1:12" x14ac:dyDescent="0.2">
      <c r="A221" s="4" t="s">
        <v>155</v>
      </c>
      <c r="K221" s="13">
        <v>2015</v>
      </c>
    </row>
    <row r="222" spans="1:12" x14ac:dyDescent="0.2">
      <c r="A222" s="4" t="s">
        <v>156</v>
      </c>
      <c r="K222" s="13">
        <v>2015</v>
      </c>
    </row>
    <row r="223" spans="1:12" x14ac:dyDescent="0.2">
      <c r="A223" s="4" t="s">
        <v>157</v>
      </c>
      <c r="K223" s="13">
        <v>2015</v>
      </c>
    </row>
    <row r="224" spans="1:12" x14ac:dyDescent="0.2">
      <c r="A224" s="4" t="s">
        <v>158</v>
      </c>
      <c r="K224" s="13">
        <v>2015</v>
      </c>
    </row>
    <row r="225" spans="1:12" x14ac:dyDescent="0.2">
      <c r="A225" s="4" t="s">
        <v>159</v>
      </c>
      <c r="K225" s="13">
        <v>2015</v>
      </c>
    </row>
    <row r="226" spans="1:12" x14ac:dyDescent="0.2">
      <c r="A226" s="4" t="s">
        <v>877</v>
      </c>
      <c r="K226" s="13">
        <v>2015</v>
      </c>
    </row>
    <row r="227" spans="1:12" x14ac:dyDescent="0.2">
      <c r="A227" s="4" t="s">
        <v>372</v>
      </c>
      <c r="K227" s="13">
        <v>2015</v>
      </c>
    </row>
    <row r="228" spans="1:12" x14ac:dyDescent="0.2">
      <c r="A228" s="4" t="s">
        <v>160</v>
      </c>
      <c r="K228" s="13">
        <v>2015</v>
      </c>
    </row>
    <row r="229" spans="1:12" x14ac:dyDescent="0.2">
      <c r="A229" s="4" t="s">
        <v>161</v>
      </c>
      <c r="K229" s="13">
        <v>2015</v>
      </c>
    </row>
    <row r="230" spans="1:12" x14ac:dyDescent="0.2">
      <c r="A230" s="4" t="s">
        <v>796</v>
      </c>
      <c r="K230" s="13">
        <v>2015</v>
      </c>
      <c r="L230" s="13"/>
    </row>
    <row r="231" spans="1:12" x14ac:dyDescent="0.2">
      <c r="A231" s="4" t="s">
        <v>162</v>
      </c>
      <c r="K231" s="13">
        <v>2015</v>
      </c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2015</v>
      </c>
      <c r="L232" s="13"/>
    </row>
    <row r="233" spans="1:12" x14ac:dyDescent="0.2">
      <c r="A233" s="4" t="s">
        <v>163</v>
      </c>
      <c r="K233" s="13">
        <v>2015</v>
      </c>
    </row>
    <row r="234" spans="1:12" x14ac:dyDescent="0.2">
      <c r="A234" s="4" t="s">
        <v>164</v>
      </c>
      <c r="K234" s="13">
        <v>2015</v>
      </c>
    </row>
    <row r="235" spans="1:12" x14ac:dyDescent="0.2">
      <c r="A235" s="4" t="s">
        <v>895</v>
      </c>
      <c r="K235" s="13">
        <v>2015</v>
      </c>
    </row>
    <row r="236" spans="1:12" x14ac:dyDescent="0.2">
      <c r="A236" s="4" t="s">
        <v>828</v>
      </c>
      <c r="B236" s="15">
        <v>1</v>
      </c>
      <c r="C236" s="15">
        <v>1</v>
      </c>
      <c r="D236" s="15">
        <v>0</v>
      </c>
      <c r="E236" s="15">
        <v>0</v>
      </c>
      <c r="F236" s="16"/>
      <c r="G236" s="16"/>
      <c r="H236" s="16"/>
      <c r="I236" s="16"/>
      <c r="J236" s="16"/>
      <c r="K236" s="13">
        <v>2015</v>
      </c>
    </row>
    <row r="237" spans="1:12" x14ac:dyDescent="0.2">
      <c r="A237" s="4" t="s">
        <v>863</v>
      </c>
      <c r="B237" s="15"/>
      <c r="C237" s="15"/>
      <c r="D237" s="15"/>
      <c r="E237" s="15"/>
      <c r="F237" s="16"/>
      <c r="G237" s="16"/>
      <c r="H237" s="16"/>
      <c r="I237" s="16"/>
      <c r="J237" s="16"/>
      <c r="K237" s="13">
        <v>2015</v>
      </c>
    </row>
    <row r="238" spans="1:12" x14ac:dyDescent="0.2">
      <c r="A238" s="4" t="s">
        <v>819</v>
      </c>
      <c r="K238" s="13">
        <v>2015</v>
      </c>
    </row>
    <row r="239" spans="1:12" x14ac:dyDescent="0.2">
      <c r="A239" s="4" t="s">
        <v>908</v>
      </c>
      <c r="K239" s="13">
        <v>2015</v>
      </c>
    </row>
    <row r="240" spans="1:12" x14ac:dyDescent="0.2">
      <c r="A240" s="4" t="s">
        <v>165</v>
      </c>
      <c r="K240" s="13">
        <v>2015</v>
      </c>
    </row>
    <row r="241" spans="1:11" x14ac:dyDescent="0.2">
      <c r="A241" s="4" t="s">
        <v>166</v>
      </c>
      <c r="K241" s="13">
        <v>2015</v>
      </c>
    </row>
    <row r="242" spans="1:11" x14ac:dyDescent="0.2">
      <c r="A242" s="4" t="s">
        <v>167</v>
      </c>
      <c r="K242" s="13">
        <v>2015</v>
      </c>
    </row>
    <row r="243" spans="1:11" x14ac:dyDescent="0.2">
      <c r="A243" s="4" t="s">
        <v>168</v>
      </c>
      <c r="K243" s="13">
        <v>2015</v>
      </c>
    </row>
    <row r="244" spans="1:11" x14ac:dyDescent="0.2">
      <c r="A244" s="4" t="s">
        <v>169</v>
      </c>
      <c r="K244" s="13">
        <v>2015</v>
      </c>
    </row>
    <row r="245" spans="1:11" x14ac:dyDescent="0.2">
      <c r="A245" s="4" t="s">
        <v>170</v>
      </c>
      <c r="K245" s="13">
        <v>2015</v>
      </c>
    </row>
    <row r="246" spans="1:11" x14ac:dyDescent="0.2">
      <c r="A246" s="4" t="s">
        <v>171</v>
      </c>
      <c r="K246" s="13">
        <v>2015</v>
      </c>
    </row>
    <row r="247" spans="1:11" x14ac:dyDescent="0.2">
      <c r="A247" s="4" t="s">
        <v>172</v>
      </c>
      <c r="K247" s="13">
        <v>2015</v>
      </c>
    </row>
    <row r="248" spans="1:11" x14ac:dyDescent="0.2">
      <c r="A248" s="4" t="s">
        <v>173</v>
      </c>
      <c r="K248" s="13">
        <v>2015</v>
      </c>
    </row>
    <row r="249" spans="1:11" x14ac:dyDescent="0.2">
      <c r="A249" s="4" t="s">
        <v>174</v>
      </c>
      <c r="K249" s="13">
        <v>2015</v>
      </c>
    </row>
    <row r="250" spans="1:11" x14ac:dyDescent="0.2">
      <c r="A250" s="4" t="s">
        <v>350</v>
      </c>
      <c r="K250" s="13">
        <v>2015</v>
      </c>
    </row>
    <row r="251" spans="1:11" x14ac:dyDescent="0.2">
      <c r="A251" s="4" t="s">
        <v>308</v>
      </c>
      <c r="K251" s="13">
        <v>2015</v>
      </c>
    </row>
    <row r="252" spans="1:11" x14ac:dyDescent="0.2">
      <c r="A252" s="4" t="s">
        <v>175</v>
      </c>
      <c r="K252" s="13">
        <v>2015</v>
      </c>
    </row>
    <row r="253" spans="1:11" x14ac:dyDescent="0.2">
      <c r="A253" s="4" t="s">
        <v>176</v>
      </c>
      <c r="K253" s="13">
        <v>2015</v>
      </c>
    </row>
    <row r="254" spans="1:11" x14ac:dyDescent="0.2">
      <c r="A254" s="4" t="s">
        <v>177</v>
      </c>
      <c r="K254" s="13">
        <v>2015</v>
      </c>
    </row>
    <row r="255" spans="1:11" x14ac:dyDescent="0.2">
      <c r="A255" s="4" t="s">
        <v>288</v>
      </c>
      <c r="K255" s="13">
        <v>2015</v>
      </c>
    </row>
    <row r="256" spans="1:11" x14ac:dyDescent="0.2">
      <c r="A256" s="4" t="s">
        <v>800</v>
      </c>
      <c r="K256" s="13">
        <v>2015</v>
      </c>
    </row>
    <row r="257" spans="1:11" x14ac:dyDescent="0.2">
      <c r="A257" s="4" t="s">
        <v>178</v>
      </c>
      <c r="K257" s="13">
        <v>2015</v>
      </c>
    </row>
    <row r="258" spans="1:11" x14ac:dyDescent="0.2">
      <c r="A258" s="4" t="s">
        <v>179</v>
      </c>
      <c r="K258" s="13">
        <v>2015</v>
      </c>
    </row>
    <row r="259" spans="1:11" x14ac:dyDescent="0.2">
      <c r="A259" s="4" t="s">
        <v>180</v>
      </c>
      <c r="K259" s="13">
        <v>2015</v>
      </c>
    </row>
    <row r="260" spans="1:11" x14ac:dyDescent="0.2">
      <c r="A260" s="4" t="s">
        <v>181</v>
      </c>
      <c r="K260" s="13">
        <v>2015</v>
      </c>
    </row>
    <row r="261" spans="1:11" x14ac:dyDescent="0.2">
      <c r="A261" s="4" t="s">
        <v>182</v>
      </c>
      <c r="K261" s="13">
        <v>2015</v>
      </c>
    </row>
    <row r="262" spans="1:11" x14ac:dyDescent="0.2">
      <c r="A262" s="4" t="s">
        <v>183</v>
      </c>
      <c r="K262" s="13">
        <v>2015</v>
      </c>
    </row>
    <row r="263" spans="1:11" x14ac:dyDescent="0.2">
      <c r="A263" s="4" t="s">
        <v>184</v>
      </c>
      <c r="K263" s="13">
        <v>2015</v>
      </c>
    </row>
    <row r="264" spans="1:11" x14ac:dyDescent="0.2">
      <c r="A264" s="4" t="s">
        <v>185</v>
      </c>
      <c r="K264" s="13">
        <v>2015</v>
      </c>
    </row>
    <row r="265" spans="1:11" x14ac:dyDescent="0.2">
      <c r="A265" s="4" t="s">
        <v>186</v>
      </c>
      <c r="K265" s="13">
        <v>2015</v>
      </c>
    </row>
    <row r="266" spans="1:11" x14ac:dyDescent="0.2">
      <c r="A266" s="4" t="s">
        <v>370</v>
      </c>
      <c r="K266" s="13">
        <v>2015</v>
      </c>
    </row>
    <row r="267" spans="1:11" x14ac:dyDescent="0.2">
      <c r="A267" s="4" t="s">
        <v>321</v>
      </c>
      <c r="K267" s="13">
        <v>2015</v>
      </c>
    </row>
    <row r="268" spans="1:11" x14ac:dyDescent="0.2">
      <c r="A268" s="4" t="s">
        <v>187</v>
      </c>
      <c r="K268" s="13">
        <v>2015</v>
      </c>
    </row>
    <row r="269" spans="1:11" x14ac:dyDescent="0.2">
      <c r="A269" s="4" t="s">
        <v>883</v>
      </c>
      <c r="K269" s="13">
        <v>2015</v>
      </c>
    </row>
    <row r="270" spans="1:11" x14ac:dyDescent="0.2">
      <c r="A270" s="4" t="s">
        <v>188</v>
      </c>
      <c r="B270" s="15">
        <v>6</v>
      </c>
      <c r="C270" s="15">
        <v>6</v>
      </c>
      <c r="D270" s="15">
        <v>2</v>
      </c>
      <c r="E270" s="15">
        <v>51</v>
      </c>
      <c r="F270" s="16"/>
      <c r="G270" s="15">
        <v>10</v>
      </c>
      <c r="H270" s="15">
        <v>0</v>
      </c>
      <c r="I270" s="15">
        <v>65</v>
      </c>
      <c r="J270" s="15">
        <v>2</v>
      </c>
      <c r="K270" s="13">
        <v>2015</v>
      </c>
    </row>
    <row r="271" spans="1:11" x14ac:dyDescent="0.2">
      <c r="A271" s="4" t="s">
        <v>189</v>
      </c>
      <c r="K271" s="13">
        <v>2015</v>
      </c>
    </row>
    <row r="272" spans="1:11" x14ac:dyDescent="0.2">
      <c r="A272" s="4" t="s">
        <v>190</v>
      </c>
      <c r="K272" s="13">
        <v>2015</v>
      </c>
    </row>
    <row r="273" spans="1:11" x14ac:dyDescent="0.2">
      <c r="A273" s="4" t="s">
        <v>304</v>
      </c>
      <c r="B273" s="15">
        <v>11</v>
      </c>
      <c r="C273" s="15">
        <v>9</v>
      </c>
      <c r="D273" s="15">
        <v>3</v>
      </c>
      <c r="E273" s="15">
        <v>131</v>
      </c>
      <c r="F273" s="15">
        <v>3</v>
      </c>
      <c r="G273" s="15">
        <v>32</v>
      </c>
      <c r="H273" s="15">
        <v>4</v>
      </c>
      <c r="I273" s="15">
        <v>129</v>
      </c>
      <c r="J273" s="15">
        <v>9</v>
      </c>
      <c r="K273" s="13">
        <v>2015</v>
      </c>
    </row>
    <row r="274" spans="1:11" x14ac:dyDescent="0.2">
      <c r="A274" s="4" t="s">
        <v>347</v>
      </c>
      <c r="K274" s="13">
        <v>2015</v>
      </c>
    </row>
    <row r="275" spans="1:11" x14ac:dyDescent="0.2">
      <c r="A275" s="4" t="s">
        <v>191</v>
      </c>
      <c r="K275" s="13">
        <v>2015</v>
      </c>
    </row>
    <row r="276" spans="1:11" x14ac:dyDescent="0.2">
      <c r="A276" s="4" t="s">
        <v>192</v>
      </c>
      <c r="K276" s="13">
        <v>2015</v>
      </c>
    </row>
    <row r="277" spans="1:11" x14ac:dyDescent="0.2">
      <c r="A277" s="4" t="s">
        <v>193</v>
      </c>
      <c r="K277" s="13">
        <v>2015</v>
      </c>
    </row>
    <row r="278" spans="1:11" x14ac:dyDescent="0.2">
      <c r="A278" s="4" t="s">
        <v>194</v>
      </c>
      <c r="K278" s="13">
        <v>2015</v>
      </c>
    </row>
    <row r="279" spans="1:11" x14ac:dyDescent="0.2">
      <c r="A279" s="4" t="s">
        <v>195</v>
      </c>
      <c r="B279" s="15">
        <v>3</v>
      </c>
      <c r="C279" s="15">
        <v>2</v>
      </c>
      <c r="D279" s="15">
        <v>1</v>
      </c>
      <c r="E279" s="15">
        <v>35</v>
      </c>
      <c r="F279" s="15">
        <v>1</v>
      </c>
      <c r="G279" s="15">
        <v>4</v>
      </c>
      <c r="H279" s="15">
        <v>0</v>
      </c>
      <c r="I279" s="15">
        <v>22</v>
      </c>
      <c r="J279" s="15">
        <v>2</v>
      </c>
      <c r="K279" s="13">
        <v>2015</v>
      </c>
    </row>
    <row r="280" spans="1:11" x14ac:dyDescent="0.2">
      <c r="A280" s="4" t="s">
        <v>196</v>
      </c>
      <c r="K280" s="13">
        <v>2015</v>
      </c>
    </row>
    <row r="281" spans="1:11" x14ac:dyDescent="0.2">
      <c r="A281" s="4" t="s">
        <v>197</v>
      </c>
      <c r="B281" s="15">
        <v>10</v>
      </c>
      <c r="C281" s="15">
        <v>8</v>
      </c>
      <c r="D281" s="15">
        <v>3</v>
      </c>
      <c r="E281" s="15">
        <v>86</v>
      </c>
      <c r="F281" s="15">
        <v>3</v>
      </c>
      <c r="G281" s="17">
        <v>30.6666666666666</v>
      </c>
      <c r="H281" s="15">
        <v>5</v>
      </c>
      <c r="I281" s="15">
        <v>147</v>
      </c>
      <c r="J281" s="15">
        <v>9</v>
      </c>
      <c r="K281" s="13">
        <v>2015</v>
      </c>
    </row>
    <row r="282" spans="1:11" x14ac:dyDescent="0.2">
      <c r="A282" s="4" t="s">
        <v>894</v>
      </c>
      <c r="K282" s="13">
        <v>2015</v>
      </c>
    </row>
    <row r="283" spans="1:11" x14ac:dyDescent="0.2">
      <c r="A283" s="4" t="s">
        <v>198</v>
      </c>
      <c r="K283" s="13">
        <v>2015</v>
      </c>
    </row>
    <row r="284" spans="1:11" x14ac:dyDescent="0.2">
      <c r="A284" s="4" t="s">
        <v>368</v>
      </c>
      <c r="K284" s="13">
        <v>2015</v>
      </c>
    </row>
    <row r="285" spans="1:11" x14ac:dyDescent="0.2">
      <c r="A285" s="4" t="s">
        <v>199</v>
      </c>
      <c r="K285" s="13">
        <v>2015</v>
      </c>
    </row>
    <row r="286" spans="1:11" x14ac:dyDescent="0.2">
      <c r="A286" s="4" t="s">
        <v>200</v>
      </c>
      <c r="K286" s="13">
        <v>2015</v>
      </c>
    </row>
    <row r="287" spans="1:11" x14ac:dyDescent="0.2">
      <c r="A287" s="4" t="s">
        <v>201</v>
      </c>
      <c r="K287" s="13">
        <v>2015</v>
      </c>
    </row>
    <row r="288" spans="1:11" x14ac:dyDescent="0.2">
      <c r="A288" s="4" t="s">
        <v>202</v>
      </c>
      <c r="K288" s="13">
        <v>2015</v>
      </c>
    </row>
    <row r="289" spans="1:12" x14ac:dyDescent="0.2">
      <c r="A289" s="4" t="s">
        <v>203</v>
      </c>
      <c r="K289" s="13">
        <v>2015</v>
      </c>
    </row>
    <row r="290" spans="1:12" x14ac:dyDescent="0.2">
      <c r="A290" s="4" t="s">
        <v>204</v>
      </c>
      <c r="K290" s="13">
        <v>2015</v>
      </c>
    </row>
    <row r="291" spans="1:12" x14ac:dyDescent="0.2">
      <c r="A291" s="4" t="s">
        <v>893</v>
      </c>
      <c r="K291" s="13">
        <v>2015</v>
      </c>
    </row>
    <row r="292" spans="1:12" x14ac:dyDescent="0.2">
      <c r="A292" s="4" t="s">
        <v>313</v>
      </c>
      <c r="B292" s="15">
        <v>1</v>
      </c>
      <c r="C292" s="15">
        <v>1</v>
      </c>
      <c r="D292" s="15">
        <v>1</v>
      </c>
      <c r="E292" s="15">
        <v>56</v>
      </c>
      <c r="F292" s="16"/>
      <c r="G292" s="15">
        <v>6</v>
      </c>
      <c r="H292" s="15">
        <v>1</v>
      </c>
      <c r="I292" s="15">
        <v>19</v>
      </c>
      <c r="J292" s="15">
        <v>1</v>
      </c>
      <c r="K292" s="13">
        <v>2015</v>
      </c>
    </row>
    <row r="293" spans="1:12" x14ac:dyDescent="0.2">
      <c r="A293" s="4" t="s">
        <v>205</v>
      </c>
      <c r="K293" s="13">
        <v>2015</v>
      </c>
    </row>
    <row r="294" spans="1:12" x14ac:dyDescent="0.2">
      <c r="A294" s="4" t="s">
        <v>206</v>
      </c>
      <c r="B294" s="15">
        <v>14</v>
      </c>
      <c r="C294" s="15">
        <v>12</v>
      </c>
      <c r="D294" s="15">
        <v>2</v>
      </c>
      <c r="E294" s="15">
        <v>207</v>
      </c>
      <c r="F294" s="15">
        <v>4</v>
      </c>
      <c r="G294" s="15">
        <v>54</v>
      </c>
      <c r="H294" s="15">
        <v>2</v>
      </c>
      <c r="I294" s="15">
        <v>268</v>
      </c>
      <c r="J294" s="15">
        <v>14</v>
      </c>
      <c r="K294" s="13">
        <v>2015</v>
      </c>
    </row>
    <row r="295" spans="1:12" x14ac:dyDescent="0.2">
      <c r="A295" s="4" t="s">
        <v>207</v>
      </c>
      <c r="K295" s="13">
        <v>2015</v>
      </c>
    </row>
    <row r="296" spans="1:12" x14ac:dyDescent="0.2">
      <c r="A296" s="4" t="s">
        <v>208</v>
      </c>
      <c r="K296" s="13">
        <v>2015</v>
      </c>
    </row>
    <row r="297" spans="1:12" x14ac:dyDescent="0.2">
      <c r="A297" s="4" t="s">
        <v>793</v>
      </c>
      <c r="K297" s="13">
        <v>2015</v>
      </c>
      <c r="L297" s="13"/>
    </row>
    <row r="298" spans="1:12" x14ac:dyDescent="0.2">
      <c r="A298" s="4" t="s">
        <v>209</v>
      </c>
      <c r="K298" s="13">
        <v>2015</v>
      </c>
    </row>
    <row r="299" spans="1:12" x14ac:dyDescent="0.2">
      <c r="A299" s="4" t="s">
        <v>210</v>
      </c>
      <c r="K299" s="13">
        <v>2015</v>
      </c>
    </row>
    <row r="300" spans="1:12" x14ac:dyDescent="0.2">
      <c r="A300" s="4" t="s">
        <v>281</v>
      </c>
      <c r="K300" s="13">
        <v>2015</v>
      </c>
    </row>
    <row r="301" spans="1:12" x14ac:dyDescent="0.2">
      <c r="A301" s="4" t="s">
        <v>343</v>
      </c>
      <c r="K301" s="13">
        <v>2015</v>
      </c>
    </row>
    <row r="302" spans="1:12" x14ac:dyDescent="0.2">
      <c r="A302" s="4" t="s">
        <v>876</v>
      </c>
      <c r="K302" s="13">
        <v>2015</v>
      </c>
    </row>
    <row r="303" spans="1:12" x14ac:dyDescent="0.2">
      <c r="A303" s="4" t="s">
        <v>902</v>
      </c>
      <c r="K303" s="13">
        <v>2015</v>
      </c>
    </row>
    <row r="304" spans="1:12" x14ac:dyDescent="0.2">
      <c r="A304" s="4" t="s">
        <v>324</v>
      </c>
      <c r="K304" s="13">
        <v>2015</v>
      </c>
    </row>
    <row r="305" spans="1:12" x14ac:dyDescent="0.2">
      <c r="A305" s="4" t="s">
        <v>328</v>
      </c>
      <c r="B305" s="15">
        <v>8</v>
      </c>
      <c r="C305" s="15">
        <v>6</v>
      </c>
      <c r="D305" s="15">
        <v>1</v>
      </c>
      <c r="E305" s="15">
        <v>43</v>
      </c>
      <c r="F305" s="15">
        <v>1</v>
      </c>
      <c r="G305" s="15">
        <v>28</v>
      </c>
      <c r="H305" s="15">
        <v>2</v>
      </c>
      <c r="I305" s="15">
        <v>123</v>
      </c>
      <c r="J305" s="15">
        <v>8</v>
      </c>
      <c r="K305" s="13">
        <v>2015</v>
      </c>
    </row>
    <row r="306" spans="1:12" x14ac:dyDescent="0.2">
      <c r="A306" s="4" t="s">
        <v>348</v>
      </c>
      <c r="K306" s="13">
        <v>2015</v>
      </c>
    </row>
    <row r="307" spans="1:12" x14ac:dyDescent="0.2">
      <c r="A307" s="4" t="s">
        <v>358</v>
      </c>
      <c r="K307" s="13">
        <v>2015</v>
      </c>
    </row>
    <row r="308" spans="1:12" x14ac:dyDescent="0.2">
      <c r="A308" s="4" t="s">
        <v>325</v>
      </c>
      <c r="K308" s="13">
        <v>2015</v>
      </c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2015</v>
      </c>
      <c r="L309" s="13"/>
    </row>
    <row r="310" spans="1:12" x14ac:dyDescent="0.2">
      <c r="A310" s="4" t="s">
        <v>326</v>
      </c>
      <c r="K310" s="13">
        <v>2015</v>
      </c>
    </row>
    <row r="311" spans="1:12" x14ac:dyDescent="0.2">
      <c r="A311" s="4" t="s">
        <v>211</v>
      </c>
      <c r="K311" s="13">
        <v>2015</v>
      </c>
    </row>
    <row r="312" spans="1:12" x14ac:dyDescent="0.2">
      <c r="A312" s="4" t="s">
        <v>798</v>
      </c>
      <c r="K312" s="13">
        <v>2015</v>
      </c>
    </row>
    <row r="313" spans="1:12" x14ac:dyDescent="0.2">
      <c r="A313" s="4" t="s">
        <v>282</v>
      </c>
      <c r="K313" s="13">
        <v>2015</v>
      </c>
    </row>
    <row r="314" spans="1:12" x14ac:dyDescent="0.2">
      <c r="A314" s="4" t="s">
        <v>212</v>
      </c>
      <c r="K314" s="13">
        <v>2015</v>
      </c>
    </row>
    <row r="315" spans="1:12" x14ac:dyDescent="0.2">
      <c r="A315" s="4" t="s">
        <v>301</v>
      </c>
      <c r="K315" s="13">
        <v>2015</v>
      </c>
    </row>
    <row r="316" spans="1:12" x14ac:dyDescent="0.2">
      <c r="A316" s="4" t="s">
        <v>289</v>
      </c>
      <c r="K316" s="13">
        <v>2015</v>
      </c>
    </row>
    <row r="317" spans="1:12" x14ac:dyDescent="0.2">
      <c r="A317" s="4" t="s">
        <v>878</v>
      </c>
      <c r="K317" s="13">
        <v>2015</v>
      </c>
    </row>
    <row r="318" spans="1:12" x14ac:dyDescent="0.2">
      <c r="A318" s="4" t="s">
        <v>879</v>
      </c>
      <c r="K318" s="13">
        <v>2015</v>
      </c>
    </row>
    <row r="319" spans="1:12" x14ac:dyDescent="0.2">
      <c r="A319" s="4" t="s">
        <v>844</v>
      </c>
      <c r="K319" s="13">
        <v>2015</v>
      </c>
    </row>
    <row r="320" spans="1:12" x14ac:dyDescent="0.2">
      <c r="A320" s="4" t="s">
        <v>213</v>
      </c>
      <c r="K320" s="13">
        <v>2015</v>
      </c>
    </row>
    <row r="321" spans="1:11" x14ac:dyDescent="0.2">
      <c r="A321" s="4" t="s">
        <v>897</v>
      </c>
      <c r="K321" s="13">
        <v>2015</v>
      </c>
    </row>
    <row r="322" spans="1:11" x14ac:dyDescent="0.2">
      <c r="A322" s="4" t="s">
        <v>214</v>
      </c>
      <c r="K322" s="13">
        <v>2015</v>
      </c>
    </row>
    <row r="323" spans="1:11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2015</v>
      </c>
    </row>
    <row r="324" spans="1:11" x14ac:dyDescent="0.2">
      <c r="A324" s="4" t="s">
        <v>309</v>
      </c>
      <c r="B324" s="15">
        <v>1</v>
      </c>
      <c r="C324" s="15">
        <v>1</v>
      </c>
      <c r="D324" s="15">
        <v>0</v>
      </c>
      <c r="E324" s="15">
        <v>3</v>
      </c>
      <c r="K324" s="13">
        <v>2015</v>
      </c>
    </row>
    <row r="325" spans="1:11" x14ac:dyDescent="0.2">
      <c r="A325" s="4" t="s">
        <v>215</v>
      </c>
      <c r="K325" s="13">
        <v>2015</v>
      </c>
    </row>
    <row r="326" spans="1:11" x14ac:dyDescent="0.2">
      <c r="A326" s="4" t="s">
        <v>216</v>
      </c>
      <c r="K326" s="13">
        <v>2015</v>
      </c>
    </row>
    <row r="327" spans="1:11" x14ac:dyDescent="0.2">
      <c r="A327" s="4" t="s">
        <v>217</v>
      </c>
      <c r="K327" s="13">
        <v>2015</v>
      </c>
    </row>
    <row r="328" spans="1:11" x14ac:dyDescent="0.2">
      <c r="A328" s="4" t="s">
        <v>218</v>
      </c>
      <c r="K328" s="13">
        <v>2015</v>
      </c>
    </row>
    <row r="329" spans="1:11" x14ac:dyDescent="0.2">
      <c r="A329" s="4" t="s">
        <v>219</v>
      </c>
      <c r="K329" s="13">
        <v>2015</v>
      </c>
    </row>
    <row r="330" spans="1:11" x14ac:dyDescent="0.2">
      <c r="A330" s="4" t="s">
        <v>220</v>
      </c>
      <c r="K330" s="13">
        <v>2015</v>
      </c>
    </row>
    <row r="331" spans="1:11" x14ac:dyDescent="0.2">
      <c r="A331" s="4" t="s">
        <v>221</v>
      </c>
      <c r="K331" s="13">
        <v>2015</v>
      </c>
    </row>
    <row r="332" spans="1:11" x14ac:dyDescent="0.2">
      <c r="A332" s="4" t="s">
        <v>292</v>
      </c>
      <c r="K332" s="13">
        <v>2015</v>
      </c>
    </row>
    <row r="333" spans="1:11" x14ac:dyDescent="0.2">
      <c r="A333" s="4" t="s">
        <v>222</v>
      </c>
      <c r="K333" s="13">
        <v>2015</v>
      </c>
    </row>
    <row r="334" spans="1:11" x14ac:dyDescent="0.2">
      <c r="A334" s="4" t="s">
        <v>223</v>
      </c>
      <c r="K334" s="13">
        <v>2015</v>
      </c>
    </row>
    <row r="335" spans="1:11" x14ac:dyDescent="0.2">
      <c r="A335" s="4" t="s">
        <v>224</v>
      </c>
      <c r="K335" s="13">
        <v>2015</v>
      </c>
    </row>
    <row r="336" spans="1:11" x14ac:dyDescent="0.2">
      <c r="A336" s="4" t="s">
        <v>901</v>
      </c>
      <c r="K336" s="13">
        <v>2015</v>
      </c>
    </row>
    <row r="337" spans="1:12" x14ac:dyDescent="0.2">
      <c r="A337" s="4" t="s">
        <v>225</v>
      </c>
      <c r="K337" s="13">
        <v>2015</v>
      </c>
    </row>
    <row r="338" spans="1:12" x14ac:dyDescent="0.2">
      <c r="A338" s="4" t="s">
        <v>344</v>
      </c>
      <c r="K338" s="13">
        <v>2015</v>
      </c>
    </row>
    <row r="339" spans="1:12" x14ac:dyDescent="0.2">
      <c r="A339" s="4" t="s">
        <v>335</v>
      </c>
      <c r="K339" s="13">
        <v>2015</v>
      </c>
    </row>
    <row r="340" spans="1:12" x14ac:dyDescent="0.2">
      <c r="A340" s="4" t="s">
        <v>226</v>
      </c>
      <c r="K340" s="13">
        <v>2015</v>
      </c>
    </row>
    <row r="341" spans="1:12" x14ac:dyDescent="0.2">
      <c r="A341" s="4" t="s">
        <v>888</v>
      </c>
      <c r="K341" s="13">
        <v>2015</v>
      </c>
    </row>
    <row r="342" spans="1:12" x14ac:dyDescent="0.2">
      <c r="A342" s="4" t="s">
        <v>227</v>
      </c>
      <c r="B342" s="15">
        <v>1</v>
      </c>
      <c r="C342" s="15">
        <v>1</v>
      </c>
      <c r="D342" s="15">
        <v>0</v>
      </c>
      <c r="E342" s="15">
        <v>46</v>
      </c>
      <c r="F342" s="16"/>
      <c r="G342" s="15">
        <v>2</v>
      </c>
      <c r="H342" s="15">
        <v>0</v>
      </c>
      <c r="I342" s="15">
        <v>15</v>
      </c>
      <c r="J342" s="15">
        <v>0</v>
      </c>
      <c r="K342" s="13">
        <v>2015</v>
      </c>
    </row>
    <row r="343" spans="1:12" x14ac:dyDescent="0.2">
      <c r="A343" s="4" t="s">
        <v>228</v>
      </c>
      <c r="K343" s="13">
        <v>2015</v>
      </c>
    </row>
    <row r="344" spans="1:12" x14ac:dyDescent="0.2">
      <c r="A344" s="4" t="s">
        <v>365</v>
      </c>
      <c r="K344" s="13">
        <v>2015</v>
      </c>
    </row>
    <row r="345" spans="1:12" x14ac:dyDescent="0.2">
      <c r="A345" s="4" t="s">
        <v>229</v>
      </c>
      <c r="K345" s="13">
        <v>2015</v>
      </c>
    </row>
    <row r="346" spans="1:12" x14ac:dyDescent="0.2">
      <c r="A346" s="4" t="s">
        <v>230</v>
      </c>
      <c r="K346" s="13">
        <v>2015</v>
      </c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2015</v>
      </c>
      <c r="L347" s="13"/>
    </row>
    <row r="348" spans="1:12" x14ac:dyDescent="0.2">
      <c r="A348" s="4" t="s">
        <v>790</v>
      </c>
      <c r="K348" s="13">
        <v>2015</v>
      </c>
    </row>
    <row r="349" spans="1:12" x14ac:dyDescent="0.2">
      <c r="A349" s="4" t="s">
        <v>231</v>
      </c>
      <c r="K349" s="13">
        <v>2015</v>
      </c>
    </row>
    <row r="350" spans="1:12" x14ac:dyDescent="0.2">
      <c r="A350" s="4" t="s">
        <v>826</v>
      </c>
      <c r="K350" s="13">
        <v>2015</v>
      </c>
    </row>
    <row r="351" spans="1:12" x14ac:dyDescent="0.2">
      <c r="A351" s="4" t="s">
        <v>232</v>
      </c>
      <c r="K351" s="13">
        <v>2015</v>
      </c>
    </row>
    <row r="352" spans="1:12" x14ac:dyDescent="0.2">
      <c r="A352" s="4" t="s">
        <v>891</v>
      </c>
      <c r="K352" s="13">
        <v>2015</v>
      </c>
    </row>
    <row r="353" spans="1:11" x14ac:dyDescent="0.2">
      <c r="A353" s="4" t="s">
        <v>233</v>
      </c>
      <c r="K353" s="13">
        <v>2015</v>
      </c>
    </row>
    <row r="354" spans="1:11" x14ac:dyDescent="0.2">
      <c r="A354" s="4" t="s">
        <v>234</v>
      </c>
      <c r="K354" s="13">
        <v>2015</v>
      </c>
    </row>
    <row r="355" spans="1:11" x14ac:dyDescent="0.2">
      <c r="A355" s="4" t="s">
        <v>283</v>
      </c>
      <c r="K355" s="13">
        <v>2015</v>
      </c>
    </row>
    <row r="356" spans="1:11" x14ac:dyDescent="0.2">
      <c r="A356" s="4" t="s">
        <v>235</v>
      </c>
      <c r="K356" s="13">
        <v>2015</v>
      </c>
    </row>
    <row r="357" spans="1:11" x14ac:dyDescent="0.2">
      <c r="A357" s="4" t="s">
        <v>845</v>
      </c>
      <c r="K357" s="13">
        <v>2015</v>
      </c>
    </row>
    <row r="358" spans="1:11" x14ac:dyDescent="0.2">
      <c r="A358" s="4" t="s">
        <v>287</v>
      </c>
      <c r="K358" s="13">
        <v>2015</v>
      </c>
    </row>
    <row r="359" spans="1:11" x14ac:dyDescent="0.2">
      <c r="A359" s="4" t="s">
        <v>803</v>
      </c>
      <c r="K359" s="13">
        <v>2015</v>
      </c>
    </row>
    <row r="360" spans="1:11" x14ac:dyDescent="0.2">
      <c r="A360" s="4" t="s">
        <v>296</v>
      </c>
      <c r="B360" s="15">
        <v>15</v>
      </c>
      <c r="C360" s="15">
        <v>14</v>
      </c>
      <c r="D360" s="15">
        <v>2</v>
      </c>
      <c r="E360" s="15">
        <v>478</v>
      </c>
      <c r="F360" s="15">
        <v>6</v>
      </c>
      <c r="G360" s="15">
        <v>29</v>
      </c>
      <c r="H360" s="15">
        <v>2</v>
      </c>
      <c r="I360" s="15">
        <v>201</v>
      </c>
      <c r="J360" s="15">
        <v>13</v>
      </c>
      <c r="K360" s="13">
        <v>2015</v>
      </c>
    </row>
    <row r="361" spans="1:11" x14ac:dyDescent="0.2">
      <c r="A361" s="4" t="s">
        <v>336</v>
      </c>
      <c r="K361" s="13">
        <v>2015</v>
      </c>
    </row>
    <row r="362" spans="1:11" x14ac:dyDescent="0.2">
      <c r="A362" s="4" t="s">
        <v>236</v>
      </c>
      <c r="K362" s="13">
        <v>2015</v>
      </c>
    </row>
    <row r="363" spans="1:11" x14ac:dyDescent="0.2">
      <c r="A363" s="4" t="s">
        <v>237</v>
      </c>
      <c r="K363" s="13">
        <v>2015</v>
      </c>
    </row>
    <row r="364" spans="1:11" x14ac:dyDescent="0.2">
      <c r="A364" s="4" t="s">
        <v>867</v>
      </c>
      <c r="K364" s="13">
        <v>2015</v>
      </c>
    </row>
    <row r="365" spans="1:11" x14ac:dyDescent="0.2">
      <c r="A365" s="4" t="s">
        <v>238</v>
      </c>
      <c r="K365" s="13">
        <v>2015</v>
      </c>
    </row>
    <row r="366" spans="1:11" x14ac:dyDescent="0.2">
      <c r="A366" s="4" t="s">
        <v>367</v>
      </c>
      <c r="K366" s="13">
        <v>2015</v>
      </c>
    </row>
    <row r="367" spans="1:11" x14ac:dyDescent="0.2">
      <c r="A367" s="4" t="s">
        <v>890</v>
      </c>
      <c r="K367" s="13">
        <v>2015</v>
      </c>
    </row>
    <row r="368" spans="1:11" x14ac:dyDescent="0.2">
      <c r="A368" s="4" t="s">
        <v>293</v>
      </c>
      <c r="K368" s="13">
        <v>2015</v>
      </c>
    </row>
    <row r="369" spans="1:11" x14ac:dyDescent="0.2">
      <c r="A369" s="4" t="s">
        <v>239</v>
      </c>
      <c r="K369" s="13">
        <v>2015</v>
      </c>
    </row>
    <row r="370" spans="1:11" x14ac:dyDescent="0.2">
      <c r="A370" s="4" t="s">
        <v>240</v>
      </c>
      <c r="K370" s="13">
        <v>2015</v>
      </c>
    </row>
    <row r="371" spans="1:11" x14ac:dyDescent="0.2">
      <c r="A371" s="4" t="s">
        <v>241</v>
      </c>
      <c r="K371" s="13">
        <v>2015</v>
      </c>
    </row>
    <row r="372" spans="1:11" x14ac:dyDescent="0.2">
      <c r="A372" s="4" t="s">
        <v>333</v>
      </c>
      <c r="B372" s="15">
        <v>14</v>
      </c>
      <c r="C372" s="15">
        <v>8</v>
      </c>
      <c r="D372" s="15">
        <v>1</v>
      </c>
      <c r="E372" s="15">
        <v>78</v>
      </c>
      <c r="F372" s="15">
        <v>2</v>
      </c>
      <c r="G372" s="15">
        <v>23</v>
      </c>
      <c r="H372" s="15">
        <v>2</v>
      </c>
      <c r="I372" s="15">
        <v>154</v>
      </c>
      <c r="J372" s="15">
        <v>5</v>
      </c>
      <c r="K372" s="13">
        <v>2015</v>
      </c>
    </row>
    <row r="373" spans="1:11" x14ac:dyDescent="0.2">
      <c r="A373" s="4" t="s">
        <v>802</v>
      </c>
      <c r="B373" s="15"/>
      <c r="C373" s="15"/>
      <c r="D373" s="15"/>
      <c r="E373" s="15"/>
      <c r="F373" s="15"/>
      <c r="G373" s="15"/>
      <c r="H373" s="15"/>
      <c r="I373" s="15"/>
      <c r="J373" s="15"/>
      <c r="K373" s="13">
        <v>2015</v>
      </c>
    </row>
    <row r="374" spans="1:11" x14ac:dyDescent="0.2">
      <c r="A374" s="4" t="s">
        <v>337</v>
      </c>
      <c r="K374" s="13">
        <v>2015</v>
      </c>
    </row>
    <row r="375" spans="1:11" x14ac:dyDescent="0.2">
      <c r="A375" s="4" t="s">
        <v>242</v>
      </c>
      <c r="K375" s="13">
        <v>2015</v>
      </c>
    </row>
    <row r="376" spans="1:11" x14ac:dyDescent="0.2">
      <c r="A376" s="4" t="s">
        <v>243</v>
      </c>
      <c r="K376" s="13">
        <v>2015</v>
      </c>
    </row>
    <row r="377" spans="1:11" x14ac:dyDescent="0.2">
      <c r="A377" s="4" t="s">
        <v>244</v>
      </c>
      <c r="K377" s="13">
        <v>2015</v>
      </c>
    </row>
    <row r="378" spans="1:11" x14ac:dyDescent="0.2">
      <c r="A378" s="4" t="s">
        <v>327</v>
      </c>
      <c r="K378" s="13">
        <v>2015</v>
      </c>
    </row>
    <row r="379" spans="1:11" x14ac:dyDescent="0.2">
      <c r="A379" s="4" t="s">
        <v>245</v>
      </c>
      <c r="K379" s="13">
        <v>2015</v>
      </c>
    </row>
    <row r="380" spans="1:11" x14ac:dyDescent="0.2">
      <c r="A380" s="4" t="s">
        <v>246</v>
      </c>
      <c r="K380" s="13">
        <v>2015</v>
      </c>
    </row>
    <row r="381" spans="1:11" x14ac:dyDescent="0.2">
      <c r="A381" s="4" t="s">
        <v>247</v>
      </c>
      <c r="K381" s="13">
        <v>2015</v>
      </c>
    </row>
    <row r="382" spans="1:11" x14ac:dyDescent="0.2">
      <c r="A382" s="4" t="s">
        <v>248</v>
      </c>
      <c r="K382" s="13">
        <v>2015</v>
      </c>
    </row>
    <row r="383" spans="1:11" x14ac:dyDescent="0.2">
      <c r="A383" s="4" t="s">
        <v>249</v>
      </c>
      <c r="K383" s="13">
        <v>2015</v>
      </c>
    </row>
    <row r="384" spans="1:11" x14ac:dyDescent="0.2">
      <c r="A384" s="4" t="s">
        <v>250</v>
      </c>
      <c r="K384" s="13">
        <v>2015</v>
      </c>
    </row>
    <row r="385" spans="1:11" x14ac:dyDescent="0.2">
      <c r="A385" s="4" t="s">
        <v>251</v>
      </c>
      <c r="K385" s="13">
        <v>2015</v>
      </c>
    </row>
    <row r="386" spans="1:11" x14ac:dyDescent="0.2">
      <c r="A386" s="4" t="s">
        <v>252</v>
      </c>
      <c r="B386" s="15">
        <v>1</v>
      </c>
      <c r="C386" s="15">
        <v>1</v>
      </c>
      <c r="D386" s="15">
        <v>0</v>
      </c>
      <c r="E386" s="15">
        <v>1</v>
      </c>
      <c r="F386" s="15">
        <v>3</v>
      </c>
      <c r="K386" s="13">
        <v>2015</v>
      </c>
    </row>
    <row r="387" spans="1:11" x14ac:dyDescent="0.2">
      <c r="A387" s="4" t="s">
        <v>253</v>
      </c>
      <c r="K387" s="13">
        <v>2015</v>
      </c>
    </row>
    <row r="388" spans="1:11" x14ac:dyDescent="0.2">
      <c r="A388" s="4" t="s">
        <v>254</v>
      </c>
      <c r="K388" s="13">
        <v>2015</v>
      </c>
    </row>
    <row r="389" spans="1:11" x14ac:dyDescent="0.2">
      <c r="A389" s="4" t="s">
        <v>255</v>
      </c>
      <c r="K389" s="13">
        <v>2015</v>
      </c>
    </row>
    <row r="390" spans="1:11" x14ac:dyDescent="0.2">
      <c r="A390" s="4" t="s">
        <v>256</v>
      </c>
      <c r="K390" s="13">
        <v>2015</v>
      </c>
    </row>
    <row r="391" spans="1:11" x14ac:dyDescent="0.2">
      <c r="A391" s="4" t="s">
        <v>257</v>
      </c>
      <c r="K391" s="13">
        <v>2015</v>
      </c>
    </row>
    <row r="392" spans="1:11" x14ac:dyDescent="0.2">
      <c r="A392" s="4" t="s">
        <v>258</v>
      </c>
      <c r="K392" s="13">
        <v>2015</v>
      </c>
    </row>
    <row r="393" spans="1:11" x14ac:dyDescent="0.2">
      <c r="A393" s="4" t="s">
        <v>259</v>
      </c>
      <c r="K393" s="13">
        <v>2015</v>
      </c>
    </row>
    <row r="394" spans="1:11" x14ac:dyDescent="0.2">
      <c r="A394" s="4" t="s">
        <v>260</v>
      </c>
      <c r="K394" s="13">
        <v>2015</v>
      </c>
    </row>
    <row r="395" spans="1:11" x14ac:dyDescent="0.2">
      <c r="A395" s="4" t="s">
        <v>261</v>
      </c>
      <c r="K395" s="13">
        <v>2015</v>
      </c>
    </row>
    <row r="396" spans="1:11" x14ac:dyDescent="0.2">
      <c r="A396" s="4" t="s">
        <v>262</v>
      </c>
      <c r="K396" s="13">
        <v>2015</v>
      </c>
    </row>
    <row r="397" spans="1:11" x14ac:dyDescent="0.2">
      <c r="A397" s="4" t="s">
        <v>263</v>
      </c>
      <c r="K397" s="13">
        <v>2015</v>
      </c>
    </row>
    <row r="398" spans="1:11" x14ac:dyDescent="0.2">
      <c r="A398" s="4" t="s">
        <v>264</v>
      </c>
      <c r="K398" s="13">
        <v>2015</v>
      </c>
    </row>
    <row r="399" spans="1:11" x14ac:dyDescent="0.2">
      <c r="A399" s="4" t="s">
        <v>820</v>
      </c>
      <c r="K399" s="13">
        <v>2015</v>
      </c>
    </row>
    <row r="400" spans="1:11" x14ac:dyDescent="0.2">
      <c r="A400" s="4" t="s">
        <v>884</v>
      </c>
      <c r="K400" s="13">
        <v>2015</v>
      </c>
    </row>
    <row r="401" spans="1:11" x14ac:dyDescent="0.2">
      <c r="A401" s="4" t="s">
        <v>265</v>
      </c>
      <c r="K401" s="13">
        <v>2015</v>
      </c>
    </row>
    <row r="402" spans="1:11" x14ac:dyDescent="0.2">
      <c r="A402" s="4" t="s">
        <v>266</v>
      </c>
      <c r="K402" s="13">
        <v>2015</v>
      </c>
    </row>
    <row r="403" spans="1:11" x14ac:dyDescent="0.2">
      <c r="A403" s="4" t="s">
        <v>267</v>
      </c>
      <c r="K403" s="13">
        <v>2015</v>
      </c>
    </row>
    <row r="404" spans="1:11" x14ac:dyDescent="0.2">
      <c r="A404" s="4" t="s">
        <v>268</v>
      </c>
      <c r="K404" s="13">
        <v>2015</v>
      </c>
    </row>
    <row r="405" spans="1:11" x14ac:dyDescent="0.2">
      <c r="A405" s="4" t="s">
        <v>269</v>
      </c>
      <c r="K405" s="13">
        <v>2015</v>
      </c>
    </row>
    <row r="406" spans="1:11" x14ac:dyDescent="0.2">
      <c r="A406" s="4" t="s">
        <v>270</v>
      </c>
      <c r="K406" s="13">
        <v>2015</v>
      </c>
    </row>
    <row r="407" spans="1:11" x14ac:dyDescent="0.2">
      <c r="A407" s="4" t="s">
        <v>284</v>
      </c>
      <c r="K407" s="13">
        <v>2015</v>
      </c>
    </row>
    <row r="408" spans="1:11" x14ac:dyDescent="0.2">
      <c r="A408" s="4" t="s">
        <v>271</v>
      </c>
      <c r="K408" s="13">
        <v>2015</v>
      </c>
    </row>
    <row r="409" spans="1:11" x14ac:dyDescent="0.2">
      <c r="A409" s="4" t="s">
        <v>272</v>
      </c>
      <c r="K409" s="13">
        <v>2015</v>
      </c>
    </row>
    <row r="410" spans="1:11" x14ac:dyDescent="0.2">
      <c r="A410" s="4" t="s">
        <v>273</v>
      </c>
      <c r="K410" s="13">
        <v>2015</v>
      </c>
    </row>
    <row r="411" spans="1:11" x14ac:dyDescent="0.2">
      <c r="A411" s="62" t="s">
        <v>930</v>
      </c>
      <c r="K411" s="13">
        <v>2015</v>
      </c>
    </row>
    <row r="412" spans="1:11" x14ac:dyDescent="0.2">
      <c r="A412" s="62" t="s">
        <v>931</v>
      </c>
      <c r="K412" s="13">
        <v>2015</v>
      </c>
    </row>
    <row r="413" spans="1:11" x14ac:dyDescent="0.2">
      <c r="A413" s="62" t="s">
        <v>932</v>
      </c>
      <c r="K413" s="13">
        <v>2015</v>
      </c>
    </row>
    <row r="414" spans="1:11" x14ac:dyDescent="0.2">
      <c r="A414" s="62" t="s">
        <v>933</v>
      </c>
      <c r="K414" s="13">
        <v>2015</v>
      </c>
    </row>
    <row r="415" spans="1:11" x14ac:dyDescent="0.2">
      <c r="A415" s="62" t="s">
        <v>934</v>
      </c>
      <c r="K415" s="13">
        <v>2015</v>
      </c>
    </row>
    <row r="416" spans="1:11" x14ac:dyDescent="0.2">
      <c r="A416" s="62" t="s">
        <v>935</v>
      </c>
      <c r="K416" s="13">
        <v>2015</v>
      </c>
    </row>
    <row r="417" spans="1:12" x14ac:dyDescent="0.2">
      <c r="A417" s="62" t="s">
        <v>936</v>
      </c>
      <c r="K417" s="13">
        <v>2015</v>
      </c>
    </row>
    <row r="418" spans="1:12" x14ac:dyDescent="0.2">
      <c r="A418" s="62" t="s">
        <v>940</v>
      </c>
      <c r="K418" s="13">
        <v>2015</v>
      </c>
    </row>
    <row r="419" spans="1:12" x14ac:dyDescent="0.2">
      <c r="A419" s="62" t="s">
        <v>937</v>
      </c>
      <c r="K419" s="13">
        <v>2015</v>
      </c>
    </row>
    <row r="420" spans="1:12" x14ac:dyDescent="0.2">
      <c r="A420" s="61" t="s">
        <v>929</v>
      </c>
      <c r="K420" s="13">
        <v>2015</v>
      </c>
    </row>
    <row r="421" spans="1:12" x14ac:dyDescent="0.2">
      <c r="A421" s="62" t="s">
        <v>947</v>
      </c>
      <c r="K421" s="13">
        <v>2015</v>
      </c>
    </row>
    <row r="422" spans="1:12" x14ac:dyDescent="0.2">
      <c r="A422" s="62" t="s">
        <v>938</v>
      </c>
      <c r="K422" s="13">
        <v>2015</v>
      </c>
    </row>
    <row r="423" spans="1:12" x14ac:dyDescent="0.2">
      <c r="A423" s="62" t="s">
        <v>952</v>
      </c>
      <c r="K423" s="13">
        <v>2015</v>
      </c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2015</v>
      </c>
    </row>
    <row r="425" spans="1:12" x14ac:dyDescent="0.2">
      <c r="A425" s="74" t="s">
        <v>960</v>
      </c>
      <c r="B425"/>
      <c r="C425"/>
      <c r="D425"/>
      <c r="E425"/>
      <c r="F425" s="11"/>
      <c r="G425" s="11"/>
      <c r="H425" s="11"/>
      <c r="I425" s="11"/>
      <c r="J425" s="11"/>
      <c r="K425" s="13">
        <v>2015</v>
      </c>
      <c r="L425"/>
    </row>
    <row r="426" spans="1:12" x14ac:dyDescent="0.2">
      <c r="A426" s="74" t="s">
        <v>961</v>
      </c>
      <c r="B426"/>
      <c r="C426"/>
      <c r="D426"/>
      <c r="E426"/>
      <c r="F426"/>
      <c r="G426"/>
      <c r="H426"/>
      <c r="I426"/>
      <c r="J426"/>
      <c r="K426" s="13">
        <v>2015</v>
      </c>
      <c r="L426"/>
    </row>
    <row r="427" spans="1:12" x14ac:dyDescent="0.2">
      <c r="A427" s="75" t="s">
        <v>962</v>
      </c>
      <c r="B427"/>
      <c r="C427"/>
      <c r="D427"/>
      <c r="E427"/>
      <c r="F427"/>
      <c r="G427"/>
      <c r="H427"/>
      <c r="I427"/>
      <c r="J427"/>
      <c r="K427" s="13">
        <v>2015</v>
      </c>
      <c r="L427"/>
    </row>
    <row r="428" spans="1:12" x14ac:dyDescent="0.2">
      <c r="A428" s="75" t="s">
        <v>963</v>
      </c>
      <c r="B428"/>
      <c r="C428"/>
      <c r="D428"/>
      <c r="E428"/>
      <c r="F428"/>
      <c r="G428"/>
      <c r="H428"/>
      <c r="I428"/>
      <c r="J428"/>
      <c r="K428" s="13">
        <v>2015</v>
      </c>
      <c r="L428"/>
    </row>
    <row r="429" spans="1:12" x14ac:dyDescent="0.2">
      <c r="A429" s="75" t="s">
        <v>964</v>
      </c>
      <c r="B429"/>
      <c r="C429"/>
      <c r="D429"/>
      <c r="E429"/>
      <c r="F429"/>
      <c r="G429"/>
      <c r="H429"/>
      <c r="I429"/>
      <c r="J429"/>
      <c r="K429" s="13">
        <v>2015</v>
      </c>
      <c r="L429"/>
    </row>
    <row r="430" spans="1:12" x14ac:dyDescent="0.2">
      <c r="A430" s="75" t="s">
        <v>965</v>
      </c>
      <c r="B430"/>
      <c r="C430"/>
      <c r="D430"/>
      <c r="E430"/>
      <c r="F430"/>
      <c r="G430"/>
      <c r="H430"/>
      <c r="I430"/>
      <c r="J430"/>
      <c r="K430" s="13">
        <v>2015</v>
      </c>
      <c r="L430"/>
    </row>
    <row r="431" spans="1:12" x14ac:dyDescent="0.2">
      <c r="A431" t="s">
        <v>973</v>
      </c>
      <c r="B431"/>
      <c r="C431"/>
      <c r="D431"/>
      <c r="E431"/>
      <c r="F431"/>
      <c r="G431"/>
      <c r="H431"/>
      <c r="I431"/>
      <c r="J431"/>
      <c r="K431" s="13">
        <v>2015</v>
      </c>
      <c r="L431"/>
    </row>
    <row r="432" spans="1:12" x14ac:dyDescent="0.2">
      <c r="A432" t="s">
        <v>967</v>
      </c>
      <c r="B432"/>
      <c r="C432"/>
      <c r="D432"/>
      <c r="E432"/>
      <c r="F432"/>
      <c r="G432"/>
      <c r="H432"/>
      <c r="I432"/>
      <c r="J432"/>
      <c r="K432" s="13">
        <v>2015</v>
      </c>
      <c r="L432"/>
    </row>
    <row r="433" spans="1:12" x14ac:dyDescent="0.2">
      <c r="A433" t="s">
        <v>969</v>
      </c>
      <c r="B433"/>
      <c r="C433"/>
      <c r="D433"/>
      <c r="E433"/>
      <c r="F433"/>
      <c r="G433"/>
      <c r="H433"/>
      <c r="I433"/>
      <c r="J433"/>
      <c r="K433" s="13">
        <v>2015</v>
      </c>
      <c r="L433"/>
    </row>
    <row r="434" spans="1:12" x14ac:dyDescent="0.2">
      <c r="A434" t="s">
        <v>970</v>
      </c>
      <c r="B434"/>
      <c r="C434"/>
      <c r="D434"/>
      <c r="E434"/>
      <c r="F434"/>
      <c r="G434"/>
      <c r="H434"/>
      <c r="I434"/>
      <c r="J434"/>
      <c r="K434" s="13">
        <v>2015</v>
      </c>
      <c r="L434"/>
    </row>
    <row r="435" spans="1:12" x14ac:dyDescent="0.2">
      <c r="A435" t="s">
        <v>975</v>
      </c>
      <c r="B435"/>
      <c r="C435"/>
      <c r="D435"/>
      <c r="E435"/>
      <c r="F435"/>
      <c r="G435"/>
      <c r="H435"/>
      <c r="I435"/>
      <c r="J435"/>
      <c r="K435" s="13">
        <v>2015</v>
      </c>
      <c r="L435"/>
    </row>
    <row r="436" spans="1:12" x14ac:dyDescent="0.2">
      <c r="A436" t="s">
        <v>976</v>
      </c>
      <c r="B436"/>
      <c r="C436"/>
      <c r="D436"/>
      <c r="E436"/>
      <c r="F436"/>
      <c r="G436"/>
      <c r="H436"/>
      <c r="I436"/>
      <c r="J436"/>
      <c r="K436" s="13">
        <v>2015</v>
      </c>
      <c r="L436"/>
    </row>
    <row r="437" spans="1:12" x14ac:dyDescent="0.2">
      <c r="A437" t="s">
        <v>972</v>
      </c>
      <c r="B437"/>
      <c r="C437"/>
      <c r="D437"/>
      <c r="E437"/>
      <c r="F437"/>
      <c r="G437"/>
      <c r="H437"/>
      <c r="I437"/>
      <c r="J437"/>
      <c r="K437" s="13">
        <v>2015</v>
      </c>
      <c r="L437"/>
    </row>
    <row r="438" spans="1:12" x14ac:dyDescent="0.2">
      <c r="A438" t="s">
        <v>968</v>
      </c>
      <c r="B438"/>
      <c r="C438"/>
      <c r="D438"/>
      <c r="E438"/>
      <c r="F438"/>
      <c r="G438"/>
      <c r="H438"/>
      <c r="I438"/>
      <c r="J438"/>
      <c r="K438" s="13">
        <v>2015</v>
      </c>
      <c r="L438"/>
    </row>
    <row r="439" spans="1:12" x14ac:dyDescent="0.2">
      <c r="A439" t="s">
        <v>971</v>
      </c>
      <c r="B439"/>
      <c r="C439"/>
      <c r="D439"/>
      <c r="E439"/>
      <c r="F439"/>
      <c r="G439"/>
      <c r="H439"/>
      <c r="I439"/>
      <c r="J439"/>
      <c r="K439" s="13">
        <v>2015</v>
      </c>
      <c r="L439"/>
    </row>
    <row r="440" spans="1:12" x14ac:dyDescent="0.2">
      <c r="A440" t="s">
        <v>977</v>
      </c>
      <c r="K440" s="13">
        <v>2015</v>
      </c>
    </row>
    <row r="441" spans="1:12" x14ac:dyDescent="0.2">
      <c r="A441" t="s">
        <v>1007</v>
      </c>
      <c r="B441"/>
      <c r="K441" s="13">
        <v>2015</v>
      </c>
    </row>
    <row r="442" spans="1:12" x14ac:dyDescent="0.2">
      <c r="A442" t="s">
        <v>1000</v>
      </c>
      <c r="B442"/>
      <c r="K442" s="13">
        <v>2015</v>
      </c>
    </row>
    <row r="443" spans="1:12" x14ac:dyDescent="0.2">
      <c r="A443" t="s">
        <v>1002</v>
      </c>
      <c r="B443"/>
      <c r="K443" s="13">
        <v>2015</v>
      </c>
    </row>
    <row r="444" spans="1:12" x14ac:dyDescent="0.2">
      <c r="A444" t="s">
        <v>996</v>
      </c>
      <c r="B444"/>
      <c r="K444" s="13">
        <v>2015</v>
      </c>
    </row>
    <row r="445" spans="1:12" x14ac:dyDescent="0.2">
      <c r="A445" t="s">
        <v>997</v>
      </c>
      <c r="B445"/>
      <c r="K445" s="13">
        <v>2015</v>
      </c>
    </row>
    <row r="446" spans="1:12" x14ac:dyDescent="0.2">
      <c r="A446" t="s">
        <v>998</v>
      </c>
      <c r="B446"/>
      <c r="K446" s="13">
        <v>2015</v>
      </c>
    </row>
    <row r="447" spans="1:12" x14ac:dyDescent="0.2">
      <c r="A447" t="s">
        <v>999</v>
      </c>
      <c r="B447"/>
      <c r="K447" s="13">
        <v>2015</v>
      </c>
    </row>
    <row r="448" spans="1:12" x14ac:dyDescent="0.2">
      <c r="A448" t="s">
        <v>1001</v>
      </c>
      <c r="B448"/>
      <c r="K448" s="13">
        <v>2015</v>
      </c>
    </row>
    <row r="449" spans="1:13" x14ac:dyDescent="0.2">
      <c r="A449" t="s">
        <v>1003</v>
      </c>
      <c r="B449"/>
      <c r="K449" s="13">
        <v>2015</v>
      </c>
    </row>
    <row r="450" spans="1:13" x14ac:dyDescent="0.2">
      <c r="A450" t="s">
        <v>1004</v>
      </c>
      <c r="B450"/>
      <c r="K450" s="13">
        <v>2015</v>
      </c>
    </row>
    <row r="451" spans="1:13" x14ac:dyDescent="0.2">
      <c r="A451" t="s">
        <v>1005</v>
      </c>
      <c r="B451"/>
      <c r="K451" s="13">
        <v>2015</v>
      </c>
    </row>
    <row r="452" spans="1:13" x14ac:dyDescent="0.2">
      <c r="A452" t="s">
        <v>1006</v>
      </c>
      <c r="B452"/>
      <c r="K452" s="13">
        <v>2015</v>
      </c>
    </row>
    <row r="459" spans="1:13" x14ac:dyDescent="0.2">
      <c r="B459" s="13">
        <f>SUM(B2:B454)</f>
        <v>228</v>
      </c>
      <c r="C459" s="13">
        <f t="shared" ref="C459:M459" si="0">SUM(C2:C454)</f>
        <v>188</v>
      </c>
      <c r="D459" s="13">
        <f t="shared" si="0"/>
        <v>32</v>
      </c>
      <c r="E459" s="13">
        <f t="shared" si="0"/>
        <v>3111</v>
      </c>
      <c r="F459" s="13">
        <f t="shared" si="0"/>
        <v>55</v>
      </c>
      <c r="G459" s="13">
        <f t="shared" si="0"/>
        <v>548.99999999999966</v>
      </c>
      <c r="H459" s="13">
        <f t="shared" si="0"/>
        <v>59</v>
      </c>
      <c r="I459" s="13">
        <f t="shared" si="0"/>
        <v>2640</v>
      </c>
      <c r="J459" s="13">
        <f t="shared" si="0"/>
        <v>135</v>
      </c>
      <c r="L459" s="13">
        <f t="shared" si="0"/>
        <v>6</v>
      </c>
      <c r="M459" s="13">
        <f t="shared" si="0"/>
        <v>0</v>
      </c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showGridLines="0" topLeftCell="A426" workbookViewId="0">
      <selection activeCell="D430" sqref="D430"/>
    </sheetView>
  </sheetViews>
  <sheetFormatPr defaultRowHeight="12.75" x14ac:dyDescent="0.2"/>
  <cols>
    <col min="1" max="1" width="14.42578125" customWidth="1"/>
    <col min="11" max="11" width="9.140625" style="11"/>
    <col min="12" max="12" width="9.140625" style="26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5" t="s">
        <v>371</v>
      </c>
    </row>
    <row r="2" spans="1:12" x14ac:dyDescent="0.2">
      <c r="A2" t="s">
        <v>8</v>
      </c>
      <c r="K2" s="11">
        <v>2014</v>
      </c>
    </row>
    <row r="3" spans="1:12" x14ac:dyDescent="0.2">
      <c r="A3" t="s">
        <v>329</v>
      </c>
      <c r="K3" s="11">
        <v>2014</v>
      </c>
    </row>
    <row r="4" spans="1:12" x14ac:dyDescent="0.2">
      <c r="A4" t="s">
        <v>338</v>
      </c>
      <c r="K4" s="11">
        <v>2014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 s="11">
        <v>2014</v>
      </c>
      <c r="L5" s="13"/>
    </row>
    <row r="6" spans="1:12" x14ac:dyDescent="0.2">
      <c r="A6" t="s">
        <v>9</v>
      </c>
      <c r="K6" s="11">
        <v>2014</v>
      </c>
    </row>
    <row r="7" spans="1:12" x14ac:dyDescent="0.2">
      <c r="A7" t="s">
        <v>10</v>
      </c>
      <c r="K7" s="11">
        <v>2014</v>
      </c>
    </row>
    <row r="8" spans="1:12" x14ac:dyDescent="0.2">
      <c r="A8" t="s">
        <v>11</v>
      </c>
      <c r="K8" s="11">
        <v>2014</v>
      </c>
    </row>
    <row r="9" spans="1:12" x14ac:dyDescent="0.2">
      <c r="A9" t="s">
        <v>359</v>
      </c>
      <c r="K9" s="11">
        <v>2014</v>
      </c>
    </row>
    <row r="10" spans="1:12" x14ac:dyDescent="0.2">
      <c r="A10" t="s">
        <v>12</v>
      </c>
      <c r="K10" s="11">
        <v>2014</v>
      </c>
    </row>
    <row r="11" spans="1:12" x14ac:dyDescent="0.2">
      <c r="A11" t="s">
        <v>13</v>
      </c>
      <c r="K11" s="11">
        <v>2014</v>
      </c>
    </row>
    <row r="12" spans="1:12" x14ac:dyDescent="0.2">
      <c r="A12" t="s">
        <v>889</v>
      </c>
      <c r="K12" s="11">
        <v>2014</v>
      </c>
    </row>
    <row r="13" spans="1:12" x14ac:dyDescent="0.2">
      <c r="A13" t="s">
        <v>14</v>
      </c>
      <c r="K13" s="11">
        <v>2014</v>
      </c>
    </row>
    <row r="14" spans="1:12" x14ac:dyDescent="0.2">
      <c r="A14" t="s">
        <v>15</v>
      </c>
      <c r="K14" s="11">
        <v>2014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 s="11">
        <v>2014</v>
      </c>
      <c r="L15" s="13"/>
    </row>
    <row r="16" spans="1:12" x14ac:dyDescent="0.2">
      <c r="A16" t="s">
        <v>16</v>
      </c>
      <c r="K16" s="11">
        <v>2014</v>
      </c>
    </row>
    <row r="17" spans="1:12" x14ac:dyDescent="0.2">
      <c r="A17" t="s">
        <v>17</v>
      </c>
      <c r="K17" s="11">
        <v>2014</v>
      </c>
    </row>
    <row r="18" spans="1:12" x14ac:dyDescent="0.2">
      <c r="A18" t="s">
        <v>18</v>
      </c>
      <c r="K18" s="11">
        <v>2014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s="11">
        <v>2014</v>
      </c>
      <c r="L19" s="27"/>
    </row>
    <row r="20" spans="1:12" x14ac:dyDescent="0.2">
      <c r="A20" t="s">
        <v>19</v>
      </c>
      <c r="K20" s="11">
        <v>2014</v>
      </c>
    </row>
    <row r="21" spans="1:12" x14ac:dyDescent="0.2">
      <c r="A21" t="s">
        <v>20</v>
      </c>
      <c r="K21" s="11">
        <v>2014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s="11">
        <v>2014</v>
      </c>
      <c r="L22" s="27"/>
    </row>
    <row r="23" spans="1:12" x14ac:dyDescent="0.2">
      <c r="A23" t="s">
        <v>275</v>
      </c>
      <c r="B23">
        <v>1</v>
      </c>
      <c r="C23">
        <v>1</v>
      </c>
      <c r="D23">
        <v>0</v>
      </c>
      <c r="E23">
        <v>7</v>
      </c>
      <c r="F23">
        <v>0</v>
      </c>
      <c r="G23">
        <v>0</v>
      </c>
      <c r="H23">
        <v>0</v>
      </c>
      <c r="I23">
        <v>0</v>
      </c>
      <c r="J23">
        <v>0</v>
      </c>
      <c r="K23" s="11">
        <v>2014</v>
      </c>
    </row>
    <row r="24" spans="1:12" x14ac:dyDescent="0.2">
      <c r="A24" t="s">
        <v>21</v>
      </c>
      <c r="K24" s="11">
        <v>2014</v>
      </c>
    </row>
    <row r="25" spans="1:12" x14ac:dyDescent="0.2">
      <c r="A25" t="s">
        <v>339</v>
      </c>
      <c r="K25" s="11">
        <v>2014</v>
      </c>
    </row>
    <row r="26" spans="1:12" x14ac:dyDescent="0.2">
      <c r="A26" t="s">
        <v>317</v>
      </c>
      <c r="K26" s="11">
        <v>2014</v>
      </c>
    </row>
    <row r="27" spans="1:12" x14ac:dyDescent="0.2">
      <c r="A27" t="s">
        <v>297</v>
      </c>
      <c r="B27">
        <v>12</v>
      </c>
      <c r="C27">
        <v>11</v>
      </c>
      <c r="D27">
        <v>1</v>
      </c>
      <c r="E27">
        <v>302</v>
      </c>
      <c r="F27">
        <v>6</v>
      </c>
      <c r="G27">
        <v>0</v>
      </c>
      <c r="H27">
        <v>0</v>
      </c>
      <c r="I27">
        <v>0</v>
      </c>
      <c r="J27">
        <v>0</v>
      </c>
      <c r="K27" s="11">
        <v>2014</v>
      </c>
      <c r="L27" s="26">
        <v>3</v>
      </c>
    </row>
    <row r="28" spans="1:12" x14ac:dyDescent="0.2">
      <c r="A28" t="s">
        <v>22</v>
      </c>
      <c r="K28" s="11">
        <v>2014</v>
      </c>
    </row>
    <row r="29" spans="1:12" x14ac:dyDescent="0.2">
      <c r="A29" t="s">
        <v>318</v>
      </c>
      <c r="K29" s="11">
        <v>2014</v>
      </c>
    </row>
    <row r="30" spans="1:12" x14ac:dyDescent="0.2">
      <c r="A30" t="s">
        <v>23</v>
      </c>
      <c r="K30" s="11">
        <v>2014</v>
      </c>
    </row>
    <row r="31" spans="1:12" x14ac:dyDescent="0.2">
      <c r="A31" t="s">
        <v>24</v>
      </c>
      <c r="K31" s="11">
        <v>2014</v>
      </c>
    </row>
    <row r="32" spans="1:12" x14ac:dyDescent="0.2">
      <c r="A32" t="s">
        <v>862</v>
      </c>
      <c r="K32" s="11">
        <v>2014</v>
      </c>
    </row>
    <row r="33" spans="1:11" x14ac:dyDescent="0.2">
      <c r="A33" t="s">
        <v>25</v>
      </c>
      <c r="K33" s="11">
        <v>2014</v>
      </c>
    </row>
    <row r="34" spans="1:11" x14ac:dyDescent="0.2">
      <c r="A34" t="s">
        <v>26</v>
      </c>
      <c r="K34" s="11">
        <v>2014</v>
      </c>
    </row>
    <row r="35" spans="1:11" x14ac:dyDescent="0.2">
      <c r="A35" t="s">
        <v>27</v>
      </c>
      <c r="K35" s="11">
        <v>2014</v>
      </c>
    </row>
    <row r="36" spans="1:11" x14ac:dyDescent="0.2">
      <c r="A36" t="s">
        <v>28</v>
      </c>
      <c r="K36" s="11">
        <v>2014</v>
      </c>
    </row>
    <row r="37" spans="1:11" x14ac:dyDescent="0.2">
      <c r="A37" t="s">
        <v>29</v>
      </c>
      <c r="K37" s="11">
        <v>2014</v>
      </c>
    </row>
    <row r="38" spans="1:11" x14ac:dyDescent="0.2">
      <c r="A38" t="s">
        <v>276</v>
      </c>
      <c r="B38">
        <v>9</v>
      </c>
      <c r="C38">
        <v>9</v>
      </c>
      <c r="D38">
        <v>0</v>
      </c>
      <c r="E38">
        <v>141</v>
      </c>
      <c r="F38">
        <v>6</v>
      </c>
      <c r="G38">
        <v>26.166666666600001</v>
      </c>
      <c r="H38">
        <v>2</v>
      </c>
      <c r="I38">
        <v>93</v>
      </c>
      <c r="J38">
        <v>11</v>
      </c>
      <c r="K38" s="11">
        <v>2014</v>
      </c>
    </row>
    <row r="39" spans="1:11" x14ac:dyDescent="0.2">
      <c r="A39" t="s">
        <v>30</v>
      </c>
      <c r="K39" s="11">
        <v>2014</v>
      </c>
    </row>
    <row r="40" spans="1:11" x14ac:dyDescent="0.2">
      <c r="A40" t="s">
        <v>31</v>
      </c>
      <c r="K40" s="11">
        <v>2014</v>
      </c>
    </row>
    <row r="41" spans="1:11" x14ac:dyDescent="0.2">
      <c r="A41" t="s">
        <v>32</v>
      </c>
      <c r="K41" s="11">
        <v>2014</v>
      </c>
    </row>
    <row r="42" spans="1:11" x14ac:dyDescent="0.2">
      <c r="A42" t="s">
        <v>334</v>
      </c>
      <c r="K42" s="11">
        <v>2014</v>
      </c>
    </row>
    <row r="43" spans="1:11" x14ac:dyDescent="0.2">
      <c r="A43" t="s">
        <v>33</v>
      </c>
      <c r="K43" s="11">
        <v>2014</v>
      </c>
    </row>
    <row r="44" spans="1:11" x14ac:dyDescent="0.2">
      <c r="A44" t="s">
        <v>34</v>
      </c>
      <c r="K44" s="11">
        <v>2014</v>
      </c>
    </row>
    <row r="45" spans="1:11" x14ac:dyDescent="0.2">
      <c r="A45" t="s">
        <v>35</v>
      </c>
      <c r="K45" s="11">
        <v>2014</v>
      </c>
    </row>
    <row r="46" spans="1:11" x14ac:dyDescent="0.2">
      <c r="A46" t="s">
        <v>373</v>
      </c>
      <c r="K46" s="11">
        <v>2014</v>
      </c>
    </row>
    <row r="47" spans="1:11" x14ac:dyDescent="0.2">
      <c r="A47" t="s">
        <v>36</v>
      </c>
      <c r="K47" s="11">
        <v>2014</v>
      </c>
    </row>
    <row r="48" spans="1:11" x14ac:dyDescent="0.2">
      <c r="A48" t="s">
        <v>37</v>
      </c>
      <c r="K48" s="11">
        <v>2014</v>
      </c>
    </row>
    <row r="49" spans="1:11" x14ac:dyDescent="0.2">
      <c r="A49" t="s">
        <v>38</v>
      </c>
      <c r="K49" s="11">
        <v>2014</v>
      </c>
    </row>
    <row r="50" spans="1:11" x14ac:dyDescent="0.2">
      <c r="A50" t="s">
        <v>824</v>
      </c>
      <c r="K50" s="11">
        <v>2014</v>
      </c>
    </row>
    <row r="51" spans="1:11" x14ac:dyDescent="0.2">
      <c r="A51" t="s">
        <v>39</v>
      </c>
      <c r="K51" s="11">
        <v>2014</v>
      </c>
    </row>
    <row r="52" spans="1:11" x14ac:dyDescent="0.2">
      <c r="A52" t="s">
        <v>40</v>
      </c>
      <c r="K52" s="11">
        <v>2014</v>
      </c>
    </row>
    <row r="53" spans="1:11" x14ac:dyDescent="0.2">
      <c r="A53" t="s">
        <v>41</v>
      </c>
      <c r="K53" s="11">
        <v>2014</v>
      </c>
    </row>
    <row r="54" spans="1:11" x14ac:dyDescent="0.2">
      <c r="A54" t="s">
        <v>277</v>
      </c>
      <c r="K54" s="11">
        <v>2014</v>
      </c>
    </row>
    <row r="55" spans="1:11" x14ac:dyDescent="0.2">
      <c r="A55" t="s">
        <v>42</v>
      </c>
      <c r="K55" s="11">
        <v>2014</v>
      </c>
    </row>
    <row r="56" spans="1:11" x14ac:dyDescent="0.2">
      <c r="A56" t="s">
        <v>43</v>
      </c>
      <c r="K56" s="11">
        <v>2014</v>
      </c>
    </row>
    <row r="57" spans="1:11" x14ac:dyDescent="0.2">
      <c r="A57" t="s">
        <v>44</v>
      </c>
      <c r="K57" s="11">
        <v>2014</v>
      </c>
    </row>
    <row r="58" spans="1:11" x14ac:dyDescent="0.2">
      <c r="A58" t="s">
        <v>45</v>
      </c>
      <c r="B58">
        <v>4</v>
      </c>
      <c r="C58">
        <v>4</v>
      </c>
      <c r="D58">
        <v>0</v>
      </c>
      <c r="E58">
        <v>37</v>
      </c>
      <c r="F58">
        <v>0</v>
      </c>
      <c r="G58">
        <v>0</v>
      </c>
      <c r="H58">
        <v>0</v>
      </c>
      <c r="I58">
        <v>0</v>
      </c>
      <c r="J58">
        <v>0</v>
      </c>
      <c r="K58" s="11">
        <v>2014</v>
      </c>
    </row>
    <row r="59" spans="1:11" x14ac:dyDescent="0.2">
      <c r="A59" t="s">
        <v>861</v>
      </c>
      <c r="K59" s="11">
        <v>2014</v>
      </c>
    </row>
    <row r="60" spans="1:11" x14ac:dyDescent="0.2">
      <c r="A60" t="s">
        <v>818</v>
      </c>
      <c r="B60">
        <v>1</v>
      </c>
      <c r="C60">
        <v>1</v>
      </c>
      <c r="D60">
        <v>1</v>
      </c>
      <c r="E60">
        <v>12</v>
      </c>
      <c r="F60">
        <v>1</v>
      </c>
      <c r="G60">
        <v>0</v>
      </c>
      <c r="H60">
        <v>0</v>
      </c>
      <c r="I60">
        <v>0</v>
      </c>
      <c r="J60">
        <v>0</v>
      </c>
      <c r="K60" s="11">
        <v>2014</v>
      </c>
    </row>
    <row r="61" spans="1:11" x14ac:dyDescent="0.2">
      <c r="A61" t="s">
        <v>330</v>
      </c>
      <c r="K61" s="11">
        <v>2014</v>
      </c>
    </row>
    <row r="62" spans="1:11" x14ac:dyDescent="0.2">
      <c r="A62" t="s">
        <v>817</v>
      </c>
      <c r="K62" s="11">
        <v>2014</v>
      </c>
    </row>
    <row r="63" spans="1:11" x14ac:dyDescent="0.2">
      <c r="A63" t="s">
        <v>46</v>
      </c>
      <c r="K63" s="11">
        <v>2014</v>
      </c>
    </row>
    <row r="64" spans="1:11" x14ac:dyDescent="0.2">
      <c r="A64" t="s">
        <v>47</v>
      </c>
      <c r="K64" s="11">
        <v>2014</v>
      </c>
    </row>
    <row r="65" spans="1:12" x14ac:dyDescent="0.2">
      <c r="A65" t="s">
        <v>48</v>
      </c>
      <c r="K65" s="11">
        <v>2014</v>
      </c>
    </row>
    <row r="66" spans="1:12" x14ac:dyDescent="0.2">
      <c r="A66" t="s">
        <v>290</v>
      </c>
      <c r="K66" s="11">
        <v>2014</v>
      </c>
    </row>
    <row r="67" spans="1:12" x14ac:dyDescent="0.2">
      <c r="A67" t="s">
        <v>331</v>
      </c>
      <c r="K67" s="11">
        <v>2014</v>
      </c>
    </row>
    <row r="68" spans="1:12" x14ac:dyDescent="0.2">
      <c r="A68" t="s">
        <v>49</v>
      </c>
      <c r="K68" s="11">
        <v>2014</v>
      </c>
    </row>
    <row r="69" spans="1:12" x14ac:dyDescent="0.2">
      <c r="A69" t="s">
        <v>310</v>
      </c>
      <c r="B69">
        <v>4</v>
      </c>
      <c r="C69">
        <v>4</v>
      </c>
      <c r="D69">
        <v>0</v>
      </c>
      <c r="E69">
        <v>141</v>
      </c>
      <c r="F69">
        <v>2</v>
      </c>
      <c r="G69">
        <v>23</v>
      </c>
      <c r="H69">
        <v>3</v>
      </c>
      <c r="I69">
        <v>101</v>
      </c>
      <c r="J69">
        <v>4</v>
      </c>
      <c r="K69" s="11">
        <v>2014</v>
      </c>
    </row>
    <row r="70" spans="1:12" x14ac:dyDescent="0.2">
      <c r="A70" t="s">
        <v>50</v>
      </c>
      <c r="K70" s="11">
        <v>2014</v>
      </c>
    </row>
    <row r="71" spans="1:12" x14ac:dyDescent="0.2">
      <c r="A71" t="s">
        <v>51</v>
      </c>
      <c r="K71" s="11">
        <v>2014</v>
      </c>
    </row>
    <row r="72" spans="1:12" x14ac:dyDescent="0.2">
      <c r="A72" t="s">
        <v>52</v>
      </c>
      <c r="K72" s="11">
        <v>2014</v>
      </c>
    </row>
    <row r="73" spans="1:12" x14ac:dyDescent="0.2">
      <c r="A73" t="s">
        <v>53</v>
      </c>
      <c r="B73">
        <v>5</v>
      </c>
      <c r="C73">
        <v>4</v>
      </c>
      <c r="D73">
        <v>0</v>
      </c>
      <c r="E73">
        <v>327</v>
      </c>
      <c r="F73">
        <v>3</v>
      </c>
      <c r="G73">
        <v>14</v>
      </c>
      <c r="H73">
        <v>1</v>
      </c>
      <c r="I73">
        <v>64</v>
      </c>
      <c r="J73">
        <v>2</v>
      </c>
      <c r="K73" s="11">
        <v>2014</v>
      </c>
      <c r="L73" s="26">
        <v>1</v>
      </c>
    </row>
    <row r="74" spans="1:12" x14ac:dyDescent="0.2">
      <c r="A74" t="s">
        <v>54</v>
      </c>
      <c r="K74" s="11">
        <v>2014</v>
      </c>
    </row>
    <row r="75" spans="1:12" x14ac:dyDescent="0.2">
      <c r="A75" t="s">
        <v>55</v>
      </c>
      <c r="K75" s="11">
        <v>2014</v>
      </c>
    </row>
    <row r="76" spans="1:12" x14ac:dyDescent="0.2">
      <c r="A76" t="s">
        <v>56</v>
      </c>
      <c r="K76" s="11">
        <v>2014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 s="11">
        <v>2014</v>
      </c>
      <c r="L77" s="13"/>
    </row>
    <row r="78" spans="1:12" x14ac:dyDescent="0.2">
      <c r="A78" t="s">
        <v>57</v>
      </c>
      <c r="K78" s="11">
        <v>2014</v>
      </c>
    </row>
    <row r="79" spans="1:12" x14ac:dyDescent="0.2">
      <c r="A79" t="s">
        <v>291</v>
      </c>
      <c r="K79" s="11">
        <v>2014</v>
      </c>
    </row>
    <row r="80" spans="1:12" x14ac:dyDescent="0.2">
      <c r="A80" t="s">
        <v>58</v>
      </c>
      <c r="K80" s="11">
        <v>2014</v>
      </c>
    </row>
    <row r="81" spans="1:11" x14ac:dyDescent="0.2">
      <c r="A81" t="s">
        <v>59</v>
      </c>
      <c r="K81" s="11">
        <v>2014</v>
      </c>
    </row>
    <row r="82" spans="1:11" x14ac:dyDescent="0.2">
      <c r="A82" t="s">
        <v>60</v>
      </c>
      <c r="K82" s="11">
        <v>2014</v>
      </c>
    </row>
    <row r="83" spans="1:11" x14ac:dyDescent="0.2">
      <c r="A83" t="s">
        <v>61</v>
      </c>
      <c r="K83" s="11">
        <v>2014</v>
      </c>
    </row>
    <row r="84" spans="1:11" x14ac:dyDescent="0.2">
      <c r="A84" t="s">
        <v>62</v>
      </c>
      <c r="K84" s="11">
        <v>2014</v>
      </c>
    </row>
    <row r="85" spans="1:11" x14ac:dyDescent="0.2">
      <c r="A85" t="s">
        <v>63</v>
      </c>
      <c r="K85" s="11">
        <v>2014</v>
      </c>
    </row>
    <row r="86" spans="1:11" x14ac:dyDescent="0.2">
      <c r="A86" t="s">
        <v>886</v>
      </c>
      <c r="K86" s="11">
        <v>2014</v>
      </c>
    </row>
    <row r="87" spans="1:11" x14ac:dyDescent="0.2">
      <c r="A87" t="s">
        <v>64</v>
      </c>
      <c r="K87" s="11">
        <v>2014</v>
      </c>
    </row>
    <row r="88" spans="1:11" x14ac:dyDescent="0.2">
      <c r="A88" t="s">
        <v>65</v>
      </c>
      <c r="K88" s="11">
        <v>2014</v>
      </c>
    </row>
    <row r="89" spans="1:11" x14ac:dyDescent="0.2">
      <c r="A89" t="s">
        <v>285</v>
      </c>
      <c r="K89" s="11">
        <v>2014</v>
      </c>
    </row>
    <row r="90" spans="1:11" x14ac:dyDescent="0.2">
      <c r="A90" t="s">
        <v>66</v>
      </c>
      <c r="K90" s="11">
        <v>2014</v>
      </c>
    </row>
    <row r="91" spans="1:11" x14ac:dyDescent="0.2">
      <c r="A91" t="s">
        <v>67</v>
      </c>
      <c r="K91" s="11">
        <v>2014</v>
      </c>
    </row>
    <row r="92" spans="1:11" x14ac:dyDescent="0.2">
      <c r="A92" t="s">
        <v>274</v>
      </c>
      <c r="K92" s="11">
        <v>2014</v>
      </c>
    </row>
    <row r="93" spans="1:11" x14ac:dyDescent="0.2">
      <c r="A93" t="s">
        <v>68</v>
      </c>
      <c r="B93">
        <v>6</v>
      </c>
      <c r="C93">
        <v>4</v>
      </c>
      <c r="D93">
        <v>0</v>
      </c>
      <c r="E93">
        <v>15</v>
      </c>
      <c r="F93">
        <v>0</v>
      </c>
      <c r="G93">
        <v>0</v>
      </c>
      <c r="H93">
        <v>0</v>
      </c>
      <c r="I93">
        <v>0</v>
      </c>
      <c r="J93">
        <v>0</v>
      </c>
      <c r="K93" s="11">
        <v>2014</v>
      </c>
    </row>
    <row r="94" spans="1:11" x14ac:dyDescent="0.2">
      <c r="A94" t="s">
        <v>69</v>
      </c>
      <c r="K94" s="11">
        <v>2014</v>
      </c>
    </row>
    <row r="95" spans="1:11" x14ac:dyDescent="0.2">
      <c r="A95" t="s">
        <v>70</v>
      </c>
      <c r="K95" s="11">
        <v>2014</v>
      </c>
    </row>
    <row r="96" spans="1:11" x14ac:dyDescent="0.2">
      <c r="A96" t="s">
        <v>71</v>
      </c>
      <c r="K96" s="11">
        <v>2014</v>
      </c>
    </row>
    <row r="97" spans="1:11" x14ac:dyDescent="0.2">
      <c r="A97" t="s">
        <v>72</v>
      </c>
      <c r="K97" s="11">
        <v>2014</v>
      </c>
    </row>
    <row r="98" spans="1:11" x14ac:dyDescent="0.2">
      <c r="A98" t="s">
        <v>73</v>
      </c>
      <c r="K98" s="11">
        <v>2014</v>
      </c>
    </row>
    <row r="99" spans="1:11" x14ac:dyDescent="0.2">
      <c r="A99" t="s">
        <v>74</v>
      </c>
      <c r="K99" s="11">
        <v>2014</v>
      </c>
    </row>
    <row r="100" spans="1:11" x14ac:dyDescent="0.2">
      <c r="A100" t="s">
        <v>75</v>
      </c>
      <c r="K100" s="11">
        <v>2014</v>
      </c>
    </row>
    <row r="101" spans="1:11" x14ac:dyDescent="0.2">
      <c r="A101" t="s">
        <v>76</v>
      </c>
      <c r="K101" s="11">
        <v>2014</v>
      </c>
    </row>
    <row r="102" spans="1:11" x14ac:dyDescent="0.2">
      <c r="A102" t="s">
        <v>77</v>
      </c>
      <c r="K102" s="11">
        <v>2014</v>
      </c>
    </row>
    <row r="103" spans="1:11" x14ac:dyDescent="0.2">
      <c r="A103" t="s">
        <v>78</v>
      </c>
      <c r="K103" s="11">
        <v>2014</v>
      </c>
    </row>
    <row r="104" spans="1:11" x14ac:dyDescent="0.2">
      <c r="A104" t="s">
        <v>79</v>
      </c>
      <c r="K104" s="11">
        <v>2014</v>
      </c>
    </row>
    <row r="105" spans="1:11" x14ac:dyDescent="0.2">
      <c r="A105" t="s">
        <v>80</v>
      </c>
      <c r="K105" s="11">
        <v>2014</v>
      </c>
    </row>
    <row r="106" spans="1:11" x14ac:dyDescent="0.2">
      <c r="A106" t="s">
        <v>302</v>
      </c>
      <c r="B106">
        <v>1</v>
      </c>
      <c r="C106">
        <v>1</v>
      </c>
      <c r="D106">
        <v>0</v>
      </c>
      <c r="E106">
        <v>13</v>
      </c>
      <c r="F106">
        <v>1</v>
      </c>
      <c r="G106">
        <v>2</v>
      </c>
      <c r="H106">
        <v>0</v>
      </c>
      <c r="I106">
        <v>10</v>
      </c>
      <c r="J106">
        <v>1</v>
      </c>
      <c r="K106" s="11">
        <v>2014</v>
      </c>
    </row>
    <row r="107" spans="1:11" x14ac:dyDescent="0.2">
      <c r="A107" t="s">
        <v>81</v>
      </c>
      <c r="B107">
        <v>11</v>
      </c>
      <c r="C107">
        <v>10</v>
      </c>
      <c r="D107">
        <v>3</v>
      </c>
      <c r="E107">
        <v>124</v>
      </c>
      <c r="F107">
        <v>2</v>
      </c>
      <c r="G107">
        <v>42</v>
      </c>
      <c r="H107">
        <v>8</v>
      </c>
      <c r="I107">
        <v>133</v>
      </c>
      <c r="J107">
        <v>6</v>
      </c>
      <c r="K107" s="11">
        <v>2014</v>
      </c>
    </row>
    <row r="108" spans="1:11" x14ac:dyDescent="0.2">
      <c r="A108" t="s">
        <v>82</v>
      </c>
      <c r="K108" s="11">
        <v>2014</v>
      </c>
    </row>
    <row r="109" spans="1:11" x14ac:dyDescent="0.2">
      <c r="A109" t="s">
        <v>83</v>
      </c>
      <c r="K109" s="11">
        <v>2014</v>
      </c>
    </row>
    <row r="110" spans="1:11" x14ac:dyDescent="0.2">
      <c r="A110" t="s">
        <v>84</v>
      </c>
      <c r="K110" s="11">
        <v>2014</v>
      </c>
    </row>
    <row r="111" spans="1:11" x14ac:dyDescent="0.2">
      <c r="A111" t="s">
        <v>85</v>
      </c>
      <c r="K111" s="11">
        <v>2014</v>
      </c>
    </row>
    <row r="112" spans="1:11" x14ac:dyDescent="0.2">
      <c r="A112" t="s">
        <v>86</v>
      </c>
      <c r="K112" s="11">
        <v>2014</v>
      </c>
    </row>
    <row r="113" spans="1:11" x14ac:dyDescent="0.2">
      <c r="A113" t="s">
        <v>87</v>
      </c>
      <c r="K113" s="11">
        <v>2014</v>
      </c>
    </row>
    <row r="114" spans="1:11" x14ac:dyDescent="0.2">
      <c r="A114" t="s">
        <v>88</v>
      </c>
      <c r="K114" s="11">
        <v>2014</v>
      </c>
    </row>
    <row r="115" spans="1:11" x14ac:dyDescent="0.2">
      <c r="A115" t="s">
        <v>89</v>
      </c>
      <c r="K115" s="11">
        <v>2014</v>
      </c>
    </row>
    <row r="116" spans="1:11" x14ac:dyDescent="0.2">
      <c r="A116" t="s">
        <v>90</v>
      </c>
      <c r="K116" s="11">
        <v>2014</v>
      </c>
    </row>
    <row r="117" spans="1:11" x14ac:dyDescent="0.2">
      <c r="A117" t="s">
        <v>91</v>
      </c>
      <c r="K117" s="11">
        <v>2014</v>
      </c>
    </row>
    <row r="118" spans="1:11" x14ac:dyDescent="0.2">
      <c r="A118" t="s">
        <v>92</v>
      </c>
      <c r="K118" s="11">
        <v>2014</v>
      </c>
    </row>
    <row r="119" spans="1:11" x14ac:dyDescent="0.2">
      <c r="A119" t="s">
        <v>93</v>
      </c>
      <c r="K119" s="11">
        <v>2014</v>
      </c>
    </row>
    <row r="120" spans="1:11" x14ac:dyDescent="0.2">
      <c r="A120" t="s">
        <v>94</v>
      </c>
      <c r="K120" s="11">
        <v>2014</v>
      </c>
    </row>
    <row r="121" spans="1:11" x14ac:dyDescent="0.2">
      <c r="A121" t="s">
        <v>95</v>
      </c>
      <c r="K121" s="11">
        <v>2014</v>
      </c>
    </row>
    <row r="122" spans="1:11" x14ac:dyDescent="0.2">
      <c r="A122" t="s">
        <v>96</v>
      </c>
      <c r="K122" s="11">
        <v>2014</v>
      </c>
    </row>
    <row r="123" spans="1:11" x14ac:dyDescent="0.2">
      <c r="A123" t="s">
        <v>340</v>
      </c>
      <c r="K123" s="11">
        <v>2014</v>
      </c>
    </row>
    <row r="124" spans="1:11" x14ac:dyDescent="0.2">
      <c r="A124" t="s">
        <v>97</v>
      </c>
      <c r="K124" s="11">
        <v>2014</v>
      </c>
    </row>
    <row r="125" spans="1:11" x14ac:dyDescent="0.2">
      <c r="A125" t="s">
        <v>98</v>
      </c>
      <c r="K125" s="11">
        <v>2014</v>
      </c>
    </row>
    <row r="126" spans="1:11" x14ac:dyDescent="0.2">
      <c r="A126" t="s">
        <v>99</v>
      </c>
      <c r="K126" s="11">
        <v>2014</v>
      </c>
    </row>
    <row r="127" spans="1:11" x14ac:dyDescent="0.2">
      <c r="A127" t="s">
        <v>881</v>
      </c>
      <c r="K127" s="11">
        <v>2014</v>
      </c>
    </row>
    <row r="128" spans="1:11" x14ac:dyDescent="0.2">
      <c r="A128" t="s">
        <v>880</v>
      </c>
      <c r="K128" s="11">
        <v>2014</v>
      </c>
    </row>
    <row r="129" spans="1:12" x14ac:dyDescent="0.2">
      <c r="A129" t="s">
        <v>100</v>
      </c>
      <c r="K129" s="11">
        <v>2014</v>
      </c>
    </row>
    <row r="130" spans="1:12" x14ac:dyDescent="0.2">
      <c r="A130" t="s">
        <v>887</v>
      </c>
      <c r="K130" s="11">
        <v>2014</v>
      </c>
    </row>
    <row r="131" spans="1:12" x14ac:dyDescent="0.2">
      <c r="A131" t="s">
        <v>101</v>
      </c>
      <c r="K131" s="11">
        <v>2014</v>
      </c>
    </row>
    <row r="132" spans="1:12" x14ac:dyDescent="0.2">
      <c r="A132" t="s">
        <v>278</v>
      </c>
      <c r="K132" s="11">
        <v>2014</v>
      </c>
    </row>
    <row r="133" spans="1:12" x14ac:dyDescent="0.2">
      <c r="A133" t="s">
        <v>102</v>
      </c>
      <c r="K133" s="11">
        <v>2014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1">
        <v>2014</v>
      </c>
      <c r="L134" s="27"/>
    </row>
    <row r="135" spans="1:12" x14ac:dyDescent="0.2">
      <c r="A135" t="s">
        <v>103</v>
      </c>
      <c r="K135" s="11">
        <v>2014</v>
      </c>
    </row>
    <row r="136" spans="1:12" x14ac:dyDescent="0.2">
      <c r="A136" t="s">
        <v>104</v>
      </c>
      <c r="K136" s="11">
        <v>2014</v>
      </c>
    </row>
    <row r="137" spans="1:12" x14ac:dyDescent="0.2">
      <c r="A137" t="s">
        <v>872</v>
      </c>
      <c r="K137" s="11">
        <v>2014</v>
      </c>
    </row>
    <row r="138" spans="1:12" x14ac:dyDescent="0.2">
      <c r="A138" t="s">
        <v>873</v>
      </c>
      <c r="K138" s="11">
        <v>2014</v>
      </c>
    </row>
    <row r="139" spans="1:12" x14ac:dyDescent="0.2">
      <c r="A139" t="s">
        <v>311</v>
      </c>
      <c r="B139">
        <v>1</v>
      </c>
      <c r="C139">
        <v>1</v>
      </c>
      <c r="D139">
        <v>0</v>
      </c>
      <c r="E139">
        <v>20</v>
      </c>
      <c r="F139">
        <v>0</v>
      </c>
      <c r="G139">
        <v>0</v>
      </c>
      <c r="H139">
        <v>0</v>
      </c>
      <c r="I139">
        <v>0</v>
      </c>
      <c r="J139">
        <v>0</v>
      </c>
      <c r="K139" s="11">
        <v>2014</v>
      </c>
    </row>
    <row r="140" spans="1:12" x14ac:dyDescent="0.2">
      <c r="A140" t="s">
        <v>105</v>
      </c>
      <c r="K140" s="11">
        <v>2014</v>
      </c>
    </row>
    <row r="141" spans="1:12" x14ac:dyDescent="0.2">
      <c r="A141" t="s">
        <v>106</v>
      </c>
      <c r="K141" s="11">
        <v>2014</v>
      </c>
    </row>
    <row r="142" spans="1:12" x14ac:dyDescent="0.2">
      <c r="A142" t="s">
        <v>107</v>
      </c>
      <c r="K142" s="11">
        <v>2014</v>
      </c>
    </row>
    <row r="143" spans="1:12" x14ac:dyDescent="0.2">
      <c r="A143" t="s">
        <v>108</v>
      </c>
      <c r="K143" s="11">
        <v>2014</v>
      </c>
    </row>
    <row r="144" spans="1:12" x14ac:dyDescent="0.2">
      <c r="A144" t="s">
        <v>357</v>
      </c>
      <c r="K144" s="11">
        <v>2014</v>
      </c>
    </row>
    <row r="145" spans="1:11" x14ac:dyDescent="0.2">
      <c r="A145" t="s">
        <v>346</v>
      </c>
      <c r="K145" s="11">
        <v>2014</v>
      </c>
    </row>
    <row r="146" spans="1:11" x14ac:dyDescent="0.2">
      <c r="A146" t="s">
        <v>109</v>
      </c>
      <c r="K146" s="11">
        <v>2014</v>
      </c>
    </row>
    <row r="147" spans="1:11" x14ac:dyDescent="0.2">
      <c r="A147" t="s">
        <v>110</v>
      </c>
      <c r="K147" s="11">
        <v>2014</v>
      </c>
    </row>
    <row r="148" spans="1:11" x14ac:dyDescent="0.2">
      <c r="A148" t="s">
        <v>111</v>
      </c>
      <c r="K148" s="11">
        <v>2014</v>
      </c>
    </row>
    <row r="149" spans="1:11" x14ac:dyDescent="0.2">
      <c r="A149" t="s">
        <v>112</v>
      </c>
      <c r="K149" s="11">
        <v>2014</v>
      </c>
    </row>
    <row r="150" spans="1:11" x14ac:dyDescent="0.2">
      <c r="A150" t="s">
        <v>113</v>
      </c>
      <c r="K150" s="11">
        <v>2014</v>
      </c>
    </row>
    <row r="151" spans="1:11" x14ac:dyDescent="0.2">
      <c r="A151" t="s">
        <v>114</v>
      </c>
      <c r="K151" s="11">
        <v>2014</v>
      </c>
    </row>
    <row r="152" spans="1:11" x14ac:dyDescent="0.2">
      <c r="A152" t="s">
        <v>115</v>
      </c>
      <c r="K152" s="11">
        <v>2014</v>
      </c>
    </row>
    <row r="153" spans="1:11" x14ac:dyDescent="0.2">
      <c r="A153" t="s">
        <v>319</v>
      </c>
      <c r="K153" s="11">
        <v>2014</v>
      </c>
    </row>
    <row r="154" spans="1:11" x14ac:dyDescent="0.2">
      <c r="A154" t="s">
        <v>116</v>
      </c>
      <c r="K154" s="11">
        <v>2014</v>
      </c>
    </row>
    <row r="155" spans="1:11" x14ac:dyDescent="0.2">
      <c r="A155" t="s">
        <v>117</v>
      </c>
      <c r="K155" s="11">
        <v>2014</v>
      </c>
    </row>
    <row r="156" spans="1:11" x14ac:dyDescent="0.2">
      <c r="A156" t="s">
        <v>118</v>
      </c>
      <c r="K156" s="11">
        <v>2014</v>
      </c>
    </row>
    <row r="157" spans="1:11" x14ac:dyDescent="0.2">
      <c r="A157" t="s">
        <v>279</v>
      </c>
      <c r="K157" s="11">
        <v>2014</v>
      </c>
    </row>
    <row r="158" spans="1:11" x14ac:dyDescent="0.2">
      <c r="A158" t="s">
        <v>119</v>
      </c>
      <c r="B158">
        <v>10</v>
      </c>
      <c r="C158">
        <v>7</v>
      </c>
      <c r="D158">
        <v>1</v>
      </c>
      <c r="E158">
        <v>94</v>
      </c>
      <c r="F158">
        <v>1</v>
      </c>
      <c r="G158">
        <v>32.666666666666657</v>
      </c>
      <c r="H158">
        <v>8</v>
      </c>
      <c r="I158">
        <v>112</v>
      </c>
      <c r="J158">
        <v>9</v>
      </c>
      <c r="K158" s="11">
        <v>2014</v>
      </c>
    </row>
    <row r="159" spans="1:11" x14ac:dyDescent="0.2">
      <c r="A159" t="s">
        <v>120</v>
      </c>
      <c r="K159" s="11">
        <v>2014</v>
      </c>
    </row>
    <row r="160" spans="1:11" x14ac:dyDescent="0.2">
      <c r="A160" t="s">
        <v>121</v>
      </c>
      <c r="K160" s="11">
        <v>2014</v>
      </c>
    </row>
    <row r="161" spans="1:12" x14ac:dyDescent="0.2">
      <c r="A161" t="s">
        <v>122</v>
      </c>
      <c r="K161" s="11">
        <v>2014</v>
      </c>
    </row>
    <row r="162" spans="1:12" x14ac:dyDescent="0.2">
      <c r="A162" t="s">
        <v>123</v>
      </c>
      <c r="K162" s="11">
        <v>2014</v>
      </c>
    </row>
    <row r="163" spans="1:12" x14ac:dyDescent="0.2">
      <c r="A163" t="s">
        <v>124</v>
      </c>
      <c r="K163" s="11">
        <v>2014</v>
      </c>
    </row>
    <row r="164" spans="1:12" x14ac:dyDescent="0.2">
      <c r="A164" t="s">
        <v>821</v>
      </c>
      <c r="K164" s="11">
        <v>2014</v>
      </c>
    </row>
    <row r="165" spans="1:12" x14ac:dyDescent="0.2">
      <c r="A165" t="s">
        <v>125</v>
      </c>
      <c r="K165" s="11">
        <v>2014</v>
      </c>
    </row>
    <row r="166" spans="1:12" x14ac:dyDescent="0.2">
      <c r="A166" t="s">
        <v>126</v>
      </c>
      <c r="K166" s="11">
        <v>2014</v>
      </c>
    </row>
    <row r="167" spans="1:12" x14ac:dyDescent="0.2">
      <c r="A167" t="s">
        <v>127</v>
      </c>
      <c r="K167" s="11">
        <v>2014</v>
      </c>
    </row>
    <row r="168" spans="1:12" x14ac:dyDescent="0.2">
      <c r="A168" t="s">
        <v>128</v>
      </c>
      <c r="K168" s="11">
        <v>2014</v>
      </c>
    </row>
    <row r="169" spans="1:12" x14ac:dyDescent="0.2">
      <c r="A169" t="s">
        <v>129</v>
      </c>
      <c r="K169" s="11">
        <v>2014</v>
      </c>
    </row>
    <row r="170" spans="1:12" x14ac:dyDescent="0.2">
      <c r="A170" t="s">
        <v>827</v>
      </c>
      <c r="B170">
        <v>1</v>
      </c>
      <c r="C170">
        <v>1</v>
      </c>
      <c r="D170">
        <v>0</v>
      </c>
      <c r="E170">
        <v>0</v>
      </c>
      <c r="F170">
        <v>0</v>
      </c>
      <c r="G170">
        <v>3</v>
      </c>
      <c r="H170">
        <v>0</v>
      </c>
      <c r="I170">
        <v>13</v>
      </c>
      <c r="J170">
        <v>2</v>
      </c>
      <c r="K170" s="11">
        <v>2014</v>
      </c>
    </row>
    <row r="171" spans="1:12" x14ac:dyDescent="0.2">
      <c r="A171" t="s">
        <v>130</v>
      </c>
      <c r="K171" s="11">
        <v>2014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1">
        <v>2014</v>
      </c>
      <c r="L172" s="27"/>
    </row>
    <row r="173" spans="1:12" x14ac:dyDescent="0.2">
      <c r="A173" t="s">
        <v>131</v>
      </c>
      <c r="K173" s="11">
        <v>2014</v>
      </c>
    </row>
    <row r="174" spans="1:12" x14ac:dyDescent="0.2">
      <c r="A174" t="s">
        <v>132</v>
      </c>
      <c r="K174" s="11">
        <v>2014</v>
      </c>
    </row>
    <row r="175" spans="1:12" x14ac:dyDescent="0.2">
      <c r="A175" t="s">
        <v>133</v>
      </c>
      <c r="K175" s="11">
        <v>2014</v>
      </c>
    </row>
    <row r="176" spans="1:12" x14ac:dyDescent="0.2">
      <c r="A176" t="s">
        <v>312</v>
      </c>
      <c r="B176">
        <v>7</v>
      </c>
      <c r="C176">
        <v>5</v>
      </c>
      <c r="D176">
        <v>0</v>
      </c>
      <c r="E176">
        <v>81</v>
      </c>
      <c r="F176">
        <v>1</v>
      </c>
      <c r="G176">
        <v>16.3333333</v>
      </c>
      <c r="H176">
        <v>1</v>
      </c>
      <c r="I176">
        <v>72</v>
      </c>
      <c r="J176">
        <v>8</v>
      </c>
      <c r="K176" s="11">
        <v>2014</v>
      </c>
    </row>
    <row r="177" spans="1:12" x14ac:dyDescent="0.2">
      <c r="A177" t="s">
        <v>134</v>
      </c>
      <c r="K177" s="11">
        <v>2014</v>
      </c>
    </row>
    <row r="178" spans="1:12" x14ac:dyDescent="0.2">
      <c r="A178" t="s">
        <v>135</v>
      </c>
      <c r="K178" s="11">
        <v>2014</v>
      </c>
    </row>
    <row r="179" spans="1:12" x14ac:dyDescent="0.2">
      <c r="A179" t="s">
        <v>136</v>
      </c>
      <c r="K179" s="11">
        <v>2014</v>
      </c>
    </row>
    <row r="180" spans="1:12" x14ac:dyDescent="0.2">
      <c r="A180" t="s">
        <v>137</v>
      </c>
      <c r="B180">
        <v>7</v>
      </c>
      <c r="C180">
        <v>7</v>
      </c>
      <c r="D180">
        <v>3</v>
      </c>
      <c r="E180">
        <v>36</v>
      </c>
      <c r="F180">
        <v>0</v>
      </c>
      <c r="G180">
        <v>0</v>
      </c>
      <c r="H180">
        <v>0</v>
      </c>
      <c r="I180">
        <v>0</v>
      </c>
      <c r="J180">
        <v>0</v>
      </c>
      <c r="K180" s="11">
        <v>2014</v>
      </c>
    </row>
    <row r="181" spans="1:12" x14ac:dyDescent="0.2">
      <c r="A181" t="s">
        <v>306</v>
      </c>
      <c r="B181">
        <v>1</v>
      </c>
      <c r="C181">
        <v>1</v>
      </c>
      <c r="D181">
        <v>0</v>
      </c>
      <c r="E181">
        <v>1</v>
      </c>
      <c r="F181">
        <v>0</v>
      </c>
      <c r="G181">
        <v>0</v>
      </c>
      <c r="H181">
        <v>0</v>
      </c>
      <c r="I181">
        <v>0</v>
      </c>
      <c r="J181">
        <v>0</v>
      </c>
      <c r="K181" s="11">
        <v>2014</v>
      </c>
    </row>
    <row r="182" spans="1:12" x14ac:dyDescent="0.2">
      <c r="A182" t="s">
        <v>138</v>
      </c>
      <c r="K182" s="11">
        <v>2014</v>
      </c>
    </row>
    <row r="183" spans="1:12" x14ac:dyDescent="0.2">
      <c r="A183" t="s">
        <v>295</v>
      </c>
      <c r="K183" s="11">
        <v>2014</v>
      </c>
    </row>
    <row r="184" spans="1:12" x14ac:dyDescent="0.2">
      <c r="A184" t="s">
        <v>139</v>
      </c>
      <c r="K184" s="11">
        <v>2014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2014</v>
      </c>
      <c r="L185" s="27"/>
    </row>
    <row r="186" spans="1:12" x14ac:dyDescent="0.2">
      <c r="A186" t="s">
        <v>140</v>
      </c>
      <c r="K186" s="11">
        <v>2014</v>
      </c>
    </row>
    <row r="187" spans="1:12" x14ac:dyDescent="0.2">
      <c r="A187" t="s">
        <v>141</v>
      </c>
      <c r="K187" s="11">
        <v>2014</v>
      </c>
    </row>
    <row r="188" spans="1:12" x14ac:dyDescent="0.2">
      <c r="A188" t="s">
        <v>864</v>
      </c>
      <c r="K188" s="11">
        <v>2014</v>
      </c>
    </row>
    <row r="189" spans="1:12" x14ac:dyDescent="0.2">
      <c r="A189" t="s">
        <v>142</v>
      </c>
      <c r="K189" s="11">
        <v>2014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2014</v>
      </c>
      <c r="L190" s="27"/>
    </row>
    <row r="191" spans="1:12" x14ac:dyDescent="0.2">
      <c r="A191" t="s">
        <v>866</v>
      </c>
      <c r="K191" s="11">
        <v>2014</v>
      </c>
    </row>
    <row r="192" spans="1:12" x14ac:dyDescent="0.2">
      <c r="A192" t="s">
        <v>303</v>
      </c>
      <c r="B192">
        <v>1</v>
      </c>
      <c r="C192">
        <v>1</v>
      </c>
      <c r="D192">
        <v>0</v>
      </c>
      <c r="E192">
        <v>30</v>
      </c>
      <c r="F192">
        <v>1</v>
      </c>
      <c r="G192">
        <v>2</v>
      </c>
      <c r="H192">
        <v>0</v>
      </c>
      <c r="I192">
        <v>11</v>
      </c>
      <c r="J192">
        <v>0</v>
      </c>
      <c r="K192" s="11">
        <v>2014</v>
      </c>
    </row>
    <row r="193" spans="1:11" x14ac:dyDescent="0.2">
      <c r="A193" t="s">
        <v>865</v>
      </c>
      <c r="K193" s="11">
        <v>2014</v>
      </c>
    </row>
    <row r="194" spans="1:11" x14ac:dyDescent="0.2">
      <c r="A194" t="s">
        <v>307</v>
      </c>
      <c r="B194">
        <v>11</v>
      </c>
      <c r="C194">
        <v>9</v>
      </c>
      <c r="D194">
        <v>3</v>
      </c>
      <c r="E194">
        <v>86</v>
      </c>
      <c r="F194">
        <v>7</v>
      </c>
      <c r="G194">
        <v>63.666666666600001</v>
      </c>
      <c r="H194">
        <v>13</v>
      </c>
      <c r="I194">
        <v>164</v>
      </c>
      <c r="J194">
        <v>13</v>
      </c>
      <c r="K194" s="11">
        <v>2014</v>
      </c>
    </row>
    <row r="195" spans="1:11" x14ac:dyDescent="0.2">
      <c r="A195" t="s">
        <v>882</v>
      </c>
      <c r="K195" s="11">
        <v>2014</v>
      </c>
    </row>
    <row r="196" spans="1:11" x14ac:dyDescent="0.2">
      <c r="A196" t="s">
        <v>298</v>
      </c>
      <c r="K196" s="11">
        <v>2014</v>
      </c>
    </row>
    <row r="197" spans="1:11" x14ac:dyDescent="0.2">
      <c r="A197" t="s">
        <v>342</v>
      </c>
      <c r="K197" s="11">
        <v>2014</v>
      </c>
    </row>
    <row r="198" spans="1:11" x14ac:dyDescent="0.2">
      <c r="A198" t="s">
        <v>144</v>
      </c>
      <c r="K198" s="11">
        <v>2014</v>
      </c>
    </row>
    <row r="199" spans="1:11" x14ac:dyDescent="0.2">
      <c r="A199" t="s">
        <v>145</v>
      </c>
      <c r="K199" s="11">
        <v>2014</v>
      </c>
    </row>
    <row r="200" spans="1:11" x14ac:dyDescent="0.2">
      <c r="A200" t="s">
        <v>146</v>
      </c>
      <c r="K200" s="11">
        <v>2014</v>
      </c>
    </row>
    <row r="201" spans="1:11" x14ac:dyDescent="0.2">
      <c r="A201" t="s">
        <v>363</v>
      </c>
      <c r="K201" s="11">
        <v>2014</v>
      </c>
    </row>
    <row r="202" spans="1:11" x14ac:dyDescent="0.2">
      <c r="A202" t="s">
        <v>147</v>
      </c>
      <c r="B202">
        <v>1</v>
      </c>
      <c r="C202">
        <v>1</v>
      </c>
      <c r="D202">
        <v>0</v>
      </c>
      <c r="E202">
        <v>0</v>
      </c>
      <c r="F202">
        <v>0</v>
      </c>
      <c r="G202">
        <v>1</v>
      </c>
      <c r="H202">
        <v>0</v>
      </c>
      <c r="I202">
        <v>6</v>
      </c>
      <c r="J202">
        <v>0</v>
      </c>
      <c r="K202" s="11">
        <v>2014</v>
      </c>
    </row>
    <row r="203" spans="1:11" x14ac:dyDescent="0.2">
      <c r="A203" t="s">
        <v>355</v>
      </c>
      <c r="K203" s="11">
        <v>2014</v>
      </c>
    </row>
    <row r="204" spans="1:11" x14ac:dyDescent="0.2">
      <c r="A204" t="s">
        <v>148</v>
      </c>
      <c r="K204" s="11">
        <v>2014</v>
      </c>
    </row>
    <row r="205" spans="1:11" x14ac:dyDescent="0.2">
      <c r="A205" t="s">
        <v>149</v>
      </c>
      <c r="K205" s="11">
        <v>2014</v>
      </c>
    </row>
    <row r="206" spans="1:11" x14ac:dyDescent="0.2">
      <c r="A206" t="s">
        <v>150</v>
      </c>
      <c r="K206" s="11">
        <v>2014</v>
      </c>
    </row>
    <row r="207" spans="1:11" x14ac:dyDescent="0.2">
      <c r="A207" t="s">
        <v>314</v>
      </c>
      <c r="K207" s="11">
        <v>2014</v>
      </c>
    </row>
    <row r="208" spans="1:11" x14ac:dyDescent="0.2">
      <c r="A208" t="s">
        <v>332</v>
      </c>
      <c r="K208" s="11">
        <v>2014</v>
      </c>
    </row>
    <row r="209" spans="1:12" x14ac:dyDescent="0.2">
      <c r="A209" t="s">
        <v>885</v>
      </c>
      <c r="K209" s="11">
        <v>2014</v>
      </c>
    </row>
    <row r="210" spans="1:12" x14ac:dyDescent="0.2">
      <c r="A210" t="s">
        <v>305</v>
      </c>
      <c r="B210">
        <v>1</v>
      </c>
      <c r="C210">
        <v>1</v>
      </c>
      <c r="D210">
        <v>0</v>
      </c>
      <c r="E210">
        <v>3</v>
      </c>
      <c r="F210">
        <v>0</v>
      </c>
      <c r="G210">
        <v>3</v>
      </c>
      <c r="H210">
        <v>0</v>
      </c>
      <c r="I210">
        <v>8</v>
      </c>
      <c r="J210">
        <v>0</v>
      </c>
      <c r="K210" s="11">
        <v>2014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1">
        <v>2014</v>
      </c>
      <c r="L211" s="27"/>
    </row>
    <row r="212" spans="1:12" x14ac:dyDescent="0.2">
      <c r="A212" t="s">
        <v>299</v>
      </c>
      <c r="B212">
        <v>2</v>
      </c>
      <c r="C212">
        <v>2</v>
      </c>
      <c r="D212">
        <v>1</v>
      </c>
      <c r="E212">
        <v>2</v>
      </c>
      <c r="F212">
        <v>0</v>
      </c>
      <c r="G212">
        <v>0</v>
      </c>
      <c r="H212">
        <v>0</v>
      </c>
      <c r="I212">
        <v>0</v>
      </c>
      <c r="J212">
        <v>0</v>
      </c>
      <c r="K212" s="11">
        <v>2014</v>
      </c>
    </row>
    <row r="213" spans="1:12" x14ac:dyDescent="0.2">
      <c r="A213" t="s">
        <v>286</v>
      </c>
      <c r="K213" s="11">
        <v>2014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1">
        <v>2014</v>
      </c>
      <c r="L214" s="13"/>
    </row>
    <row r="215" spans="1:12" x14ac:dyDescent="0.2">
      <c r="A215" t="s">
        <v>151</v>
      </c>
      <c r="B215">
        <v>8</v>
      </c>
      <c r="C215">
        <v>7</v>
      </c>
      <c r="D215">
        <v>2</v>
      </c>
      <c r="E215">
        <v>114</v>
      </c>
      <c r="F215">
        <v>2</v>
      </c>
      <c r="G215">
        <v>20.333333332999999</v>
      </c>
      <c r="H215">
        <v>1</v>
      </c>
      <c r="I215">
        <v>79</v>
      </c>
      <c r="J215">
        <v>8</v>
      </c>
      <c r="K215" s="11">
        <v>2014</v>
      </c>
    </row>
    <row r="216" spans="1:12" x14ac:dyDescent="0.2">
      <c r="A216" t="s">
        <v>280</v>
      </c>
      <c r="K216" s="11">
        <v>2014</v>
      </c>
    </row>
    <row r="217" spans="1:12" x14ac:dyDescent="0.2">
      <c r="A217" t="s">
        <v>320</v>
      </c>
      <c r="K217" s="11">
        <v>2014</v>
      </c>
    </row>
    <row r="218" spans="1:12" x14ac:dyDescent="0.2">
      <c r="A218" t="s">
        <v>152</v>
      </c>
      <c r="K218" s="11">
        <v>2014</v>
      </c>
    </row>
    <row r="219" spans="1:12" x14ac:dyDescent="0.2">
      <c r="A219" t="s">
        <v>153</v>
      </c>
      <c r="K219" s="11">
        <v>2014</v>
      </c>
    </row>
    <row r="220" spans="1:12" x14ac:dyDescent="0.2">
      <c r="A220" t="s">
        <v>154</v>
      </c>
      <c r="K220" s="11">
        <v>2014</v>
      </c>
    </row>
    <row r="221" spans="1:12" x14ac:dyDescent="0.2">
      <c r="A221" t="s">
        <v>155</v>
      </c>
      <c r="K221" s="11">
        <v>2014</v>
      </c>
    </row>
    <row r="222" spans="1:12" x14ac:dyDescent="0.2">
      <c r="A222" t="s">
        <v>156</v>
      </c>
      <c r="B222">
        <v>2</v>
      </c>
      <c r="C222">
        <v>2</v>
      </c>
      <c r="D222">
        <v>0</v>
      </c>
      <c r="E222">
        <v>56</v>
      </c>
      <c r="F222">
        <v>2</v>
      </c>
      <c r="G222">
        <v>9</v>
      </c>
      <c r="H222">
        <v>1</v>
      </c>
      <c r="I222">
        <v>51</v>
      </c>
      <c r="J222">
        <v>4</v>
      </c>
      <c r="K222" s="11">
        <v>2014</v>
      </c>
    </row>
    <row r="223" spans="1:12" x14ac:dyDescent="0.2">
      <c r="A223" t="s">
        <v>157</v>
      </c>
      <c r="K223" s="11">
        <v>2014</v>
      </c>
    </row>
    <row r="224" spans="1:12" x14ac:dyDescent="0.2">
      <c r="A224" t="s">
        <v>158</v>
      </c>
      <c r="K224" s="11">
        <v>2014</v>
      </c>
    </row>
    <row r="225" spans="1:12" x14ac:dyDescent="0.2">
      <c r="A225" t="s">
        <v>159</v>
      </c>
      <c r="K225" s="11">
        <v>2014</v>
      </c>
    </row>
    <row r="226" spans="1:12" x14ac:dyDescent="0.2">
      <c r="A226" t="s">
        <v>877</v>
      </c>
      <c r="K226" s="11">
        <v>2014</v>
      </c>
    </row>
    <row r="227" spans="1:12" x14ac:dyDescent="0.2">
      <c r="A227" t="s">
        <v>372</v>
      </c>
      <c r="K227" s="11">
        <v>2014</v>
      </c>
    </row>
    <row r="228" spans="1:12" x14ac:dyDescent="0.2">
      <c r="A228" t="s">
        <v>160</v>
      </c>
      <c r="K228" s="11">
        <v>2014</v>
      </c>
    </row>
    <row r="229" spans="1:12" x14ac:dyDescent="0.2">
      <c r="A229" t="s">
        <v>161</v>
      </c>
      <c r="K229" s="11">
        <v>2014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1">
        <v>2014</v>
      </c>
      <c r="L230" s="13"/>
    </row>
    <row r="231" spans="1:12" x14ac:dyDescent="0.2">
      <c r="A231" t="s">
        <v>162</v>
      </c>
      <c r="K231" s="11">
        <v>2014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1">
        <v>2014</v>
      </c>
      <c r="L232" s="13"/>
    </row>
    <row r="233" spans="1:12" x14ac:dyDescent="0.2">
      <c r="A233" t="s">
        <v>163</v>
      </c>
      <c r="K233" s="11">
        <v>2014</v>
      </c>
    </row>
    <row r="234" spans="1:12" x14ac:dyDescent="0.2">
      <c r="A234" t="s">
        <v>164</v>
      </c>
      <c r="K234" s="11">
        <v>2014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1">
        <v>2014</v>
      </c>
      <c r="L235" s="27"/>
    </row>
    <row r="236" spans="1:12" x14ac:dyDescent="0.2">
      <c r="A236" t="s">
        <v>828</v>
      </c>
      <c r="K236" s="11">
        <v>2014</v>
      </c>
    </row>
    <row r="237" spans="1:12" x14ac:dyDescent="0.2">
      <c r="A237" t="s">
        <v>863</v>
      </c>
      <c r="K237" s="11">
        <v>2014</v>
      </c>
    </row>
    <row r="238" spans="1:12" x14ac:dyDescent="0.2">
      <c r="A238" t="s">
        <v>819</v>
      </c>
      <c r="K238" s="11">
        <v>2014</v>
      </c>
    </row>
    <row r="239" spans="1:12" x14ac:dyDescent="0.2">
      <c r="A239" s="4" t="s">
        <v>908</v>
      </c>
      <c r="K239" s="11">
        <v>2014</v>
      </c>
    </row>
    <row r="240" spans="1:12" x14ac:dyDescent="0.2">
      <c r="A240" t="s">
        <v>165</v>
      </c>
      <c r="K240" s="11">
        <v>2014</v>
      </c>
    </row>
    <row r="241" spans="1:12" x14ac:dyDescent="0.2">
      <c r="A241" t="s">
        <v>166</v>
      </c>
      <c r="K241" s="11">
        <v>2014</v>
      </c>
    </row>
    <row r="242" spans="1:12" x14ac:dyDescent="0.2">
      <c r="A242" t="s">
        <v>167</v>
      </c>
      <c r="K242" s="11">
        <v>2014</v>
      </c>
    </row>
    <row r="243" spans="1:12" x14ac:dyDescent="0.2">
      <c r="A243" t="s">
        <v>168</v>
      </c>
      <c r="K243" s="11">
        <v>2014</v>
      </c>
    </row>
    <row r="244" spans="1:12" x14ac:dyDescent="0.2">
      <c r="A244" t="s">
        <v>169</v>
      </c>
      <c r="B244">
        <v>1</v>
      </c>
      <c r="C244">
        <v>1</v>
      </c>
      <c r="D244">
        <v>1</v>
      </c>
      <c r="E244">
        <v>7</v>
      </c>
      <c r="F244">
        <v>0</v>
      </c>
      <c r="G244">
        <v>7</v>
      </c>
      <c r="H244">
        <v>0</v>
      </c>
      <c r="I244">
        <v>43</v>
      </c>
      <c r="J244">
        <v>2</v>
      </c>
      <c r="K244" s="11">
        <v>2014</v>
      </c>
    </row>
    <row r="245" spans="1:12" x14ac:dyDescent="0.2">
      <c r="A245" t="s">
        <v>170</v>
      </c>
      <c r="K245" s="11">
        <v>2014</v>
      </c>
    </row>
    <row r="246" spans="1:12" x14ac:dyDescent="0.2">
      <c r="A246" t="s">
        <v>171</v>
      </c>
      <c r="K246" s="11">
        <v>2014</v>
      </c>
    </row>
    <row r="247" spans="1:12" x14ac:dyDescent="0.2">
      <c r="A247" t="s">
        <v>172</v>
      </c>
      <c r="K247" s="11">
        <v>2014</v>
      </c>
    </row>
    <row r="248" spans="1:12" x14ac:dyDescent="0.2">
      <c r="A248" t="s">
        <v>173</v>
      </c>
      <c r="K248" s="11">
        <v>2014</v>
      </c>
    </row>
    <row r="249" spans="1:12" x14ac:dyDescent="0.2">
      <c r="A249" t="s">
        <v>174</v>
      </c>
      <c r="K249" s="11">
        <v>2014</v>
      </c>
    </row>
    <row r="250" spans="1:12" x14ac:dyDescent="0.2">
      <c r="A250" t="s">
        <v>350</v>
      </c>
      <c r="K250" s="11">
        <v>2014</v>
      </c>
    </row>
    <row r="251" spans="1:12" x14ac:dyDescent="0.2">
      <c r="A251" t="s">
        <v>308</v>
      </c>
      <c r="B251">
        <v>5</v>
      </c>
      <c r="C251">
        <v>5</v>
      </c>
      <c r="D251">
        <v>1</v>
      </c>
      <c r="E251">
        <v>57</v>
      </c>
      <c r="F251">
        <v>1</v>
      </c>
      <c r="G251">
        <v>0</v>
      </c>
      <c r="H251">
        <v>0</v>
      </c>
      <c r="I251">
        <v>0</v>
      </c>
      <c r="J251">
        <v>0</v>
      </c>
      <c r="K251" s="11">
        <v>2014</v>
      </c>
      <c r="L251" s="26">
        <v>1</v>
      </c>
    </row>
    <row r="252" spans="1:12" x14ac:dyDescent="0.2">
      <c r="A252" t="s">
        <v>175</v>
      </c>
      <c r="K252" s="11">
        <v>2014</v>
      </c>
    </row>
    <row r="253" spans="1:12" x14ac:dyDescent="0.2">
      <c r="A253" t="s">
        <v>176</v>
      </c>
      <c r="K253" s="11">
        <v>2014</v>
      </c>
    </row>
    <row r="254" spans="1:12" x14ac:dyDescent="0.2">
      <c r="A254" t="s">
        <v>177</v>
      </c>
      <c r="K254" s="11">
        <v>2014</v>
      </c>
    </row>
    <row r="255" spans="1:12" x14ac:dyDescent="0.2">
      <c r="A255" t="s">
        <v>288</v>
      </c>
      <c r="K255" s="11">
        <v>2014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2014</v>
      </c>
      <c r="L256" s="27"/>
    </row>
    <row r="257" spans="1:11" x14ac:dyDescent="0.2">
      <c r="A257" t="s">
        <v>178</v>
      </c>
      <c r="K257" s="11">
        <v>2014</v>
      </c>
    </row>
    <row r="258" spans="1:11" x14ac:dyDescent="0.2">
      <c r="A258" t="s">
        <v>179</v>
      </c>
      <c r="K258" s="11">
        <v>2014</v>
      </c>
    </row>
    <row r="259" spans="1:11" x14ac:dyDescent="0.2">
      <c r="A259" t="s">
        <v>180</v>
      </c>
      <c r="K259" s="11">
        <v>2014</v>
      </c>
    </row>
    <row r="260" spans="1:11" x14ac:dyDescent="0.2">
      <c r="A260" t="s">
        <v>181</v>
      </c>
      <c r="K260" s="11">
        <v>2014</v>
      </c>
    </row>
    <row r="261" spans="1:11" x14ac:dyDescent="0.2">
      <c r="A261" t="s">
        <v>182</v>
      </c>
      <c r="K261" s="11">
        <v>2014</v>
      </c>
    </row>
    <row r="262" spans="1:11" x14ac:dyDescent="0.2">
      <c r="A262" t="s">
        <v>183</v>
      </c>
      <c r="K262" s="11">
        <v>2014</v>
      </c>
    </row>
    <row r="263" spans="1:11" x14ac:dyDescent="0.2">
      <c r="A263" t="s">
        <v>184</v>
      </c>
      <c r="K263" s="11">
        <v>2014</v>
      </c>
    </row>
    <row r="264" spans="1:11" x14ac:dyDescent="0.2">
      <c r="A264" t="s">
        <v>185</v>
      </c>
      <c r="K264" s="11">
        <v>2014</v>
      </c>
    </row>
    <row r="265" spans="1:11" x14ac:dyDescent="0.2">
      <c r="A265" t="s">
        <v>186</v>
      </c>
      <c r="K265" s="11">
        <v>2014</v>
      </c>
    </row>
    <row r="266" spans="1:11" x14ac:dyDescent="0.2">
      <c r="A266" t="s">
        <v>370</v>
      </c>
      <c r="K266" s="11">
        <v>2014</v>
      </c>
    </row>
    <row r="267" spans="1:11" x14ac:dyDescent="0.2">
      <c r="A267" t="s">
        <v>321</v>
      </c>
      <c r="K267" s="11">
        <v>2014</v>
      </c>
    </row>
    <row r="268" spans="1:11" x14ac:dyDescent="0.2">
      <c r="A268" t="s">
        <v>187</v>
      </c>
      <c r="K268" s="11">
        <v>2014</v>
      </c>
    </row>
    <row r="269" spans="1:11" x14ac:dyDescent="0.2">
      <c r="A269" t="s">
        <v>883</v>
      </c>
      <c r="B269">
        <v>2</v>
      </c>
      <c r="C269">
        <v>1</v>
      </c>
      <c r="D269">
        <v>0</v>
      </c>
      <c r="E269">
        <v>19</v>
      </c>
      <c r="F269">
        <v>2</v>
      </c>
      <c r="G269">
        <v>9</v>
      </c>
      <c r="H269">
        <v>1</v>
      </c>
      <c r="I269">
        <v>45</v>
      </c>
      <c r="J269">
        <v>3</v>
      </c>
      <c r="K269" s="11">
        <v>2014</v>
      </c>
    </row>
    <row r="270" spans="1:11" x14ac:dyDescent="0.2">
      <c r="A270" t="s">
        <v>188</v>
      </c>
      <c r="B270">
        <v>4</v>
      </c>
      <c r="C270">
        <v>4</v>
      </c>
      <c r="D270">
        <v>0</v>
      </c>
      <c r="E270">
        <v>77</v>
      </c>
      <c r="F270">
        <v>0</v>
      </c>
      <c r="G270">
        <v>3.8333333329999997</v>
      </c>
      <c r="H270">
        <v>0</v>
      </c>
      <c r="I270">
        <v>37</v>
      </c>
      <c r="J270">
        <v>1</v>
      </c>
      <c r="K270" s="11">
        <v>2014</v>
      </c>
    </row>
    <row r="271" spans="1:11" x14ac:dyDescent="0.2">
      <c r="A271" t="s">
        <v>189</v>
      </c>
      <c r="K271" s="11">
        <v>2014</v>
      </c>
    </row>
    <row r="272" spans="1:11" x14ac:dyDescent="0.2">
      <c r="A272" t="s">
        <v>190</v>
      </c>
      <c r="K272" s="11">
        <v>2014</v>
      </c>
    </row>
    <row r="273" spans="1:12" x14ac:dyDescent="0.2">
      <c r="A273" t="s">
        <v>304</v>
      </c>
      <c r="B273">
        <v>4</v>
      </c>
      <c r="C273">
        <v>2</v>
      </c>
      <c r="D273">
        <v>0</v>
      </c>
      <c r="E273">
        <v>27</v>
      </c>
      <c r="F273">
        <v>1</v>
      </c>
      <c r="G273">
        <v>2</v>
      </c>
      <c r="H273">
        <v>1</v>
      </c>
      <c r="I273">
        <v>1</v>
      </c>
      <c r="J273">
        <v>2</v>
      </c>
      <c r="K273" s="11">
        <v>2014</v>
      </c>
    </row>
    <row r="274" spans="1:12" x14ac:dyDescent="0.2">
      <c r="A274" t="s">
        <v>347</v>
      </c>
      <c r="K274" s="11">
        <v>2014</v>
      </c>
    </row>
    <row r="275" spans="1:12" x14ac:dyDescent="0.2">
      <c r="A275" t="s">
        <v>191</v>
      </c>
      <c r="K275" s="11">
        <v>2014</v>
      </c>
    </row>
    <row r="276" spans="1:12" x14ac:dyDescent="0.2">
      <c r="A276" t="s">
        <v>192</v>
      </c>
      <c r="K276" s="11">
        <v>2014</v>
      </c>
    </row>
    <row r="277" spans="1:12" x14ac:dyDescent="0.2">
      <c r="A277" t="s">
        <v>193</v>
      </c>
      <c r="K277" s="11">
        <v>2014</v>
      </c>
    </row>
    <row r="278" spans="1:12" x14ac:dyDescent="0.2">
      <c r="A278" t="s">
        <v>194</v>
      </c>
      <c r="K278" s="11">
        <v>2014</v>
      </c>
    </row>
    <row r="279" spans="1:12" x14ac:dyDescent="0.2">
      <c r="A279" t="s">
        <v>195</v>
      </c>
      <c r="K279" s="11">
        <v>2014</v>
      </c>
    </row>
    <row r="280" spans="1:12" x14ac:dyDescent="0.2">
      <c r="A280" t="s">
        <v>196</v>
      </c>
      <c r="K280" s="11">
        <v>2014</v>
      </c>
    </row>
    <row r="281" spans="1:12" x14ac:dyDescent="0.2">
      <c r="A281" t="s">
        <v>197</v>
      </c>
      <c r="B281">
        <v>5</v>
      </c>
      <c r="C281">
        <v>2</v>
      </c>
      <c r="D281">
        <v>1</v>
      </c>
      <c r="E281">
        <v>15</v>
      </c>
      <c r="F281">
        <v>1</v>
      </c>
      <c r="G281">
        <v>25</v>
      </c>
      <c r="H281">
        <v>2</v>
      </c>
      <c r="I281">
        <v>128</v>
      </c>
      <c r="J281">
        <v>8</v>
      </c>
      <c r="K281" s="11">
        <v>2014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1">
        <v>2014</v>
      </c>
      <c r="L282" s="27"/>
    </row>
    <row r="283" spans="1:12" x14ac:dyDescent="0.2">
      <c r="A283" t="s">
        <v>198</v>
      </c>
      <c r="K283" s="11">
        <v>2014</v>
      </c>
    </row>
    <row r="284" spans="1:12" x14ac:dyDescent="0.2">
      <c r="A284" t="s">
        <v>368</v>
      </c>
      <c r="K284" s="11">
        <v>2014</v>
      </c>
    </row>
    <row r="285" spans="1:12" x14ac:dyDescent="0.2">
      <c r="A285" t="s">
        <v>199</v>
      </c>
      <c r="B285">
        <v>1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 s="11">
        <v>2014</v>
      </c>
    </row>
    <row r="286" spans="1:12" x14ac:dyDescent="0.2">
      <c r="A286" t="s">
        <v>200</v>
      </c>
      <c r="K286" s="11">
        <v>2014</v>
      </c>
    </row>
    <row r="287" spans="1:12" x14ac:dyDescent="0.2">
      <c r="A287" t="s">
        <v>201</v>
      </c>
      <c r="K287" s="11">
        <v>2014</v>
      </c>
    </row>
    <row r="288" spans="1:12" x14ac:dyDescent="0.2">
      <c r="A288" t="s">
        <v>202</v>
      </c>
      <c r="K288" s="11">
        <v>2014</v>
      </c>
    </row>
    <row r="289" spans="1:12" x14ac:dyDescent="0.2">
      <c r="A289" t="s">
        <v>203</v>
      </c>
      <c r="K289" s="11">
        <v>2014</v>
      </c>
    </row>
    <row r="290" spans="1:12" x14ac:dyDescent="0.2">
      <c r="A290" t="s">
        <v>204</v>
      </c>
      <c r="K290" s="11">
        <v>2014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2014</v>
      </c>
      <c r="L291" s="27"/>
    </row>
    <row r="292" spans="1:12" x14ac:dyDescent="0.2">
      <c r="A292" t="s">
        <v>313</v>
      </c>
      <c r="K292" s="11">
        <v>2014</v>
      </c>
    </row>
    <row r="293" spans="1:12" x14ac:dyDescent="0.2">
      <c r="A293" t="s">
        <v>205</v>
      </c>
      <c r="K293" s="11">
        <v>2014</v>
      </c>
    </row>
    <row r="294" spans="1:12" x14ac:dyDescent="0.2">
      <c r="A294" t="s">
        <v>206</v>
      </c>
      <c r="B294">
        <v>10</v>
      </c>
      <c r="C294">
        <v>10</v>
      </c>
      <c r="D294">
        <v>2</v>
      </c>
      <c r="E294">
        <v>187</v>
      </c>
      <c r="F294">
        <v>1</v>
      </c>
      <c r="G294">
        <v>51</v>
      </c>
      <c r="H294">
        <v>2</v>
      </c>
      <c r="I294">
        <v>216</v>
      </c>
      <c r="J294">
        <v>16</v>
      </c>
      <c r="K294" s="11">
        <v>2014</v>
      </c>
    </row>
    <row r="295" spans="1:12" x14ac:dyDescent="0.2">
      <c r="A295" t="s">
        <v>207</v>
      </c>
      <c r="K295" s="11">
        <v>2014</v>
      </c>
    </row>
    <row r="296" spans="1:12" x14ac:dyDescent="0.2">
      <c r="A296" t="s">
        <v>208</v>
      </c>
      <c r="K296" s="11">
        <v>2014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1">
        <v>2014</v>
      </c>
      <c r="L297" s="13"/>
    </row>
    <row r="298" spans="1:12" x14ac:dyDescent="0.2">
      <c r="A298" t="s">
        <v>209</v>
      </c>
      <c r="K298" s="11">
        <v>2014</v>
      </c>
    </row>
    <row r="299" spans="1:12" x14ac:dyDescent="0.2">
      <c r="A299" t="s">
        <v>210</v>
      </c>
      <c r="K299" s="11">
        <v>2014</v>
      </c>
    </row>
    <row r="300" spans="1:12" x14ac:dyDescent="0.2">
      <c r="A300" t="s">
        <v>281</v>
      </c>
      <c r="B300">
        <v>12</v>
      </c>
      <c r="C300">
        <v>11</v>
      </c>
      <c r="D300">
        <v>2</v>
      </c>
      <c r="E300">
        <v>276</v>
      </c>
      <c r="F300">
        <v>4</v>
      </c>
      <c r="G300">
        <v>53</v>
      </c>
      <c r="H300">
        <v>8</v>
      </c>
      <c r="I300">
        <v>210</v>
      </c>
      <c r="J300">
        <v>8</v>
      </c>
      <c r="K300" s="11">
        <v>2014</v>
      </c>
    </row>
    <row r="301" spans="1:12" x14ac:dyDescent="0.2">
      <c r="A301" t="s">
        <v>343</v>
      </c>
      <c r="K301" s="11">
        <v>2014</v>
      </c>
    </row>
    <row r="302" spans="1:12" x14ac:dyDescent="0.2">
      <c r="A302" t="s">
        <v>876</v>
      </c>
      <c r="K302" s="11">
        <v>2014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1">
        <v>2014</v>
      </c>
      <c r="L303" s="27"/>
    </row>
    <row r="304" spans="1:12" x14ac:dyDescent="0.2">
      <c r="A304" t="s">
        <v>324</v>
      </c>
      <c r="K304" s="11">
        <v>2014</v>
      </c>
    </row>
    <row r="305" spans="1:12" x14ac:dyDescent="0.2">
      <c r="A305" t="s">
        <v>328</v>
      </c>
      <c r="B305">
        <v>2</v>
      </c>
      <c r="C305">
        <v>2</v>
      </c>
      <c r="D305">
        <v>1</v>
      </c>
      <c r="E305">
        <v>1</v>
      </c>
      <c r="F305">
        <v>2</v>
      </c>
      <c r="G305">
        <v>11</v>
      </c>
      <c r="H305">
        <v>1</v>
      </c>
      <c r="I305">
        <v>45</v>
      </c>
      <c r="J305">
        <v>2</v>
      </c>
      <c r="K305" s="11">
        <v>2014</v>
      </c>
    </row>
    <row r="306" spans="1:12" x14ac:dyDescent="0.2">
      <c r="A306" t="s">
        <v>348</v>
      </c>
      <c r="K306" s="11">
        <v>2014</v>
      </c>
    </row>
    <row r="307" spans="1:12" x14ac:dyDescent="0.2">
      <c r="A307" t="s">
        <v>358</v>
      </c>
      <c r="K307" s="11">
        <v>2014</v>
      </c>
    </row>
    <row r="308" spans="1:12" x14ac:dyDescent="0.2">
      <c r="A308" t="s">
        <v>325</v>
      </c>
      <c r="K308" s="11">
        <v>2014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1">
        <v>2014</v>
      </c>
      <c r="L309" s="13"/>
    </row>
    <row r="310" spans="1:12" x14ac:dyDescent="0.2">
      <c r="A310" t="s">
        <v>326</v>
      </c>
      <c r="K310" s="11">
        <v>2014</v>
      </c>
    </row>
    <row r="311" spans="1:12" x14ac:dyDescent="0.2">
      <c r="A311" t="s">
        <v>211</v>
      </c>
      <c r="K311" s="11">
        <v>2014</v>
      </c>
    </row>
    <row r="312" spans="1:12" x14ac:dyDescent="0.2">
      <c r="A312" t="s">
        <v>798</v>
      </c>
      <c r="K312" s="11">
        <v>2014</v>
      </c>
    </row>
    <row r="313" spans="1:12" x14ac:dyDescent="0.2">
      <c r="A313" t="s">
        <v>282</v>
      </c>
      <c r="K313" s="11">
        <v>2014</v>
      </c>
    </row>
    <row r="314" spans="1:12" x14ac:dyDescent="0.2">
      <c r="A314" t="s">
        <v>212</v>
      </c>
      <c r="K314" s="11">
        <v>2014</v>
      </c>
    </row>
    <row r="315" spans="1:12" x14ac:dyDescent="0.2">
      <c r="A315" t="s">
        <v>301</v>
      </c>
      <c r="B315">
        <v>1</v>
      </c>
      <c r="C315">
        <v>1</v>
      </c>
      <c r="D315">
        <v>0</v>
      </c>
      <c r="E315">
        <v>22</v>
      </c>
      <c r="F315">
        <v>0</v>
      </c>
      <c r="G315">
        <v>0</v>
      </c>
      <c r="H315">
        <v>0</v>
      </c>
      <c r="I315">
        <v>0</v>
      </c>
      <c r="J315">
        <v>0</v>
      </c>
      <c r="K315" s="11">
        <v>2014</v>
      </c>
    </row>
    <row r="316" spans="1:12" x14ac:dyDescent="0.2">
      <c r="A316" t="s">
        <v>289</v>
      </c>
      <c r="K316" s="11">
        <v>2014</v>
      </c>
    </row>
    <row r="317" spans="1:12" x14ac:dyDescent="0.2">
      <c r="A317" t="s">
        <v>878</v>
      </c>
      <c r="K317" s="11">
        <v>2014</v>
      </c>
    </row>
    <row r="318" spans="1:12" x14ac:dyDescent="0.2">
      <c r="A318" t="s">
        <v>879</v>
      </c>
      <c r="K318" s="11">
        <v>2014</v>
      </c>
    </row>
    <row r="319" spans="1:12" x14ac:dyDescent="0.2">
      <c r="A319" t="s">
        <v>844</v>
      </c>
      <c r="B319">
        <v>1</v>
      </c>
      <c r="C319">
        <v>1</v>
      </c>
      <c r="D319">
        <v>0</v>
      </c>
      <c r="E319">
        <v>18</v>
      </c>
      <c r="F319">
        <v>0</v>
      </c>
      <c r="G319">
        <v>2</v>
      </c>
      <c r="H319">
        <v>0</v>
      </c>
      <c r="I319">
        <v>9</v>
      </c>
      <c r="J319">
        <v>0</v>
      </c>
      <c r="K319" s="11">
        <v>2014</v>
      </c>
    </row>
    <row r="320" spans="1:12" x14ac:dyDescent="0.2">
      <c r="A320" t="s">
        <v>213</v>
      </c>
      <c r="K320" s="11">
        <v>2014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s="11">
        <v>2014</v>
      </c>
      <c r="L321" s="27"/>
    </row>
    <row r="322" spans="1:12" x14ac:dyDescent="0.2">
      <c r="A322" t="s">
        <v>214</v>
      </c>
      <c r="K322" s="11">
        <v>2014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2014</v>
      </c>
      <c r="L323" s="27"/>
    </row>
    <row r="324" spans="1:12" x14ac:dyDescent="0.2">
      <c r="A324" t="s">
        <v>309</v>
      </c>
      <c r="B324">
        <v>1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 s="11">
        <v>2014</v>
      </c>
    </row>
    <row r="325" spans="1:12" x14ac:dyDescent="0.2">
      <c r="A325" t="s">
        <v>215</v>
      </c>
      <c r="K325" s="11">
        <v>2014</v>
      </c>
    </row>
    <row r="326" spans="1:12" x14ac:dyDescent="0.2">
      <c r="A326" t="s">
        <v>216</v>
      </c>
      <c r="K326" s="11">
        <v>2014</v>
      </c>
    </row>
    <row r="327" spans="1:12" x14ac:dyDescent="0.2">
      <c r="A327" t="s">
        <v>217</v>
      </c>
      <c r="K327" s="11">
        <v>2014</v>
      </c>
    </row>
    <row r="328" spans="1:12" x14ac:dyDescent="0.2">
      <c r="A328" t="s">
        <v>218</v>
      </c>
      <c r="K328" s="11">
        <v>2014</v>
      </c>
    </row>
    <row r="329" spans="1:12" x14ac:dyDescent="0.2">
      <c r="A329" t="s">
        <v>219</v>
      </c>
      <c r="K329" s="11">
        <v>2014</v>
      </c>
    </row>
    <row r="330" spans="1:12" x14ac:dyDescent="0.2">
      <c r="A330" t="s">
        <v>220</v>
      </c>
      <c r="K330" s="11">
        <v>2014</v>
      </c>
    </row>
    <row r="331" spans="1:12" x14ac:dyDescent="0.2">
      <c r="A331" t="s">
        <v>221</v>
      </c>
      <c r="K331" s="11">
        <v>2014</v>
      </c>
    </row>
    <row r="332" spans="1:12" x14ac:dyDescent="0.2">
      <c r="A332" t="s">
        <v>292</v>
      </c>
      <c r="K332" s="11">
        <v>2014</v>
      </c>
    </row>
    <row r="333" spans="1:12" x14ac:dyDescent="0.2">
      <c r="A333" t="s">
        <v>222</v>
      </c>
      <c r="K333" s="11">
        <v>2014</v>
      </c>
    </row>
    <row r="334" spans="1:12" x14ac:dyDescent="0.2">
      <c r="A334" t="s">
        <v>223</v>
      </c>
      <c r="K334" s="11">
        <v>2014</v>
      </c>
    </row>
    <row r="335" spans="1:12" x14ac:dyDescent="0.2">
      <c r="A335" t="s">
        <v>224</v>
      </c>
      <c r="K335" s="11">
        <v>2014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s="11">
        <v>2014</v>
      </c>
      <c r="L336" s="27"/>
    </row>
    <row r="337" spans="1:12" x14ac:dyDescent="0.2">
      <c r="A337" t="s">
        <v>225</v>
      </c>
      <c r="K337" s="11">
        <v>2014</v>
      </c>
    </row>
    <row r="338" spans="1:12" x14ac:dyDescent="0.2">
      <c r="A338" t="s">
        <v>344</v>
      </c>
      <c r="K338" s="11">
        <v>2014</v>
      </c>
    </row>
    <row r="339" spans="1:12" x14ac:dyDescent="0.2">
      <c r="A339" t="s">
        <v>335</v>
      </c>
      <c r="K339" s="11">
        <v>2014</v>
      </c>
    </row>
    <row r="340" spans="1:12" x14ac:dyDescent="0.2">
      <c r="A340" t="s">
        <v>226</v>
      </c>
      <c r="K340" s="11">
        <v>2014</v>
      </c>
    </row>
    <row r="341" spans="1:12" x14ac:dyDescent="0.2">
      <c r="A341" t="s">
        <v>888</v>
      </c>
      <c r="K341" s="11">
        <v>2014</v>
      </c>
    </row>
    <row r="342" spans="1:12" x14ac:dyDescent="0.2">
      <c r="A342" t="s">
        <v>227</v>
      </c>
      <c r="K342" s="11">
        <v>2014</v>
      </c>
    </row>
    <row r="343" spans="1:12" x14ac:dyDescent="0.2">
      <c r="A343" t="s">
        <v>228</v>
      </c>
      <c r="K343" s="11">
        <v>2014</v>
      </c>
    </row>
    <row r="344" spans="1:12" x14ac:dyDescent="0.2">
      <c r="A344" t="s">
        <v>365</v>
      </c>
      <c r="K344" s="11">
        <v>2014</v>
      </c>
    </row>
    <row r="345" spans="1:12" x14ac:dyDescent="0.2">
      <c r="A345" t="s">
        <v>229</v>
      </c>
      <c r="K345" s="11">
        <v>2014</v>
      </c>
    </row>
    <row r="346" spans="1:12" x14ac:dyDescent="0.2">
      <c r="A346" t="s">
        <v>230</v>
      </c>
      <c r="K346" s="11">
        <v>2014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1">
        <v>2014</v>
      </c>
      <c r="L347" s="13"/>
    </row>
    <row r="348" spans="1:12" x14ac:dyDescent="0.2">
      <c r="A348" t="s">
        <v>790</v>
      </c>
      <c r="K348" s="11">
        <v>2014</v>
      </c>
    </row>
    <row r="349" spans="1:12" x14ac:dyDescent="0.2">
      <c r="A349" t="s">
        <v>231</v>
      </c>
      <c r="K349" s="11">
        <v>2014</v>
      </c>
    </row>
    <row r="350" spans="1:12" x14ac:dyDescent="0.2">
      <c r="A350" t="s">
        <v>826</v>
      </c>
      <c r="B350">
        <v>1</v>
      </c>
      <c r="C350">
        <v>1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 s="11">
        <v>2014</v>
      </c>
    </row>
    <row r="351" spans="1:12" x14ac:dyDescent="0.2">
      <c r="A351" t="s">
        <v>232</v>
      </c>
      <c r="K351" s="11">
        <v>2014</v>
      </c>
    </row>
    <row r="352" spans="1:12" x14ac:dyDescent="0.2">
      <c r="A352" t="s">
        <v>891</v>
      </c>
      <c r="K352" s="11">
        <v>2014</v>
      </c>
    </row>
    <row r="353" spans="1:11" x14ac:dyDescent="0.2">
      <c r="A353" t="s">
        <v>233</v>
      </c>
      <c r="K353" s="11">
        <v>2014</v>
      </c>
    </row>
    <row r="354" spans="1:11" x14ac:dyDescent="0.2">
      <c r="A354" t="s">
        <v>234</v>
      </c>
      <c r="K354" s="11">
        <v>2014</v>
      </c>
    </row>
    <row r="355" spans="1:11" x14ac:dyDescent="0.2">
      <c r="A355" t="s">
        <v>283</v>
      </c>
      <c r="K355" s="11">
        <v>2014</v>
      </c>
    </row>
    <row r="356" spans="1:11" x14ac:dyDescent="0.2">
      <c r="A356" t="s">
        <v>235</v>
      </c>
      <c r="K356" s="11">
        <v>2014</v>
      </c>
    </row>
    <row r="357" spans="1:11" x14ac:dyDescent="0.2">
      <c r="A357" t="s">
        <v>845</v>
      </c>
      <c r="K357" s="11">
        <v>2014</v>
      </c>
    </row>
    <row r="358" spans="1:11" x14ac:dyDescent="0.2">
      <c r="A358" t="s">
        <v>287</v>
      </c>
      <c r="K358" s="11">
        <v>2014</v>
      </c>
    </row>
    <row r="359" spans="1:11" x14ac:dyDescent="0.2">
      <c r="A359" t="s">
        <v>803</v>
      </c>
      <c r="K359" s="11">
        <v>2014</v>
      </c>
    </row>
    <row r="360" spans="1:11" x14ac:dyDescent="0.2">
      <c r="A360" t="s">
        <v>296</v>
      </c>
      <c r="B360">
        <v>12</v>
      </c>
      <c r="C360">
        <v>11</v>
      </c>
      <c r="D360">
        <v>2</v>
      </c>
      <c r="E360">
        <v>289</v>
      </c>
      <c r="F360">
        <v>2</v>
      </c>
      <c r="G360">
        <v>52.166666666659999</v>
      </c>
      <c r="H360">
        <v>5</v>
      </c>
      <c r="I360">
        <v>269</v>
      </c>
      <c r="J360">
        <v>18</v>
      </c>
      <c r="K360" s="11">
        <v>2014</v>
      </c>
    </row>
    <row r="361" spans="1:11" x14ac:dyDescent="0.2">
      <c r="A361" t="s">
        <v>336</v>
      </c>
      <c r="K361" s="11">
        <v>2014</v>
      </c>
    </row>
    <row r="362" spans="1:11" x14ac:dyDescent="0.2">
      <c r="A362" t="s">
        <v>236</v>
      </c>
      <c r="K362" s="11">
        <v>2014</v>
      </c>
    </row>
    <row r="363" spans="1:11" x14ac:dyDescent="0.2">
      <c r="A363" t="s">
        <v>237</v>
      </c>
      <c r="K363" s="11">
        <v>2014</v>
      </c>
    </row>
    <row r="364" spans="1:11" x14ac:dyDescent="0.2">
      <c r="A364" t="s">
        <v>867</v>
      </c>
      <c r="K364" s="11">
        <v>2014</v>
      </c>
    </row>
    <row r="365" spans="1:11" x14ac:dyDescent="0.2">
      <c r="A365" t="s">
        <v>238</v>
      </c>
      <c r="K365" s="11">
        <v>2014</v>
      </c>
    </row>
    <row r="366" spans="1:11" x14ac:dyDescent="0.2">
      <c r="A366" t="s">
        <v>367</v>
      </c>
      <c r="K366" s="11">
        <v>2014</v>
      </c>
    </row>
    <row r="367" spans="1:11" x14ac:dyDescent="0.2">
      <c r="A367" t="s">
        <v>890</v>
      </c>
      <c r="K367" s="11">
        <v>2014</v>
      </c>
    </row>
    <row r="368" spans="1:11" x14ac:dyDescent="0.2">
      <c r="A368" t="s">
        <v>293</v>
      </c>
      <c r="K368" s="11">
        <v>2014</v>
      </c>
    </row>
    <row r="369" spans="1:12" x14ac:dyDescent="0.2">
      <c r="A369" t="s">
        <v>239</v>
      </c>
      <c r="K369" s="11">
        <v>2014</v>
      </c>
    </row>
    <row r="370" spans="1:12" x14ac:dyDescent="0.2">
      <c r="A370" t="s">
        <v>240</v>
      </c>
      <c r="K370" s="11">
        <v>2014</v>
      </c>
    </row>
    <row r="371" spans="1:12" x14ac:dyDescent="0.2">
      <c r="A371" t="s">
        <v>241</v>
      </c>
      <c r="F371">
        <v>1</v>
      </c>
      <c r="K371" s="11">
        <v>2014</v>
      </c>
    </row>
    <row r="372" spans="1:12" x14ac:dyDescent="0.2">
      <c r="A372" t="s">
        <v>333</v>
      </c>
      <c r="K372" s="11">
        <v>2014</v>
      </c>
    </row>
    <row r="373" spans="1:12" x14ac:dyDescent="0.2">
      <c r="A373" t="s">
        <v>802</v>
      </c>
      <c r="K373" s="11">
        <v>2014</v>
      </c>
    </row>
    <row r="374" spans="1:12" x14ac:dyDescent="0.2">
      <c r="A374" t="s">
        <v>337</v>
      </c>
      <c r="K374" s="11">
        <v>2014</v>
      </c>
    </row>
    <row r="375" spans="1:12" x14ac:dyDescent="0.2">
      <c r="A375" t="s">
        <v>242</v>
      </c>
      <c r="K375" s="11">
        <v>2014</v>
      </c>
    </row>
    <row r="376" spans="1:12" x14ac:dyDescent="0.2">
      <c r="A376" t="s">
        <v>243</v>
      </c>
      <c r="K376" s="11">
        <v>2014</v>
      </c>
    </row>
    <row r="377" spans="1:12" x14ac:dyDescent="0.2">
      <c r="A377" t="s">
        <v>244</v>
      </c>
      <c r="K377" s="11">
        <v>2014</v>
      </c>
    </row>
    <row r="378" spans="1:12" x14ac:dyDescent="0.2">
      <c r="A378" t="s">
        <v>327</v>
      </c>
      <c r="B378">
        <v>5</v>
      </c>
      <c r="C378">
        <v>5</v>
      </c>
      <c r="D378">
        <v>1</v>
      </c>
      <c r="E378">
        <v>60</v>
      </c>
      <c r="F378">
        <v>2</v>
      </c>
      <c r="G378">
        <v>2</v>
      </c>
      <c r="H378">
        <v>0</v>
      </c>
      <c r="I378">
        <v>12</v>
      </c>
      <c r="J378">
        <v>0</v>
      </c>
      <c r="K378" s="11">
        <v>2014</v>
      </c>
      <c r="L378" s="26">
        <v>1</v>
      </c>
    </row>
    <row r="379" spans="1:12" x14ac:dyDescent="0.2">
      <c r="A379" t="s">
        <v>245</v>
      </c>
      <c r="K379" s="11">
        <v>2014</v>
      </c>
    </row>
    <row r="380" spans="1:12" x14ac:dyDescent="0.2">
      <c r="A380" t="s">
        <v>246</v>
      </c>
      <c r="K380" s="11">
        <v>2014</v>
      </c>
    </row>
    <row r="381" spans="1:12" x14ac:dyDescent="0.2">
      <c r="A381" t="s">
        <v>247</v>
      </c>
      <c r="B381">
        <v>1</v>
      </c>
      <c r="C381">
        <v>1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 s="11">
        <v>2014</v>
      </c>
    </row>
    <row r="382" spans="1:12" x14ac:dyDescent="0.2">
      <c r="A382" t="s">
        <v>248</v>
      </c>
      <c r="K382" s="11">
        <v>2014</v>
      </c>
    </row>
    <row r="383" spans="1:12" x14ac:dyDescent="0.2">
      <c r="A383" t="s">
        <v>249</v>
      </c>
      <c r="K383" s="11">
        <v>2014</v>
      </c>
    </row>
    <row r="384" spans="1:12" x14ac:dyDescent="0.2">
      <c r="A384" t="s">
        <v>250</v>
      </c>
      <c r="K384" s="11">
        <v>2014</v>
      </c>
    </row>
    <row r="385" spans="1:13" x14ac:dyDescent="0.2">
      <c r="A385" t="s">
        <v>251</v>
      </c>
      <c r="K385" s="11">
        <v>2014</v>
      </c>
    </row>
    <row r="386" spans="1:13" x14ac:dyDescent="0.2">
      <c r="A386" t="s">
        <v>252</v>
      </c>
      <c r="K386" s="11">
        <v>2014</v>
      </c>
    </row>
    <row r="387" spans="1:13" x14ac:dyDescent="0.2">
      <c r="A387" t="s">
        <v>253</v>
      </c>
      <c r="K387" s="11">
        <v>2014</v>
      </c>
    </row>
    <row r="388" spans="1:13" x14ac:dyDescent="0.2">
      <c r="A388" t="s">
        <v>254</v>
      </c>
      <c r="K388" s="11">
        <v>2014</v>
      </c>
    </row>
    <row r="389" spans="1:13" x14ac:dyDescent="0.2">
      <c r="A389" t="s">
        <v>255</v>
      </c>
      <c r="K389" s="11">
        <v>2014</v>
      </c>
    </row>
    <row r="390" spans="1:13" x14ac:dyDescent="0.2">
      <c r="A390" t="s">
        <v>256</v>
      </c>
      <c r="K390" s="11">
        <v>2014</v>
      </c>
    </row>
    <row r="391" spans="1:13" x14ac:dyDescent="0.2">
      <c r="A391" t="s">
        <v>257</v>
      </c>
      <c r="K391" s="11">
        <v>2014</v>
      </c>
    </row>
    <row r="392" spans="1:13" x14ac:dyDescent="0.2">
      <c r="A392" t="s">
        <v>258</v>
      </c>
      <c r="K392" s="11">
        <v>2014</v>
      </c>
    </row>
    <row r="393" spans="1:13" x14ac:dyDescent="0.2">
      <c r="A393" t="s">
        <v>259</v>
      </c>
      <c r="K393" s="11">
        <v>2014</v>
      </c>
    </row>
    <row r="394" spans="1:13" x14ac:dyDescent="0.2">
      <c r="A394" t="s">
        <v>260</v>
      </c>
      <c r="K394" s="11">
        <v>2014</v>
      </c>
    </row>
    <row r="395" spans="1:13" x14ac:dyDescent="0.2">
      <c r="A395" t="s">
        <v>261</v>
      </c>
      <c r="K395" s="11">
        <v>2014</v>
      </c>
    </row>
    <row r="396" spans="1:13" x14ac:dyDescent="0.2">
      <c r="A396" t="s">
        <v>262</v>
      </c>
      <c r="K396" s="11">
        <v>2014</v>
      </c>
    </row>
    <row r="397" spans="1:13" x14ac:dyDescent="0.2">
      <c r="A397" t="s">
        <v>263</v>
      </c>
      <c r="K397" s="11">
        <v>2014</v>
      </c>
    </row>
    <row r="398" spans="1:13" x14ac:dyDescent="0.2">
      <c r="A398" t="s">
        <v>264</v>
      </c>
      <c r="K398" s="11">
        <v>2014</v>
      </c>
      <c r="M398" s="4"/>
    </row>
    <row r="399" spans="1:13" x14ac:dyDescent="0.2">
      <c r="A399" t="s">
        <v>820</v>
      </c>
      <c r="K399" s="11">
        <v>2014</v>
      </c>
      <c r="M399" s="4"/>
    </row>
    <row r="400" spans="1:13" x14ac:dyDescent="0.2">
      <c r="A400" t="s">
        <v>884</v>
      </c>
      <c r="K400" s="11">
        <v>2014</v>
      </c>
      <c r="M400" s="4"/>
    </row>
    <row r="401" spans="1:13" x14ac:dyDescent="0.2">
      <c r="A401" t="s">
        <v>265</v>
      </c>
      <c r="K401" s="11">
        <v>2014</v>
      </c>
      <c r="M401" s="4"/>
    </row>
    <row r="402" spans="1:13" x14ac:dyDescent="0.2">
      <c r="A402" t="s">
        <v>266</v>
      </c>
      <c r="K402" s="11">
        <v>2014</v>
      </c>
      <c r="M402" s="4"/>
    </row>
    <row r="403" spans="1:13" x14ac:dyDescent="0.2">
      <c r="A403" t="s">
        <v>267</v>
      </c>
      <c r="K403" s="11">
        <v>2014</v>
      </c>
      <c r="M403" s="4"/>
    </row>
    <row r="404" spans="1:13" x14ac:dyDescent="0.2">
      <c r="A404" t="s">
        <v>268</v>
      </c>
      <c r="K404" s="11">
        <v>2014</v>
      </c>
      <c r="M404" s="4"/>
    </row>
    <row r="405" spans="1:13" x14ac:dyDescent="0.2">
      <c r="A405" t="s">
        <v>269</v>
      </c>
      <c r="K405" s="11">
        <v>2014</v>
      </c>
      <c r="M405" s="4"/>
    </row>
    <row r="406" spans="1:13" x14ac:dyDescent="0.2">
      <c r="A406" t="s">
        <v>270</v>
      </c>
      <c r="K406" s="11">
        <v>2014</v>
      </c>
      <c r="M406" s="4"/>
    </row>
    <row r="407" spans="1:13" x14ac:dyDescent="0.2">
      <c r="A407" t="s">
        <v>284</v>
      </c>
      <c r="K407" s="11">
        <v>2014</v>
      </c>
      <c r="M407" s="4"/>
    </row>
    <row r="408" spans="1:13" x14ac:dyDescent="0.2">
      <c r="A408" t="s">
        <v>271</v>
      </c>
      <c r="K408" s="11">
        <v>2014</v>
      </c>
      <c r="M408" s="4"/>
    </row>
    <row r="409" spans="1:13" x14ac:dyDescent="0.2">
      <c r="A409" t="s">
        <v>272</v>
      </c>
      <c r="K409" s="11">
        <v>2014</v>
      </c>
      <c r="M409" s="4"/>
    </row>
    <row r="410" spans="1:13" x14ac:dyDescent="0.2">
      <c r="A410" t="s">
        <v>273</v>
      </c>
      <c r="K410" s="11">
        <v>2014</v>
      </c>
      <c r="M410" s="4"/>
    </row>
    <row r="411" spans="1:13" x14ac:dyDescent="0.2">
      <c r="A411" s="62" t="s">
        <v>930</v>
      </c>
      <c r="K411" s="11">
        <v>2014</v>
      </c>
      <c r="M411" s="4"/>
    </row>
    <row r="412" spans="1:13" x14ac:dyDescent="0.2">
      <c r="A412" s="62" t="s">
        <v>931</v>
      </c>
      <c r="K412" s="11">
        <v>2014</v>
      </c>
      <c r="M412" s="4"/>
    </row>
    <row r="413" spans="1:13" x14ac:dyDescent="0.2">
      <c r="A413" s="62" t="s">
        <v>932</v>
      </c>
      <c r="K413" s="11">
        <v>2014</v>
      </c>
      <c r="M413" s="4"/>
    </row>
    <row r="414" spans="1:13" x14ac:dyDescent="0.2">
      <c r="A414" s="62" t="s">
        <v>933</v>
      </c>
      <c r="K414" s="11">
        <v>2014</v>
      </c>
      <c r="M414" s="4"/>
    </row>
    <row r="415" spans="1:13" x14ac:dyDescent="0.2">
      <c r="A415" s="62" t="s">
        <v>934</v>
      </c>
      <c r="K415" s="11">
        <v>2014</v>
      </c>
      <c r="M415" s="4"/>
    </row>
    <row r="416" spans="1:13" x14ac:dyDescent="0.2">
      <c r="A416" s="62" t="s">
        <v>935</v>
      </c>
      <c r="K416" s="11">
        <v>2014</v>
      </c>
      <c r="M416" s="4"/>
    </row>
    <row r="417" spans="1:13" x14ac:dyDescent="0.2">
      <c r="A417" s="62" t="s">
        <v>936</v>
      </c>
      <c r="K417" s="11">
        <v>2014</v>
      </c>
      <c r="M417" s="4"/>
    </row>
    <row r="418" spans="1:13" x14ac:dyDescent="0.2">
      <c r="A418" s="62" t="s">
        <v>940</v>
      </c>
      <c r="K418" s="11">
        <v>2014</v>
      </c>
      <c r="M418" s="4"/>
    </row>
    <row r="419" spans="1:13" x14ac:dyDescent="0.2">
      <c r="A419" s="62" t="s">
        <v>937</v>
      </c>
      <c r="K419" s="11">
        <v>2014</v>
      </c>
      <c r="M419" s="4"/>
    </row>
    <row r="420" spans="1:13" x14ac:dyDescent="0.2">
      <c r="A420" s="61" t="s">
        <v>929</v>
      </c>
      <c r="K420" s="11">
        <v>2014</v>
      </c>
      <c r="M420" s="4"/>
    </row>
    <row r="421" spans="1:13" x14ac:dyDescent="0.2">
      <c r="A421" s="62" t="s">
        <v>947</v>
      </c>
      <c r="K421" s="11">
        <v>2014</v>
      </c>
      <c r="M421" s="4"/>
    </row>
    <row r="422" spans="1:13" x14ac:dyDescent="0.2">
      <c r="A422" s="62" t="s">
        <v>938</v>
      </c>
      <c r="K422" s="11">
        <v>2014</v>
      </c>
      <c r="M422" s="4"/>
    </row>
    <row r="423" spans="1:13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s="11">
        <v>2014</v>
      </c>
      <c r="L423" s="27"/>
      <c r="M423" s="4"/>
    </row>
    <row r="424" spans="1:13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1">
        <v>2014</v>
      </c>
      <c r="L424" s="27"/>
      <c r="M424" s="4"/>
    </row>
    <row r="425" spans="1:13" x14ac:dyDescent="0.2">
      <c r="A425" s="74" t="s">
        <v>960</v>
      </c>
      <c r="F425" s="11"/>
      <c r="G425" s="11"/>
      <c r="H425" s="11"/>
      <c r="I425" s="11"/>
      <c r="J425" s="11"/>
      <c r="K425" s="11">
        <v>2014</v>
      </c>
      <c r="L425"/>
      <c r="M425" s="4"/>
    </row>
    <row r="426" spans="1:13" x14ac:dyDescent="0.2">
      <c r="A426" s="74" t="s">
        <v>961</v>
      </c>
      <c r="K426" s="11">
        <v>2014</v>
      </c>
      <c r="L426"/>
    </row>
    <row r="427" spans="1:13" x14ac:dyDescent="0.2">
      <c r="A427" s="75" t="s">
        <v>962</v>
      </c>
      <c r="K427" s="11">
        <v>2014</v>
      </c>
      <c r="L427"/>
    </row>
    <row r="428" spans="1:13" x14ac:dyDescent="0.2">
      <c r="A428" s="75" t="s">
        <v>963</v>
      </c>
      <c r="K428" s="11">
        <v>2014</v>
      </c>
      <c r="L428"/>
    </row>
    <row r="429" spans="1:13" x14ac:dyDescent="0.2">
      <c r="A429" s="75" t="s">
        <v>964</v>
      </c>
      <c r="K429" s="11">
        <v>2014</v>
      </c>
      <c r="L429"/>
    </row>
    <row r="430" spans="1:13" x14ac:dyDescent="0.2">
      <c r="A430" s="75" t="s">
        <v>965</v>
      </c>
      <c r="K430" s="11">
        <v>2014</v>
      </c>
      <c r="L430"/>
    </row>
    <row r="431" spans="1:13" x14ac:dyDescent="0.2">
      <c r="A431" t="s">
        <v>973</v>
      </c>
      <c r="K431" s="11">
        <v>2014</v>
      </c>
      <c r="L431"/>
    </row>
    <row r="432" spans="1:13" x14ac:dyDescent="0.2">
      <c r="A432" t="s">
        <v>967</v>
      </c>
      <c r="K432" s="11">
        <v>2014</v>
      </c>
      <c r="L432"/>
    </row>
    <row r="433" spans="1:12" x14ac:dyDescent="0.2">
      <c r="A433" t="s">
        <v>969</v>
      </c>
      <c r="K433" s="11">
        <v>2014</v>
      </c>
      <c r="L433"/>
    </row>
    <row r="434" spans="1:12" x14ac:dyDescent="0.2">
      <c r="A434" t="s">
        <v>970</v>
      </c>
      <c r="K434" s="11">
        <v>2014</v>
      </c>
      <c r="L434"/>
    </row>
    <row r="435" spans="1:12" x14ac:dyDescent="0.2">
      <c r="A435" t="s">
        <v>975</v>
      </c>
      <c r="K435" s="11">
        <v>2014</v>
      </c>
      <c r="L435"/>
    </row>
    <row r="436" spans="1:12" x14ac:dyDescent="0.2">
      <c r="A436" t="s">
        <v>976</v>
      </c>
      <c r="K436" s="11">
        <v>2014</v>
      </c>
      <c r="L436"/>
    </row>
    <row r="437" spans="1:12" x14ac:dyDescent="0.2">
      <c r="A437" t="s">
        <v>972</v>
      </c>
      <c r="K437" s="11">
        <v>2014</v>
      </c>
      <c r="L437"/>
    </row>
    <row r="438" spans="1:12" x14ac:dyDescent="0.2">
      <c r="A438" t="s">
        <v>968</v>
      </c>
      <c r="K438" s="11">
        <v>2014</v>
      </c>
      <c r="L438"/>
    </row>
    <row r="439" spans="1:12" x14ac:dyDescent="0.2">
      <c r="A439" t="s">
        <v>971</v>
      </c>
      <c r="K439" s="11">
        <v>2014</v>
      </c>
      <c r="L439"/>
    </row>
    <row r="440" spans="1:12" x14ac:dyDescent="0.2">
      <c r="A440" t="s">
        <v>977</v>
      </c>
      <c r="K440" s="11">
        <v>2014</v>
      </c>
    </row>
    <row r="441" spans="1:12" x14ac:dyDescent="0.2">
      <c r="A441" t="s">
        <v>1007</v>
      </c>
      <c r="K441" s="11">
        <v>2014</v>
      </c>
    </row>
    <row r="442" spans="1:12" x14ac:dyDescent="0.2">
      <c r="A442" t="s">
        <v>1000</v>
      </c>
      <c r="K442" s="11">
        <v>2014</v>
      </c>
    </row>
    <row r="443" spans="1:12" x14ac:dyDescent="0.2">
      <c r="A443" t="s">
        <v>1002</v>
      </c>
      <c r="K443" s="11">
        <v>2014</v>
      </c>
    </row>
    <row r="444" spans="1:12" x14ac:dyDescent="0.2">
      <c r="A444" t="s">
        <v>996</v>
      </c>
      <c r="K444" s="11">
        <v>2014</v>
      </c>
    </row>
    <row r="445" spans="1:12" x14ac:dyDescent="0.2">
      <c r="A445" t="s">
        <v>997</v>
      </c>
      <c r="K445" s="11">
        <v>2014</v>
      </c>
    </row>
    <row r="446" spans="1:12" x14ac:dyDescent="0.2">
      <c r="A446" t="s">
        <v>998</v>
      </c>
      <c r="K446" s="11">
        <v>2014</v>
      </c>
    </row>
    <row r="447" spans="1:12" x14ac:dyDescent="0.2">
      <c r="A447" t="s">
        <v>999</v>
      </c>
      <c r="K447" s="11">
        <v>2014</v>
      </c>
    </row>
    <row r="448" spans="1:12" x14ac:dyDescent="0.2">
      <c r="A448" t="s">
        <v>1001</v>
      </c>
      <c r="K448" s="11">
        <v>2014</v>
      </c>
    </row>
    <row r="449" spans="1:12" x14ac:dyDescent="0.2">
      <c r="A449" t="s">
        <v>1003</v>
      </c>
      <c r="K449" s="11">
        <v>2014</v>
      </c>
    </row>
    <row r="450" spans="1:12" x14ac:dyDescent="0.2">
      <c r="A450" t="s">
        <v>1004</v>
      </c>
      <c r="K450" s="11">
        <v>2014</v>
      </c>
    </row>
    <row r="451" spans="1:12" x14ac:dyDescent="0.2">
      <c r="A451" t="s">
        <v>1005</v>
      </c>
      <c r="K451" s="11">
        <v>2014</v>
      </c>
    </row>
    <row r="452" spans="1:12" x14ac:dyDescent="0.2">
      <c r="A452" t="s">
        <v>1006</v>
      </c>
      <c r="K452" s="11">
        <v>2014</v>
      </c>
    </row>
    <row r="459" spans="1:12" x14ac:dyDescent="0.2">
      <c r="B459" s="13">
        <f>SUM(B2:B454)</f>
        <v>175</v>
      </c>
      <c r="C459" s="13">
        <f t="shared" ref="C459:L459" si="0">SUM(C2:C454)</f>
        <v>152</v>
      </c>
      <c r="D459" s="13">
        <f t="shared" si="0"/>
        <v>26</v>
      </c>
      <c r="E459" s="13">
        <f t="shared" si="0"/>
        <v>2697</v>
      </c>
      <c r="F459" s="13">
        <f t="shared" si="0"/>
        <v>52</v>
      </c>
      <c r="G459" s="13">
        <f t="shared" si="0"/>
        <v>476.16666663252664</v>
      </c>
      <c r="H459" s="13">
        <f t="shared" si="0"/>
        <v>58</v>
      </c>
      <c r="I459" s="13">
        <f t="shared" si="0"/>
        <v>1932</v>
      </c>
      <c r="J459" s="13">
        <f t="shared" si="0"/>
        <v>128</v>
      </c>
      <c r="K459" s="13"/>
      <c r="L459" s="13">
        <f t="shared" si="0"/>
        <v>6</v>
      </c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1"/>
  <sheetViews>
    <sheetView showGridLines="0" topLeftCell="A456" workbookViewId="0">
      <selection activeCell="G459" sqref="G459"/>
    </sheetView>
  </sheetViews>
  <sheetFormatPr defaultRowHeight="12.75" x14ac:dyDescent="0.2"/>
  <cols>
    <col min="1" max="1" width="14.42578125" customWidth="1"/>
    <col min="12" max="12" width="9.140625" style="26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5" t="s">
        <v>371</v>
      </c>
    </row>
    <row r="2" spans="1:12" x14ac:dyDescent="0.2">
      <c r="A2" t="s">
        <v>8</v>
      </c>
      <c r="K2">
        <v>2013</v>
      </c>
    </row>
    <row r="3" spans="1:12" x14ac:dyDescent="0.2">
      <c r="A3" t="s">
        <v>329</v>
      </c>
      <c r="K3">
        <v>2013</v>
      </c>
    </row>
    <row r="4" spans="1:12" x14ac:dyDescent="0.2">
      <c r="A4" t="s">
        <v>338</v>
      </c>
      <c r="K4">
        <v>2013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2013</v>
      </c>
      <c r="L5" s="13"/>
    </row>
    <row r="6" spans="1:12" x14ac:dyDescent="0.2">
      <c r="A6" t="s">
        <v>9</v>
      </c>
      <c r="K6">
        <v>2013</v>
      </c>
    </row>
    <row r="7" spans="1:12" x14ac:dyDescent="0.2">
      <c r="A7" t="s">
        <v>10</v>
      </c>
      <c r="K7">
        <v>2013</v>
      </c>
    </row>
    <row r="8" spans="1:12" x14ac:dyDescent="0.2">
      <c r="A8" t="s">
        <v>11</v>
      </c>
      <c r="K8">
        <v>2013</v>
      </c>
    </row>
    <row r="9" spans="1:12" x14ac:dyDescent="0.2">
      <c r="A9" t="s">
        <v>359</v>
      </c>
      <c r="K9">
        <v>2013</v>
      </c>
    </row>
    <row r="10" spans="1:12" x14ac:dyDescent="0.2">
      <c r="A10" t="s">
        <v>12</v>
      </c>
      <c r="K10">
        <v>2013</v>
      </c>
    </row>
    <row r="11" spans="1:12" x14ac:dyDescent="0.2">
      <c r="A11" t="s">
        <v>13</v>
      </c>
      <c r="K11">
        <v>2013</v>
      </c>
    </row>
    <row r="12" spans="1:12" x14ac:dyDescent="0.2">
      <c r="A12" t="s">
        <v>889</v>
      </c>
      <c r="K12">
        <v>2013</v>
      </c>
    </row>
    <row r="13" spans="1:12" x14ac:dyDescent="0.2">
      <c r="A13" t="s">
        <v>14</v>
      </c>
      <c r="K13">
        <v>2013</v>
      </c>
    </row>
    <row r="14" spans="1:12" x14ac:dyDescent="0.2">
      <c r="A14" t="s">
        <v>15</v>
      </c>
      <c r="K14">
        <v>2013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2013</v>
      </c>
      <c r="L15" s="13"/>
    </row>
    <row r="16" spans="1:12" x14ac:dyDescent="0.2">
      <c r="A16" t="s">
        <v>16</v>
      </c>
      <c r="K16">
        <v>2013</v>
      </c>
    </row>
    <row r="17" spans="1:12" x14ac:dyDescent="0.2">
      <c r="A17" t="s">
        <v>17</v>
      </c>
      <c r="K17">
        <v>2013</v>
      </c>
    </row>
    <row r="18" spans="1:12" x14ac:dyDescent="0.2">
      <c r="A18" t="s">
        <v>18</v>
      </c>
      <c r="K18">
        <v>2013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2013</v>
      </c>
      <c r="L19" s="27"/>
    </row>
    <row r="20" spans="1:12" x14ac:dyDescent="0.2">
      <c r="A20" t="s">
        <v>19</v>
      </c>
      <c r="K20">
        <v>2013</v>
      </c>
    </row>
    <row r="21" spans="1:12" x14ac:dyDescent="0.2">
      <c r="A21" t="s">
        <v>20</v>
      </c>
      <c r="K21">
        <v>2013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2013</v>
      </c>
      <c r="L22" s="27"/>
    </row>
    <row r="23" spans="1:12" x14ac:dyDescent="0.2">
      <c r="A23" t="s">
        <v>275</v>
      </c>
      <c r="K23">
        <v>2013</v>
      </c>
    </row>
    <row r="24" spans="1:12" x14ac:dyDescent="0.2">
      <c r="A24" t="s">
        <v>21</v>
      </c>
      <c r="K24">
        <v>2013</v>
      </c>
    </row>
    <row r="25" spans="1:12" x14ac:dyDescent="0.2">
      <c r="A25" t="s">
        <v>339</v>
      </c>
      <c r="K25">
        <v>2013</v>
      </c>
    </row>
    <row r="26" spans="1:12" x14ac:dyDescent="0.2">
      <c r="A26" t="s">
        <v>317</v>
      </c>
      <c r="K26">
        <v>2013</v>
      </c>
    </row>
    <row r="27" spans="1:12" x14ac:dyDescent="0.2">
      <c r="A27" t="s">
        <v>297</v>
      </c>
      <c r="B27">
        <v>5</v>
      </c>
      <c r="C27">
        <v>5</v>
      </c>
      <c r="D27">
        <v>0</v>
      </c>
      <c r="E27">
        <v>140</v>
      </c>
      <c r="F27">
        <v>3</v>
      </c>
      <c r="G27">
        <v>0</v>
      </c>
      <c r="H27">
        <v>0</v>
      </c>
      <c r="I27">
        <v>0</v>
      </c>
      <c r="J27">
        <v>0</v>
      </c>
      <c r="K27">
        <v>2013</v>
      </c>
    </row>
    <row r="28" spans="1:12" x14ac:dyDescent="0.2">
      <c r="A28" t="s">
        <v>22</v>
      </c>
      <c r="K28">
        <v>2013</v>
      </c>
    </row>
    <row r="29" spans="1:12" x14ac:dyDescent="0.2">
      <c r="A29" t="s">
        <v>318</v>
      </c>
      <c r="K29">
        <v>2013</v>
      </c>
    </row>
    <row r="30" spans="1:12" x14ac:dyDescent="0.2">
      <c r="A30" t="s">
        <v>23</v>
      </c>
      <c r="K30">
        <v>2013</v>
      </c>
    </row>
    <row r="31" spans="1:12" x14ac:dyDescent="0.2">
      <c r="A31" t="s">
        <v>24</v>
      </c>
      <c r="K31">
        <v>2013</v>
      </c>
    </row>
    <row r="32" spans="1:12" x14ac:dyDescent="0.2">
      <c r="A32" t="s">
        <v>862</v>
      </c>
      <c r="K32">
        <v>2013</v>
      </c>
    </row>
    <row r="33" spans="1:11" x14ac:dyDescent="0.2">
      <c r="A33" t="s">
        <v>25</v>
      </c>
      <c r="K33">
        <v>2013</v>
      </c>
    </row>
    <row r="34" spans="1:11" x14ac:dyDescent="0.2">
      <c r="A34" t="s">
        <v>26</v>
      </c>
      <c r="K34">
        <v>2013</v>
      </c>
    </row>
    <row r="35" spans="1:11" x14ac:dyDescent="0.2">
      <c r="A35" t="s">
        <v>27</v>
      </c>
      <c r="K35">
        <v>2013</v>
      </c>
    </row>
    <row r="36" spans="1:11" x14ac:dyDescent="0.2">
      <c r="A36" t="s">
        <v>28</v>
      </c>
      <c r="K36">
        <v>2013</v>
      </c>
    </row>
    <row r="37" spans="1:11" x14ac:dyDescent="0.2">
      <c r="A37" t="s">
        <v>29</v>
      </c>
      <c r="K37">
        <v>2013</v>
      </c>
    </row>
    <row r="38" spans="1:11" x14ac:dyDescent="0.2">
      <c r="A38" t="s">
        <v>276</v>
      </c>
      <c r="B38">
        <v>11</v>
      </c>
      <c r="C38">
        <v>8</v>
      </c>
      <c r="D38">
        <v>1</v>
      </c>
      <c r="E38">
        <v>265</v>
      </c>
      <c r="F38">
        <v>5</v>
      </c>
      <c r="G38">
        <v>32</v>
      </c>
      <c r="H38">
        <v>0</v>
      </c>
      <c r="I38">
        <v>183</v>
      </c>
      <c r="J38">
        <v>11</v>
      </c>
      <c r="K38">
        <v>2013</v>
      </c>
    </row>
    <row r="39" spans="1:11" x14ac:dyDescent="0.2">
      <c r="A39" t="s">
        <v>30</v>
      </c>
      <c r="K39">
        <v>2013</v>
      </c>
    </row>
    <row r="40" spans="1:11" x14ac:dyDescent="0.2">
      <c r="A40" t="s">
        <v>31</v>
      </c>
      <c r="K40">
        <v>2013</v>
      </c>
    </row>
    <row r="41" spans="1:11" x14ac:dyDescent="0.2">
      <c r="A41" t="s">
        <v>32</v>
      </c>
      <c r="K41">
        <v>2013</v>
      </c>
    </row>
    <row r="42" spans="1:11" x14ac:dyDescent="0.2">
      <c r="A42" t="s">
        <v>334</v>
      </c>
      <c r="K42">
        <v>2013</v>
      </c>
    </row>
    <row r="43" spans="1:11" x14ac:dyDescent="0.2">
      <c r="A43" t="s">
        <v>33</v>
      </c>
      <c r="K43">
        <v>2013</v>
      </c>
    </row>
    <row r="44" spans="1:11" x14ac:dyDescent="0.2">
      <c r="A44" t="s">
        <v>34</v>
      </c>
      <c r="K44">
        <v>2013</v>
      </c>
    </row>
    <row r="45" spans="1:11" x14ac:dyDescent="0.2">
      <c r="A45" t="s">
        <v>35</v>
      </c>
      <c r="K45">
        <v>2013</v>
      </c>
    </row>
    <row r="46" spans="1:11" x14ac:dyDescent="0.2">
      <c r="A46" t="s">
        <v>373</v>
      </c>
      <c r="K46">
        <v>2013</v>
      </c>
    </row>
    <row r="47" spans="1:11" x14ac:dyDescent="0.2">
      <c r="A47" t="s">
        <v>36</v>
      </c>
      <c r="B47">
        <v>2</v>
      </c>
      <c r="C47">
        <v>2</v>
      </c>
      <c r="D47">
        <v>2</v>
      </c>
      <c r="E47">
        <v>16</v>
      </c>
      <c r="F47">
        <v>1</v>
      </c>
      <c r="G47">
        <v>2</v>
      </c>
      <c r="H47">
        <v>0</v>
      </c>
      <c r="I47">
        <v>14</v>
      </c>
      <c r="J47">
        <v>1</v>
      </c>
      <c r="K47">
        <v>2013</v>
      </c>
    </row>
    <row r="48" spans="1:11" x14ac:dyDescent="0.2">
      <c r="A48" t="s">
        <v>37</v>
      </c>
      <c r="K48">
        <v>2013</v>
      </c>
    </row>
    <row r="49" spans="1:11" x14ac:dyDescent="0.2">
      <c r="A49" t="s">
        <v>38</v>
      </c>
      <c r="K49">
        <v>2013</v>
      </c>
    </row>
    <row r="50" spans="1:11" x14ac:dyDescent="0.2">
      <c r="A50" t="s">
        <v>824</v>
      </c>
      <c r="B50">
        <v>3</v>
      </c>
      <c r="C50">
        <v>3</v>
      </c>
      <c r="D50">
        <v>0</v>
      </c>
      <c r="E50">
        <v>1</v>
      </c>
      <c r="F50">
        <v>0</v>
      </c>
      <c r="G50">
        <v>4</v>
      </c>
      <c r="H50">
        <v>0</v>
      </c>
      <c r="I50">
        <v>37</v>
      </c>
      <c r="J50">
        <v>2</v>
      </c>
      <c r="K50">
        <v>2013</v>
      </c>
    </row>
    <row r="51" spans="1:11" x14ac:dyDescent="0.2">
      <c r="A51" t="s">
        <v>39</v>
      </c>
      <c r="K51">
        <v>2013</v>
      </c>
    </row>
    <row r="52" spans="1:11" x14ac:dyDescent="0.2">
      <c r="A52" t="s">
        <v>40</v>
      </c>
      <c r="K52">
        <v>2013</v>
      </c>
    </row>
    <row r="53" spans="1:11" x14ac:dyDescent="0.2">
      <c r="A53" t="s">
        <v>41</v>
      </c>
      <c r="K53">
        <v>2013</v>
      </c>
    </row>
    <row r="54" spans="1:11" x14ac:dyDescent="0.2">
      <c r="A54" t="s">
        <v>277</v>
      </c>
      <c r="K54">
        <v>2013</v>
      </c>
    </row>
    <row r="55" spans="1:11" x14ac:dyDescent="0.2">
      <c r="A55" t="s">
        <v>42</v>
      </c>
      <c r="K55">
        <v>2013</v>
      </c>
    </row>
    <row r="56" spans="1:11" x14ac:dyDescent="0.2">
      <c r="A56" t="s">
        <v>43</v>
      </c>
      <c r="K56">
        <v>2013</v>
      </c>
    </row>
    <row r="57" spans="1:11" x14ac:dyDescent="0.2">
      <c r="A57" t="s">
        <v>44</v>
      </c>
      <c r="K57">
        <v>2013</v>
      </c>
    </row>
    <row r="58" spans="1:11" x14ac:dyDescent="0.2">
      <c r="A58" t="s">
        <v>45</v>
      </c>
      <c r="B58">
        <v>10</v>
      </c>
      <c r="C58">
        <v>6</v>
      </c>
      <c r="D58">
        <v>2</v>
      </c>
      <c r="E58">
        <v>91</v>
      </c>
      <c r="F58">
        <v>1</v>
      </c>
      <c r="G58">
        <v>4.5</v>
      </c>
      <c r="H58">
        <v>0</v>
      </c>
      <c r="I58">
        <v>40</v>
      </c>
      <c r="J58">
        <v>0</v>
      </c>
      <c r="K58">
        <v>2013</v>
      </c>
    </row>
    <row r="59" spans="1:11" x14ac:dyDescent="0.2">
      <c r="A59" t="s">
        <v>861</v>
      </c>
      <c r="K59">
        <v>2013</v>
      </c>
    </row>
    <row r="60" spans="1:11" x14ac:dyDescent="0.2">
      <c r="A60" t="s">
        <v>818</v>
      </c>
      <c r="K60">
        <v>2013</v>
      </c>
    </row>
    <row r="61" spans="1:11" x14ac:dyDescent="0.2">
      <c r="A61" t="s">
        <v>330</v>
      </c>
      <c r="K61">
        <v>2013</v>
      </c>
    </row>
    <row r="62" spans="1:11" x14ac:dyDescent="0.2">
      <c r="A62" t="s">
        <v>817</v>
      </c>
      <c r="K62">
        <v>2013</v>
      </c>
    </row>
    <row r="63" spans="1:11" x14ac:dyDescent="0.2">
      <c r="A63" t="s">
        <v>46</v>
      </c>
      <c r="K63">
        <v>2013</v>
      </c>
    </row>
    <row r="64" spans="1:11" x14ac:dyDescent="0.2">
      <c r="A64" t="s">
        <v>47</v>
      </c>
      <c r="K64">
        <v>2013</v>
      </c>
    </row>
    <row r="65" spans="1:12" x14ac:dyDescent="0.2">
      <c r="A65" t="s">
        <v>48</v>
      </c>
      <c r="K65">
        <v>2013</v>
      </c>
    </row>
    <row r="66" spans="1:12" x14ac:dyDescent="0.2">
      <c r="A66" t="s">
        <v>290</v>
      </c>
      <c r="B66">
        <v>1</v>
      </c>
      <c r="C66">
        <v>1</v>
      </c>
      <c r="D66">
        <v>1</v>
      </c>
      <c r="E66">
        <v>5</v>
      </c>
      <c r="F66">
        <v>0</v>
      </c>
      <c r="G66">
        <v>0</v>
      </c>
      <c r="H66">
        <v>0</v>
      </c>
      <c r="I66">
        <v>0</v>
      </c>
      <c r="J66">
        <v>0</v>
      </c>
      <c r="K66">
        <v>2013</v>
      </c>
    </row>
    <row r="67" spans="1:12" x14ac:dyDescent="0.2">
      <c r="A67" t="s">
        <v>331</v>
      </c>
      <c r="K67">
        <v>2013</v>
      </c>
    </row>
    <row r="68" spans="1:12" x14ac:dyDescent="0.2">
      <c r="A68" t="s">
        <v>49</v>
      </c>
      <c r="K68">
        <v>2013</v>
      </c>
    </row>
    <row r="69" spans="1:12" x14ac:dyDescent="0.2">
      <c r="A69" t="s">
        <v>310</v>
      </c>
      <c r="K69">
        <v>2013</v>
      </c>
    </row>
    <row r="70" spans="1:12" x14ac:dyDescent="0.2">
      <c r="A70" t="s">
        <v>50</v>
      </c>
      <c r="K70">
        <v>2013</v>
      </c>
    </row>
    <row r="71" spans="1:12" x14ac:dyDescent="0.2">
      <c r="A71" t="s">
        <v>51</v>
      </c>
      <c r="K71">
        <v>2013</v>
      </c>
    </row>
    <row r="72" spans="1:12" x14ac:dyDescent="0.2">
      <c r="A72" t="s">
        <v>52</v>
      </c>
      <c r="K72">
        <v>2013</v>
      </c>
    </row>
    <row r="73" spans="1:12" x14ac:dyDescent="0.2">
      <c r="A73" t="s">
        <v>53</v>
      </c>
      <c r="B73">
        <v>5</v>
      </c>
      <c r="C73">
        <v>5</v>
      </c>
      <c r="D73">
        <v>1</v>
      </c>
      <c r="E73">
        <v>187</v>
      </c>
      <c r="F73">
        <v>0</v>
      </c>
      <c r="G73">
        <v>7</v>
      </c>
      <c r="H73">
        <v>1</v>
      </c>
      <c r="I73">
        <v>29</v>
      </c>
      <c r="J73">
        <v>3</v>
      </c>
      <c r="K73">
        <v>2013</v>
      </c>
      <c r="L73" s="26">
        <v>1</v>
      </c>
    </row>
    <row r="74" spans="1:12" x14ac:dyDescent="0.2">
      <c r="A74" t="s">
        <v>54</v>
      </c>
      <c r="K74">
        <v>2013</v>
      </c>
    </row>
    <row r="75" spans="1:12" x14ac:dyDescent="0.2">
      <c r="A75" t="s">
        <v>55</v>
      </c>
      <c r="K75">
        <v>2013</v>
      </c>
    </row>
    <row r="76" spans="1:12" x14ac:dyDescent="0.2">
      <c r="A76" t="s">
        <v>56</v>
      </c>
      <c r="K76">
        <v>2013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2013</v>
      </c>
      <c r="L77" s="13"/>
    </row>
    <row r="78" spans="1:12" x14ac:dyDescent="0.2">
      <c r="A78" t="s">
        <v>57</v>
      </c>
      <c r="K78">
        <v>2013</v>
      </c>
    </row>
    <row r="79" spans="1:12" x14ac:dyDescent="0.2">
      <c r="A79" t="s">
        <v>291</v>
      </c>
      <c r="B79">
        <v>1</v>
      </c>
      <c r="C79">
        <v>1</v>
      </c>
      <c r="D79">
        <v>0</v>
      </c>
      <c r="E79">
        <v>2</v>
      </c>
      <c r="F79">
        <v>0</v>
      </c>
      <c r="G79">
        <v>3</v>
      </c>
      <c r="H79">
        <v>0</v>
      </c>
      <c r="I79">
        <v>22</v>
      </c>
      <c r="J79">
        <v>1</v>
      </c>
      <c r="K79">
        <v>2013</v>
      </c>
    </row>
    <row r="80" spans="1:12" x14ac:dyDescent="0.2">
      <c r="A80" t="s">
        <v>58</v>
      </c>
      <c r="K80">
        <v>2013</v>
      </c>
    </row>
    <row r="81" spans="1:11" x14ac:dyDescent="0.2">
      <c r="A81" t="s">
        <v>59</v>
      </c>
      <c r="K81">
        <v>2013</v>
      </c>
    </row>
    <row r="82" spans="1:11" x14ac:dyDescent="0.2">
      <c r="A82" t="s">
        <v>60</v>
      </c>
      <c r="K82">
        <v>2013</v>
      </c>
    </row>
    <row r="83" spans="1:11" x14ac:dyDescent="0.2">
      <c r="A83" t="s">
        <v>61</v>
      </c>
      <c r="K83">
        <v>2013</v>
      </c>
    </row>
    <row r="84" spans="1:11" x14ac:dyDescent="0.2">
      <c r="A84" t="s">
        <v>62</v>
      </c>
      <c r="K84">
        <v>2013</v>
      </c>
    </row>
    <row r="85" spans="1:11" x14ac:dyDescent="0.2">
      <c r="A85" t="s">
        <v>63</v>
      </c>
      <c r="K85">
        <v>2013</v>
      </c>
    </row>
    <row r="86" spans="1:11" x14ac:dyDescent="0.2">
      <c r="A86" t="s">
        <v>886</v>
      </c>
      <c r="K86">
        <v>2013</v>
      </c>
    </row>
    <row r="87" spans="1:11" x14ac:dyDescent="0.2">
      <c r="A87" t="s">
        <v>64</v>
      </c>
      <c r="K87">
        <v>2013</v>
      </c>
    </row>
    <row r="88" spans="1:11" x14ac:dyDescent="0.2">
      <c r="A88" t="s">
        <v>65</v>
      </c>
      <c r="K88">
        <v>2013</v>
      </c>
    </row>
    <row r="89" spans="1:11" x14ac:dyDescent="0.2">
      <c r="A89" t="s">
        <v>285</v>
      </c>
      <c r="K89">
        <v>2013</v>
      </c>
    </row>
    <row r="90" spans="1:11" x14ac:dyDescent="0.2">
      <c r="A90" t="s">
        <v>66</v>
      </c>
      <c r="K90">
        <v>2013</v>
      </c>
    </row>
    <row r="91" spans="1:11" x14ac:dyDescent="0.2">
      <c r="A91" t="s">
        <v>67</v>
      </c>
      <c r="K91">
        <v>2013</v>
      </c>
    </row>
    <row r="92" spans="1:11" x14ac:dyDescent="0.2">
      <c r="A92" t="s">
        <v>274</v>
      </c>
      <c r="K92">
        <v>2013</v>
      </c>
    </row>
    <row r="93" spans="1:11" x14ac:dyDescent="0.2">
      <c r="A93" t="s">
        <v>68</v>
      </c>
      <c r="B93">
        <v>10</v>
      </c>
      <c r="C93">
        <v>8</v>
      </c>
      <c r="D93">
        <v>1</v>
      </c>
      <c r="E93">
        <v>34</v>
      </c>
      <c r="F93">
        <v>0</v>
      </c>
      <c r="G93">
        <v>0</v>
      </c>
      <c r="H93">
        <v>0</v>
      </c>
      <c r="I93">
        <v>0</v>
      </c>
      <c r="J93">
        <v>0</v>
      </c>
      <c r="K93">
        <v>2013</v>
      </c>
    </row>
    <row r="94" spans="1:11" x14ac:dyDescent="0.2">
      <c r="A94" t="s">
        <v>69</v>
      </c>
      <c r="K94">
        <v>2013</v>
      </c>
    </row>
    <row r="95" spans="1:11" x14ac:dyDescent="0.2">
      <c r="A95" t="s">
        <v>70</v>
      </c>
      <c r="K95">
        <v>2013</v>
      </c>
    </row>
    <row r="96" spans="1:11" x14ac:dyDescent="0.2">
      <c r="A96" t="s">
        <v>71</v>
      </c>
      <c r="K96">
        <v>2013</v>
      </c>
    </row>
    <row r="97" spans="1:11" x14ac:dyDescent="0.2">
      <c r="A97" t="s">
        <v>72</v>
      </c>
      <c r="B97">
        <v>9</v>
      </c>
      <c r="C97">
        <v>6</v>
      </c>
      <c r="D97">
        <v>1</v>
      </c>
      <c r="E97">
        <v>147</v>
      </c>
      <c r="F97">
        <v>2</v>
      </c>
      <c r="G97">
        <v>21</v>
      </c>
      <c r="H97">
        <v>1</v>
      </c>
      <c r="I97">
        <v>86</v>
      </c>
      <c r="J97">
        <v>7</v>
      </c>
      <c r="K97">
        <v>2013</v>
      </c>
    </row>
    <row r="98" spans="1:11" x14ac:dyDescent="0.2">
      <c r="A98" t="s">
        <v>73</v>
      </c>
      <c r="K98">
        <v>2013</v>
      </c>
    </row>
    <row r="99" spans="1:11" x14ac:dyDescent="0.2">
      <c r="A99" t="s">
        <v>74</v>
      </c>
      <c r="K99">
        <v>2013</v>
      </c>
    </row>
    <row r="100" spans="1:11" x14ac:dyDescent="0.2">
      <c r="A100" t="s">
        <v>75</v>
      </c>
      <c r="K100">
        <v>2013</v>
      </c>
    </row>
    <row r="101" spans="1:11" x14ac:dyDescent="0.2">
      <c r="A101" t="s">
        <v>76</v>
      </c>
      <c r="B101">
        <v>2</v>
      </c>
      <c r="C101">
        <v>2</v>
      </c>
      <c r="D101">
        <v>0</v>
      </c>
      <c r="E101">
        <v>9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2013</v>
      </c>
    </row>
    <row r="102" spans="1:11" x14ac:dyDescent="0.2">
      <c r="A102" t="s">
        <v>77</v>
      </c>
      <c r="K102">
        <v>2013</v>
      </c>
    </row>
    <row r="103" spans="1:11" x14ac:dyDescent="0.2">
      <c r="A103" t="s">
        <v>78</v>
      </c>
      <c r="K103">
        <v>2013</v>
      </c>
    </row>
    <row r="104" spans="1:11" x14ac:dyDescent="0.2">
      <c r="A104" t="s">
        <v>79</v>
      </c>
      <c r="K104">
        <v>2013</v>
      </c>
    </row>
    <row r="105" spans="1:11" x14ac:dyDescent="0.2">
      <c r="A105" t="s">
        <v>80</v>
      </c>
      <c r="K105">
        <v>2013</v>
      </c>
    </row>
    <row r="106" spans="1:11" x14ac:dyDescent="0.2">
      <c r="A106" t="s">
        <v>302</v>
      </c>
      <c r="K106">
        <v>2013</v>
      </c>
    </row>
    <row r="107" spans="1:11" x14ac:dyDescent="0.2">
      <c r="A107" t="s">
        <v>81</v>
      </c>
      <c r="B107">
        <v>7</v>
      </c>
      <c r="C107">
        <v>5</v>
      </c>
      <c r="D107">
        <v>1</v>
      </c>
      <c r="E107">
        <v>87</v>
      </c>
      <c r="F107">
        <v>0</v>
      </c>
      <c r="G107">
        <v>24</v>
      </c>
      <c r="H107">
        <v>1</v>
      </c>
      <c r="I107">
        <v>150</v>
      </c>
      <c r="J107">
        <v>4</v>
      </c>
      <c r="K107">
        <v>2013</v>
      </c>
    </row>
    <row r="108" spans="1:11" x14ac:dyDescent="0.2">
      <c r="A108" t="s">
        <v>82</v>
      </c>
      <c r="K108">
        <v>2013</v>
      </c>
    </row>
    <row r="109" spans="1:11" x14ac:dyDescent="0.2">
      <c r="A109" t="s">
        <v>83</v>
      </c>
      <c r="K109">
        <v>2013</v>
      </c>
    </row>
    <row r="110" spans="1:11" x14ac:dyDescent="0.2">
      <c r="A110" t="s">
        <v>84</v>
      </c>
      <c r="K110">
        <v>2013</v>
      </c>
    </row>
    <row r="111" spans="1:11" x14ac:dyDescent="0.2">
      <c r="A111" t="s">
        <v>85</v>
      </c>
      <c r="K111">
        <v>2013</v>
      </c>
    </row>
    <row r="112" spans="1:11" x14ac:dyDescent="0.2">
      <c r="A112" t="s">
        <v>86</v>
      </c>
      <c r="K112">
        <v>2013</v>
      </c>
    </row>
    <row r="113" spans="1:11" x14ac:dyDescent="0.2">
      <c r="A113" t="s">
        <v>87</v>
      </c>
      <c r="K113">
        <v>2013</v>
      </c>
    </row>
    <row r="114" spans="1:11" x14ac:dyDescent="0.2">
      <c r="A114" t="s">
        <v>88</v>
      </c>
      <c r="K114">
        <v>2013</v>
      </c>
    </row>
    <row r="115" spans="1:11" x14ac:dyDescent="0.2">
      <c r="A115" t="s">
        <v>89</v>
      </c>
      <c r="K115">
        <v>2013</v>
      </c>
    </row>
    <row r="116" spans="1:11" x14ac:dyDescent="0.2">
      <c r="A116" t="s">
        <v>90</v>
      </c>
      <c r="K116">
        <v>2013</v>
      </c>
    </row>
    <row r="117" spans="1:11" x14ac:dyDescent="0.2">
      <c r="A117" t="s">
        <v>91</v>
      </c>
      <c r="K117">
        <v>2013</v>
      </c>
    </row>
    <row r="118" spans="1:11" x14ac:dyDescent="0.2">
      <c r="A118" t="s">
        <v>92</v>
      </c>
      <c r="K118">
        <v>2013</v>
      </c>
    </row>
    <row r="119" spans="1:11" x14ac:dyDescent="0.2">
      <c r="A119" t="s">
        <v>93</v>
      </c>
      <c r="K119">
        <v>2013</v>
      </c>
    </row>
    <row r="120" spans="1:11" x14ac:dyDescent="0.2">
      <c r="A120" t="s">
        <v>94</v>
      </c>
      <c r="K120">
        <v>2013</v>
      </c>
    </row>
    <row r="121" spans="1:11" x14ac:dyDescent="0.2">
      <c r="A121" t="s">
        <v>95</v>
      </c>
      <c r="K121">
        <v>2013</v>
      </c>
    </row>
    <row r="122" spans="1:11" x14ac:dyDescent="0.2">
      <c r="A122" t="s">
        <v>96</v>
      </c>
      <c r="K122">
        <v>2013</v>
      </c>
    </row>
    <row r="123" spans="1:11" x14ac:dyDescent="0.2">
      <c r="A123" t="s">
        <v>340</v>
      </c>
      <c r="K123">
        <v>2013</v>
      </c>
    </row>
    <row r="124" spans="1:11" x14ac:dyDescent="0.2">
      <c r="A124" t="s">
        <v>97</v>
      </c>
      <c r="K124">
        <v>2013</v>
      </c>
    </row>
    <row r="125" spans="1:11" x14ac:dyDescent="0.2">
      <c r="A125" t="s">
        <v>98</v>
      </c>
      <c r="K125">
        <v>2013</v>
      </c>
    </row>
    <row r="126" spans="1:11" x14ac:dyDescent="0.2">
      <c r="A126" t="s">
        <v>99</v>
      </c>
      <c r="K126">
        <v>2013</v>
      </c>
    </row>
    <row r="127" spans="1:11" x14ac:dyDescent="0.2">
      <c r="A127" t="s">
        <v>881</v>
      </c>
      <c r="K127">
        <v>2013</v>
      </c>
    </row>
    <row r="128" spans="1:11" x14ac:dyDescent="0.2">
      <c r="A128" t="s">
        <v>880</v>
      </c>
      <c r="K128">
        <v>2013</v>
      </c>
    </row>
    <row r="129" spans="1:12" x14ac:dyDescent="0.2">
      <c r="A129" t="s">
        <v>100</v>
      </c>
      <c r="K129">
        <v>2013</v>
      </c>
    </row>
    <row r="130" spans="1:12" x14ac:dyDescent="0.2">
      <c r="A130" t="s">
        <v>887</v>
      </c>
      <c r="K130">
        <v>2013</v>
      </c>
    </row>
    <row r="131" spans="1:12" x14ac:dyDescent="0.2">
      <c r="A131" t="s">
        <v>101</v>
      </c>
      <c r="K131">
        <v>2013</v>
      </c>
    </row>
    <row r="132" spans="1:12" x14ac:dyDescent="0.2">
      <c r="A132" t="s">
        <v>278</v>
      </c>
      <c r="K132">
        <v>2013</v>
      </c>
    </row>
    <row r="133" spans="1:12" x14ac:dyDescent="0.2">
      <c r="A133" t="s">
        <v>102</v>
      </c>
      <c r="K133">
        <v>2013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2013</v>
      </c>
      <c r="L134" s="27"/>
    </row>
    <row r="135" spans="1:12" x14ac:dyDescent="0.2">
      <c r="A135" t="s">
        <v>103</v>
      </c>
      <c r="B135">
        <v>2</v>
      </c>
      <c r="C135">
        <v>2</v>
      </c>
      <c r="D135">
        <v>0</v>
      </c>
      <c r="E135">
        <v>1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2013</v>
      </c>
    </row>
    <row r="136" spans="1:12" x14ac:dyDescent="0.2">
      <c r="A136" t="s">
        <v>104</v>
      </c>
      <c r="K136">
        <v>2013</v>
      </c>
    </row>
    <row r="137" spans="1:12" x14ac:dyDescent="0.2">
      <c r="A137" t="s">
        <v>872</v>
      </c>
      <c r="K137">
        <v>2013</v>
      </c>
    </row>
    <row r="138" spans="1:12" x14ac:dyDescent="0.2">
      <c r="A138" t="s">
        <v>873</v>
      </c>
      <c r="K138">
        <v>2013</v>
      </c>
    </row>
    <row r="139" spans="1:12" x14ac:dyDescent="0.2">
      <c r="A139" t="s">
        <v>311</v>
      </c>
      <c r="K139">
        <v>2013</v>
      </c>
    </row>
    <row r="140" spans="1:12" x14ac:dyDescent="0.2">
      <c r="A140" t="s">
        <v>105</v>
      </c>
      <c r="K140">
        <v>2013</v>
      </c>
    </row>
    <row r="141" spans="1:12" x14ac:dyDescent="0.2">
      <c r="A141" t="s">
        <v>106</v>
      </c>
      <c r="K141">
        <v>2013</v>
      </c>
    </row>
    <row r="142" spans="1:12" x14ac:dyDescent="0.2">
      <c r="A142" t="s">
        <v>107</v>
      </c>
      <c r="K142">
        <v>2013</v>
      </c>
    </row>
    <row r="143" spans="1:12" x14ac:dyDescent="0.2">
      <c r="A143" t="s">
        <v>108</v>
      </c>
      <c r="K143">
        <v>2013</v>
      </c>
    </row>
    <row r="144" spans="1:12" x14ac:dyDescent="0.2">
      <c r="A144" t="s">
        <v>357</v>
      </c>
      <c r="K144">
        <v>2013</v>
      </c>
    </row>
    <row r="145" spans="1:11" x14ac:dyDescent="0.2">
      <c r="A145" t="s">
        <v>346</v>
      </c>
      <c r="K145">
        <v>2013</v>
      </c>
    </row>
    <row r="146" spans="1:11" x14ac:dyDescent="0.2">
      <c r="A146" t="s">
        <v>109</v>
      </c>
      <c r="K146">
        <v>2013</v>
      </c>
    </row>
    <row r="147" spans="1:11" x14ac:dyDescent="0.2">
      <c r="A147" t="s">
        <v>110</v>
      </c>
      <c r="K147">
        <v>2013</v>
      </c>
    </row>
    <row r="148" spans="1:11" x14ac:dyDescent="0.2">
      <c r="A148" t="s">
        <v>111</v>
      </c>
      <c r="K148">
        <v>2013</v>
      </c>
    </row>
    <row r="149" spans="1:11" x14ac:dyDescent="0.2">
      <c r="A149" t="s">
        <v>112</v>
      </c>
      <c r="K149">
        <v>2013</v>
      </c>
    </row>
    <row r="150" spans="1:11" x14ac:dyDescent="0.2">
      <c r="A150" t="s">
        <v>113</v>
      </c>
      <c r="K150">
        <v>2013</v>
      </c>
    </row>
    <row r="151" spans="1:11" x14ac:dyDescent="0.2">
      <c r="A151" t="s">
        <v>114</v>
      </c>
      <c r="K151">
        <v>2013</v>
      </c>
    </row>
    <row r="152" spans="1:11" x14ac:dyDescent="0.2">
      <c r="A152" t="s">
        <v>115</v>
      </c>
      <c r="K152">
        <v>2013</v>
      </c>
    </row>
    <row r="153" spans="1:11" x14ac:dyDescent="0.2">
      <c r="A153" t="s">
        <v>319</v>
      </c>
      <c r="K153">
        <v>2013</v>
      </c>
    </row>
    <row r="154" spans="1:11" x14ac:dyDescent="0.2">
      <c r="A154" t="s">
        <v>116</v>
      </c>
      <c r="K154">
        <v>2013</v>
      </c>
    </row>
    <row r="155" spans="1:11" x14ac:dyDescent="0.2">
      <c r="A155" t="s">
        <v>117</v>
      </c>
      <c r="K155">
        <v>2013</v>
      </c>
    </row>
    <row r="156" spans="1:11" x14ac:dyDescent="0.2">
      <c r="A156" t="s">
        <v>118</v>
      </c>
      <c r="K156">
        <v>2013</v>
      </c>
    </row>
    <row r="157" spans="1:11" x14ac:dyDescent="0.2">
      <c r="A157" t="s">
        <v>279</v>
      </c>
      <c r="K157">
        <v>2013</v>
      </c>
    </row>
    <row r="158" spans="1:11" x14ac:dyDescent="0.2">
      <c r="A158" t="s">
        <v>119</v>
      </c>
      <c r="B158">
        <v>14</v>
      </c>
      <c r="C158">
        <v>11</v>
      </c>
      <c r="D158">
        <v>0</v>
      </c>
      <c r="E158">
        <v>111</v>
      </c>
      <c r="F158">
        <v>5</v>
      </c>
      <c r="G158">
        <v>35.666666599999999</v>
      </c>
      <c r="H158">
        <v>4</v>
      </c>
      <c r="I158">
        <v>182</v>
      </c>
      <c r="J158">
        <v>13</v>
      </c>
      <c r="K158">
        <v>2013</v>
      </c>
    </row>
    <row r="159" spans="1:11" x14ac:dyDescent="0.2">
      <c r="A159" t="s">
        <v>120</v>
      </c>
      <c r="K159">
        <v>2013</v>
      </c>
    </row>
    <row r="160" spans="1:11" x14ac:dyDescent="0.2">
      <c r="A160" t="s">
        <v>121</v>
      </c>
      <c r="K160">
        <v>2013</v>
      </c>
    </row>
    <row r="161" spans="1:12" x14ac:dyDescent="0.2">
      <c r="A161" t="s">
        <v>122</v>
      </c>
      <c r="K161">
        <v>2013</v>
      </c>
    </row>
    <row r="162" spans="1:12" x14ac:dyDescent="0.2">
      <c r="A162" t="s">
        <v>123</v>
      </c>
      <c r="K162">
        <v>2013</v>
      </c>
    </row>
    <row r="163" spans="1:12" x14ac:dyDescent="0.2">
      <c r="A163" t="s">
        <v>124</v>
      </c>
      <c r="K163">
        <v>2013</v>
      </c>
    </row>
    <row r="164" spans="1:12" x14ac:dyDescent="0.2">
      <c r="A164" t="s">
        <v>821</v>
      </c>
      <c r="K164">
        <v>2013</v>
      </c>
    </row>
    <row r="165" spans="1:12" x14ac:dyDescent="0.2">
      <c r="A165" t="s">
        <v>125</v>
      </c>
      <c r="K165">
        <v>2013</v>
      </c>
    </row>
    <row r="166" spans="1:12" x14ac:dyDescent="0.2">
      <c r="A166" t="s">
        <v>126</v>
      </c>
      <c r="K166">
        <v>2013</v>
      </c>
    </row>
    <row r="167" spans="1:12" x14ac:dyDescent="0.2">
      <c r="A167" t="s">
        <v>127</v>
      </c>
      <c r="K167">
        <v>2013</v>
      </c>
    </row>
    <row r="168" spans="1:12" x14ac:dyDescent="0.2">
      <c r="A168" t="s">
        <v>128</v>
      </c>
      <c r="K168">
        <v>2013</v>
      </c>
    </row>
    <row r="169" spans="1:12" x14ac:dyDescent="0.2">
      <c r="A169" t="s">
        <v>129</v>
      </c>
      <c r="K169">
        <v>2013</v>
      </c>
    </row>
    <row r="170" spans="1:12" x14ac:dyDescent="0.2">
      <c r="A170" t="s">
        <v>827</v>
      </c>
      <c r="K170">
        <v>2013</v>
      </c>
    </row>
    <row r="171" spans="1:12" x14ac:dyDescent="0.2">
      <c r="A171" t="s">
        <v>130</v>
      </c>
      <c r="K171">
        <v>2013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2013</v>
      </c>
      <c r="L172" s="27"/>
    </row>
    <row r="173" spans="1:12" x14ac:dyDescent="0.2">
      <c r="A173" t="s">
        <v>131</v>
      </c>
      <c r="K173">
        <v>2013</v>
      </c>
    </row>
    <row r="174" spans="1:12" x14ac:dyDescent="0.2">
      <c r="A174" t="s">
        <v>132</v>
      </c>
      <c r="B174">
        <v>1</v>
      </c>
      <c r="C174">
        <v>1</v>
      </c>
      <c r="D174">
        <v>0</v>
      </c>
      <c r="E174">
        <v>6</v>
      </c>
      <c r="F174">
        <v>0</v>
      </c>
      <c r="G174">
        <v>4</v>
      </c>
      <c r="H174">
        <v>0</v>
      </c>
      <c r="I174">
        <v>23</v>
      </c>
      <c r="J174">
        <v>0</v>
      </c>
      <c r="K174">
        <v>2013</v>
      </c>
    </row>
    <row r="175" spans="1:12" x14ac:dyDescent="0.2">
      <c r="A175" t="s">
        <v>133</v>
      </c>
      <c r="K175">
        <v>2013</v>
      </c>
    </row>
    <row r="176" spans="1:12" x14ac:dyDescent="0.2">
      <c r="A176" t="s">
        <v>312</v>
      </c>
      <c r="K176">
        <v>2013</v>
      </c>
    </row>
    <row r="177" spans="1:12" x14ac:dyDescent="0.2">
      <c r="A177" t="s">
        <v>134</v>
      </c>
      <c r="K177">
        <v>2013</v>
      </c>
    </row>
    <row r="178" spans="1:12" x14ac:dyDescent="0.2">
      <c r="A178" t="s">
        <v>135</v>
      </c>
      <c r="K178">
        <v>2013</v>
      </c>
    </row>
    <row r="179" spans="1:12" x14ac:dyDescent="0.2">
      <c r="A179" t="s">
        <v>136</v>
      </c>
      <c r="K179">
        <v>2013</v>
      </c>
    </row>
    <row r="180" spans="1:12" x14ac:dyDescent="0.2">
      <c r="A180" t="s">
        <v>137</v>
      </c>
      <c r="B180">
        <v>11</v>
      </c>
      <c r="C180">
        <v>9</v>
      </c>
      <c r="D180">
        <v>2</v>
      </c>
      <c r="E180">
        <v>114</v>
      </c>
      <c r="F180">
        <v>4</v>
      </c>
      <c r="G180">
        <v>8</v>
      </c>
      <c r="H180">
        <v>0</v>
      </c>
      <c r="I180">
        <v>43</v>
      </c>
      <c r="J180">
        <v>3</v>
      </c>
      <c r="K180">
        <v>2013</v>
      </c>
    </row>
    <row r="181" spans="1:12" x14ac:dyDescent="0.2">
      <c r="A181" t="s">
        <v>306</v>
      </c>
      <c r="K181">
        <v>2013</v>
      </c>
    </row>
    <row r="182" spans="1:12" x14ac:dyDescent="0.2">
      <c r="A182" t="s">
        <v>138</v>
      </c>
      <c r="K182">
        <v>2013</v>
      </c>
    </row>
    <row r="183" spans="1:12" x14ac:dyDescent="0.2">
      <c r="A183" t="s">
        <v>295</v>
      </c>
      <c r="B183">
        <v>13</v>
      </c>
      <c r="C183">
        <v>8</v>
      </c>
      <c r="D183">
        <v>2</v>
      </c>
      <c r="E183">
        <v>36</v>
      </c>
      <c r="F183">
        <v>1</v>
      </c>
      <c r="G183">
        <v>6</v>
      </c>
      <c r="H183">
        <v>0</v>
      </c>
      <c r="I183">
        <v>41</v>
      </c>
      <c r="J183">
        <v>5</v>
      </c>
      <c r="K183">
        <v>2013</v>
      </c>
    </row>
    <row r="184" spans="1:12" x14ac:dyDescent="0.2">
      <c r="A184" t="s">
        <v>139</v>
      </c>
      <c r="K184">
        <v>2013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2013</v>
      </c>
      <c r="L185" s="27"/>
    </row>
    <row r="186" spans="1:12" x14ac:dyDescent="0.2">
      <c r="A186" t="s">
        <v>140</v>
      </c>
      <c r="K186">
        <v>2013</v>
      </c>
    </row>
    <row r="187" spans="1:12" x14ac:dyDescent="0.2">
      <c r="A187" t="s">
        <v>141</v>
      </c>
      <c r="K187">
        <v>2013</v>
      </c>
    </row>
    <row r="188" spans="1:12" x14ac:dyDescent="0.2">
      <c r="A188" t="s">
        <v>864</v>
      </c>
      <c r="K188">
        <v>2013</v>
      </c>
    </row>
    <row r="189" spans="1:12" x14ac:dyDescent="0.2">
      <c r="A189" t="s">
        <v>142</v>
      </c>
      <c r="K189">
        <v>2013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2013</v>
      </c>
      <c r="L190" s="27"/>
    </row>
    <row r="191" spans="1:12" x14ac:dyDescent="0.2">
      <c r="A191" t="s">
        <v>866</v>
      </c>
      <c r="K191">
        <v>2013</v>
      </c>
    </row>
    <row r="192" spans="1:12" x14ac:dyDescent="0.2">
      <c r="A192" t="s">
        <v>303</v>
      </c>
      <c r="K192">
        <v>2013</v>
      </c>
    </row>
    <row r="193" spans="1:11" x14ac:dyDescent="0.2">
      <c r="A193" t="s">
        <v>865</v>
      </c>
      <c r="K193">
        <v>2013</v>
      </c>
    </row>
    <row r="194" spans="1:11" x14ac:dyDescent="0.2">
      <c r="A194" t="s">
        <v>307</v>
      </c>
      <c r="K194">
        <v>2013</v>
      </c>
    </row>
    <row r="195" spans="1:11" x14ac:dyDescent="0.2">
      <c r="A195" t="s">
        <v>882</v>
      </c>
      <c r="K195">
        <v>2013</v>
      </c>
    </row>
    <row r="196" spans="1:11" x14ac:dyDescent="0.2">
      <c r="A196" t="s">
        <v>298</v>
      </c>
      <c r="B196">
        <v>4</v>
      </c>
      <c r="C196">
        <v>4</v>
      </c>
      <c r="D196">
        <v>1</v>
      </c>
      <c r="E196">
        <v>117</v>
      </c>
      <c r="F196">
        <v>3</v>
      </c>
      <c r="G196">
        <v>23.666666666659999</v>
      </c>
      <c r="H196">
        <v>9</v>
      </c>
      <c r="I196">
        <v>53</v>
      </c>
      <c r="J196">
        <v>5</v>
      </c>
      <c r="K196">
        <v>2013</v>
      </c>
    </row>
    <row r="197" spans="1:11" x14ac:dyDescent="0.2">
      <c r="A197" t="s">
        <v>342</v>
      </c>
      <c r="K197">
        <v>2013</v>
      </c>
    </row>
    <row r="198" spans="1:11" x14ac:dyDescent="0.2">
      <c r="A198" t="s">
        <v>144</v>
      </c>
      <c r="K198">
        <v>2013</v>
      </c>
    </row>
    <row r="199" spans="1:11" x14ac:dyDescent="0.2">
      <c r="A199" t="s">
        <v>145</v>
      </c>
      <c r="B199">
        <v>1</v>
      </c>
      <c r="C199">
        <v>1</v>
      </c>
      <c r="D199">
        <v>0</v>
      </c>
      <c r="E199">
        <v>11</v>
      </c>
      <c r="F199">
        <v>1</v>
      </c>
      <c r="G199">
        <v>0</v>
      </c>
      <c r="H199">
        <v>0</v>
      </c>
      <c r="I199">
        <v>0</v>
      </c>
      <c r="J199">
        <v>0</v>
      </c>
      <c r="K199">
        <v>2013</v>
      </c>
    </row>
    <row r="200" spans="1:11" x14ac:dyDescent="0.2">
      <c r="A200" t="s">
        <v>146</v>
      </c>
      <c r="K200">
        <v>2013</v>
      </c>
    </row>
    <row r="201" spans="1:11" x14ac:dyDescent="0.2">
      <c r="A201" t="s">
        <v>363</v>
      </c>
      <c r="K201">
        <v>2013</v>
      </c>
    </row>
    <row r="202" spans="1:11" x14ac:dyDescent="0.2">
      <c r="A202" t="s">
        <v>147</v>
      </c>
      <c r="K202">
        <v>2013</v>
      </c>
    </row>
    <row r="203" spans="1:11" x14ac:dyDescent="0.2">
      <c r="A203" t="s">
        <v>355</v>
      </c>
      <c r="B203">
        <v>3</v>
      </c>
      <c r="C203">
        <v>3</v>
      </c>
      <c r="D203">
        <v>0</v>
      </c>
      <c r="E203">
        <v>11</v>
      </c>
      <c r="F203">
        <v>1</v>
      </c>
      <c r="G203">
        <v>14.5</v>
      </c>
      <c r="H203">
        <v>1</v>
      </c>
      <c r="I203">
        <v>70</v>
      </c>
      <c r="J203">
        <v>2</v>
      </c>
      <c r="K203">
        <v>2013</v>
      </c>
    </row>
    <row r="204" spans="1:11" x14ac:dyDescent="0.2">
      <c r="A204" t="s">
        <v>148</v>
      </c>
      <c r="K204">
        <v>2013</v>
      </c>
    </row>
    <row r="205" spans="1:11" x14ac:dyDescent="0.2">
      <c r="A205" t="s">
        <v>149</v>
      </c>
      <c r="K205">
        <v>2013</v>
      </c>
    </row>
    <row r="206" spans="1:11" x14ac:dyDescent="0.2">
      <c r="A206" t="s">
        <v>150</v>
      </c>
      <c r="K206">
        <v>2013</v>
      </c>
    </row>
    <row r="207" spans="1:11" x14ac:dyDescent="0.2">
      <c r="A207" t="s">
        <v>314</v>
      </c>
      <c r="K207">
        <v>2013</v>
      </c>
    </row>
    <row r="208" spans="1:11" x14ac:dyDescent="0.2">
      <c r="A208" t="s">
        <v>332</v>
      </c>
      <c r="K208">
        <v>2013</v>
      </c>
    </row>
    <row r="209" spans="1:12" x14ac:dyDescent="0.2">
      <c r="A209" t="s">
        <v>885</v>
      </c>
      <c r="K209">
        <v>2013</v>
      </c>
    </row>
    <row r="210" spans="1:12" x14ac:dyDescent="0.2">
      <c r="A210" t="s">
        <v>305</v>
      </c>
      <c r="K210">
        <v>2013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2013</v>
      </c>
      <c r="L211" s="27"/>
    </row>
    <row r="212" spans="1:12" x14ac:dyDescent="0.2">
      <c r="A212" t="s">
        <v>299</v>
      </c>
      <c r="K212">
        <v>2013</v>
      </c>
    </row>
    <row r="213" spans="1:12" x14ac:dyDescent="0.2">
      <c r="A213" t="s">
        <v>286</v>
      </c>
      <c r="K213">
        <v>2013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2013</v>
      </c>
      <c r="L214" s="13"/>
    </row>
    <row r="215" spans="1:12" x14ac:dyDescent="0.2">
      <c r="A215" t="s">
        <v>151</v>
      </c>
      <c r="B215">
        <v>8</v>
      </c>
      <c r="C215">
        <v>6</v>
      </c>
      <c r="D215">
        <v>2</v>
      </c>
      <c r="E215">
        <v>89</v>
      </c>
      <c r="F215">
        <v>0</v>
      </c>
      <c r="G215">
        <v>24</v>
      </c>
      <c r="H215">
        <v>0</v>
      </c>
      <c r="I215">
        <v>141</v>
      </c>
      <c r="J215">
        <v>5</v>
      </c>
      <c r="K215">
        <v>2013</v>
      </c>
    </row>
    <row r="216" spans="1:12" x14ac:dyDescent="0.2">
      <c r="A216" t="s">
        <v>280</v>
      </c>
      <c r="K216">
        <v>2013</v>
      </c>
    </row>
    <row r="217" spans="1:12" x14ac:dyDescent="0.2">
      <c r="A217" t="s">
        <v>320</v>
      </c>
      <c r="K217">
        <v>2013</v>
      </c>
    </row>
    <row r="218" spans="1:12" x14ac:dyDescent="0.2">
      <c r="A218" t="s">
        <v>152</v>
      </c>
      <c r="K218">
        <v>2013</v>
      </c>
    </row>
    <row r="219" spans="1:12" x14ac:dyDescent="0.2">
      <c r="A219" t="s">
        <v>153</v>
      </c>
      <c r="K219">
        <v>2013</v>
      </c>
    </row>
    <row r="220" spans="1:12" x14ac:dyDescent="0.2">
      <c r="A220" t="s">
        <v>154</v>
      </c>
      <c r="K220">
        <v>2013</v>
      </c>
    </row>
    <row r="221" spans="1:12" x14ac:dyDescent="0.2">
      <c r="A221" t="s">
        <v>155</v>
      </c>
      <c r="K221">
        <v>2013</v>
      </c>
    </row>
    <row r="222" spans="1:12" x14ac:dyDescent="0.2">
      <c r="A222" t="s">
        <v>156</v>
      </c>
      <c r="B222">
        <v>15</v>
      </c>
      <c r="C222">
        <v>13</v>
      </c>
      <c r="D222">
        <v>2</v>
      </c>
      <c r="E222">
        <v>486</v>
      </c>
      <c r="F222">
        <v>0</v>
      </c>
      <c r="G222">
        <v>53</v>
      </c>
      <c r="H222">
        <v>3</v>
      </c>
      <c r="I222">
        <v>243</v>
      </c>
      <c r="J222">
        <v>18</v>
      </c>
      <c r="K222">
        <v>2013</v>
      </c>
    </row>
    <row r="223" spans="1:12" x14ac:dyDescent="0.2">
      <c r="A223" t="s">
        <v>157</v>
      </c>
      <c r="K223">
        <v>2013</v>
      </c>
    </row>
    <row r="224" spans="1:12" x14ac:dyDescent="0.2">
      <c r="A224" t="s">
        <v>158</v>
      </c>
      <c r="K224">
        <v>2013</v>
      </c>
    </row>
    <row r="225" spans="1:12" x14ac:dyDescent="0.2">
      <c r="A225" t="s">
        <v>159</v>
      </c>
      <c r="K225">
        <v>2013</v>
      </c>
    </row>
    <row r="226" spans="1:12" x14ac:dyDescent="0.2">
      <c r="A226" t="s">
        <v>877</v>
      </c>
      <c r="K226">
        <v>2013</v>
      </c>
    </row>
    <row r="227" spans="1:12" x14ac:dyDescent="0.2">
      <c r="A227" t="s">
        <v>372</v>
      </c>
      <c r="K227">
        <v>2013</v>
      </c>
    </row>
    <row r="228" spans="1:12" x14ac:dyDescent="0.2">
      <c r="A228" t="s">
        <v>160</v>
      </c>
      <c r="K228">
        <v>2013</v>
      </c>
    </row>
    <row r="229" spans="1:12" x14ac:dyDescent="0.2">
      <c r="A229" t="s">
        <v>161</v>
      </c>
      <c r="K229">
        <v>2013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2013</v>
      </c>
      <c r="L230" s="13"/>
    </row>
    <row r="231" spans="1:12" x14ac:dyDescent="0.2">
      <c r="A231" t="s">
        <v>162</v>
      </c>
      <c r="K231">
        <v>2013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2013</v>
      </c>
      <c r="L232" s="13"/>
    </row>
    <row r="233" spans="1:12" x14ac:dyDescent="0.2">
      <c r="A233" t="s">
        <v>163</v>
      </c>
      <c r="K233">
        <v>2013</v>
      </c>
    </row>
    <row r="234" spans="1:12" x14ac:dyDescent="0.2">
      <c r="A234" t="s">
        <v>164</v>
      </c>
      <c r="K234">
        <v>2013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2013</v>
      </c>
      <c r="L235" s="27"/>
    </row>
    <row r="236" spans="1:12" x14ac:dyDescent="0.2">
      <c r="A236" t="s">
        <v>828</v>
      </c>
      <c r="K236">
        <v>2013</v>
      </c>
    </row>
    <row r="237" spans="1:12" x14ac:dyDescent="0.2">
      <c r="A237" t="s">
        <v>863</v>
      </c>
      <c r="K237">
        <v>2013</v>
      </c>
    </row>
    <row r="238" spans="1:12" x14ac:dyDescent="0.2">
      <c r="A238" t="s">
        <v>819</v>
      </c>
      <c r="K238">
        <v>2013</v>
      </c>
    </row>
    <row r="239" spans="1:12" x14ac:dyDescent="0.2">
      <c r="A239" s="4" t="s">
        <v>908</v>
      </c>
      <c r="B239">
        <v>1</v>
      </c>
      <c r="K239">
        <v>2013</v>
      </c>
    </row>
    <row r="240" spans="1:12" x14ac:dyDescent="0.2">
      <c r="A240" t="s">
        <v>165</v>
      </c>
      <c r="K240">
        <v>2013</v>
      </c>
    </row>
    <row r="241" spans="1:12" x14ac:dyDescent="0.2">
      <c r="A241" t="s">
        <v>166</v>
      </c>
      <c r="K241">
        <v>2013</v>
      </c>
    </row>
    <row r="242" spans="1:12" x14ac:dyDescent="0.2">
      <c r="A242" t="s">
        <v>167</v>
      </c>
      <c r="K242">
        <v>2013</v>
      </c>
    </row>
    <row r="243" spans="1:12" x14ac:dyDescent="0.2">
      <c r="A243" t="s">
        <v>168</v>
      </c>
      <c r="K243">
        <v>2013</v>
      </c>
    </row>
    <row r="244" spans="1:12" x14ac:dyDescent="0.2">
      <c r="A244" t="s">
        <v>169</v>
      </c>
      <c r="K244">
        <v>2013</v>
      </c>
    </row>
    <row r="245" spans="1:12" x14ac:dyDescent="0.2">
      <c r="A245" t="s">
        <v>170</v>
      </c>
      <c r="K245">
        <v>2013</v>
      </c>
    </row>
    <row r="246" spans="1:12" x14ac:dyDescent="0.2">
      <c r="A246" t="s">
        <v>171</v>
      </c>
      <c r="K246">
        <v>2013</v>
      </c>
    </row>
    <row r="247" spans="1:12" x14ac:dyDescent="0.2">
      <c r="A247" t="s">
        <v>172</v>
      </c>
      <c r="K247">
        <v>2013</v>
      </c>
    </row>
    <row r="248" spans="1:12" x14ac:dyDescent="0.2">
      <c r="A248" t="s">
        <v>173</v>
      </c>
      <c r="K248">
        <v>2013</v>
      </c>
    </row>
    <row r="249" spans="1:12" x14ac:dyDescent="0.2">
      <c r="A249" t="s">
        <v>174</v>
      </c>
      <c r="K249">
        <v>2013</v>
      </c>
    </row>
    <row r="250" spans="1:12" x14ac:dyDescent="0.2">
      <c r="A250" t="s">
        <v>350</v>
      </c>
      <c r="K250">
        <v>2013</v>
      </c>
    </row>
    <row r="251" spans="1:12" x14ac:dyDescent="0.2">
      <c r="A251" t="s">
        <v>308</v>
      </c>
      <c r="K251">
        <v>2013</v>
      </c>
    </row>
    <row r="252" spans="1:12" x14ac:dyDescent="0.2">
      <c r="A252" t="s">
        <v>175</v>
      </c>
      <c r="K252">
        <v>2013</v>
      </c>
    </row>
    <row r="253" spans="1:12" x14ac:dyDescent="0.2">
      <c r="A253" t="s">
        <v>176</v>
      </c>
      <c r="K253">
        <v>2013</v>
      </c>
    </row>
    <row r="254" spans="1:12" x14ac:dyDescent="0.2">
      <c r="A254" t="s">
        <v>177</v>
      </c>
      <c r="K254">
        <v>2013</v>
      </c>
    </row>
    <row r="255" spans="1:12" x14ac:dyDescent="0.2">
      <c r="A255" t="s">
        <v>288</v>
      </c>
      <c r="B255">
        <v>2</v>
      </c>
      <c r="C255">
        <v>2</v>
      </c>
      <c r="D255">
        <v>1</v>
      </c>
      <c r="E255">
        <v>19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2013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2013</v>
      </c>
      <c r="L256" s="27"/>
    </row>
    <row r="257" spans="1:11" x14ac:dyDescent="0.2">
      <c r="A257" t="s">
        <v>178</v>
      </c>
      <c r="K257">
        <v>2013</v>
      </c>
    </row>
    <row r="258" spans="1:11" x14ac:dyDescent="0.2">
      <c r="A258" t="s">
        <v>179</v>
      </c>
      <c r="K258">
        <v>2013</v>
      </c>
    </row>
    <row r="259" spans="1:11" x14ac:dyDescent="0.2">
      <c r="A259" t="s">
        <v>180</v>
      </c>
      <c r="K259">
        <v>2013</v>
      </c>
    </row>
    <row r="260" spans="1:11" x14ac:dyDescent="0.2">
      <c r="A260" t="s">
        <v>181</v>
      </c>
      <c r="K260">
        <v>2013</v>
      </c>
    </row>
    <row r="261" spans="1:11" x14ac:dyDescent="0.2">
      <c r="A261" t="s">
        <v>182</v>
      </c>
      <c r="K261">
        <v>2013</v>
      </c>
    </row>
    <row r="262" spans="1:11" x14ac:dyDescent="0.2">
      <c r="A262" t="s">
        <v>183</v>
      </c>
      <c r="K262">
        <v>2013</v>
      </c>
    </row>
    <row r="263" spans="1:11" x14ac:dyDescent="0.2">
      <c r="A263" t="s">
        <v>184</v>
      </c>
      <c r="K263">
        <v>2013</v>
      </c>
    </row>
    <row r="264" spans="1:11" x14ac:dyDescent="0.2">
      <c r="A264" t="s">
        <v>185</v>
      </c>
      <c r="K264">
        <v>2013</v>
      </c>
    </row>
    <row r="265" spans="1:11" x14ac:dyDescent="0.2">
      <c r="A265" t="s">
        <v>186</v>
      </c>
      <c r="B265">
        <v>1</v>
      </c>
      <c r="C265">
        <v>1</v>
      </c>
      <c r="D265">
        <v>1</v>
      </c>
      <c r="E265">
        <v>1</v>
      </c>
      <c r="F265">
        <v>0</v>
      </c>
      <c r="G265">
        <v>0.5</v>
      </c>
      <c r="H265">
        <v>0</v>
      </c>
      <c r="I265">
        <v>7</v>
      </c>
      <c r="J265">
        <v>0</v>
      </c>
      <c r="K265">
        <v>2013</v>
      </c>
    </row>
    <row r="266" spans="1:11" x14ac:dyDescent="0.2">
      <c r="A266" t="s">
        <v>370</v>
      </c>
      <c r="K266">
        <v>2013</v>
      </c>
    </row>
    <row r="267" spans="1:11" x14ac:dyDescent="0.2">
      <c r="A267" t="s">
        <v>321</v>
      </c>
      <c r="K267">
        <v>2013</v>
      </c>
    </row>
    <row r="268" spans="1:11" x14ac:dyDescent="0.2">
      <c r="A268" t="s">
        <v>187</v>
      </c>
      <c r="K268">
        <v>2013</v>
      </c>
    </row>
    <row r="269" spans="1:11" x14ac:dyDescent="0.2">
      <c r="A269" t="s">
        <v>883</v>
      </c>
      <c r="K269">
        <v>2013</v>
      </c>
    </row>
    <row r="270" spans="1:11" x14ac:dyDescent="0.2">
      <c r="A270" t="s">
        <v>188</v>
      </c>
      <c r="B270">
        <v>12</v>
      </c>
      <c r="C270">
        <v>7</v>
      </c>
      <c r="D270">
        <v>0</v>
      </c>
      <c r="E270">
        <v>67</v>
      </c>
      <c r="F270">
        <v>4</v>
      </c>
      <c r="G270">
        <v>15</v>
      </c>
      <c r="H270">
        <v>0</v>
      </c>
      <c r="I270">
        <v>114</v>
      </c>
      <c r="J270">
        <v>4</v>
      </c>
      <c r="K270">
        <v>2013</v>
      </c>
    </row>
    <row r="271" spans="1:11" x14ac:dyDescent="0.2">
      <c r="A271" t="s">
        <v>189</v>
      </c>
      <c r="K271">
        <v>2013</v>
      </c>
    </row>
    <row r="272" spans="1:11" x14ac:dyDescent="0.2">
      <c r="A272" t="s">
        <v>190</v>
      </c>
      <c r="K272">
        <v>2013</v>
      </c>
    </row>
    <row r="273" spans="1:12" x14ac:dyDescent="0.2">
      <c r="A273" t="s">
        <v>304</v>
      </c>
      <c r="K273">
        <v>2013</v>
      </c>
    </row>
    <row r="274" spans="1:12" x14ac:dyDescent="0.2">
      <c r="A274" t="s">
        <v>347</v>
      </c>
      <c r="K274">
        <v>2013</v>
      </c>
    </row>
    <row r="275" spans="1:12" x14ac:dyDescent="0.2">
      <c r="A275" t="s">
        <v>191</v>
      </c>
      <c r="B275">
        <v>3</v>
      </c>
      <c r="C275">
        <v>2</v>
      </c>
      <c r="D275">
        <v>1</v>
      </c>
      <c r="E275">
        <v>2</v>
      </c>
      <c r="F275">
        <v>0</v>
      </c>
      <c r="G275">
        <v>4</v>
      </c>
      <c r="H275">
        <v>0</v>
      </c>
      <c r="I275">
        <v>41</v>
      </c>
      <c r="J275">
        <v>1</v>
      </c>
      <c r="K275">
        <v>2013</v>
      </c>
    </row>
    <row r="276" spans="1:12" x14ac:dyDescent="0.2">
      <c r="A276" t="s">
        <v>192</v>
      </c>
      <c r="B276">
        <v>2</v>
      </c>
      <c r="C276">
        <v>1</v>
      </c>
      <c r="D276">
        <v>0</v>
      </c>
      <c r="E276">
        <v>4</v>
      </c>
      <c r="F276">
        <v>0</v>
      </c>
      <c r="G276">
        <v>4</v>
      </c>
      <c r="H276">
        <v>0</v>
      </c>
      <c r="I276">
        <v>29</v>
      </c>
      <c r="J276">
        <v>2</v>
      </c>
      <c r="K276">
        <v>2013</v>
      </c>
    </row>
    <row r="277" spans="1:12" x14ac:dyDescent="0.2">
      <c r="A277" t="s">
        <v>193</v>
      </c>
      <c r="K277">
        <v>2013</v>
      </c>
    </row>
    <row r="278" spans="1:12" x14ac:dyDescent="0.2">
      <c r="A278" t="s">
        <v>194</v>
      </c>
      <c r="B278">
        <v>2</v>
      </c>
      <c r="C278">
        <v>1</v>
      </c>
      <c r="D278">
        <v>0</v>
      </c>
      <c r="E278">
        <v>6</v>
      </c>
      <c r="F278">
        <v>0</v>
      </c>
      <c r="G278">
        <v>5.5</v>
      </c>
      <c r="H278">
        <v>0</v>
      </c>
      <c r="I278">
        <v>44</v>
      </c>
      <c r="J278">
        <v>2</v>
      </c>
      <c r="K278">
        <v>2013</v>
      </c>
    </row>
    <row r="279" spans="1:12" x14ac:dyDescent="0.2">
      <c r="A279" t="s">
        <v>195</v>
      </c>
      <c r="B279">
        <v>4</v>
      </c>
      <c r="C279">
        <v>2</v>
      </c>
      <c r="D279">
        <v>1</v>
      </c>
      <c r="E279">
        <v>30</v>
      </c>
      <c r="F279">
        <v>0</v>
      </c>
      <c r="G279">
        <v>10</v>
      </c>
      <c r="H279">
        <v>0</v>
      </c>
      <c r="I279">
        <v>74</v>
      </c>
      <c r="J279">
        <v>2</v>
      </c>
      <c r="K279">
        <v>2013</v>
      </c>
    </row>
    <row r="280" spans="1:12" x14ac:dyDescent="0.2">
      <c r="A280" t="s">
        <v>196</v>
      </c>
      <c r="K280">
        <v>2013</v>
      </c>
    </row>
    <row r="281" spans="1:12" x14ac:dyDescent="0.2">
      <c r="A281" t="s">
        <v>197</v>
      </c>
      <c r="B281">
        <v>10</v>
      </c>
      <c r="C281">
        <v>5</v>
      </c>
      <c r="D281">
        <v>4</v>
      </c>
      <c r="E281">
        <v>37</v>
      </c>
      <c r="F281">
        <v>1</v>
      </c>
      <c r="G281">
        <v>35.5</v>
      </c>
      <c r="H281">
        <v>5</v>
      </c>
      <c r="I281">
        <v>188</v>
      </c>
      <c r="J281">
        <v>14</v>
      </c>
      <c r="K281">
        <v>2013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2013</v>
      </c>
      <c r="L282" s="27"/>
    </row>
    <row r="283" spans="1:12" x14ac:dyDescent="0.2">
      <c r="A283" t="s">
        <v>198</v>
      </c>
      <c r="K283">
        <v>2013</v>
      </c>
    </row>
    <row r="284" spans="1:12" x14ac:dyDescent="0.2">
      <c r="A284" t="s">
        <v>368</v>
      </c>
      <c r="K284">
        <v>2013</v>
      </c>
    </row>
    <row r="285" spans="1:12" x14ac:dyDescent="0.2">
      <c r="A285" t="s">
        <v>199</v>
      </c>
      <c r="K285">
        <v>2013</v>
      </c>
    </row>
    <row r="286" spans="1:12" x14ac:dyDescent="0.2">
      <c r="A286" t="s">
        <v>200</v>
      </c>
      <c r="K286">
        <v>2013</v>
      </c>
    </row>
    <row r="287" spans="1:12" x14ac:dyDescent="0.2">
      <c r="A287" t="s">
        <v>201</v>
      </c>
      <c r="K287">
        <v>2013</v>
      </c>
    </row>
    <row r="288" spans="1:12" x14ac:dyDescent="0.2">
      <c r="A288" t="s">
        <v>202</v>
      </c>
      <c r="K288">
        <v>2013</v>
      </c>
    </row>
    <row r="289" spans="1:12" x14ac:dyDescent="0.2">
      <c r="A289" t="s">
        <v>203</v>
      </c>
      <c r="K289">
        <v>2013</v>
      </c>
    </row>
    <row r="290" spans="1:12" x14ac:dyDescent="0.2">
      <c r="A290" t="s">
        <v>204</v>
      </c>
      <c r="K290">
        <v>2013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2013</v>
      </c>
      <c r="L291" s="27"/>
    </row>
    <row r="292" spans="1:12" x14ac:dyDescent="0.2">
      <c r="A292" t="s">
        <v>313</v>
      </c>
      <c r="K292">
        <v>2013</v>
      </c>
    </row>
    <row r="293" spans="1:12" x14ac:dyDescent="0.2">
      <c r="A293" t="s">
        <v>205</v>
      </c>
      <c r="K293">
        <v>2013</v>
      </c>
    </row>
    <row r="294" spans="1:12" x14ac:dyDescent="0.2">
      <c r="A294" t="s">
        <v>206</v>
      </c>
      <c r="B294">
        <v>11</v>
      </c>
      <c r="C294">
        <v>9</v>
      </c>
      <c r="D294">
        <v>1</v>
      </c>
      <c r="E294">
        <v>250</v>
      </c>
      <c r="F294">
        <v>4</v>
      </c>
      <c r="G294">
        <v>49</v>
      </c>
      <c r="H294">
        <v>4</v>
      </c>
      <c r="I294">
        <v>202</v>
      </c>
      <c r="J294">
        <v>16</v>
      </c>
      <c r="K294">
        <v>2013</v>
      </c>
    </row>
    <row r="295" spans="1:12" x14ac:dyDescent="0.2">
      <c r="A295" t="s">
        <v>207</v>
      </c>
      <c r="K295">
        <v>2013</v>
      </c>
    </row>
    <row r="296" spans="1:12" x14ac:dyDescent="0.2">
      <c r="A296" t="s">
        <v>208</v>
      </c>
      <c r="K296">
        <v>2013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2013</v>
      </c>
      <c r="L297" s="13"/>
    </row>
    <row r="298" spans="1:12" x14ac:dyDescent="0.2">
      <c r="A298" t="s">
        <v>209</v>
      </c>
      <c r="K298">
        <v>2013</v>
      </c>
    </row>
    <row r="299" spans="1:12" x14ac:dyDescent="0.2">
      <c r="A299" t="s">
        <v>210</v>
      </c>
      <c r="K299">
        <v>2013</v>
      </c>
    </row>
    <row r="300" spans="1:12" x14ac:dyDescent="0.2">
      <c r="A300" t="s">
        <v>281</v>
      </c>
      <c r="B300">
        <v>5</v>
      </c>
      <c r="C300">
        <v>4</v>
      </c>
      <c r="D300">
        <v>0</v>
      </c>
      <c r="E300">
        <v>97</v>
      </c>
      <c r="F300">
        <v>2</v>
      </c>
      <c r="G300">
        <v>22</v>
      </c>
      <c r="H300">
        <v>2</v>
      </c>
      <c r="I300">
        <v>102</v>
      </c>
      <c r="J300">
        <v>6</v>
      </c>
      <c r="K300">
        <v>2013</v>
      </c>
    </row>
    <row r="301" spans="1:12" x14ac:dyDescent="0.2">
      <c r="A301" t="s">
        <v>343</v>
      </c>
      <c r="K301">
        <v>2013</v>
      </c>
    </row>
    <row r="302" spans="1:12" x14ac:dyDescent="0.2">
      <c r="A302" t="s">
        <v>876</v>
      </c>
      <c r="K302">
        <v>2013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2013</v>
      </c>
      <c r="L303" s="27"/>
    </row>
    <row r="304" spans="1:12" x14ac:dyDescent="0.2">
      <c r="A304" t="s">
        <v>324</v>
      </c>
      <c r="B304">
        <v>3</v>
      </c>
      <c r="C304">
        <v>3</v>
      </c>
      <c r="D304">
        <v>0</v>
      </c>
      <c r="E304">
        <v>12</v>
      </c>
      <c r="F304">
        <v>2</v>
      </c>
      <c r="G304">
        <v>3</v>
      </c>
      <c r="H304">
        <v>0</v>
      </c>
      <c r="I304">
        <v>28</v>
      </c>
      <c r="J304">
        <v>2</v>
      </c>
      <c r="K304">
        <v>2013</v>
      </c>
    </row>
    <row r="305" spans="1:12" x14ac:dyDescent="0.2">
      <c r="A305" t="s">
        <v>328</v>
      </c>
      <c r="K305">
        <v>2013</v>
      </c>
    </row>
    <row r="306" spans="1:12" x14ac:dyDescent="0.2">
      <c r="A306" t="s">
        <v>348</v>
      </c>
      <c r="K306">
        <v>2013</v>
      </c>
    </row>
    <row r="307" spans="1:12" x14ac:dyDescent="0.2">
      <c r="A307" t="s">
        <v>358</v>
      </c>
      <c r="K307">
        <v>2013</v>
      </c>
    </row>
    <row r="308" spans="1:12" x14ac:dyDescent="0.2">
      <c r="A308" t="s">
        <v>325</v>
      </c>
      <c r="B308">
        <v>3</v>
      </c>
      <c r="C308">
        <v>3</v>
      </c>
      <c r="D308">
        <v>0</v>
      </c>
      <c r="E308">
        <v>15</v>
      </c>
      <c r="F308">
        <v>0</v>
      </c>
      <c r="G308">
        <v>3</v>
      </c>
      <c r="H308">
        <v>0</v>
      </c>
      <c r="I308">
        <v>15</v>
      </c>
      <c r="J308">
        <v>0</v>
      </c>
      <c r="K308">
        <v>2013</v>
      </c>
      <c r="L308" s="26">
        <v>1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2013</v>
      </c>
      <c r="L309" s="13"/>
    </row>
    <row r="310" spans="1:12" x14ac:dyDescent="0.2">
      <c r="A310" t="s">
        <v>326</v>
      </c>
      <c r="B310">
        <v>3</v>
      </c>
      <c r="C310">
        <v>3</v>
      </c>
      <c r="D310">
        <v>1</v>
      </c>
      <c r="E310">
        <v>5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2013</v>
      </c>
    </row>
    <row r="311" spans="1:12" x14ac:dyDescent="0.2">
      <c r="A311" t="s">
        <v>211</v>
      </c>
      <c r="K311">
        <v>2013</v>
      </c>
    </row>
    <row r="312" spans="1:12" x14ac:dyDescent="0.2">
      <c r="A312" t="s">
        <v>798</v>
      </c>
      <c r="K312">
        <v>2013</v>
      </c>
    </row>
    <row r="313" spans="1:12" x14ac:dyDescent="0.2">
      <c r="A313" t="s">
        <v>282</v>
      </c>
      <c r="B313">
        <v>4</v>
      </c>
      <c r="C313">
        <v>2</v>
      </c>
      <c r="D313">
        <v>1</v>
      </c>
      <c r="E313">
        <v>7</v>
      </c>
      <c r="F313">
        <v>2</v>
      </c>
      <c r="G313">
        <v>4</v>
      </c>
      <c r="H313">
        <v>0</v>
      </c>
      <c r="I313">
        <v>14</v>
      </c>
      <c r="J313">
        <v>2</v>
      </c>
      <c r="K313">
        <v>2013</v>
      </c>
    </row>
    <row r="314" spans="1:12" x14ac:dyDescent="0.2">
      <c r="A314" t="s">
        <v>212</v>
      </c>
      <c r="K314">
        <v>2013</v>
      </c>
    </row>
    <row r="315" spans="1:12" x14ac:dyDescent="0.2">
      <c r="A315" t="s">
        <v>301</v>
      </c>
      <c r="K315">
        <v>2013</v>
      </c>
    </row>
    <row r="316" spans="1:12" x14ac:dyDescent="0.2">
      <c r="A316" t="s">
        <v>289</v>
      </c>
      <c r="B316">
        <v>2</v>
      </c>
      <c r="C316">
        <v>1</v>
      </c>
      <c r="D316">
        <v>0</v>
      </c>
      <c r="E316">
        <v>24</v>
      </c>
      <c r="F316">
        <v>1</v>
      </c>
      <c r="G316">
        <v>6</v>
      </c>
      <c r="H316">
        <v>1</v>
      </c>
      <c r="I316">
        <v>19</v>
      </c>
      <c r="J316">
        <v>6</v>
      </c>
      <c r="K316">
        <v>2013</v>
      </c>
    </row>
    <row r="317" spans="1:12" x14ac:dyDescent="0.2">
      <c r="A317" t="s">
        <v>878</v>
      </c>
      <c r="K317">
        <v>2013</v>
      </c>
    </row>
    <row r="318" spans="1:12" x14ac:dyDescent="0.2">
      <c r="A318" t="s">
        <v>879</v>
      </c>
      <c r="K318">
        <v>2013</v>
      </c>
    </row>
    <row r="319" spans="1:12" x14ac:dyDescent="0.2">
      <c r="A319" t="s">
        <v>844</v>
      </c>
      <c r="K319">
        <v>2013</v>
      </c>
    </row>
    <row r="320" spans="1:12" x14ac:dyDescent="0.2">
      <c r="A320" t="s">
        <v>213</v>
      </c>
      <c r="K320">
        <v>2013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2013</v>
      </c>
      <c r="L321" s="27"/>
    </row>
    <row r="322" spans="1:12" x14ac:dyDescent="0.2">
      <c r="A322" t="s">
        <v>214</v>
      </c>
      <c r="K322">
        <v>2013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4">
        <v>2013</v>
      </c>
      <c r="L323" s="27"/>
    </row>
    <row r="324" spans="1:12" x14ac:dyDescent="0.2">
      <c r="A324" t="s">
        <v>309</v>
      </c>
      <c r="K324">
        <v>2013</v>
      </c>
    </row>
    <row r="325" spans="1:12" x14ac:dyDescent="0.2">
      <c r="A325" t="s">
        <v>215</v>
      </c>
      <c r="K325">
        <v>2013</v>
      </c>
    </row>
    <row r="326" spans="1:12" x14ac:dyDescent="0.2">
      <c r="A326" t="s">
        <v>216</v>
      </c>
      <c r="K326">
        <v>2013</v>
      </c>
    </row>
    <row r="327" spans="1:12" x14ac:dyDescent="0.2">
      <c r="A327" t="s">
        <v>217</v>
      </c>
      <c r="K327">
        <v>2013</v>
      </c>
    </row>
    <row r="328" spans="1:12" x14ac:dyDescent="0.2">
      <c r="A328" t="s">
        <v>218</v>
      </c>
      <c r="K328">
        <v>2013</v>
      </c>
    </row>
    <row r="329" spans="1:12" x14ac:dyDescent="0.2">
      <c r="A329" t="s">
        <v>219</v>
      </c>
      <c r="K329">
        <v>2013</v>
      </c>
    </row>
    <row r="330" spans="1:12" x14ac:dyDescent="0.2">
      <c r="A330" t="s">
        <v>220</v>
      </c>
      <c r="K330">
        <v>2013</v>
      </c>
    </row>
    <row r="331" spans="1:12" x14ac:dyDescent="0.2">
      <c r="A331" t="s">
        <v>221</v>
      </c>
      <c r="K331">
        <v>2013</v>
      </c>
    </row>
    <row r="332" spans="1:12" x14ac:dyDescent="0.2">
      <c r="A332" t="s">
        <v>292</v>
      </c>
      <c r="B332">
        <v>1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2013</v>
      </c>
    </row>
    <row r="333" spans="1:12" x14ac:dyDescent="0.2">
      <c r="A333" t="s">
        <v>222</v>
      </c>
      <c r="K333">
        <v>2013</v>
      </c>
    </row>
    <row r="334" spans="1:12" x14ac:dyDescent="0.2">
      <c r="A334" t="s">
        <v>223</v>
      </c>
      <c r="K334">
        <v>2013</v>
      </c>
    </row>
    <row r="335" spans="1:12" x14ac:dyDescent="0.2">
      <c r="A335" t="s">
        <v>224</v>
      </c>
      <c r="K335">
        <v>2013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2013</v>
      </c>
      <c r="L336" s="27"/>
    </row>
    <row r="337" spans="1:12" x14ac:dyDescent="0.2">
      <c r="A337" t="s">
        <v>225</v>
      </c>
      <c r="K337">
        <v>2013</v>
      </c>
    </row>
    <row r="338" spans="1:12" x14ac:dyDescent="0.2">
      <c r="A338" t="s">
        <v>344</v>
      </c>
      <c r="K338">
        <v>2013</v>
      </c>
    </row>
    <row r="339" spans="1:12" x14ac:dyDescent="0.2">
      <c r="A339" t="s">
        <v>335</v>
      </c>
      <c r="K339">
        <v>2013</v>
      </c>
    </row>
    <row r="340" spans="1:12" x14ac:dyDescent="0.2">
      <c r="A340" t="s">
        <v>226</v>
      </c>
      <c r="K340">
        <v>2013</v>
      </c>
    </row>
    <row r="341" spans="1:12" x14ac:dyDescent="0.2">
      <c r="A341" t="s">
        <v>888</v>
      </c>
      <c r="K341">
        <v>2013</v>
      </c>
    </row>
    <row r="342" spans="1:12" x14ac:dyDescent="0.2">
      <c r="A342" t="s">
        <v>227</v>
      </c>
      <c r="B342">
        <v>5</v>
      </c>
      <c r="C342">
        <v>5</v>
      </c>
      <c r="D342">
        <v>1</v>
      </c>
      <c r="E342">
        <v>22</v>
      </c>
      <c r="F342">
        <v>3</v>
      </c>
      <c r="G342">
        <v>20.833333330000002</v>
      </c>
      <c r="H342">
        <v>3</v>
      </c>
      <c r="I342">
        <v>81</v>
      </c>
      <c r="J342">
        <v>7</v>
      </c>
      <c r="K342">
        <v>2013</v>
      </c>
    </row>
    <row r="343" spans="1:12" x14ac:dyDescent="0.2">
      <c r="A343" t="s">
        <v>228</v>
      </c>
      <c r="K343">
        <v>2013</v>
      </c>
    </row>
    <row r="344" spans="1:12" x14ac:dyDescent="0.2">
      <c r="A344" t="s">
        <v>365</v>
      </c>
      <c r="K344">
        <v>2013</v>
      </c>
    </row>
    <row r="345" spans="1:12" x14ac:dyDescent="0.2">
      <c r="A345" t="s">
        <v>229</v>
      </c>
      <c r="K345">
        <v>2013</v>
      </c>
    </row>
    <row r="346" spans="1:12" x14ac:dyDescent="0.2">
      <c r="A346" t="s">
        <v>230</v>
      </c>
      <c r="K346">
        <v>2013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2013</v>
      </c>
      <c r="L347" s="13"/>
    </row>
    <row r="348" spans="1:12" x14ac:dyDescent="0.2">
      <c r="A348" t="s">
        <v>790</v>
      </c>
      <c r="K348">
        <v>2013</v>
      </c>
    </row>
    <row r="349" spans="1:12" x14ac:dyDescent="0.2">
      <c r="A349" t="s">
        <v>231</v>
      </c>
      <c r="K349">
        <v>2013</v>
      </c>
    </row>
    <row r="350" spans="1:12" x14ac:dyDescent="0.2">
      <c r="A350" t="s">
        <v>826</v>
      </c>
      <c r="K350">
        <v>2013</v>
      </c>
    </row>
    <row r="351" spans="1:12" x14ac:dyDescent="0.2">
      <c r="A351" t="s">
        <v>232</v>
      </c>
      <c r="K351">
        <v>2013</v>
      </c>
    </row>
    <row r="352" spans="1:12" x14ac:dyDescent="0.2">
      <c r="A352" t="s">
        <v>891</v>
      </c>
      <c r="K352">
        <v>2013</v>
      </c>
    </row>
    <row r="353" spans="1:12" x14ac:dyDescent="0.2">
      <c r="A353" t="s">
        <v>233</v>
      </c>
      <c r="K353">
        <v>2013</v>
      </c>
    </row>
    <row r="354" spans="1:12" x14ac:dyDescent="0.2">
      <c r="A354" t="s">
        <v>234</v>
      </c>
      <c r="K354">
        <v>2013</v>
      </c>
    </row>
    <row r="355" spans="1:12" x14ac:dyDescent="0.2">
      <c r="A355" t="s">
        <v>283</v>
      </c>
      <c r="K355">
        <v>2013</v>
      </c>
    </row>
    <row r="356" spans="1:12" x14ac:dyDescent="0.2">
      <c r="A356" t="s">
        <v>235</v>
      </c>
      <c r="K356">
        <v>2013</v>
      </c>
    </row>
    <row r="357" spans="1:12" x14ac:dyDescent="0.2">
      <c r="A357" t="s">
        <v>845</v>
      </c>
      <c r="B357">
        <v>1</v>
      </c>
      <c r="C357">
        <v>1</v>
      </c>
      <c r="D357">
        <v>0</v>
      </c>
      <c r="E357">
        <v>0</v>
      </c>
      <c r="F357">
        <v>0</v>
      </c>
      <c r="G357">
        <v>3</v>
      </c>
      <c r="H357">
        <v>0</v>
      </c>
      <c r="I357">
        <v>11</v>
      </c>
      <c r="J357">
        <v>1</v>
      </c>
      <c r="K357">
        <v>2013</v>
      </c>
    </row>
    <row r="358" spans="1:12" x14ac:dyDescent="0.2">
      <c r="A358" t="s">
        <v>287</v>
      </c>
      <c r="B358">
        <v>2</v>
      </c>
      <c r="C358">
        <v>2</v>
      </c>
      <c r="D358">
        <v>1</v>
      </c>
      <c r="E358">
        <v>21</v>
      </c>
      <c r="F358">
        <v>0</v>
      </c>
      <c r="G358">
        <v>8</v>
      </c>
      <c r="H358">
        <v>1</v>
      </c>
      <c r="I358">
        <v>34</v>
      </c>
      <c r="J358">
        <v>0</v>
      </c>
      <c r="K358">
        <v>2013</v>
      </c>
    </row>
    <row r="359" spans="1:12" x14ac:dyDescent="0.2">
      <c r="A359" t="s">
        <v>803</v>
      </c>
      <c r="K359">
        <v>2013</v>
      </c>
    </row>
    <row r="360" spans="1:12" x14ac:dyDescent="0.2">
      <c r="A360" t="s">
        <v>296</v>
      </c>
      <c r="B360">
        <v>9</v>
      </c>
      <c r="C360">
        <v>7</v>
      </c>
      <c r="D360">
        <v>1</v>
      </c>
      <c r="E360">
        <v>264</v>
      </c>
      <c r="F360">
        <v>2</v>
      </c>
      <c r="G360">
        <v>11.333333333300001</v>
      </c>
      <c r="H360">
        <v>0</v>
      </c>
      <c r="I360">
        <v>51</v>
      </c>
      <c r="J360">
        <v>3</v>
      </c>
      <c r="K360">
        <v>2013</v>
      </c>
      <c r="L360" s="26">
        <v>1</v>
      </c>
    </row>
    <row r="361" spans="1:12" x14ac:dyDescent="0.2">
      <c r="A361" t="s">
        <v>336</v>
      </c>
      <c r="K361">
        <v>2013</v>
      </c>
    </row>
    <row r="362" spans="1:12" x14ac:dyDescent="0.2">
      <c r="A362" t="s">
        <v>236</v>
      </c>
      <c r="K362">
        <v>2013</v>
      </c>
    </row>
    <row r="363" spans="1:12" x14ac:dyDescent="0.2">
      <c r="A363" t="s">
        <v>237</v>
      </c>
      <c r="B363">
        <v>3</v>
      </c>
      <c r="C363">
        <v>3</v>
      </c>
      <c r="D363">
        <v>1</v>
      </c>
      <c r="E363">
        <v>27</v>
      </c>
      <c r="F363">
        <v>0</v>
      </c>
      <c r="G363">
        <v>14</v>
      </c>
      <c r="H363">
        <v>0</v>
      </c>
      <c r="I363">
        <v>69</v>
      </c>
      <c r="J363">
        <v>5</v>
      </c>
      <c r="K363">
        <v>2013</v>
      </c>
    </row>
    <row r="364" spans="1:12" x14ac:dyDescent="0.2">
      <c r="A364" t="s">
        <v>867</v>
      </c>
      <c r="K364">
        <v>2013</v>
      </c>
    </row>
    <row r="365" spans="1:12" x14ac:dyDescent="0.2">
      <c r="A365" t="s">
        <v>238</v>
      </c>
      <c r="K365">
        <v>2013</v>
      </c>
    </row>
    <row r="366" spans="1:12" x14ac:dyDescent="0.2">
      <c r="A366" t="s">
        <v>367</v>
      </c>
      <c r="K366">
        <v>2013</v>
      </c>
    </row>
    <row r="367" spans="1:12" x14ac:dyDescent="0.2">
      <c r="A367" t="s">
        <v>890</v>
      </c>
      <c r="K367">
        <v>2013</v>
      </c>
    </row>
    <row r="368" spans="1:12" x14ac:dyDescent="0.2">
      <c r="A368" t="s">
        <v>293</v>
      </c>
      <c r="B368">
        <v>1</v>
      </c>
      <c r="C368">
        <v>1</v>
      </c>
      <c r="D368">
        <v>0</v>
      </c>
      <c r="E368">
        <v>0</v>
      </c>
      <c r="F368">
        <v>0</v>
      </c>
      <c r="G368">
        <v>3</v>
      </c>
      <c r="H368">
        <v>1</v>
      </c>
      <c r="I368">
        <v>9</v>
      </c>
      <c r="J368">
        <v>1</v>
      </c>
      <c r="K368">
        <v>2013</v>
      </c>
    </row>
    <row r="369" spans="1:11" x14ac:dyDescent="0.2">
      <c r="A369" t="s">
        <v>239</v>
      </c>
      <c r="K369">
        <v>2013</v>
      </c>
    </row>
    <row r="370" spans="1:11" x14ac:dyDescent="0.2">
      <c r="A370" t="s">
        <v>240</v>
      </c>
      <c r="K370">
        <v>2013</v>
      </c>
    </row>
    <row r="371" spans="1:11" x14ac:dyDescent="0.2">
      <c r="A371" t="s">
        <v>241</v>
      </c>
      <c r="K371">
        <v>2013</v>
      </c>
    </row>
    <row r="372" spans="1:11" x14ac:dyDescent="0.2">
      <c r="A372" t="s">
        <v>333</v>
      </c>
      <c r="K372">
        <v>2013</v>
      </c>
    </row>
    <row r="373" spans="1:11" x14ac:dyDescent="0.2">
      <c r="A373" t="s">
        <v>802</v>
      </c>
      <c r="K373">
        <v>2013</v>
      </c>
    </row>
    <row r="374" spans="1:11" x14ac:dyDescent="0.2">
      <c r="A374" t="s">
        <v>337</v>
      </c>
      <c r="K374">
        <v>2013</v>
      </c>
    </row>
    <row r="375" spans="1:11" x14ac:dyDescent="0.2">
      <c r="A375" t="s">
        <v>242</v>
      </c>
      <c r="K375">
        <v>2013</v>
      </c>
    </row>
    <row r="376" spans="1:11" x14ac:dyDescent="0.2">
      <c r="A376" t="s">
        <v>243</v>
      </c>
      <c r="K376">
        <v>2013</v>
      </c>
    </row>
    <row r="377" spans="1:11" x14ac:dyDescent="0.2">
      <c r="A377" t="s">
        <v>244</v>
      </c>
      <c r="K377">
        <v>2013</v>
      </c>
    </row>
    <row r="378" spans="1:11" x14ac:dyDescent="0.2">
      <c r="A378" t="s">
        <v>327</v>
      </c>
      <c r="B378">
        <v>3</v>
      </c>
      <c r="C378">
        <v>3</v>
      </c>
      <c r="D378">
        <v>1</v>
      </c>
      <c r="E378">
        <v>30</v>
      </c>
      <c r="F378">
        <v>1</v>
      </c>
      <c r="G378">
        <v>0</v>
      </c>
      <c r="H378">
        <v>0</v>
      </c>
      <c r="I378">
        <v>0</v>
      </c>
      <c r="J378">
        <v>0</v>
      </c>
      <c r="K378">
        <v>2013</v>
      </c>
    </row>
    <row r="379" spans="1:11" x14ac:dyDescent="0.2">
      <c r="A379" t="s">
        <v>245</v>
      </c>
      <c r="K379">
        <v>2013</v>
      </c>
    </row>
    <row r="380" spans="1:11" x14ac:dyDescent="0.2">
      <c r="A380" t="s">
        <v>246</v>
      </c>
      <c r="K380">
        <v>2013</v>
      </c>
    </row>
    <row r="381" spans="1:11" x14ac:dyDescent="0.2">
      <c r="A381" t="s">
        <v>247</v>
      </c>
      <c r="B381">
        <v>4</v>
      </c>
      <c r="C381">
        <v>3</v>
      </c>
      <c r="D381">
        <v>3</v>
      </c>
      <c r="E381">
        <v>7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2013</v>
      </c>
    </row>
    <row r="382" spans="1:11" x14ac:dyDescent="0.2">
      <c r="A382" t="s">
        <v>248</v>
      </c>
      <c r="K382">
        <v>2013</v>
      </c>
    </row>
    <row r="383" spans="1:11" x14ac:dyDescent="0.2">
      <c r="A383" t="s">
        <v>249</v>
      </c>
      <c r="K383">
        <v>2013</v>
      </c>
    </row>
    <row r="384" spans="1:11" x14ac:dyDescent="0.2">
      <c r="A384" t="s">
        <v>250</v>
      </c>
      <c r="K384">
        <v>2013</v>
      </c>
    </row>
    <row r="385" spans="1:11" x14ac:dyDescent="0.2">
      <c r="A385" t="s">
        <v>251</v>
      </c>
      <c r="K385">
        <v>2013</v>
      </c>
    </row>
    <row r="386" spans="1:11" x14ac:dyDescent="0.2">
      <c r="A386" t="s">
        <v>252</v>
      </c>
      <c r="K386">
        <v>2013</v>
      </c>
    </row>
    <row r="387" spans="1:11" x14ac:dyDescent="0.2">
      <c r="A387" t="s">
        <v>253</v>
      </c>
      <c r="K387">
        <v>2013</v>
      </c>
    </row>
    <row r="388" spans="1:11" x14ac:dyDescent="0.2">
      <c r="A388" t="s">
        <v>254</v>
      </c>
      <c r="K388">
        <v>2013</v>
      </c>
    </row>
    <row r="389" spans="1:11" x14ac:dyDescent="0.2">
      <c r="A389" t="s">
        <v>255</v>
      </c>
      <c r="K389">
        <v>2013</v>
      </c>
    </row>
    <row r="390" spans="1:11" x14ac:dyDescent="0.2">
      <c r="A390" t="s">
        <v>256</v>
      </c>
      <c r="K390">
        <v>2013</v>
      </c>
    </row>
    <row r="391" spans="1:11" x14ac:dyDescent="0.2">
      <c r="A391" t="s">
        <v>257</v>
      </c>
      <c r="K391">
        <v>2013</v>
      </c>
    </row>
    <row r="392" spans="1:11" x14ac:dyDescent="0.2">
      <c r="A392" t="s">
        <v>258</v>
      </c>
      <c r="K392">
        <v>2013</v>
      </c>
    </row>
    <row r="393" spans="1:11" x14ac:dyDescent="0.2">
      <c r="A393" t="s">
        <v>259</v>
      </c>
      <c r="B393">
        <v>3</v>
      </c>
      <c r="C393">
        <v>2</v>
      </c>
      <c r="D393">
        <v>1</v>
      </c>
      <c r="E393">
        <v>55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2013</v>
      </c>
    </row>
    <row r="394" spans="1:11" x14ac:dyDescent="0.2">
      <c r="A394" t="s">
        <v>260</v>
      </c>
      <c r="K394">
        <v>2013</v>
      </c>
    </row>
    <row r="395" spans="1:11" x14ac:dyDescent="0.2">
      <c r="A395" t="s">
        <v>261</v>
      </c>
      <c r="K395">
        <v>2013</v>
      </c>
    </row>
    <row r="396" spans="1:11" x14ac:dyDescent="0.2">
      <c r="A396" t="s">
        <v>262</v>
      </c>
      <c r="K396">
        <v>2013</v>
      </c>
    </row>
    <row r="397" spans="1:11" x14ac:dyDescent="0.2">
      <c r="A397" t="s">
        <v>263</v>
      </c>
      <c r="K397">
        <v>2013</v>
      </c>
    </row>
    <row r="398" spans="1:11" x14ac:dyDescent="0.2">
      <c r="A398" t="s">
        <v>264</v>
      </c>
      <c r="K398">
        <v>2013</v>
      </c>
    </row>
    <row r="399" spans="1:11" x14ac:dyDescent="0.2">
      <c r="A399" t="s">
        <v>820</v>
      </c>
      <c r="B399">
        <v>1</v>
      </c>
      <c r="C399">
        <v>0</v>
      </c>
      <c r="D399">
        <v>0</v>
      </c>
      <c r="E399">
        <v>0</v>
      </c>
      <c r="F399">
        <v>0</v>
      </c>
      <c r="G399">
        <v>7</v>
      </c>
      <c r="H399">
        <v>1</v>
      </c>
      <c r="I399">
        <v>21</v>
      </c>
      <c r="J399">
        <v>1</v>
      </c>
      <c r="K399">
        <v>2013</v>
      </c>
    </row>
    <row r="400" spans="1:11" x14ac:dyDescent="0.2">
      <c r="A400" t="s">
        <v>884</v>
      </c>
      <c r="B400">
        <v>1</v>
      </c>
      <c r="C400">
        <v>1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2013</v>
      </c>
    </row>
    <row r="401" spans="1:12" x14ac:dyDescent="0.2">
      <c r="A401" t="s">
        <v>265</v>
      </c>
      <c r="K401">
        <v>2013</v>
      </c>
    </row>
    <row r="402" spans="1:12" x14ac:dyDescent="0.2">
      <c r="A402" t="s">
        <v>266</v>
      </c>
      <c r="K402">
        <v>2013</v>
      </c>
    </row>
    <row r="403" spans="1:12" x14ac:dyDescent="0.2">
      <c r="A403" t="s">
        <v>267</v>
      </c>
      <c r="K403">
        <v>2013</v>
      </c>
    </row>
    <row r="404" spans="1:12" x14ac:dyDescent="0.2">
      <c r="A404" t="s">
        <v>268</v>
      </c>
      <c r="B404">
        <v>3</v>
      </c>
      <c r="C404">
        <v>3</v>
      </c>
      <c r="D404">
        <v>0</v>
      </c>
      <c r="E404">
        <v>9</v>
      </c>
      <c r="F404">
        <v>0</v>
      </c>
      <c r="G404">
        <v>16</v>
      </c>
      <c r="H404">
        <v>3</v>
      </c>
      <c r="I404">
        <v>44</v>
      </c>
      <c r="J404">
        <v>8</v>
      </c>
      <c r="K404">
        <v>2013</v>
      </c>
    </row>
    <row r="405" spans="1:12" x14ac:dyDescent="0.2">
      <c r="A405" t="s">
        <v>269</v>
      </c>
      <c r="K405">
        <v>2013</v>
      </c>
    </row>
    <row r="406" spans="1:12" x14ac:dyDescent="0.2">
      <c r="A406" t="s">
        <v>270</v>
      </c>
      <c r="K406">
        <v>2013</v>
      </c>
    </row>
    <row r="407" spans="1:12" x14ac:dyDescent="0.2">
      <c r="A407" t="s">
        <v>284</v>
      </c>
      <c r="B407">
        <v>3</v>
      </c>
      <c r="C407">
        <v>2</v>
      </c>
      <c r="D407">
        <v>2</v>
      </c>
      <c r="E407">
        <v>55</v>
      </c>
      <c r="F407">
        <v>0</v>
      </c>
      <c r="G407">
        <v>1</v>
      </c>
      <c r="H407">
        <v>0</v>
      </c>
      <c r="I407">
        <v>4</v>
      </c>
      <c r="J407">
        <v>0</v>
      </c>
      <c r="K407">
        <v>2013</v>
      </c>
      <c r="L407" s="26">
        <v>1</v>
      </c>
    </row>
    <row r="408" spans="1:12" x14ac:dyDescent="0.2">
      <c r="A408" t="s">
        <v>271</v>
      </c>
      <c r="K408">
        <v>2013</v>
      </c>
    </row>
    <row r="409" spans="1:12" x14ac:dyDescent="0.2">
      <c r="A409" t="s">
        <v>272</v>
      </c>
      <c r="K409">
        <v>2013</v>
      </c>
    </row>
    <row r="410" spans="1:12" x14ac:dyDescent="0.2">
      <c r="A410" t="s">
        <v>273</v>
      </c>
      <c r="K410">
        <v>2013</v>
      </c>
    </row>
    <row r="411" spans="1:12" x14ac:dyDescent="0.2">
      <c r="A411" s="62" t="s">
        <v>930</v>
      </c>
      <c r="K411">
        <v>2013</v>
      </c>
    </row>
    <row r="412" spans="1:12" x14ac:dyDescent="0.2">
      <c r="A412" s="62" t="s">
        <v>931</v>
      </c>
      <c r="K412">
        <v>2013</v>
      </c>
    </row>
    <row r="413" spans="1:12" x14ac:dyDescent="0.2">
      <c r="A413" s="62" t="s">
        <v>932</v>
      </c>
      <c r="K413">
        <v>2013</v>
      </c>
    </row>
    <row r="414" spans="1:12" x14ac:dyDescent="0.2">
      <c r="A414" s="62" t="s">
        <v>933</v>
      </c>
      <c r="K414">
        <v>2013</v>
      </c>
    </row>
    <row r="415" spans="1:12" x14ac:dyDescent="0.2">
      <c r="A415" s="62" t="s">
        <v>934</v>
      </c>
      <c r="K415">
        <v>2013</v>
      </c>
    </row>
    <row r="416" spans="1:12" x14ac:dyDescent="0.2">
      <c r="A416" s="62" t="s">
        <v>935</v>
      </c>
      <c r="K416">
        <v>2013</v>
      </c>
    </row>
    <row r="417" spans="1:12" x14ac:dyDescent="0.2">
      <c r="A417" s="62" t="s">
        <v>936</v>
      </c>
      <c r="K417">
        <v>2013</v>
      </c>
    </row>
    <row r="418" spans="1:12" x14ac:dyDescent="0.2">
      <c r="A418" s="62" t="s">
        <v>940</v>
      </c>
      <c r="K418">
        <v>2013</v>
      </c>
    </row>
    <row r="419" spans="1:12" x14ac:dyDescent="0.2">
      <c r="A419" s="62" t="s">
        <v>937</v>
      </c>
      <c r="K419">
        <v>2013</v>
      </c>
    </row>
    <row r="420" spans="1:12" x14ac:dyDescent="0.2">
      <c r="A420" s="61" t="s">
        <v>929</v>
      </c>
      <c r="K420">
        <v>2013</v>
      </c>
    </row>
    <row r="421" spans="1:12" x14ac:dyDescent="0.2">
      <c r="A421" s="62" t="s">
        <v>947</v>
      </c>
      <c r="K421">
        <v>2013</v>
      </c>
    </row>
    <row r="422" spans="1:12" x14ac:dyDescent="0.2">
      <c r="A422" s="62" t="s">
        <v>938</v>
      </c>
      <c r="K422">
        <v>2013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2013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2013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>
        <v>2013</v>
      </c>
      <c r="L425"/>
    </row>
    <row r="426" spans="1:12" x14ac:dyDescent="0.2">
      <c r="A426" s="74" t="s">
        <v>961</v>
      </c>
      <c r="K426">
        <v>2013</v>
      </c>
      <c r="L426"/>
    </row>
    <row r="427" spans="1:12" x14ac:dyDescent="0.2">
      <c r="A427" s="75" t="s">
        <v>962</v>
      </c>
      <c r="K427">
        <v>2013</v>
      </c>
      <c r="L427"/>
    </row>
    <row r="428" spans="1:12" x14ac:dyDescent="0.2">
      <c r="A428" s="75" t="s">
        <v>963</v>
      </c>
      <c r="K428">
        <v>2013</v>
      </c>
      <c r="L428"/>
    </row>
    <row r="429" spans="1:12" x14ac:dyDescent="0.2">
      <c r="A429" s="75" t="s">
        <v>964</v>
      </c>
      <c r="K429">
        <v>2013</v>
      </c>
      <c r="L429"/>
    </row>
    <row r="430" spans="1:12" x14ac:dyDescent="0.2">
      <c r="A430" s="75" t="s">
        <v>965</v>
      </c>
      <c r="K430">
        <v>2013</v>
      </c>
      <c r="L430"/>
    </row>
    <row r="431" spans="1:12" x14ac:dyDescent="0.2">
      <c r="A431" t="s">
        <v>973</v>
      </c>
      <c r="K431">
        <v>2013</v>
      </c>
      <c r="L431"/>
    </row>
    <row r="432" spans="1:12" x14ac:dyDescent="0.2">
      <c r="A432" t="s">
        <v>967</v>
      </c>
      <c r="K432">
        <v>2013</v>
      </c>
      <c r="L432"/>
    </row>
    <row r="433" spans="1:12" x14ac:dyDescent="0.2">
      <c r="A433" t="s">
        <v>969</v>
      </c>
      <c r="K433">
        <v>2013</v>
      </c>
      <c r="L433"/>
    </row>
    <row r="434" spans="1:12" x14ac:dyDescent="0.2">
      <c r="A434" t="s">
        <v>970</v>
      </c>
      <c r="K434">
        <v>2013</v>
      </c>
      <c r="L434"/>
    </row>
    <row r="435" spans="1:12" x14ac:dyDescent="0.2">
      <c r="A435" t="s">
        <v>975</v>
      </c>
      <c r="K435">
        <v>2013</v>
      </c>
      <c r="L435"/>
    </row>
    <row r="436" spans="1:12" x14ac:dyDescent="0.2">
      <c r="A436" t="s">
        <v>976</v>
      </c>
      <c r="K436">
        <v>2013</v>
      </c>
      <c r="L436"/>
    </row>
    <row r="437" spans="1:12" x14ac:dyDescent="0.2">
      <c r="A437" t="s">
        <v>972</v>
      </c>
      <c r="K437">
        <v>2013</v>
      </c>
      <c r="L437"/>
    </row>
    <row r="438" spans="1:12" x14ac:dyDescent="0.2">
      <c r="A438" t="s">
        <v>968</v>
      </c>
      <c r="K438">
        <v>2013</v>
      </c>
      <c r="L438"/>
    </row>
    <row r="439" spans="1:12" x14ac:dyDescent="0.2">
      <c r="A439" t="s">
        <v>971</v>
      </c>
      <c r="K439">
        <v>2013</v>
      </c>
      <c r="L439"/>
    </row>
    <row r="440" spans="1:12" x14ac:dyDescent="0.2">
      <c r="A440" t="s">
        <v>977</v>
      </c>
      <c r="K440">
        <v>2013</v>
      </c>
    </row>
    <row r="441" spans="1:12" x14ac:dyDescent="0.2">
      <c r="A441" t="s">
        <v>1007</v>
      </c>
      <c r="K441">
        <v>2013</v>
      </c>
    </row>
    <row r="442" spans="1:12" x14ac:dyDescent="0.2">
      <c r="A442" t="s">
        <v>1000</v>
      </c>
      <c r="K442">
        <v>2013</v>
      </c>
    </row>
    <row r="443" spans="1:12" x14ac:dyDescent="0.2">
      <c r="A443" t="s">
        <v>1002</v>
      </c>
      <c r="K443">
        <v>2013</v>
      </c>
    </row>
    <row r="444" spans="1:12" x14ac:dyDescent="0.2">
      <c r="A444" t="s">
        <v>996</v>
      </c>
      <c r="K444">
        <v>2013</v>
      </c>
    </row>
    <row r="445" spans="1:12" x14ac:dyDescent="0.2">
      <c r="A445" t="s">
        <v>997</v>
      </c>
      <c r="K445">
        <v>2013</v>
      </c>
    </row>
    <row r="446" spans="1:12" x14ac:dyDescent="0.2">
      <c r="A446" t="s">
        <v>998</v>
      </c>
      <c r="K446">
        <v>2013</v>
      </c>
    </row>
    <row r="447" spans="1:12" x14ac:dyDescent="0.2">
      <c r="A447" t="s">
        <v>999</v>
      </c>
      <c r="K447">
        <v>2013</v>
      </c>
    </row>
    <row r="448" spans="1:12" x14ac:dyDescent="0.2">
      <c r="A448" t="s">
        <v>1001</v>
      </c>
      <c r="K448">
        <v>2013</v>
      </c>
    </row>
    <row r="449" spans="1:13" x14ac:dyDescent="0.2">
      <c r="A449" t="s">
        <v>1003</v>
      </c>
      <c r="K449">
        <v>2013</v>
      </c>
    </row>
    <row r="450" spans="1:13" x14ac:dyDescent="0.2">
      <c r="A450" t="s">
        <v>1004</v>
      </c>
      <c r="K450">
        <v>2013</v>
      </c>
    </row>
    <row r="451" spans="1:13" x14ac:dyDescent="0.2">
      <c r="A451" t="s">
        <v>1005</v>
      </c>
      <c r="K451">
        <v>2013</v>
      </c>
    </row>
    <row r="452" spans="1:13" x14ac:dyDescent="0.2">
      <c r="A452" t="s">
        <v>1006</v>
      </c>
      <c r="K452">
        <v>2013</v>
      </c>
    </row>
    <row r="459" spans="1:13" x14ac:dyDescent="0.2">
      <c r="B459" s="13">
        <f>SUM(B2:B454)</f>
        <v>246</v>
      </c>
      <c r="C459" s="13">
        <f t="shared" ref="C459:L459" si="0">SUM(C2:C454)</f>
        <v>189</v>
      </c>
      <c r="D459" s="13">
        <f t="shared" si="0"/>
        <v>41</v>
      </c>
      <c r="E459" s="13">
        <f t="shared" si="0"/>
        <v>3032</v>
      </c>
      <c r="F459" s="13">
        <f t="shared" si="0"/>
        <v>50</v>
      </c>
      <c r="G459" s="13">
        <f t="shared" si="0"/>
        <v>511.99999992996004</v>
      </c>
      <c r="H459" s="13">
        <f t="shared" si="0"/>
        <v>41</v>
      </c>
      <c r="I459" s="13">
        <f t="shared" si="0"/>
        <v>2558</v>
      </c>
      <c r="J459" s="13">
        <f t="shared" si="0"/>
        <v>163</v>
      </c>
      <c r="K459" s="13"/>
      <c r="L459" s="13">
        <f t="shared" si="0"/>
        <v>4</v>
      </c>
      <c r="M459" s="13"/>
    </row>
    <row r="491" spans="1:9" x14ac:dyDescent="0.2">
      <c r="A491" s="4"/>
      <c r="B491" s="4"/>
      <c r="C491" s="4"/>
    </row>
    <row r="494" spans="1:9" x14ac:dyDescent="0.2">
      <c r="A494" s="4"/>
      <c r="B494" s="4"/>
      <c r="C494" s="4"/>
      <c r="D494" s="4"/>
      <c r="I494" s="4"/>
    </row>
    <row r="495" spans="1:9" x14ac:dyDescent="0.2">
      <c r="A495" s="4"/>
      <c r="B495" s="4"/>
      <c r="C495" s="4"/>
      <c r="I495" s="4"/>
    </row>
    <row r="496" spans="1:9" x14ac:dyDescent="0.2">
      <c r="C496" s="4"/>
    </row>
    <row r="498" spans="1:1" x14ac:dyDescent="0.2">
      <c r="A498" s="4"/>
    </row>
    <row r="598" spans="1:2" ht="13.5" thickBot="1" x14ac:dyDescent="0.25"/>
    <row r="599" spans="1:2" x14ac:dyDescent="0.2">
      <c r="A599" s="52"/>
      <c r="B599" s="53"/>
    </row>
    <row r="600" spans="1:2" x14ac:dyDescent="0.2">
      <c r="A600" s="54"/>
      <c r="B600" s="55"/>
    </row>
    <row r="601" spans="1:2" x14ac:dyDescent="0.2">
      <c r="A601" s="54"/>
      <c r="B601" s="55"/>
    </row>
    <row r="602" spans="1:2" x14ac:dyDescent="0.2">
      <c r="A602" s="54"/>
      <c r="B602" s="55"/>
    </row>
    <row r="603" spans="1:2" x14ac:dyDescent="0.2">
      <c r="A603" s="54"/>
      <c r="B603" s="55"/>
    </row>
    <row r="604" spans="1:2" x14ac:dyDescent="0.2">
      <c r="A604" s="54"/>
      <c r="B604" s="55"/>
    </row>
    <row r="605" spans="1:2" x14ac:dyDescent="0.2">
      <c r="A605" s="54"/>
      <c r="B605" s="55"/>
    </row>
    <row r="606" spans="1:2" x14ac:dyDescent="0.2">
      <c r="A606" s="54"/>
      <c r="B606" s="55"/>
    </row>
    <row r="607" spans="1:2" x14ac:dyDescent="0.2">
      <c r="A607" s="54"/>
      <c r="B607" s="55"/>
    </row>
    <row r="608" spans="1:2" x14ac:dyDescent="0.2">
      <c r="A608" s="54"/>
      <c r="B608" s="55"/>
    </row>
    <row r="609" spans="1:2" x14ac:dyDescent="0.2">
      <c r="A609" s="54"/>
      <c r="B609" s="55"/>
    </row>
    <row r="610" spans="1:2" x14ac:dyDescent="0.2">
      <c r="A610" s="54"/>
      <c r="B610" s="55"/>
    </row>
    <row r="611" spans="1:2" x14ac:dyDescent="0.2">
      <c r="A611" s="54"/>
      <c r="B611" s="55"/>
    </row>
    <row r="612" spans="1:2" x14ac:dyDescent="0.2">
      <c r="A612" s="54"/>
      <c r="B612" s="55"/>
    </row>
    <row r="613" spans="1:2" x14ac:dyDescent="0.2">
      <c r="A613" s="54"/>
      <c r="B613" s="55"/>
    </row>
    <row r="614" spans="1:2" x14ac:dyDescent="0.2">
      <c r="A614" s="54"/>
      <c r="B614" s="55"/>
    </row>
    <row r="615" spans="1:2" x14ac:dyDescent="0.2">
      <c r="A615" s="54"/>
      <c r="B615" s="55"/>
    </row>
    <row r="616" spans="1:2" x14ac:dyDescent="0.2">
      <c r="A616" s="54"/>
      <c r="B616" s="55"/>
    </row>
    <row r="617" spans="1:2" x14ac:dyDescent="0.2">
      <c r="A617" s="54"/>
      <c r="B617" s="55"/>
    </row>
    <row r="618" spans="1:2" x14ac:dyDescent="0.2">
      <c r="A618" s="54"/>
      <c r="B618" s="55"/>
    </row>
    <row r="619" spans="1:2" x14ac:dyDescent="0.2">
      <c r="A619" s="54"/>
      <c r="B619" s="55"/>
    </row>
    <row r="620" spans="1:2" x14ac:dyDescent="0.2">
      <c r="A620" s="54"/>
      <c r="B620" s="55"/>
    </row>
    <row r="621" spans="1:2" x14ac:dyDescent="0.2">
      <c r="A621" s="54"/>
      <c r="B621" s="55"/>
    </row>
    <row r="622" spans="1:2" x14ac:dyDescent="0.2">
      <c r="A622" s="54"/>
      <c r="B622" s="55"/>
    </row>
    <row r="623" spans="1:2" x14ac:dyDescent="0.2">
      <c r="A623" s="54"/>
      <c r="B623" s="55"/>
    </row>
    <row r="624" spans="1:2" x14ac:dyDescent="0.2">
      <c r="A624" s="54"/>
      <c r="B624" s="55"/>
    </row>
    <row r="625" spans="1:2" x14ac:dyDescent="0.2">
      <c r="A625" s="54"/>
      <c r="B625" s="55"/>
    </row>
    <row r="626" spans="1:2" x14ac:dyDescent="0.2">
      <c r="A626" s="54"/>
      <c r="B626" s="55"/>
    </row>
    <row r="627" spans="1:2" x14ac:dyDescent="0.2">
      <c r="A627" s="54"/>
      <c r="B627" s="55"/>
    </row>
    <row r="628" spans="1:2" x14ac:dyDescent="0.2">
      <c r="A628" s="54"/>
      <c r="B628" s="55"/>
    </row>
    <row r="629" spans="1:2" x14ac:dyDescent="0.2">
      <c r="A629" s="54"/>
      <c r="B629" s="55"/>
    </row>
    <row r="630" spans="1:2" x14ac:dyDescent="0.2">
      <c r="A630" s="54"/>
      <c r="B630" s="55"/>
    </row>
    <row r="631" spans="1:2" x14ac:dyDescent="0.2">
      <c r="A631" s="54"/>
      <c r="B631" s="55"/>
    </row>
    <row r="632" spans="1:2" x14ac:dyDescent="0.2">
      <c r="A632" s="54"/>
      <c r="B632" s="55"/>
    </row>
    <row r="633" spans="1:2" x14ac:dyDescent="0.2">
      <c r="A633" s="54"/>
      <c r="B633" s="55"/>
    </row>
    <row r="634" spans="1:2" x14ac:dyDescent="0.2">
      <c r="A634" s="54"/>
      <c r="B634" s="55"/>
    </row>
    <row r="635" spans="1:2" x14ac:dyDescent="0.2">
      <c r="A635" s="54"/>
      <c r="B635" s="55"/>
    </row>
    <row r="636" spans="1:2" x14ac:dyDescent="0.2">
      <c r="A636" s="54"/>
      <c r="B636" s="55"/>
    </row>
    <row r="637" spans="1:2" x14ac:dyDescent="0.2">
      <c r="A637" s="54"/>
      <c r="B637" s="55"/>
    </row>
    <row r="638" spans="1:2" x14ac:dyDescent="0.2">
      <c r="A638" s="54"/>
      <c r="B638" s="55"/>
    </row>
    <row r="639" spans="1:2" ht="13.5" thickBot="1" x14ac:dyDescent="0.25">
      <c r="A639" s="56"/>
      <c r="B639" s="57"/>
    </row>
    <row r="641" spans="2:2" x14ac:dyDescent="0.2">
      <c r="B641" s="58"/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9"/>
  <sheetViews>
    <sheetView showGridLines="0" topLeftCell="A456" workbookViewId="0">
      <selection activeCell="D459" sqref="D459"/>
    </sheetView>
  </sheetViews>
  <sheetFormatPr defaultRowHeight="12.75" x14ac:dyDescent="0.2"/>
  <cols>
    <col min="1" max="1" width="16.28515625" customWidth="1"/>
    <col min="11" max="11" width="9.140625" style="11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1" t="s">
        <v>371</v>
      </c>
    </row>
    <row r="2" spans="1:12" x14ac:dyDescent="0.2">
      <c r="A2" t="s">
        <v>8</v>
      </c>
      <c r="K2" s="11">
        <v>2012</v>
      </c>
    </row>
    <row r="3" spans="1:12" x14ac:dyDescent="0.2">
      <c r="A3" t="s">
        <v>329</v>
      </c>
      <c r="K3" s="11">
        <v>2012</v>
      </c>
    </row>
    <row r="4" spans="1:12" x14ac:dyDescent="0.2">
      <c r="A4" t="s">
        <v>338</v>
      </c>
      <c r="K4" s="11">
        <v>2012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 s="11">
        <v>2012</v>
      </c>
      <c r="L5" s="13"/>
    </row>
    <row r="6" spans="1:12" x14ac:dyDescent="0.2">
      <c r="A6" t="s">
        <v>9</v>
      </c>
      <c r="K6" s="11">
        <v>2012</v>
      </c>
    </row>
    <row r="7" spans="1:12" x14ac:dyDescent="0.2">
      <c r="A7" t="s">
        <v>10</v>
      </c>
      <c r="K7" s="11">
        <v>2012</v>
      </c>
    </row>
    <row r="8" spans="1:12" x14ac:dyDescent="0.2">
      <c r="A8" t="s">
        <v>11</v>
      </c>
      <c r="K8" s="11">
        <v>2012</v>
      </c>
    </row>
    <row r="9" spans="1:12" x14ac:dyDescent="0.2">
      <c r="A9" t="s">
        <v>359</v>
      </c>
      <c r="K9" s="11">
        <v>2012</v>
      </c>
    </row>
    <row r="10" spans="1:12" x14ac:dyDescent="0.2">
      <c r="A10" t="s">
        <v>12</v>
      </c>
      <c r="K10" s="11">
        <v>2012</v>
      </c>
    </row>
    <row r="11" spans="1:12" x14ac:dyDescent="0.2">
      <c r="A11" t="s">
        <v>13</v>
      </c>
      <c r="K11" s="11">
        <v>2012</v>
      </c>
    </row>
    <row r="12" spans="1:12" x14ac:dyDescent="0.2">
      <c r="A12" t="s">
        <v>889</v>
      </c>
      <c r="K12" s="11">
        <v>2012</v>
      </c>
    </row>
    <row r="13" spans="1:12" x14ac:dyDescent="0.2">
      <c r="A13" t="s">
        <v>14</v>
      </c>
      <c r="K13" s="11">
        <v>2012</v>
      </c>
    </row>
    <row r="14" spans="1:12" x14ac:dyDescent="0.2">
      <c r="A14" t="s">
        <v>15</v>
      </c>
      <c r="K14" s="11">
        <v>2012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 s="11">
        <v>2012</v>
      </c>
      <c r="L15" s="13"/>
    </row>
    <row r="16" spans="1:12" x14ac:dyDescent="0.2">
      <c r="A16" t="s">
        <v>16</v>
      </c>
      <c r="K16" s="11">
        <v>2012</v>
      </c>
    </row>
    <row r="17" spans="1:12" x14ac:dyDescent="0.2">
      <c r="A17" t="s">
        <v>17</v>
      </c>
      <c r="K17" s="11">
        <v>2012</v>
      </c>
    </row>
    <row r="18" spans="1:12" x14ac:dyDescent="0.2">
      <c r="A18" t="s">
        <v>18</v>
      </c>
      <c r="K18" s="11">
        <v>2012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s="11">
        <v>2012</v>
      </c>
      <c r="L19" s="27"/>
    </row>
    <row r="20" spans="1:12" x14ac:dyDescent="0.2">
      <c r="A20" t="s">
        <v>19</v>
      </c>
      <c r="K20" s="11">
        <v>2012</v>
      </c>
    </row>
    <row r="21" spans="1:12" x14ac:dyDescent="0.2">
      <c r="A21" t="s">
        <v>20</v>
      </c>
      <c r="K21" s="11">
        <v>2012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s="11">
        <v>2012</v>
      </c>
      <c r="L22" s="27"/>
    </row>
    <row r="23" spans="1:12" x14ac:dyDescent="0.2">
      <c r="A23" t="s">
        <v>275</v>
      </c>
      <c r="B23">
        <v>1</v>
      </c>
      <c r="C23">
        <v>1</v>
      </c>
      <c r="D23">
        <v>1</v>
      </c>
      <c r="E23">
        <v>3</v>
      </c>
      <c r="F23">
        <v>0</v>
      </c>
      <c r="G23">
        <v>2</v>
      </c>
      <c r="H23">
        <v>0</v>
      </c>
      <c r="I23">
        <v>6</v>
      </c>
      <c r="J23">
        <v>0</v>
      </c>
      <c r="K23" s="11">
        <v>2012</v>
      </c>
    </row>
    <row r="24" spans="1:12" x14ac:dyDescent="0.2">
      <c r="A24" t="s">
        <v>21</v>
      </c>
      <c r="K24" s="11">
        <v>2012</v>
      </c>
    </row>
    <row r="25" spans="1:12" x14ac:dyDescent="0.2">
      <c r="A25" t="s">
        <v>339</v>
      </c>
      <c r="K25" s="11">
        <v>2012</v>
      </c>
    </row>
    <row r="26" spans="1:12" x14ac:dyDescent="0.2">
      <c r="A26" t="s">
        <v>317</v>
      </c>
      <c r="K26" s="11">
        <v>2012</v>
      </c>
    </row>
    <row r="27" spans="1:12" x14ac:dyDescent="0.2">
      <c r="A27" t="s">
        <v>297</v>
      </c>
      <c r="K27" s="11">
        <v>2012</v>
      </c>
    </row>
    <row r="28" spans="1:12" x14ac:dyDescent="0.2">
      <c r="A28" t="s">
        <v>22</v>
      </c>
      <c r="K28" s="11">
        <v>2012</v>
      </c>
    </row>
    <row r="29" spans="1:12" x14ac:dyDescent="0.2">
      <c r="A29" t="s">
        <v>318</v>
      </c>
      <c r="K29" s="11">
        <v>2012</v>
      </c>
    </row>
    <row r="30" spans="1:12" x14ac:dyDescent="0.2">
      <c r="A30" t="s">
        <v>23</v>
      </c>
      <c r="K30" s="11">
        <v>2012</v>
      </c>
    </row>
    <row r="31" spans="1:12" x14ac:dyDescent="0.2">
      <c r="A31" t="s">
        <v>24</v>
      </c>
      <c r="K31" s="11">
        <v>2012</v>
      </c>
    </row>
    <row r="32" spans="1:12" x14ac:dyDescent="0.2">
      <c r="A32" t="s">
        <v>862</v>
      </c>
      <c r="K32" s="11">
        <v>2012</v>
      </c>
    </row>
    <row r="33" spans="1:11" x14ac:dyDescent="0.2">
      <c r="A33" t="s">
        <v>25</v>
      </c>
      <c r="K33" s="11">
        <v>2012</v>
      </c>
    </row>
    <row r="34" spans="1:11" x14ac:dyDescent="0.2">
      <c r="A34" t="s">
        <v>26</v>
      </c>
      <c r="K34" s="11">
        <v>2012</v>
      </c>
    </row>
    <row r="35" spans="1:11" x14ac:dyDescent="0.2">
      <c r="A35" t="s">
        <v>27</v>
      </c>
      <c r="K35" s="11">
        <v>2012</v>
      </c>
    </row>
    <row r="36" spans="1:11" x14ac:dyDescent="0.2">
      <c r="A36" t="s">
        <v>28</v>
      </c>
      <c r="K36" s="11">
        <v>2012</v>
      </c>
    </row>
    <row r="37" spans="1:11" x14ac:dyDescent="0.2">
      <c r="A37" t="s">
        <v>29</v>
      </c>
      <c r="K37" s="11">
        <v>2012</v>
      </c>
    </row>
    <row r="38" spans="1:11" x14ac:dyDescent="0.2">
      <c r="A38" t="s">
        <v>276</v>
      </c>
      <c r="B38">
        <v>7</v>
      </c>
      <c r="C38">
        <v>7</v>
      </c>
      <c r="D38">
        <v>0</v>
      </c>
      <c r="E38">
        <v>208</v>
      </c>
      <c r="F38">
        <v>2</v>
      </c>
      <c r="G38">
        <v>24.8333333333333</v>
      </c>
      <c r="H38">
        <v>5</v>
      </c>
      <c r="I38">
        <v>75</v>
      </c>
      <c r="J38">
        <v>6</v>
      </c>
      <c r="K38" s="11">
        <v>2012</v>
      </c>
    </row>
    <row r="39" spans="1:11" x14ac:dyDescent="0.2">
      <c r="A39" t="s">
        <v>30</v>
      </c>
      <c r="K39" s="11">
        <v>2012</v>
      </c>
    </row>
    <row r="40" spans="1:11" x14ac:dyDescent="0.2">
      <c r="A40" t="s">
        <v>31</v>
      </c>
      <c r="K40" s="11">
        <v>2012</v>
      </c>
    </row>
    <row r="41" spans="1:11" x14ac:dyDescent="0.2">
      <c r="A41" t="s">
        <v>32</v>
      </c>
      <c r="K41" s="11">
        <v>2012</v>
      </c>
    </row>
    <row r="42" spans="1:11" x14ac:dyDescent="0.2">
      <c r="A42" t="s">
        <v>334</v>
      </c>
      <c r="K42" s="11">
        <v>2012</v>
      </c>
    </row>
    <row r="43" spans="1:11" x14ac:dyDescent="0.2">
      <c r="A43" t="s">
        <v>33</v>
      </c>
      <c r="K43" s="11">
        <v>2012</v>
      </c>
    </row>
    <row r="44" spans="1:11" x14ac:dyDescent="0.2">
      <c r="A44" t="s">
        <v>34</v>
      </c>
      <c r="K44" s="11">
        <v>2012</v>
      </c>
    </row>
    <row r="45" spans="1:11" x14ac:dyDescent="0.2">
      <c r="A45" t="s">
        <v>35</v>
      </c>
      <c r="K45" s="11">
        <v>2012</v>
      </c>
    </row>
    <row r="46" spans="1:11" x14ac:dyDescent="0.2">
      <c r="A46" t="s">
        <v>373</v>
      </c>
      <c r="K46" s="11">
        <v>2012</v>
      </c>
    </row>
    <row r="47" spans="1:11" x14ac:dyDescent="0.2">
      <c r="A47" t="s">
        <v>36</v>
      </c>
      <c r="K47" s="11">
        <v>2012</v>
      </c>
    </row>
    <row r="48" spans="1:11" x14ac:dyDescent="0.2">
      <c r="A48" t="s">
        <v>37</v>
      </c>
      <c r="K48" s="11">
        <v>2012</v>
      </c>
    </row>
    <row r="49" spans="1:11" x14ac:dyDescent="0.2">
      <c r="A49" t="s">
        <v>38</v>
      </c>
      <c r="K49" s="11">
        <v>2012</v>
      </c>
    </row>
    <row r="50" spans="1:11" x14ac:dyDescent="0.2">
      <c r="A50" t="s">
        <v>824</v>
      </c>
      <c r="K50" s="11">
        <v>2012</v>
      </c>
    </row>
    <row r="51" spans="1:11" x14ac:dyDescent="0.2">
      <c r="A51" t="s">
        <v>39</v>
      </c>
      <c r="K51" s="11">
        <v>2012</v>
      </c>
    </row>
    <row r="52" spans="1:11" x14ac:dyDescent="0.2">
      <c r="A52" t="s">
        <v>40</v>
      </c>
      <c r="B52">
        <v>1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 s="11">
        <v>2012</v>
      </c>
    </row>
    <row r="53" spans="1:11" x14ac:dyDescent="0.2">
      <c r="A53" t="s">
        <v>41</v>
      </c>
      <c r="K53" s="11">
        <v>2012</v>
      </c>
    </row>
    <row r="54" spans="1:11" x14ac:dyDescent="0.2">
      <c r="A54" t="s">
        <v>277</v>
      </c>
      <c r="B54">
        <v>1</v>
      </c>
      <c r="C54">
        <v>1</v>
      </c>
      <c r="D54">
        <v>1</v>
      </c>
      <c r="E54">
        <v>100</v>
      </c>
      <c r="F54">
        <v>1</v>
      </c>
      <c r="G54">
        <v>8</v>
      </c>
      <c r="H54">
        <v>0</v>
      </c>
      <c r="I54">
        <v>37</v>
      </c>
      <c r="J54">
        <v>0</v>
      </c>
      <c r="K54" s="11">
        <v>2012</v>
      </c>
    </row>
    <row r="55" spans="1:11" x14ac:dyDescent="0.2">
      <c r="A55" t="s">
        <v>42</v>
      </c>
      <c r="K55" s="11">
        <v>2012</v>
      </c>
    </row>
    <row r="56" spans="1:11" x14ac:dyDescent="0.2">
      <c r="A56" t="s">
        <v>43</v>
      </c>
      <c r="K56" s="11">
        <v>2012</v>
      </c>
    </row>
    <row r="57" spans="1:11" x14ac:dyDescent="0.2">
      <c r="A57" t="s">
        <v>44</v>
      </c>
      <c r="K57" s="11">
        <v>2012</v>
      </c>
    </row>
    <row r="58" spans="1:11" x14ac:dyDescent="0.2">
      <c r="A58" t="s">
        <v>45</v>
      </c>
      <c r="B58">
        <v>4</v>
      </c>
      <c r="C58">
        <v>3</v>
      </c>
      <c r="D58">
        <v>0</v>
      </c>
      <c r="E58">
        <v>18</v>
      </c>
      <c r="F58">
        <v>0</v>
      </c>
      <c r="G58">
        <v>0</v>
      </c>
      <c r="H58">
        <v>0</v>
      </c>
      <c r="I58">
        <v>0</v>
      </c>
      <c r="J58">
        <v>0</v>
      </c>
      <c r="K58" s="11">
        <v>2012</v>
      </c>
    </row>
    <row r="59" spans="1:11" x14ac:dyDescent="0.2">
      <c r="A59" t="s">
        <v>861</v>
      </c>
      <c r="K59" s="11">
        <v>2012</v>
      </c>
    </row>
    <row r="60" spans="1:11" x14ac:dyDescent="0.2">
      <c r="A60" t="s">
        <v>818</v>
      </c>
      <c r="K60" s="11">
        <v>2012</v>
      </c>
    </row>
    <row r="61" spans="1:11" x14ac:dyDescent="0.2">
      <c r="A61" t="s">
        <v>330</v>
      </c>
      <c r="K61" s="11">
        <v>2012</v>
      </c>
    </row>
    <row r="62" spans="1:11" x14ac:dyDescent="0.2">
      <c r="A62" t="s">
        <v>817</v>
      </c>
      <c r="K62" s="11">
        <v>2012</v>
      </c>
    </row>
    <row r="63" spans="1:11" x14ac:dyDescent="0.2">
      <c r="A63" t="s">
        <v>46</v>
      </c>
      <c r="K63" s="11">
        <v>2012</v>
      </c>
    </row>
    <row r="64" spans="1:11" x14ac:dyDescent="0.2">
      <c r="A64" t="s">
        <v>47</v>
      </c>
      <c r="K64" s="11">
        <v>2012</v>
      </c>
    </row>
    <row r="65" spans="1:12" x14ac:dyDescent="0.2">
      <c r="A65" t="s">
        <v>48</v>
      </c>
      <c r="K65" s="11">
        <v>2012</v>
      </c>
    </row>
    <row r="66" spans="1:12" x14ac:dyDescent="0.2">
      <c r="A66" t="s">
        <v>290</v>
      </c>
      <c r="K66" s="11">
        <v>2012</v>
      </c>
    </row>
    <row r="67" spans="1:12" x14ac:dyDescent="0.2">
      <c r="A67" t="s">
        <v>331</v>
      </c>
      <c r="K67" s="11">
        <v>2012</v>
      </c>
    </row>
    <row r="68" spans="1:12" x14ac:dyDescent="0.2">
      <c r="A68" t="s">
        <v>49</v>
      </c>
      <c r="K68" s="11">
        <v>2012</v>
      </c>
    </row>
    <row r="69" spans="1:12" x14ac:dyDescent="0.2">
      <c r="A69" t="s">
        <v>310</v>
      </c>
      <c r="K69" s="11">
        <v>2012</v>
      </c>
    </row>
    <row r="70" spans="1:12" x14ac:dyDescent="0.2">
      <c r="A70" t="s">
        <v>50</v>
      </c>
      <c r="K70" s="11">
        <v>2012</v>
      </c>
    </row>
    <row r="71" spans="1:12" x14ac:dyDescent="0.2">
      <c r="A71" t="s">
        <v>51</v>
      </c>
      <c r="K71" s="11">
        <v>2012</v>
      </c>
    </row>
    <row r="72" spans="1:12" x14ac:dyDescent="0.2">
      <c r="A72" t="s">
        <v>52</v>
      </c>
      <c r="K72" s="11">
        <v>2012</v>
      </c>
    </row>
    <row r="73" spans="1:12" x14ac:dyDescent="0.2">
      <c r="A73" t="s">
        <v>53</v>
      </c>
      <c r="B73">
        <v>7</v>
      </c>
      <c r="C73">
        <v>7</v>
      </c>
      <c r="D73">
        <v>0</v>
      </c>
      <c r="E73">
        <v>172</v>
      </c>
      <c r="F73">
        <v>2</v>
      </c>
      <c r="G73">
        <v>19.83333333333</v>
      </c>
      <c r="H73">
        <v>3</v>
      </c>
      <c r="I73">
        <v>77</v>
      </c>
      <c r="J73">
        <v>3</v>
      </c>
      <c r="K73" s="11">
        <v>2012</v>
      </c>
    </row>
    <row r="74" spans="1:12" x14ac:dyDescent="0.2">
      <c r="A74" t="s">
        <v>54</v>
      </c>
      <c r="K74" s="11">
        <v>2012</v>
      </c>
    </row>
    <row r="75" spans="1:12" x14ac:dyDescent="0.2">
      <c r="A75" t="s">
        <v>55</v>
      </c>
      <c r="B75">
        <v>2</v>
      </c>
      <c r="C75">
        <v>2</v>
      </c>
      <c r="D75">
        <v>1</v>
      </c>
      <c r="E75">
        <v>25</v>
      </c>
      <c r="F75">
        <v>0</v>
      </c>
      <c r="G75">
        <v>8</v>
      </c>
      <c r="H75">
        <v>1</v>
      </c>
      <c r="I75">
        <v>32</v>
      </c>
      <c r="J75">
        <v>1</v>
      </c>
      <c r="K75" s="11">
        <v>2012</v>
      </c>
    </row>
    <row r="76" spans="1:12" x14ac:dyDescent="0.2">
      <c r="A76" t="s">
        <v>56</v>
      </c>
      <c r="K76" s="11">
        <v>2012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 s="11">
        <v>2012</v>
      </c>
      <c r="L77" s="13"/>
    </row>
    <row r="78" spans="1:12" x14ac:dyDescent="0.2">
      <c r="A78" t="s">
        <v>57</v>
      </c>
      <c r="K78" s="11">
        <v>2012</v>
      </c>
    </row>
    <row r="79" spans="1:12" x14ac:dyDescent="0.2">
      <c r="A79" t="s">
        <v>291</v>
      </c>
      <c r="K79" s="11">
        <v>2012</v>
      </c>
    </row>
    <row r="80" spans="1:12" x14ac:dyDescent="0.2">
      <c r="A80" t="s">
        <v>58</v>
      </c>
      <c r="K80" s="11">
        <v>2012</v>
      </c>
    </row>
    <row r="81" spans="1:11" x14ac:dyDescent="0.2">
      <c r="A81" t="s">
        <v>59</v>
      </c>
      <c r="K81" s="11">
        <v>2012</v>
      </c>
    </row>
    <row r="82" spans="1:11" x14ac:dyDescent="0.2">
      <c r="A82" t="s">
        <v>60</v>
      </c>
      <c r="K82" s="11">
        <v>2012</v>
      </c>
    </row>
    <row r="83" spans="1:11" x14ac:dyDescent="0.2">
      <c r="A83" t="s">
        <v>61</v>
      </c>
      <c r="K83" s="11">
        <v>2012</v>
      </c>
    </row>
    <row r="84" spans="1:11" x14ac:dyDescent="0.2">
      <c r="A84" t="s">
        <v>62</v>
      </c>
      <c r="K84" s="11">
        <v>2012</v>
      </c>
    </row>
    <row r="85" spans="1:11" x14ac:dyDescent="0.2">
      <c r="A85" t="s">
        <v>63</v>
      </c>
      <c r="K85" s="11">
        <v>2012</v>
      </c>
    </row>
    <row r="86" spans="1:11" x14ac:dyDescent="0.2">
      <c r="A86" t="s">
        <v>886</v>
      </c>
      <c r="K86" s="11">
        <v>2012</v>
      </c>
    </row>
    <row r="87" spans="1:11" x14ac:dyDescent="0.2">
      <c r="A87" t="s">
        <v>64</v>
      </c>
      <c r="K87" s="11">
        <v>2012</v>
      </c>
    </row>
    <row r="88" spans="1:11" x14ac:dyDescent="0.2">
      <c r="A88" t="s">
        <v>65</v>
      </c>
      <c r="K88" s="11">
        <v>2012</v>
      </c>
    </row>
    <row r="89" spans="1:11" x14ac:dyDescent="0.2">
      <c r="A89" t="s">
        <v>285</v>
      </c>
      <c r="B89">
        <v>1</v>
      </c>
      <c r="C89">
        <v>1</v>
      </c>
      <c r="D89">
        <v>1</v>
      </c>
      <c r="E89">
        <v>10</v>
      </c>
      <c r="F89">
        <v>0</v>
      </c>
      <c r="G89">
        <v>0</v>
      </c>
      <c r="H89">
        <v>0</v>
      </c>
      <c r="I89">
        <v>0</v>
      </c>
      <c r="J89">
        <v>0</v>
      </c>
      <c r="K89" s="11">
        <v>2012</v>
      </c>
    </row>
    <row r="90" spans="1:11" x14ac:dyDescent="0.2">
      <c r="A90" t="s">
        <v>66</v>
      </c>
      <c r="K90" s="11">
        <v>2012</v>
      </c>
    </row>
    <row r="91" spans="1:11" x14ac:dyDescent="0.2">
      <c r="A91" t="s">
        <v>67</v>
      </c>
      <c r="K91" s="11">
        <v>2012</v>
      </c>
    </row>
    <row r="92" spans="1:11" x14ac:dyDescent="0.2">
      <c r="A92" t="s">
        <v>274</v>
      </c>
      <c r="B92">
        <v>6</v>
      </c>
      <c r="C92">
        <v>6</v>
      </c>
      <c r="D92">
        <v>2</v>
      </c>
      <c r="E92">
        <v>66</v>
      </c>
      <c r="F92">
        <v>2</v>
      </c>
      <c r="G92">
        <v>18.666666666666</v>
      </c>
      <c r="H92">
        <v>2</v>
      </c>
      <c r="I92">
        <v>76</v>
      </c>
      <c r="J92">
        <v>4</v>
      </c>
      <c r="K92" s="11">
        <v>2012</v>
      </c>
    </row>
    <row r="93" spans="1:11" x14ac:dyDescent="0.2">
      <c r="A93" t="s">
        <v>68</v>
      </c>
      <c r="B93">
        <v>3</v>
      </c>
      <c r="C93">
        <v>3</v>
      </c>
      <c r="D93">
        <v>1</v>
      </c>
      <c r="E93">
        <v>6</v>
      </c>
      <c r="F93">
        <v>0</v>
      </c>
      <c r="G93">
        <v>0</v>
      </c>
      <c r="H93">
        <v>0</v>
      </c>
      <c r="I93">
        <v>0</v>
      </c>
      <c r="J93">
        <v>0</v>
      </c>
      <c r="K93" s="11">
        <v>2012</v>
      </c>
    </row>
    <row r="94" spans="1:11" x14ac:dyDescent="0.2">
      <c r="A94" t="s">
        <v>69</v>
      </c>
      <c r="K94" s="11">
        <v>2012</v>
      </c>
    </row>
    <row r="95" spans="1:11" x14ac:dyDescent="0.2">
      <c r="A95" t="s">
        <v>70</v>
      </c>
      <c r="K95" s="11">
        <v>2012</v>
      </c>
    </row>
    <row r="96" spans="1:11" x14ac:dyDescent="0.2">
      <c r="A96" t="s">
        <v>71</v>
      </c>
      <c r="B96">
        <v>7</v>
      </c>
      <c r="C96">
        <v>6</v>
      </c>
      <c r="D96">
        <v>1</v>
      </c>
      <c r="E96">
        <v>101</v>
      </c>
      <c r="F96">
        <v>3</v>
      </c>
      <c r="G96">
        <v>2</v>
      </c>
      <c r="H96">
        <v>0</v>
      </c>
      <c r="I96">
        <v>6</v>
      </c>
      <c r="J96">
        <v>1</v>
      </c>
      <c r="K96" s="11">
        <v>2012</v>
      </c>
    </row>
    <row r="97" spans="1:11" x14ac:dyDescent="0.2">
      <c r="A97" t="s">
        <v>72</v>
      </c>
      <c r="B97">
        <v>14</v>
      </c>
      <c r="C97">
        <v>13</v>
      </c>
      <c r="D97">
        <v>0</v>
      </c>
      <c r="E97">
        <v>169</v>
      </c>
      <c r="F97">
        <v>4</v>
      </c>
      <c r="G97">
        <v>43.666666666659999</v>
      </c>
      <c r="H97">
        <v>1</v>
      </c>
      <c r="I97">
        <v>164</v>
      </c>
      <c r="J97">
        <v>21</v>
      </c>
      <c r="K97" s="11">
        <v>2012</v>
      </c>
    </row>
    <row r="98" spans="1:11" x14ac:dyDescent="0.2">
      <c r="A98" t="s">
        <v>73</v>
      </c>
      <c r="K98" s="11">
        <v>2012</v>
      </c>
    </row>
    <row r="99" spans="1:11" x14ac:dyDescent="0.2">
      <c r="A99" t="s">
        <v>74</v>
      </c>
      <c r="K99" s="11">
        <v>2012</v>
      </c>
    </row>
    <row r="100" spans="1:11" x14ac:dyDescent="0.2">
      <c r="A100" t="s">
        <v>75</v>
      </c>
      <c r="B100">
        <v>3</v>
      </c>
      <c r="C100">
        <v>3</v>
      </c>
      <c r="D100">
        <v>0</v>
      </c>
      <c r="E100">
        <v>13</v>
      </c>
      <c r="F100">
        <v>0</v>
      </c>
      <c r="G100">
        <v>0</v>
      </c>
      <c r="H100">
        <v>0</v>
      </c>
      <c r="I100">
        <v>0</v>
      </c>
      <c r="J100">
        <v>0</v>
      </c>
      <c r="K100" s="11">
        <v>2012</v>
      </c>
    </row>
    <row r="101" spans="1:11" x14ac:dyDescent="0.2">
      <c r="A101" t="s">
        <v>76</v>
      </c>
      <c r="K101" s="11">
        <v>2012</v>
      </c>
    </row>
    <row r="102" spans="1:11" x14ac:dyDescent="0.2">
      <c r="A102" t="s">
        <v>77</v>
      </c>
      <c r="K102" s="11">
        <v>2012</v>
      </c>
    </row>
    <row r="103" spans="1:11" x14ac:dyDescent="0.2">
      <c r="A103" t="s">
        <v>78</v>
      </c>
      <c r="K103" s="11">
        <v>2012</v>
      </c>
    </row>
    <row r="104" spans="1:11" x14ac:dyDescent="0.2">
      <c r="A104" t="s">
        <v>79</v>
      </c>
      <c r="K104" s="11">
        <v>2012</v>
      </c>
    </row>
    <row r="105" spans="1:11" x14ac:dyDescent="0.2">
      <c r="A105" t="s">
        <v>80</v>
      </c>
      <c r="K105" s="11">
        <v>2012</v>
      </c>
    </row>
    <row r="106" spans="1:11" x14ac:dyDescent="0.2">
      <c r="A106" t="s">
        <v>302</v>
      </c>
      <c r="K106" s="11">
        <v>2012</v>
      </c>
    </row>
    <row r="107" spans="1:11" x14ac:dyDescent="0.2">
      <c r="A107" t="s">
        <v>81</v>
      </c>
      <c r="B107">
        <v>12</v>
      </c>
      <c r="C107">
        <v>13</v>
      </c>
      <c r="D107">
        <v>1</v>
      </c>
      <c r="E107">
        <v>269</v>
      </c>
      <c r="F107">
        <v>1</v>
      </c>
      <c r="G107">
        <v>57</v>
      </c>
      <c r="H107">
        <v>6</v>
      </c>
      <c r="I107">
        <v>232</v>
      </c>
      <c r="J107">
        <v>8</v>
      </c>
      <c r="K107" s="11">
        <v>2012</v>
      </c>
    </row>
    <row r="108" spans="1:11" x14ac:dyDescent="0.2">
      <c r="A108" t="s">
        <v>82</v>
      </c>
      <c r="K108" s="11">
        <v>2012</v>
      </c>
    </row>
    <row r="109" spans="1:11" x14ac:dyDescent="0.2">
      <c r="A109" t="s">
        <v>83</v>
      </c>
      <c r="K109" s="11">
        <v>2012</v>
      </c>
    </row>
    <row r="110" spans="1:11" x14ac:dyDescent="0.2">
      <c r="A110" t="s">
        <v>84</v>
      </c>
      <c r="K110" s="11">
        <v>2012</v>
      </c>
    </row>
    <row r="111" spans="1:11" x14ac:dyDescent="0.2">
      <c r="A111" t="s">
        <v>85</v>
      </c>
      <c r="K111" s="11">
        <v>2012</v>
      </c>
    </row>
    <row r="112" spans="1:11" x14ac:dyDescent="0.2">
      <c r="A112" t="s">
        <v>86</v>
      </c>
      <c r="K112" s="11">
        <v>2012</v>
      </c>
    </row>
    <row r="113" spans="1:11" x14ac:dyDescent="0.2">
      <c r="A113" t="s">
        <v>87</v>
      </c>
      <c r="K113" s="11">
        <v>2012</v>
      </c>
    </row>
    <row r="114" spans="1:11" x14ac:dyDescent="0.2">
      <c r="A114" t="s">
        <v>88</v>
      </c>
      <c r="K114" s="11">
        <v>2012</v>
      </c>
    </row>
    <row r="115" spans="1:11" x14ac:dyDescent="0.2">
      <c r="A115" t="s">
        <v>89</v>
      </c>
      <c r="K115" s="11">
        <v>2012</v>
      </c>
    </row>
    <row r="116" spans="1:11" x14ac:dyDescent="0.2">
      <c r="A116" t="s">
        <v>90</v>
      </c>
      <c r="K116" s="11">
        <v>2012</v>
      </c>
    </row>
    <row r="117" spans="1:11" x14ac:dyDescent="0.2">
      <c r="A117" t="s">
        <v>91</v>
      </c>
      <c r="K117" s="11">
        <v>2012</v>
      </c>
    </row>
    <row r="118" spans="1:11" x14ac:dyDescent="0.2">
      <c r="A118" t="s">
        <v>92</v>
      </c>
      <c r="K118" s="11">
        <v>2012</v>
      </c>
    </row>
    <row r="119" spans="1:11" x14ac:dyDescent="0.2">
      <c r="A119" t="s">
        <v>93</v>
      </c>
      <c r="K119" s="11">
        <v>2012</v>
      </c>
    </row>
    <row r="120" spans="1:11" x14ac:dyDescent="0.2">
      <c r="A120" t="s">
        <v>94</v>
      </c>
      <c r="K120" s="11">
        <v>2012</v>
      </c>
    </row>
    <row r="121" spans="1:11" x14ac:dyDescent="0.2">
      <c r="A121" t="s">
        <v>95</v>
      </c>
      <c r="K121" s="11">
        <v>2012</v>
      </c>
    </row>
    <row r="122" spans="1:11" x14ac:dyDescent="0.2">
      <c r="A122" t="s">
        <v>96</v>
      </c>
      <c r="K122" s="11">
        <v>2012</v>
      </c>
    </row>
    <row r="123" spans="1:11" x14ac:dyDescent="0.2">
      <c r="A123" t="s">
        <v>340</v>
      </c>
      <c r="K123" s="11">
        <v>2012</v>
      </c>
    </row>
    <row r="124" spans="1:11" x14ac:dyDescent="0.2">
      <c r="A124" t="s">
        <v>97</v>
      </c>
      <c r="K124" s="11">
        <v>2012</v>
      </c>
    </row>
    <row r="125" spans="1:11" x14ac:dyDescent="0.2">
      <c r="A125" t="s">
        <v>98</v>
      </c>
      <c r="K125" s="11">
        <v>2012</v>
      </c>
    </row>
    <row r="126" spans="1:11" x14ac:dyDescent="0.2">
      <c r="A126" t="s">
        <v>99</v>
      </c>
      <c r="K126" s="11">
        <v>2012</v>
      </c>
    </row>
    <row r="127" spans="1:11" x14ac:dyDescent="0.2">
      <c r="A127" t="s">
        <v>881</v>
      </c>
      <c r="K127" s="11">
        <v>2012</v>
      </c>
    </row>
    <row r="128" spans="1:11" x14ac:dyDescent="0.2">
      <c r="A128" t="s">
        <v>880</v>
      </c>
      <c r="K128" s="11">
        <v>2012</v>
      </c>
    </row>
    <row r="129" spans="1:12" x14ac:dyDescent="0.2">
      <c r="A129" t="s">
        <v>100</v>
      </c>
      <c r="K129" s="11">
        <v>2012</v>
      </c>
    </row>
    <row r="130" spans="1:12" x14ac:dyDescent="0.2">
      <c r="A130" t="s">
        <v>887</v>
      </c>
      <c r="K130" s="11">
        <v>2012</v>
      </c>
    </row>
    <row r="131" spans="1:12" x14ac:dyDescent="0.2">
      <c r="A131" t="s">
        <v>101</v>
      </c>
      <c r="K131" s="11">
        <v>2012</v>
      </c>
    </row>
    <row r="132" spans="1:12" x14ac:dyDescent="0.2">
      <c r="A132" t="s">
        <v>278</v>
      </c>
      <c r="B132">
        <v>1</v>
      </c>
      <c r="C132">
        <v>0</v>
      </c>
      <c r="D132">
        <v>0</v>
      </c>
      <c r="E132">
        <v>0</v>
      </c>
      <c r="F132">
        <v>0</v>
      </c>
      <c r="G132">
        <v>8</v>
      </c>
      <c r="H132">
        <v>2</v>
      </c>
      <c r="I132">
        <v>24</v>
      </c>
      <c r="J132">
        <v>1</v>
      </c>
      <c r="K132" s="11">
        <v>2012</v>
      </c>
    </row>
    <row r="133" spans="1:12" x14ac:dyDescent="0.2">
      <c r="A133" t="s">
        <v>102</v>
      </c>
      <c r="K133" s="11">
        <v>2012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1">
        <v>2012</v>
      </c>
      <c r="L134" s="27"/>
    </row>
    <row r="135" spans="1:12" x14ac:dyDescent="0.2">
      <c r="A135" t="s">
        <v>103</v>
      </c>
      <c r="B135">
        <v>1</v>
      </c>
      <c r="C135">
        <v>1</v>
      </c>
      <c r="D135">
        <v>0</v>
      </c>
      <c r="E135">
        <v>93</v>
      </c>
      <c r="F135">
        <v>0</v>
      </c>
      <c r="G135">
        <v>0</v>
      </c>
      <c r="H135">
        <v>0</v>
      </c>
      <c r="I135">
        <v>0</v>
      </c>
      <c r="J135">
        <v>0</v>
      </c>
      <c r="K135" s="11">
        <v>2012</v>
      </c>
    </row>
    <row r="136" spans="1:12" x14ac:dyDescent="0.2">
      <c r="A136" t="s">
        <v>104</v>
      </c>
      <c r="K136" s="11">
        <v>2012</v>
      </c>
    </row>
    <row r="137" spans="1:12" x14ac:dyDescent="0.2">
      <c r="A137" t="s">
        <v>872</v>
      </c>
      <c r="K137" s="11">
        <v>2012</v>
      </c>
    </row>
    <row r="138" spans="1:12" x14ac:dyDescent="0.2">
      <c r="A138" t="s">
        <v>873</v>
      </c>
      <c r="K138" s="11">
        <v>2012</v>
      </c>
    </row>
    <row r="139" spans="1:12" x14ac:dyDescent="0.2">
      <c r="A139" t="s">
        <v>311</v>
      </c>
      <c r="K139" s="11">
        <v>2012</v>
      </c>
    </row>
    <row r="140" spans="1:12" x14ac:dyDescent="0.2">
      <c r="A140" t="s">
        <v>105</v>
      </c>
      <c r="K140" s="11">
        <v>2012</v>
      </c>
    </row>
    <row r="141" spans="1:12" x14ac:dyDescent="0.2">
      <c r="A141" t="s">
        <v>106</v>
      </c>
      <c r="K141" s="11">
        <v>2012</v>
      </c>
    </row>
    <row r="142" spans="1:12" x14ac:dyDescent="0.2">
      <c r="A142" t="s">
        <v>107</v>
      </c>
      <c r="K142" s="11">
        <v>2012</v>
      </c>
    </row>
    <row r="143" spans="1:12" x14ac:dyDescent="0.2">
      <c r="A143" t="s">
        <v>108</v>
      </c>
      <c r="K143" s="11">
        <v>2012</v>
      </c>
    </row>
    <row r="144" spans="1:12" x14ac:dyDescent="0.2">
      <c r="A144" t="s">
        <v>357</v>
      </c>
      <c r="K144" s="11">
        <v>2012</v>
      </c>
    </row>
    <row r="145" spans="1:11" x14ac:dyDescent="0.2">
      <c r="A145" t="s">
        <v>346</v>
      </c>
      <c r="K145" s="11">
        <v>2012</v>
      </c>
    </row>
    <row r="146" spans="1:11" x14ac:dyDescent="0.2">
      <c r="A146" t="s">
        <v>109</v>
      </c>
      <c r="B146">
        <v>1</v>
      </c>
      <c r="C146">
        <v>1</v>
      </c>
      <c r="D146">
        <v>0</v>
      </c>
      <c r="E146">
        <v>3</v>
      </c>
      <c r="F146">
        <v>0</v>
      </c>
      <c r="G146">
        <v>3</v>
      </c>
      <c r="H146">
        <v>0</v>
      </c>
      <c r="I146">
        <v>10</v>
      </c>
      <c r="J146">
        <v>1</v>
      </c>
      <c r="K146" s="11">
        <v>2012</v>
      </c>
    </row>
    <row r="147" spans="1:11" x14ac:dyDescent="0.2">
      <c r="A147" t="s">
        <v>110</v>
      </c>
      <c r="K147" s="11">
        <v>2012</v>
      </c>
    </row>
    <row r="148" spans="1:11" x14ac:dyDescent="0.2">
      <c r="A148" t="s">
        <v>111</v>
      </c>
      <c r="K148" s="11">
        <v>2012</v>
      </c>
    </row>
    <row r="149" spans="1:11" x14ac:dyDescent="0.2">
      <c r="A149" t="s">
        <v>112</v>
      </c>
      <c r="K149" s="11">
        <v>2012</v>
      </c>
    </row>
    <row r="150" spans="1:11" x14ac:dyDescent="0.2">
      <c r="A150" t="s">
        <v>113</v>
      </c>
      <c r="K150" s="11">
        <v>2012</v>
      </c>
    </row>
    <row r="151" spans="1:11" x14ac:dyDescent="0.2">
      <c r="A151" t="s">
        <v>114</v>
      </c>
      <c r="K151" s="11">
        <v>2012</v>
      </c>
    </row>
    <row r="152" spans="1:11" x14ac:dyDescent="0.2">
      <c r="A152" t="s">
        <v>115</v>
      </c>
      <c r="K152" s="11">
        <v>2012</v>
      </c>
    </row>
    <row r="153" spans="1:11" x14ac:dyDescent="0.2">
      <c r="A153" t="s">
        <v>319</v>
      </c>
      <c r="K153" s="11">
        <v>2012</v>
      </c>
    </row>
    <row r="154" spans="1:11" x14ac:dyDescent="0.2">
      <c r="A154" t="s">
        <v>116</v>
      </c>
      <c r="K154" s="11">
        <v>2012</v>
      </c>
    </row>
    <row r="155" spans="1:11" x14ac:dyDescent="0.2">
      <c r="A155" t="s">
        <v>117</v>
      </c>
      <c r="K155" s="11">
        <v>2012</v>
      </c>
    </row>
    <row r="156" spans="1:11" x14ac:dyDescent="0.2">
      <c r="A156" t="s">
        <v>118</v>
      </c>
      <c r="K156" s="11">
        <v>2012</v>
      </c>
    </row>
    <row r="157" spans="1:11" x14ac:dyDescent="0.2">
      <c r="A157" t="s">
        <v>279</v>
      </c>
      <c r="B157">
        <v>1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 s="11">
        <v>2012</v>
      </c>
    </row>
    <row r="158" spans="1:11" x14ac:dyDescent="0.2">
      <c r="A158" t="s">
        <v>119</v>
      </c>
      <c r="B158">
        <v>12</v>
      </c>
      <c r="C158">
        <v>11</v>
      </c>
      <c r="D158">
        <v>0</v>
      </c>
      <c r="E158">
        <v>104</v>
      </c>
      <c r="F158">
        <v>2</v>
      </c>
      <c r="G158">
        <v>34.666666665999998</v>
      </c>
      <c r="H158">
        <v>3</v>
      </c>
      <c r="I158">
        <v>164</v>
      </c>
      <c r="J158">
        <v>6</v>
      </c>
      <c r="K158" s="11">
        <v>2012</v>
      </c>
    </row>
    <row r="159" spans="1:11" x14ac:dyDescent="0.2">
      <c r="A159" t="s">
        <v>120</v>
      </c>
      <c r="K159" s="11">
        <v>2012</v>
      </c>
    </row>
    <row r="160" spans="1:11" x14ac:dyDescent="0.2">
      <c r="A160" t="s">
        <v>121</v>
      </c>
      <c r="K160" s="11">
        <v>2012</v>
      </c>
    </row>
    <row r="161" spans="1:12" x14ac:dyDescent="0.2">
      <c r="A161" t="s">
        <v>122</v>
      </c>
      <c r="K161" s="11">
        <v>2012</v>
      </c>
    </row>
    <row r="162" spans="1:12" x14ac:dyDescent="0.2">
      <c r="A162" t="s">
        <v>123</v>
      </c>
      <c r="K162" s="11">
        <v>2012</v>
      </c>
    </row>
    <row r="163" spans="1:12" x14ac:dyDescent="0.2">
      <c r="A163" t="s">
        <v>124</v>
      </c>
      <c r="K163" s="11">
        <v>2012</v>
      </c>
    </row>
    <row r="164" spans="1:12" x14ac:dyDescent="0.2">
      <c r="A164" t="s">
        <v>821</v>
      </c>
      <c r="K164" s="11">
        <v>2012</v>
      </c>
    </row>
    <row r="165" spans="1:12" x14ac:dyDescent="0.2">
      <c r="A165" t="s">
        <v>125</v>
      </c>
      <c r="K165" s="11">
        <v>2012</v>
      </c>
    </row>
    <row r="166" spans="1:12" x14ac:dyDescent="0.2">
      <c r="A166" t="s">
        <v>126</v>
      </c>
      <c r="K166" s="11">
        <v>2012</v>
      </c>
    </row>
    <row r="167" spans="1:12" x14ac:dyDescent="0.2">
      <c r="A167" t="s">
        <v>127</v>
      </c>
      <c r="K167" s="11">
        <v>2012</v>
      </c>
    </row>
    <row r="168" spans="1:12" x14ac:dyDescent="0.2">
      <c r="A168" t="s">
        <v>128</v>
      </c>
      <c r="K168" s="11">
        <v>2012</v>
      </c>
    </row>
    <row r="169" spans="1:12" x14ac:dyDescent="0.2">
      <c r="A169" t="s">
        <v>129</v>
      </c>
      <c r="K169" s="11">
        <v>2012</v>
      </c>
    </row>
    <row r="170" spans="1:12" x14ac:dyDescent="0.2">
      <c r="A170" t="s">
        <v>827</v>
      </c>
      <c r="K170" s="11">
        <v>2012</v>
      </c>
    </row>
    <row r="171" spans="1:12" x14ac:dyDescent="0.2">
      <c r="A171" t="s">
        <v>130</v>
      </c>
      <c r="K171" s="11">
        <v>2012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1">
        <v>2012</v>
      </c>
      <c r="L172" s="27"/>
    </row>
    <row r="173" spans="1:12" x14ac:dyDescent="0.2">
      <c r="A173" t="s">
        <v>131</v>
      </c>
      <c r="B173">
        <v>4</v>
      </c>
      <c r="C173">
        <v>4</v>
      </c>
      <c r="D173">
        <v>2</v>
      </c>
      <c r="E173">
        <v>114</v>
      </c>
      <c r="F173">
        <v>0</v>
      </c>
      <c r="G173">
        <v>19</v>
      </c>
      <c r="H173">
        <v>0</v>
      </c>
      <c r="I173">
        <v>90</v>
      </c>
      <c r="J173">
        <v>4</v>
      </c>
      <c r="K173" s="11">
        <v>2012</v>
      </c>
    </row>
    <row r="174" spans="1:12" x14ac:dyDescent="0.2">
      <c r="A174" t="s">
        <v>132</v>
      </c>
      <c r="K174" s="11">
        <v>2012</v>
      </c>
    </row>
    <row r="175" spans="1:12" x14ac:dyDescent="0.2">
      <c r="A175" t="s">
        <v>133</v>
      </c>
      <c r="K175" s="11">
        <v>2012</v>
      </c>
    </row>
    <row r="176" spans="1:12" x14ac:dyDescent="0.2">
      <c r="A176" t="s">
        <v>312</v>
      </c>
      <c r="K176" s="11">
        <v>2012</v>
      </c>
    </row>
    <row r="177" spans="1:12" x14ac:dyDescent="0.2">
      <c r="A177" t="s">
        <v>134</v>
      </c>
      <c r="K177" s="11">
        <v>2012</v>
      </c>
    </row>
    <row r="178" spans="1:12" x14ac:dyDescent="0.2">
      <c r="A178" t="s">
        <v>135</v>
      </c>
      <c r="K178" s="11">
        <v>2012</v>
      </c>
    </row>
    <row r="179" spans="1:12" x14ac:dyDescent="0.2">
      <c r="A179" t="s">
        <v>136</v>
      </c>
      <c r="K179" s="11">
        <v>2012</v>
      </c>
    </row>
    <row r="180" spans="1:12" x14ac:dyDescent="0.2">
      <c r="A180" t="s">
        <v>137</v>
      </c>
      <c r="B180">
        <v>8</v>
      </c>
      <c r="C180">
        <v>3</v>
      </c>
      <c r="D180">
        <v>0</v>
      </c>
      <c r="E180">
        <v>46</v>
      </c>
      <c r="F180">
        <v>1</v>
      </c>
      <c r="G180">
        <v>10</v>
      </c>
      <c r="H180">
        <v>1</v>
      </c>
      <c r="I180">
        <v>60</v>
      </c>
      <c r="J180">
        <v>4</v>
      </c>
      <c r="K180" s="11">
        <v>2012</v>
      </c>
    </row>
    <row r="181" spans="1:12" x14ac:dyDescent="0.2">
      <c r="A181" t="s">
        <v>306</v>
      </c>
      <c r="K181" s="11">
        <v>2012</v>
      </c>
    </row>
    <row r="182" spans="1:12" x14ac:dyDescent="0.2">
      <c r="A182" t="s">
        <v>138</v>
      </c>
      <c r="K182" s="11">
        <v>2012</v>
      </c>
    </row>
    <row r="183" spans="1:12" x14ac:dyDescent="0.2">
      <c r="A183" t="s">
        <v>295</v>
      </c>
      <c r="K183" s="11">
        <v>2012</v>
      </c>
    </row>
    <row r="184" spans="1:12" x14ac:dyDescent="0.2">
      <c r="A184" t="s">
        <v>139</v>
      </c>
      <c r="K184" s="11">
        <v>2012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2012</v>
      </c>
      <c r="L185" s="27"/>
    </row>
    <row r="186" spans="1:12" x14ac:dyDescent="0.2">
      <c r="A186" t="s">
        <v>140</v>
      </c>
      <c r="K186" s="11">
        <v>2012</v>
      </c>
    </row>
    <row r="187" spans="1:12" x14ac:dyDescent="0.2">
      <c r="A187" t="s">
        <v>141</v>
      </c>
      <c r="K187" s="11">
        <v>2012</v>
      </c>
    </row>
    <row r="188" spans="1:12" x14ac:dyDescent="0.2">
      <c r="A188" t="s">
        <v>864</v>
      </c>
      <c r="K188" s="11">
        <v>2012</v>
      </c>
    </row>
    <row r="189" spans="1:12" x14ac:dyDescent="0.2">
      <c r="A189" t="s">
        <v>142</v>
      </c>
      <c r="K189" s="11">
        <v>2012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2012</v>
      </c>
      <c r="L190" s="27"/>
    </row>
    <row r="191" spans="1:12" x14ac:dyDescent="0.2">
      <c r="A191" t="s">
        <v>866</v>
      </c>
      <c r="K191" s="11">
        <v>2012</v>
      </c>
    </row>
    <row r="192" spans="1:12" x14ac:dyDescent="0.2">
      <c r="A192" t="s">
        <v>303</v>
      </c>
      <c r="K192" s="11">
        <v>2012</v>
      </c>
    </row>
    <row r="193" spans="1:11" x14ac:dyDescent="0.2">
      <c r="A193" t="s">
        <v>865</v>
      </c>
      <c r="K193" s="11">
        <v>2012</v>
      </c>
    </row>
    <row r="194" spans="1:11" x14ac:dyDescent="0.2">
      <c r="A194" t="s">
        <v>307</v>
      </c>
      <c r="K194" s="11">
        <v>2012</v>
      </c>
    </row>
    <row r="195" spans="1:11" x14ac:dyDescent="0.2">
      <c r="A195" t="s">
        <v>882</v>
      </c>
      <c r="K195" s="11">
        <v>2012</v>
      </c>
    </row>
    <row r="196" spans="1:11" x14ac:dyDescent="0.2">
      <c r="A196" t="s">
        <v>298</v>
      </c>
      <c r="K196" s="11">
        <v>2012</v>
      </c>
    </row>
    <row r="197" spans="1:11" x14ac:dyDescent="0.2">
      <c r="A197" t="s">
        <v>342</v>
      </c>
      <c r="K197" s="11">
        <v>2012</v>
      </c>
    </row>
    <row r="198" spans="1:11" x14ac:dyDescent="0.2">
      <c r="A198" t="s">
        <v>144</v>
      </c>
      <c r="K198" s="11">
        <v>2012</v>
      </c>
    </row>
    <row r="199" spans="1:11" x14ac:dyDescent="0.2">
      <c r="A199" t="s">
        <v>145</v>
      </c>
      <c r="K199" s="11">
        <v>2012</v>
      </c>
    </row>
    <row r="200" spans="1:11" x14ac:dyDescent="0.2">
      <c r="A200" t="s">
        <v>146</v>
      </c>
      <c r="K200" s="11">
        <v>2012</v>
      </c>
    </row>
    <row r="201" spans="1:11" x14ac:dyDescent="0.2">
      <c r="A201" t="s">
        <v>363</v>
      </c>
      <c r="K201" s="11">
        <v>2012</v>
      </c>
    </row>
    <row r="202" spans="1:11" x14ac:dyDescent="0.2">
      <c r="A202" t="s">
        <v>147</v>
      </c>
      <c r="B202">
        <v>6</v>
      </c>
      <c r="C202">
        <v>5</v>
      </c>
      <c r="D202">
        <v>1</v>
      </c>
      <c r="E202">
        <v>74</v>
      </c>
      <c r="F202">
        <v>1</v>
      </c>
      <c r="G202">
        <v>6</v>
      </c>
      <c r="H202">
        <v>0</v>
      </c>
      <c r="I202">
        <v>33</v>
      </c>
      <c r="J202">
        <v>2</v>
      </c>
      <c r="K202" s="11">
        <v>2012</v>
      </c>
    </row>
    <row r="203" spans="1:11" x14ac:dyDescent="0.2">
      <c r="A203" t="s">
        <v>355</v>
      </c>
      <c r="K203" s="11">
        <v>2012</v>
      </c>
    </row>
    <row r="204" spans="1:11" x14ac:dyDescent="0.2">
      <c r="A204" t="s">
        <v>148</v>
      </c>
      <c r="K204" s="11">
        <v>2012</v>
      </c>
    </row>
    <row r="205" spans="1:11" x14ac:dyDescent="0.2">
      <c r="A205" t="s">
        <v>149</v>
      </c>
      <c r="K205" s="11">
        <v>2012</v>
      </c>
    </row>
    <row r="206" spans="1:11" x14ac:dyDescent="0.2">
      <c r="A206" t="s">
        <v>150</v>
      </c>
      <c r="K206" s="11">
        <v>2012</v>
      </c>
    </row>
    <row r="207" spans="1:11" x14ac:dyDescent="0.2">
      <c r="A207" t="s">
        <v>314</v>
      </c>
      <c r="K207" s="11">
        <v>2012</v>
      </c>
    </row>
    <row r="208" spans="1:11" x14ac:dyDescent="0.2">
      <c r="A208" t="s">
        <v>332</v>
      </c>
      <c r="K208" s="11">
        <v>2012</v>
      </c>
    </row>
    <row r="209" spans="1:12" x14ac:dyDescent="0.2">
      <c r="A209" t="s">
        <v>885</v>
      </c>
      <c r="K209" s="11">
        <v>2012</v>
      </c>
    </row>
    <row r="210" spans="1:12" x14ac:dyDescent="0.2">
      <c r="A210" t="s">
        <v>305</v>
      </c>
      <c r="K210" s="11">
        <v>2012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1">
        <v>2012</v>
      </c>
      <c r="L211" s="27"/>
    </row>
    <row r="212" spans="1:12" x14ac:dyDescent="0.2">
      <c r="A212" t="s">
        <v>299</v>
      </c>
      <c r="K212" s="11">
        <v>2012</v>
      </c>
    </row>
    <row r="213" spans="1:12" x14ac:dyDescent="0.2">
      <c r="A213" t="s">
        <v>286</v>
      </c>
      <c r="B213">
        <v>1</v>
      </c>
      <c r="C213">
        <v>1</v>
      </c>
      <c r="D213">
        <v>0</v>
      </c>
      <c r="E213">
        <v>0</v>
      </c>
      <c r="F213">
        <v>0</v>
      </c>
      <c r="G213">
        <v>4</v>
      </c>
      <c r="H213">
        <v>0</v>
      </c>
      <c r="I213">
        <v>17</v>
      </c>
      <c r="J213">
        <v>1</v>
      </c>
      <c r="K213" s="11">
        <v>2012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1">
        <v>2012</v>
      </c>
      <c r="L214" s="13"/>
    </row>
    <row r="215" spans="1:12" x14ac:dyDescent="0.2">
      <c r="A215" t="s">
        <v>151</v>
      </c>
      <c r="B215">
        <v>11</v>
      </c>
      <c r="C215">
        <v>8</v>
      </c>
      <c r="D215">
        <v>0</v>
      </c>
      <c r="E215">
        <v>53</v>
      </c>
      <c r="F215">
        <v>0</v>
      </c>
      <c r="G215">
        <v>46.333333333299997</v>
      </c>
      <c r="H215">
        <v>11</v>
      </c>
      <c r="I215">
        <v>146</v>
      </c>
      <c r="J215">
        <v>11</v>
      </c>
      <c r="K215" s="11">
        <v>2012</v>
      </c>
    </row>
    <row r="216" spans="1:12" x14ac:dyDescent="0.2">
      <c r="A216" t="s">
        <v>280</v>
      </c>
      <c r="B216">
        <v>2</v>
      </c>
      <c r="C216">
        <v>2</v>
      </c>
      <c r="D216">
        <v>0</v>
      </c>
      <c r="E216">
        <v>22</v>
      </c>
      <c r="F216">
        <v>0</v>
      </c>
      <c r="G216">
        <v>1</v>
      </c>
      <c r="H216">
        <v>0</v>
      </c>
      <c r="I216">
        <v>11</v>
      </c>
      <c r="J216">
        <v>0</v>
      </c>
      <c r="K216" s="11">
        <v>2012</v>
      </c>
    </row>
    <row r="217" spans="1:12" x14ac:dyDescent="0.2">
      <c r="A217" t="s">
        <v>320</v>
      </c>
      <c r="K217" s="11">
        <v>2012</v>
      </c>
    </row>
    <row r="218" spans="1:12" x14ac:dyDescent="0.2">
      <c r="A218" t="s">
        <v>152</v>
      </c>
      <c r="K218" s="11">
        <v>2012</v>
      </c>
    </row>
    <row r="219" spans="1:12" x14ac:dyDescent="0.2">
      <c r="A219" t="s">
        <v>153</v>
      </c>
      <c r="K219" s="11">
        <v>2012</v>
      </c>
    </row>
    <row r="220" spans="1:12" x14ac:dyDescent="0.2">
      <c r="A220" t="s">
        <v>154</v>
      </c>
      <c r="K220" s="11">
        <v>2012</v>
      </c>
    </row>
    <row r="221" spans="1:12" x14ac:dyDescent="0.2">
      <c r="A221" t="s">
        <v>155</v>
      </c>
      <c r="K221" s="11">
        <v>2012</v>
      </c>
    </row>
    <row r="222" spans="1:12" x14ac:dyDescent="0.2">
      <c r="A222" t="s">
        <v>156</v>
      </c>
      <c r="B222">
        <v>4</v>
      </c>
      <c r="C222">
        <v>4</v>
      </c>
      <c r="D222">
        <v>0</v>
      </c>
      <c r="E222">
        <v>36</v>
      </c>
      <c r="F222">
        <v>2</v>
      </c>
      <c r="G222">
        <v>21</v>
      </c>
      <c r="H222">
        <v>3</v>
      </c>
      <c r="I222">
        <v>84</v>
      </c>
      <c r="J222">
        <v>4</v>
      </c>
      <c r="K222" s="11">
        <v>2012</v>
      </c>
    </row>
    <row r="223" spans="1:12" x14ac:dyDescent="0.2">
      <c r="A223" t="s">
        <v>157</v>
      </c>
      <c r="K223" s="11">
        <v>2012</v>
      </c>
    </row>
    <row r="224" spans="1:12" x14ac:dyDescent="0.2">
      <c r="A224" t="s">
        <v>158</v>
      </c>
      <c r="K224" s="11">
        <v>2012</v>
      </c>
    </row>
    <row r="225" spans="1:12" x14ac:dyDescent="0.2">
      <c r="A225" t="s">
        <v>159</v>
      </c>
      <c r="K225" s="11">
        <v>2012</v>
      </c>
    </row>
    <row r="226" spans="1:12" x14ac:dyDescent="0.2">
      <c r="A226" t="s">
        <v>877</v>
      </c>
      <c r="K226" s="11">
        <v>2012</v>
      </c>
    </row>
    <row r="227" spans="1:12" x14ac:dyDescent="0.2">
      <c r="A227" t="s">
        <v>372</v>
      </c>
      <c r="K227" s="11">
        <v>2012</v>
      </c>
    </row>
    <row r="228" spans="1:12" x14ac:dyDescent="0.2">
      <c r="A228" t="s">
        <v>160</v>
      </c>
      <c r="K228" s="11">
        <v>2012</v>
      </c>
    </row>
    <row r="229" spans="1:12" x14ac:dyDescent="0.2">
      <c r="A229" t="s">
        <v>161</v>
      </c>
      <c r="K229" s="11">
        <v>2012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1">
        <v>2012</v>
      </c>
      <c r="L230" s="13"/>
    </row>
    <row r="231" spans="1:12" x14ac:dyDescent="0.2">
      <c r="A231" t="s">
        <v>162</v>
      </c>
      <c r="K231" s="11">
        <v>2012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1">
        <v>2012</v>
      </c>
      <c r="L232" s="13"/>
    </row>
    <row r="233" spans="1:12" x14ac:dyDescent="0.2">
      <c r="A233" t="s">
        <v>163</v>
      </c>
      <c r="K233" s="11">
        <v>2012</v>
      </c>
    </row>
    <row r="234" spans="1:12" x14ac:dyDescent="0.2">
      <c r="A234" t="s">
        <v>164</v>
      </c>
      <c r="K234" s="11">
        <v>2012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1">
        <v>2012</v>
      </c>
      <c r="L235" s="27"/>
    </row>
    <row r="236" spans="1:12" x14ac:dyDescent="0.2">
      <c r="A236" t="s">
        <v>828</v>
      </c>
      <c r="K236" s="11">
        <v>2012</v>
      </c>
    </row>
    <row r="237" spans="1:12" x14ac:dyDescent="0.2">
      <c r="A237" t="s">
        <v>863</v>
      </c>
      <c r="K237" s="11">
        <v>2012</v>
      </c>
    </row>
    <row r="238" spans="1:12" x14ac:dyDescent="0.2">
      <c r="A238" t="s">
        <v>819</v>
      </c>
      <c r="B238">
        <v>5</v>
      </c>
      <c r="C238">
        <v>4</v>
      </c>
      <c r="D238">
        <v>2</v>
      </c>
      <c r="E238">
        <v>21</v>
      </c>
      <c r="F238">
        <v>0</v>
      </c>
      <c r="G238">
        <v>8</v>
      </c>
      <c r="H238">
        <v>2</v>
      </c>
      <c r="I238">
        <v>25</v>
      </c>
      <c r="J238">
        <v>3</v>
      </c>
      <c r="K238" s="11">
        <v>2012</v>
      </c>
    </row>
    <row r="239" spans="1:12" x14ac:dyDescent="0.2">
      <c r="A239" s="4" t="s">
        <v>908</v>
      </c>
      <c r="K239" s="11">
        <v>2012</v>
      </c>
    </row>
    <row r="240" spans="1:12" x14ac:dyDescent="0.2">
      <c r="A240" t="s">
        <v>165</v>
      </c>
      <c r="K240" s="11">
        <v>2012</v>
      </c>
    </row>
    <row r="241" spans="1:12" x14ac:dyDescent="0.2">
      <c r="A241" t="s">
        <v>166</v>
      </c>
      <c r="K241" s="11">
        <v>2012</v>
      </c>
    </row>
    <row r="242" spans="1:12" x14ac:dyDescent="0.2">
      <c r="A242" t="s">
        <v>167</v>
      </c>
      <c r="K242" s="11">
        <v>2012</v>
      </c>
    </row>
    <row r="243" spans="1:12" x14ac:dyDescent="0.2">
      <c r="A243" t="s">
        <v>168</v>
      </c>
      <c r="K243" s="11">
        <v>2012</v>
      </c>
    </row>
    <row r="244" spans="1:12" x14ac:dyDescent="0.2">
      <c r="A244" t="s">
        <v>169</v>
      </c>
      <c r="K244" s="11">
        <v>2012</v>
      </c>
    </row>
    <row r="245" spans="1:12" x14ac:dyDescent="0.2">
      <c r="A245" t="s">
        <v>170</v>
      </c>
      <c r="K245" s="11">
        <v>2012</v>
      </c>
    </row>
    <row r="246" spans="1:12" x14ac:dyDescent="0.2">
      <c r="A246" t="s">
        <v>171</v>
      </c>
      <c r="K246" s="11">
        <v>2012</v>
      </c>
    </row>
    <row r="247" spans="1:12" x14ac:dyDescent="0.2">
      <c r="A247" t="s">
        <v>172</v>
      </c>
      <c r="K247" s="11">
        <v>2012</v>
      </c>
    </row>
    <row r="248" spans="1:12" x14ac:dyDescent="0.2">
      <c r="A248" t="s">
        <v>173</v>
      </c>
      <c r="K248" s="11">
        <v>2012</v>
      </c>
    </row>
    <row r="249" spans="1:12" x14ac:dyDescent="0.2">
      <c r="A249" t="s">
        <v>174</v>
      </c>
      <c r="K249" s="11">
        <v>2012</v>
      </c>
    </row>
    <row r="250" spans="1:12" x14ac:dyDescent="0.2">
      <c r="A250" t="s">
        <v>350</v>
      </c>
      <c r="K250" s="11">
        <v>2012</v>
      </c>
    </row>
    <row r="251" spans="1:12" x14ac:dyDescent="0.2">
      <c r="A251" t="s">
        <v>308</v>
      </c>
      <c r="K251" s="11">
        <v>2012</v>
      </c>
    </row>
    <row r="252" spans="1:12" x14ac:dyDescent="0.2">
      <c r="A252" t="s">
        <v>175</v>
      </c>
      <c r="K252" s="11">
        <v>2012</v>
      </c>
    </row>
    <row r="253" spans="1:12" x14ac:dyDescent="0.2">
      <c r="A253" t="s">
        <v>176</v>
      </c>
      <c r="K253" s="11">
        <v>2012</v>
      </c>
    </row>
    <row r="254" spans="1:12" x14ac:dyDescent="0.2">
      <c r="A254" t="s">
        <v>177</v>
      </c>
      <c r="K254" s="11">
        <v>2012</v>
      </c>
    </row>
    <row r="255" spans="1:12" x14ac:dyDescent="0.2">
      <c r="A255" t="s">
        <v>288</v>
      </c>
      <c r="K255" s="11">
        <v>2012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2012</v>
      </c>
      <c r="L256" s="27"/>
    </row>
    <row r="257" spans="1:11" x14ac:dyDescent="0.2">
      <c r="A257" t="s">
        <v>178</v>
      </c>
      <c r="K257" s="11">
        <v>2012</v>
      </c>
    </row>
    <row r="258" spans="1:11" x14ac:dyDescent="0.2">
      <c r="A258" t="s">
        <v>179</v>
      </c>
      <c r="K258" s="11">
        <v>2012</v>
      </c>
    </row>
    <row r="259" spans="1:11" x14ac:dyDescent="0.2">
      <c r="A259" t="s">
        <v>180</v>
      </c>
      <c r="K259" s="11">
        <v>2012</v>
      </c>
    </row>
    <row r="260" spans="1:11" x14ac:dyDescent="0.2">
      <c r="A260" t="s">
        <v>181</v>
      </c>
      <c r="K260" s="11">
        <v>2012</v>
      </c>
    </row>
    <row r="261" spans="1:11" x14ac:dyDescent="0.2">
      <c r="A261" t="s">
        <v>182</v>
      </c>
      <c r="K261" s="11">
        <v>2012</v>
      </c>
    </row>
    <row r="262" spans="1:11" x14ac:dyDescent="0.2">
      <c r="A262" t="s">
        <v>183</v>
      </c>
      <c r="K262" s="11">
        <v>2012</v>
      </c>
    </row>
    <row r="263" spans="1:11" x14ac:dyDescent="0.2">
      <c r="A263" t="s">
        <v>184</v>
      </c>
      <c r="K263" s="11">
        <v>2012</v>
      </c>
    </row>
    <row r="264" spans="1:11" x14ac:dyDescent="0.2">
      <c r="A264" t="s">
        <v>185</v>
      </c>
      <c r="K264" s="11">
        <v>2012</v>
      </c>
    </row>
    <row r="265" spans="1:11" x14ac:dyDescent="0.2">
      <c r="A265" t="s">
        <v>186</v>
      </c>
      <c r="K265" s="11">
        <v>2012</v>
      </c>
    </row>
    <row r="266" spans="1:11" x14ac:dyDescent="0.2">
      <c r="A266" t="s">
        <v>370</v>
      </c>
      <c r="K266" s="11">
        <v>2012</v>
      </c>
    </row>
    <row r="267" spans="1:11" x14ac:dyDescent="0.2">
      <c r="A267" t="s">
        <v>321</v>
      </c>
      <c r="K267" s="11">
        <v>2012</v>
      </c>
    </row>
    <row r="268" spans="1:11" x14ac:dyDescent="0.2">
      <c r="A268" t="s">
        <v>187</v>
      </c>
      <c r="K268" s="11">
        <v>2012</v>
      </c>
    </row>
    <row r="269" spans="1:11" x14ac:dyDescent="0.2">
      <c r="A269" t="s">
        <v>883</v>
      </c>
      <c r="K269" s="11">
        <v>2012</v>
      </c>
    </row>
    <row r="270" spans="1:11" x14ac:dyDescent="0.2">
      <c r="A270" t="s">
        <v>188</v>
      </c>
      <c r="B270">
        <v>12</v>
      </c>
      <c r="C270">
        <v>9</v>
      </c>
      <c r="D270">
        <v>3</v>
      </c>
      <c r="E270">
        <v>140</v>
      </c>
      <c r="F270">
        <v>6</v>
      </c>
      <c r="G270">
        <v>11.333333333300001</v>
      </c>
      <c r="H270">
        <v>0</v>
      </c>
      <c r="I270">
        <v>47</v>
      </c>
      <c r="J270">
        <v>4</v>
      </c>
      <c r="K270" s="11">
        <v>2012</v>
      </c>
    </row>
    <row r="271" spans="1:11" x14ac:dyDescent="0.2">
      <c r="A271" t="s">
        <v>189</v>
      </c>
      <c r="K271" s="11">
        <v>2012</v>
      </c>
    </row>
    <row r="272" spans="1:11" x14ac:dyDescent="0.2">
      <c r="A272" t="s">
        <v>190</v>
      </c>
      <c r="K272" s="11">
        <v>2012</v>
      </c>
    </row>
    <row r="273" spans="1:12" x14ac:dyDescent="0.2">
      <c r="A273" t="s">
        <v>304</v>
      </c>
      <c r="K273" s="11">
        <v>2012</v>
      </c>
    </row>
    <row r="274" spans="1:12" x14ac:dyDescent="0.2">
      <c r="A274" t="s">
        <v>347</v>
      </c>
      <c r="K274" s="11">
        <v>2012</v>
      </c>
    </row>
    <row r="275" spans="1:12" x14ac:dyDescent="0.2">
      <c r="A275" t="s">
        <v>191</v>
      </c>
      <c r="B275">
        <v>1</v>
      </c>
      <c r="C275">
        <v>1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 s="11">
        <v>2012</v>
      </c>
    </row>
    <row r="276" spans="1:12" x14ac:dyDescent="0.2">
      <c r="A276" t="s">
        <v>192</v>
      </c>
      <c r="K276" s="11">
        <v>2012</v>
      </c>
    </row>
    <row r="277" spans="1:12" x14ac:dyDescent="0.2">
      <c r="A277" t="s">
        <v>193</v>
      </c>
      <c r="K277" s="11">
        <v>2012</v>
      </c>
    </row>
    <row r="278" spans="1:12" x14ac:dyDescent="0.2">
      <c r="A278" t="s">
        <v>194</v>
      </c>
      <c r="K278" s="11">
        <v>2012</v>
      </c>
    </row>
    <row r="279" spans="1:12" x14ac:dyDescent="0.2">
      <c r="A279" t="s">
        <v>195</v>
      </c>
      <c r="B279">
        <v>1</v>
      </c>
      <c r="C279">
        <v>1</v>
      </c>
      <c r="D279">
        <v>0</v>
      </c>
      <c r="E279">
        <v>2</v>
      </c>
      <c r="F279">
        <v>0</v>
      </c>
      <c r="G279">
        <v>1.166666666</v>
      </c>
      <c r="H279">
        <v>0</v>
      </c>
      <c r="I279">
        <v>6</v>
      </c>
      <c r="J279">
        <v>1</v>
      </c>
      <c r="K279" s="11">
        <v>2012</v>
      </c>
    </row>
    <row r="280" spans="1:12" x14ac:dyDescent="0.2">
      <c r="A280" t="s">
        <v>196</v>
      </c>
      <c r="K280" s="11">
        <v>2012</v>
      </c>
    </row>
    <row r="281" spans="1:12" x14ac:dyDescent="0.2">
      <c r="A281" t="s">
        <v>197</v>
      </c>
      <c r="B281">
        <v>5</v>
      </c>
      <c r="C281">
        <v>4</v>
      </c>
      <c r="D281">
        <v>2</v>
      </c>
      <c r="E281">
        <v>23</v>
      </c>
      <c r="F281">
        <v>1</v>
      </c>
      <c r="G281">
        <v>21.666666666000001</v>
      </c>
      <c r="H281">
        <v>0</v>
      </c>
      <c r="I281">
        <v>118</v>
      </c>
      <c r="J281">
        <v>7</v>
      </c>
      <c r="K281" s="11">
        <v>2012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1">
        <v>2012</v>
      </c>
      <c r="L282" s="27"/>
    </row>
    <row r="283" spans="1:12" x14ac:dyDescent="0.2">
      <c r="A283" t="s">
        <v>198</v>
      </c>
      <c r="K283" s="11">
        <v>2012</v>
      </c>
    </row>
    <row r="284" spans="1:12" x14ac:dyDescent="0.2">
      <c r="A284" t="s">
        <v>368</v>
      </c>
      <c r="K284" s="11">
        <v>2012</v>
      </c>
    </row>
    <row r="285" spans="1:12" x14ac:dyDescent="0.2">
      <c r="A285" t="s">
        <v>199</v>
      </c>
      <c r="K285" s="11">
        <v>2012</v>
      </c>
    </row>
    <row r="286" spans="1:12" x14ac:dyDescent="0.2">
      <c r="A286" t="s">
        <v>200</v>
      </c>
      <c r="K286" s="11">
        <v>2012</v>
      </c>
    </row>
    <row r="287" spans="1:12" x14ac:dyDescent="0.2">
      <c r="A287" t="s">
        <v>201</v>
      </c>
      <c r="K287" s="11">
        <v>2012</v>
      </c>
    </row>
    <row r="288" spans="1:12" x14ac:dyDescent="0.2">
      <c r="A288" t="s">
        <v>202</v>
      </c>
      <c r="K288" s="11">
        <v>2012</v>
      </c>
    </row>
    <row r="289" spans="1:12" x14ac:dyDescent="0.2">
      <c r="A289" t="s">
        <v>203</v>
      </c>
      <c r="K289" s="11">
        <v>2012</v>
      </c>
    </row>
    <row r="290" spans="1:12" x14ac:dyDescent="0.2">
      <c r="A290" t="s">
        <v>204</v>
      </c>
      <c r="K290" s="11">
        <v>2012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2012</v>
      </c>
      <c r="L291" s="27"/>
    </row>
    <row r="292" spans="1:12" x14ac:dyDescent="0.2">
      <c r="A292" t="s">
        <v>313</v>
      </c>
      <c r="K292" s="11">
        <v>2012</v>
      </c>
    </row>
    <row r="293" spans="1:12" x14ac:dyDescent="0.2">
      <c r="A293" t="s">
        <v>205</v>
      </c>
      <c r="K293" s="11">
        <v>2012</v>
      </c>
    </row>
    <row r="294" spans="1:12" x14ac:dyDescent="0.2">
      <c r="A294" t="s">
        <v>206</v>
      </c>
      <c r="B294">
        <v>13</v>
      </c>
      <c r="C294">
        <v>13</v>
      </c>
      <c r="D294">
        <v>4</v>
      </c>
      <c r="E294">
        <v>274</v>
      </c>
      <c r="F294">
        <v>6</v>
      </c>
      <c r="G294">
        <v>63.6666666666666</v>
      </c>
      <c r="H294">
        <v>11</v>
      </c>
      <c r="I294">
        <v>239</v>
      </c>
      <c r="J294">
        <v>15</v>
      </c>
      <c r="K294" s="11">
        <v>2012</v>
      </c>
    </row>
    <row r="295" spans="1:12" x14ac:dyDescent="0.2">
      <c r="A295" t="s">
        <v>207</v>
      </c>
      <c r="K295" s="11">
        <v>2012</v>
      </c>
    </row>
    <row r="296" spans="1:12" x14ac:dyDescent="0.2">
      <c r="A296" t="s">
        <v>208</v>
      </c>
      <c r="K296" s="11">
        <v>2012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1">
        <v>2012</v>
      </c>
      <c r="L297" s="13"/>
    </row>
    <row r="298" spans="1:12" x14ac:dyDescent="0.2">
      <c r="A298" t="s">
        <v>209</v>
      </c>
      <c r="K298" s="11">
        <v>2012</v>
      </c>
    </row>
    <row r="299" spans="1:12" x14ac:dyDescent="0.2">
      <c r="A299" t="s">
        <v>210</v>
      </c>
      <c r="K299" s="11">
        <v>2012</v>
      </c>
    </row>
    <row r="300" spans="1:12" x14ac:dyDescent="0.2">
      <c r="A300" t="s">
        <v>281</v>
      </c>
      <c r="B300">
        <v>7</v>
      </c>
      <c r="C300">
        <v>5</v>
      </c>
      <c r="D300">
        <v>2</v>
      </c>
      <c r="E300">
        <v>73</v>
      </c>
      <c r="F300">
        <v>1</v>
      </c>
      <c r="G300">
        <v>38</v>
      </c>
      <c r="H300">
        <v>4</v>
      </c>
      <c r="I300">
        <v>164</v>
      </c>
      <c r="J300">
        <v>14</v>
      </c>
      <c r="K300" s="11">
        <v>2012</v>
      </c>
    </row>
    <row r="301" spans="1:12" x14ac:dyDescent="0.2">
      <c r="A301" t="s">
        <v>343</v>
      </c>
      <c r="K301" s="11">
        <v>2012</v>
      </c>
    </row>
    <row r="302" spans="1:12" x14ac:dyDescent="0.2">
      <c r="A302" t="s">
        <v>876</v>
      </c>
      <c r="K302" s="11">
        <v>2012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1">
        <v>2012</v>
      </c>
      <c r="L303" s="27"/>
    </row>
    <row r="304" spans="1:12" x14ac:dyDescent="0.2">
      <c r="A304" t="s">
        <v>324</v>
      </c>
      <c r="K304" s="11">
        <v>2012</v>
      </c>
    </row>
    <row r="305" spans="1:12" x14ac:dyDescent="0.2">
      <c r="A305" t="s">
        <v>328</v>
      </c>
      <c r="K305" s="11">
        <v>2012</v>
      </c>
    </row>
    <row r="306" spans="1:12" x14ac:dyDescent="0.2">
      <c r="A306" t="s">
        <v>348</v>
      </c>
      <c r="K306" s="11">
        <v>2012</v>
      </c>
    </row>
    <row r="307" spans="1:12" x14ac:dyDescent="0.2">
      <c r="A307" t="s">
        <v>358</v>
      </c>
      <c r="K307" s="11">
        <v>2012</v>
      </c>
    </row>
    <row r="308" spans="1:12" x14ac:dyDescent="0.2">
      <c r="A308" t="s">
        <v>325</v>
      </c>
      <c r="K308" s="11">
        <v>2012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1">
        <v>2012</v>
      </c>
      <c r="L309" s="13"/>
    </row>
    <row r="310" spans="1:12" x14ac:dyDescent="0.2">
      <c r="A310" t="s">
        <v>326</v>
      </c>
      <c r="K310" s="11">
        <v>2012</v>
      </c>
    </row>
    <row r="311" spans="1:12" x14ac:dyDescent="0.2">
      <c r="A311" t="s">
        <v>211</v>
      </c>
      <c r="K311" s="11">
        <v>2012</v>
      </c>
    </row>
    <row r="312" spans="1:12" x14ac:dyDescent="0.2">
      <c r="A312" t="s">
        <v>798</v>
      </c>
      <c r="K312" s="11">
        <v>2012</v>
      </c>
    </row>
    <row r="313" spans="1:12" x14ac:dyDescent="0.2">
      <c r="A313" t="s">
        <v>282</v>
      </c>
      <c r="B313">
        <v>3</v>
      </c>
      <c r="C313">
        <v>1</v>
      </c>
      <c r="D313">
        <v>1</v>
      </c>
      <c r="E313">
        <v>25</v>
      </c>
      <c r="F313">
        <v>1</v>
      </c>
      <c r="G313">
        <v>2</v>
      </c>
      <c r="H313">
        <v>0</v>
      </c>
      <c r="I313">
        <v>16</v>
      </c>
      <c r="J313">
        <v>2</v>
      </c>
      <c r="K313" s="11">
        <v>2012</v>
      </c>
    </row>
    <row r="314" spans="1:12" x14ac:dyDescent="0.2">
      <c r="A314" t="s">
        <v>212</v>
      </c>
      <c r="B314">
        <v>2</v>
      </c>
      <c r="C314">
        <v>2</v>
      </c>
      <c r="D314">
        <v>1</v>
      </c>
      <c r="E314">
        <v>18</v>
      </c>
      <c r="F314">
        <v>0</v>
      </c>
      <c r="G314">
        <v>12</v>
      </c>
      <c r="H314">
        <v>2</v>
      </c>
      <c r="I314">
        <v>37</v>
      </c>
      <c r="J314">
        <v>3</v>
      </c>
      <c r="K314" s="11">
        <v>2012</v>
      </c>
    </row>
    <row r="315" spans="1:12" x14ac:dyDescent="0.2">
      <c r="A315" t="s">
        <v>301</v>
      </c>
      <c r="K315" s="11">
        <v>2012</v>
      </c>
    </row>
    <row r="316" spans="1:12" x14ac:dyDescent="0.2">
      <c r="A316" t="s">
        <v>289</v>
      </c>
      <c r="K316" s="11">
        <v>2012</v>
      </c>
    </row>
    <row r="317" spans="1:12" x14ac:dyDescent="0.2">
      <c r="A317" t="s">
        <v>878</v>
      </c>
      <c r="K317" s="11">
        <v>2012</v>
      </c>
    </row>
    <row r="318" spans="1:12" x14ac:dyDescent="0.2">
      <c r="A318" t="s">
        <v>879</v>
      </c>
      <c r="K318" s="11">
        <v>2012</v>
      </c>
    </row>
    <row r="319" spans="1:12" x14ac:dyDescent="0.2">
      <c r="A319" t="s">
        <v>844</v>
      </c>
      <c r="K319" s="11">
        <v>2012</v>
      </c>
    </row>
    <row r="320" spans="1:12" x14ac:dyDescent="0.2">
      <c r="A320" t="s">
        <v>213</v>
      </c>
      <c r="K320" s="11">
        <v>2012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s="11">
        <v>2012</v>
      </c>
      <c r="L321" s="27"/>
    </row>
    <row r="322" spans="1:12" x14ac:dyDescent="0.2">
      <c r="A322" t="s">
        <v>214</v>
      </c>
      <c r="K322" s="11">
        <v>2012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2012</v>
      </c>
      <c r="L323" s="27"/>
    </row>
    <row r="324" spans="1:12" x14ac:dyDescent="0.2">
      <c r="A324" t="s">
        <v>309</v>
      </c>
      <c r="K324" s="11">
        <v>2012</v>
      </c>
    </row>
    <row r="325" spans="1:12" x14ac:dyDescent="0.2">
      <c r="A325" t="s">
        <v>215</v>
      </c>
      <c r="K325" s="11">
        <v>2012</v>
      </c>
    </row>
    <row r="326" spans="1:12" x14ac:dyDescent="0.2">
      <c r="A326" t="s">
        <v>216</v>
      </c>
      <c r="K326" s="11">
        <v>2012</v>
      </c>
    </row>
    <row r="327" spans="1:12" x14ac:dyDescent="0.2">
      <c r="A327" t="s">
        <v>217</v>
      </c>
      <c r="K327" s="11">
        <v>2012</v>
      </c>
    </row>
    <row r="328" spans="1:12" x14ac:dyDescent="0.2">
      <c r="A328" t="s">
        <v>218</v>
      </c>
      <c r="K328" s="11">
        <v>2012</v>
      </c>
    </row>
    <row r="329" spans="1:12" x14ac:dyDescent="0.2">
      <c r="A329" t="s">
        <v>219</v>
      </c>
      <c r="K329" s="11">
        <v>2012</v>
      </c>
    </row>
    <row r="330" spans="1:12" x14ac:dyDescent="0.2">
      <c r="A330" t="s">
        <v>220</v>
      </c>
      <c r="K330" s="11">
        <v>2012</v>
      </c>
    </row>
    <row r="331" spans="1:12" x14ac:dyDescent="0.2">
      <c r="A331" t="s">
        <v>221</v>
      </c>
      <c r="K331" s="11">
        <v>2012</v>
      </c>
    </row>
    <row r="332" spans="1:12" x14ac:dyDescent="0.2">
      <c r="A332" t="s">
        <v>292</v>
      </c>
      <c r="K332" s="11">
        <v>2012</v>
      </c>
    </row>
    <row r="333" spans="1:12" x14ac:dyDescent="0.2">
      <c r="A333" t="s">
        <v>222</v>
      </c>
      <c r="K333" s="11">
        <v>2012</v>
      </c>
    </row>
    <row r="334" spans="1:12" x14ac:dyDescent="0.2">
      <c r="A334" t="s">
        <v>223</v>
      </c>
      <c r="K334" s="11">
        <v>2012</v>
      </c>
    </row>
    <row r="335" spans="1:12" x14ac:dyDescent="0.2">
      <c r="A335" t="s">
        <v>224</v>
      </c>
      <c r="K335" s="11">
        <v>2012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s="11">
        <v>2012</v>
      </c>
      <c r="L336" s="27"/>
    </row>
    <row r="337" spans="1:12" x14ac:dyDescent="0.2">
      <c r="A337" t="s">
        <v>225</v>
      </c>
      <c r="K337" s="11">
        <v>2012</v>
      </c>
    </row>
    <row r="338" spans="1:12" x14ac:dyDescent="0.2">
      <c r="A338" t="s">
        <v>344</v>
      </c>
      <c r="K338" s="11">
        <v>2012</v>
      </c>
    </row>
    <row r="339" spans="1:12" x14ac:dyDescent="0.2">
      <c r="A339" t="s">
        <v>335</v>
      </c>
      <c r="K339" s="11">
        <v>2012</v>
      </c>
    </row>
    <row r="340" spans="1:12" x14ac:dyDescent="0.2">
      <c r="A340" t="s">
        <v>226</v>
      </c>
      <c r="K340" s="11">
        <v>2012</v>
      </c>
    </row>
    <row r="341" spans="1:12" x14ac:dyDescent="0.2">
      <c r="A341" t="s">
        <v>888</v>
      </c>
      <c r="K341" s="11">
        <v>2012</v>
      </c>
    </row>
    <row r="342" spans="1:12" x14ac:dyDescent="0.2">
      <c r="A342" t="s">
        <v>227</v>
      </c>
      <c r="B342">
        <v>6</v>
      </c>
      <c r="C342">
        <v>3</v>
      </c>
      <c r="D342">
        <v>0</v>
      </c>
      <c r="E342">
        <v>28</v>
      </c>
      <c r="F342">
        <v>3</v>
      </c>
      <c r="G342">
        <v>33</v>
      </c>
      <c r="H342">
        <v>1</v>
      </c>
      <c r="I342">
        <v>133</v>
      </c>
      <c r="J342">
        <v>8</v>
      </c>
      <c r="K342" s="11">
        <v>2012</v>
      </c>
    </row>
    <row r="343" spans="1:12" x14ac:dyDescent="0.2">
      <c r="A343" t="s">
        <v>228</v>
      </c>
      <c r="K343" s="11">
        <v>2012</v>
      </c>
    </row>
    <row r="344" spans="1:12" x14ac:dyDescent="0.2">
      <c r="A344" t="s">
        <v>365</v>
      </c>
      <c r="K344" s="11">
        <v>2012</v>
      </c>
    </row>
    <row r="345" spans="1:12" x14ac:dyDescent="0.2">
      <c r="A345" t="s">
        <v>229</v>
      </c>
      <c r="K345" s="11">
        <v>2012</v>
      </c>
    </row>
    <row r="346" spans="1:12" x14ac:dyDescent="0.2">
      <c r="A346" t="s">
        <v>230</v>
      </c>
      <c r="K346" s="11">
        <v>2012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1">
        <v>2012</v>
      </c>
      <c r="L347" s="13"/>
    </row>
    <row r="348" spans="1:12" x14ac:dyDescent="0.2">
      <c r="A348" t="s">
        <v>790</v>
      </c>
      <c r="K348" s="11">
        <v>2012</v>
      </c>
    </row>
    <row r="349" spans="1:12" x14ac:dyDescent="0.2">
      <c r="A349" t="s">
        <v>231</v>
      </c>
      <c r="K349" s="11">
        <v>2012</v>
      </c>
    </row>
    <row r="350" spans="1:12" x14ac:dyDescent="0.2">
      <c r="A350" t="s">
        <v>826</v>
      </c>
      <c r="K350" s="11">
        <v>2012</v>
      </c>
    </row>
    <row r="351" spans="1:12" x14ac:dyDescent="0.2">
      <c r="A351" t="s">
        <v>232</v>
      </c>
      <c r="K351" s="11">
        <v>2012</v>
      </c>
    </row>
    <row r="352" spans="1:12" x14ac:dyDescent="0.2">
      <c r="A352" t="s">
        <v>891</v>
      </c>
      <c r="K352" s="11">
        <v>2012</v>
      </c>
    </row>
    <row r="353" spans="1:11" x14ac:dyDescent="0.2">
      <c r="A353" t="s">
        <v>233</v>
      </c>
      <c r="K353" s="11">
        <v>2012</v>
      </c>
    </row>
    <row r="354" spans="1:11" x14ac:dyDescent="0.2">
      <c r="A354" t="s">
        <v>234</v>
      </c>
      <c r="K354" s="11">
        <v>2012</v>
      </c>
    </row>
    <row r="355" spans="1:11" x14ac:dyDescent="0.2">
      <c r="A355" t="s">
        <v>283</v>
      </c>
      <c r="B355">
        <v>1</v>
      </c>
      <c r="C355">
        <v>1</v>
      </c>
      <c r="D355">
        <v>0</v>
      </c>
      <c r="E355">
        <v>13</v>
      </c>
      <c r="F355">
        <v>0</v>
      </c>
      <c r="G355">
        <v>0</v>
      </c>
      <c r="H355">
        <v>0</v>
      </c>
      <c r="I355">
        <v>0</v>
      </c>
      <c r="J355">
        <v>0</v>
      </c>
      <c r="K355" s="11">
        <v>2012</v>
      </c>
    </row>
    <row r="356" spans="1:11" x14ac:dyDescent="0.2">
      <c r="A356" t="s">
        <v>235</v>
      </c>
      <c r="K356" s="11">
        <v>2012</v>
      </c>
    </row>
    <row r="357" spans="1:11" x14ac:dyDescent="0.2">
      <c r="A357" t="s">
        <v>845</v>
      </c>
      <c r="K357" s="11">
        <v>2012</v>
      </c>
    </row>
    <row r="358" spans="1:11" x14ac:dyDescent="0.2">
      <c r="A358" t="s">
        <v>287</v>
      </c>
      <c r="B358">
        <v>1</v>
      </c>
      <c r="K358" s="11">
        <v>2012</v>
      </c>
    </row>
    <row r="359" spans="1:11" x14ac:dyDescent="0.2">
      <c r="A359" t="s">
        <v>803</v>
      </c>
      <c r="K359" s="11">
        <v>2012</v>
      </c>
    </row>
    <row r="360" spans="1:11" x14ac:dyDescent="0.2">
      <c r="A360" t="s">
        <v>296</v>
      </c>
      <c r="K360" s="11">
        <v>2012</v>
      </c>
    </row>
    <row r="361" spans="1:11" x14ac:dyDescent="0.2">
      <c r="A361" t="s">
        <v>336</v>
      </c>
      <c r="K361" s="11">
        <v>2012</v>
      </c>
    </row>
    <row r="362" spans="1:11" x14ac:dyDescent="0.2">
      <c r="A362" t="s">
        <v>236</v>
      </c>
      <c r="K362" s="11">
        <v>2012</v>
      </c>
    </row>
    <row r="363" spans="1:11" x14ac:dyDescent="0.2">
      <c r="A363" t="s">
        <v>237</v>
      </c>
      <c r="B363">
        <v>2</v>
      </c>
      <c r="C363">
        <v>2</v>
      </c>
      <c r="D363">
        <v>1</v>
      </c>
      <c r="E363">
        <v>12</v>
      </c>
      <c r="F363">
        <v>1</v>
      </c>
      <c r="G363">
        <v>12</v>
      </c>
      <c r="H363">
        <v>2</v>
      </c>
      <c r="I363">
        <v>29</v>
      </c>
      <c r="J363">
        <v>4</v>
      </c>
      <c r="K363" s="11">
        <v>2012</v>
      </c>
    </row>
    <row r="364" spans="1:11" x14ac:dyDescent="0.2">
      <c r="A364" t="s">
        <v>867</v>
      </c>
      <c r="K364" s="11">
        <v>2012</v>
      </c>
    </row>
    <row r="365" spans="1:11" x14ac:dyDescent="0.2">
      <c r="A365" t="s">
        <v>238</v>
      </c>
      <c r="K365" s="11">
        <v>2012</v>
      </c>
    </row>
    <row r="366" spans="1:11" x14ac:dyDescent="0.2">
      <c r="A366" t="s">
        <v>367</v>
      </c>
      <c r="K366" s="11">
        <v>2012</v>
      </c>
    </row>
    <row r="367" spans="1:11" x14ac:dyDescent="0.2">
      <c r="A367" t="s">
        <v>890</v>
      </c>
      <c r="K367" s="11">
        <v>2012</v>
      </c>
    </row>
    <row r="368" spans="1:11" x14ac:dyDescent="0.2">
      <c r="A368" t="s">
        <v>293</v>
      </c>
      <c r="K368" s="11">
        <v>2012</v>
      </c>
    </row>
    <row r="369" spans="1:11" x14ac:dyDescent="0.2">
      <c r="A369" t="s">
        <v>239</v>
      </c>
      <c r="K369" s="11">
        <v>2012</v>
      </c>
    </row>
    <row r="370" spans="1:11" x14ac:dyDescent="0.2">
      <c r="A370" t="s">
        <v>240</v>
      </c>
      <c r="K370" s="11">
        <v>2012</v>
      </c>
    </row>
    <row r="371" spans="1:11" x14ac:dyDescent="0.2">
      <c r="A371" t="s">
        <v>241</v>
      </c>
      <c r="K371" s="11">
        <v>2012</v>
      </c>
    </row>
    <row r="372" spans="1:11" x14ac:dyDescent="0.2">
      <c r="A372" t="s">
        <v>333</v>
      </c>
      <c r="K372" s="11">
        <v>2012</v>
      </c>
    </row>
    <row r="373" spans="1:11" x14ac:dyDescent="0.2">
      <c r="A373" t="s">
        <v>802</v>
      </c>
      <c r="K373" s="11">
        <v>2012</v>
      </c>
    </row>
    <row r="374" spans="1:11" x14ac:dyDescent="0.2">
      <c r="A374" t="s">
        <v>337</v>
      </c>
      <c r="K374" s="11">
        <v>2012</v>
      </c>
    </row>
    <row r="375" spans="1:11" x14ac:dyDescent="0.2">
      <c r="A375" t="s">
        <v>242</v>
      </c>
      <c r="K375" s="11">
        <v>2012</v>
      </c>
    </row>
    <row r="376" spans="1:11" x14ac:dyDescent="0.2">
      <c r="A376" t="s">
        <v>243</v>
      </c>
      <c r="K376" s="11">
        <v>2012</v>
      </c>
    </row>
    <row r="377" spans="1:11" x14ac:dyDescent="0.2">
      <c r="A377" t="s">
        <v>244</v>
      </c>
      <c r="K377" s="11">
        <v>2012</v>
      </c>
    </row>
    <row r="378" spans="1:11" x14ac:dyDescent="0.2">
      <c r="A378" t="s">
        <v>327</v>
      </c>
      <c r="K378" s="11">
        <v>2012</v>
      </c>
    </row>
    <row r="379" spans="1:11" x14ac:dyDescent="0.2">
      <c r="A379" t="s">
        <v>245</v>
      </c>
      <c r="K379" s="11">
        <v>2012</v>
      </c>
    </row>
    <row r="380" spans="1:11" x14ac:dyDescent="0.2">
      <c r="A380" t="s">
        <v>246</v>
      </c>
      <c r="K380" s="11">
        <v>2012</v>
      </c>
    </row>
    <row r="381" spans="1:11" x14ac:dyDescent="0.2">
      <c r="A381" t="s">
        <v>247</v>
      </c>
      <c r="B381">
        <v>7</v>
      </c>
      <c r="C381">
        <v>4</v>
      </c>
      <c r="D381">
        <v>1</v>
      </c>
      <c r="E381">
        <v>5</v>
      </c>
      <c r="F381">
        <v>0</v>
      </c>
      <c r="G381">
        <v>0</v>
      </c>
      <c r="H381">
        <v>0</v>
      </c>
      <c r="I381">
        <v>0</v>
      </c>
      <c r="J381">
        <v>0</v>
      </c>
      <c r="K381" s="11">
        <v>2012</v>
      </c>
    </row>
    <row r="382" spans="1:11" x14ac:dyDescent="0.2">
      <c r="A382" t="s">
        <v>248</v>
      </c>
      <c r="K382" s="11">
        <v>2012</v>
      </c>
    </row>
    <row r="383" spans="1:11" x14ac:dyDescent="0.2">
      <c r="A383" t="s">
        <v>249</v>
      </c>
      <c r="K383" s="11">
        <v>2012</v>
      </c>
    </row>
    <row r="384" spans="1:11" x14ac:dyDescent="0.2">
      <c r="A384" t="s">
        <v>250</v>
      </c>
      <c r="K384" s="11">
        <v>2012</v>
      </c>
    </row>
    <row r="385" spans="1:11" x14ac:dyDescent="0.2">
      <c r="A385" t="s">
        <v>251</v>
      </c>
      <c r="K385" s="11">
        <v>2012</v>
      </c>
    </row>
    <row r="386" spans="1:11" x14ac:dyDescent="0.2">
      <c r="A386" t="s">
        <v>252</v>
      </c>
      <c r="K386" s="11">
        <v>2012</v>
      </c>
    </row>
    <row r="387" spans="1:11" x14ac:dyDescent="0.2">
      <c r="A387" t="s">
        <v>253</v>
      </c>
      <c r="K387" s="11">
        <v>2012</v>
      </c>
    </row>
    <row r="388" spans="1:11" x14ac:dyDescent="0.2">
      <c r="A388" t="s">
        <v>254</v>
      </c>
      <c r="K388" s="11">
        <v>2012</v>
      </c>
    </row>
    <row r="389" spans="1:11" x14ac:dyDescent="0.2">
      <c r="A389" t="s">
        <v>255</v>
      </c>
      <c r="K389" s="11">
        <v>2012</v>
      </c>
    </row>
    <row r="390" spans="1:11" x14ac:dyDescent="0.2">
      <c r="A390" t="s">
        <v>256</v>
      </c>
      <c r="K390" s="11">
        <v>2012</v>
      </c>
    </row>
    <row r="391" spans="1:11" x14ac:dyDescent="0.2">
      <c r="A391" t="s">
        <v>257</v>
      </c>
      <c r="K391" s="11">
        <v>2012</v>
      </c>
    </row>
    <row r="392" spans="1:11" x14ac:dyDescent="0.2">
      <c r="A392" t="s">
        <v>258</v>
      </c>
      <c r="K392" s="11">
        <v>2012</v>
      </c>
    </row>
    <row r="393" spans="1:11" x14ac:dyDescent="0.2">
      <c r="A393" t="s">
        <v>259</v>
      </c>
      <c r="K393" s="11">
        <v>2012</v>
      </c>
    </row>
    <row r="394" spans="1:11" x14ac:dyDescent="0.2">
      <c r="A394" t="s">
        <v>260</v>
      </c>
      <c r="K394" s="11">
        <v>2012</v>
      </c>
    </row>
    <row r="395" spans="1:11" x14ac:dyDescent="0.2">
      <c r="A395" t="s">
        <v>261</v>
      </c>
      <c r="K395" s="11">
        <v>2012</v>
      </c>
    </row>
    <row r="396" spans="1:11" x14ac:dyDescent="0.2">
      <c r="A396" t="s">
        <v>262</v>
      </c>
      <c r="K396" s="11">
        <v>2012</v>
      </c>
    </row>
    <row r="397" spans="1:11" x14ac:dyDescent="0.2">
      <c r="A397" t="s">
        <v>263</v>
      </c>
      <c r="K397" s="11">
        <v>2012</v>
      </c>
    </row>
    <row r="398" spans="1:11" x14ac:dyDescent="0.2">
      <c r="A398" t="s">
        <v>264</v>
      </c>
      <c r="K398" s="11">
        <v>2012</v>
      </c>
    </row>
    <row r="399" spans="1:11" x14ac:dyDescent="0.2">
      <c r="A399" t="s">
        <v>820</v>
      </c>
      <c r="K399" s="11">
        <v>2012</v>
      </c>
    </row>
    <row r="400" spans="1:11" x14ac:dyDescent="0.2">
      <c r="A400" t="s">
        <v>884</v>
      </c>
      <c r="K400" s="11">
        <v>2012</v>
      </c>
    </row>
    <row r="401" spans="1:12" x14ac:dyDescent="0.2">
      <c r="A401" t="s">
        <v>265</v>
      </c>
      <c r="K401" s="11">
        <v>2012</v>
      </c>
    </row>
    <row r="402" spans="1:12" x14ac:dyDescent="0.2">
      <c r="A402" t="s">
        <v>266</v>
      </c>
      <c r="K402" s="11">
        <v>2012</v>
      </c>
    </row>
    <row r="403" spans="1:12" x14ac:dyDescent="0.2">
      <c r="A403" t="s">
        <v>267</v>
      </c>
      <c r="K403" s="11">
        <v>2012</v>
      </c>
    </row>
    <row r="404" spans="1:12" x14ac:dyDescent="0.2">
      <c r="A404" t="s">
        <v>268</v>
      </c>
      <c r="K404" s="11">
        <v>2012</v>
      </c>
    </row>
    <row r="405" spans="1:12" x14ac:dyDescent="0.2">
      <c r="A405" t="s">
        <v>269</v>
      </c>
      <c r="B405">
        <v>3</v>
      </c>
      <c r="C405">
        <v>3</v>
      </c>
      <c r="D405">
        <v>0</v>
      </c>
      <c r="E405">
        <v>178</v>
      </c>
      <c r="F405">
        <v>0</v>
      </c>
      <c r="G405">
        <v>0</v>
      </c>
      <c r="H405">
        <v>0</v>
      </c>
      <c r="I405">
        <v>0</v>
      </c>
      <c r="J405">
        <v>0</v>
      </c>
      <c r="K405" s="11">
        <v>2012</v>
      </c>
    </row>
    <row r="406" spans="1:12" x14ac:dyDescent="0.2">
      <c r="A406" t="s">
        <v>270</v>
      </c>
      <c r="K406" s="11">
        <v>2012</v>
      </c>
    </row>
    <row r="407" spans="1:12" x14ac:dyDescent="0.2">
      <c r="A407" t="s">
        <v>284</v>
      </c>
      <c r="B407">
        <v>9</v>
      </c>
      <c r="C407">
        <v>6</v>
      </c>
      <c r="D407">
        <v>3</v>
      </c>
      <c r="E407">
        <v>34</v>
      </c>
      <c r="F407">
        <v>2</v>
      </c>
      <c r="G407">
        <v>2</v>
      </c>
      <c r="H407">
        <v>0</v>
      </c>
      <c r="I407">
        <v>17</v>
      </c>
      <c r="J407">
        <v>3</v>
      </c>
      <c r="K407" s="11">
        <v>2012</v>
      </c>
      <c r="L407">
        <v>5</v>
      </c>
    </row>
    <row r="408" spans="1:12" x14ac:dyDescent="0.2">
      <c r="A408" t="s">
        <v>271</v>
      </c>
      <c r="K408" s="11">
        <v>2012</v>
      </c>
    </row>
    <row r="409" spans="1:12" x14ac:dyDescent="0.2">
      <c r="A409" t="s">
        <v>272</v>
      </c>
      <c r="K409" s="11">
        <v>2012</v>
      </c>
    </row>
    <row r="410" spans="1:12" x14ac:dyDescent="0.2">
      <c r="A410" t="s">
        <v>273</v>
      </c>
      <c r="K410" s="11">
        <v>2012</v>
      </c>
    </row>
    <row r="411" spans="1:12" x14ac:dyDescent="0.2">
      <c r="A411" s="62" t="s">
        <v>930</v>
      </c>
      <c r="K411" s="11">
        <v>2012</v>
      </c>
    </row>
    <row r="412" spans="1:12" x14ac:dyDescent="0.2">
      <c r="A412" s="62" t="s">
        <v>931</v>
      </c>
      <c r="K412" s="11">
        <v>2012</v>
      </c>
    </row>
    <row r="413" spans="1:12" x14ac:dyDescent="0.2">
      <c r="A413" s="62" t="s">
        <v>932</v>
      </c>
      <c r="K413" s="11">
        <v>2012</v>
      </c>
    </row>
    <row r="414" spans="1:12" x14ac:dyDescent="0.2">
      <c r="A414" s="62" t="s">
        <v>933</v>
      </c>
      <c r="K414" s="11">
        <v>2012</v>
      </c>
    </row>
    <row r="415" spans="1:12" x14ac:dyDescent="0.2">
      <c r="A415" s="62" t="s">
        <v>934</v>
      </c>
      <c r="K415" s="11">
        <v>2012</v>
      </c>
    </row>
    <row r="416" spans="1:12" x14ac:dyDescent="0.2">
      <c r="A416" s="62" t="s">
        <v>935</v>
      </c>
      <c r="K416" s="11">
        <v>2012</v>
      </c>
    </row>
    <row r="417" spans="1:12" x14ac:dyDescent="0.2">
      <c r="A417" s="62" t="s">
        <v>936</v>
      </c>
      <c r="K417" s="11">
        <v>2012</v>
      </c>
    </row>
    <row r="418" spans="1:12" x14ac:dyDescent="0.2">
      <c r="A418" s="62" t="s">
        <v>940</v>
      </c>
      <c r="K418" s="11">
        <v>2012</v>
      </c>
    </row>
    <row r="419" spans="1:12" x14ac:dyDescent="0.2">
      <c r="A419" s="62" t="s">
        <v>937</v>
      </c>
      <c r="K419" s="11">
        <v>2012</v>
      </c>
    </row>
    <row r="420" spans="1:12" x14ac:dyDescent="0.2">
      <c r="A420" s="61" t="s">
        <v>929</v>
      </c>
      <c r="K420" s="11">
        <v>2012</v>
      </c>
    </row>
    <row r="421" spans="1:12" x14ac:dyDescent="0.2">
      <c r="A421" s="62" t="s">
        <v>947</v>
      </c>
      <c r="K421" s="11">
        <v>2012</v>
      </c>
    </row>
    <row r="422" spans="1:12" x14ac:dyDescent="0.2">
      <c r="A422" s="62" t="s">
        <v>938</v>
      </c>
      <c r="K422" s="11">
        <v>2012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s="11">
        <v>2012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1">
        <v>2012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 s="11">
        <v>2012</v>
      </c>
    </row>
    <row r="426" spans="1:12" x14ac:dyDescent="0.2">
      <c r="A426" s="74" t="s">
        <v>961</v>
      </c>
      <c r="K426" s="11">
        <v>2012</v>
      </c>
    </row>
    <row r="427" spans="1:12" x14ac:dyDescent="0.2">
      <c r="A427" s="75" t="s">
        <v>962</v>
      </c>
      <c r="K427" s="11">
        <v>2012</v>
      </c>
    </row>
    <row r="428" spans="1:12" x14ac:dyDescent="0.2">
      <c r="A428" s="75" t="s">
        <v>963</v>
      </c>
      <c r="K428" s="11">
        <v>2012</v>
      </c>
    </row>
    <row r="429" spans="1:12" x14ac:dyDescent="0.2">
      <c r="A429" s="75" t="s">
        <v>964</v>
      </c>
      <c r="K429" s="11">
        <v>2012</v>
      </c>
    </row>
    <row r="430" spans="1:12" x14ac:dyDescent="0.2">
      <c r="A430" s="75" t="s">
        <v>965</v>
      </c>
      <c r="K430" s="11">
        <v>2012</v>
      </c>
    </row>
    <row r="431" spans="1:12" x14ac:dyDescent="0.2">
      <c r="A431" t="s">
        <v>973</v>
      </c>
      <c r="K431" s="11">
        <v>2012</v>
      </c>
    </row>
    <row r="432" spans="1:12" x14ac:dyDescent="0.2">
      <c r="A432" t="s">
        <v>967</v>
      </c>
      <c r="K432" s="11">
        <v>2012</v>
      </c>
    </row>
    <row r="433" spans="1:11" x14ac:dyDescent="0.2">
      <c r="A433" t="s">
        <v>969</v>
      </c>
      <c r="K433" s="11">
        <v>2012</v>
      </c>
    </row>
    <row r="434" spans="1:11" x14ac:dyDescent="0.2">
      <c r="A434" t="s">
        <v>970</v>
      </c>
      <c r="K434" s="11">
        <v>2012</v>
      </c>
    </row>
    <row r="435" spans="1:11" x14ac:dyDescent="0.2">
      <c r="A435" t="s">
        <v>975</v>
      </c>
      <c r="K435" s="11">
        <v>2012</v>
      </c>
    </row>
    <row r="436" spans="1:11" x14ac:dyDescent="0.2">
      <c r="A436" t="s">
        <v>976</v>
      </c>
      <c r="K436" s="11">
        <v>2012</v>
      </c>
    </row>
    <row r="437" spans="1:11" x14ac:dyDescent="0.2">
      <c r="A437" t="s">
        <v>972</v>
      </c>
      <c r="K437" s="11">
        <v>2012</v>
      </c>
    </row>
    <row r="438" spans="1:11" x14ac:dyDescent="0.2">
      <c r="A438" t="s">
        <v>968</v>
      </c>
      <c r="K438" s="11">
        <v>2012</v>
      </c>
    </row>
    <row r="439" spans="1:11" x14ac:dyDescent="0.2">
      <c r="A439" t="s">
        <v>971</v>
      </c>
      <c r="K439" s="11">
        <v>2012</v>
      </c>
    </row>
    <row r="440" spans="1:11" x14ac:dyDescent="0.2">
      <c r="A440" t="s">
        <v>977</v>
      </c>
      <c r="K440" s="11">
        <v>2012</v>
      </c>
    </row>
    <row r="441" spans="1:11" x14ac:dyDescent="0.2">
      <c r="A441" t="s">
        <v>1007</v>
      </c>
      <c r="K441" s="11">
        <v>2012</v>
      </c>
    </row>
    <row r="442" spans="1:11" x14ac:dyDescent="0.2">
      <c r="A442" t="s">
        <v>1000</v>
      </c>
      <c r="K442" s="11">
        <v>2012</v>
      </c>
    </row>
    <row r="443" spans="1:11" x14ac:dyDescent="0.2">
      <c r="A443" t="s">
        <v>1002</v>
      </c>
      <c r="K443" s="11">
        <v>2012</v>
      </c>
    </row>
    <row r="444" spans="1:11" x14ac:dyDescent="0.2">
      <c r="A444" t="s">
        <v>996</v>
      </c>
      <c r="K444" s="11">
        <v>2012</v>
      </c>
    </row>
    <row r="445" spans="1:11" x14ac:dyDescent="0.2">
      <c r="A445" t="s">
        <v>997</v>
      </c>
      <c r="K445" s="11">
        <v>2012</v>
      </c>
    </row>
    <row r="446" spans="1:11" x14ac:dyDescent="0.2">
      <c r="A446" t="s">
        <v>998</v>
      </c>
      <c r="K446" s="11">
        <v>2012</v>
      </c>
    </row>
    <row r="447" spans="1:11" x14ac:dyDescent="0.2">
      <c r="A447" t="s">
        <v>999</v>
      </c>
      <c r="K447" s="11">
        <v>2012</v>
      </c>
    </row>
    <row r="448" spans="1:11" x14ac:dyDescent="0.2">
      <c r="A448" t="s">
        <v>1001</v>
      </c>
      <c r="K448" s="11">
        <v>2012</v>
      </c>
    </row>
    <row r="449" spans="1:12" x14ac:dyDescent="0.2">
      <c r="A449" t="s">
        <v>1003</v>
      </c>
      <c r="K449" s="11">
        <v>2012</v>
      </c>
    </row>
    <row r="450" spans="1:12" x14ac:dyDescent="0.2">
      <c r="A450" t="s">
        <v>1004</v>
      </c>
      <c r="K450" s="11">
        <v>2012</v>
      </c>
    </row>
    <row r="451" spans="1:12" x14ac:dyDescent="0.2">
      <c r="A451" t="s">
        <v>1005</v>
      </c>
      <c r="K451" s="11">
        <v>2012</v>
      </c>
    </row>
    <row r="452" spans="1:12" x14ac:dyDescent="0.2">
      <c r="A452" t="s">
        <v>1006</v>
      </c>
      <c r="K452" s="11">
        <v>2012</v>
      </c>
    </row>
    <row r="459" spans="1:12" x14ac:dyDescent="0.2">
      <c r="B459" s="13">
        <f>SUM(B2:B454)</f>
        <v>199</v>
      </c>
      <c r="C459" s="13">
        <f t="shared" ref="C459:L459" si="0">SUM(C2:C454)</f>
        <v>165</v>
      </c>
      <c r="D459" s="13">
        <f t="shared" si="0"/>
        <v>32</v>
      </c>
      <c r="E459" s="13">
        <f t="shared" si="0"/>
        <v>2551</v>
      </c>
      <c r="F459" s="13">
        <f t="shared" si="0"/>
        <v>42</v>
      </c>
      <c r="G459" s="13">
        <f t="shared" si="0"/>
        <v>541.83333333125597</v>
      </c>
      <c r="H459" s="13">
        <f t="shared" si="0"/>
        <v>60</v>
      </c>
      <c r="I459" s="13">
        <f t="shared" si="0"/>
        <v>2175</v>
      </c>
      <c r="J459" s="13">
        <f t="shared" si="0"/>
        <v>142</v>
      </c>
      <c r="K459" s="13"/>
      <c r="L459" s="13">
        <f t="shared" si="0"/>
        <v>5</v>
      </c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9"/>
  <sheetViews>
    <sheetView showGridLines="0" topLeftCell="A459" workbookViewId="0">
      <selection activeCell="F459" sqref="F459"/>
    </sheetView>
  </sheetViews>
  <sheetFormatPr defaultRowHeight="12.75" x14ac:dyDescent="0.2"/>
  <cols>
    <col min="1" max="1" width="16.85546875" customWidth="1"/>
    <col min="12" max="12" width="9.140625" style="26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5" t="s">
        <v>371</v>
      </c>
    </row>
    <row r="2" spans="1:12" x14ac:dyDescent="0.2">
      <c r="A2" t="s">
        <v>8</v>
      </c>
      <c r="K2">
        <v>2011</v>
      </c>
    </row>
    <row r="3" spans="1:12" x14ac:dyDescent="0.2">
      <c r="A3" t="s">
        <v>329</v>
      </c>
      <c r="K3">
        <v>2011</v>
      </c>
    </row>
    <row r="4" spans="1:12" x14ac:dyDescent="0.2">
      <c r="A4" t="s">
        <v>338</v>
      </c>
      <c r="K4">
        <v>2011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2011</v>
      </c>
      <c r="L5" s="13"/>
    </row>
    <row r="6" spans="1:12" x14ac:dyDescent="0.2">
      <c r="A6" t="s">
        <v>9</v>
      </c>
      <c r="K6">
        <v>2011</v>
      </c>
    </row>
    <row r="7" spans="1:12" x14ac:dyDescent="0.2">
      <c r="A7" t="s">
        <v>10</v>
      </c>
      <c r="K7">
        <v>2011</v>
      </c>
    </row>
    <row r="8" spans="1:12" x14ac:dyDescent="0.2">
      <c r="A8" t="s">
        <v>11</v>
      </c>
      <c r="B8">
        <v>1</v>
      </c>
      <c r="C8">
        <v>1</v>
      </c>
      <c r="D8">
        <v>0</v>
      </c>
      <c r="E8">
        <v>2</v>
      </c>
      <c r="F8">
        <v>0</v>
      </c>
      <c r="G8">
        <v>0</v>
      </c>
      <c r="H8">
        <v>0</v>
      </c>
      <c r="I8">
        <v>0</v>
      </c>
      <c r="J8">
        <v>0</v>
      </c>
      <c r="K8">
        <v>2011</v>
      </c>
    </row>
    <row r="9" spans="1:12" x14ac:dyDescent="0.2">
      <c r="A9" t="s">
        <v>359</v>
      </c>
      <c r="K9">
        <v>2011</v>
      </c>
    </row>
    <row r="10" spans="1:12" x14ac:dyDescent="0.2">
      <c r="A10" t="s">
        <v>12</v>
      </c>
      <c r="K10">
        <v>2011</v>
      </c>
    </row>
    <row r="11" spans="1:12" x14ac:dyDescent="0.2">
      <c r="A11" t="s">
        <v>13</v>
      </c>
      <c r="K11">
        <v>2011</v>
      </c>
    </row>
    <row r="12" spans="1:12" x14ac:dyDescent="0.2">
      <c r="A12" t="s">
        <v>889</v>
      </c>
      <c r="K12">
        <v>2011</v>
      </c>
    </row>
    <row r="13" spans="1:12" x14ac:dyDescent="0.2">
      <c r="A13" t="s">
        <v>14</v>
      </c>
      <c r="K13">
        <v>2011</v>
      </c>
    </row>
    <row r="14" spans="1:12" x14ac:dyDescent="0.2">
      <c r="A14" t="s">
        <v>15</v>
      </c>
      <c r="K14">
        <v>2011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2011</v>
      </c>
      <c r="L15" s="13"/>
    </row>
    <row r="16" spans="1:12" x14ac:dyDescent="0.2">
      <c r="A16" t="s">
        <v>16</v>
      </c>
      <c r="K16">
        <v>2011</v>
      </c>
    </row>
    <row r="17" spans="1:12" x14ac:dyDescent="0.2">
      <c r="A17" t="s">
        <v>17</v>
      </c>
      <c r="K17">
        <v>2011</v>
      </c>
    </row>
    <row r="18" spans="1:12" x14ac:dyDescent="0.2">
      <c r="A18" t="s">
        <v>18</v>
      </c>
      <c r="K18">
        <v>2011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2011</v>
      </c>
      <c r="L19" s="27"/>
    </row>
    <row r="20" spans="1:12" x14ac:dyDescent="0.2">
      <c r="A20" t="s">
        <v>19</v>
      </c>
      <c r="K20">
        <v>2011</v>
      </c>
    </row>
    <row r="21" spans="1:12" x14ac:dyDescent="0.2">
      <c r="A21" t="s">
        <v>20</v>
      </c>
      <c r="K21">
        <v>2011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2011</v>
      </c>
      <c r="L22" s="27"/>
    </row>
    <row r="23" spans="1:12" x14ac:dyDescent="0.2">
      <c r="A23" t="s">
        <v>275</v>
      </c>
      <c r="K23">
        <v>2011</v>
      </c>
    </row>
    <row r="24" spans="1:12" x14ac:dyDescent="0.2">
      <c r="A24" t="s">
        <v>21</v>
      </c>
      <c r="K24">
        <v>2011</v>
      </c>
    </row>
    <row r="25" spans="1:12" x14ac:dyDescent="0.2">
      <c r="A25" t="s">
        <v>339</v>
      </c>
      <c r="K25">
        <v>2011</v>
      </c>
    </row>
    <row r="26" spans="1:12" x14ac:dyDescent="0.2">
      <c r="A26" t="s">
        <v>317</v>
      </c>
      <c r="K26">
        <v>2011</v>
      </c>
    </row>
    <row r="27" spans="1:12" x14ac:dyDescent="0.2">
      <c r="A27" t="s">
        <v>297</v>
      </c>
      <c r="K27">
        <v>2011</v>
      </c>
    </row>
    <row r="28" spans="1:12" x14ac:dyDescent="0.2">
      <c r="A28" t="s">
        <v>22</v>
      </c>
      <c r="K28">
        <v>2011</v>
      </c>
    </row>
    <row r="29" spans="1:12" x14ac:dyDescent="0.2">
      <c r="A29" t="s">
        <v>318</v>
      </c>
      <c r="K29">
        <v>2011</v>
      </c>
    </row>
    <row r="30" spans="1:12" x14ac:dyDescent="0.2">
      <c r="A30" t="s">
        <v>23</v>
      </c>
      <c r="K30">
        <v>2011</v>
      </c>
    </row>
    <row r="31" spans="1:12" x14ac:dyDescent="0.2">
      <c r="A31" t="s">
        <v>24</v>
      </c>
      <c r="K31">
        <v>2011</v>
      </c>
    </row>
    <row r="32" spans="1:12" x14ac:dyDescent="0.2">
      <c r="A32" t="s">
        <v>862</v>
      </c>
      <c r="K32">
        <v>2011</v>
      </c>
    </row>
    <row r="33" spans="1:11" x14ac:dyDescent="0.2">
      <c r="A33" t="s">
        <v>25</v>
      </c>
      <c r="K33">
        <v>2011</v>
      </c>
    </row>
    <row r="34" spans="1:11" x14ac:dyDescent="0.2">
      <c r="A34" t="s">
        <v>26</v>
      </c>
      <c r="K34">
        <v>2011</v>
      </c>
    </row>
    <row r="35" spans="1:11" x14ac:dyDescent="0.2">
      <c r="A35" t="s">
        <v>27</v>
      </c>
      <c r="K35">
        <v>2011</v>
      </c>
    </row>
    <row r="36" spans="1:11" x14ac:dyDescent="0.2">
      <c r="A36" t="s">
        <v>28</v>
      </c>
      <c r="K36">
        <v>2011</v>
      </c>
    </row>
    <row r="37" spans="1:11" x14ac:dyDescent="0.2">
      <c r="A37" t="s">
        <v>29</v>
      </c>
      <c r="K37">
        <v>2011</v>
      </c>
    </row>
    <row r="38" spans="1:11" x14ac:dyDescent="0.2">
      <c r="A38" t="s">
        <v>276</v>
      </c>
      <c r="K38">
        <v>2011</v>
      </c>
    </row>
    <row r="39" spans="1:11" x14ac:dyDescent="0.2">
      <c r="A39" t="s">
        <v>30</v>
      </c>
      <c r="K39">
        <v>2011</v>
      </c>
    </row>
    <row r="40" spans="1:11" x14ac:dyDescent="0.2">
      <c r="A40" t="s">
        <v>31</v>
      </c>
      <c r="B40">
        <v>1</v>
      </c>
      <c r="C40">
        <v>1</v>
      </c>
      <c r="D40">
        <v>0</v>
      </c>
      <c r="E40">
        <v>52</v>
      </c>
      <c r="F40">
        <v>0</v>
      </c>
      <c r="G40">
        <v>7</v>
      </c>
      <c r="H40">
        <v>0</v>
      </c>
      <c r="I40">
        <v>35</v>
      </c>
      <c r="J40">
        <v>4</v>
      </c>
      <c r="K40">
        <v>2011</v>
      </c>
    </row>
    <row r="41" spans="1:11" x14ac:dyDescent="0.2">
      <c r="A41" t="s">
        <v>32</v>
      </c>
      <c r="K41">
        <v>2011</v>
      </c>
    </row>
    <row r="42" spans="1:11" x14ac:dyDescent="0.2">
      <c r="A42" t="s">
        <v>334</v>
      </c>
      <c r="K42">
        <v>2011</v>
      </c>
    </row>
    <row r="43" spans="1:11" x14ac:dyDescent="0.2">
      <c r="A43" t="s">
        <v>33</v>
      </c>
      <c r="K43">
        <v>2011</v>
      </c>
    </row>
    <row r="44" spans="1:11" x14ac:dyDescent="0.2">
      <c r="A44" t="s">
        <v>34</v>
      </c>
      <c r="K44">
        <v>2011</v>
      </c>
    </row>
    <row r="45" spans="1:11" x14ac:dyDescent="0.2">
      <c r="A45" t="s">
        <v>35</v>
      </c>
      <c r="K45">
        <v>2011</v>
      </c>
    </row>
    <row r="46" spans="1:11" x14ac:dyDescent="0.2">
      <c r="A46" t="s">
        <v>373</v>
      </c>
      <c r="K46">
        <v>2011</v>
      </c>
    </row>
    <row r="47" spans="1:11" x14ac:dyDescent="0.2">
      <c r="A47" t="s">
        <v>36</v>
      </c>
      <c r="B47">
        <v>1</v>
      </c>
      <c r="C47">
        <v>1</v>
      </c>
      <c r="D47">
        <v>0</v>
      </c>
      <c r="E47">
        <v>2</v>
      </c>
      <c r="F47">
        <v>0</v>
      </c>
      <c r="G47">
        <v>0</v>
      </c>
      <c r="H47">
        <v>0</v>
      </c>
      <c r="I47">
        <v>0</v>
      </c>
      <c r="J47">
        <v>0</v>
      </c>
      <c r="K47">
        <v>2011</v>
      </c>
    </row>
    <row r="48" spans="1:11" x14ac:dyDescent="0.2">
      <c r="A48" t="s">
        <v>37</v>
      </c>
      <c r="B48">
        <v>1</v>
      </c>
      <c r="C48">
        <v>0</v>
      </c>
      <c r="D48">
        <v>0</v>
      </c>
      <c r="E48">
        <v>0</v>
      </c>
      <c r="F48">
        <v>0</v>
      </c>
      <c r="G48">
        <v>4</v>
      </c>
      <c r="H48">
        <v>0</v>
      </c>
      <c r="I48">
        <v>14</v>
      </c>
      <c r="J48">
        <v>1</v>
      </c>
      <c r="K48">
        <v>2011</v>
      </c>
    </row>
    <row r="49" spans="1:11" x14ac:dyDescent="0.2">
      <c r="A49" t="s">
        <v>38</v>
      </c>
      <c r="B49">
        <v>3</v>
      </c>
      <c r="C49">
        <v>2</v>
      </c>
      <c r="D49">
        <v>1</v>
      </c>
      <c r="E49">
        <v>21</v>
      </c>
      <c r="F49">
        <v>0</v>
      </c>
      <c r="G49">
        <v>1</v>
      </c>
      <c r="H49">
        <v>0</v>
      </c>
      <c r="I49">
        <v>10</v>
      </c>
      <c r="J49">
        <v>0</v>
      </c>
      <c r="K49">
        <v>2011</v>
      </c>
    </row>
    <row r="50" spans="1:11" x14ac:dyDescent="0.2">
      <c r="A50" t="s">
        <v>824</v>
      </c>
      <c r="K50">
        <v>2011</v>
      </c>
    </row>
    <row r="51" spans="1:11" x14ac:dyDescent="0.2">
      <c r="A51" t="s">
        <v>39</v>
      </c>
      <c r="K51">
        <v>2011</v>
      </c>
    </row>
    <row r="52" spans="1:11" x14ac:dyDescent="0.2">
      <c r="A52" t="s">
        <v>40</v>
      </c>
      <c r="K52">
        <v>2011</v>
      </c>
    </row>
    <row r="53" spans="1:11" x14ac:dyDescent="0.2">
      <c r="A53" t="s">
        <v>41</v>
      </c>
      <c r="K53">
        <v>2011</v>
      </c>
    </row>
    <row r="54" spans="1:11" x14ac:dyDescent="0.2">
      <c r="A54" t="s">
        <v>277</v>
      </c>
      <c r="K54">
        <v>2011</v>
      </c>
    </row>
    <row r="55" spans="1:11" x14ac:dyDescent="0.2">
      <c r="A55" t="s">
        <v>42</v>
      </c>
      <c r="K55">
        <v>2011</v>
      </c>
    </row>
    <row r="56" spans="1:11" x14ac:dyDescent="0.2">
      <c r="A56" t="s">
        <v>43</v>
      </c>
      <c r="K56">
        <v>2011</v>
      </c>
    </row>
    <row r="57" spans="1:11" x14ac:dyDescent="0.2">
      <c r="A57" t="s">
        <v>44</v>
      </c>
      <c r="K57">
        <v>2011</v>
      </c>
    </row>
    <row r="58" spans="1:11" x14ac:dyDescent="0.2">
      <c r="A58" t="s">
        <v>45</v>
      </c>
      <c r="B58">
        <v>18</v>
      </c>
      <c r="C58">
        <v>14</v>
      </c>
      <c r="D58">
        <v>3</v>
      </c>
      <c r="E58">
        <v>143</v>
      </c>
      <c r="F58">
        <v>4</v>
      </c>
      <c r="G58">
        <v>1</v>
      </c>
      <c r="H58">
        <v>0</v>
      </c>
      <c r="I58">
        <v>8</v>
      </c>
      <c r="J58">
        <v>0</v>
      </c>
      <c r="K58">
        <v>2011</v>
      </c>
    </row>
    <row r="59" spans="1:11" x14ac:dyDescent="0.2">
      <c r="A59" t="s">
        <v>861</v>
      </c>
      <c r="K59">
        <v>2011</v>
      </c>
    </row>
    <row r="60" spans="1:11" x14ac:dyDescent="0.2">
      <c r="A60" t="s">
        <v>818</v>
      </c>
      <c r="K60">
        <v>2011</v>
      </c>
    </row>
    <row r="61" spans="1:11" x14ac:dyDescent="0.2">
      <c r="A61" t="s">
        <v>330</v>
      </c>
      <c r="K61">
        <v>2011</v>
      </c>
    </row>
    <row r="62" spans="1:11" x14ac:dyDescent="0.2">
      <c r="A62" t="s">
        <v>817</v>
      </c>
      <c r="K62">
        <v>2011</v>
      </c>
    </row>
    <row r="63" spans="1:11" x14ac:dyDescent="0.2">
      <c r="A63" t="s">
        <v>46</v>
      </c>
      <c r="B63">
        <v>1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2011</v>
      </c>
    </row>
    <row r="64" spans="1:11" x14ac:dyDescent="0.2">
      <c r="A64" t="s">
        <v>47</v>
      </c>
      <c r="K64">
        <v>2011</v>
      </c>
    </row>
    <row r="65" spans="1:12" x14ac:dyDescent="0.2">
      <c r="A65" t="s">
        <v>48</v>
      </c>
      <c r="K65">
        <v>2011</v>
      </c>
    </row>
    <row r="66" spans="1:12" x14ac:dyDescent="0.2">
      <c r="A66" t="s">
        <v>290</v>
      </c>
      <c r="K66">
        <v>2011</v>
      </c>
    </row>
    <row r="67" spans="1:12" x14ac:dyDescent="0.2">
      <c r="A67" t="s">
        <v>331</v>
      </c>
      <c r="K67">
        <v>2011</v>
      </c>
    </row>
    <row r="68" spans="1:12" x14ac:dyDescent="0.2">
      <c r="A68" t="s">
        <v>49</v>
      </c>
      <c r="K68">
        <v>2011</v>
      </c>
    </row>
    <row r="69" spans="1:12" x14ac:dyDescent="0.2">
      <c r="A69" t="s">
        <v>310</v>
      </c>
      <c r="K69">
        <v>2011</v>
      </c>
    </row>
    <row r="70" spans="1:12" x14ac:dyDescent="0.2">
      <c r="A70" t="s">
        <v>50</v>
      </c>
      <c r="K70">
        <v>2011</v>
      </c>
    </row>
    <row r="71" spans="1:12" x14ac:dyDescent="0.2">
      <c r="A71" t="s">
        <v>51</v>
      </c>
      <c r="K71">
        <v>2011</v>
      </c>
    </row>
    <row r="72" spans="1:12" x14ac:dyDescent="0.2">
      <c r="A72" t="s">
        <v>52</v>
      </c>
      <c r="K72">
        <v>2011</v>
      </c>
    </row>
    <row r="73" spans="1:12" x14ac:dyDescent="0.2">
      <c r="A73" t="s">
        <v>53</v>
      </c>
      <c r="B73">
        <v>5</v>
      </c>
      <c r="C73">
        <v>5</v>
      </c>
      <c r="D73">
        <v>1</v>
      </c>
      <c r="E73">
        <v>221</v>
      </c>
      <c r="F73">
        <v>1</v>
      </c>
      <c r="G73">
        <v>13</v>
      </c>
      <c r="H73">
        <v>0</v>
      </c>
      <c r="I73">
        <v>55</v>
      </c>
      <c r="J73">
        <v>2</v>
      </c>
      <c r="K73">
        <v>2011</v>
      </c>
    </row>
    <row r="74" spans="1:12" x14ac:dyDescent="0.2">
      <c r="A74" t="s">
        <v>54</v>
      </c>
      <c r="K74">
        <v>2011</v>
      </c>
    </row>
    <row r="75" spans="1:12" x14ac:dyDescent="0.2">
      <c r="A75" t="s">
        <v>55</v>
      </c>
      <c r="K75">
        <v>2011</v>
      </c>
    </row>
    <row r="76" spans="1:12" x14ac:dyDescent="0.2">
      <c r="A76" t="s">
        <v>56</v>
      </c>
      <c r="K76">
        <v>2011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2011</v>
      </c>
      <c r="L77" s="13"/>
    </row>
    <row r="78" spans="1:12" x14ac:dyDescent="0.2">
      <c r="A78" t="s">
        <v>57</v>
      </c>
      <c r="K78">
        <v>2011</v>
      </c>
    </row>
    <row r="79" spans="1:12" x14ac:dyDescent="0.2">
      <c r="A79" t="s">
        <v>291</v>
      </c>
      <c r="K79">
        <v>2011</v>
      </c>
    </row>
    <row r="80" spans="1:12" x14ac:dyDescent="0.2">
      <c r="A80" t="s">
        <v>58</v>
      </c>
      <c r="K80">
        <v>2011</v>
      </c>
    </row>
    <row r="81" spans="1:12" x14ac:dyDescent="0.2">
      <c r="A81" t="s">
        <v>59</v>
      </c>
      <c r="K81">
        <v>2011</v>
      </c>
    </row>
    <row r="82" spans="1:12" x14ac:dyDescent="0.2">
      <c r="A82" t="s">
        <v>60</v>
      </c>
      <c r="K82">
        <v>2011</v>
      </c>
    </row>
    <row r="83" spans="1:12" x14ac:dyDescent="0.2">
      <c r="A83" t="s">
        <v>61</v>
      </c>
      <c r="K83">
        <v>2011</v>
      </c>
    </row>
    <row r="84" spans="1:12" x14ac:dyDescent="0.2">
      <c r="A84" t="s">
        <v>62</v>
      </c>
      <c r="K84">
        <v>2011</v>
      </c>
    </row>
    <row r="85" spans="1:12" x14ac:dyDescent="0.2">
      <c r="A85" t="s">
        <v>63</v>
      </c>
      <c r="K85">
        <v>2011</v>
      </c>
    </row>
    <row r="86" spans="1:12" x14ac:dyDescent="0.2">
      <c r="A86" t="s">
        <v>886</v>
      </c>
      <c r="K86">
        <v>2011</v>
      </c>
    </row>
    <row r="87" spans="1:12" x14ac:dyDescent="0.2">
      <c r="A87" t="s">
        <v>64</v>
      </c>
      <c r="K87">
        <v>2011</v>
      </c>
    </row>
    <row r="88" spans="1:12" x14ac:dyDescent="0.2">
      <c r="A88" t="s">
        <v>65</v>
      </c>
      <c r="K88">
        <v>2011</v>
      </c>
    </row>
    <row r="89" spans="1:12" x14ac:dyDescent="0.2">
      <c r="A89" t="s">
        <v>285</v>
      </c>
      <c r="K89">
        <v>2011</v>
      </c>
    </row>
    <row r="90" spans="1:12" x14ac:dyDescent="0.2">
      <c r="A90" t="s">
        <v>66</v>
      </c>
      <c r="K90">
        <v>2011</v>
      </c>
    </row>
    <row r="91" spans="1:12" x14ac:dyDescent="0.2">
      <c r="A91" t="s">
        <v>67</v>
      </c>
      <c r="K91">
        <v>2011</v>
      </c>
    </row>
    <row r="92" spans="1:12" x14ac:dyDescent="0.2">
      <c r="A92" t="s">
        <v>274</v>
      </c>
      <c r="B92">
        <v>2</v>
      </c>
      <c r="C92">
        <v>2</v>
      </c>
      <c r="D92">
        <v>1</v>
      </c>
      <c r="E92">
        <v>65</v>
      </c>
      <c r="F92">
        <v>1</v>
      </c>
      <c r="G92">
        <v>12.5</v>
      </c>
      <c r="H92">
        <v>3</v>
      </c>
      <c r="I92">
        <v>38</v>
      </c>
      <c r="J92">
        <v>3</v>
      </c>
      <c r="K92">
        <v>2011</v>
      </c>
    </row>
    <row r="93" spans="1:12" x14ac:dyDescent="0.2">
      <c r="A93" t="s">
        <v>68</v>
      </c>
      <c r="B93">
        <v>11</v>
      </c>
      <c r="C93">
        <v>11</v>
      </c>
      <c r="D93">
        <v>2</v>
      </c>
      <c r="E93">
        <v>122</v>
      </c>
      <c r="F93">
        <v>1</v>
      </c>
      <c r="G93">
        <v>0</v>
      </c>
      <c r="H93">
        <v>0</v>
      </c>
      <c r="I93">
        <v>0</v>
      </c>
      <c r="J93">
        <v>0</v>
      </c>
      <c r="K93">
        <v>2011</v>
      </c>
    </row>
    <row r="94" spans="1:12" x14ac:dyDescent="0.2">
      <c r="A94" t="s">
        <v>69</v>
      </c>
      <c r="K94">
        <v>2011</v>
      </c>
    </row>
    <row r="95" spans="1:12" x14ac:dyDescent="0.2">
      <c r="A95" t="s">
        <v>70</v>
      </c>
      <c r="K95">
        <v>2011</v>
      </c>
    </row>
    <row r="96" spans="1:12" x14ac:dyDescent="0.2">
      <c r="A96" t="s">
        <v>71</v>
      </c>
      <c r="B96">
        <v>15</v>
      </c>
      <c r="C96">
        <v>12</v>
      </c>
      <c r="D96">
        <v>2</v>
      </c>
      <c r="E96">
        <v>234</v>
      </c>
      <c r="F96">
        <v>9</v>
      </c>
      <c r="G96">
        <v>10</v>
      </c>
      <c r="H96">
        <v>1</v>
      </c>
      <c r="I96">
        <v>50</v>
      </c>
      <c r="J96">
        <v>3</v>
      </c>
      <c r="K96">
        <v>2011</v>
      </c>
      <c r="L96" s="26">
        <v>4</v>
      </c>
    </row>
    <row r="97" spans="1:11" x14ac:dyDescent="0.2">
      <c r="A97" t="s">
        <v>72</v>
      </c>
      <c r="B97">
        <v>10</v>
      </c>
      <c r="C97">
        <v>10</v>
      </c>
      <c r="D97">
        <v>0</v>
      </c>
      <c r="E97">
        <v>128</v>
      </c>
      <c r="F97">
        <v>3</v>
      </c>
      <c r="G97">
        <v>0</v>
      </c>
      <c r="H97">
        <v>0</v>
      </c>
      <c r="I97">
        <v>0</v>
      </c>
      <c r="J97">
        <v>0</v>
      </c>
      <c r="K97">
        <v>2011</v>
      </c>
    </row>
    <row r="98" spans="1:11" x14ac:dyDescent="0.2">
      <c r="A98" t="s">
        <v>73</v>
      </c>
      <c r="K98">
        <v>2011</v>
      </c>
    </row>
    <row r="99" spans="1:11" x14ac:dyDescent="0.2">
      <c r="A99" t="s">
        <v>74</v>
      </c>
      <c r="K99">
        <v>2011</v>
      </c>
    </row>
    <row r="100" spans="1:11" x14ac:dyDescent="0.2">
      <c r="A100" t="s">
        <v>75</v>
      </c>
      <c r="B100">
        <v>4</v>
      </c>
      <c r="C100">
        <v>4</v>
      </c>
      <c r="D100">
        <v>1</v>
      </c>
      <c r="E100">
        <v>22</v>
      </c>
      <c r="F100">
        <v>3</v>
      </c>
      <c r="G100">
        <v>11</v>
      </c>
      <c r="H100">
        <v>0</v>
      </c>
      <c r="I100">
        <v>56</v>
      </c>
      <c r="J100">
        <v>4</v>
      </c>
      <c r="K100">
        <v>2011</v>
      </c>
    </row>
    <row r="101" spans="1:11" x14ac:dyDescent="0.2">
      <c r="A101" t="s">
        <v>76</v>
      </c>
      <c r="K101">
        <v>2011</v>
      </c>
    </row>
    <row r="102" spans="1:11" x14ac:dyDescent="0.2">
      <c r="A102" t="s">
        <v>77</v>
      </c>
      <c r="K102">
        <v>2011</v>
      </c>
    </row>
    <row r="103" spans="1:11" x14ac:dyDescent="0.2">
      <c r="A103" t="s">
        <v>78</v>
      </c>
      <c r="K103">
        <v>2011</v>
      </c>
    </row>
    <row r="104" spans="1:11" x14ac:dyDescent="0.2">
      <c r="A104" t="s">
        <v>79</v>
      </c>
      <c r="K104">
        <v>2011</v>
      </c>
    </row>
    <row r="105" spans="1:11" x14ac:dyDescent="0.2">
      <c r="A105" t="s">
        <v>80</v>
      </c>
      <c r="K105">
        <v>2011</v>
      </c>
    </row>
    <row r="106" spans="1:11" x14ac:dyDescent="0.2">
      <c r="A106" t="s">
        <v>302</v>
      </c>
      <c r="K106">
        <v>2011</v>
      </c>
    </row>
    <row r="107" spans="1:11" x14ac:dyDescent="0.2">
      <c r="A107" t="s">
        <v>81</v>
      </c>
      <c r="B107">
        <v>7</v>
      </c>
      <c r="C107">
        <v>7</v>
      </c>
      <c r="D107">
        <v>0</v>
      </c>
      <c r="E107">
        <v>184</v>
      </c>
      <c r="F107">
        <v>3</v>
      </c>
      <c r="G107">
        <v>17</v>
      </c>
      <c r="H107">
        <v>0</v>
      </c>
      <c r="I107">
        <v>97</v>
      </c>
      <c r="J107">
        <v>2</v>
      </c>
      <c r="K107">
        <v>2011</v>
      </c>
    </row>
    <row r="108" spans="1:11" x14ac:dyDescent="0.2">
      <c r="A108" t="s">
        <v>82</v>
      </c>
      <c r="K108">
        <v>2011</v>
      </c>
    </row>
    <row r="109" spans="1:11" x14ac:dyDescent="0.2">
      <c r="A109" t="s">
        <v>83</v>
      </c>
      <c r="K109">
        <v>2011</v>
      </c>
    </row>
    <row r="110" spans="1:11" x14ac:dyDescent="0.2">
      <c r="A110" t="s">
        <v>84</v>
      </c>
      <c r="K110">
        <v>2011</v>
      </c>
    </row>
    <row r="111" spans="1:11" x14ac:dyDescent="0.2">
      <c r="A111" t="s">
        <v>85</v>
      </c>
      <c r="K111">
        <v>2011</v>
      </c>
    </row>
    <row r="112" spans="1:11" x14ac:dyDescent="0.2">
      <c r="A112" t="s">
        <v>86</v>
      </c>
      <c r="K112">
        <v>2011</v>
      </c>
    </row>
    <row r="113" spans="1:11" x14ac:dyDescent="0.2">
      <c r="A113" t="s">
        <v>87</v>
      </c>
      <c r="K113">
        <v>2011</v>
      </c>
    </row>
    <row r="114" spans="1:11" x14ac:dyDescent="0.2">
      <c r="A114" t="s">
        <v>88</v>
      </c>
      <c r="K114">
        <v>2011</v>
      </c>
    </row>
    <row r="115" spans="1:11" x14ac:dyDescent="0.2">
      <c r="A115" t="s">
        <v>89</v>
      </c>
      <c r="K115">
        <v>2011</v>
      </c>
    </row>
    <row r="116" spans="1:11" x14ac:dyDescent="0.2">
      <c r="A116" t="s">
        <v>90</v>
      </c>
      <c r="K116">
        <v>2011</v>
      </c>
    </row>
    <row r="117" spans="1:11" x14ac:dyDescent="0.2">
      <c r="A117" t="s">
        <v>91</v>
      </c>
      <c r="K117">
        <v>2011</v>
      </c>
    </row>
    <row r="118" spans="1:11" x14ac:dyDescent="0.2">
      <c r="A118" t="s">
        <v>92</v>
      </c>
      <c r="K118">
        <v>2011</v>
      </c>
    </row>
    <row r="119" spans="1:11" x14ac:dyDescent="0.2">
      <c r="A119" t="s">
        <v>93</v>
      </c>
      <c r="K119">
        <v>2011</v>
      </c>
    </row>
    <row r="120" spans="1:11" x14ac:dyDescent="0.2">
      <c r="A120" t="s">
        <v>94</v>
      </c>
      <c r="K120">
        <v>2011</v>
      </c>
    </row>
    <row r="121" spans="1:11" x14ac:dyDescent="0.2">
      <c r="A121" t="s">
        <v>95</v>
      </c>
      <c r="K121">
        <v>2011</v>
      </c>
    </row>
    <row r="122" spans="1:11" x14ac:dyDescent="0.2">
      <c r="A122" t="s">
        <v>96</v>
      </c>
      <c r="B122">
        <v>1</v>
      </c>
      <c r="C122">
        <v>1</v>
      </c>
      <c r="D122">
        <v>0</v>
      </c>
      <c r="E122">
        <v>15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2011</v>
      </c>
    </row>
    <row r="123" spans="1:11" x14ac:dyDescent="0.2">
      <c r="A123" t="s">
        <v>340</v>
      </c>
      <c r="K123">
        <v>2011</v>
      </c>
    </row>
    <row r="124" spans="1:11" x14ac:dyDescent="0.2">
      <c r="A124" t="s">
        <v>97</v>
      </c>
      <c r="K124">
        <v>2011</v>
      </c>
    </row>
    <row r="125" spans="1:11" x14ac:dyDescent="0.2">
      <c r="A125" t="s">
        <v>98</v>
      </c>
      <c r="K125">
        <v>2011</v>
      </c>
    </row>
    <row r="126" spans="1:11" x14ac:dyDescent="0.2">
      <c r="A126" t="s">
        <v>99</v>
      </c>
      <c r="K126">
        <v>2011</v>
      </c>
    </row>
    <row r="127" spans="1:11" x14ac:dyDescent="0.2">
      <c r="A127" t="s">
        <v>881</v>
      </c>
      <c r="K127">
        <v>2011</v>
      </c>
    </row>
    <row r="128" spans="1:11" x14ac:dyDescent="0.2">
      <c r="A128" t="s">
        <v>880</v>
      </c>
      <c r="K128">
        <v>2011</v>
      </c>
    </row>
    <row r="129" spans="1:12" x14ac:dyDescent="0.2">
      <c r="A129" t="s">
        <v>100</v>
      </c>
      <c r="K129">
        <v>2011</v>
      </c>
    </row>
    <row r="130" spans="1:12" x14ac:dyDescent="0.2">
      <c r="A130" t="s">
        <v>887</v>
      </c>
      <c r="K130">
        <v>2011</v>
      </c>
    </row>
    <row r="131" spans="1:12" x14ac:dyDescent="0.2">
      <c r="A131" t="s">
        <v>101</v>
      </c>
      <c r="K131">
        <v>2011</v>
      </c>
    </row>
    <row r="132" spans="1:12" x14ac:dyDescent="0.2">
      <c r="A132" t="s">
        <v>278</v>
      </c>
      <c r="K132">
        <v>2011</v>
      </c>
    </row>
    <row r="133" spans="1:12" x14ac:dyDescent="0.2">
      <c r="A133" t="s">
        <v>102</v>
      </c>
      <c r="K133">
        <v>2011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2011</v>
      </c>
      <c r="L134" s="27"/>
    </row>
    <row r="135" spans="1:12" x14ac:dyDescent="0.2">
      <c r="A135" t="s">
        <v>103</v>
      </c>
      <c r="B135">
        <v>10</v>
      </c>
      <c r="C135">
        <v>9</v>
      </c>
      <c r="D135">
        <v>2</v>
      </c>
      <c r="E135">
        <v>150</v>
      </c>
      <c r="F135">
        <v>2</v>
      </c>
      <c r="G135">
        <v>5</v>
      </c>
      <c r="H135">
        <v>0</v>
      </c>
      <c r="I135">
        <v>39</v>
      </c>
      <c r="J135">
        <v>1</v>
      </c>
      <c r="K135">
        <v>2011</v>
      </c>
    </row>
    <row r="136" spans="1:12" x14ac:dyDescent="0.2">
      <c r="A136" t="s">
        <v>104</v>
      </c>
      <c r="K136">
        <v>2011</v>
      </c>
    </row>
    <row r="137" spans="1:12" x14ac:dyDescent="0.2">
      <c r="A137" t="s">
        <v>872</v>
      </c>
      <c r="K137">
        <v>2011</v>
      </c>
    </row>
    <row r="138" spans="1:12" x14ac:dyDescent="0.2">
      <c r="A138" t="s">
        <v>873</v>
      </c>
      <c r="K138">
        <v>2011</v>
      </c>
    </row>
    <row r="139" spans="1:12" x14ac:dyDescent="0.2">
      <c r="A139" t="s">
        <v>311</v>
      </c>
      <c r="K139">
        <v>2011</v>
      </c>
    </row>
    <row r="140" spans="1:12" x14ac:dyDescent="0.2">
      <c r="A140" t="s">
        <v>105</v>
      </c>
      <c r="K140">
        <v>2011</v>
      </c>
    </row>
    <row r="141" spans="1:12" x14ac:dyDescent="0.2">
      <c r="A141" t="s">
        <v>106</v>
      </c>
      <c r="K141">
        <v>2011</v>
      </c>
    </row>
    <row r="142" spans="1:12" x14ac:dyDescent="0.2">
      <c r="A142" t="s">
        <v>107</v>
      </c>
      <c r="K142">
        <v>2011</v>
      </c>
    </row>
    <row r="143" spans="1:12" x14ac:dyDescent="0.2">
      <c r="A143" t="s">
        <v>108</v>
      </c>
      <c r="B143">
        <v>1</v>
      </c>
      <c r="C143">
        <v>1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2011</v>
      </c>
    </row>
    <row r="144" spans="1:12" x14ac:dyDescent="0.2">
      <c r="A144" t="s">
        <v>357</v>
      </c>
      <c r="K144">
        <v>2011</v>
      </c>
    </row>
    <row r="145" spans="1:11" x14ac:dyDescent="0.2">
      <c r="A145" t="s">
        <v>346</v>
      </c>
      <c r="K145">
        <v>2011</v>
      </c>
    </row>
    <row r="146" spans="1:11" x14ac:dyDescent="0.2">
      <c r="A146" t="s">
        <v>109</v>
      </c>
      <c r="K146">
        <v>2011</v>
      </c>
    </row>
    <row r="147" spans="1:11" x14ac:dyDescent="0.2">
      <c r="A147" t="s">
        <v>110</v>
      </c>
      <c r="K147">
        <v>2011</v>
      </c>
    </row>
    <row r="148" spans="1:11" x14ac:dyDescent="0.2">
      <c r="A148" t="s">
        <v>111</v>
      </c>
      <c r="K148">
        <v>2011</v>
      </c>
    </row>
    <row r="149" spans="1:11" x14ac:dyDescent="0.2">
      <c r="A149" t="s">
        <v>112</v>
      </c>
      <c r="K149">
        <v>2011</v>
      </c>
    </row>
    <row r="150" spans="1:11" x14ac:dyDescent="0.2">
      <c r="A150" t="s">
        <v>113</v>
      </c>
      <c r="K150">
        <v>2011</v>
      </c>
    </row>
    <row r="151" spans="1:11" x14ac:dyDescent="0.2">
      <c r="A151" t="s">
        <v>114</v>
      </c>
      <c r="K151">
        <v>2011</v>
      </c>
    </row>
    <row r="152" spans="1:11" x14ac:dyDescent="0.2">
      <c r="A152" t="s">
        <v>115</v>
      </c>
      <c r="K152">
        <v>2011</v>
      </c>
    </row>
    <row r="153" spans="1:11" x14ac:dyDescent="0.2">
      <c r="A153" t="s">
        <v>319</v>
      </c>
      <c r="K153">
        <v>2011</v>
      </c>
    </row>
    <row r="154" spans="1:11" x14ac:dyDescent="0.2">
      <c r="A154" t="s">
        <v>116</v>
      </c>
      <c r="K154">
        <v>2011</v>
      </c>
    </row>
    <row r="155" spans="1:11" x14ac:dyDescent="0.2">
      <c r="A155" t="s">
        <v>117</v>
      </c>
      <c r="K155">
        <v>2011</v>
      </c>
    </row>
    <row r="156" spans="1:11" x14ac:dyDescent="0.2">
      <c r="A156" t="s">
        <v>118</v>
      </c>
      <c r="K156">
        <v>2011</v>
      </c>
    </row>
    <row r="157" spans="1:11" x14ac:dyDescent="0.2">
      <c r="A157" t="s">
        <v>279</v>
      </c>
      <c r="K157">
        <v>2011</v>
      </c>
    </row>
    <row r="158" spans="1:11" x14ac:dyDescent="0.2">
      <c r="A158" t="s">
        <v>119</v>
      </c>
      <c r="B158">
        <v>3</v>
      </c>
      <c r="C158">
        <v>3</v>
      </c>
      <c r="D158">
        <v>0</v>
      </c>
      <c r="E158">
        <v>53</v>
      </c>
      <c r="F158">
        <v>2</v>
      </c>
      <c r="G158">
        <v>9</v>
      </c>
      <c r="H158">
        <v>1</v>
      </c>
      <c r="I158">
        <v>38</v>
      </c>
      <c r="J158">
        <v>3</v>
      </c>
      <c r="K158">
        <v>2011</v>
      </c>
    </row>
    <row r="159" spans="1:11" x14ac:dyDescent="0.2">
      <c r="A159" t="s">
        <v>120</v>
      </c>
      <c r="K159">
        <v>2011</v>
      </c>
    </row>
    <row r="160" spans="1:11" x14ac:dyDescent="0.2">
      <c r="A160" t="s">
        <v>121</v>
      </c>
      <c r="B160">
        <v>2</v>
      </c>
      <c r="C160">
        <v>0</v>
      </c>
      <c r="D160">
        <v>0</v>
      </c>
      <c r="E160">
        <v>0</v>
      </c>
      <c r="F160">
        <v>0</v>
      </c>
      <c r="G160">
        <v>7</v>
      </c>
      <c r="H160">
        <v>0</v>
      </c>
      <c r="I160">
        <v>61</v>
      </c>
      <c r="J160">
        <v>0</v>
      </c>
      <c r="K160">
        <v>2011</v>
      </c>
    </row>
    <row r="161" spans="1:12" x14ac:dyDescent="0.2">
      <c r="A161" t="s">
        <v>122</v>
      </c>
      <c r="K161">
        <v>2011</v>
      </c>
    </row>
    <row r="162" spans="1:12" x14ac:dyDescent="0.2">
      <c r="A162" t="s">
        <v>123</v>
      </c>
      <c r="K162">
        <v>2011</v>
      </c>
    </row>
    <row r="163" spans="1:12" x14ac:dyDescent="0.2">
      <c r="A163" t="s">
        <v>124</v>
      </c>
      <c r="K163">
        <v>2011</v>
      </c>
    </row>
    <row r="164" spans="1:12" x14ac:dyDescent="0.2">
      <c r="A164" t="s">
        <v>821</v>
      </c>
      <c r="K164">
        <v>2011</v>
      </c>
    </row>
    <row r="165" spans="1:12" x14ac:dyDescent="0.2">
      <c r="A165" t="s">
        <v>125</v>
      </c>
      <c r="K165">
        <v>2011</v>
      </c>
    </row>
    <row r="166" spans="1:12" x14ac:dyDescent="0.2">
      <c r="A166" t="s">
        <v>126</v>
      </c>
      <c r="K166">
        <v>2011</v>
      </c>
    </row>
    <row r="167" spans="1:12" x14ac:dyDescent="0.2">
      <c r="A167" t="s">
        <v>127</v>
      </c>
      <c r="K167">
        <v>2011</v>
      </c>
    </row>
    <row r="168" spans="1:12" x14ac:dyDescent="0.2">
      <c r="A168" t="s">
        <v>128</v>
      </c>
      <c r="K168">
        <v>2011</v>
      </c>
    </row>
    <row r="169" spans="1:12" x14ac:dyDescent="0.2">
      <c r="A169" t="s">
        <v>129</v>
      </c>
      <c r="K169">
        <v>2011</v>
      </c>
    </row>
    <row r="170" spans="1:12" x14ac:dyDescent="0.2">
      <c r="A170" t="s">
        <v>827</v>
      </c>
      <c r="K170">
        <v>2011</v>
      </c>
    </row>
    <row r="171" spans="1:12" x14ac:dyDescent="0.2">
      <c r="A171" t="s">
        <v>130</v>
      </c>
      <c r="K171">
        <v>2011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2011</v>
      </c>
      <c r="L172" s="27"/>
    </row>
    <row r="173" spans="1:12" x14ac:dyDescent="0.2">
      <c r="A173" t="s">
        <v>131</v>
      </c>
      <c r="K173">
        <v>2011</v>
      </c>
    </row>
    <row r="174" spans="1:12" x14ac:dyDescent="0.2">
      <c r="A174" t="s">
        <v>132</v>
      </c>
      <c r="B174">
        <v>3</v>
      </c>
      <c r="C174">
        <v>2</v>
      </c>
      <c r="D174">
        <v>0</v>
      </c>
      <c r="E174">
        <v>10</v>
      </c>
      <c r="F174">
        <v>0</v>
      </c>
      <c r="G174">
        <v>23</v>
      </c>
      <c r="H174">
        <v>3</v>
      </c>
      <c r="I174">
        <v>77</v>
      </c>
      <c r="J174">
        <v>3</v>
      </c>
      <c r="K174">
        <v>2011</v>
      </c>
    </row>
    <row r="175" spans="1:12" x14ac:dyDescent="0.2">
      <c r="A175" t="s">
        <v>133</v>
      </c>
      <c r="K175">
        <v>2011</v>
      </c>
    </row>
    <row r="176" spans="1:12" x14ac:dyDescent="0.2">
      <c r="A176" t="s">
        <v>312</v>
      </c>
      <c r="K176">
        <v>2011</v>
      </c>
    </row>
    <row r="177" spans="1:12" x14ac:dyDescent="0.2">
      <c r="A177" t="s">
        <v>134</v>
      </c>
      <c r="K177">
        <v>2011</v>
      </c>
    </row>
    <row r="178" spans="1:12" x14ac:dyDescent="0.2">
      <c r="A178" t="s">
        <v>135</v>
      </c>
      <c r="K178">
        <v>2011</v>
      </c>
    </row>
    <row r="179" spans="1:12" x14ac:dyDescent="0.2">
      <c r="A179" t="s">
        <v>136</v>
      </c>
      <c r="K179">
        <v>2011</v>
      </c>
    </row>
    <row r="180" spans="1:12" x14ac:dyDescent="0.2">
      <c r="A180" t="s">
        <v>137</v>
      </c>
      <c r="B180">
        <v>4</v>
      </c>
      <c r="C180">
        <v>1</v>
      </c>
      <c r="D180">
        <v>0</v>
      </c>
      <c r="E180">
        <v>0</v>
      </c>
      <c r="F180">
        <v>1</v>
      </c>
      <c r="G180">
        <v>9</v>
      </c>
      <c r="H180">
        <v>1</v>
      </c>
      <c r="I180">
        <v>48</v>
      </c>
      <c r="J180">
        <v>1</v>
      </c>
      <c r="K180">
        <v>2011</v>
      </c>
    </row>
    <row r="181" spans="1:12" x14ac:dyDescent="0.2">
      <c r="A181" t="s">
        <v>306</v>
      </c>
      <c r="K181">
        <v>2011</v>
      </c>
    </row>
    <row r="182" spans="1:12" x14ac:dyDescent="0.2">
      <c r="A182" t="s">
        <v>138</v>
      </c>
      <c r="K182">
        <v>2011</v>
      </c>
    </row>
    <row r="183" spans="1:12" x14ac:dyDescent="0.2">
      <c r="A183" t="s">
        <v>295</v>
      </c>
      <c r="K183">
        <v>2011</v>
      </c>
    </row>
    <row r="184" spans="1:12" x14ac:dyDescent="0.2">
      <c r="A184" t="s">
        <v>139</v>
      </c>
      <c r="K184">
        <v>2011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2011</v>
      </c>
      <c r="L185" s="27"/>
    </row>
    <row r="186" spans="1:12" x14ac:dyDescent="0.2">
      <c r="A186" t="s">
        <v>140</v>
      </c>
      <c r="K186">
        <v>2011</v>
      </c>
    </row>
    <row r="187" spans="1:12" x14ac:dyDescent="0.2">
      <c r="A187" t="s">
        <v>141</v>
      </c>
      <c r="K187">
        <v>2011</v>
      </c>
    </row>
    <row r="188" spans="1:12" x14ac:dyDescent="0.2">
      <c r="A188" t="s">
        <v>864</v>
      </c>
      <c r="K188">
        <v>2011</v>
      </c>
    </row>
    <row r="189" spans="1:12" x14ac:dyDescent="0.2">
      <c r="A189" t="s">
        <v>142</v>
      </c>
      <c r="K189">
        <v>2011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2011</v>
      </c>
      <c r="L190" s="27"/>
    </row>
    <row r="191" spans="1:12" x14ac:dyDescent="0.2">
      <c r="A191" t="s">
        <v>866</v>
      </c>
      <c r="K191">
        <v>2011</v>
      </c>
    </row>
    <row r="192" spans="1:12" x14ac:dyDescent="0.2">
      <c r="A192" t="s">
        <v>303</v>
      </c>
      <c r="K192">
        <v>2011</v>
      </c>
    </row>
    <row r="193" spans="1:11" x14ac:dyDescent="0.2">
      <c r="A193" t="s">
        <v>865</v>
      </c>
      <c r="K193">
        <v>2011</v>
      </c>
    </row>
    <row r="194" spans="1:11" x14ac:dyDescent="0.2">
      <c r="A194" t="s">
        <v>307</v>
      </c>
      <c r="K194">
        <v>2011</v>
      </c>
    </row>
    <row r="195" spans="1:11" x14ac:dyDescent="0.2">
      <c r="A195" t="s">
        <v>882</v>
      </c>
      <c r="B195">
        <v>1</v>
      </c>
      <c r="C195">
        <v>1</v>
      </c>
      <c r="D195">
        <v>0</v>
      </c>
      <c r="E195">
        <v>4</v>
      </c>
      <c r="F195">
        <v>1</v>
      </c>
      <c r="G195">
        <v>0</v>
      </c>
      <c r="H195">
        <v>0</v>
      </c>
      <c r="I195">
        <v>0</v>
      </c>
      <c r="J195">
        <v>0</v>
      </c>
      <c r="K195">
        <v>2011</v>
      </c>
    </row>
    <row r="196" spans="1:11" x14ac:dyDescent="0.2">
      <c r="A196" t="s">
        <v>298</v>
      </c>
      <c r="K196">
        <v>2011</v>
      </c>
    </row>
    <row r="197" spans="1:11" x14ac:dyDescent="0.2">
      <c r="A197" t="s">
        <v>342</v>
      </c>
      <c r="K197">
        <v>2011</v>
      </c>
    </row>
    <row r="198" spans="1:11" x14ac:dyDescent="0.2">
      <c r="A198" t="s">
        <v>144</v>
      </c>
      <c r="K198">
        <v>2011</v>
      </c>
    </row>
    <row r="199" spans="1:11" x14ac:dyDescent="0.2">
      <c r="A199" t="s">
        <v>145</v>
      </c>
      <c r="K199">
        <v>2011</v>
      </c>
    </row>
    <row r="200" spans="1:11" x14ac:dyDescent="0.2">
      <c r="A200" t="s">
        <v>146</v>
      </c>
      <c r="K200">
        <v>2011</v>
      </c>
    </row>
    <row r="201" spans="1:11" x14ac:dyDescent="0.2">
      <c r="A201" t="s">
        <v>363</v>
      </c>
      <c r="K201">
        <v>2011</v>
      </c>
    </row>
    <row r="202" spans="1:11" x14ac:dyDescent="0.2">
      <c r="A202" t="s">
        <v>147</v>
      </c>
      <c r="B202">
        <v>9</v>
      </c>
      <c r="C202">
        <v>8</v>
      </c>
      <c r="D202">
        <v>1</v>
      </c>
      <c r="E202">
        <v>95</v>
      </c>
      <c r="F202">
        <v>4</v>
      </c>
      <c r="G202">
        <v>26</v>
      </c>
      <c r="H202">
        <v>3</v>
      </c>
      <c r="I202">
        <v>104</v>
      </c>
      <c r="J202">
        <v>2</v>
      </c>
      <c r="K202">
        <v>2011</v>
      </c>
    </row>
    <row r="203" spans="1:11" x14ac:dyDescent="0.2">
      <c r="A203" t="s">
        <v>355</v>
      </c>
      <c r="K203">
        <v>2011</v>
      </c>
    </row>
    <row r="204" spans="1:11" x14ac:dyDescent="0.2">
      <c r="A204" t="s">
        <v>148</v>
      </c>
      <c r="K204">
        <v>2011</v>
      </c>
    </row>
    <row r="205" spans="1:11" x14ac:dyDescent="0.2">
      <c r="A205" t="s">
        <v>149</v>
      </c>
      <c r="K205">
        <v>2011</v>
      </c>
    </row>
    <row r="206" spans="1:11" x14ac:dyDescent="0.2">
      <c r="A206" t="s">
        <v>150</v>
      </c>
      <c r="K206">
        <v>2011</v>
      </c>
    </row>
    <row r="207" spans="1:11" x14ac:dyDescent="0.2">
      <c r="A207" t="s">
        <v>314</v>
      </c>
      <c r="K207">
        <v>2011</v>
      </c>
    </row>
    <row r="208" spans="1:11" x14ac:dyDescent="0.2">
      <c r="A208" t="s">
        <v>332</v>
      </c>
      <c r="K208">
        <v>2011</v>
      </c>
    </row>
    <row r="209" spans="1:12" x14ac:dyDescent="0.2">
      <c r="A209" t="s">
        <v>885</v>
      </c>
      <c r="K209">
        <v>2011</v>
      </c>
    </row>
    <row r="210" spans="1:12" x14ac:dyDescent="0.2">
      <c r="A210" t="s">
        <v>305</v>
      </c>
      <c r="K210">
        <v>2011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2011</v>
      </c>
      <c r="L211" s="27"/>
    </row>
    <row r="212" spans="1:12" x14ac:dyDescent="0.2">
      <c r="A212" t="s">
        <v>299</v>
      </c>
      <c r="K212">
        <v>2011</v>
      </c>
    </row>
    <row r="213" spans="1:12" x14ac:dyDescent="0.2">
      <c r="A213" t="s">
        <v>286</v>
      </c>
      <c r="B213">
        <v>2</v>
      </c>
      <c r="C213">
        <v>2</v>
      </c>
      <c r="D213">
        <v>1</v>
      </c>
      <c r="E213">
        <v>13</v>
      </c>
      <c r="F213">
        <v>1</v>
      </c>
      <c r="G213">
        <v>9.5</v>
      </c>
      <c r="H213">
        <v>1</v>
      </c>
      <c r="I213">
        <v>49</v>
      </c>
      <c r="J213">
        <v>3</v>
      </c>
      <c r="K213">
        <v>2011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2011</v>
      </c>
      <c r="L214" s="13"/>
    </row>
    <row r="215" spans="1:12" x14ac:dyDescent="0.2">
      <c r="A215" t="s">
        <v>151</v>
      </c>
      <c r="B215">
        <v>11</v>
      </c>
      <c r="C215">
        <v>11</v>
      </c>
      <c r="D215">
        <v>0</v>
      </c>
      <c r="E215">
        <v>160</v>
      </c>
      <c r="F215">
        <v>2</v>
      </c>
      <c r="G215">
        <v>42</v>
      </c>
      <c r="H215">
        <v>3</v>
      </c>
      <c r="I215">
        <v>169</v>
      </c>
      <c r="J215">
        <v>7</v>
      </c>
      <c r="K215">
        <v>2011</v>
      </c>
    </row>
    <row r="216" spans="1:12" x14ac:dyDescent="0.2">
      <c r="A216" t="s">
        <v>280</v>
      </c>
      <c r="K216">
        <v>2011</v>
      </c>
    </row>
    <row r="217" spans="1:12" x14ac:dyDescent="0.2">
      <c r="A217" t="s">
        <v>320</v>
      </c>
      <c r="K217">
        <v>2011</v>
      </c>
    </row>
    <row r="218" spans="1:12" x14ac:dyDescent="0.2">
      <c r="A218" t="s">
        <v>152</v>
      </c>
      <c r="K218">
        <v>2011</v>
      </c>
    </row>
    <row r="219" spans="1:12" x14ac:dyDescent="0.2">
      <c r="A219" t="s">
        <v>153</v>
      </c>
      <c r="B219">
        <v>1</v>
      </c>
      <c r="C219">
        <v>0</v>
      </c>
      <c r="D219">
        <v>0</v>
      </c>
      <c r="E219">
        <v>0</v>
      </c>
      <c r="F219">
        <v>0</v>
      </c>
      <c r="G219">
        <v>6</v>
      </c>
      <c r="H219">
        <v>0</v>
      </c>
      <c r="I219">
        <v>42</v>
      </c>
      <c r="J219">
        <v>1</v>
      </c>
      <c r="K219">
        <v>2011</v>
      </c>
    </row>
    <row r="220" spans="1:12" x14ac:dyDescent="0.2">
      <c r="A220" t="s">
        <v>154</v>
      </c>
      <c r="K220">
        <v>2011</v>
      </c>
    </row>
    <row r="221" spans="1:12" x14ac:dyDescent="0.2">
      <c r="A221" t="s">
        <v>155</v>
      </c>
      <c r="K221">
        <v>2011</v>
      </c>
    </row>
    <row r="222" spans="1:12" x14ac:dyDescent="0.2">
      <c r="A222" t="s">
        <v>156</v>
      </c>
      <c r="B222">
        <v>7</v>
      </c>
      <c r="C222">
        <v>7</v>
      </c>
      <c r="D222">
        <v>0</v>
      </c>
      <c r="E222">
        <v>309</v>
      </c>
      <c r="F222">
        <v>6</v>
      </c>
      <c r="G222">
        <v>38</v>
      </c>
      <c r="H222">
        <v>3</v>
      </c>
      <c r="I222">
        <v>167</v>
      </c>
      <c r="J222">
        <v>17</v>
      </c>
      <c r="K222">
        <v>2011</v>
      </c>
    </row>
    <row r="223" spans="1:12" x14ac:dyDescent="0.2">
      <c r="A223" t="s">
        <v>157</v>
      </c>
      <c r="K223">
        <v>2011</v>
      </c>
    </row>
    <row r="224" spans="1:12" x14ac:dyDescent="0.2">
      <c r="A224" t="s">
        <v>158</v>
      </c>
      <c r="K224">
        <v>2011</v>
      </c>
    </row>
    <row r="225" spans="1:12" x14ac:dyDescent="0.2">
      <c r="A225" t="s">
        <v>159</v>
      </c>
      <c r="K225">
        <v>2011</v>
      </c>
    </row>
    <row r="226" spans="1:12" x14ac:dyDescent="0.2">
      <c r="A226" t="s">
        <v>877</v>
      </c>
      <c r="K226">
        <v>2011</v>
      </c>
    </row>
    <row r="227" spans="1:12" x14ac:dyDescent="0.2">
      <c r="A227" t="s">
        <v>372</v>
      </c>
      <c r="K227">
        <v>2011</v>
      </c>
    </row>
    <row r="228" spans="1:12" x14ac:dyDescent="0.2">
      <c r="A228" t="s">
        <v>160</v>
      </c>
      <c r="K228">
        <v>2011</v>
      </c>
    </row>
    <row r="229" spans="1:12" x14ac:dyDescent="0.2">
      <c r="A229" t="s">
        <v>161</v>
      </c>
      <c r="K229">
        <v>2011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2011</v>
      </c>
      <c r="L230" s="13"/>
    </row>
    <row r="231" spans="1:12" x14ac:dyDescent="0.2">
      <c r="A231" t="s">
        <v>162</v>
      </c>
      <c r="K231">
        <v>2011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2011</v>
      </c>
      <c r="L232" s="13"/>
    </row>
    <row r="233" spans="1:12" x14ac:dyDescent="0.2">
      <c r="A233" t="s">
        <v>163</v>
      </c>
      <c r="K233">
        <v>2011</v>
      </c>
    </row>
    <row r="234" spans="1:12" x14ac:dyDescent="0.2">
      <c r="A234" t="s">
        <v>164</v>
      </c>
      <c r="K234">
        <v>2011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2011</v>
      </c>
      <c r="L235" s="27"/>
    </row>
    <row r="236" spans="1:12" x14ac:dyDescent="0.2">
      <c r="A236" t="s">
        <v>828</v>
      </c>
      <c r="K236">
        <v>2011</v>
      </c>
    </row>
    <row r="237" spans="1:12" x14ac:dyDescent="0.2">
      <c r="A237" t="s">
        <v>863</v>
      </c>
      <c r="K237">
        <v>2011</v>
      </c>
    </row>
    <row r="238" spans="1:12" x14ac:dyDescent="0.2">
      <c r="A238" t="s">
        <v>819</v>
      </c>
      <c r="K238">
        <v>2011</v>
      </c>
    </row>
    <row r="239" spans="1:12" x14ac:dyDescent="0.2">
      <c r="A239" s="4" t="s">
        <v>908</v>
      </c>
      <c r="K239">
        <v>2011</v>
      </c>
    </row>
    <row r="240" spans="1:12" x14ac:dyDescent="0.2">
      <c r="A240" t="s">
        <v>165</v>
      </c>
      <c r="K240">
        <v>2011</v>
      </c>
    </row>
    <row r="241" spans="1:12" x14ac:dyDescent="0.2">
      <c r="A241" t="s">
        <v>166</v>
      </c>
      <c r="K241">
        <v>2011</v>
      </c>
    </row>
    <row r="242" spans="1:12" x14ac:dyDescent="0.2">
      <c r="A242" t="s">
        <v>167</v>
      </c>
      <c r="K242">
        <v>2011</v>
      </c>
    </row>
    <row r="243" spans="1:12" x14ac:dyDescent="0.2">
      <c r="A243" t="s">
        <v>168</v>
      </c>
      <c r="K243">
        <v>2011</v>
      </c>
    </row>
    <row r="244" spans="1:12" x14ac:dyDescent="0.2">
      <c r="A244" t="s">
        <v>169</v>
      </c>
      <c r="K244">
        <v>2011</v>
      </c>
    </row>
    <row r="245" spans="1:12" x14ac:dyDescent="0.2">
      <c r="A245" t="s">
        <v>170</v>
      </c>
      <c r="K245">
        <v>2011</v>
      </c>
    </row>
    <row r="246" spans="1:12" x14ac:dyDescent="0.2">
      <c r="A246" t="s">
        <v>171</v>
      </c>
      <c r="K246">
        <v>2011</v>
      </c>
    </row>
    <row r="247" spans="1:12" x14ac:dyDescent="0.2">
      <c r="A247" t="s">
        <v>172</v>
      </c>
      <c r="B247">
        <v>1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2011</v>
      </c>
    </row>
    <row r="248" spans="1:12" x14ac:dyDescent="0.2">
      <c r="A248" t="s">
        <v>173</v>
      </c>
      <c r="K248">
        <v>2011</v>
      </c>
    </row>
    <row r="249" spans="1:12" x14ac:dyDescent="0.2">
      <c r="A249" t="s">
        <v>174</v>
      </c>
      <c r="K249">
        <v>2011</v>
      </c>
    </row>
    <row r="250" spans="1:12" x14ac:dyDescent="0.2">
      <c r="A250" t="s">
        <v>350</v>
      </c>
      <c r="K250">
        <v>2011</v>
      </c>
    </row>
    <row r="251" spans="1:12" x14ac:dyDescent="0.2">
      <c r="A251" t="s">
        <v>308</v>
      </c>
      <c r="K251">
        <v>2011</v>
      </c>
    </row>
    <row r="252" spans="1:12" x14ac:dyDescent="0.2">
      <c r="A252" t="s">
        <v>175</v>
      </c>
      <c r="K252">
        <v>2011</v>
      </c>
    </row>
    <row r="253" spans="1:12" x14ac:dyDescent="0.2">
      <c r="A253" t="s">
        <v>176</v>
      </c>
      <c r="K253">
        <v>2011</v>
      </c>
    </row>
    <row r="254" spans="1:12" x14ac:dyDescent="0.2">
      <c r="A254" t="s">
        <v>177</v>
      </c>
      <c r="K254">
        <v>2011</v>
      </c>
    </row>
    <row r="255" spans="1:12" x14ac:dyDescent="0.2">
      <c r="A255" t="s">
        <v>288</v>
      </c>
      <c r="K255">
        <v>2011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2011</v>
      </c>
      <c r="L256" s="27"/>
    </row>
    <row r="257" spans="1:11" x14ac:dyDescent="0.2">
      <c r="A257" t="s">
        <v>178</v>
      </c>
      <c r="K257">
        <v>2011</v>
      </c>
    </row>
    <row r="258" spans="1:11" x14ac:dyDescent="0.2">
      <c r="A258" t="s">
        <v>179</v>
      </c>
      <c r="K258">
        <v>2011</v>
      </c>
    </row>
    <row r="259" spans="1:11" x14ac:dyDescent="0.2">
      <c r="A259" t="s">
        <v>180</v>
      </c>
      <c r="K259">
        <v>2011</v>
      </c>
    </row>
    <row r="260" spans="1:11" x14ac:dyDescent="0.2">
      <c r="A260" t="s">
        <v>181</v>
      </c>
      <c r="K260">
        <v>2011</v>
      </c>
    </row>
    <row r="261" spans="1:11" x14ac:dyDescent="0.2">
      <c r="A261" t="s">
        <v>182</v>
      </c>
      <c r="K261">
        <v>2011</v>
      </c>
    </row>
    <row r="262" spans="1:11" x14ac:dyDescent="0.2">
      <c r="A262" t="s">
        <v>183</v>
      </c>
      <c r="K262">
        <v>2011</v>
      </c>
    </row>
    <row r="263" spans="1:11" x14ac:dyDescent="0.2">
      <c r="A263" t="s">
        <v>184</v>
      </c>
      <c r="K263">
        <v>2011</v>
      </c>
    </row>
    <row r="264" spans="1:11" x14ac:dyDescent="0.2">
      <c r="A264" t="s">
        <v>185</v>
      </c>
      <c r="K264">
        <v>2011</v>
      </c>
    </row>
    <row r="265" spans="1:11" x14ac:dyDescent="0.2">
      <c r="A265" t="s">
        <v>186</v>
      </c>
      <c r="K265">
        <v>2011</v>
      </c>
    </row>
    <row r="266" spans="1:11" x14ac:dyDescent="0.2">
      <c r="A266" t="s">
        <v>370</v>
      </c>
      <c r="K266">
        <v>2011</v>
      </c>
    </row>
    <row r="267" spans="1:11" x14ac:dyDescent="0.2">
      <c r="A267" t="s">
        <v>321</v>
      </c>
      <c r="K267">
        <v>2011</v>
      </c>
    </row>
    <row r="268" spans="1:11" x14ac:dyDescent="0.2">
      <c r="A268" t="s">
        <v>187</v>
      </c>
      <c r="K268">
        <v>2011</v>
      </c>
    </row>
    <row r="269" spans="1:11" x14ac:dyDescent="0.2">
      <c r="A269" t="s">
        <v>883</v>
      </c>
      <c r="K269">
        <v>2011</v>
      </c>
    </row>
    <row r="270" spans="1:11" x14ac:dyDescent="0.2">
      <c r="A270" t="s">
        <v>188</v>
      </c>
      <c r="B270">
        <v>9</v>
      </c>
      <c r="C270">
        <v>8</v>
      </c>
      <c r="D270">
        <v>2</v>
      </c>
      <c r="E270">
        <v>66</v>
      </c>
      <c r="F270">
        <v>2</v>
      </c>
      <c r="G270">
        <v>22</v>
      </c>
      <c r="H270">
        <v>3</v>
      </c>
      <c r="I270">
        <v>96</v>
      </c>
      <c r="J270">
        <v>7</v>
      </c>
      <c r="K270">
        <v>2011</v>
      </c>
    </row>
    <row r="271" spans="1:11" x14ac:dyDescent="0.2">
      <c r="A271" t="s">
        <v>189</v>
      </c>
      <c r="K271">
        <v>2011</v>
      </c>
    </row>
    <row r="272" spans="1:11" x14ac:dyDescent="0.2">
      <c r="A272" t="s">
        <v>190</v>
      </c>
      <c r="K272">
        <v>2011</v>
      </c>
    </row>
    <row r="273" spans="1:12" x14ac:dyDescent="0.2">
      <c r="A273" t="s">
        <v>304</v>
      </c>
      <c r="K273">
        <v>2011</v>
      </c>
    </row>
    <row r="274" spans="1:12" x14ac:dyDescent="0.2">
      <c r="A274" t="s">
        <v>347</v>
      </c>
      <c r="K274">
        <v>2011</v>
      </c>
    </row>
    <row r="275" spans="1:12" x14ac:dyDescent="0.2">
      <c r="A275" t="s">
        <v>191</v>
      </c>
      <c r="B275">
        <v>3</v>
      </c>
      <c r="C275">
        <v>3</v>
      </c>
      <c r="D275">
        <v>0</v>
      </c>
      <c r="E275">
        <v>20</v>
      </c>
      <c r="F275">
        <v>0</v>
      </c>
      <c r="G275">
        <v>3</v>
      </c>
      <c r="H275">
        <v>0</v>
      </c>
      <c r="I275">
        <v>21</v>
      </c>
      <c r="J275">
        <v>0</v>
      </c>
      <c r="K275">
        <v>2011</v>
      </c>
    </row>
    <row r="276" spans="1:12" x14ac:dyDescent="0.2">
      <c r="A276" t="s">
        <v>192</v>
      </c>
      <c r="B276">
        <v>1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2011</v>
      </c>
    </row>
    <row r="277" spans="1:12" x14ac:dyDescent="0.2">
      <c r="A277" t="s">
        <v>193</v>
      </c>
      <c r="K277">
        <v>2011</v>
      </c>
    </row>
    <row r="278" spans="1:12" x14ac:dyDescent="0.2">
      <c r="A278" t="s">
        <v>194</v>
      </c>
      <c r="K278">
        <v>2011</v>
      </c>
    </row>
    <row r="279" spans="1:12" x14ac:dyDescent="0.2">
      <c r="A279" t="s">
        <v>195</v>
      </c>
      <c r="B279">
        <v>6</v>
      </c>
      <c r="C279">
        <v>4</v>
      </c>
      <c r="D279">
        <v>0</v>
      </c>
      <c r="E279">
        <v>14</v>
      </c>
      <c r="F279">
        <v>0</v>
      </c>
      <c r="G279">
        <v>22</v>
      </c>
      <c r="H279">
        <v>1</v>
      </c>
      <c r="I279">
        <v>116</v>
      </c>
      <c r="J279">
        <v>8</v>
      </c>
      <c r="K279">
        <v>2011</v>
      </c>
    </row>
    <row r="280" spans="1:12" x14ac:dyDescent="0.2">
      <c r="A280" t="s">
        <v>196</v>
      </c>
      <c r="K280">
        <v>2011</v>
      </c>
    </row>
    <row r="281" spans="1:12" x14ac:dyDescent="0.2">
      <c r="A281" t="s">
        <v>197</v>
      </c>
      <c r="B281">
        <v>21</v>
      </c>
      <c r="C281">
        <v>17</v>
      </c>
      <c r="D281">
        <v>3</v>
      </c>
      <c r="E281">
        <v>166</v>
      </c>
      <c r="F281">
        <v>5</v>
      </c>
      <c r="G281">
        <v>117.99999999659002</v>
      </c>
      <c r="H281">
        <v>5</v>
      </c>
      <c r="I281">
        <v>611</v>
      </c>
      <c r="J281">
        <v>32</v>
      </c>
      <c r="K281">
        <v>2011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2011</v>
      </c>
      <c r="L282" s="27"/>
    </row>
    <row r="283" spans="1:12" x14ac:dyDescent="0.2">
      <c r="A283" t="s">
        <v>198</v>
      </c>
      <c r="B283">
        <v>1</v>
      </c>
      <c r="C283">
        <v>0</v>
      </c>
      <c r="D283">
        <v>0</v>
      </c>
      <c r="E283">
        <v>0</v>
      </c>
      <c r="F283">
        <v>1</v>
      </c>
      <c r="G283">
        <v>2</v>
      </c>
      <c r="H283">
        <v>0</v>
      </c>
      <c r="I283">
        <v>7</v>
      </c>
      <c r="J283">
        <v>0</v>
      </c>
      <c r="K283">
        <v>2011</v>
      </c>
    </row>
    <row r="284" spans="1:12" x14ac:dyDescent="0.2">
      <c r="A284" t="s">
        <v>368</v>
      </c>
      <c r="K284">
        <v>2011</v>
      </c>
    </row>
    <row r="285" spans="1:12" x14ac:dyDescent="0.2">
      <c r="A285" t="s">
        <v>199</v>
      </c>
      <c r="B285">
        <v>1</v>
      </c>
      <c r="C285">
        <v>0</v>
      </c>
      <c r="D285">
        <v>0</v>
      </c>
      <c r="E285">
        <v>0</v>
      </c>
      <c r="F285">
        <v>0</v>
      </c>
      <c r="G285">
        <v>1</v>
      </c>
      <c r="H285">
        <v>0</v>
      </c>
      <c r="I285">
        <v>5</v>
      </c>
      <c r="J285">
        <v>0</v>
      </c>
      <c r="K285">
        <v>2011</v>
      </c>
    </row>
    <row r="286" spans="1:12" x14ac:dyDescent="0.2">
      <c r="A286" t="s">
        <v>200</v>
      </c>
      <c r="K286">
        <v>2011</v>
      </c>
    </row>
    <row r="287" spans="1:12" x14ac:dyDescent="0.2">
      <c r="A287" t="s">
        <v>201</v>
      </c>
      <c r="B287">
        <v>1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2011</v>
      </c>
    </row>
    <row r="288" spans="1:12" x14ac:dyDescent="0.2">
      <c r="A288" t="s">
        <v>202</v>
      </c>
      <c r="K288">
        <v>2011</v>
      </c>
    </row>
    <row r="289" spans="1:12" x14ac:dyDescent="0.2">
      <c r="A289" t="s">
        <v>203</v>
      </c>
      <c r="K289">
        <v>2011</v>
      </c>
    </row>
    <row r="290" spans="1:12" x14ac:dyDescent="0.2">
      <c r="A290" t="s">
        <v>204</v>
      </c>
      <c r="K290">
        <v>2011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2011</v>
      </c>
      <c r="L291" s="27"/>
    </row>
    <row r="292" spans="1:12" x14ac:dyDescent="0.2">
      <c r="A292" t="s">
        <v>313</v>
      </c>
      <c r="K292">
        <v>2011</v>
      </c>
    </row>
    <row r="293" spans="1:12" x14ac:dyDescent="0.2">
      <c r="A293" t="s">
        <v>205</v>
      </c>
      <c r="K293">
        <v>2011</v>
      </c>
    </row>
    <row r="294" spans="1:12" x14ac:dyDescent="0.2">
      <c r="A294" t="s">
        <v>206</v>
      </c>
      <c r="B294">
        <v>17</v>
      </c>
      <c r="C294">
        <v>16</v>
      </c>
      <c r="D294">
        <v>4</v>
      </c>
      <c r="E294">
        <v>356</v>
      </c>
      <c r="F294">
        <v>3</v>
      </c>
      <c r="G294">
        <v>93.499999993300008</v>
      </c>
      <c r="H294">
        <v>11</v>
      </c>
      <c r="I294">
        <v>400</v>
      </c>
      <c r="J294">
        <v>16</v>
      </c>
      <c r="K294">
        <v>2011</v>
      </c>
    </row>
    <row r="295" spans="1:12" x14ac:dyDescent="0.2">
      <c r="A295" t="s">
        <v>207</v>
      </c>
      <c r="B295">
        <v>1</v>
      </c>
      <c r="C295">
        <v>1</v>
      </c>
      <c r="D295">
        <v>1</v>
      </c>
      <c r="E295">
        <v>13</v>
      </c>
      <c r="F295">
        <v>0</v>
      </c>
      <c r="G295">
        <v>1.1000000000000001</v>
      </c>
      <c r="H295">
        <v>0</v>
      </c>
      <c r="I295">
        <v>4</v>
      </c>
      <c r="J295">
        <v>0</v>
      </c>
      <c r="K295">
        <v>2011</v>
      </c>
    </row>
    <row r="296" spans="1:12" x14ac:dyDescent="0.2">
      <c r="A296" t="s">
        <v>208</v>
      </c>
      <c r="K296">
        <v>2011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2011</v>
      </c>
      <c r="L297" s="13"/>
    </row>
    <row r="298" spans="1:12" x14ac:dyDescent="0.2">
      <c r="A298" t="s">
        <v>209</v>
      </c>
      <c r="K298">
        <v>2011</v>
      </c>
    </row>
    <row r="299" spans="1:12" x14ac:dyDescent="0.2">
      <c r="A299" t="s">
        <v>210</v>
      </c>
      <c r="K299">
        <v>2011</v>
      </c>
    </row>
    <row r="300" spans="1:12" x14ac:dyDescent="0.2">
      <c r="A300" t="s">
        <v>281</v>
      </c>
      <c r="K300">
        <v>2011</v>
      </c>
    </row>
    <row r="301" spans="1:12" x14ac:dyDescent="0.2">
      <c r="A301" t="s">
        <v>343</v>
      </c>
      <c r="K301">
        <v>2011</v>
      </c>
    </row>
    <row r="302" spans="1:12" x14ac:dyDescent="0.2">
      <c r="A302" t="s">
        <v>876</v>
      </c>
      <c r="K302">
        <v>2011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2011</v>
      </c>
      <c r="L303" s="27"/>
    </row>
    <row r="304" spans="1:12" x14ac:dyDescent="0.2">
      <c r="A304" t="s">
        <v>324</v>
      </c>
      <c r="K304">
        <v>2011</v>
      </c>
    </row>
    <row r="305" spans="1:12" x14ac:dyDescent="0.2">
      <c r="A305" t="s">
        <v>328</v>
      </c>
      <c r="K305">
        <v>2011</v>
      </c>
    </row>
    <row r="306" spans="1:12" x14ac:dyDescent="0.2">
      <c r="A306" t="s">
        <v>348</v>
      </c>
      <c r="K306">
        <v>2011</v>
      </c>
    </row>
    <row r="307" spans="1:12" x14ac:dyDescent="0.2">
      <c r="A307" t="s">
        <v>358</v>
      </c>
      <c r="K307">
        <v>2011</v>
      </c>
    </row>
    <row r="308" spans="1:12" x14ac:dyDescent="0.2">
      <c r="A308" t="s">
        <v>325</v>
      </c>
      <c r="K308">
        <v>2011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2011</v>
      </c>
      <c r="L309" s="13"/>
    </row>
    <row r="310" spans="1:12" x14ac:dyDescent="0.2">
      <c r="A310" t="s">
        <v>326</v>
      </c>
      <c r="K310">
        <v>2011</v>
      </c>
    </row>
    <row r="311" spans="1:12" x14ac:dyDescent="0.2">
      <c r="A311" t="s">
        <v>211</v>
      </c>
      <c r="K311">
        <v>2011</v>
      </c>
    </row>
    <row r="312" spans="1:12" x14ac:dyDescent="0.2">
      <c r="A312" t="s">
        <v>798</v>
      </c>
      <c r="K312">
        <v>2011</v>
      </c>
    </row>
    <row r="313" spans="1:12" x14ac:dyDescent="0.2">
      <c r="A313" t="s">
        <v>282</v>
      </c>
      <c r="K313">
        <v>2011</v>
      </c>
    </row>
    <row r="314" spans="1:12" x14ac:dyDescent="0.2">
      <c r="A314" t="s">
        <v>212</v>
      </c>
      <c r="B314">
        <v>4</v>
      </c>
      <c r="C314">
        <v>4</v>
      </c>
      <c r="D314">
        <v>0</v>
      </c>
      <c r="E314">
        <v>47</v>
      </c>
      <c r="F314">
        <v>0</v>
      </c>
      <c r="G314">
        <v>25</v>
      </c>
      <c r="H314">
        <v>5</v>
      </c>
      <c r="I314">
        <v>75</v>
      </c>
      <c r="J314">
        <v>5</v>
      </c>
      <c r="K314">
        <v>2011</v>
      </c>
    </row>
    <row r="315" spans="1:12" x14ac:dyDescent="0.2">
      <c r="A315" t="s">
        <v>301</v>
      </c>
      <c r="K315">
        <v>2011</v>
      </c>
    </row>
    <row r="316" spans="1:12" x14ac:dyDescent="0.2">
      <c r="A316" t="s">
        <v>289</v>
      </c>
      <c r="K316">
        <v>2011</v>
      </c>
    </row>
    <row r="317" spans="1:12" x14ac:dyDescent="0.2">
      <c r="A317" t="s">
        <v>878</v>
      </c>
      <c r="K317">
        <v>2011</v>
      </c>
    </row>
    <row r="318" spans="1:12" x14ac:dyDescent="0.2">
      <c r="A318" t="s">
        <v>879</v>
      </c>
      <c r="K318">
        <v>2011</v>
      </c>
    </row>
    <row r="319" spans="1:12" x14ac:dyDescent="0.2">
      <c r="A319" t="s">
        <v>844</v>
      </c>
      <c r="K319">
        <v>2011</v>
      </c>
    </row>
    <row r="320" spans="1:12" x14ac:dyDescent="0.2">
      <c r="A320" t="s">
        <v>213</v>
      </c>
      <c r="K320">
        <v>2011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2011</v>
      </c>
      <c r="L321" s="27"/>
    </row>
    <row r="322" spans="1:12" x14ac:dyDescent="0.2">
      <c r="A322" t="s">
        <v>214</v>
      </c>
      <c r="K322">
        <v>2011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4">
        <v>2011</v>
      </c>
      <c r="L323" s="27"/>
    </row>
    <row r="324" spans="1:12" x14ac:dyDescent="0.2">
      <c r="A324" t="s">
        <v>309</v>
      </c>
      <c r="K324">
        <v>2011</v>
      </c>
    </row>
    <row r="325" spans="1:12" x14ac:dyDescent="0.2">
      <c r="A325" t="s">
        <v>215</v>
      </c>
      <c r="B325">
        <v>1</v>
      </c>
      <c r="C325">
        <v>1</v>
      </c>
      <c r="D325">
        <v>1</v>
      </c>
      <c r="E325">
        <v>11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2011</v>
      </c>
    </row>
    <row r="326" spans="1:12" x14ac:dyDescent="0.2">
      <c r="A326" t="s">
        <v>216</v>
      </c>
      <c r="K326">
        <v>2011</v>
      </c>
    </row>
    <row r="327" spans="1:12" x14ac:dyDescent="0.2">
      <c r="A327" t="s">
        <v>217</v>
      </c>
      <c r="K327">
        <v>2011</v>
      </c>
    </row>
    <row r="328" spans="1:12" x14ac:dyDescent="0.2">
      <c r="A328" t="s">
        <v>218</v>
      </c>
      <c r="K328">
        <v>2011</v>
      </c>
    </row>
    <row r="329" spans="1:12" x14ac:dyDescent="0.2">
      <c r="A329" t="s">
        <v>219</v>
      </c>
      <c r="K329">
        <v>2011</v>
      </c>
    </row>
    <row r="330" spans="1:12" x14ac:dyDescent="0.2">
      <c r="A330" t="s">
        <v>220</v>
      </c>
      <c r="K330">
        <v>2011</v>
      </c>
    </row>
    <row r="331" spans="1:12" x14ac:dyDescent="0.2">
      <c r="A331" t="s">
        <v>221</v>
      </c>
      <c r="K331">
        <v>2011</v>
      </c>
    </row>
    <row r="332" spans="1:12" x14ac:dyDescent="0.2">
      <c r="A332" t="s">
        <v>292</v>
      </c>
      <c r="K332">
        <v>2011</v>
      </c>
    </row>
    <row r="333" spans="1:12" x14ac:dyDescent="0.2">
      <c r="A333" t="s">
        <v>222</v>
      </c>
      <c r="K333">
        <v>2011</v>
      </c>
    </row>
    <row r="334" spans="1:12" x14ac:dyDescent="0.2">
      <c r="A334" t="s">
        <v>223</v>
      </c>
      <c r="B334">
        <v>4</v>
      </c>
      <c r="C334">
        <v>3</v>
      </c>
      <c r="D334">
        <v>0</v>
      </c>
      <c r="E334">
        <v>26</v>
      </c>
      <c r="F334">
        <v>2</v>
      </c>
      <c r="G334">
        <v>26</v>
      </c>
      <c r="H334">
        <v>5</v>
      </c>
      <c r="I334">
        <v>94</v>
      </c>
      <c r="J334">
        <v>4</v>
      </c>
      <c r="K334">
        <v>2011</v>
      </c>
    </row>
    <row r="335" spans="1:12" x14ac:dyDescent="0.2">
      <c r="A335" t="s">
        <v>224</v>
      </c>
      <c r="K335">
        <v>2011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2011</v>
      </c>
      <c r="L336" s="27"/>
    </row>
    <row r="337" spans="1:12" x14ac:dyDescent="0.2">
      <c r="A337" t="s">
        <v>225</v>
      </c>
      <c r="K337">
        <v>2011</v>
      </c>
    </row>
    <row r="338" spans="1:12" x14ac:dyDescent="0.2">
      <c r="A338" t="s">
        <v>344</v>
      </c>
      <c r="K338">
        <v>2011</v>
      </c>
    </row>
    <row r="339" spans="1:12" x14ac:dyDescent="0.2">
      <c r="A339" t="s">
        <v>335</v>
      </c>
      <c r="K339">
        <v>2011</v>
      </c>
    </row>
    <row r="340" spans="1:12" x14ac:dyDescent="0.2">
      <c r="A340" t="s">
        <v>226</v>
      </c>
      <c r="K340">
        <v>2011</v>
      </c>
    </row>
    <row r="341" spans="1:12" x14ac:dyDescent="0.2">
      <c r="A341" t="s">
        <v>888</v>
      </c>
      <c r="K341">
        <v>2011</v>
      </c>
    </row>
    <row r="342" spans="1:12" x14ac:dyDescent="0.2">
      <c r="A342" t="s">
        <v>227</v>
      </c>
      <c r="B342">
        <v>14</v>
      </c>
      <c r="C342">
        <v>13</v>
      </c>
      <c r="D342">
        <v>2</v>
      </c>
      <c r="E342">
        <v>149</v>
      </c>
      <c r="F342">
        <v>4</v>
      </c>
      <c r="G342">
        <v>89</v>
      </c>
      <c r="H342">
        <v>10</v>
      </c>
      <c r="I342">
        <v>328</v>
      </c>
      <c r="J342">
        <v>22</v>
      </c>
      <c r="K342">
        <v>2011</v>
      </c>
    </row>
    <row r="343" spans="1:12" x14ac:dyDescent="0.2">
      <c r="A343" t="s">
        <v>228</v>
      </c>
      <c r="K343">
        <v>2011</v>
      </c>
    </row>
    <row r="344" spans="1:12" x14ac:dyDescent="0.2">
      <c r="A344" t="s">
        <v>365</v>
      </c>
      <c r="K344">
        <v>2011</v>
      </c>
    </row>
    <row r="345" spans="1:12" x14ac:dyDescent="0.2">
      <c r="A345" t="s">
        <v>229</v>
      </c>
      <c r="K345">
        <v>2011</v>
      </c>
    </row>
    <row r="346" spans="1:12" x14ac:dyDescent="0.2">
      <c r="A346" t="s">
        <v>230</v>
      </c>
      <c r="K346">
        <v>2011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2011</v>
      </c>
      <c r="L347" s="13"/>
    </row>
    <row r="348" spans="1:12" x14ac:dyDescent="0.2">
      <c r="A348" t="s">
        <v>790</v>
      </c>
      <c r="K348">
        <v>2011</v>
      </c>
    </row>
    <row r="349" spans="1:12" x14ac:dyDescent="0.2">
      <c r="A349" t="s">
        <v>231</v>
      </c>
      <c r="K349">
        <v>2011</v>
      </c>
    </row>
    <row r="350" spans="1:12" x14ac:dyDescent="0.2">
      <c r="A350" t="s">
        <v>826</v>
      </c>
      <c r="K350">
        <v>2011</v>
      </c>
    </row>
    <row r="351" spans="1:12" x14ac:dyDescent="0.2">
      <c r="A351" t="s">
        <v>232</v>
      </c>
      <c r="K351">
        <v>2011</v>
      </c>
    </row>
    <row r="352" spans="1:12" x14ac:dyDescent="0.2">
      <c r="A352" t="s">
        <v>891</v>
      </c>
      <c r="K352">
        <v>2011</v>
      </c>
    </row>
    <row r="353" spans="1:11" x14ac:dyDescent="0.2">
      <c r="A353" t="s">
        <v>233</v>
      </c>
      <c r="K353">
        <v>2011</v>
      </c>
    </row>
    <row r="354" spans="1:11" x14ac:dyDescent="0.2">
      <c r="A354" t="s">
        <v>234</v>
      </c>
      <c r="K354">
        <v>2011</v>
      </c>
    </row>
    <row r="355" spans="1:11" x14ac:dyDescent="0.2">
      <c r="A355" t="s">
        <v>283</v>
      </c>
      <c r="K355">
        <v>2011</v>
      </c>
    </row>
    <row r="356" spans="1:11" x14ac:dyDescent="0.2">
      <c r="A356" t="s">
        <v>235</v>
      </c>
      <c r="K356">
        <v>2011</v>
      </c>
    </row>
    <row r="357" spans="1:11" x14ac:dyDescent="0.2">
      <c r="A357" t="s">
        <v>845</v>
      </c>
      <c r="K357">
        <v>2011</v>
      </c>
    </row>
    <row r="358" spans="1:11" x14ac:dyDescent="0.2">
      <c r="A358" t="s">
        <v>287</v>
      </c>
      <c r="B358">
        <v>3</v>
      </c>
      <c r="C358">
        <v>1</v>
      </c>
      <c r="D358">
        <v>1</v>
      </c>
      <c r="E358">
        <v>3</v>
      </c>
      <c r="F358">
        <v>1</v>
      </c>
      <c r="G358">
        <v>10.666666666000001</v>
      </c>
      <c r="H358">
        <v>0</v>
      </c>
      <c r="I358">
        <v>37</v>
      </c>
      <c r="J358">
        <v>2</v>
      </c>
      <c r="K358">
        <v>2011</v>
      </c>
    </row>
    <row r="359" spans="1:11" ht="12.75" customHeight="1" x14ac:dyDescent="0.2">
      <c r="A359" t="s">
        <v>803</v>
      </c>
      <c r="K359">
        <v>2011</v>
      </c>
    </row>
    <row r="360" spans="1:11" ht="12.75" customHeight="1" x14ac:dyDescent="0.2">
      <c r="A360" t="s">
        <v>296</v>
      </c>
      <c r="K360">
        <v>2011</v>
      </c>
    </row>
    <row r="361" spans="1:11" x14ac:dyDescent="0.2">
      <c r="A361" t="s">
        <v>336</v>
      </c>
      <c r="K361">
        <v>2011</v>
      </c>
    </row>
    <row r="362" spans="1:11" x14ac:dyDescent="0.2">
      <c r="A362" t="s">
        <v>236</v>
      </c>
      <c r="K362">
        <v>2011</v>
      </c>
    </row>
    <row r="363" spans="1:11" x14ac:dyDescent="0.2">
      <c r="A363" t="s">
        <v>237</v>
      </c>
      <c r="B363">
        <v>3</v>
      </c>
      <c r="C363">
        <v>2</v>
      </c>
      <c r="D363">
        <v>0</v>
      </c>
      <c r="E363">
        <v>25</v>
      </c>
      <c r="F363">
        <v>0</v>
      </c>
      <c r="G363">
        <v>21</v>
      </c>
      <c r="H363">
        <v>2</v>
      </c>
      <c r="I363">
        <v>108</v>
      </c>
      <c r="J363">
        <v>3</v>
      </c>
      <c r="K363">
        <v>2011</v>
      </c>
    </row>
    <row r="364" spans="1:11" x14ac:dyDescent="0.2">
      <c r="A364" t="s">
        <v>867</v>
      </c>
      <c r="K364">
        <v>2011</v>
      </c>
    </row>
    <row r="365" spans="1:11" x14ac:dyDescent="0.2">
      <c r="A365" t="s">
        <v>238</v>
      </c>
      <c r="B365">
        <v>2</v>
      </c>
      <c r="C365">
        <v>1</v>
      </c>
      <c r="D365">
        <v>0</v>
      </c>
      <c r="E365">
        <v>4</v>
      </c>
      <c r="F365">
        <v>1</v>
      </c>
      <c r="G365">
        <v>8</v>
      </c>
      <c r="H365">
        <v>1</v>
      </c>
      <c r="I365">
        <v>40</v>
      </c>
      <c r="J365">
        <v>3</v>
      </c>
      <c r="K365">
        <v>2011</v>
      </c>
    </row>
    <row r="366" spans="1:11" x14ac:dyDescent="0.2">
      <c r="A366" t="s">
        <v>367</v>
      </c>
      <c r="K366">
        <v>2011</v>
      </c>
    </row>
    <row r="367" spans="1:11" x14ac:dyDescent="0.2">
      <c r="A367" t="s">
        <v>890</v>
      </c>
      <c r="K367">
        <v>2011</v>
      </c>
    </row>
    <row r="368" spans="1:11" x14ac:dyDescent="0.2">
      <c r="A368" t="s">
        <v>293</v>
      </c>
      <c r="K368">
        <v>2011</v>
      </c>
    </row>
    <row r="369" spans="1:11" x14ac:dyDescent="0.2">
      <c r="A369" t="s">
        <v>239</v>
      </c>
      <c r="K369">
        <v>2011</v>
      </c>
    </row>
    <row r="370" spans="1:11" x14ac:dyDescent="0.2">
      <c r="A370" t="s">
        <v>240</v>
      </c>
      <c r="K370">
        <v>2011</v>
      </c>
    </row>
    <row r="371" spans="1:11" x14ac:dyDescent="0.2">
      <c r="A371" t="s">
        <v>241</v>
      </c>
      <c r="F371">
        <v>1</v>
      </c>
      <c r="K371">
        <v>2011</v>
      </c>
    </row>
    <row r="372" spans="1:11" x14ac:dyDescent="0.2">
      <c r="A372" t="s">
        <v>333</v>
      </c>
      <c r="K372">
        <v>2011</v>
      </c>
    </row>
    <row r="373" spans="1:11" x14ac:dyDescent="0.2">
      <c r="A373" t="s">
        <v>802</v>
      </c>
      <c r="K373">
        <v>2011</v>
      </c>
    </row>
    <row r="374" spans="1:11" x14ac:dyDescent="0.2">
      <c r="A374" t="s">
        <v>337</v>
      </c>
      <c r="K374">
        <v>2011</v>
      </c>
    </row>
    <row r="375" spans="1:11" x14ac:dyDescent="0.2">
      <c r="A375" t="s">
        <v>242</v>
      </c>
      <c r="K375">
        <v>2011</v>
      </c>
    </row>
    <row r="376" spans="1:11" x14ac:dyDescent="0.2">
      <c r="A376" t="s">
        <v>243</v>
      </c>
      <c r="K376">
        <v>2011</v>
      </c>
    </row>
    <row r="377" spans="1:11" x14ac:dyDescent="0.2">
      <c r="A377" t="s">
        <v>244</v>
      </c>
      <c r="K377">
        <v>2011</v>
      </c>
    </row>
    <row r="378" spans="1:11" x14ac:dyDescent="0.2">
      <c r="A378" t="s">
        <v>327</v>
      </c>
      <c r="K378">
        <v>2011</v>
      </c>
    </row>
    <row r="379" spans="1:11" x14ac:dyDescent="0.2">
      <c r="A379" t="s">
        <v>245</v>
      </c>
      <c r="K379">
        <v>2011</v>
      </c>
    </row>
    <row r="380" spans="1:11" x14ac:dyDescent="0.2">
      <c r="A380" t="s">
        <v>246</v>
      </c>
      <c r="K380">
        <v>2011</v>
      </c>
    </row>
    <row r="381" spans="1:11" x14ac:dyDescent="0.2">
      <c r="A381" t="s">
        <v>247</v>
      </c>
      <c r="B381">
        <v>12</v>
      </c>
      <c r="C381">
        <v>8</v>
      </c>
      <c r="D381">
        <v>6</v>
      </c>
      <c r="E381">
        <v>28</v>
      </c>
      <c r="F381">
        <v>1</v>
      </c>
      <c r="G381">
        <v>0</v>
      </c>
      <c r="H381">
        <v>0</v>
      </c>
      <c r="I381">
        <v>0</v>
      </c>
      <c r="J381">
        <v>0</v>
      </c>
      <c r="K381">
        <v>2011</v>
      </c>
    </row>
    <row r="382" spans="1:11" x14ac:dyDescent="0.2">
      <c r="A382" t="s">
        <v>248</v>
      </c>
      <c r="K382">
        <v>2011</v>
      </c>
    </row>
    <row r="383" spans="1:11" x14ac:dyDescent="0.2">
      <c r="A383" t="s">
        <v>249</v>
      </c>
      <c r="K383">
        <v>2011</v>
      </c>
    </row>
    <row r="384" spans="1:11" x14ac:dyDescent="0.2">
      <c r="A384" t="s">
        <v>250</v>
      </c>
      <c r="K384">
        <v>2011</v>
      </c>
    </row>
    <row r="385" spans="1:11" x14ac:dyDescent="0.2">
      <c r="A385" t="s">
        <v>251</v>
      </c>
      <c r="K385">
        <v>2011</v>
      </c>
    </row>
    <row r="386" spans="1:11" x14ac:dyDescent="0.2">
      <c r="A386" t="s">
        <v>252</v>
      </c>
      <c r="B386">
        <v>1</v>
      </c>
      <c r="C386">
        <v>1</v>
      </c>
      <c r="D386">
        <v>0</v>
      </c>
      <c r="E386">
        <v>7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2011</v>
      </c>
    </row>
    <row r="387" spans="1:11" x14ac:dyDescent="0.2">
      <c r="A387" t="s">
        <v>253</v>
      </c>
      <c r="K387">
        <v>2011</v>
      </c>
    </row>
    <row r="388" spans="1:11" x14ac:dyDescent="0.2">
      <c r="A388" t="s">
        <v>254</v>
      </c>
      <c r="K388">
        <v>2011</v>
      </c>
    </row>
    <row r="389" spans="1:11" x14ac:dyDescent="0.2">
      <c r="A389" t="s">
        <v>255</v>
      </c>
      <c r="K389">
        <v>2011</v>
      </c>
    </row>
    <row r="390" spans="1:11" x14ac:dyDescent="0.2">
      <c r="A390" t="s">
        <v>256</v>
      </c>
      <c r="K390">
        <v>2011</v>
      </c>
    </row>
    <row r="391" spans="1:11" x14ac:dyDescent="0.2">
      <c r="A391" t="s">
        <v>257</v>
      </c>
      <c r="K391">
        <v>2011</v>
      </c>
    </row>
    <row r="392" spans="1:11" x14ac:dyDescent="0.2">
      <c r="A392" t="s">
        <v>258</v>
      </c>
      <c r="K392">
        <v>2011</v>
      </c>
    </row>
    <row r="393" spans="1:11" x14ac:dyDescent="0.2">
      <c r="A393" t="s">
        <v>259</v>
      </c>
      <c r="K393">
        <v>2011</v>
      </c>
    </row>
    <row r="394" spans="1:11" x14ac:dyDescent="0.2">
      <c r="A394" t="s">
        <v>260</v>
      </c>
      <c r="K394">
        <v>2011</v>
      </c>
    </row>
    <row r="395" spans="1:11" x14ac:dyDescent="0.2">
      <c r="A395" t="s">
        <v>261</v>
      </c>
      <c r="K395">
        <v>2011</v>
      </c>
    </row>
    <row r="396" spans="1:11" x14ac:dyDescent="0.2">
      <c r="A396" t="s">
        <v>262</v>
      </c>
      <c r="K396">
        <v>2011</v>
      </c>
    </row>
    <row r="397" spans="1:11" x14ac:dyDescent="0.2">
      <c r="A397" t="s">
        <v>263</v>
      </c>
      <c r="K397">
        <v>2011</v>
      </c>
    </row>
    <row r="398" spans="1:11" x14ac:dyDescent="0.2">
      <c r="A398" t="s">
        <v>264</v>
      </c>
      <c r="K398">
        <v>2011</v>
      </c>
    </row>
    <row r="399" spans="1:11" x14ac:dyDescent="0.2">
      <c r="A399" t="s">
        <v>820</v>
      </c>
      <c r="K399">
        <v>2011</v>
      </c>
    </row>
    <row r="400" spans="1:11" x14ac:dyDescent="0.2">
      <c r="A400" t="s">
        <v>884</v>
      </c>
      <c r="K400">
        <v>2011</v>
      </c>
    </row>
    <row r="401" spans="1:11" x14ac:dyDescent="0.2">
      <c r="A401" t="s">
        <v>265</v>
      </c>
      <c r="K401">
        <v>2011</v>
      </c>
    </row>
    <row r="402" spans="1:11" x14ac:dyDescent="0.2">
      <c r="A402" t="s">
        <v>266</v>
      </c>
      <c r="K402">
        <v>2011</v>
      </c>
    </row>
    <row r="403" spans="1:11" x14ac:dyDescent="0.2">
      <c r="A403" t="s">
        <v>267</v>
      </c>
      <c r="K403">
        <v>2011</v>
      </c>
    </row>
    <row r="404" spans="1:11" x14ac:dyDescent="0.2">
      <c r="A404" t="s">
        <v>268</v>
      </c>
      <c r="B404">
        <v>1</v>
      </c>
      <c r="C404">
        <v>1</v>
      </c>
      <c r="D404">
        <v>0</v>
      </c>
      <c r="E404">
        <v>1</v>
      </c>
      <c r="F404">
        <v>0</v>
      </c>
      <c r="G404">
        <v>6</v>
      </c>
      <c r="H404">
        <v>1</v>
      </c>
      <c r="I404">
        <v>17</v>
      </c>
      <c r="J404">
        <v>0</v>
      </c>
      <c r="K404">
        <v>2011</v>
      </c>
    </row>
    <row r="405" spans="1:11" x14ac:dyDescent="0.2">
      <c r="A405" t="s">
        <v>269</v>
      </c>
      <c r="K405">
        <v>2011</v>
      </c>
    </row>
    <row r="406" spans="1:11" x14ac:dyDescent="0.2">
      <c r="A406" t="s">
        <v>270</v>
      </c>
      <c r="K406">
        <v>2011</v>
      </c>
    </row>
    <row r="407" spans="1:11" x14ac:dyDescent="0.2">
      <c r="A407" t="s">
        <v>284</v>
      </c>
      <c r="K407">
        <v>2011</v>
      </c>
    </row>
    <row r="408" spans="1:11" x14ac:dyDescent="0.2">
      <c r="A408" t="s">
        <v>271</v>
      </c>
      <c r="K408">
        <v>2011</v>
      </c>
    </row>
    <row r="409" spans="1:11" x14ac:dyDescent="0.2">
      <c r="A409" t="s">
        <v>272</v>
      </c>
      <c r="K409">
        <v>2011</v>
      </c>
    </row>
    <row r="410" spans="1:11" x14ac:dyDescent="0.2">
      <c r="A410" t="s">
        <v>273</v>
      </c>
      <c r="K410">
        <v>2011</v>
      </c>
    </row>
    <row r="411" spans="1:11" x14ac:dyDescent="0.2">
      <c r="A411" s="62" t="s">
        <v>930</v>
      </c>
      <c r="K411">
        <v>2011</v>
      </c>
    </row>
    <row r="412" spans="1:11" x14ac:dyDescent="0.2">
      <c r="A412" s="62" t="s">
        <v>931</v>
      </c>
      <c r="K412">
        <v>2011</v>
      </c>
    </row>
    <row r="413" spans="1:11" x14ac:dyDescent="0.2">
      <c r="A413" s="62" t="s">
        <v>932</v>
      </c>
      <c r="K413">
        <v>2011</v>
      </c>
    </row>
    <row r="414" spans="1:11" x14ac:dyDescent="0.2">
      <c r="A414" s="62" t="s">
        <v>933</v>
      </c>
      <c r="K414">
        <v>2011</v>
      </c>
    </row>
    <row r="415" spans="1:11" x14ac:dyDescent="0.2">
      <c r="A415" s="62" t="s">
        <v>934</v>
      </c>
      <c r="K415">
        <v>2011</v>
      </c>
    </row>
    <row r="416" spans="1:11" x14ac:dyDescent="0.2">
      <c r="A416" s="62" t="s">
        <v>935</v>
      </c>
      <c r="K416">
        <v>2011</v>
      </c>
    </row>
    <row r="417" spans="1:12" x14ac:dyDescent="0.2">
      <c r="A417" s="62" t="s">
        <v>936</v>
      </c>
      <c r="K417">
        <v>2011</v>
      </c>
    </row>
    <row r="418" spans="1:12" x14ac:dyDescent="0.2">
      <c r="A418" s="62" t="s">
        <v>940</v>
      </c>
      <c r="K418">
        <v>2011</v>
      </c>
    </row>
    <row r="419" spans="1:12" x14ac:dyDescent="0.2">
      <c r="A419" s="62" t="s">
        <v>937</v>
      </c>
      <c r="K419">
        <v>2011</v>
      </c>
    </row>
    <row r="420" spans="1:12" x14ac:dyDescent="0.2">
      <c r="A420" s="61" t="s">
        <v>929</v>
      </c>
      <c r="K420">
        <v>2011</v>
      </c>
    </row>
    <row r="421" spans="1:12" x14ac:dyDescent="0.2">
      <c r="A421" s="62" t="s">
        <v>947</v>
      </c>
      <c r="K421">
        <v>2011</v>
      </c>
    </row>
    <row r="422" spans="1:12" x14ac:dyDescent="0.2">
      <c r="A422" s="62" t="s">
        <v>938</v>
      </c>
      <c r="K422">
        <v>2011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2011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2011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>
        <v>2011</v>
      </c>
      <c r="L425"/>
    </row>
    <row r="426" spans="1:12" x14ac:dyDescent="0.2">
      <c r="A426" s="74" t="s">
        <v>961</v>
      </c>
      <c r="K426">
        <v>2011</v>
      </c>
      <c r="L426"/>
    </row>
    <row r="427" spans="1:12" x14ac:dyDescent="0.2">
      <c r="A427" s="75" t="s">
        <v>962</v>
      </c>
      <c r="K427">
        <v>2011</v>
      </c>
      <c r="L427"/>
    </row>
    <row r="428" spans="1:12" x14ac:dyDescent="0.2">
      <c r="A428" s="75" t="s">
        <v>963</v>
      </c>
      <c r="K428">
        <v>2011</v>
      </c>
      <c r="L428"/>
    </row>
    <row r="429" spans="1:12" x14ac:dyDescent="0.2">
      <c r="A429" s="75" t="s">
        <v>964</v>
      </c>
      <c r="K429">
        <v>2011</v>
      </c>
      <c r="L429"/>
    </row>
    <row r="430" spans="1:12" x14ac:dyDescent="0.2">
      <c r="A430" s="75" t="s">
        <v>965</v>
      </c>
      <c r="K430">
        <v>2011</v>
      </c>
      <c r="L430"/>
    </row>
    <row r="431" spans="1:12" x14ac:dyDescent="0.2">
      <c r="A431" t="s">
        <v>973</v>
      </c>
      <c r="K431">
        <v>2011</v>
      </c>
      <c r="L431"/>
    </row>
    <row r="432" spans="1:12" x14ac:dyDescent="0.2">
      <c r="A432" t="s">
        <v>967</v>
      </c>
      <c r="K432">
        <v>2011</v>
      </c>
      <c r="L432"/>
    </row>
    <row r="433" spans="1:12" x14ac:dyDescent="0.2">
      <c r="A433" t="s">
        <v>969</v>
      </c>
      <c r="K433">
        <v>2011</v>
      </c>
      <c r="L433"/>
    </row>
    <row r="434" spans="1:12" x14ac:dyDescent="0.2">
      <c r="A434" t="s">
        <v>970</v>
      </c>
      <c r="K434">
        <v>2011</v>
      </c>
      <c r="L434"/>
    </row>
    <row r="435" spans="1:12" x14ac:dyDescent="0.2">
      <c r="A435" t="s">
        <v>975</v>
      </c>
      <c r="K435">
        <v>2011</v>
      </c>
      <c r="L435"/>
    </row>
    <row r="436" spans="1:12" x14ac:dyDescent="0.2">
      <c r="A436" t="s">
        <v>976</v>
      </c>
      <c r="K436">
        <v>2011</v>
      </c>
      <c r="L436"/>
    </row>
    <row r="437" spans="1:12" x14ac:dyDescent="0.2">
      <c r="A437" t="s">
        <v>972</v>
      </c>
      <c r="K437">
        <v>2011</v>
      </c>
      <c r="L437"/>
    </row>
    <row r="438" spans="1:12" x14ac:dyDescent="0.2">
      <c r="A438" t="s">
        <v>968</v>
      </c>
      <c r="K438">
        <v>2011</v>
      </c>
      <c r="L438"/>
    </row>
    <row r="439" spans="1:12" x14ac:dyDescent="0.2">
      <c r="A439" t="s">
        <v>971</v>
      </c>
      <c r="K439">
        <v>2011</v>
      </c>
      <c r="L439"/>
    </row>
    <row r="440" spans="1:12" x14ac:dyDescent="0.2">
      <c r="A440" t="s">
        <v>977</v>
      </c>
      <c r="K440">
        <v>2011</v>
      </c>
    </row>
    <row r="441" spans="1:12" x14ac:dyDescent="0.2">
      <c r="A441" t="s">
        <v>1007</v>
      </c>
      <c r="K441">
        <v>2011</v>
      </c>
    </row>
    <row r="442" spans="1:12" x14ac:dyDescent="0.2">
      <c r="A442" t="s">
        <v>1000</v>
      </c>
      <c r="K442">
        <v>2011</v>
      </c>
    </row>
    <row r="443" spans="1:12" x14ac:dyDescent="0.2">
      <c r="A443" t="s">
        <v>1002</v>
      </c>
      <c r="K443">
        <v>2011</v>
      </c>
    </row>
    <row r="444" spans="1:12" x14ac:dyDescent="0.2">
      <c r="A444" t="s">
        <v>996</v>
      </c>
      <c r="K444">
        <v>2011</v>
      </c>
    </row>
    <row r="445" spans="1:12" x14ac:dyDescent="0.2">
      <c r="A445" t="s">
        <v>997</v>
      </c>
      <c r="K445">
        <v>2011</v>
      </c>
    </row>
    <row r="446" spans="1:12" x14ac:dyDescent="0.2">
      <c r="A446" t="s">
        <v>998</v>
      </c>
      <c r="K446">
        <v>2011</v>
      </c>
    </row>
    <row r="447" spans="1:12" x14ac:dyDescent="0.2">
      <c r="A447" t="s">
        <v>999</v>
      </c>
      <c r="K447">
        <v>2011</v>
      </c>
    </row>
    <row r="448" spans="1:12" x14ac:dyDescent="0.2">
      <c r="A448" t="s">
        <v>1001</v>
      </c>
      <c r="K448">
        <v>2011</v>
      </c>
    </row>
    <row r="449" spans="1:12" x14ac:dyDescent="0.2">
      <c r="A449" t="s">
        <v>1003</v>
      </c>
      <c r="K449">
        <v>2011</v>
      </c>
    </row>
    <row r="450" spans="1:12" x14ac:dyDescent="0.2">
      <c r="A450" t="s">
        <v>1004</v>
      </c>
      <c r="K450">
        <v>2011</v>
      </c>
    </row>
    <row r="451" spans="1:12" x14ac:dyDescent="0.2">
      <c r="A451" t="s">
        <v>1005</v>
      </c>
      <c r="K451">
        <v>2011</v>
      </c>
    </row>
    <row r="452" spans="1:12" x14ac:dyDescent="0.2">
      <c r="A452" t="s">
        <v>1006</v>
      </c>
      <c r="K452">
        <v>2011</v>
      </c>
    </row>
    <row r="459" spans="1:12" x14ac:dyDescent="0.2">
      <c r="B459" s="13">
        <f>SUM(B2:B454)</f>
        <v>242</v>
      </c>
      <c r="C459" s="13">
        <f t="shared" ref="C459:L459" si="0">SUM(C2:C454)</f>
        <v>200</v>
      </c>
      <c r="D459" s="13">
        <f t="shared" si="0"/>
        <v>35</v>
      </c>
      <c r="E459" s="13">
        <f t="shared" si="0"/>
        <v>2941</v>
      </c>
      <c r="F459" s="13">
        <f t="shared" si="0"/>
        <v>66</v>
      </c>
      <c r="G459" s="13">
        <f t="shared" si="0"/>
        <v>699.26666665589005</v>
      </c>
      <c r="H459" s="13">
        <f t="shared" si="0"/>
        <v>63</v>
      </c>
      <c r="I459" s="13">
        <f t="shared" si="0"/>
        <v>3116</v>
      </c>
      <c r="J459" s="13">
        <f t="shared" si="0"/>
        <v>159</v>
      </c>
      <c r="K459" s="13"/>
      <c r="L459" s="13">
        <f t="shared" si="0"/>
        <v>4</v>
      </c>
    </row>
  </sheetData>
  <autoFilter ref="A1:L1">
    <sortState ref="A2:L409">
      <sortCondition ref="A1"/>
    </sortState>
  </autoFilter>
  <sortState ref="A2:K274">
    <sortCondition ref="A2:A274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showGridLines="0" topLeftCell="A457" workbookViewId="0">
      <selection activeCell="E459" sqref="E459"/>
    </sheetView>
  </sheetViews>
  <sheetFormatPr defaultRowHeight="12.75" x14ac:dyDescent="0.2"/>
  <cols>
    <col min="1" max="1" width="17.42578125" customWidth="1"/>
    <col min="12" max="12" width="9.140625" style="26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5" t="s">
        <v>371</v>
      </c>
    </row>
    <row r="2" spans="1:12" x14ac:dyDescent="0.2">
      <c r="A2" t="s">
        <v>8</v>
      </c>
      <c r="K2">
        <v>2010</v>
      </c>
    </row>
    <row r="3" spans="1:12" x14ac:dyDescent="0.2">
      <c r="A3" t="s">
        <v>329</v>
      </c>
      <c r="K3">
        <v>2010</v>
      </c>
    </row>
    <row r="4" spans="1:12" x14ac:dyDescent="0.2">
      <c r="A4" t="s">
        <v>338</v>
      </c>
      <c r="K4">
        <v>2010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2010</v>
      </c>
      <c r="L5" s="13"/>
    </row>
    <row r="6" spans="1:12" x14ac:dyDescent="0.2">
      <c r="A6" t="s">
        <v>9</v>
      </c>
      <c r="K6">
        <v>2010</v>
      </c>
    </row>
    <row r="7" spans="1:12" x14ac:dyDescent="0.2">
      <c r="A7" t="s">
        <v>10</v>
      </c>
      <c r="K7">
        <v>2010</v>
      </c>
    </row>
    <row r="8" spans="1:12" x14ac:dyDescent="0.2">
      <c r="A8" t="s">
        <v>11</v>
      </c>
      <c r="B8">
        <v>1</v>
      </c>
      <c r="C8">
        <v>0</v>
      </c>
      <c r="D8" s="6">
        <v>0</v>
      </c>
      <c r="E8" s="9">
        <v>0</v>
      </c>
      <c r="F8" s="6">
        <v>0</v>
      </c>
      <c r="G8" s="7">
        <v>2</v>
      </c>
      <c r="H8">
        <v>0</v>
      </c>
      <c r="I8">
        <v>19</v>
      </c>
      <c r="J8">
        <v>1</v>
      </c>
      <c r="K8">
        <v>2010</v>
      </c>
    </row>
    <row r="9" spans="1:12" x14ac:dyDescent="0.2">
      <c r="A9" t="s">
        <v>359</v>
      </c>
      <c r="K9">
        <v>2010</v>
      </c>
    </row>
    <row r="10" spans="1:12" x14ac:dyDescent="0.2">
      <c r="A10" t="s">
        <v>12</v>
      </c>
      <c r="K10">
        <v>2010</v>
      </c>
    </row>
    <row r="11" spans="1:12" x14ac:dyDescent="0.2">
      <c r="A11" t="s">
        <v>13</v>
      </c>
      <c r="K11">
        <v>2010</v>
      </c>
    </row>
    <row r="12" spans="1:12" x14ac:dyDescent="0.2">
      <c r="A12" t="s">
        <v>889</v>
      </c>
      <c r="K12">
        <v>2010</v>
      </c>
    </row>
    <row r="13" spans="1:12" x14ac:dyDescent="0.2">
      <c r="A13" t="s">
        <v>14</v>
      </c>
      <c r="K13">
        <v>2010</v>
      </c>
    </row>
    <row r="14" spans="1:12" x14ac:dyDescent="0.2">
      <c r="A14" t="s">
        <v>15</v>
      </c>
      <c r="K14">
        <v>2010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2010</v>
      </c>
      <c r="L15" s="13"/>
    </row>
    <row r="16" spans="1:12" x14ac:dyDescent="0.2">
      <c r="A16" t="s">
        <v>16</v>
      </c>
      <c r="K16">
        <v>2010</v>
      </c>
    </row>
    <row r="17" spans="1:12" x14ac:dyDescent="0.2">
      <c r="A17" t="s">
        <v>17</v>
      </c>
      <c r="K17">
        <v>2010</v>
      </c>
    </row>
    <row r="18" spans="1:12" x14ac:dyDescent="0.2">
      <c r="A18" t="s">
        <v>18</v>
      </c>
      <c r="K18">
        <v>2010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2010</v>
      </c>
      <c r="L19" s="27"/>
    </row>
    <row r="20" spans="1:12" x14ac:dyDescent="0.2">
      <c r="A20" t="s">
        <v>19</v>
      </c>
      <c r="K20">
        <v>2010</v>
      </c>
    </row>
    <row r="21" spans="1:12" x14ac:dyDescent="0.2">
      <c r="A21" t="s">
        <v>20</v>
      </c>
      <c r="K21">
        <v>2010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2010</v>
      </c>
      <c r="L22" s="27"/>
    </row>
    <row r="23" spans="1:12" x14ac:dyDescent="0.2">
      <c r="A23" t="s">
        <v>275</v>
      </c>
      <c r="E23" s="8"/>
      <c r="K23">
        <v>2010</v>
      </c>
    </row>
    <row r="24" spans="1:12" x14ac:dyDescent="0.2">
      <c r="A24" t="s">
        <v>21</v>
      </c>
      <c r="K24">
        <v>2010</v>
      </c>
    </row>
    <row r="25" spans="1:12" x14ac:dyDescent="0.2">
      <c r="A25" t="s">
        <v>339</v>
      </c>
      <c r="K25">
        <v>2010</v>
      </c>
    </row>
    <row r="26" spans="1:12" x14ac:dyDescent="0.2">
      <c r="A26" t="s">
        <v>317</v>
      </c>
      <c r="K26">
        <v>2010</v>
      </c>
    </row>
    <row r="27" spans="1:12" x14ac:dyDescent="0.2">
      <c r="A27" t="s">
        <v>297</v>
      </c>
      <c r="E27" s="8"/>
      <c r="K27">
        <v>2010</v>
      </c>
    </row>
    <row r="28" spans="1:12" x14ac:dyDescent="0.2">
      <c r="A28" t="s">
        <v>22</v>
      </c>
      <c r="K28">
        <v>2010</v>
      </c>
    </row>
    <row r="29" spans="1:12" x14ac:dyDescent="0.2">
      <c r="A29" t="s">
        <v>318</v>
      </c>
      <c r="K29">
        <v>2010</v>
      </c>
    </row>
    <row r="30" spans="1:12" x14ac:dyDescent="0.2">
      <c r="A30" t="s">
        <v>23</v>
      </c>
      <c r="K30">
        <v>2010</v>
      </c>
    </row>
    <row r="31" spans="1:12" x14ac:dyDescent="0.2">
      <c r="A31" t="s">
        <v>24</v>
      </c>
      <c r="B31">
        <v>2</v>
      </c>
      <c r="C31">
        <v>2</v>
      </c>
      <c r="D31" s="6">
        <v>0</v>
      </c>
      <c r="E31" s="9">
        <v>23</v>
      </c>
      <c r="F31" s="6">
        <v>1</v>
      </c>
      <c r="G31" s="7">
        <v>1.6666666666000001</v>
      </c>
      <c r="H31">
        <v>0</v>
      </c>
      <c r="I31">
        <v>12</v>
      </c>
      <c r="J31">
        <v>2</v>
      </c>
      <c r="K31">
        <v>2010</v>
      </c>
    </row>
    <row r="32" spans="1:12" x14ac:dyDescent="0.2">
      <c r="A32" t="s">
        <v>862</v>
      </c>
      <c r="K32">
        <v>2010</v>
      </c>
    </row>
    <row r="33" spans="1:11" x14ac:dyDescent="0.2">
      <c r="A33" t="s">
        <v>25</v>
      </c>
      <c r="K33">
        <v>2010</v>
      </c>
    </row>
    <row r="34" spans="1:11" x14ac:dyDescent="0.2">
      <c r="A34" t="s">
        <v>26</v>
      </c>
      <c r="K34">
        <v>2010</v>
      </c>
    </row>
    <row r="35" spans="1:11" x14ac:dyDescent="0.2">
      <c r="A35" t="s">
        <v>27</v>
      </c>
      <c r="B35">
        <v>3</v>
      </c>
      <c r="C35">
        <v>2</v>
      </c>
      <c r="D35" s="6">
        <v>1</v>
      </c>
      <c r="E35" s="9">
        <v>17</v>
      </c>
      <c r="F35" s="6">
        <v>0</v>
      </c>
      <c r="G35" s="7">
        <v>2</v>
      </c>
      <c r="H35">
        <v>0</v>
      </c>
      <c r="I35">
        <v>16</v>
      </c>
      <c r="J35">
        <v>1</v>
      </c>
      <c r="K35">
        <v>2010</v>
      </c>
    </row>
    <row r="36" spans="1:11" x14ac:dyDescent="0.2">
      <c r="A36" t="s">
        <v>28</v>
      </c>
      <c r="K36">
        <v>2010</v>
      </c>
    </row>
    <row r="37" spans="1:11" x14ac:dyDescent="0.2">
      <c r="A37" t="s">
        <v>29</v>
      </c>
      <c r="K37">
        <v>2010</v>
      </c>
    </row>
    <row r="38" spans="1:11" x14ac:dyDescent="0.2">
      <c r="A38" t="s">
        <v>276</v>
      </c>
      <c r="D38" s="6"/>
      <c r="E38" s="9"/>
      <c r="K38">
        <v>2010</v>
      </c>
    </row>
    <row r="39" spans="1:11" x14ac:dyDescent="0.2">
      <c r="A39" t="s">
        <v>30</v>
      </c>
      <c r="K39">
        <v>2010</v>
      </c>
    </row>
    <row r="40" spans="1:11" x14ac:dyDescent="0.2">
      <c r="A40" t="s">
        <v>31</v>
      </c>
      <c r="F40" s="6"/>
      <c r="G40" s="7"/>
      <c r="K40">
        <v>2010</v>
      </c>
    </row>
    <row r="41" spans="1:11" x14ac:dyDescent="0.2">
      <c r="A41" t="s">
        <v>32</v>
      </c>
      <c r="K41">
        <v>2010</v>
      </c>
    </row>
    <row r="42" spans="1:11" x14ac:dyDescent="0.2">
      <c r="A42" t="s">
        <v>334</v>
      </c>
      <c r="K42">
        <v>2010</v>
      </c>
    </row>
    <row r="43" spans="1:11" x14ac:dyDescent="0.2">
      <c r="A43" t="s">
        <v>33</v>
      </c>
      <c r="K43">
        <v>2010</v>
      </c>
    </row>
    <row r="44" spans="1:11" x14ac:dyDescent="0.2">
      <c r="A44" t="s">
        <v>34</v>
      </c>
      <c r="K44">
        <v>2010</v>
      </c>
    </row>
    <row r="45" spans="1:11" x14ac:dyDescent="0.2">
      <c r="A45" t="s">
        <v>35</v>
      </c>
      <c r="K45">
        <v>2010</v>
      </c>
    </row>
    <row r="46" spans="1:11" x14ac:dyDescent="0.2">
      <c r="A46" t="s">
        <v>373</v>
      </c>
      <c r="K46">
        <v>2010</v>
      </c>
    </row>
    <row r="47" spans="1:11" x14ac:dyDescent="0.2">
      <c r="A47" t="s">
        <v>36</v>
      </c>
      <c r="B47">
        <v>9</v>
      </c>
      <c r="C47">
        <v>8</v>
      </c>
      <c r="D47" s="6">
        <v>1</v>
      </c>
      <c r="E47" s="9">
        <v>75</v>
      </c>
      <c r="F47">
        <v>3</v>
      </c>
      <c r="G47">
        <v>19</v>
      </c>
      <c r="H47">
        <v>0</v>
      </c>
      <c r="I47">
        <v>125</v>
      </c>
      <c r="J47">
        <v>4</v>
      </c>
      <c r="K47">
        <v>2010</v>
      </c>
    </row>
    <row r="48" spans="1:11" x14ac:dyDescent="0.2">
      <c r="A48" t="s">
        <v>37</v>
      </c>
      <c r="F48" s="6"/>
      <c r="G48" s="7"/>
      <c r="K48">
        <v>2010</v>
      </c>
    </row>
    <row r="49" spans="1:11" x14ac:dyDescent="0.2">
      <c r="A49" t="s">
        <v>38</v>
      </c>
      <c r="D49" s="6"/>
      <c r="E49" s="7"/>
      <c r="F49" s="6"/>
      <c r="G49" s="7"/>
      <c r="K49">
        <v>2010</v>
      </c>
    </row>
    <row r="50" spans="1:11" x14ac:dyDescent="0.2">
      <c r="A50" t="s">
        <v>824</v>
      </c>
      <c r="E50" s="8"/>
      <c r="K50">
        <v>2010</v>
      </c>
    </row>
    <row r="51" spans="1:11" x14ac:dyDescent="0.2">
      <c r="A51" t="s">
        <v>39</v>
      </c>
      <c r="K51">
        <v>2010</v>
      </c>
    </row>
    <row r="52" spans="1:11" x14ac:dyDescent="0.2">
      <c r="A52" t="s">
        <v>40</v>
      </c>
      <c r="B52">
        <v>2</v>
      </c>
      <c r="C52">
        <v>1</v>
      </c>
      <c r="D52" s="6">
        <v>0</v>
      </c>
      <c r="E52" s="9">
        <v>2</v>
      </c>
      <c r="F52">
        <v>0</v>
      </c>
      <c r="G52">
        <v>0</v>
      </c>
      <c r="H52">
        <v>0</v>
      </c>
      <c r="I52">
        <v>0</v>
      </c>
      <c r="J52">
        <v>0</v>
      </c>
      <c r="K52">
        <v>2010</v>
      </c>
    </row>
    <row r="53" spans="1:11" x14ac:dyDescent="0.2">
      <c r="A53" t="s">
        <v>41</v>
      </c>
      <c r="K53">
        <v>2010</v>
      </c>
    </row>
    <row r="54" spans="1:11" x14ac:dyDescent="0.2">
      <c r="A54" t="s">
        <v>277</v>
      </c>
      <c r="E54" s="8"/>
      <c r="K54">
        <v>2010</v>
      </c>
    </row>
    <row r="55" spans="1:11" x14ac:dyDescent="0.2">
      <c r="A55" t="s">
        <v>42</v>
      </c>
      <c r="K55">
        <v>2010</v>
      </c>
    </row>
    <row r="56" spans="1:11" x14ac:dyDescent="0.2">
      <c r="A56" t="s">
        <v>43</v>
      </c>
      <c r="K56">
        <v>2010</v>
      </c>
    </row>
    <row r="57" spans="1:11" x14ac:dyDescent="0.2">
      <c r="A57" t="s">
        <v>44</v>
      </c>
      <c r="K57">
        <v>2010</v>
      </c>
    </row>
    <row r="58" spans="1:11" x14ac:dyDescent="0.2">
      <c r="A58" t="s">
        <v>45</v>
      </c>
      <c r="B58">
        <v>15</v>
      </c>
      <c r="C58">
        <v>12</v>
      </c>
      <c r="D58" s="6">
        <v>5</v>
      </c>
      <c r="E58" s="9">
        <v>124</v>
      </c>
      <c r="F58">
        <v>1</v>
      </c>
      <c r="G58">
        <v>1</v>
      </c>
      <c r="H58">
        <v>0</v>
      </c>
      <c r="I58">
        <v>12</v>
      </c>
      <c r="J58">
        <v>0</v>
      </c>
      <c r="K58">
        <v>2010</v>
      </c>
    </row>
    <row r="59" spans="1:11" x14ac:dyDescent="0.2">
      <c r="A59" t="s">
        <v>861</v>
      </c>
      <c r="K59">
        <v>2010</v>
      </c>
    </row>
    <row r="60" spans="1:11" x14ac:dyDescent="0.2">
      <c r="A60" t="s">
        <v>818</v>
      </c>
      <c r="K60">
        <v>2010</v>
      </c>
    </row>
    <row r="61" spans="1:11" x14ac:dyDescent="0.2">
      <c r="A61" t="s">
        <v>330</v>
      </c>
      <c r="K61">
        <v>2010</v>
      </c>
    </row>
    <row r="62" spans="1:11" x14ac:dyDescent="0.2">
      <c r="A62" t="s">
        <v>817</v>
      </c>
      <c r="K62">
        <v>2010</v>
      </c>
    </row>
    <row r="63" spans="1:11" x14ac:dyDescent="0.2">
      <c r="A63" t="s">
        <v>46</v>
      </c>
      <c r="K63">
        <v>2010</v>
      </c>
    </row>
    <row r="64" spans="1:11" x14ac:dyDescent="0.2">
      <c r="A64" t="s">
        <v>47</v>
      </c>
      <c r="K64">
        <v>2010</v>
      </c>
    </row>
    <row r="65" spans="1:12" x14ac:dyDescent="0.2">
      <c r="A65" t="s">
        <v>48</v>
      </c>
      <c r="K65">
        <v>2010</v>
      </c>
    </row>
    <row r="66" spans="1:12" x14ac:dyDescent="0.2">
      <c r="A66" t="s">
        <v>290</v>
      </c>
      <c r="K66">
        <v>2010</v>
      </c>
    </row>
    <row r="67" spans="1:12" x14ac:dyDescent="0.2">
      <c r="A67" t="s">
        <v>331</v>
      </c>
      <c r="K67">
        <v>2010</v>
      </c>
    </row>
    <row r="68" spans="1:12" x14ac:dyDescent="0.2">
      <c r="A68" t="s">
        <v>49</v>
      </c>
      <c r="K68">
        <v>2010</v>
      </c>
    </row>
    <row r="69" spans="1:12" x14ac:dyDescent="0.2">
      <c r="A69" t="s">
        <v>310</v>
      </c>
      <c r="K69">
        <v>2010</v>
      </c>
    </row>
    <row r="70" spans="1:12" x14ac:dyDescent="0.2">
      <c r="A70" t="s">
        <v>50</v>
      </c>
      <c r="K70">
        <v>2010</v>
      </c>
    </row>
    <row r="71" spans="1:12" x14ac:dyDescent="0.2">
      <c r="A71" t="s">
        <v>51</v>
      </c>
      <c r="K71">
        <v>2010</v>
      </c>
    </row>
    <row r="72" spans="1:12" x14ac:dyDescent="0.2">
      <c r="A72" t="s">
        <v>52</v>
      </c>
      <c r="K72">
        <v>2010</v>
      </c>
    </row>
    <row r="73" spans="1:12" x14ac:dyDescent="0.2">
      <c r="A73" t="s">
        <v>53</v>
      </c>
      <c r="D73" s="6"/>
      <c r="E73" s="9"/>
      <c r="F73" s="6"/>
      <c r="G73" s="7"/>
      <c r="K73">
        <v>2010</v>
      </c>
    </row>
    <row r="74" spans="1:12" x14ac:dyDescent="0.2">
      <c r="A74" t="s">
        <v>54</v>
      </c>
      <c r="K74">
        <v>2010</v>
      </c>
    </row>
    <row r="75" spans="1:12" x14ac:dyDescent="0.2">
      <c r="A75" t="s">
        <v>55</v>
      </c>
      <c r="B75">
        <v>1</v>
      </c>
      <c r="C75">
        <v>1</v>
      </c>
      <c r="D75">
        <v>0</v>
      </c>
      <c r="E75" s="8">
        <v>6</v>
      </c>
      <c r="F75">
        <v>1</v>
      </c>
      <c r="G75">
        <v>3</v>
      </c>
      <c r="H75">
        <v>0</v>
      </c>
      <c r="I75">
        <v>19</v>
      </c>
      <c r="J75">
        <v>2</v>
      </c>
      <c r="K75">
        <v>2010</v>
      </c>
    </row>
    <row r="76" spans="1:12" x14ac:dyDescent="0.2">
      <c r="A76" t="s">
        <v>56</v>
      </c>
      <c r="K76">
        <v>2010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2010</v>
      </c>
      <c r="L77" s="13"/>
    </row>
    <row r="78" spans="1:12" x14ac:dyDescent="0.2">
      <c r="A78" t="s">
        <v>57</v>
      </c>
      <c r="B78">
        <v>2</v>
      </c>
      <c r="C78">
        <v>1</v>
      </c>
      <c r="D78">
        <v>0</v>
      </c>
      <c r="E78" s="8">
        <v>1</v>
      </c>
      <c r="F78">
        <v>1</v>
      </c>
      <c r="G78">
        <v>5</v>
      </c>
      <c r="H78">
        <v>0</v>
      </c>
      <c r="I78">
        <v>32</v>
      </c>
      <c r="J78">
        <v>4</v>
      </c>
      <c r="K78">
        <v>2010</v>
      </c>
    </row>
    <row r="79" spans="1:12" x14ac:dyDescent="0.2">
      <c r="A79" t="s">
        <v>291</v>
      </c>
      <c r="K79">
        <v>2010</v>
      </c>
    </row>
    <row r="80" spans="1:12" x14ac:dyDescent="0.2">
      <c r="A80" t="s">
        <v>58</v>
      </c>
      <c r="K80">
        <v>2010</v>
      </c>
    </row>
    <row r="81" spans="1:12" x14ac:dyDescent="0.2">
      <c r="A81" t="s">
        <v>59</v>
      </c>
      <c r="K81">
        <v>2010</v>
      </c>
    </row>
    <row r="82" spans="1:12" x14ac:dyDescent="0.2">
      <c r="A82" t="s">
        <v>60</v>
      </c>
      <c r="K82">
        <v>2010</v>
      </c>
    </row>
    <row r="83" spans="1:12" x14ac:dyDescent="0.2">
      <c r="A83" t="s">
        <v>61</v>
      </c>
      <c r="K83">
        <v>2010</v>
      </c>
    </row>
    <row r="84" spans="1:12" x14ac:dyDescent="0.2">
      <c r="A84" t="s">
        <v>62</v>
      </c>
      <c r="K84">
        <v>2010</v>
      </c>
    </row>
    <row r="85" spans="1:12" x14ac:dyDescent="0.2">
      <c r="A85" t="s">
        <v>63</v>
      </c>
      <c r="K85">
        <v>2010</v>
      </c>
    </row>
    <row r="86" spans="1:12" x14ac:dyDescent="0.2">
      <c r="A86" t="s">
        <v>886</v>
      </c>
      <c r="K86">
        <v>2010</v>
      </c>
    </row>
    <row r="87" spans="1:12" x14ac:dyDescent="0.2">
      <c r="A87" t="s">
        <v>64</v>
      </c>
      <c r="K87">
        <v>2010</v>
      </c>
    </row>
    <row r="88" spans="1:12" x14ac:dyDescent="0.2">
      <c r="A88" t="s">
        <v>65</v>
      </c>
      <c r="K88">
        <v>2010</v>
      </c>
    </row>
    <row r="89" spans="1:12" x14ac:dyDescent="0.2">
      <c r="A89" t="s">
        <v>285</v>
      </c>
      <c r="E89" s="8"/>
      <c r="K89">
        <v>2010</v>
      </c>
    </row>
    <row r="90" spans="1:12" x14ac:dyDescent="0.2">
      <c r="A90" t="s">
        <v>66</v>
      </c>
      <c r="K90">
        <v>2010</v>
      </c>
    </row>
    <row r="91" spans="1:12" x14ac:dyDescent="0.2">
      <c r="A91" t="s">
        <v>67</v>
      </c>
      <c r="K91">
        <v>2010</v>
      </c>
    </row>
    <row r="92" spans="1:12" x14ac:dyDescent="0.2">
      <c r="A92" t="s">
        <v>274</v>
      </c>
      <c r="D92" s="6"/>
      <c r="E92" s="9"/>
      <c r="F92" s="6"/>
      <c r="G92" s="7"/>
      <c r="K92">
        <v>2010</v>
      </c>
    </row>
    <row r="93" spans="1:12" x14ac:dyDescent="0.2">
      <c r="A93" t="s">
        <v>68</v>
      </c>
      <c r="B93">
        <v>3</v>
      </c>
      <c r="C93">
        <v>3</v>
      </c>
      <c r="D93">
        <v>0</v>
      </c>
      <c r="E93" s="8">
        <v>28</v>
      </c>
      <c r="F93">
        <v>0</v>
      </c>
      <c r="G93">
        <v>0</v>
      </c>
      <c r="H93">
        <v>0</v>
      </c>
      <c r="I93">
        <v>0</v>
      </c>
      <c r="J93">
        <v>0</v>
      </c>
      <c r="K93">
        <v>2010</v>
      </c>
    </row>
    <row r="94" spans="1:12" x14ac:dyDescent="0.2">
      <c r="A94" t="s">
        <v>69</v>
      </c>
      <c r="K94">
        <v>2010</v>
      </c>
    </row>
    <row r="95" spans="1:12" x14ac:dyDescent="0.2">
      <c r="A95" t="s">
        <v>70</v>
      </c>
      <c r="K95">
        <v>2010</v>
      </c>
    </row>
    <row r="96" spans="1:12" x14ac:dyDescent="0.2">
      <c r="A96" t="s">
        <v>71</v>
      </c>
      <c r="B96">
        <v>12</v>
      </c>
      <c r="C96">
        <v>10</v>
      </c>
      <c r="D96" s="6">
        <v>3</v>
      </c>
      <c r="E96" s="9">
        <v>172</v>
      </c>
      <c r="F96">
        <v>4</v>
      </c>
      <c r="G96">
        <v>0</v>
      </c>
      <c r="H96">
        <v>0</v>
      </c>
      <c r="I96">
        <v>0</v>
      </c>
      <c r="J96">
        <v>0</v>
      </c>
      <c r="K96">
        <v>2010</v>
      </c>
      <c r="L96" s="26">
        <v>3</v>
      </c>
    </row>
    <row r="97" spans="1:12" x14ac:dyDescent="0.2">
      <c r="A97" t="s">
        <v>72</v>
      </c>
      <c r="B97">
        <v>18</v>
      </c>
      <c r="C97">
        <v>17</v>
      </c>
      <c r="D97" s="6">
        <v>0</v>
      </c>
      <c r="E97" s="9">
        <v>210</v>
      </c>
      <c r="F97">
        <v>13</v>
      </c>
      <c r="G97">
        <v>2.1666666000000001</v>
      </c>
      <c r="H97">
        <v>0</v>
      </c>
      <c r="I97">
        <v>23</v>
      </c>
      <c r="J97">
        <v>1</v>
      </c>
      <c r="K97">
        <v>2010</v>
      </c>
      <c r="L97" s="26">
        <v>4</v>
      </c>
    </row>
    <row r="98" spans="1:12" x14ac:dyDescent="0.2">
      <c r="A98" t="s">
        <v>73</v>
      </c>
      <c r="K98">
        <v>2010</v>
      </c>
    </row>
    <row r="99" spans="1:12" x14ac:dyDescent="0.2">
      <c r="A99" t="s">
        <v>74</v>
      </c>
      <c r="K99">
        <v>2010</v>
      </c>
    </row>
    <row r="100" spans="1:12" x14ac:dyDescent="0.2">
      <c r="A100" t="s">
        <v>75</v>
      </c>
      <c r="D100" s="6"/>
      <c r="E100" s="9"/>
      <c r="K100">
        <v>2010</v>
      </c>
    </row>
    <row r="101" spans="1:12" x14ac:dyDescent="0.2">
      <c r="A101" t="s">
        <v>76</v>
      </c>
      <c r="K101">
        <v>2010</v>
      </c>
    </row>
    <row r="102" spans="1:12" x14ac:dyDescent="0.2">
      <c r="A102" t="s">
        <v>77</v>
      </c>
      <c r="K102">
        <v>2010</v>
      </c>
    </row>
    <row r="103" spans="1:12" x14ac:dyDescent="0.2">
      <c r="A103" t="s">
        <v>78</v>
      </c>
      <c r="K103">
        <v>2010</v>
      </c>
    </row>
    <row r="104" spans="1:12" x14ac:dyDescent="0.2">
      <c r="A104" t="s">
        <v>79</v>
      </c>
      <c r="K104">
        <v>2010</v>
      </c>
    </row>
    <row r="105" spans="1:12" x14ac:dyDescent="0.2">
      <c r="A105" t="s">
        <v>80</v>
      </c>
      <c r="K105">
        <v>2010</v>
      </c>
    </row>
    <row r="106" spans="1:12" x14ac:dyDescent="0.2">
      <c r="A106" t="s">
        <v>302</v>
      </c>
      <c r="K106">
        <v>2010</v>
      </c>
    </row>
    <row r="107" spans="1:12" x14ac:dyDescent="0.2">
      <c r="A107" t="s">
        <v>81</v>
      </c>
      <c r="B107">
        <v>11</v>
      </c>
      <c r="C107">
        <v>10</v>
      </c>
      <c r="D107" s="6">
        <v>1</v>
      </c>
      <c r="E107" s="9">
        <v>224</v>
      </c>
      <c r="F107">
        <v>0</v>
      </c>
      <c r="G107">
        <v>51</v>
      </c>
      <c r="H107">
        <v>9</v>
      </c>
      <c r="I107">
        <v>170</v>
      </c>
      <c r="J107">
        <v>9</v>
      </c>
      <c r="K107">
        <v>2010</v>
      </c>
    </row>
    <row r="108" spans="1:12" x14ac:dyDescent="0.2">
      <c r="A108" t="s">
        <v>82</v>
      </c>
      <c r="K108">
        <v>2010</v>
      </c>
    </row>
    <row r="109" spans="1:12" x14ac:dyDescent="0.2">
      <c r="A109" t="s">
        <v>83</v>
      </c>
      <c r="K109">
        <v>2010</v>
      </c>
    </row>
    <row r="110" spans="1:12" x14ac:dyDescent="0.2">
      <c r="A110" t="s">
        <v>84</v>
      </c>
      <c r="K110">
        <v>2010</v>
      </c>
    </row>
    <row r="111" spans="1:12" x14ac:dyDescent="0.2">
      <c r="A111" t="s">
        <v>85</v>
      </c>
      <c r="K111">
        <v>2010</v>
      </c>
    </row>
    <row r="112" spans="1:12" x14ac:dyDescent="0.2">
      <c r="A112" t="s">
        <v>86</v>
      </c>
      <c r="K112">
        <v>2010</v>
      </c>
    </row>
    <row r="113" spans="1:11" x14ac:dyDescent="0.2">
      <c r="A113" t="s">
        <v>87</v>
      </c>
      <c r="K113">
        <v>2010</v>
      </c>
    </row>
    <row r="114" spans="1:11" x14ac:dyDescent="0.2">
      <c r="A114" t="s">
        <v>88</v>
      </c>
      <c r="K114">
        <v>2010</v>
      </c>
    </row>
    <row r="115" spans="1:11" x14ac:dyDescent="0.2">
      <c r="A115" t="s">
        <v>89</v>
      </c>
      <c r="K115">
        <v>2010</v>
      </c>
    </row>
    <row r="116" spans="1:11" x14ac:dyDescent="0.2">
      <c r="A116" t="s">
        <v>90</v>
      </c>
      <c r="K116">
        <v>2010</v>
      </c>
    </row>
    <row r="117" spans="1:11" x14ac:dyDescent="0.2">
      <c r="A117" t="s">
        <v>91</v>
      </c>
      <c r="K117">
        <v>2010</v>
      </c>
    </row>
    <row r="118" spans="1:11" x14ac:dyDescent="0.2">
      <c r="A118" t="s">
        <v>92</v>
      </c>
      <c r="K118">
        <v>2010</v>
      </c>
    </row>
    <row r="119" spans="1:11" x14ac:dyDescent="0.2">
      <c r="A119" t="s">
        <v>93</v>
      </c>
      <c r="K119">
        <v>2010</v>
      </c>
    </row>
    <row r="120" spans="1:11" x14ac:dyDescent="0.2">
      <c r="A120" t="s">
        <v>94</v>
      </c>
      <c r="K120">
        <v>2010</v>
      </c>
    </row>
    <row r="121" spans="1:11" x14ac:dyDescent="0.2">
      <c r="A121" t="s">
        <v>95</v>
      </c>
      <c r="K121">
        <v>2010</v>
      </c>
    </row>
    <row r="122" spans="1:11" x14ac:dyDescent="0.2">
      <c r="A122" t="s">
        <v>96</v>
      </c>
      <c r="D122" s="6"/>
      <c r="E122" s="9"/>
      <c r="K122">
        <v>2010</v>
      </c>
    </row>
    <row r="123" spans="1:11" x14ac:dyDescent="0.2">
      <c r="A123" t="s">
        <v>340</v>
      </c>
      <c r="K123">
        <v>2010</v>
      </c>
    </row>
    <row r="124" spans="1:11" x14ac:dyDescent="0.2">
      <c r="A124" t="s">
        <v>97</v>
      </c>
      <c r="K124">
        <v>2010</v>
      </c>
    </row>
    <row r="125" spans="1:11" x14ac:dyDescent="0.2">
      <c r="A125" t="s">
        <v>98</v>
      </c>
      <c r="K125">
        <v>2010</v>
      </c>
    </row>
    <row r="126" spans="1:11" x14ac:dyDescent="0.2">
      <c r="A126" t="s">
        <v>99</v>
      </c>
      <c r="F126" s="6"/>
      <c r="G126" s="7"/>
      <c r="K126">
        <v>2010</v>
      </c>
    </row>
    <row r="127" spans="1:11" x14ac:dyDescent="0.2">
      <c r="A127" t="s">
        <v>881</v>
      </c>
      <c r="K127">
        <v>2010</v>
      </c>
    </row>
    <row r="128" spans="1:11" x14ac:dyDescent="0.2">
      <c r="A128" t="s">
        <v>880</v>
      </c>
      <c r="K128">
        <v>2010</v>
      </c>
    </row>
    <row r="129" spans="1:12" x14ac:dyDescent="0.2">
      <c r="A129" t="s">
        <v>100</v>
      </c>
      <c r="K129">
        <v>2010</v>
      </c>
    </row>
    <row r="130" spans="1:12" x14ac:dyDescent="0.2">
      <c r="A130" t="s">
        <v>887</v>
      </c>
      <c r="K130">
        <v>2010</v>
      </c>
    </row>
    <row r="131" spans="1:12" x14ac:dyDescent="0.2">
      <c r="A131" t="s">
        <v>101</v>
      </c>
      <c r="K131">
        <v>2010</v>
      </c>
    </row>
    <row r="132" spans="1:12" x14ac:dyDescent="0.2">
      <c r="A132" t="s">
        <v>278</v>
      </c>
      <c r="D132" s="6"/>
      <c r="E132" s="9"/>
      <c r="K132">
        <v>2010</v>
      </c>
    </row>
    <row r="133" spans="1:12" x14ac:dyDescent="0.2">
      <c r="A133" t="s">
        <v>102</v>
      </c>
      <c r="K133">
        <v>2010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2010</v>
      </c>
      <c r="L134" s="27"/>
    </row>
    <row r="135" spans="1:12" x14ac:dyDescent="0.2">
      <c r="A135" t="s">
        <v>103</v>
      </c>
      <c r="B135">
        <v>20</v>
      </c>
      <c r="C135">
        <v>18</v>
      </c>
      <c r="D135" s="6">
        <v>1</v>
      </c>
      <c r="E135" s="9">
        <v>297</v>
      </c>
      <c r="F135">
        <v>4</v>
      </c>
      <c r="G135">
        <v>1.5</v>
      </c>
      <c r="H135">
        <v>0</v>
      </c>
      <c r="I135">
        <v>8</v>
      </c>
      <c r="J135">
        <v>1</v>
      </c>
      <c r="K135">
        <v>2010</v>
      </c>
    </row>
    <row r="136" spans="1:12" x14ac:dyDescent="0.2">
      <c r="A136" t="s">
        <v>104</v>
      </c>
      <c r="B136">
        <v>2</v>
      </c>
      <c r="C136">
        <v>1</v>
      </c>
      <c r="D136" s="6">
        <v>0</v>
      </c>
      <c r="E136" s="9">
        <v>0</v>
      </c>
      <c r="F136">
        <v>0</v>
      </c>
      <c r="G136">
        <v>1</v>
      </c>
      <c r="H136">
        <v>0</v>
      </c>
      <c r="I136">
        <v>23</v>
      </c>
      <c r="J136">
        <v>0</v>
      </c>
      <c r="K136">
        <v>2010</v>
      </c>
    </row>
    <row r="137" spans="1:12" x14ac:dyDescent="0.2">
      <c r="A137" t="s">
        <v>872</v>
      </c>
      <c r="K137">
        <v>2010</v>
      </c>
    </row>
    <row r="138" spans="1:12" x14ac:dyDescent="0.2">
      <c r="A138" t="s">
        <v>873</v>
      </c>
      <c r="K138">
        <v>2010</v>
      </c>
    </row>
    <row r="139" spans="1:12" x14ac:dyDescent="0.2">
      <c r="A139" t="s">
        <v>311</v>
      </c>
      <c r="K139">
        <v>2010</v>
      </c>
    </row>
    <row r="140" spans="1:12" x14ac:dyDescent="0.2">
      <c r="A140" t="s">
        <v>105</v>
      </c>
      <c r="K140">
        <v>2010</v>
      </c>
    </row>
    <row r="141" spans="1:12" x14ac:dyDescent="0.2">
      <c r="A141" t="s">
        <v>106</v>
      </c>
      <c r="K141">
        <v>2010</v>
      </c>
    </row>
    <row r="142" spans="1:12" x14ac:dyDescent="0.2">
      <c r="A142" t="s">
        <v>107</v>
      </c>
      <c r="K142">
        <v>2010</v>
      </c>
    </row>
    <row r="143" spans="1:12" x14ac:dyDescent="0.2">
      <c r="A143" t="s">
        <v>108</v>
      </c>
      <c r="E143" s="8"/>
      <c r="K143">
        <v>2010</v>
      </c>
    </row>
    <row r="144" spans="1:12" x14ac:dyDescent="0.2">
      <c r="A144" t="s">
        <v>357</v>
      </c>
      <c r="K144">
        <v>2010</v>
      </c>
    </row>
    <row r="145" spans="1:11" x14ac:dyDescent="0.2">
      <c r="A145" t="s">
        <v>346</v>
      </c>
      <c r="K145">
        <v>2010</v>
      </c>
    </row>
    <row r="146" spans="1:11" x14ac:dyDescent="0.2">
      <c r="A146" t="s">
        <v>109</v>
      </c>
      <c r="K146">
        <v>2010</v>
      </c>
    </row>
    <row r="147" spans="1:11" x14ac:dyDescent="0.2">
      <c r="A147" t="s">
        <v>110</v>
      </c>
      <c r="K147">
        <v>2010</v>
      </c>
    </row>
    <row r="148" spans="1:11" x14ac:dyDescent="0.2">
      <c r="A148" t="s">
        <v>111</v>
      </c>
      <c r="K148">
        <v>2010</v>
      </c>
    </row>
    <row r="149" spans="1:11" x14ac:dyDescent="0.2">
      <c r="A149" t="s">
        <v>112</v>
      </c>
      <c r="K149">
        <v>2010</v>
      </c>
    </row>
    <row r="150" spans="1:11" x14ac:dyDescent="0.2">
      <c r="A150" t="s">
        <v>113</v>
      </c>
      <c r="K150">
        <v>2010</v>
      </c>
    </row>
    <row r="151" spans="1:11" x14ac:dyDescent="0.2">
      <c r="A151" t="s">
        <v>114</v>
      </c>
      <c r="K151">
        <v>2010</v>
      </c>
    </row>
    <row r="152" spans="1:11" x14ac:dyDescent="0.2">
      <c r="A152" t="s">
        <v>115</v>
      </c>
      <c r="K152">
        <v>2010</v>
      </c>
    </row>
    <row r="153" spans="1:11" x14ac:dyDescent="0.2">
      <c r="A153" t="s">
        <v>319</v>
      </c>
      <c r="K153">
        <v>2010</v>
      </c>
    </row>
    <row r="154" spans="1:11" x14ac:dyDescent="0.2">
      <c r="A154" t="s">
        <v>116</v>
      </c>
      <c r="K154">
        <v>2010</v>
      </c>
    </row>
    <row r="155" spans="1:11" x14ac:dyDescent="0.2">
      <c r="A155" t="s">
        <v>117</v>
      </c>
      <c r="K155">
        <v>2010</v>
      </c>
    </row>
    <row r="156" spans="1:11" x14ac:dyDescent="0.2">
      <c r="A156" t="s">
        <v>118</v>
      </c>
      <c r="K156">
        <v>2010</v>
      </c>
    </row>
    <row r="157" spans="1:11" x14ac:dyDescent="0.2">
      <c r="A157" t="s">
        <v>279</v>
      </c>
      <c r="E157" s="8"/>
      <c r="K157">
        <v>2010</v>
      </c>
    </row>
    <row r="158" spans="1:11" x14ac:dyDescent="0.2">
      <c r="A158" t="s">
        <v>119</v>
      </c>
      <c r="B158">
        <v>12</v>
      </c>
      <c r="C158">
        <v>11</v>
      </c>
      <c r="D158" s="6">
        <v>3</v>
      </c>
      <c r="E158" s="9">
        <v>222</v>
      </c>
      <c r="F158">
        <v>4</v>
      </c>
      <c r="G158">
        <v>46.833333330000002</v>
      </c>
      <c r="H158">
        <v>3</v>
      </c>
      <c r="I158">
        <v>269</v>
      </c>
      <c r="J158">
        <v>10</v>
      </c>
      <c r="K158">
        <v>2010</v>
      </c>
    </row>
    <row r="159" spans="1:11" x14ac:dyDescent="0.2">
      <c r="A159" t="s">
        <v>120</v>
      </c>
      <c r="K159">
        <v>2010</v>
      </c>
    </row>
    <row r="160" spans="1:11" x14ac:dyDescent="0.2">
      <c r="A160" t="s">
        <v>121</v>
      </c>
      <c r="B160">
        <v>1</v>
      </c>
      <c r="C160">
        <v>1</v>
      </c>
      <c r="D160" s="6">
        <v>1</v>
      </c>
      <c r="E160" s="9">
        <v>0</v>
      </c>
      <c r="F160">
        <v>0</v>
      </c>
      <c r="G160">
        <v>4</v>
      </c>
      <c r="H160">
        <v>0</v>
      </c>
      <c r="I160">
        <v>23</v>
      </c>
      <c r="J160">
        <v>1</v>
      </c>
      <c r="K160">
        <v>2010</v>
      </c>
    </row>
    <row r="161" spans="1:12" x14ac:dyDescent="0.2">
      <c r="A161" t="s">
        <v>122</v>
      </c>
      <c r="K161">
        <v>2010</v>
      </c>
    </row>
    <row r="162" spans="1:12" x14ac:dyDescent="0.2">
      <c r="A162" t="s">
        <v>123</v>
      </c>
      <c r="K162">
        <v>2010</v>
      </c>
    </row>
    <row r="163" spans="1:12" x14ac:dyDescent="0.2">
      <c r="A163" t="s">
        <v>124</v>
      </c>
      <c r="K163">
        <v>2010</v>
      </c>
    </row>
    <row r="164" spans="1:12" x14ac:dyDescent="0.2">
      <c r="A164" t="s">
        <v>821</v>
      </c>
      <c r="K164">
        <v>2010</v>
      </c>
    </row>
    <row r="165" spans="1:12" x14ac:dyDescent="0.2">
      <c r="A165" t="s">
        <v>125</v>
      </c>
      <c r="K165">
        <v>2010</v>
      </c>
    </row>
    <row r="166" spans="1:12" x14ac:dyDescent="0.2">
      <c r="A166" t="s">
        <v>126</v>
      </c>
      <c r="K166">
        <v>2010</v>
      </c>
    </row>
    <row r="167" spans="1:12" x14ac:dyDescent="0.2">
      <c r="A167" t="s">
        <v>127</v>
      </c>
      <c r="K167">
        <v>2010</v>
      </c>
    </row>
    <row r="168" spans="1:12" x14ac:dyDescent="0.2">
      <c r="A168" t="s">
        <v>128</v>
      </c>
      <c r="K168">
        <v>2010</v>
      </c>
    </row>
    <row r="169" spans="1:12" x14ac:dyDescent="0.2">
      <c r="A169" t="s">
        <v>129</v>
      </c>
      <c r="K169">
        <v>2010</v>
      </c>
    </row>
    <row r="170" spans="1:12" x14ac:dyDescent="0.2">
      <c r="A170" t="s">
        <v>827</v>
      </c>
      <c r="K170">
        <v>2010</v>
      </c>
    </row>
    <row r="171" spans="1:12" x14ac:dyDescent="0.2">
      <c r="A171" t="s">
        <v>130</v>
      </c>
      <c r="K171">
        <v>2010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2010</v>
      </c>
      <c r="L172" s="27"/>
    </row>
    <row r="173" spans="1:12" x14ac:dyDescent="0.2">
      <c r="A173" t="s">
        <v>131</v>
      </c>
      <c r="F173" s="6"/>
      <c r="G173" s="7"/>
      <c r="K173">
        <v>2010</v>
      </c>
    </row>
    <row r="174" spans="1:12" x14ac:dyDescent="0.2">
      <c r="A174" t="s">
        <v>132</v>
      </c>
      <c r="B174">
        <v>4</v>
      </c>
      <c r="C174">
        <v>4</v>
      </c>
      <c r="D174" s="6">
        <v>1</v>
      </c>
      <c r="E174" s="9">
        <v>92</v>
      </c>
      <c r="F174">
        <v>4</v>
      </c>
      <c r="G174">
        <v>22</v>
      </c>
      <c r="H174">
        <v>4</v>
      </c>
      <c r="I174">
        <v>82</v>
      </c>
      <c r="J174">
        <v>6</v>
      </c>
      <c r="K174">
        <v>2010</v>
      </c>
    </row>
    <row r="175" spans="1:12" x14ac:dyDescent="0.2">
      <c r="A175" t="s">
        <v>133</v>
      </c>
      <c r="K175">
        <v>2010</v>
      </c>
    </row>
    <row r="176" spans="1:12" x14ac:dyDescent="0.2">
      <c r="A176" t="s">
        <v>312</v>
      </c>
      <c r="K176">
        <v>2010</v>
      </c>
    </row>
    <row r="177" spans="1:12" x14ac:dyDescent="0.2">
      <c r="A177" t="s">
        <v>134</v>
      </c>
      <c r="K177">
        <v>2010</v>
      </c>
    </row>
    <row r="178" spans="1:12" x14ac:dyDescent="0.2">
      <c r="A178" t="s">
        <v>135</v>
      </c>
      <c r="K178">
        <v>2010</v>
      </c>
    </row>
    <row r="179" spans="1:12" x14ac:dyDescent="0.2">
      <c r="A179" t="s">
        <v>136</v>
      </c>
      <c r="K179">
        <v>2010</v>
      </c>
    </row>
    <row r="180" spans="1:12" x14ac:dyDescent="0.2">
      <c r="A180" t="s">
        <v>137</v>
      </c>
      <c r="B180">
        <v>3</v>
      </c>
      <c r="C180">
        <v>2</v>
      </c>
      <c r="D180">
        <v>0</v>
      </c>
      <c r="E180" s="8">
        <v>32</v>
      </c>
      <c r="F180">
        <v>0</v>
      </c>
      <c r="G180">
        <v>9</v>
      </c>
      <c r="H180">
        <v>0</v>
      </c>
      <c r="I180">
        <v>49</v>
      </c>
      <c r="J180">
        <v>4</v>
      </c>
      <c r="K180">
        <v>2010</v>
      </c>
    </row>
    <row r="181" spans="1:12" x14ac:dyDescent="0.2">
      <c r="A181" t="s">
        <v>306</v>
      </c>
      <c r="K181">
        <v>2010</v>
      </c>
    </row>
    <row r="182" spans="1:12" x14ac:dyDescent="0.2">
      <c r="A182" t="s">
        <v>138</v>
      </c>
      <c r="K182">
        <v>2010</v>
      </c>
    </row>
    <row r="183" spans="1:12" x14ac:dyDescent="0.2">
      <c r="A183" t="s">
        <v>295</v>
      </c>
      <c r="E183" s="8"/>
      <c r="K183">
        <v>2010</v>
      </c>
    </row>
    <row r="184" spans="1:12" x14ac:dyDescent="0.2">
      <c r="A184" t="s">
        <v>139</v>
      </c>
      <c r="K184">
        <v>2010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2010</v>
      </c>
      <c r="L185" s="27"/>
    </row>
    <row r="186" spans="1:12" x14ac:dyDescent="0.2">
      <c r="A186" t="s">
        <v>140</v>
      </c>
      <c r="K186">
        <v>2010</v>
      </c>
    </row>
    <row r="187" spans="1:12" x14ac:dyDescent="0.2">
      <c r="A187" t="s">
        <v>141</v>
      </c>
      <c r="B187">
        <v>1</v>
      </c>
      <c r="C187">
        <v>1</v>
      </c>
      <c r="D187">
        <v>0</v>
      </c>
      <c r="E187" s="8">
        <v>4</v>
      </c>
      <c r="F187">
        <v>0</v>
      </c>
      <c r="G187">
        <v>2</v>
      </c>
      <c r="H187">
        <v>0</v>
      </c>
      <c r="I187">
        <v>8</v>
      </c>
      <c r="J187">
        <v>0</v>
      </c>
      <c r="K187">
        <v>2010</v>
      </c>
    </row>
    <row r="188" spans="1:12" x14ac:dyDescent="0.2">
      <c r="A188" t="s">
        <v>864</v>
      </c>
      <c r="E188" s="8"/>
      <c r="K188">
        <v>2010</v>
      </c>
    </row>
    <row r="189" spans="1:12" x14ac:dyDescent="0.2">
      <c r="A189" t="s">
        <v>142</v>
      </c>
      <c r="K189">
        <v>2010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2010</v>
      </c>
      <c r="L190" s="27"/>
    </row>
    <row r="191" spans="1:12" x14ac:dyDescent="0.2">
      <c r="A191" t="s">
        <v>866</v>
      </c>
      <c r="K191">
        <v>2010</v>
      </c>
    </row>
    <row r="192" spans="1:12" x14ac:dyDescent="0.2">
      <c r="A192" t="s">
        <v>303</v>
      </c>
      <c r="K192">
        <v>2010</v>
      </c>
    </row>
    <row r="193" spans="1:11" x14ac:dyDescent="0.2">
      <c r="A193" t="s">
        <v>865</v>
      </c>
      <c r="K193">
        <v>2010</v>
      </c>
    </row>
    <row r="194" spans="1:11" x14ac:dyDescent="0.2">
      <c r="A194" t="s">
        <v>307</v>
      </c>
      <c r="K194">
        <v>2010</v>
      </c>
    </row>
    <row r="195" spans="1:11" x14ac:dyDescent="0.2">
      <c r="A195" t="s">
        <v>882</v>
      </c>
      <c r="E195" s="8"/>
      <c r="K195">
        <v>2010</v>
      </c>
    </row>
    <row r="196" spans="1:11" x14ac:dyDescent="0.2">
      <c r="A196" t="s">
        <v>298</v>
      </c>
      <c r="E196" s="8"/>
      <c r="K196">
        <v>2010</v>
      </c>
    </row>
    <row r="197" spans="1:11" x14ac:dyDescent="0.2">
      <c r="A197" t="s">
        <v>342</v>
      </c>
      <c r="K197">
        <v>2010</v>
      </c>
    </row>
    <row r="198" spans="1:11" x14ac:dyDescent="0.2">
      <c r="A198" t="s">
        <v>144</v>
      </c>
      <c r="K198">
        <v>2010</v>
      </c>
    </row>
    <row r="199" spans="1:11" x14ac:dyDescent="0.2">
      <c r="A199" t="s">
        <v>145</v>
      </c>
      <c r="B199">
        <v>4</v>
      </c>
      <c r="C199">
        <v>3</v>
      </c>
      <c r="D199" s="6">
        <v>0</v>
      </c>
      <c r="E199" s="9">
        <v>113</v>
      </c>
      <c r="F199">
        <v>0</v>
      </c>
      <c r="G199">
        <v>4</v>
      </c>
      <c r="H199">
        <v>0</v>
      </c>
      <c r="I199">
        <v>26</v>
      </c>
      <c r="J199">
        <v>0</v>
      </c>
      <c r="K199">
        <v>2010</v>
      </c>
    </row>
    <row r="200" spans="1:11" x14ac:dyDescent="0.2">
      <c r="A200" t="s">
        <v>146</v>
      </c>
      <c r="K200">
        <v>2010</v>
      </c>
    </row>
    <row r="201" spans="1:11" x14ac:dyDescent="0.2">
      <c r="A201" t="s">
        <v>363</v>
      </c>
      <c r="K201">
        <v>2010</v>
      </c>
    </row>
    <row r="202" spans="1:11" x14ac:dyDescent="0.2">
      <c r="A202" t="s">
        <v>147</v>
      </c>
      <c r="B202">
        <v>9</v>
      </c>
      <c r="C202">
        <v>9</v>
      </c>
      <c r="D202">
        <v>0</v>
      </c>
      <c r="E202" s="8">
        <v>119</v>
      </c>
      <c r="F202">
        <v>2</v>
      </c>
      <c r="G202">
        <v>40.333333330000002</v>
      </c>
      <c r="H202">
        <v>4</v>
      </c>
      <c r="I202">
        <v>164</v>
      </c>
      <c r="J202">
        <v>4</v>
      </c>
      <c r="K202">
        <v>2010</v>
      </c>
    </row>
    <row r="203" spans="1:11" x14ac:dyDescent="0.2">
      <c r="A203" t="s">
        <v>355</v>
      </c>
      <c r="K203">
        <v>2010</v>
      </c>
    </row>
    <row r="204" spans="1:11" x14ac:dyDescent="0.2">
      <c r="A204" t="s">
        <v>148</v>
      </c>
      <c r="B204">
        <v>4</v>
      </c>
      <c r="C204">
        <v>4</v>
      </c>
      <c r="D204" s="6">
        <v>1</v>
      </c>
      <c r="E204" s="9">
        <v>18</v>
      </c>
      <c r="F204">
        <v>1</v>
      </c>
      <c r="G204">
        <v>14</v>
      </c>
      <c r="H204">
        <v>0</v>
      </c>
      <c r="I204">
        <v>97</v>
      </c>
      <c r="J204">
        <v>1</v>
      </c>
      <c r="K204">
        <v>2010</v>
      </c>
    </row>
    <row r="205" spans="1:11" x14ac:dyDescent="0.2">
      <c r="A205" t="s">
        <v>149</v>
      </c>
      <c r="K205">
        <v>2010</v>
      </c>
    </row>
    <row r="206" spans="1:11" x14ac:dyDescent="0.2">
      <c r="A206" t="s">
        <v>150</v>
      </c>
      <c r="K206">
        <v>2010</v>
      </c>
    </row>
    <row r="207" spans="1:11" x14ac:dyDescent="0.2">
      <c r="A207" t="s">
        <v>314</v>
      </c>
      <c r="K207">
        <v>2010</v>
      </c>
    </row>
    <row r="208" spans="1:11" x14ac:dyDescent="0.2">
      <c r="A208" t="s">
        <v>332</v>
      </c>
      <c r="K208">
        <v>2010</v>
      </c>
    </row>
    <row r="209" spans="1:12" x14ac:dyDescent="0.2">
      <c r="A209" t="s">
        <v>885</v>
      </c>
      <c r="K209">
        <v>2010</v>
      </c>
    </row>
    <row r="210" spans="1:12" x14ac:dyDescent="0.2">
      <c r="A210" t="s">
        <v>305</v>
      </c>
      <c r="K210">
        <v>2010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2010</v>
      </c>
      <c r="L211" s="27"/>
    </row>
    <row r="212" spans="1:12" x14ac:dyDescent="0.2">
      <c r="A212" t="s">
        <v>299</v>
      </c>
      <c r="K212">
        <v>2010</v>
      </c>
    </row>
    <row r="213" spans="1:12" x14ac:dyDescent="0.2">
      <c r="A213" t="s">
        <v>286</v>
      </c>
      <c r="E213" s="8"/>
      <c r="K213">
        <v>2010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2010</v>
      </c>
      <c r="L214" s="13"/>
    </row>
    <row r="215" spans="1:12" x14ac:dyDescent="0.2">
      <c r="A215" t="s">
        <v>151</v>
      </c>
      <c r="B215">
        <v>17</v>
      </c>
      <c r="C215">
        <v>14</v>
      </c>
      <c r="D215">
        <v>2</v>
      </c>
      <c r="E215" s="8">
        <v>234</v>
      </c>
      <c r="F215">
        <v>0</v>
      </c>
      <c r="G215">
        <v>78</v>
      </c>
      <c r="H215">
        <v>7</v>
      </c>
      <c r="I215">
        <v>306</v>
      </c>
      <c r="J215">
        <v>13</v>
      </c>
      <c r="K215">
        <v>2010</v>
      </c>
    </row>
    <row r="216" spans="1:12" x14ac:dyDescent="0.2">
      <c r="A216" t="s">
        <v>280</v>
      </c>
      <c r="E216" s="8"/>
      <c r="K216">
        <v>2010</v>
      </c>
    </row>
    <row r="217" spans="1:12" x14ac:dyDescent="0.2">
      <c r="A217" t="s">
        <v>320</v>
      </c>
      <c r="K217">
        <v>2010</v>
      </c>
    </row>
    <row r="218" spans="1:12" x14ac:dyDescent="0.2">
      <c r="A218" t="s">
        <v>152</v>
      </c>
      <c r="K218">
        <v>2010</v>
      </c>
    </row>
    <row r="219" spans="1:12" x14ac:dyDescent="0.2">
      <c r="A219" t="s">
        <v>153</v>
      </c>
      <c r="D219" s="6"/>
      <c r="E219" s="9"/>
      <c r="K219">
        <v>2010</v>
      </c>
    </row>
    <row r="220" spans="1:12" x14ac:dyDescent="0.2">
      <c r="A220" t="s">
        <v>154</v>
      </c>
      <c r="K220">
        <v>2010</v>
      </c>
    </row>
    <row r="221" spans="1:12" x14ac:dyDescent="0.2">
      <c r="A221" t="s">
        <v>155</v>
      </c>
      <c r="F221" s="6"/>
      <c r="G221" s="7"/>
      <c r="K221">
        <v>2010</v>
      </c>
    </row>
    <row r="222" spans="1:12" x14ac:dyDescent="0.2">
      <c r="A222" t="s">
        <v>156</v>
      </c>
      <c r="D222" s="6"/>
      <c r="E222" s="9"/>
      <c r="K222">
        <v>2010</v>
      </c>
    </row>
    <row r="223" spans="1:12" x14ac:dyDescent="0.2">
      <c r="A223" t="s">
        <v>157</v>
      </c>
      <c r="K223">
        <v>2010</v>
      </c>
    </row>
    <row r="224" spans="1:12" x14ac:dyDescent="0.2">
      <c r="A224" t="s">
        <v>158</v>
      </c>
      <c r="K224">
        <v>2010</v>
      </c>
    </row>
    <row r="225" spans="1:12" x14ac:dyDescent="0.2">
      <c r="A225" t="s">
        <v>159</v>
      </c>
      <c r="K225">
        <v>2010</v>
      </c>
    </row>
    <row r="226" spans="1:12" x14ac:dyDescent="0.2">
      <c r="A226" t="s">
        <v>877</v>
      </c>
      <c r="K226">
        <v>2010</v>
      </c>
    </row>
    <row r="227" spans="1:12" x14ac:dyDescent="0.2">
      <c r="A227" t="s">
        <v>372</v>
      </c>
      <c r="K227">
        <v>2010</v>
      </c>
    </row>
    <row r="228" spans="1:12" x14ac:dyDescent="0.2">
      <c r="A228" t="s">
        <v>160</v>
      </c>
      <c r="K228">
        <v>2010</v>
      </c>
    </row>
    <row r="229" spans="1:12" x14ac:dyDescent="0.2">
      <c r="A229" t="s">
        <v>161</v>
      </c>
      <c r="K229">
        <v>2010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2010</v>
      </c>
      <c r="L230" s="13"/>
    </row>
    <row r="231" spans="1:12" x14ac:dyDescent="0.2">
      <c r="A231" t="s">
        <v>162</v>
      </c>
      <c r="K231">
        <v>2010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2010</v>
      </c>
      <c r="L232" s="13"/>
    </row>
    <row r="233" spans="1:12" x14ac:dyDescent="0.2">
      <c r="A233" t="s">
        <v>163</v>
      </c>
      <c r="K233">
        <v>2010</v>
      </c>
    </row>
    <row r="234" spans="1:12" x14ac:dyDescent="0.2">
      <c r="A234" t="s">
        <v>164</v>
      </c>
      <c r="K234">
        <v>2010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2010</v>
      </c>
      <c r="L235" s="27"/>
    </row>
    <row r="236" spans="1:12" x14ac:dyDescent="0.2">
      <c r="A236" t="s">
        <v>828</v>
      </c>
      <c r="K236">
        <v>2010</v>
      </c>
    </row>
    <row r="237" spans="1:12" x14ac:dyDescent="0.2">
      <c r="A237" t="s">
        <v>863</v>
      </c>
      <c r="K237">
        <v>2010</v>
      </c>
    </row>
    <row r="238" spans="1:12" x14ac:dyDescent="0.2">
      <c r="A238" t="s">
        <v>819</v>
      </c>
      <c r="E238" s="8"/>
      <c r="K238">
        <v>2010</v>
      </c>
    </row>
    <row r="239" spans="1:12" x14ac:dyDescent="0.2">
      <c r="A239" s="4" t="s">
        <v>908</v>
      </c>
      <c r="E239" s="8"/>
      <c r="K239">
        <v>2010</v>
      </c>
    </row>
    <row r="240" spans="1:12" x14ac:dyDescent="0.2">
      <c r="A240" t="s">
        <v>165</v>
      </c>
      <c r="F240" s="6"/>
      <c r="G240" s="7"/>
      <c r="K240">
        <v>2010</v>
      </c>
    </row>
    <row r="241" spans="1:12" x14ac:dyDescent="0.2">
      <c r="A241" t="s">
        <v>166</v>
      </c>
      <c r="K241">
        <v>2010</v>
      </c>
    </row>
    <row r="242" spans="1:12" x14ac:dyDescent="0.2">
      <c r="A242" t="s">
        <v>167</v>
      </c>
      <c r="K242">
        <v>2010</v>
      </c>
    </row>
    <row r="243" spans="1:12" x14ac:dyDescent="0.2">
      <c r="A243" t="s">
        <v>168</v>
      </c>
      <c r="K243">
        <v>2010</v>
      </c>
    </row>
    <row r="244" spans="1:12" x14ac:dyDescent="0.2">
      <c r="A244" t="s">
        <v>169</v>
      </c>
      <c r="K244">
        <v>2010</v>
      </c>
    </row>
    <row r="245" spans="1:12" x14ac:dyDescent="0.2">
      <c r="A245" t="s">
        <v>170</v>
      </c>
      <c r="K245">
        <v>2010</v>
      </c>
    </row>
    <row r="246" spans="1:12" x14ac:dyDescent="0.2">
      <c r="A246" t="s">
        <v>171</v>
      </c>
      <c r="K246">
        <v>2010</v>
      </c>
    </row>
    <row r="247" spans="1:12" x14ac:dyDescent="0.2">
      <c r="A247" t="s">
        <v>172</v>
      </c>
      <c r="D247" s="6"/>
      <c r="E247" s="9"/>
      <c r="K247">
        <v>2010</v>
      </c>
    </row>
    <row r="248" spans="1:12" x14ac:dyDescent="0.2">
      <c r="A248" t="s">
        <v>173</v>
      </c>
      <c r="K248">
        <v>2010</v>
      </c>
    </row>
    <row r="249" spans="1:12" x14ac:dyDescent="0.2">
      <c r="A249" t="s">
        <v>174</v>
      </c>
      <c r="K249">
        <v>2010</v>
      </c>
    </row>
    <row r="250" spans="1:12" x14ac:dyDescent="0.2">
      <c r="A250" t="s">
        <v>350</v>
      </c>
      <c r="K250">
        <v>2010</v>
      </c>
    </row>
    <row r="251" spans="1:12" x14ac:dyDescent="0.2">
      <c r="A251" t="s">
        <v>308</v>
      </c>
      <c r="K251">
        <v>2010</v>
      </c>
    </row>
    <row r="252" spans="1:12" x14ac:dyDescent="0.2">
      <c r="A252" t="s">
        <v>175</v>
      </c>
      <c r="K252">
        <v>2010</v>
      </c>
    </row>
    <row r="253" spans="1:12" x14ac:dyDescent="0.2">
      <c r="A253" t="s">
        <v>176</v>
      </c>
      <c r="K253">
        <v>2010</v>
      </c>
    </row>
    <row r="254" spans="1:12" x14ac:dyDescent="0.2">
      <c r="A254" t="s">
        <v>177</v>
      </c>
      <c r="K254">
        <v>2010</v>
      </c>
    </row>
    <row r="255" spans="1:12" x14ac:dyDescent="0.2">
      <c r="A255" t="s">
        <v>288</v>
      </c>
      <c r="K255">
        <v>2010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2010</v>
      </c>
      <c r="L256" s="27"/>
    </row>
    <row r="257" spans="1:11" x14ac:dyDescent="0.2">
      <c r="A257" t="s">
        <v>178</v>
      </c>
      <c r="K257">
        <v>2010</v>
      </c>
    </row>
    <row r="258" spans="1:11" x14ac:dyDescent="0.2">
      <c r="A258" t="s">
        <v>179</v>
      </c>
      <c r="K258">
        <v>2010</v>
      </c>
    </row>
    <row r="259" spans="1:11" x14ac:dyDescent="0.2">
      <c r="A259" t="s">
        <v>180</v>
      </c>
      <c r="K259">
        <v>2010</v>
      </c>
    </row>
    <row r="260" spans="1:11" x14ac:dyDescent="0.2">
      <c r="A260" t="s">
        <v>181</v>
      </c>
      <c r="K260">
        <v>2010</v>
      </c>
    </row>
    <row r="261" spans="1:11" x14ac:dyDescent="0.2">
      <c r="A261" t="s">
        <v>182</v>
      </c>
      <c r="K261">
        <v>2010</v>
      </c>
    </row>
    <row r="262" spans="1:11" x14ac:dyDescent="0.2">
      <c r="A262" t="s">
        <v>183</v>
      </c>
      <c r="K262">
        <v>2010</v>
      </c>
    </row>
    <row r="263" spans="1:11" x14ac:dyDescent="0.2">
      <c r="A263" t="s">
        <v>184</v>
      </c>
      <c r="K263">
        <v>2010</v>
      </c>
    </row>
    <row r="264" spans="1:11" x14ac:dyDescent="0.2">
      <c r="A264" t="s">
        <v>185</v>
      </c>
      <c r="K264">
        <v>2010</v>
      </c>
    </row>
    <row r="265" spans="1:11" x14ac:dyDescent="0.2">
      <c r="A265" t="s">
        <v>186</v>
      </c>
      <c r="K265">
        <v>2010</v>
      </c>
    </row>
    <row r="266" spans="1:11" x14ac:dyDescent="0.2">
      <c r="A266" t="s">
        <v>370</v>
      </c>
      <c r="K266">
        <v>2010</v>
      </c>
    </row>
    <row r="267" spans="1:11" x14ac:dyDescent="0.2">
      <c r="A267" t="s">
        <v>321</v>
      </c>
      <c r="K267">
        <v>2010</v>
      </c>
    </row>
    <row r="268" spans="1:11" x14ac:dyDescent="0.2">
      <c r="A268" t="s">
        <v>187</v>
      </c>
      <c r="K268">
        <v>2010</v>
      </c>
    </row>
    <row r="269" spans="1:11" x14ac:dyDescent="0.2">
      <c r="A269" t="s">
        <v>883</v>
      </c>
      <c r="K269">
        <v>2010</v>
      </c>
    </row>
    <row r="270" spans="1:11" x14ac:dyDescent="0.2">
      <c r="A270" t="s">
        <v>188</v>
      </c>
      <c r="B270">
        <v>11</v>
      </c>
      <c r="C270">
        <v>9</v>
      </c>
      <c r="D270">
        <v>1</v>
      </c>
      <c r="E270" s="8">
        <v>85</v>
      </c>
      <c r="F270">
        <v>5</v>
      </c>
      <c r="G270">
        <v>23.666666665999998</v>
      </c>
      <c r="H270">
        <v>1</v>
      </c>
      <c r="I270">
        <v>177</v>
      </c>
      <c r="J270">
        <v>8</v>
      </c>
      <c r="K270">
        <v>2010</v>
      </c>
    </row>
    <row r="271" spans="1:11" x14ac:dyDescent="0.2">
      <c r="A271" t="s">
        <v>189</v>
      </c>
      <c r="K271">
        <v>2010</v>
      </c>
    </row>
    <row r="272" spans="1:11" x14ac:dyDescent="0.2">
      <c r="A272" t="s">
        <v>190</v>
      </c>
      <c r="K272">
        <v>2010</v>
      </c>
    </row>
    <row r="273" spans="1:12" x14ac:dyDescent="0.2">
      <c r="A273" t="s">
        <v>304</v>
      </c>
      <c r="K273">
        <v>2010</v>
      </c>
    </row>
    <row r="274" spans="1:12" x14ac:dyDescent="0.2">
      <c r="A274" t="s">
        <v>347</v>
      </c>
      <c r="K274">
        <v>2010</v>
      </c>
    </row>
    <row r="275" spans="1:12" x14ac:dyDescent="0.2">
      <c r="A275" t="s">
        <v>191</v>
      </c>
      <c r="B275">
        <v>11</v>
      </c>
      <c r="C275">
        <v>9</v>
      </c>
      <c r="D275">
        <v>2</v>
      </c>
      <c r="E275" s="8">
        <v>109</v>
      </c>
      <c r="F275">
        <v>0</v>
      </c>
      <c r="G275">
        <v>6.6666666599999997</v>
      </c>
      <c r="H275">
        <v>0</v>
      </c>
      <c r="I275">
        <v>39</v>
      </c>
      <c r="J275">
        <v>2</v>
      </c>
      <c r="K275">
        <v>2010</v>
      </c>
    </row>
    <row r="276" spans="1:12" x14ac:dyDescent="0.2">
      <c r="A276" t="s">
        <v>192</v>
      </c>
      <c r="D276" s="6"/>
      <c r="E276" s="9"/>
      <c r="K276">
        <v>2010</v>
      </c>
    </row>
    <row r="277" spans="1:12" x14ac:dyDescent="0.2">
      <c r="A277" t="s">
        <v>193</v>
      </c>
      <c r="K277">
        <v>2010</v>
      </c>
    </row>
    <row r="278" spans="1:12" x14ac:dyDescent="0.2">
      <c r="A278" t="s">
        <v>194</v>
      </c>
      <c r="K278">
        <v>2010</v>
      </c>
    </row>
    <row r="279" spans="1:12" x14ac:dyDescent="0.2">
      <c r="A279" t="s">
        <v>195</v>
      </c>
      <c r="B279">
        <v>6</v>
      </c>
      <c r="C279">
        <v>6</v>
      </c>
      <c r="D279">
        <v>2</v>
      </c>
      <c r="E279" s="8">
        <v>69</v>
      </c>
      <c r="F279">
        <v>1</v>
      </c>
      <c r="G279">
        <v>22.333333332999999</v>
      </c>
      <c r="H279">
        <v>2</v>
      </c>
      <c r="I279">
        <v>118</v>
      </c>
      <c r="J279">
        <v>8</v>
      </c>
      <c r="K279">
        <v>2010</v>
      </c>
    </row>
    <row r="280" spans="1:12" x14ac:dyDescent="0.2">
      <c r="A280" t="s">
        <v>196</v>
      </c>
      <c r="K280">
        <v>2010</v>
      </c>
    </row>
    <row r="281" spans="1:12" x14ac:dyDescent="0.2">
      <c r="A281" t="s">
        <v>197</v>
      </c>
      <c r="B281">
        <v>25</v>
      </c>
      <c r="C281">
        <v>20</v>
      </c>
      <c r="D281">
        <v>2</v>
      </c>
      <c r="E281" s="8">
        <v>168</v>
      </c>
      <c r="F281">
        <v>6</v>
      </c>
      <c r="G281">
        <v>116.66666666659999</v>
      </c>
      <c r="H281">
        <v>6</v>
      </c>
      <c r="I281">
        <v>631</v>
      </c>
      <c r="J281">
        <v>41</v>
      </c>
      <c r="K281">
        <v>2010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2010</v>
      </c>
      <c r="L282" s="27"/>
    </row>
    <row r="283" spans="1:12" x14ac:dyDescent="0.2">
      <c r="A283" t="s">
        <v>198</v>
      </c>
      <c r="D283" s="6"/>
      <c r="E283" s="9"/>
      <c r="K283">
        <v>2010</v>
      </c>
    </row>
    <row r="284" spans="1:12" x14ac:dyDescent="0.2">
      <c r="A284" t="s">
        <v>368</v>
      </c>
      <c r="K284">
        <v>2010</v>
      </c>
    </row>
    <row r="285" spans="1:12" x14ac:dyDescent="0.2">
      <c r="A285" t="s">
        <v>199</v>
      </c>
      <c r="K285">
        <v>2010</v>
      </c>
    </row>
    <row r="286" spans="1:12" x14ac:dyDescent="0.2">
      <c r="A286" t="s">
        <v>200</v>
      </c>
      <c r="K286">
        <v>2010</v>
      </c>
    </row>
    <row r="287" spans="1:12" x14ac:dyDescent="0.2">
      <c r="A287" t="s">
        <v>201</v>
      </c>
      <c r="K287">
        <v>2010</v>
      </c>
    </row>
    <row r="288" spans="1:12" x14ac:dyDescent="0.2">
      <c r="A288" t="s">
        <v>202</v>
      </c>
      <c r="K288">
        <v>2010</v>
      </c>
    </row>
    <row r="289" spans="1:12" x14ac:dyDescent="0.2">
      <c r="A289" t="s">
        <v>203</v>
      </c>
      <c r="K289">
        <v>2010</v>
      </c>
    </row>
    <row r="290" spans="1:12" x14ac:dyDescent="0.2">
      <c r="A290" t="s">
        <v>204</v>
      </c>
      <c r="K290">
        <v>2010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2010</v>
      </c>
      <c r="L291" s="27"/>
    </row>
    <row r="292" spans="1:12" x14ac:dyDescent="0.2">
      <c r="A292" t="s">
        <v>313</v>
      </c>
      <c r="K292">
        <v>2010</v>
      </c>
    </row>
    <row r="293" spans="1:12" x14ac:dyDescent="0.2">
      <c r="A293" t="s">
        <v>205</v>
      </c>
      <c r="K293">
        <v>2010</v>
      </c>
    </row>
    <row r="294" spans="1:12" x14ac:dyDescent="0.2">
      <c r="A294" t="s">
        <v>206</v>
      </c>
      <c r="B294">
        <v>20</v>
      </c>
      <c r="C294">
        <v>17</v>
      </c>
      <c r="D294">
        <v>2</v>
      </c>
      <c r="E294" s="8">
        <v>326</v>
      </c>
      <c r="F294">
        <v>7</v>
      </c>
      <c r="G294">
        <v>113.16666666</v>
      </c>
      <c r="H294">
        <v>25</v>
      </c>
      <c r="I294">
        <v>433</v>
      </c>
      <c r="J294">
        <v>21</v>
      </c>
      <c r="K294">
        <v>2010</v>
      </c>
    </row>
    <row r="295" spans="1:12" x14ac:dyDescent="0.2">
      <c r="A295" t="s">
        <v>207</v>
      </c>
      <c r="D295" s="6"/>
      <c r="E295" s="9"/>
      <c r="K295">
        <v>2010</v>
      </c>
    </row>
    <row r="296" spans="1:12" x14ac:dyDescent="0.2">
      <c r="A296" t="s">
        <v>208</v>
      </c>
      <c r="K296">
        <v>2010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2010</v>
      </c>
      <c r="L297" s="13"/>
    </row>
    <row r="298" spans="1:12" x14ac:dyDescent="0.2">
      <c r="A298" t="s">
        <v>209</v>
      </c>
      <c r="K298">
        <v>2010</v>
      </c>
    </row>
    <row r="299" spans="1:12" x14ac:dyDescent="0.2">
      <c r="A299" t="s">
        <v>210</v>
      </c>
      <c r="K299">
        <v>2010</v>
      </c>
    </row>
    <row r="300" spans="1:12" x14ac:dyDescent="0.2">
      <c r="A300" t="s">
        <v>281</v>
      </c>
      <c r="E300" s="8"/>
      <c r="K300">
        <v>2010</v>
      </c>
    </row>
    <row r="301" spans="1:12" x14ac:dyDescent="0.2">
      <c r="A301" t="s">
        <v>343</v>
      </c>
      <c r="K301">
        <v>2010</v>
      </c>
    </row>
    <row r="302" spans="1:12" x14ac:dyDescent="0.2">
      <c r="A302" t="s">
        <v>876</v>
      </c>
      <c r="K302">
        <v>2010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2010</v>
      </c>
      <c r="L303" s="27"/>
    </row>
    <row r="304" spans="1:12" x14ac:dyDescent="0.2">
      <c r="A304" t="s">
        <v>324</v>
      </c>
      <c r="K304">
        <v>2010</v>
      </c>
    </row>
    <row r="305" spans="1:12" x14ac:dyDescent="0.2">
      <c r="A305" t="s">
        <v>328</v>
      </c>
      <c r="K305">
        <v>2010</v>
      </c>
    </row>
    <row r="306" spans="1:12" x14ac:dyDescent="0.2">
      <c r="A306" t="s">
        <v>348</v>
      </c>
      <c r="K306">
        <v>2010</v>
      </c>
    </row>
    <row r="307" spans="1:12" x14ac:dyDescent="0.2">
      <c r="A307" t="s">
        <v>358</v>
      </c>
      <c r="K307">
        <v>2010</v>
      </c>
    </row>
    <row r="308" spans="1:12" x14ac:dyDescent="0.2">
      <c r="A308" t="s">
        <v>325</v>
      </c>
      <c r="K308">
        <v>2010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2010</v>
      </c>
      <c r="L309" s="13"/>
    </row>
    <row r="310" spans="1:12" x14ac:dyDescent="0.2">
      <c r="A310" t="s">
        <v>326</v>
      </c>
      <c r="K310">
        <v>2010</v>
      </c>
    </row>
    <row r="311" spans="1:12" x14ac:dyDescent="0.2">
      <c r="A311" t="s">
        <v>211</v>
      </c>
      <c r="K311">
        <v>2010</v>
      </c>
    </row>
    <row r="312" spans="1:12" x14ac:dyDescent="0.2">
      <c r="A312" t="s">
        <v>798</v>
      </c>
      <c r="K312">
        <v>2010</v>
      </c>
    </row>
    <row r="313" spans="1:12" x14ac:dyDescent="0.2">
      <c r="A313" t="s">
        <v>282</v>
      </c>
      <c r="E313" s="8"/>
      <c r="K313">
        <v>2010</v>
      </c>
    </row>
    <row r="314" spans="1:12" x14ac:dyDescent="0.2">
      <c r="A314" t="s">
        <v>212</v>
      </c>
      <c r="D314" s="6"/>
      <c r="E314" s="9"/>
      <c r="K314">
        <v>2010</v>
      </c>
    </row>
    <row r="315" spans="1:12" x14ac:dyDescent="0.2">
      <c r="A315" t="s">
        <v>301</v>
      </c>
      <c r="K315">
        <v>2010</v>
      </c>
    </row>
    <row r="316" spans="1:12" x14ac:dyDescent="0.2">
      <c r="A316" t="s">
        <v>289</v>
      </c>
      <c r="K316">
        <v>2010</v>
      </c>
    </row>
    <row r="317" spans="1:12" x14ac:dyDescent="0.2">
      <c r="A317" t="s">
        <v>878</v>
      </c>
      <c r="K317">
        <v>2010</v>
      </c>
    </row>
    <row r="318" spans="1:12" x14ac:dyDescent="0.2">
      <c r="A318" t="s">
        <v>879</v>
      </c>
      <c r="K318">
        <v>2010</v>
      </c>
    </row>
    <row r="319" spans="1:12" x14ac:dyDescent="0.2">
      <c r="A319" t="s">
        <v>844</v>
      </c>
      <c r="K319">
        <v>2010</v>
      </c>
    </row>
    <row r="320" spans="1:12" x14ac:dyDescent="0.2">
      <c r="A320" t="s">
        <v>213</v>
      </c>
      <c r="K320">
        <v>2010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2010</v>
      </c>
      <c r="L321" s="27"/>
    </row>
    <row r="322" spans="1:12" x14ac:dyDescent="0.2">
      <c r="A322" t="s">
        <v>214</v>
      </c>
      <c r="K322">
        <v>2010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2010</v>
      </c>
      <c r="L323" s="27"/>
    </row>
    <row r="324" spans="1:12" x14ac:dyDescent="0.2">
      <c r="A324" t="s">
        <v>309</v>
      </c>
      <c r="K324">
        <v>2010</v>
      </c>
    </row>
    <row r="325" spans="1:12" x14ac:dyDescent="0.2">
      <c r="A325" t="s">
        <v>215</v>
      </c>
      <c r="D325" s="6"/>
      <c r="E325" s="9"/>
      <c r="K325">
        <v>2010</v>
      </c>
    </row>
    <row r="326" spans="1:12" x14ac:dyDescent="0.2">
      <c r="A326" t="s">
        <v>216</v>
      </c>
      <c r="K326">
        <v>2010</v>
      </c>
    </row>
    <row r="327" spans="1:12" x14ac:dyDescent="0.2">
      <c r="A327" t="s">
        <v>217</v>
      </c>
      <c r="K327">
        <v>2010</v>
      </c>
    </row>
    <row r="328" spans="1:12" x14ac:dyDescent="0.2">
      <c r="A328" t="s">
        <v>218</v>
      </c>
      <c r="K328">
        <v>2010</v>
      </c>
    </row>
    <row r="329" spans="1:12" x14ac:dyDescent="0.2">
      <c r="A329" t="s">
        <v>219</v>
      </c>
      <c r="K329">
        <v>2010</v>
      </c>
    </row>
    <row r="330" spans="1:12" x14ac:dyDescent="0.2">
      <c r="A330" t="s">
        <v>220</v>
      </c>
      <c r="K330">
        <v>2010</v>
      </c>
    </row>
    <row r="331" spans="1:12" x14ac:dyDescent="0.2">
      <c r="A331" t="s">
        <v>221</v>
      </c>
      <c r="K331">
        <v>2010</v>
      </c>
    </row>
    <row r="332" spans="1:12" x14ac:dyDescent="0.2">
      <c r="A332" t="s">
        <v>292</v>
      </c>
      <c r="K332">
        <v>2010</v>
      </c>
    </row>
    <row r="333" spans="1:12" x14ac:dyDescent="0.2">
      <c r="A333" t="s">
        <v>222</v>
      </c>
      <c r="K333">
        <v>2010</v>
      </c>
    </row>
    <row r="334" spans="1:12" x14ac:dyDescent="0.2">
      <c r="A334" t="s">
        <v>223</v>
      </c>
      <c r="B334">
        <v>4</v>
      </c>
      <c r="C334">
        <v>4</v>
      </c>
      <c r="D334">
        <v>0</v>
      </c>
      <c r="E334" s="8">
        <v>73</v>
      </c>
      <c r="F334">
        <v>0</v>
      </c>
      <c r="G334">
        <v>28.3333333</v>
      </c>
      <c r="H334">
        <v>5</v>
      </c>
      <c r="I334">
        <v>79</v>
      </c>
      <c r="J334">
        <v>8</v>
      </c>
      <c r="K334">
        <v>2010</v>
      </c>
    </row>
    <row r="335" spans="1:12" x14ac:dyDescent="0.2">
      <c r="A335" t="s">
        <v>224</v>
      </c>
      <c r="K335">
        <v>2010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2010</v>
      </c>
      <c r="L336" s="27"/>
    </row>
    <row r="337" spans="1:12" x14ac:dyDescent="0.2">
      <c r="A337" t="s">
        <v>225</v>
      </c>
      <c r="K337">
        <v>2010</v>
      </c>
    </row>
    <row r="338" spans="1:12" x14ac:dyDescent="0.2">
      <c r="A338" t="s">
        <v>344</v>
      </c>
      <c r="K338">
        <v>2010</v>
      </c>
    </row>
    <row r="339" spans="1:12" x14ac:dyDescent="0.2">
      <c r="A339" t="s">
        <v>335</v>
      </c>
      <c r="K339">
        <v>2010</v>
      </c>
    </row>
    <row r="340" spans="1:12" x14ac:dyDescent="0.2">
      <c r="A340" t="s">
        <v>226</v>
      </c>
      <c r="K340">
        <v>2010</v>
      </c>
    </row>
    <row r="341" spans="1:12" x14ac:dyDescent="0.2">
      <c r="A341" t="s">
        <v>888</v>
      </c>
      <c r="K341">
        <v>2010</v>
      </c>
    </row>
    <row r="342" spans="1:12" x14ac:dyDescent="0.2">
      <c r="A342" t="s">
        <v>227</v>
      </c>
      <c r="B342">
        <v>9</v>
      </c>
      <c r="C342">
        <v>6</v>
      </c>
      <c r="D342">
        <v>2</v>
      </c>
      <c r="E342" s="8">
        <v>60</v>
      </c>
      <c r="F342">
        <v>2</v>
      </c>
      <c r="G342">
        <v>36</v>
      </c>
      <c r="H342">
        <v>1</v>
      </c>
      <c r="I342">
        <v>186</v>
      </c>
      <c r="J342">
        <v>10</v>
      </c>
      <c r="K342">
        <v>2010</v>
      </c>
    </row>
    <row r="343" spans="1:12" x14ac:dyDescent="0.2">
      <c r="A343" t="s">
        <v>228</v>
      </c>
      <c r="K343">
        <v>2010</v>
      </c>
    </row>
    <row r="344" spans="1:12" x14ac:dyDescent="0.2">
      <c r="A344" t="s">
        <v>365</v>
      </c>
      <c r="K344">
        <v>2010</v>
      </c>
    </row>
    <row r="345" spans="1:12" x14ac:dyDescent="0.2">
      <c r="A345" t="s">
        <v>229</v>
      </c>
      <c r="K345">
        <v>2010</v>
      </c>
    </row>
    <row r="346" spans="1:12" x14ac:dyDescent="0.2">
      <c r="A346" t="s">
        <v>230</v>
      </c>
      <c r="F346" s="6"/>
      <c r="G346" s="7"/>
      <c r="K346">
        <v>2010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2010</v>
      </c>
      <c r="L347" s="13"/>
    </row>
    <row r="348" spans="1:12" x14ac:dyDescent="0.2">
      <c r="A348" t="s">
        <v>790</v>
      </c>
      <c r="K348">
        <v>2010</v>
      </c>
    </row>
    <row r="349" spans="1:12" x14ac:dyDescent="0.2">
      <c r="A349" t="s">
        <v>231</v>
      </c>
      <c r="B349">
        <v>1</v>
      </c>
      <c r="C349">
        <v>1</v>
      </c>
      <c r="D349">
        <v>0</v>
      </c>
      <c r="E349" s="8">
        <v>1</v>
      </c>
      <c r="F349">
        <v>1</v>
      </c>
      <c r="G349">
        <v>0</v>
      </c>
      <c r="H349">
        <v>0</v>
      </c>
      <c r="I349">
        <v>0</v>
      </c>
      <c r="J349">
        <v>0</v>
      </c>
      <c r="K349">
        <v>2010</v>
      </c>
    </row>
    <row r="350" spans="1:12" x14ac:dyDescent="0.2">
      <c r="A350" t="s">
        <v>826</v>
      </c>
      <c r="K350">
        <v>2010</v>
      </c>
    </row>
    <row r="351" spans="1:12" x14ac:dyDescent="0.2">
      <c r="A351" t="s">
        <v>232</v>
      </c>
      <c r="K351">
        <v>2010</v>
      </c>
    </row>
    <row r="352" spans="1:12" x14ac:dyDescent="0.2">
      <c r="A352" t="s">
        <v>891</v>
      </c>
      <c r="K352">
        <v>2010</v>
      </c>
    </row>
    <row r="353" spans="1:11" x14ac:dyDescent="0.2">
      <c r="A353" t="s">
        <v>233</v>
      </c>
      <c r="K353">
        <v>2010</v>
      </c>
    </row>
    <row r="354" spans="1:11" x14ac:dyDescent="0.2">
      <c r="A354" t="s">
        <v>234</v>
      </c>
      <c r="K354">
        <v>2010</v>
      </c>
    </row>
    <row r="355" spans="1:11" x14ac:dyDescent="0.2">
      <c r="A355" t="s">
        <v>283</v>
      </c>
      <c r="E355" s="8"/>
      <c r="K355">
        <v>2010</v>
      </c>
    </row>
    <row r="356" spans="1:11" x14ac:dyDescent="0.2">
      <c r="A356" t="s">
        <v>235</v>
      </c>
      <c r="F356" s="6"/>
      <c r="G356" s="7"/>
      <c r="K356">
        <v>2010</v>
      </c>
    </row>
    <row r="357" spans="1:11" x14ac:dyDescent="0.2">
      <c r="A357" t="s">
        <v>845</v>
      </c>
      <c r="K357">
        <v>2010</v>
      </c>
    </row>
    <row r="358" spans="1:11" x14ac:dyDescent="0.2">
      <c r="A358" t="s">
        <v>287</v>
      </c>
      <c r="D358" s="6"/>
      <c r="E358" s="9"/>
      <c r="K358">
        <v>2010</v>
      </c>
    </row>
    <row r="359" spans="1:11" ht="12.75" customHeight="1" x14ac:dyDescent="0.2">
      <c r="A359" t="s">
        <v>803</v>
      </c>
      <c r="D359" s="6"/>
      <c r="E359" s="9"/>
      <c r="K359">
        <v>2010</v>
      </c>
    </row>
    <row r="360" spans="1:11" ht="12.75" customHeight="1" x14ac:dyDescent="0.2">
      <c r="A360" t="s">
        <v>296</v>
      </c>
      <c r="E360" s="8"/>
      <c r="K360">
        <v>2010</v>
      </c>
    </row>
    <row r="361" spans="1:11" x14ac:dyDescent="0.2">
      <c r="A361" t="s">
        <v>336</v>
      </c>
      <c r="K361">
        <v>2010</v>
      </c>
    </row>
    <row r="362" spans="1:11" x14ac:dyDescent="0.2">
      <c r="A362" t="s">
        <v>236</v>
      </c>
      <c r="K362">
        <v>2010</v>
      </c>
    </row>
    <row r="363" spans="1:11" x14ac:dyDescent="0.2">
      <c r="A363" t="s">
        <v>237</v>
      </c>
      <c r="B363">
        <v>9</v>
      </c>
      <c r="C363">
        <v>8</v>
      </c>
      <c r="D363">
        <v>1</v>
      </c>
      <c r="E363" s="8">
        <v>43</v>
      </c>
      <c r="F363">
        <v>0</v>
      </c>
      <c r="G363">
        <v>41.5</v>
      </c>
      <c r="H363">
        <v>3</v>
      </c>
      <c r="I363">
        <v>204</v>
      </c>
      <c r="J363">
        <v>9</v>
      </c>
      <c r="K363">
        <v>2010</v>
      </c>
    </row>
    <row r="364" spans="1:11" x14ac:dyDescent="0.2">
      <c r="A364" t="s">
        <v>867</v>
      </c>
      <c r="E364" s="8"/>
      <c r="K364">
        <v>2010</v>
      </c>
    </row>
    <row r="365" spans="1:11" x14ac:dyDescent="0.2">
      <c r="A365" t="s">
        <v>238</v>
      </c>
      <c r="E365" s="8"/>
      <c r="K365">
        <v>2010</v>
      </c>
    </row>
    <row r="366" spans="1:11" x14ac:dyDescent="0.2">
      <c r="A366" t="s">
        <v>367</v>
      </c>
      <c r="K366">
        <v>2010</v>
      </c>
    </row>
    <row r="367" spans="1:11" x14ac:dyDescent="0.2">
      <c r="A367" t="s">
        <v>890</v>
      </c>
      <c r="K367">
        <v>2010</v>
      </c>
    </row>
    <row r="368" spans="1:11" x14ac:dyDescent="0.2">
      <c r="A368" t="s">
        <v>293</v>
      </c>
      <c r="K368">
        <v>2010</v>
      </c>
    </row>
    <row r="369" spans="1:11" x14ac:dyDescent="0.2">
      <c r="A369" t="s">
        <v>239</v>
      </c>
      <c r="K369">
        <v>2010</v>
      </c>
    </row>
    <row r="370" spans="1:11" x14ac:dyDescent="0.2">
      <c r="A370" t="s">
        <v>240</v>
      </c>
      <c r="K370">
        <v>2010</v>
      </c>
    </row>
    <row r="371" spans="1:11" x14ac:dyDescent="0.2">
      <c r="A371" t="s">
        <v>241</v>
      </c>
      <c r="F371" s="6"/>
      <c r="G371" s="7"/>
      <c r="K371">
        <v>2010</v>
      </c>
    </row>
    <row r="372" spans="1:11" x14ac:dyDescent="0.2">
      <c r="A372" t="s">
        <v>333</v>
      </c>
      <c r="K372">
        <v>2010</v>
      </c>
    </row>
    <row r="373" spans="1:11" x14ac:dyDescent="0.2">
      <c r="A373" t="s">
        <v>802</v>
      </c>
      <c r="K373">
        <v>2010</v>
      </c>
    </row>
    <row r="374" spans="1:11" x14ac:dyDescent="0.2">
      <c r="A374" t="s">
        <v>337</v>
      </c>
      <c r="K374">
        <v>2010</v>
      </c>
    </row>
    <row r="375" spans="1:11" x14ac:dyDescent="0.2">
      <c r="A375" t="s">
        <v>242</v>
      </c>
      <c r="K375">
        <v>2010</v>
      </c>
    </row>
    <row r="376" spans="1:11" x14ac:dyDescent="0.2">
      <c r="A376" t="s">
        <v>243</v>
      </c>
      <c r="B376">
        <v>1</v>
      </c>
      <c r="C376">
        <v>1</v>
      </c>
      <c r="D376">
        <v>0</v>
      </c>
      <c r="E376" s="8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2010</v>
      </c>
    </row>
    <row r="377" spans="1:11" x14ac:dyDescent="0.2">
      <c r="A377" t="s">
        <v>244</v>
      </c>
      <c r="K377">
        <v>2010</v>
      </c>
    </row>
    <row r="378" spans="1:11" x14ac:dyDescent="0.2">
      <c r="A378" t="s">
        <v>327</v>
      </c>
      <c r="K378">
        <v>2010</v>
      </c>
    </row>
    <row r="379" spans="1:11" x14ac:dyDescent="0.2">
      <c r="A379" t="s">
        <v>245</v>
      </c>
      <c r="K379">
        <v>2010</v>
      </c>
    </row>
    <row r="380" spans="1:11" x14ac:dyDescent="0.2">
      <c r="A380" t="s">
        <v>246</v>
      </c>
      <c r="K380">
        <v>2010</v>
      </c>
    </row>
    <row r="381" spans="1:11" x14ac:dyDescent="0.2">
      <c r="A381" t="s">
        <v>247</v>
      </c>
      <c r="B381">
        <v>18</v>
      </c>
      <c r="C381">
        <v>15</v>
      </c>
      <c r="D381">
        <v>7</v>
      </c>
      <c r="E381" s="8">
        <v>86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2010</v>
      </c>
    </row>
    <row r="382" spans="1:11" x14ac:dyDescent="0.2">
      <c r="A382" t="s">
        <v>248</v>
      </c>
      <c r="K382">
        <v>2010</v>
      </c>
    </row>
    <row r="383" spans="1:11" x14ac:dyDescent="0.2">
      <c r="A383" t="s">
        <v>249</v>
      </c>
      <c r="K383">
        <v>2010</v>
      </c>
    </row>
    <row r="384" spans="1:11" x14ac:dyDescent="0.2">
      <c r="A384" t="s">
        <v>250</v>
      </c>
      <c r="K384">
        <v>2010</v>
      </c>
    </row>
    <row r="385" spans="1:11" x14ac:dyDescent="0.2">
      <c r="A385" t="s">
        <v>251</v>
      </c>
      <c r="K385">
        <v>2010</v>
      </c>
    </row>
    <row r="386" spans="1:11" x14ac:dyDescent="0.2">
      <c r="A386" t="s">
        <v>252</v>
      </c>
      <c r="F386" s="6"/>
      <c r="G386" s="7"/>
      <c r="K386">
        <v>2010</v>
      </c>
    </row>
    <row r="387" spans="1:11" x14ac:dyDescent="0.2">
      <c r="A387" t="s">
        <v>253</v>
      </c>
      <c r="K387">
        <v>2010</v>
      </c>
    </row>
    <row r="388" spans="1:11" x14ac:dyDescent="0.2">
      <c r="A388" t="s">
        <v>254</v>
      </c>
      <c r="K388">
        <v>2010</v>
      </c>
    </row>
    <row r="389" spans="1:11" x14ac:dyDescent="0.2">
      <c r="A389" t="s">
        <v>255</v>
      </c>
      <c r="K389">
        <v>2010</v>
      </c>
    </row>
    <row r="390" spans="1:11" x14ac:dyDescent="0.2">
      <c r="A390" t="s">
        <v>256</v>
      </c>
      <c r="K390">
        <v>2010</v>
      </c>
    </row>
    <row r="391" spans="1:11" x14ac:dyDescent="0.2">
      <c r="A391" t="s">
        <v>257</v>
      </c>
      <c r="K391">
        <v>2010</v>
      </c>
    </row>
    <row r="392" spans="1:11" x14ac:dyDescent="0.2">
      <c r="A392" t="s">
        <v>258</v>
      </c>
      <c r="K392">
        <v>2010</v>
      </c>
    </row>
    <row r="393" spans="1:11" x14ac:dyDescent="0.2">
      <c r="A393" t="s">
        <v>259</v>
      </c>
      <c r="F393" s="6"/>
      <c r="G393" s="7"/>
      <c r="K393">
        <v>2010</v>
      </c>
    </row>
    <row r="394" spans="1:11" x14ac:dyDescent="0.2">
      <c r="A394" t="s">
        <v>260</v>
      </c>
      <c r="K394">
        <v>2010</v>
      </c>
    </row>
    <row r="395" spans="1:11" x14ac:dyDescent="0.2">
      <c r="A395" t="s">
        <v>261</v>
      </c>
      <c r="K395">
        <v>2010</v>
      </c>
    </row>
    <row r="396" spans="1:11" x14ac:dyDescent="0.2">
      <c r="A396" t="s">
        <v>262</v>
      </c>
      <c r="K396">
        <v>2010</v>
      </c>
    </row>
    <row r="397" spans="1:11" x14ac:dyDescent="0.2">
      <c r="A397" t="s">
        <v>263</v>
      </c>
      <c r="K397">
        <v>2010</v>
      </c>
    </row>
    <row r="398" spans="1:11" x14ac:dyDescent="0.2">
      <c r="A398" t="s">
        <v>264</v>
      </c>
      <c r="K398">
        <v>2010</v>
      </c>
    </row>
    <row r="399" spans="1:11" x14ac:dyDescent="0.2">
      <c r="A399" t="s">
        <v>820</v>
      </c>
      <c r="K399">
        <v>2010</v>
      </c>
    </row>
    <row r="400" spans="1:11" x14ac:dyDescent="0.2">
      <c r="A400" t="s">
        <v>884</v>
      </c>
      <c r="K400">
        <v>2010</v>
      </c>
    </row>
    <row r="401" spans="1:11" x14ac:dyDescent="0.2">
      <c r="A401" t="s">
        <v>265</v>
      </c>
      <c r="K401">
        <v>2010</v>
      </c>
    </row>
    <row r="402" spans="1:11" x14ac:dyDescent="0.2">
      <c r="A402" t="s">
        <v>266</v>
      </c>
      <c r="K402">
        <v>2010</v>
      </c>
    </row>
    <row r="403" spans="1:11" x14ac:dyDescent="0.2">
      <c r="A403" t="s">
        <v>267</v>
      </c>
      <c r="K403">
        <v>2010</v>
      </c>
    </row>
    <row r="404" spans="1:11" x14ac:dyDescent="0.2">
      <c r="A404" t="s">
        <v>268</v>
      </c>
      <c r="K404">
        <v>2010</v>
      </c>
    </row>
    <row r="405" spans="1:11" x14ac:dyDescent="0.2">
      <c r="A405" t="s">
        <v>269</v>
      </c>
      <c r="B405">
        <v>2</v>
      </c>
      <c r="C405">
        <v>2</v>
      </c>
      <c r="D405">
        <v>0</v>
      </c>
      <c r="E405" s="8">
        <v>18</v>
      </c>
      <c r="F405">
        <v>1</v>
      </c>
      <c r="G405">
        <v>0</v>
      </c>
      <c r="H405">
        <v>0</v>
      </c>
      <c r="I405">
        <v>0</v>
      </c>
      <c r="J405">
        <v>0</v>
      </c>
      <c r="K405">
        <v>2010</v>
      </c>
    </row>
    <row r="406" spans="1:11" x14ac:dyDescent="0.2">
      <c r="A406" t="s">
        <v>270</v>
      </c>
      <c r="K406">
        <v>2010</v>
      </c>
    </row>
    <row r="407" spans="1:11" x14ac:dyDescent="0.2">
      <c r="A407" t="s">
        <v>284</v>
      </c>
      <c r="E407" s="8"/>
      <c r="K407">
        <v>2010</v>
      </c>
    </row>
    <row r="408" spans="1:11" x14ac:dyDescent="0.2">
      <c r="A408" t="s">
        <v>271</v>
      </c>
      <c r="K408">
        <v>2010</v>
      </c>
    </row>
    <row r="409" spans="1:11" x14ac:dyDescent="0.2">
      <c r="A409" t="s">
        <v>272</v>
      </c>
      <c r="K409">
        <v>2010</v>
      </c>
    </row>
    <row r="410" spans="1:11" x14ac:dyDescent="0.2">
      <c r="A410" t="s">
        <v>273</v>
      </c>
      <c r="K410">
        <v>2010</v>
      </c>
    </row>
    <row r="411" spans="1:11" x14ac:dyDescent="0.2">
      <c r="A411" s="62" t="s">
        <v>930</v>
      </c>
      <c r="K411">
        <v>2010</v>
      </c>
    </row>
    <row r="412" spans="1:11" x14ac:dyDescent="0.2">
      <c r="A412" s="62" t="s">
        <v>931</v>
      </c>
      <c r="K412">
        <v>2010</v>
      </c>
    </row>
    <row r="413" spans="1:11" x14ac:dyDescent="0.2">
      <c r="A413" s="62" t="s">
        <v>932</v>
      </c>
      <c r="K413">
        <v>2010</v>
      </c>
    </row>
    <row r="414" spans="1:11" x14ac:dyDescent="0.2">
      <c r="A414" s="62" t="s">
        <v>933</v>
      </c>
      <c r="K414">
        <v>2010</v>
      </c>
    </row>
    <row r="415" spans="1:11" x14ac:dyDescent="0.2">
      <c r="A415" s="62" t="s">
        <v>934</v>
      </c>
      <c r="K415">
        <v>2010</v>
      </c>
    </row>
    <row r="416" spans="1:11" x14ac:dyDescent="0.2">
      <c r="A416" s="62" t="s">
        <v>935</v>
      </c>
      <c r="K416">
        <v>2010</v>
      </c>
    </row>
    <row r="417" spans="1:12" x14ac:dyDescent="0.2">
      <c r="A417" s="62" t="s">
        <v>936</v>
      </c>
      <c r="K417">
        <v>2010</v>
      </c>
    </row>
    <row r="418" spans="1:12" x14ac:dyDescent="0.2">
      <c r="A418" s="62" t="s">
        <v>940</v>
      </c>
      <c r="K418">
        <v>2010</v>
      </c>
    </row>
    <row r="419" spans="1:12" x14ac:dyDescent="0.2">
      <c r="A419" s="62" t="s">
        <v>937</v>
      </c>
      <c r="K419">
        <v>2010</v>
      </c>
    </row>
    <row r="420" spans="1:12" x14ac:dyDescent="0.2">
      <c r="A420" s="61" t="s">
        <v>929</v>
      </c>
      <c r="K420">
        <v>2010</v>
      </c>
    </row>
    <row r="421" spans="1:12" x14ac:dyDescent="0.2">
      <c r="A421" s="62" t="s">
        <v>947</v>
      </c>
      <c r="K421">
        <v>2010</v>
      </c>
    </row>
    <row r="422" spans="1:12" x14ac:dyDescent="0.2">
      <c r="A422" s="62" t="s">
        <v>938</v>
      </c>
      <c r="K422">
        <v>2010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2010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2010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>
        <v>2010</v>
      </c>
      <c r="L425"/>
    </row>
    <row r="426" spans="1:12" x14ac:dyDescent="0.2">
      <c r="A426" s="74" t="s">
        <v>961</v>
      </c>
      <c r="K426">
        <v>2010</v>
      </c>
      <c r="L426"/>
    </row>
    <row r="427" spans="1:12" x14ac:dyDescent="0.2">
      <c r="A427" s="75" t="s">
        <v>962</v>
      </c>
      <c r="K427">
        <v>2010</v>
      </c>
      <c r="L427"/>
    </row>
    <row r="428" spans="1:12" x14ac:dyDescent="0.2">
      <c r="A428" s="75" t="s">
        <v>963</v>
      </c>
      <c r="K428">
        <v>2010</v>
      </c>
      <c r="L428"/>
    </row>
    <row r="429" spans="1:12" x14ac:dyDescent="0.2">
      <c r="A429" s="75" t="s">
        <v>964</v>
      </c>
      <c r="K429">
        <v>2010</v>
      </c>
      <c r="L429"/>
    </row>
    <row r="430" spans="1:12" x14ac:dyDescent="0.2">
      <c r="A430" s="75" t="s">
        <v>965</v>
      </c>
      <c r="K430">
        <v>2010</v>
      </c>
      <c r="L430"/>
    </row>
    <row r="431" spans="1:12" x14ac:dyDescent="0.2">
      <c r="A431" t="s">
        <v>973</v>
      </c>
      <c r="K431">
        <v>2010</v>
      </c>
      <c r="L431"/>
    </row>
    <row r="432" spans="1:12" x14ac:dyDescent="0.2">
      <c r="A432" t="s">
        <v>967</v>
      </c>
      <c r="K432">
        <v>2010</v>
      </c>
      <c r="L432"/>
    </row>
    <row r="433" spans="1:12" x14ac:dyDescent="0.2">
      <c r="A433" t="s">
        <v>969</v>
      </c>
      <c r="K433">
        <v>2010</v>
      </c>
      <c r="L433"/>
    </row>
    <row r="434" spans="1:12" x14ac:dyDescent="0.2">
      <c r="A434" t="s">
        <v>970</v>
      </c>
      <c r="K434">
        <v>2010</v>
      </c>
      <c r="L434"/>
    </row>
    <row r="435" spans="1:12" x14ac:dyDescent="0.2">
      <c r="A435" t="s">
        <v>975</v>
      </c>
      <c r="K435">
        <v>2010</v>
      </c>
      <c r="L435"/>
    </row>
    <row r="436" spans="1:12" x14ac:dyDescent="0.2">
      <c r="A436" t="s">
        <v>976</v>
      </c>
      <c r="K436">
        <v>2010</v>
      </c>
      <c r="L436"/>
    </row>
    <row r="437" spans="1:12" x14ac:dyDescent="0.2">
      <c r="A437" t="s">
        <v>972</v>
      </c>
      <c r="K437">
        <v>2010</v>
      </c>
      <c r="L437"/>
    </row>
    <row r="438" spans="1:12" x14ac:dyDescent="0.2">
      <c r="A438" t="s">
        <v>968</v>
      </c>
      <c r="K438">
        <v>2010</v>
      </c>
      <c r="L438"/>
    </row>
    <row r="439" spans="1:12" x14ac:dyDescent="0.2">
      <c r="A439" t="s">
        <v>971</v>
      </c>
      <c r="K439">
        <v>2010</v>
      </c>
      <c r="L439"/>
    </row>
    <row r="440" spans="1:12" x14ac:dyDescent="0.2">
      <c r="A440" t="s">
        <v>977</v>
      </c>
      <c r="K440">
        <v>2010</v>
      </c>
    </row>
    <row r="441" spans="1:12" x14ac:dyDescent="0.2">
      <c r="A441" t="s">
        <v>1007</v>
      </c>
      <c r="K441">
        <v>2010</v>
      </c>
    </row>
    <row r="442" spans="1:12" x14ac:dyDescent="0.2">
      <c r="A442" t="s">
        <v>1000</v>
      </c>
      <c r="K442">
        <v>2010</v>
      </c>
    </row>
    <row r="443" spans="1:12" x14ac:dyDescent="0.2">
      <c r="A443" t="s">
        <v>1002</v>
      </c>
      <c r="K443">
        <v>2010</v>
      </c>
    </row>
    <row r="444" spans="1:12" x14ac:dyDescent="0.2">
      <c r="A444" t="s">
        <v>996</v>
      </c>
      <c r="K444">
        <v>2010</v>
      </c>
    </row>
    <row r="445" spans="1:12" x14ac:dyDescent="0.2">
      <c r="A445" t="s">
        <v>997</v>
      </c>
      <c r="K445">
        <v>2010</v>
      </c>
    </row>
    <row r="446" spans="1:12" x14ac:dyDescent="0.2">
      <c r="A446" t="s">
        <v>998</v>
      </c>
      <c r="K446">
        <v>2010</v>
      </c>
    </row>
    <row r="447" spans="1:12" x14ac:dyDescent="0.2">
      <c r="A447" t="s">
        <v>999</v>
      </c>
      <c r="K447">
        <v>2010</v>
      </c>
    </row>
    <row r="448" spans="1:12" x14ac:dyDescent="0.2">
      <c r="A448" t="s">
        <v>1001</v>
      </c>
      <c r="K448">
        <v>2010</v>
      </c>
    </row>
    <row r="449" spans="1:13" x14ac:dyDescent="0.2">
      <c r="A449" t="s">
        <v>1003</v>
      </c>
      <c r="K449">
        <v>2010</v>
      </c>
    </row>
    <row r="450" spans="1:13" x14ac:dyDescent="0.2">
      <c r="A450" t="s">
        <v>1004</v>
      </c>
      <c r="K450">
        <v>2010</v>
      </c>
    </row>
    <row r="451" spans="1:13" x14ac:dyDescent="0.2">
      <c r="A451" t="s">
        <v>1005</v>
      </c>
      <c r="K451">
        <v>2010</v>
      </c>
    </row>
    <row r="452" spans="1:13" x14ac:dyDescent="0.2">
      <c r="A452" t="s">
        <v>1006</v>
      </c>
      <c r="K452">
        <v>2010</v>
      </c>
    </row>
    <row r="459" spans="1:13" x14ac:dyDescent="0.2">
      <c r="B459" s="13">
        <f>SUM(B2:B454)</f>
        <v>273</v>
      </c>
      <c r="C459" s="13">
        <f t="shared" ref="C459:L459" si="0">SUM(C2:C454)</f>
        <v>233</v>
      </c>
      <c r="D459" s="13">
        <f t="shared" si="0"/>
        <v>39</v>
      </c>
      <c r="E459" s="13">
        <f t="shared" si="0"/>
        <v>3051</v>
      </c>
      <c r="F459" s="13">
        <f t="shared" si="0"/>
        <v>62</v>
      </c>
      <c r="G459" s="13">
        <f t="shared" si="0"/>
        <v>697.83333321220005</v>
      </c>
      <c r="H459" s="13">
        <f t="shared" si="0"/>
        <v>70</v>
      </c>
      <c r="I459" s="13">
        <f t="shared" si="0"/>
        <v>3350</v>
      </c>
      <c r="J459" s="13">
        <f t="shared" si="0"/>
        <v>171</v>
      </c>
      <c r="K459" s="13"/>
      <c r="L459" s="13">
        <f t="shared" si="0"/>
        <v>7</v>
      </c>
      <c r="M459" s="13"/>
    </row>
  </sheetData>
  <autoFilter ref="A1:L1">
    <sortState ref="A2:L409">
      <sortCondition ref="A1"/>
    </sortState>
  </autoFilter>
  <sortState ref="A2:K274">
    <sortCondition ref="A2:A274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showGridLines="0" topLeftCell="A458" workbookViewId="0">
      <selection activeCell="F459" sqref="F459"/>
    </sheetView>
  </sheetViews>
  <sheetFormatPr defaultRowHeight="12.75" x14ac:dyDescent="0.2"/>
  <cols>
    <col min="1" max="1" width="15.5703125" customWidth="1"/>
    <col min="12" max="12" width="9.140625" style="26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5" t="s">
        <v>371</v>
      </c>
    </row>
    <row r="2" spans="1:12" x14ac:dyDescent="0.2">
      <c r="A2" t="s">
        <v>8</v>
      </c>
      <c r="K2">
        <v>2009</v>
      </c>
    </row>
    <row r="3" spans="1:12" x14ac:dyDescent="0.2">
      <c r="A3" t="s">
        <v>329</v>
      </c>
      <c r="K3">
        <v>2009</v>
      </c>
    </row>
    <row r="4" spans="1:12" x14ac:dyDescent="0.2">
      <c r="A4" t="s">
        <v>338</v>
      </c>
      <c r="K4">
        <v>2009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2009</v>
      </c>
      <c r="L5" s="13"/>
    </row>
    <row r="6" spans="1:12" x14ac:dyDescent="0.2">
      <c r="A6" t="s">
        <v>9</v>
      </c>
      <c r="K6">
        <v>2009</v>
      </c>
    </row>
    <row r="7" spans="1:12" x14ac:dyDescent="0.2">
      <c r="A7" t="s">
        <v>10</v>
      </c>
      <c r="K7">
        <v>2009</v>
      </c>
    </row>
    <row r="8" spans="1:12" x14ac:dyDescent="0.2">
      <c r="A8" t="s">
        <v>11</v>
      </c>
      <c r="B8">
        <v>1</v>
      </c>
      <c r="C8">
        <v>1</v>
      </c>
      <c r="D8">
        <v>0</v>
      </c>
      <c r="E8">
        <v>7</v>
      </c>
      <c r="F8" s="6">
        <v>0</v>
      </c>
      <c r="G8" s="7">
        <v>0</v>
      </c>
      <c r="H8">
        <v>0</v>
      </c>
      <c r="I8">
        <v>0</v>
      </c>
      <c r="J8">
        <v>0</v>
      </c>
      <c r="K8">
        <v>2009</v>
      </c>
    </row>
    <row r="9" spans="1:12" x14ac:dyDescent="0.2">
      <c r="A9" t="s">
        <v>359</v>
      </c>
      <c r="K9">
        <v>2009</v>
      </c>
    </row>
    <row r="10" spans="1:12" x14ac:dyDescent="0.2">
      <c r="A10" t="s">
        <v>12</v>
      </c>
      <c r="K10">
        <v>2009</v>
      </c>
    </row>
    <row r="11" spans="1:12" x14ac:dyDescent="0.2">
      <c r="A11" t="s">
        <v>13</v>
      </c>
      <c r="K11">
        <v>2009</v>
      </c>
    </row>
    <row r="12" spans="1:12" x14ac:dyDescent="0.2">
      <c r="A12" t="s">
        <v>889</v>
      </c>
      <c r="K12">
        <v>2009</v>
      </c>
    </row>
    <row r="13" spans="1:12" x14ac:dyDescent="0.2">
      <c r="A13" t="s">
        <v>14</v>
      </c>
      <c r="K13">
        <v>2009</v>
      </c>
    </row>
    <row r="14" spans="1:12" x14ac:dyDescent="0.2">
      <c r="A14" t="s">
        <v>15</v>
      </c>
      <c r="K14">
        <v>2009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2009</v>
      </c>
      <c r="L15" s="13"/>
    </row>
    <row r="16" spans="1:12" x14ac:dyDescent="0.2">
      <c r="A16" t="s">
        <v>16</v>
      </c>
      <c r="K16">
        <v>2009</v>
      </c>
    </row>
    <row r="17" spans="1:12" x14ac:dyDescent="0.2">
      <c r="A17" t="s">
        <v>17</v>
      </c>
      <c r="K17">
        <v>2009</v>
      </c>
    </row>
    <row r="18" spans="1:12" x14ac:dyDescent="0.2">
      <c r="A18" t="s">
        <v>18</v>
      </c>
      <c r="K18">
        <v>2009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2009</v>
      </c>
      <c r="L19" s="27"/>
    </row>
    <row r="20" spans="1:12" x14ac:dyDescent="0.2">
      <c r="A20" t="s">
        <v>19</v>
      </c>
      <c r="K20">
        <v>2009</v>
      </c>
    </row>
    <row r="21" spans="1:12" x14ac:dyDescent="0.2">
      <c r="A21" t="s">
        <v>20</v>
      </c>
      <c r="K21">
        <v>2009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2009</v>
      </c>
      <c r="L22" s="27"/>
    </row>
    <row r="23" spans="1:12" x14ac:dyDescent="0.2">
      <c r="A23" t="s">
        <v>275</v>
      </c>
      <c r="F23" s="6"/>
      <c r="G23" s="7"/>
      <c r="K23">
        <v>2009</v>
      </c>
    </row>
    <row r="24" spans="1:12" x14ac:dyDescent="0.2">
      <c r="A24" t="s">
        <v>21</v>
      </c>
      <c r="K24">
        <v>2009</v>
      </c>
    </row>
    <row r="25" spans="1:12" x14ac:dyDescent="0.2">
      <c r="A25" t="s">
        <v>339</v>
      </c>
      <c r="K25">
        <v>2009</v>
      </c>
    </row>
    <row r="26" spans="1:12" x14ac:dyDescent="0.2">
      <c r="A26" t="s">
        <v>317</v>
      </c>
      <c r="K26">
        <v>2009</v>
      </c>
    </row>
    <row r="27" spans="1:12" x14ac:dyDescent="0.2">
      <c r="A27" t="s">
        <v>297</v>
      </c>
      <c r="K27">
        <v>2009</v>
      </c>
    </row>
    <row r="28" spans="1:12" x14ac:dyDescent="0.2">
      <c r="A28" t="s">
        <v>22</v>
      </c>
      <c r="K28">
        <v>2009</v>
      </c>
    </row>
    <row r="29" spans="1:12" x14ac:dyDescent="0.2">
      <c r="A29" t="s">
        <v>318</v>
      </c>
      <c r="K29">
        <v>2009</v>
      </c>
    </row>
    <row r="30" spans="1:12" x14ac:dyDescent="0.2">
      <c r="A30" t="s">
        <v>23</v>
      </c>
      <c r="K30">
        <v>2009</v>
      </c>
    </row>
    <row r="31" spans="1:12" x14ac:dyDescent="0.2">
      <c r="A31" t="s">
        <v>24</v>
      </c>
      <c r="K31">
        <v>2009</v>
      </c>
    </row>
    <row r="32" spans="1:12" x14ac:dyDescent="0.2">
      <c r="A32" t="s">
        <v>862</v>
      </c>
      <c r="K32">
        <v>2009</v>
      </c>
    </row>
    <row r="33" spans="1:11" x14ac:dyDescent="0.2">
      <c r="A33" t="s">
        <v>25</v>
      </c>
      <c r="K33">
        <v>2009</v>
      </c>
    </row>
    <row r="34" spans="1:11" x14ac:dyDescent="0.2">
      <c r="A34" t="s">
        <v>26</v>
      </c>
      <c r="K34">
        <v>2009</v>
      </c>
    </row>
    <row r="35" spans="1:11" x14ac:dyDescent="0.2">
      <c r="A35" t="s">
        <v>27</v>
      </c>
      <c r="K35">
        <v>2009</v>
      </c>
    </row>
    <row r="36" spans="1:11" x14ac:dyDescent="0.2">
      <c r="A36" t="s">
        <v>28</v>
      </c>
      <c r="K36">
        <v>2009</v>
      </c>
    </row>
    <row r="37" spans="1:11" x14ac:dyDescent="0.2">
      <c r="A37" t="s">
        <v>29</v>
      </c>
      <c r="K37">
        <v>2009</v>
      </c>
    </row>
    <row r="38" spans="1:11" x14ac:dyDescent="0.2">
      <c r="A38" t="s">
        <v>276</v>
      </c>
      <c r="F38" s="6"/>
      <c r="G38" s="7"/>
      <c r="K38">
        <v>2009</v>
      </c>
    </row>
    <row r="39" spans="1:11" x14ac:dyDescent="0.2">
      <c r="A39" t="s">
        <v>30</v>
      </c>
      <c r="K39">
        <v>2009</v>
      </c>
    </row>
    <row r="40" spans="1:11" x14ac:dyDescent="0.2">
      <c r="A40" t="s">
        <v>31</v>
      </c>
      <c r="F40" s="6"/>
      <c r="G40" s="7"/>
      <c r="K40">
        <v>2009</v>
      </c>
    </row>
    <row r="41" spans="1:11" x14ac:dyDescent="0.2">
      <c r="A41" t="s">
        <v>32</v>
      </c>
      <c r="K41">
        <v>2009</v>
      </c>
    </row>
    <row r="42" spans="1:11" x14ac:dyDescent="0.2">
      <c r="A42" t="s">
        <v>334</v>
      </c>
      <c r="K42">
        <v>2009</v>
      </c>
    </row>
    <row r="43" spans="1:11" x14ac:dyDescent="0.2">
      <c r="A43" t="s">
        <v>33</v>
      </c>
      <c r="K43">
        <v>2009</v>
      </c>
    </row>
    <row r="44" spans="1:11" x14ac:dyDescent="0.2">
      <c r="A44" t="s">
        <v>34</v>
      </c>
      <c r="K44">
        <v>2009</v>
      </c>
    </row>
    <row r="45" spans="1:11" x14ac:dyDescent="0.2">
      <c r="A45" t="s">
        <v>35</v>
      </c>
      <c r="K45">
        <v>2009</v>
      </c>
    </row>
    <row r="46" spans="1:11" x14ac:dyDescent="0.2">
      <c r="A46" t="s">
        <v>373</v>
      </c>
      <c r="K46">
        <v>2009</v>
      </c>
    </row>
    <row r="47" spans="1:11" x14ac:dyDescent="0.2">
      <c r="A47" t="s">
        <v>36</v>
      </c>
      <c r="B47">
        <v>8</v>
      </c>
      <c r="C47">
        <v>7</v>
      </c>
      <c r="D47">
        <v>0</v>
      </c>
      <c r="E47">
        <v>58</v>
      </c>
      <c r="F47" s="6">
        <v>1</v>
      </c>
      <c r="G47" s="7">
        <v>20.833333333300001</v>
      </c>
      <c r="H47">
        <v>0</v>
      </c>
      <c r="I47">
        <v>103</v>
      </c>
      <c r="J47">
        <v>4</v>
      </c>
      <c r="K47">
        <v>2009</v>
      </c>
    </row>
    <row r="48" spans="1:11" x14ac:dyDescent="0.2">
      <c r="A48" t="s">
        <v>37</v>
      </c>
      <c r="F48" s="6"/>
      <c r="G48" s="7"/>
      <c r="K48">
        <v>2009</v>
      </c>
    </row>
    <row r="49" spans="1:11" x14ac:dyDescent="0.2">
      <c r="A49" t="s">
        <v>38</v>
      </c>
      <c r="F49" s="6"/>
      <c r="G49" s="7"/>
      <c r="K49">
        <v>2009</v>
      </c>
    </row>
    <row r="50" spans="1:11" x14ac:dyDescent="0.2">
      <c r="A50" t="s">
        <v>824</v>
      </c>
      <c r="K50">
        <v>2009</v>
      </c>
    </row>
    <row r="51" spans="1:11" x14ac:dyDescent="0.2">
      <c r="A51" t="s">
        <v>39</v>
      </c>
      <c r="K51">
        <v>2009</v>
      </c>
    </row>
    <row r="52" spans="1:11" x14ac:dyDescent="0.2">
      <c r="A52" t="s">
        <v>40</v>
      </c>
      <c r="B52">
        <v>1</v>
      </c>
      <c r="C52">
        <v>0</v>
      </c>
      <c r="D52">
        <v>0</v>
      </c>
      <c r="E52">
        <v>0</v>
      </c>
      <c r="F52" s="6">
        <v>0</v>
      </c>
      <c r="G52" s="7">
        <v>0</v>
      </c>
      <c r="H52">
        <v>0</v>
      </c>
      <c r="I52">
        <v>0</v>
      </c>
      <c r="J52">
        <v>0</v>
      </c>
      <c r="K52">
        <v>2009</v>
      </c>
    </row>
    <row r="53" spans="1:11" x14ac:dyDescent="0.2">
      <c r="A53" t="s">
        <v>41</v>
      </c>
      <c r="K53">
        <v>2009</v>
      </c>
    </row>
    <row r="54" spans="1:11" x14ac:dyDescent="0.2">
      <c r="A54" t="s">
        <v>277</v>
      </c>
      <c r="F54" s="6"/>
      <c r="G54" s="7"/>
      <c r="K54">
        <v>2009</v>
      </c>
    </row>
    <row r="55" spans="1:11" x14ac:dyDescent="0.2">
      <c r="A55" t="s">
        <v>42</v>
      </c>
      <c r="K55">
        <v>2009</v>
      </c>
    </row>
    <row r="56" spans="1:11" x14ac:dyDescent="0.2">
      <c r="A56" t="s">
        <v>43</v>
      </c>
      <c r="K56">
        <v>2009</v>
      </c>
    </row>
    <row r="57" spans="1:11" x14ac:dyDescent="0.2">
      <c r="A57" t="s">
        <v>44</v>
      </c>
      <c r="K57">
        <v>2009</v>
      </c>
    </row>
    <row r="58" spans="1:11" x14ac:dyDescent="0.2">
      <c r="A58" t="s">
        <v>45</v>
      </c>
      <c r="B58">
        <v>3</v>
      </c>
      <c r="C58">
        <v>3</v>
      </c>
      <c r="D58">
        <v>1</v>
      </c>
      <c r="E58">
        <v>30</v>
      </c>
      <c r="F58" s="6">
        <v>0</v>
      </c>
      <c r="G58" s="7">
        <v>0</v>
      </c>
      <c r="H58">
        <v>0</v>
      </c>
      <c r="I58">
        <v>0</v>
      </c>
      <c r="J58">
        <v>0</v>
      </c>
      <c r="K58">
        <v>2009</v>
      </c>
    </row>
    <row r="59" spans="1:11" x14ac:dyDescent="0.2">
      <c r="A59" t="s">
        <v>861</v>
      </c>
      <c r="K59">
        <v>2009</v>
      </c>
    </row>
    <row r="60" spans="1:11" x14ac:dyDescent="0.2">
      <c r="A60" t="s">
        <v>818</v>
      </c>
      <c r="K60">
        <v>2009</v>
      </c>
    </row>
    <row r="61" spans="1:11" x14ac:dyDescent="0.2">
      <c r="A61" t="s">
        <v>330</v>
      </c>
      <c r="K61">
        <v>2009</v>
      </c>
    </row>
    <row r="62" spans="1:11" x14ac:dyDescent="0.2">
      <c r="A62" t="s">
        <v>817</v>
      </c>
      <c r="K62">
        <v>2009</v>
      </c>
    </row>
    <row r="63" spans="1:11" x14ac:dyDescent="0.2">
      <c r="A63" t="s">
        <v>46</v>
      </c>
      <c r="F63" s="6"/>
      <c r="G63" s="7"/>
      <c r="K63">
        <v>2009</v>
      </c>
    </row>
    <row r="64" spans="1:11" x14ac:dyDescent="0.2">
      <c r="A64" t="s">
        <v>47</v>
      </c>
      <c r="K64">
        <v>2009</v>
      </c>
    </row>
    <row r="65" spans="1:12" x14ac:dyDescent="0.2">
      <c r="A65" t="s">
        <v>48</v>
      </c>
      <c r="K65">
        <v>2009</v>
      </c>
    </row>
    <row r="66" spans="1:12" x14ac:dyDescent="0.2">
      <c r="A66" t="s">
        <v>290</v>
      </c>
      <c r="K66">
        <v>2009</v>
      </c>
    </row>
    <row r="67" spans="1:12" x14ac:dyDescent="0.2">
      <c r="A67" t="s">
        <v>331</v>
      </c>
      <c r="K67">
        <v>2009</v>
      </c>
    </row>
    <row r="68" spans="1:12" x14ac:dyDescent="0.2">
      <c r="A68" t="s">
        <v>49</v>
      </c>
      <c r="K68">
        <v>2009</v>
      </c>
    </row>
    <row r="69" spans="1:12" x14ac:dyDescent="0.2">
      <c r="A69" t="s">
        <v>310</v>
      </c>
      <c r="K69">
        <v>2009</v>
      </c>
    </row>
    <row r="70" spans="1:12" x14ac:dyDescent="0.2">
      <c r="A70" t="s">
        <v>50</v>
      </c>
      <c r="K70">
        <v>2009</v>
      </c>
    </row>
    <row r="71" spans="1:12" x14ac:dyDescent="0.2">
      <c r="A71" t="s">
        <v>51</v>
      </c>
      <c r="K71">
        <v>2009</v>
      </c>
    </row>
    <row r="72" spans="1:12" x14ac:dyDescent="0.2">
      <c r="A72" t="s">
        <v>52</v>
      </c>
      <c r="K72">
        <v>2009</v>
      </c>
    </row>
    <row r="73" spans="1:12" x14ac:dyDescent="0.2">
      <c r="A73" t="s">
        <v>53</v>
      </c>
      <c r="F73" s="6"/>
      <c r="G73" s="7"/>
      <c r="K73">
        <v>2009</v>
      </c>
    </row>
    <row r="74" spans="1:12" x14ac:dyDescent="0.2">
      <c r="A74" t="s">
        <v>54</v>
      </c>
      <c r="K74">
        <v>2009</v>
      </c>
    </row>
    <row r="75" spans="1:12" x14ac:dyDescent="0.2">
      <c r="A75" t="s">
        <v>55</v>
      </c>
      <c r="F75" s="6"/>
      <c r="G75" s="7"/>
      <c r="I75" s="8"/>
      <c r="J75" s="8"/>
      <c r="K75">
        <v>2009</v>
      </c>
    </row>
    <row r="76" spans="1:12" x14ac:dyDescent="0.2">
      <c r="A76" t="s">
        <v>56</v>
      </c>
      <c r="K76">
        <v>2009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2009</v>
      </c>
      <c r="L77" s="13"/>
    </row>
    <row r="78" spans="1:12" x14ac:dyDescent="0.2">
      <c r="A78" t="s">
        <v>57</v>
      </c>
      <c r="K78">
        <v>2009</v>
      </c>
    </row>
    <row r="79" spans="1:12" x14ac:dyDescent="0.2">
      <c r="A79" t="s">
        <v>291</v>
      </c>
      <c r="K79">
        <v>2009</v>
      </c>
    </row>
    <row r="80" spans="1:12" x14ac:dyDescent="0.2">
      <c r="A80" t="s">
        <v>58</v>
      </c>
      <c r="K80">
        <v>2009</v>
      </c>
    </row>
    <row r="81" spans="1:12" x14ac:dyDescent="0.2">
      <c r="A81" t="s">
        <v>59</v>
      </c>
      <c r="K81">
        <v>2009</v>
      </c>
    </row>
    <row r="82" spans="1:12" x14ac:dyDescent="0.2">
      <c r="A82" t="s">
        <v>60</v>
      </c>
      <c r="K82">
        <v>2009</v>
      </c>
    </row>
    <row r="83" spans="1:12" x14ac:dyDescent="0.2">
      <c r="A83" t="s">
        <v>61</v>
      </c>
      <c r="K83">
        <v>2009</v>
      </c>
    </row>
    <row r="84" spans="1:12" x14ac:dyDescent="0.2">
      <c r="A84" t="s">
        <v>62</v>
      </c>
      <c r="K84">
        <v>2009</v>
      </c>
    </row>
    <row r="85" spans="1:12" x14ac:dyDescent="0.2">
      <c r="A85" t="s">
        <v>63</v>
      </c>
      <c r="K85">
        <v>2009</v>
      </c>
    </row>
    <row r="86" spans="1:12" x14ac:dyDescent="0.2">
      <c r="A86" t="s">
        <v>886</v>
      </c>
      <c r="K86">
        <v>2009</v>
      </c>
    </row>
    <row r="87" spans="1:12" x14ac:dyDescent="0.2">
      <c r="A87" t="s">
        <v>64</v>
      </c>
      <c r="K87">
        <v>2009</v>
      </c>
    </row>
    <row r="88" spans="1:12" x14ac:dyDescent="0.2">
      <c r="A88" t="s">
        <v>65</v>
      </c>
      <c r="K88">
        <v>2009</v>
      </c>
    </row>
    <row r="89" spans="1:12" x14ac:dyDescent="0.2">
      <c r="A89" t="s">
        <v>285</v>
      </c>
      <c r="K89">
        <v>2009</v>
      </c>
    </row>
    <row r="90" spans="1:12" x14ac:dyDescent="0.2">
      <c r="A90" t="s">
        <v>66</v>
      </c>
      <c r="K90">
        <v>2009</v>
      </c>
    </row>
    <row r="91" spans="1:12" x14ac:dyDescent="0.2">
      <c r="A91" t="s">
        <v>67</v>
      </c>
      <c r="K91">
        <v>2009</v>
      </c>
    </row>
    <row r="92" spans="1:12" x14ac:dyDescent="0.2">
      <c r="A92" t="s">
        <v>274</v>
      </c>
      <c r="F92" s="6"/>
      <c r="G92" s="7"/>
      <c r="K92">
        <v>2009</v>
      </c>
    </row>
    <row r="93" spans="1:12" x14ac:dyDescent="0.2">
      <c r="A93" t="s">
        <v>68</v>
      </c>
      <c r="B93">
        <v>3</v>
      </c>
      <c r="C93">
        <v>2</v>
      </c>
      <c r="D93">
        <v>0</v>
      </c>
      <c r="E93">
        <v>18</v>
      </c>
      <c r="F93" s="6">
        <v>0</v>
      </c>
      <c r="G93" s="7">
        <v>0</v>
      </c>
      <c r="H93">
        <v>0</v>
      </c>
      <c r="I93">
        <v>0</v>
      </c>
      <c r="J93">
        <v>0</v>
      </c>
      <c r="K93">
        <v>2009</v>
      </c>
    </row>
    <row r="94" spans="1:12" x14ac:dyDescent="0.2">
      <c r="A94" t="s">
        <v>69</v>
      </c>
      <c r="K94">
        <v>2009</v>
      </c>
    </row>
    <row r="95" spans="1:12" x14ac:dyDescent="0.2">
      <c r="A95" t="s">
        <v>70</v>
      </c>
      <c r="K95">
        <v>2009</v>
      </c>
    </row>
    <row r="96" spans="1:12" x14ac:dyDescent="0.2">
      <c r="A96" t="s">
        <v>71</v>
      </c>
      <c r="B96">
        <v>17</v>
      </c>
      <c r="C96">
        <v>12</v>
      </c>
      <c r="D96">
        <v>3</v>
      </c>
      <c r="E96">
        <v>152</v>
      </c>
      <c r="F96" s="6">
        <v>13</v>
      </c>
      <c r="G96" s="7">
        <v>1</v>
      </c>
      <c r="H96">
        <v>0</v>
      </c>
      <c r="I96">
        <v>8</v>
      </c>
      <c r="J96">
        <v>1</v>
      </c>
      <c r="K96">
        <v>2009</v>
      </c>
      <c r="L96" s="26">
        <v>1</v>
      </c>
    </row>
    <row r="97" spans="1:11" x14ac:dyDescent="0.2">
      <c r="A97" t="s">
        <v>72</v>
      </c>
      <c r="B97">
        <v>19</v>
      </c>
      <c r="C97">
        <v>18</v>
      </c>
      <c r="D97">
        <v>2</v>
      </c>
      <c r="E97">
        <v>255</v>
      </c>
      <c r="F97" s="6">
        <v>4</v>
      </c>
      <c r="G97" s="7">
        <v>14</v>
      </c>
      <c r="H97">
        <v>0</v>
      </c>
      <c r="I97">
        <v>81</v>
      </c>
      <c r="J97">
        <v>1</v>
      </c>
      <c r="K97">
        <v>2009</v>
      </c>
    </row>
    <row r="98" spans="1:11" x14ac:dyDescent="0.2">
      <c r="A98" t="s">
        <v>73</v>
      </c>
      <c r="K98">
        <v>2009</v>
      </c>
    </row>
    <row r="99" spans="1:11" x14ac:dyDescent="0.2">
      <c r="A99" t="s">
        <v>74</v>
      </c>
      <c r="K99">
        <v>2009</v>
      </c>
    </row>
    <row r="100" spans="1:11" x14ac:dyDescent="0.2">
      <c r="A100" t="s">
        <v>75</v>
      </c>
      <c r="F100" s="6"/>
      <c r="G100" s="7"/>
      <c r="K100">
        <v>2009</v>
      </c>
    </row>
    <row r="101" spans="1:11" x14ac:dyDescent="0.2">
      <c r="A101" t="s">
        <v>76</v>
      </c>
      <c r="K101">
        <v>2009</v>
      </c>
    </row>
    <row r="102" spans="1:11" x14ac:dyDescent="0.2">
      <c r="A102" t="s">
        <v>77</v>
      </c>
      <c r="K102">
        <v>2009</v>
      </c>
    </row>
    <row r="103" spans="1:11" x14ac:dyDescent="0.2">
      <c r="A103" t="s">
        <v>78</v>
      </c>
      <c r="K103">
        <v>2009</v>
      </c>
    </row>
    <row r="104" spans="1:11" x14ac:dyDescent="0.2">
      <c r="A104" t="s">
        <v>79</v>
      </c>
      <c r="K104">
        <v>2009</v>
      </c>
    </row>
    <row r="105" spans="1:11" x14ac:dyDescent="0.2">
      <c r="A105" t="s">
        <v>80</v>
      </c>
      <c r="K105">
        <v>2009</v>
      </c>
    </row>
    <row r="106" spans="1:11" x14ac:dyDescent="0.2">
      <c r="A106" t="s">
        <v>302</v>
      </c>
      <c r="K106">
        <v>2009</v>
      </c>
    </row>
    <row r="107" spans="1:11" x14ac:dyDescent="0.2">
      <c r="A107" t="s">
        <v>81</v>
      </c>
      <c r="B107">
        <v>1</v>
      </c>
      <c r="C107">
        <v>1</v>
      </c>
      <c r="D107">
        <v>0</v>
      </c>
      <c r="E107">
        <v>12</v>
      </c>
      <c r="F107" s="6">
        <v>0</v>
      </c>
      <c r="G107" s="7">
        <v>0</v>
      </c>
      <c r="H107">
        <v>0</v>
      </c>
      <c r="I107">
        <v>0</v>
      </c>
      <c r="J107">
        <v>0</v>
      </c>
      <c r="K107">
        <v>2009</v>
      </c>
    </row>
    <row r="108" spans="1:11" x14ac:dyDescent="0.2">
      <c r="A108" t="s">
        <v>82</v>
      </c>
      <c r="K108">
        <v>2009</v>
      </c>
    </row>
    <row r="109" spans="1:11" x14ac:dyDescent="0.2">
      <c r="A109" t="s">
        <v>83</v>
      </c>
      <c r="K109">
        <v>2009</v>
      </c>
    </row>
    <row r="110" spans="1:11" x14ac:dyDescent="0.2">
      <c r="A110" t="s">
        <v>84</v>
      </c>
      <c r="K110">
        <v>2009</v>
      </c>
    </row>
    <row r="111" spans="1:11" x14ac:dyDescent="0.2">
      <c r="A111" t="s">
        <v>85</v>
      </c>
      <c r="K111">
        <v>2009</v>
      </c>
    </row>
    <row r="112" spans="1:11" x14ac:dyDescent="0.2">
      <c r="A112" t="s">
        <v>86</v>
      </c>
      <c r="K112">
        <v>2009</v>
      </c>
    </row>
    <row r="113" spans="1:11" x14ac:dyDescent="0.2">
      <c r="A113" t="s">
        <v>87</v>
      </c>
      <c r="K113">
        <v>2009</v>
      </c>
    </row>
    <row r="114" spans="1:11" x14ac:dyDescent="0.2">
      <c r="A114" t="s">
        <v>88</v>
      </c>
      <c r="K114">
        <v>2009</v>
      </c>
    </row>
    <row r="115" spans="1:11" x14ac:dyDescent="0.2">
      <c r="A115" t="s">
        <v>89</v>
      </c>
      <c r="K115">
        <v>2009</v>
      </c>
    </row>
    <row r="116" spans="1:11" x14ac:dyDescent="0.2">
      <c r="A116" t="s">
        <v>90</v>
      </c>
      <c r="K116">
        <v>2009</v>
      </c>
    </row>
    <row r="117" spans="1:11" x14ac:dyDescent="0.2">
      <c r="A117" t="s">
        <v>91</v>
      </c>
      <c r="K117">
        <v>2009</v>
      </c>
    </row>
    <row r="118" spans="1:11" x14ac:dyDescent="0.2">
      <c r="A118" t="s">
        <v>92</v>
      </c>
      <c r="K118">
        <v>2009</v>
      </c>
    </row>
    <row r="119" spans="1:11" x14ac:dyDescent="0.2">
      <c r="A119" t="s">
        <v>93</v>
      </c>
      <c r="K119">
        <v>2009</v>
      </c>
    </row>
    <row r="120" spans="1:11" x14ac:dyDescent="0.2">
      <c r="A120" t="s">
        <v>94</v>
      </c>
      <c r="K120">
        <v>2009</v>
      </c>
    </row>
    <row r="121" spans="1:11" x14ac:dyDescent="0.2">
      <c r="A121" t="s">
        <v>95</v>
      </c>
      <c r="K121">
        <v>2009</v>
      </c>
    </row>
    <row r="122" spans="1:11" x14ac:dyDescent="0.2">
      <c r="A122" t="s">
        <v>96</v>
      </c>
      <c r="F122" s="6"/>
      <c r="G122" s="7"/>
      <c r="K122">
        <v>2009</v>
      </c>
    </row>
    <row r="123" spans="1:11" x14ac:dyDescent="0.2">
      <c r="A123" t="s">
        <v>340</v>
      </c>
      <c r="K123">
        <v>2009</v>
      </c>
    </row>
    <row r="124" spans="1:11" x14ac:dyDescent="0.2">
      <c r="A124" t="s">
        <v>97</v>
      </c>
      <c r="K124">
        <v>2009</v>
      </c>
    </row>
    <row r="125" spans="1:11" x14ac:dyDescent="0.2">
      <c r="A125" t="s">
        <v>98</v>
      </c>
      <c r="K125">
        <v>2009</v>
      </c>
    </row>
    <row r="126" spans="1:11" x14ac:dyDescent="0.2">
      <c r="A126" t="s">
        <v>99</v>
      </c>
      <c r="B126">
        <v>1</v>
      </c>
      <c r="C126">
        <v>1</v>
      </c>
      <c r="D126">
        <v>1</v>
      </c>
      <c r="E126">
        <v>6</v>
      </c>
      <c r="F126" s="6">
        <v>0</v>
      </c>
      <c r="G126" s="7">
        <v>0</v>
      </c>
      <c r="H126">
        <v>0</v>
      </c>
      <c r="I126">
        <v>0</v>
      </c>
      <c r="J126">
        <v>0</v>
      </c>
      <c r="K126">
        <v>2009</v>
      </c>
    </row>
    <row r="127" spans="1:11" x14ac:dyDescent="0.2">
      <c r="A127" t="s">
        <v>881</v>
      </c>
      <c r="K127">
        <v>2009</v>
      </c>
    </row>
    <row r="128" spans="1:11" x14ac:dyDescent="0.2">
      <c r="A128" t="s">
        <v>880</v>
      </c>
      <c r="K128">
        <v>2009</v>
      </c>
    </row>
    <row r="129" spans="1:12" x14ac:dyDescent="0.2">
      <c r="A129" t="s">
        <v>100</v>
      </c>
      <c r="K129">
        <v>2009</v>
      </c>
    </row>
    <row r="130" spans="1:12" x14ac:dyDescent="0.2">
      <c r="A130" t="s">
        <v>887</v>
      </c>
      <c r="K130">
        <v>2009</v>
      </c>
    </row>
    <row r="131" spans="1:12" x14ac:dyDescent="0.2">
      <c r="A131" t="s">
        <v>101</v>
      </c>
      <c r="K131">
        <v>2009</v>
      </c>
    </row>
    <row r="132" spans="1:12" x14ac:dyDescent="0.2">
      <c r="A132" t="s">
        <v>278</v>
      </c>
      <c r="F132" s="6"/>
      <c r="G132" s="7"/>
      <c r="K132">
        <v>2009</v>
      </c>
    </row>
    <row r="133" spans="1:12" x14ac:dyDescent="0.2">
      <c r="A133" t="s">
        <v>102</v>
      </c>
      <c r="K133">
        <v>2009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2009</v>
      </c>
      <c r="L134" s="27"/>
    </row>
    <row r="135" spans="1:12" x14ac:dyDescent="0.2">
      <c r="A135" t="s">
        <v>103</v>
      </c>
      <c r="B135">
        <v>14</v>
      </c>
      <c r="C135">
        <v>12</v>
      </c>
      <c r="D135">
        <v>1</v>
      </c>
      <c r="E135">
        <v>195</v>
      </c>
      <c r="F135" s="6">
        <v>4</v>
      </c>
      <c r="G135" s="7">
        <v>4</v>
      </c>
      <c r="H135">
        <v>0</v>
      </c>
      <c r="I135">
        <v>17</v>
      </c>
      <c r="J135">
        <v>1</v>
      </c>
      <c r="K135">
        <v>2009</v>
      </c>
    </row>
    <row r="136" spans="1:12" x14ac:dyDescent="0.2">
      <c r="A136" t="s">
        <v>104</v>
      </c>
      <c r="K136">
        <v>2009</v>
      </c>
    </row>
    <row r="137" spans="1:12" x14ac:dyDescent="0.2">
      <c r="A137" t="s">
        <v>872</v>
      </c>
      <c r="K137">
        <v>2009</v>
      </c>
    </row>
    <row r="138" spans="1:12" x14ac:dyDescent="0.2">
      <c r="A138" t="s">
        <v>873</v>
      </c>
      <c r="K138">
        <v>2009</v>
      </c>
    </row>
    <row r="139" spans="1:12" x14ac:dyDescent="0.2">
      <c r="A139" t="s">
        <v>311</v>
      </c>
      <c r="K139">
        <v>2009</v>
      </c>
    </row>
    <row r="140" spans="1:12" x14ac:dyDescent="0.2">
      <c r="A140" t="s">
        <v>105</v>
      </c>
      <c r="K140">
        <v>2009</v>
      </c>
    </row>
    <row r="141" spans="1:12" x14ac:dyDescent="0.2">
      <c r="A141" t="s">
        <v>106</v>
      </c>
      <c r="K141">
        <v>2009</v>
      </c>
    </row>
    <row r="142" spans="1:12" x14ac:dyDescent="0.2">
      <c r="A142" t="s">
        <v>107</v>
      </c>
      <c r="K142">
        <v>2009</v>
      </c>
    </row>
    <row r="143" spans="1:12" x14ac:dyDescent="0.2">
      <c r="A143" t="s">
        <v>108</v>
      </c>
      <c r="F143" s="6"/>
      <c r="G143" s="7"/>
      <c r="K143">
        <v>2009</v>
      </c>
    </row>
    <row r="144" spans="1:12" x14ac:dyDescent="0.2">
      <c r="A144" t="s">
        <v>357</v>
      </c>
      <c r="K144">
        <v>2009</v>
      </c>
    </row>
    <row r="145" spans="1:11" x14ac:dyDescent="0.2">
      <c r="A145" t="s">
        <v>346</v>
      </c>
      <c r="K145">
        <v>2009</v>
      </c>
    </row>
    <row r="146" spans="1:11" x14ac:dyDescent="0.2">
      <c r="A146" t="s">
        <v>109</v>
      </c>
      <c r="K146">
        <v>2009</v>
      </c>
    </row>
    <row r="147" spans="1:11" x14ac:dyDescent="0.2">
      <c r="A147" t="s">
        <v>110</v>
      </c>
      <c r="K147">
        <v>2009</v>
      </c>
    </row>
    <row r="148" spans="1:11" x14ac:dyDescent="0.2">
      <c r="A148" t="s">
        <v>111</v>
      </c>
      <c r="K148">
        <v>2009</v>
      </c>
    </row>
    <row r="149" spans="1:11" x14ac:dyDescent="0.2">
      <c r="A149" t="s">
        <v>112</v>
      </c>
      <c r="K149">
        <v>2009</v>
      </c>
    </row>
    <row r="150" spans="1:11" x14ac:dyDescent="0.2">
      <c r="A150" t="s">
        <v>113</v>
      </c>
      <c r="K150">
        <v>2009</v>
      </c>
    </row>
    <row r="151" spans="1:11" x14ac:dyDescent="0.2">
      <c r="A151" t="s">
        <v>114</v>
      </c>
      <c r="K151">
        <v>2009</v>
      </c>
    </row>
    <row r="152" spans="1:11" x14ac:dyDescent="0.2">
      <c r="A152" t="s">
        <v>115</v>
      </c>
      <c r="K152">
        <v>2009</v>
      </c>
    </row>
    <row r="153" spans="1:11" x14ac:dyDescent="0.2">
      <c r="A153" t="s">
        <v>319</v>
      </c>
      <c r="K153">
        <v>2009</v>
      </c>
    </row>
    <row r="154" spans="1:11" x14ac:dyDescent="0.2">
      <c r="A154" t="s">
        <v>116</v>
      </c>
      <c r="K154">
        <v>2009</v>
      </c>
    </row>
    <row r="155" spans="1:11" x14ac:dyDescent="0.2">
      <c r="A155" t="s">
        <v>117</v>
      </c>
      <c r="K155">
        <v>2009</v>
      </c>
    </row>
    <row r="156" spans="1:11" x14ac:dyDescent="0.2">
      <c r="A156" t="s">
        <v>118</v>
      </c>
      <c r="K156">
        <v>2009</v>
      </c>
    </row>
    <row r="157" spans="1:11" x14ac:dyDescent="0.2">
      <c r="A157" t="s">
        <v>279</v>
      </c>
      <c r="F157" s="6"/>
      <c r="G157" s="7"/>
      <c r="K157">
        <v>2009</v>
      </c>
    </row>
    <row r="158" spans="1:11" x14ac:dyDescent="0.2">
      <c r="A158" t="s">
        <v>119</v>
      </c>
      <c r="B158">
        <v>3</v>
      </c>
      <c r="C158">
        <v>3</v>
      </c>
      <c r="D158">
        <v>1</v>
      </c>
      <c r="E158">
        <v>11</v>
      </c>
      <c r="F158" s="6">
        <v>2</v>
      </c>
      <c r="G158" s="7">
        <v>12</v>
      </c>
      <c r="H158">
        <v>4</v>
      </c>
      <c r="I158">
        <v>44</v>
      </c>
      <c r="J158">
        <v>6</v>
      </c>
      <c r="K158">
        <v>2009</v>
      </c>
    </row>
    <row r="159" spans="1:11" x14ac:dyDescent="0.2">
      <c r="A159" t="s">
        <v>120</v>
      </c>
      <c r="K159">
        <v>2009</v>
      </c>
    </row>
    <row r="160" spans="1:11" x14ac:dyDescent="0.2">
      <c r="A160" t="s">
        <v>121</v>
      </c>
      <c r="K160">
        <v>2009</v>
      </c>
    </row>
    <row r="161" spans="1:12" x14ac:dyDescent="0.2">
      <c r="A161" t="s">
        <v>122</v>
      </c>
      <c r="K161">
        <v>2009</v>
      </c>
    </row>
    <row r="162" spans="1:12" x14ac:dyDescent="0.2">
      <c r="A162" t="s">
        <v>123</v>
      </c>
      <c r="K162">
        <v>2009</v>
      </c>
    </row>
    <row r="163" spans="1:12" x14ac:dyDescent="0.2">
      <c r="A163" t="s">
        <v>124</v>
      </c>
      <c r="K163">
        <v>2009</v>
      </c>
    </row>
    <row r="164" spans="1:12" x14ac:dyDescent="0.2">
      <c r="A164" t="s">
        <v>821</v>
      </c>
      <c r="K164">
        <v>2009</v>
      </c>
    </row>
    <row r="165" spans="1:12" x14ac:dyDescent="0.2">
      <c r="A165" t="s">
        <v>125</v>
      </c>
      <c r="K165">
        <v>2009</v>
      </c>
    </row>
    <row r="166" spans="1:12" x14ac:dyDescent="0.2">
      <c r="A166" t="s">
        <v>126</v>
      </c>
      <c r="K166">
        <v>2009</v>
      </c>
    </row>
    <row r="167" spans="1:12" x14ac:dyDescent="0.2">
      <c r="A167" t="s">
        <v>127</v>
      </c>
      <c r="K167">
        <v>2009</v>
      </c>
    </row>
    <row r="168" spans="1:12" x14ac:dyDescent="0.2">
      <c r="A168" t="s">
        <v>128</v>
      </c>
      <c r="K168">
        <v>2009</v>
      </c>
    </row>
    <row r="169" spans="1:12" x14ac:dyDescent="0.2">
      <c r="A169" t="s">
        <v>129</v>
      </c>
      <c r="K169">
        <v>2009</v>
      </c>
    </row>
    <row r="170" spans="1:12" x14ac:dyDescent="0.2">
      <c r="A170" t="s">
        <v>827</v>
      </c>
      <c r="K170">
        <v>2009</v>
      </c>
    </row>
    <row r="171" spans="1:12" x14ac:dyDescent="0.2">
      <c r="A171" t="s">
        <v>130</v>
      </c>
      <c r="K171">
        <v>2009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2009</v>
      </c>
      <c r="L172" s="27"/>
    </row>
    <row r="173" spans="1:12" x14ac:dyDescent="0.2">
      <c r="A173" t="s">
        <v>131</v>
      </c>
      <c r="B173">
        <v>18</v>
      </c>
      <c r="C173">
        <v>15</v>
      </c>
      <c r="D173">
        <v>4</v>
      </c>
      <c r="E173">
        <v>243</v>
      </c>
      <c r="F173" s="6">
        <v>1</v>
      </c>
      <c r="G173" s="7">
        <v>81.166666626666299</v>
      </c>
      <c r="H173">
        <v>9</v>
      </c>
      <c r="I173">
        <v>282</v>
      </c>
      <c r="J173">
        <v>31</v>
      </c>
      <c r="K173">
        <v>2009</v>
      </c>
    </row>
    <row r="174" spans="1:12" x14ac:dyDescent="0.2">
      <c r="A174" t="s">
        <v>132</v>
      </c>
      <c r="B174">
        <v>11</v>
      </c>
      <c r="C174">
        <v>10</v>
      </c>
      <c r="D174">
        <v>1</v>
      </c>
      <c r="E174">
        <v>306</v>
      </c>
      <c r="F174" s="6">
        <v>1</v>
      </c>
      <c r="G174" s="7">
        <v>67</v>
      </c>
      <c r="H174">
        <v>11</v>
      </c>
      <c r="I174">
        <v>210</v>
      </c>
      <c r="J174">
        <v>21</v>
      </c>
      <c r="K174">
        <v>2009</v>
      </c>
    </row>
    <row r="175" spans="1:12" x14ac:dyDescent="0.2">
      <c r="A175" t="s">
        <v>133</v>
      </c>
      <c r="K175">
        <v>2009</v>
      </c>
    </row>
    <row r="176" spans="1:12" x14ac:dyDescent="0.2">
      <c r="A176" t="s">
        <v>312</v>
      </c>
      <c r="K176">
        <v>2009</v>
      </c>
    </row>
    <row r="177" spans="1:12" x14ac:dyDescent="0.2">
      <c r="A177" t="s">
        <v>134</v>
      </c>
      <c r="K177">
        <v>2009</v>
      </c>
    </row>
    <row r="178" spans="1:12" x14ac:dyDescent="0.2">
      <c r="A178" t="s">
        <v>135</v>
      </c>
      <c r="K178">
        <v>2009</v>
      </c>
    </row>
    <row r="179" spans="1:12" x14ac:dyDescent="0.2">
      <c r="A179" t="s">
        <v>136</v>
      </c>
      <c r="K179">
        <v>2009</v>
      </c>
    </row>
    <row r="180" spans="1:12" x14ac:dyDescent="0.2">
      <c r="A180" t="s">
        <v>137</v>
      </c>
      <c r="K180">
        <v>2009</v>
      </c>
    </row>
    <row r="181" spans="1:12" x14ac:dyDescent="0.2">
      <c r="A181" t="s">
        <v>306</v>
      </c>
      <c r="K181">
        <v>2009</v>
      </c>
    </row>
    <row r="182" spans="1:12" x14ac:dyDescent="0.2">
      <c r="A182" t="s">
        <v>138</v>
      </c>
      <c r="K182">
        <v>2009</v>
      </c>
    </row>
    <row r="183" spans="1:12" x14ac:dyDescent="0.2">
      <c r="A183" t="s">
        <v>295</v>
      </c>
      <c r="K183">
        <v>2009</v>
      </c>
    </row>
    <row r="184" spans="1:12" x14ac:dyDescent="0.2">
      <c r="A184" t="s">
        <v>139</v>
      </c>
      <c r="K184">
        <v>2009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2009</v>
      </c>
      <c r="L185" s="27"/>
    </row>
    <row r="186" spans="1:12" x14ac:dyDescent="0.2">
      <c r="A186" t="s">
        <v>140</v>
      </c>
      <c r="K186">
        <v>2009</v>
      </c>
    </row>
    <row r="187" spans="1:12" x14ac:dyDescent="0.2">
      <c r="A187" t="s">
        <v>141</v>
      </c>
      <c r="B187">
        <v>11</v>
      </c>
      <c r="C187">
        <v>11</v>
      </c>
      <c r="D187">
        <v>1</v>
      </c>
      <c r="E187">
        <v>103</v>
      </c>
      <c r="F187" s="6">
        <v>4</v>
      </c>
      <c r="G187" s="7">
        <v>22</v>
      </c>
      <c r="H187">
        <v>0</v>
      </c>
      <c r="I187">
        <v>136</v>
      </c>
      <c r="J187">
        <v>4</v>
      </c>
      <c r="K187">
        <v>2009</v>
      </c>
    </row>
    <row r="188" spans="1:12" x14ac:dyDescent="0.2">
      <c r="A188" t="s">
        <v>864</v>
      </c>
      <c r="F188" s="6"/>
      <c r="G188" s="7"/>
      <c r="K188">
        <v>2009</v>
      </c>
    </row>
    <row r="189" spans="1:12" x14ac:dyDescent="0.2">
      <c r="A189" t="s">
        <v>142</v>
      </c>
      <c r="K189">
        <v>2009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2009</v>
      </c>
      <c r="L190" s="27"/>
    </row>
    <row r="191" spans="1:12" x14ac:dyDescent="0.2">
      <c r="A191" t="s">
        <v>866</v>
      </c>
      <c r="K191">
        <v>2009</v>
      </c>
    </row>
    <row r="192" spans="1:12" x14ac:dyDescent="0.2">
      <c r="A192" t="s">
        <v>303</v>
      </c>
      <c r="K192">
        <v>2009</v>
      </c>
    </row>
    <row r="193" spans="1:11" x14ac:dyDescent="0.2">
      <c r="A193" t="s">
        <v>865</v>
      </c>
      <c r="K193">
        <v>2009</v>
      </c>
    </row>
    <row r="194" spans="1:11" x14ac:dyDescent="0.2">
      <c r="A194" t="s">
        <v>307</v>
      </c>
      <c r="K194">
        <v>2009</v>
      </c>
    </row>
    <row r="195" spans="1:11" x14ac:dyDescent="0.2">
      <c r="A195" t="s">
        <v>882</v>
      </c>
      <c r="F195" s="6"/>
      <c r="G195" s="7"/>
      <c r="K195">
        <v>2009</v>
      </c>
    </row>
    <row r="196" spans="1:11" x14ac:dyDescent="0.2">
      <c r="A196" t="s">
        <v>298</v>
      </c>
      <c r="K196">
        <v>2009</v>
      </c>
    </row>
    <row r="197" spans="1:11" x14ac:dyDescent="0.2">
      <c r="A197" t="s">
        <v>342</v>
      </c>
      <c r="K197">
        <v>2009</v>
      </c>
    </row>
    <row r="198" spans="1:11" x14ac:dyDescent="0.2">
      <c r="A198" t="s">
        <v>144</v>
      </c>
      <c r="K198">
        <v>2009</v>
      </c>
    </row>
    <row r="199" spans="1:11" x14ac:dyDescent="0.2">
      <c r="A199" t="s">
        <v>145</v>
      </c>
      <c r="K199">
        <v>2009</v>
      </c>
    </row>
    <row r="200" spans="1:11" x14ac:dyDescent="0.2">
      <c r="A200" t="s">
        <v>146</v>
      </c>
      <c r="K200">
        <v>2009</v>
      </c>
    </row>
    <row r="201" spans="1:11" x14ac:dyDescent="0.2">
      <c r="A201" t="s">
        <v>363</v>
      </c>
      <c r="K201">
        <v>2009</v>
      </c>
    </row>
    <row r="202" spans="1:11" x14ac:dyDescent="0.2">
      <c r="A202" t="s">
        <v>147</v>
      </c>
      <c r="B202">
        <v>11</v>
      </c>
      <c r="C202">
        <v>11</v>
      </c>
      <c r="D202">
        <v>2</v>
      </c>
      <c r="E202">
        <v>332</v>
      </c>
      <c r="F202" s="6">
        <v>4</v>
      </c>
      <c r="G202" s="7">
        <v>24</v>
      </c>
      <c r="H202">
        <v>2</v>
      </c>
      <c r="I202">
        <v>94</v>
      </c>
      <c r="J202">
        <v>4</v>
      </c>
      <c r="K202">
        <v>2009</v>
      </c>
    </row>
    <row r="203" spans="1:11" x14ac:dyDescent="0.2">
      <c r="A203" t="s">
        <v>355</v>
      </c>
      <c r="K203">
        <v>2009</v>
      </c>
    </row>
    <row r="204" spans="1:11" x14ac:dyDescent="0.2">
      <c r="A204" t="s">
        <v>148</v>
      </c>
      <c r="B204">
        <v>1</v>
      </c>
      <c r="C204">
        <v>1</v>
      </c>
      <c r="D204">
        <v>0</v>
      </c>
      <c r="E204">
        <v>10</v>
      </c>
      <c r="F204" s="6">
        <v>0</v>
      </c>
      <c r="G204" s="7">
        <v>3</v>
      </c>
      <c r="H204">
        <v>0</v>
      </c>
      <c r="I204">
        <v>7</v>
      </c>
      <c r="J204">
        <v>0</v>
      </c>
      <c r="K204">
        <v>2009</v>
      </c>
    </row>
    <row r="205" spans="1:11" x14ac:dyDescent="0.2">
      <c r="A205" t="s">
        <v>149</v>
      </c>
      <c r="K205">
        <v>2009</v>
      </c>
    </row>
    <row r="206" spans="1:11" x14ac:dyDescent="0.2">
      <c r="A206" t="s">
        <v>150</v>
      </c>
      <c r="K206">
        <v>2009</v>
      </c>
    </row>
    <row r="207" spans="1:11" x14ac:dyDescent="0.2">
      <c r="A207" t="s">
        <v>314</v>
      </c>
      <c r="K207">
        <v>2009</v>
      </c>
    </row>
    <row r="208" spans="1:11" x14ac:dyDescent="0.2">
      <c r="A208" t="s">
        <v>332</v>
      </c>
      <c r="K208">
        <v>2009</v>
      </c>
    </row>
    <row r="209" spans="1:12" x14ac:dyDescent="0.2">
      <c r="A209" t="s">
        <v>885</v>
      </c>
      <c r="K209">
        <v>2009</v>
      </c>
    </row>
    <row r="210" spans="1:12" x14ac:dyDescent="0.2">
      <c r="A210" t="s">
        <v>305</v>
      </c>
      <c r="K210">
        <v>2009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2009</v>
      </c>
      <c r="L211" s="27"/>
    </row>
    <row r="212" spans="1:12" x14ac:dyDescent="0.2">
      <c r="A212" t="s">
        <v>299</v>
      </c>
      <c r="K212">
        <v>2009</v>
      </c>
    </row>
    <row r="213" spans="1:12" x14ac:dyDescent="0.2">
      <c r="A213" t="s">
        <v>286</v>
      </c>
      <c r="F213" s="6"/>
      <c r="G213" s="7"/>
      <c r="K213">
        <v>2009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2009</v>
      </c>
      <c r="L214" s="13"/>
    </row>
    <row r="215" spans="1:12" x14ac:dyDescent="0.2">
      <c r="A215" t="s">
        <v>151</v>
      </c>
      <c r="B215">
        <v>1</v>
      </c>
      <c r="C215">
        <v>1</v>
      </c>
      <c r="D215">
        <v>0</v>
      </c>
      <c r="E215">
        <v>51</v>
      </c>
      <c r="F215" s="6">
        <v>0</v>
      </c>
      <c r="G215" s="7">
        <v>3</v>
      </c>
      <c r="H215">
        <v>0</v>
      </c>
      <c r="I215">
        <v>15</v>
      </c>
      <c r="J215">
        <v>1</v>
      </c>
      <c r="K215">
        <v>2009</v>
      </c>
    </row>
    <row r="216" spans="1:12" x14ac:dyDescent="0.2">
      <c r="A216" t="s">
        <v>280</v>
      </c>
      <c r="F216" s="6"/>
      <c r="G216" s="7"/>
      <c r="K216">
        <v>2009</v>
      </c>
    </row>
    <row r="217" spans="1:12" x14ac:dyDescent="0.2">
      <c r="A217" t="s">
        <v>320</v>
      </c>
      <c r="K217">
        <v>2009</v>
      </c>
    </row>
    <row r="218" spans="1:12" x14ac:dyDescent="0.2">
      <c r="A218" t="s">
        <v>152</v>
      </c>
      <c r="K218">
        <v>2009</v>
      </c>
    </row>
    <row r="219" spans="1:12" x14ac:dyDescent="0.2">
      <c r="A219" t="s">
        <v>153</v>
      </c>
      <c r="F219" s="6"/>
      <c r="G219" s="7"/>
      <c r="K219">
        <v>2009</v>
      </c>
    </row>
    <row r="220" spans="1:12" x14ac:dyDescent="0.2">
      <c r="A220" t="s">
        <v>154</v>
      </c>
      <c r="K220">
        <v>2009</v>
      </c>
    </row>
    <row r="221" spans="1:12" x14ac:dyDescent="0.2">
      <c r="A221" t="s">
        <v>155</v>
      </c>
      <c r="B221">
        <v>11</v>
      </c>
      <c r="C221">
        <v>8</v>
      </c>
      <c r="D221">
        <v>2</v>
      </c>
      <c r="E221">
        <v>173</v>
      </c>
      <c r="F221" s="6">
        <v>4</v>
      </c>
      <c r="G221" s="7">
        <v>31</v>
      </c>
      <c r="H221">
        <v>2</v>
      </c>
      <c r="I221">
        <v>102</v>
      </c>
      <c r="J221">
        <v>7</v>
      </c>
      <c r="K221">
        <v>2009</v>
      </c>
    </row>
    <row r="222" spans="1:12" x14ac:dyDescent="0.2">
      <c r="A222" t="s">
        <v>156</v>
      </c>
      <c r="F222" s="6"/>
      <c r="G222" s="7"/>
      <c r="K222">
        <v>2009</v>
      </c>
    </row>
    <row r="223" spans="1:12" x14ac:dyDescent="0.2">
      <c r="A223" t="s">
        <v>157</v>
      </c>
      <c r="K223">
        <v>2009</v>
      </c>
    </row>
    <row r="224" spans="1:12" x14ac:dyDescent="0.2">
      <c r="A224" t="s">
        <v>158</v>
      </c>
      <c r="K224">
        <v>2009</v>
      </c>
    </row>
    <row r="225" spans="1:12" x14ac:dyDescent="0.2">
      <c r="A225" t="s">
        <v>159</v>
      </c>
      <c r="K225">
        <v>2009</v>
      </c>
    </row>
    <row r="226" spans="1:12" x14ac:dyDescent="0.2">
      <c r="A226" t="s">
        <v>877</v>
      </c>
      <c r="K226">
        <v>2009</v>
      </c>
    </row>
    <row r="227" spans="1:12" x14ac:dyDescent="0.2">
      <c r="A227" t="s">
        <v>372</v>
      </c>
      <c r="K227">
        <v>2009</v>
      </c>
    </row>
    <row r="228" spans="1:12" x14ac:dyDescent="0.2">
      <c r="A228" t="s">
        <v>160</v>
      </c>
      <c r="K228">
        <v>2009</v>
      </c>
    </row>
    <row r="229" spans="1:12" x14ac:dyDescent="0.2">
      <c r="A229" t="s">
        <v>161</v>
      </c>
      <c r="K229">
        <v>2009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2009</v>
      </c>
      <c r="L230" s="13"/>
    </row>
    <row r="231" spans="1:12" x14ac:dyDescent="0.2">
      <c r="A231" t="s">
        <v>162</v>
      </c>
      <c r="K231">
        <v>2009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2009</v>
      </c>
      <c r="L232" s="13"/>
    </row>
    <row r="233" spans="1:12" x14ac:dyDescent="0.2">
      <c r="A233" t="s">
        <v>163</v>
      </c>
      <c r="K233">
        <v>2009</v>
      </c>
    </row>
    <row r="234" spans="1:12" x14ac:dyDescent="0.2">
      <c r="A234" t="s">
        <v>164</v>
      </c>
      <c r="K234">
        <v>2009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2009</v>
      </c>
      <c r="L235" s="27"/>
    </row>
    <row r="236" spans="1:12" x14ac:dyDescent="0.2">
      <c r="A236" t="s">
        <v>828</v>
      </c>
      <c r="K236">
        <v>2009</v>
      </c>
    </row>
    <row r="237" spans="1:12" x14ac:dyDescent="0.2">
      <c r="A237" t="s">
        <v>863</v>
      </c>
      <c r="K237">
        <v>2009</v>
      </c>
    </row>
    <row r="238" spans="1:12" x14ac:dyDescent="0.2">
      <c r="A238" t="s">
        <v>819</v>
      </c>
      <c r="F238" s="6"/>
      <c r="G238" s="7"/>
      <c r="K238">
        <v>2009</v>
      </c>
    </row>
    <row r="239" spans="1:12" x14ac:dyDescent="0.2">
      <c r="A239" s="4" t="s">
        <v>908</v>
      </c>
      <c r="F239" s="6"/>
      <c r="G239" s="7"/>
      <c r="K239">
        <v>2009</v>
      </c>
    </row>
    <row r="240" spans="1:12" x14ac:dyDescent="0.2">
      <c r="A240" t="s">
        <v>165</v>
      </c>
      <c r="B240">
        <v>3</v>
      </c>
      <c r="C240">
        <v>2</v>
      </c>
      <c r="D240">
        <v>0</v>
      </c>
      <c r="E240">
        <v>0</v>
      </c>
      <c r="F240" s="6">
        <v>2</v>
      </c>
      <c r="G240" s="7">
        <v>0</v>
      </c>
      <c r="H240">
        <v>0</v>
      </c>
      <c r="I240">
        <v>0</v>
      </c>
      <c r="J240">
        <v>0</v>
      </c>
      <c r="K240">
        <v>2009</v>
      </c>
    </row>
    <row r="241" spans="1:12" x14ac:dyDescent="0.2">
      <c r="A241" t="s">
        <v>166</v>
      </c>
      <c r="K241">
        <v>2009</v>
      </c>
    </row>
    <row r="242" spans="1:12" x14ac:dyDescent="0.2">
      <c r="A242" t="s">
        <v>167</v>
      </c>
      <c r="K242">
        <v>2009</v>
      </c>
    </row>
    <row r="243" spans="1:12" x14ac:dyDescent="0.2">
      <c r="A243" t="s">
        <v>168</v>
      </c>
      <c r="K243">
        <v>2009</v>
      </c>
    </row>
    <row r="244" spans="1:12" x14ac:dyDescent="0.2">
      <c r="A244" t="s">
        <v>169</v>
      </c>
      <c r="K244">
        <v>2009</v>
      </c>
    </row>
    <row r="245" spans="1:12" x14ac:dyDescent="0.2">
      <c r="A245" t="s">
        <v>170</v>
      </c>
      <c r="K245">
        <v>2009</v>
      </c>
    </row>
    <row r="246" spans="1:12" x14ac:dyDescent="0.2">
      <c r="A246" t="s">
        <v>171</v>
      </c>
      <c r="K246">
        <v>2009</v>
      </c>
    </row>
    <row r="247" spans="1:12" x14ac:dyDescent="0.2">
      <c r="A247" t="s">
        <v>172</v>
      </c>
      <c r="F247" s="6"/>
      <c r="G247" s="7"/>
      <c r="K247">
        <v>2009</v>
      </c>
    </row>
    <row r="248" spans="1:12" x14ac:dyDescent="0.2">
      <c r="A248" t="s">
        <v>173</v>
      </c>
      <c r="K248">
        <v>2009</v>
      </c>
    </row>
    <row r="249" spans="1:12" x14ac:dyDescent="0.2">
      <c r="A249" t="s">
        <v>174</v>
      </c>
      <c r="K249">
        <v>2009</v>
      </c>
    </row>
    <row r="250" spans="1:12" x14ac:dyDescent="0.2">
      <c r="A250" t="s">
        <v>350</v>
      </c>
      <c r="K250">
        <v>2009</v>
      </c>
    </row>
    <row r="251" spans="1:12" x14ac:dyDescent="0.2">
      <c r="A251" t="s">
        <v>308</v>
      </c>
      <c r="K251">
        <v>2009</v>
      </c>
    </row>
    <row r="252" spans="1:12" x14ac:dyDescent="0.2">
      <c r="A252" t="s">
        <v>175</v>
      </c>
      <c r="K252">
        <v>2009</v>
      </c>
    </row>
    <row r="253" spans="1:12" x14ac:dyDescent="0.2">
      <c r="A253" t="s">
        <v>176</v>
      </c>
      <c r="K253">
        <v>2009</v>
      </c>
    </row>
    <row r="254" spans="1:12" x14ac:dyDescent="0.2">
      <c r="A254" t="s">
        <v>177</v>
      </c>
      <c r="K254">
        <v>2009</v>
      </c>
    </row>
    <row r="255" spans="1:12" x14ac:dyDescent="0.2">
      <c r="A255" t="s">
        <v>288</v>
      </c>
      <c r="K255">
        <v>2009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2009</v>
      </c>
      <c r="L256" s="27"/>
    </row>
    <row r="257" spans="1:11" x14ac:dyDescent="0.2">
      <c r="A257" t="s">
        <v>178</v>
      </c>
      <c r="K257">
        <v>2009</v>
      </c>
    </row>
    <row r="258" spans="1:11" x14ac:dyDescent="0.2">
      <c r="A258" t="s">
        <v>179</v>
      </c>
      <c r="K258">
        <v>2009</v>
      </c>
    </row>
    <row r="259" spans="1:11" x14ac:dyDescent="0.2">
      <c r="A259" t="s">
        <v>180</v>
      </c>
      <c r="K259">
        <v>2009</v>
      </c>
    </row>
    <row r="260" spans="1:11" x14ac:dyDescent="0.2">
      <c r="A260" t="s">
        <v>181</v>
      </c>
      <c r="K260">
        <v>2009</v>
      </c>
    </row>
    <row r="261" spans="1:11" x14ac:dyDescent="0.2">
      <c r="A261" t="s">
        <v>182</v>
      </c>
      <c r="K261">
        <v>2009</v>
      </c>
    </row>
    <row r="262" spans="1:11" x14ac:dyDescent="0.2">
      <c r="A262" t="s">
        <v>183</v>
      </c>
      <c r="K262">
        <v>2009</v>
      </c>
    </row>
    <row r="263" spans="1:11" x14ac:dyDescent="0.2">
      <c r="A263" t="s">
        <v>184</v>
      </c>
      <c r="K263">
        <v>2009</v>
      </c>
    </row>
    <row r="264" spans="1:11" x14ac:dyDescent="0.2">
      <c r="A264" t="s">
        <v>185</v>
      </c>
      <c r="K264">
        <v>2009</v>
      </c>
    </row>
    <row r="265" spans="1:11" x14ac:dyDescent="0.2">
      <c r="A265" t="s">
        <v>186</v>
      </c>
      <c r="K265">
        <v>2009</v>
      </c>
    </row>
    <row r="266" spans="1:11" x14ac:dyDescent="0.2">
      <c r="A266" t="s">
        <v>370</v>
      </c>
      <c r="K266">
        <v>2009</v>
      </c>
    </row>
    <row r="267" spans="1:11" x14ac:dyDescent="0.2">
      <c r="A267" t="s">
        <v>321</v>
      </c>
      <c r="K267">
        <v>2009</v>
      </c>
    </row>
    <row r="268" spans="1:11" x14ac:dyDescent="0.2">
      <c r="A268" t="s">
        <v>187</v>
      </c>
      <c r="K268">
        <v>2009</v>
      </c>
    </row>
    <row r="269" spans="1:11" x14ac:dyDescent="0.2">
      <c r="A269" t="s">
        <v>883</v>
      </c>
      <c r="K269">
        <v>2009</v>
      </c>
    </row>
    <row r="270" spans="1:11" x14ac:dyDescent="0.2">
      <c r="A270" t="s">
        <v>188</v>
      </c>
      <c r="B270">
        <v>6</v>
      </c>
      <c r="C270">
        <v>6</v>
      </c>
      <c r="D270">
        <v>3</v>
      </c>
      <c r="E270">
        <v>26</v>
      </c>
      <c r="F270" s="6">
        <v>6</v>
      </c>
      <c r="G270" s="7">
        <v>12</v>
      </c>
      <c r="H270">
        <v>1</v>
      </c>
      <c r="I270">
        <v>76</v>
      </c>
      <c r="J270">
        <v>4</v>
      </c>
      <c r="K270">
        <v>2009</v>
      </c>
    </row>
    <row r="271" spans="1:11" x14ac:dyDescent="0.2">
      <c r="A271" t="s">
        <v>189</v>
      </c>
      <c r="K271">
        <v>2009</v>
      </c>
    </row>
    <row r="272" spans="1:11" x14ac:dyDescent="0.2">
      <c r="A272" t="s">
        <v>190</v>
      </c>
      <c r="K272">
        <v>2009</v>
      </c>
    </row>
    <row r="273" spans="1:12" x14ac:dyDescent="0.2">
      <c r="A273" t="s">
        <v>304</v>
      </c>
      <c r="K273">
        <v>2009</v>
      </c>
    </row>
    <row r="274" spans="1:12" x14ac:dyDescent="0.2">
      <c r="A274" t="s">
        <v>347</v>
      </c>
      <c r="K274">
        <v>2009</v>
      </c>
    </row>
    <row r="275" spans="1:12" x14ac:dyDescent="0.2">
      <c r="A275" t="s">
        <v>191</v>
      </c>
      <c r="B275">
        <v>11</v>
      </c>
      <c r="C275">
        <v>8</v>
      </c>
      <c r="D275">
        <v>2</v>
      </c>
      <c r="E275">
        <v>49</v>
      </c>
      <c r="F275" s="6">
        <v>4</v>
      </c>
      <c r="G275" s="7">
        <v>2</v>
      </c>
      <c r="H275">
        <v>0</v>
      </c>
      <c r="I275">
        <v>14</v>
      </c>
      <c r="J275">
        <v>0</v>
      </c>
      <c r="K275">
        <v>2009</v>
      </c>
    </row>
    <row r="276" spans="1:12" x14ac:dyDescent="0.2">
      <c r="A276" t="s">
        <v>192</v>
      </c>
      <c r="F276" s="6"/>
      <c r="G276" s="7"/>
      <c r="K276">
        <v>2009</v>
      </c>
    </row>
    <row r="277" spans="1:12" x14ac:dyDescent="0.2">
      <c r="A277" t="s">
        <v>193</v>
      </c>
      <c r="K277">
        <v>2009</v>
      </c>
    </row>
    <row r="278" spans="1:12" x14ac:dyDescent="0.2">
      <c r="A278" t="s">
        <v>194</v>
      </c>
      <c r="K278">
        <v>2009</v>
      </c>
    </row>
    <row r="279" spans="1:12" x14ac:dyDescent="0.2">
      <c r="A279" t="s">
        <v>195</v>
      </c>
      <c r="K279">
        <v>2009</v>
      </c>
    </row>
    <row r="280" spans="1:12" x14ac:dyDescent="0.2">
      <c r="A280" t="s">
        <v>196</v>
      </c>
      <c r="K280">
        <v>2009</v>
      </c>
    </row>
    <row r="281" spans="1:12" x14ac:dyDescent="0.2">
      <c r="A281" t="s">
        <v>197</v>
      </c>
      <c r="B281">
        <v>23</v>
      </c>
      <c r="C281">
        <v>15</v>
      </c>
      <c r="D281">
        <v>1</v>
      </c>
      <c r="E281">
        <v>101</v>
      </c>
      <c r="F281" s="6">
        <v>8</v>
      </c>
      <c r="G281" s="7">
        <v>121.666666666</v>
      </c>
      <c r="H281">
        <v>13</v>
      </c>
      <c r="I281">
        <v>570</v>
      </c>
      <c r="J281">
        <v>39</v>
      </c>
      <c r="K281">
        <v>2009</v>
      </c>
    </row>
    <row r="282" spans="1:12" ht="12.75" customHeight="1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2009</v>
      </c>
      <c r="L282" s="27"/>
    </row>
    <row r="283" spans="1:12" x14ac:dyDescent="0.2">
      <c r="A283" t="s">
        <v>198</v>
      </c>
      <c r="F283" s="6"/>
      <c r="G283" s="7"/>
      <c r="K283">
        <v>2009</v>
      </c>
    </row>
    <row r="284" spans="1:12" x14ac:dyDescent="0.2">
      <c r="A284" t="s">
        <v>368</v>
      </c>
      <c r="K284">
        <v>2009</v>
      </c>
    </row>
    <row r="285" spans="1:12" x14ac:dyDescent="0.2">
      <c r="A285" t="s">
        <v>199</v>
      </c>
      <c r="K285">
        <v>2009</v>
      </c>
    </row>
    <row r="286" spans="1:12" x14ac:dyDescent="0.2">
      <c r="A286" t="s">
        <v>200</v>
      </c>
      <c r="K286">
        <v>2009</v>
      </c>
    </row>
    <row r="287" spans="1:12" x14ac:dyDescent="0.2">
      <c r="A287" t="s">
        <v>201</v>
      </c>
      <c r="K287">
        <v>2009</v>
      </c>
    </row>
    <row r="288" spans="1:12" x14ac:dyDescent="0.2">
      <c r="A288" t="s">
        <v>202</v>
      </c>
      <c r="K288">
        <v>2009</v>
      </c>
    </row>
    <row r="289" spans="1:12" x14ac:dyDescent="0.2">
      <c r="A289" t="s">
        <v>203</v>
      </c>
      <c r="K289">
        <v>2009</v>
      </c>
    </row>
    <row r="290" spans="1:12" x14ac:dyDescent="0.2">
      <c r="A290" t="s">
        <v>204</v>
      </c>
      <c r="K290">
        <v>2009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2009</v>
      </c>
      <c r="L291" s="27"/>
    </row>
    <row r="292" spans="1:12" x14ac:dyDescent="0.2">
      <c r="A292" t="s">
        <v>313</v>
      </c>
      <c r="K292">
        <v>2009</v>
      </c>
    </row>
    <row r="293" spans="1:12" x14ac:dyDescent="0.2">
      <c r="A293" t="s">
        <v>205</v>
      </c>
      <c r="K293">
        <v>2009</v>
      </c>
    </row>
    <row r="294" spans="1:12" x14ac:dyDescent="0.2">
      <c r="A294" t="s">
        <v>206</v>
      </c>
      <c r="B294">
        <v>15</v>
      </c>
      <c r="C294">
        <v>14</v>
      </c>
      <c r="D294">
        <v>6</v>
      </c>
      <c r="E294">
        <v>432</v>
      </c>
      <c r="F294" s="6">
        <v>5</v>
      </c>
      <c r="G294" s="7">
        <v>67</v>
      </c>
      <c r="H294">
        <v>11</v>
      </c>
      <c r="I294">
        <v>229</v>
      </c>
      <c r="J294">
        <v>27</v>
      </c>
      <c r="K294">
        <v>2009</v>
      </c>
    </row>
    <row r="295" spans="1:12" x14ac:dyDescent="0.2">
      <c r="A295" t="s">
        <v>207</v>
      </c>
      <c r="F295" s="6"/>
      <c r="G295" s="7"/>
      <c r="K295">
        <v>2009</v>
      </c>
    </row>
    <row r="296" spans="1:12" x14ac:dyDescent="0.2">
      <c r="A296" t="s">
        <v>208</v>
      </c>
      <c r="K296">
        <v>2009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2009</v>
      </c>
      <c r="L297" s="13"/>
    </row>
    <row r="298" spans="1:12" x14ac:dyDescent="0.2">
      <c r="A298" t="s">
        <v>209</v>
      </c>
      <c r="K298">
        <v>2009</v>
      </c>
    </row>
    <row r="299" spans="1:12" x14ac:dyDescent="0.2">
      <c r="A299" t="s">
        <v>210</v>
      </c>
      <c r="K299">
        <v>2009</v>
      </c>
    </row>
    <row r="300" spans="1:12" x14ac:dyDescent="0.2">
      <c r="A300" t="s">
        <v>281</v>
      </c>
      <c r="F300" s="6"/>
      <c r="G300" s="7"/>
      <c r="K300">
        <v>2009</v>
      </c>
    </row>
    <row r="301" spans="1:12" x14ac:dyDescent="0.2">
      <c r="A301" t="s">
        <v>343</v>
      </c>
      <c r="K301">
        <v>2009</v>
      </c>
    </row>
    <row r="302" spans="1:12" x14ac:dyDescent="0.2">
      <c r="A302" t="s">
        <v>876</v>
      </c>
      <c r="K302">
        <v>2009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2009</v>
      </c>
      <c r="L303" s="27"/>
    </row>
    <row r="304" spans="1:12" x14ac:dyDescent="0.2">
      <c r="A304" t="s">
        <v>324</v>
      </c>
      <c r="K304">
        <v>2009</v>
      </c>
    </row>
    <row r="305" spans="1:12" x14ac:dyDescent="0.2">
      <c r="A305" t="s">
        <v>328</v>
      </c>
      <c r="K305">
        <v>2009</v>
      </c>
    </row>
    <row r="306" spans="1:12" x14ac:dyDescent="0.2">
      <c r="A306" t="s">
        <v>348</v>
      </c>
      <c r="K306">
        <v>2009</v>
      </c>
    </row>
    <row r="307" spans="1:12" x14ac:dyDescent="0.2">
      <c r="A307" t="s">
        <v>358</v>
      </c>
      <c r="K307">
        <v>2009</v>
      </c>
    </row>
    <row r="308" spans="1:12" x14ac:dyDescent="0.2">
      <c r="A308" t="s">
        <v>325</v>
      </c>
      <c r="K308">
        <v>2009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2009</v>
      </c>
      <c r="L309" s="13"/>
    </row>
    <row r="310" spans="1:12" x14ac:dyDescent="0.2">
      <c r="A310" t="s">
        <v>326</v>
      </c>
      <c r="K310">
        <v>2009</v>
      </c>
    </row>
    <row r="311" spans="1:12" x14ac:dyDescent="0.2">
      <c r="A311" t="s">
        <v>211</v>
      </c>
      <c r="K311">
        <v>2009</v>
      </c>
    </row>
    <row r="312" spans="1:12" x14ac:dyDescent="0.2">
      <c r="A312" t="s">
        <v>798</v>
      </c>
      <c r="K312">
        <v>2009</v>
      </c>
    </row>
    <row r="313" spans="1:12" x14ac:dyDescent="0.2">
      <c r="A313" t="s">
        <v>282</v>
      </c>
      <c r="F313" s="6"/>
      <c r="G313" s="7"/>
      <c r="K313">
        <v>2009</v>
      </c>
    </row>
    <row r="314" spans="1:12" x14ac:dyDescent="0.2">
      <c r="A314" t="s">
        <v>212</v>
      </c>
      <c r="F314" s="6"/>
      <c r="G314" s="7"/>
      <c r="K314">
        <v>2009</v>
      </c>
    </row>
    <row r="315" spans="1:12" x14ac:dyDescent="0.2">
      <c r="A315" t="s">
        <v>301</v>
      </c>
      <c r="K315">
        <v>2009</v>
      </c>
    </row>
    <row r="316" spans="1:12" x14ac:dyDescent="0.2">
      <c r="A316" t="s">
        <v>289</v>
      </c>
      <c r="K316">
        <v>2009</v>
      </c>
    </row>
    <row r="317" spans="1:12" x14ac:dyDescent="0.2">
      <c r="A317" t="s">
        <v>878</v>
      </c>
      <c r="K317">
        <v>2009</v>
      </c>
    </row>
    <row r="318" spans="1:12" x14ac:dyDescent="0.2">
      <c r="A318" t="s">
        <v>879</v>
      </c>
      <c r="K318">
        <v>2009</v>
      </c>
    </row>
    <row r="319" spans="1:12" x14ac:dyDescent="0.2">
      <c r="A319" t="s">
        <v>844</v>
      </c>
      <c r="K319">
        <v>2009</v>
      </c>
    </row>
    <row r="320" spans="1:12" x14ac:dyDescent="0.2">
      <c r="A320" t="s">
        <v>213</v>
      </c>
      <c r="K320">
        <v>2009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2009</v>
      </c>
      <c r="L321" s="27"/>
    </row>
    <row r="322" spans="1:12" x14ac:dyDescent="0.2">
      <c r="A322" t="s">
        <v>214</v>
      </c>
      <c r="K322">
        <v>2009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2009</v>
      </c>
      <c r="L323" s="27"/>
    </row>
    <row r="324" spans="1:12" x14ac:dyDescent="0.2">
      <c r="A324" t="s">
        <v>309</v>
      </c>
      <c r="K324">
        <v>2009</v>
      </c>
    </row>
    <row r="325" spans="1:12" x14ac:dyDescent="0.2">
      <c r="A325" t="s">
        <v>215</v>
      </c>
      <c r="F325" s="6"/>
      <c r="G325" s="7"/>
      <c r="K325">
        <v>2009</v>
      </c>
    </row>
    <row r="326" spans="1:12" x14ac:dyDescent="0.2">
      <c r="A326" t="s">
        <v>216</v>
      </c>
      <c r="K326">
        <v>2009</v>
      </c>
    </row>
    <row r="327" spans="1:12" x14ac:dyDescent="0.2">
      <c r="A327" t="s">
        <v>217</v>
      </c>
      <c r="K327">
        <v>2009</v>
      </c>
    </row>
    <row r="328" spans="1:12" x14ac:dyDescent="0.2">
      <c r="A328" t="s">
        <v>218</v>
      </c>
      <c r="K328">
        <v>2009</v>
      </c>
    </row>
    <row r="329" spans="1:12" x14ac:dyDescent="0.2">
      <c r="A329" t="s">
        <v>219</v>
      </c>
      <c r="K329">
        <v>2009</v>
      </c>
    </row>
    <row r="330" spans="1:12" x14ac:dyDescent="0.2">
      <c r="A330" t="s">
        <v>220</v>
      </c>
      <c r="K330">
        <v>2009</v>
      </c>
    </row>
    <row r="331" spans="1:12" x14ac:dyDescent="0.2">
      <c r="A331" t="s">
        <v>221</v>
      </c>
      <c r="K331">
        <v>2009</v>
      </c>
    </row>
    <row r="332" spans="1:12" x14ac:dyDescent="0.2">
      <c r="A332" t="s">
        <v>292</v>
      </c>
      <c r="K332">
        <v>2009</v>
      </c>
    </row>
    <row r="333" spans="1:12" x14ac:dyDescent="0.2">
      <c r="A333" t="s">
        <v>222</v>
      </c>
      <c r="K333">
        <v>2009</v>
      </c>
    </row>
    <row r="334" spans="1:12" x14ac:dyDescent="0.2">
      <c r="A334" t="s">
        <v>223</v>
      </c>
      <c r="B334">
        <v>13</v>
      </c>
      <c r="C334">
        <v>13</v>
      </c>
      <c r="D334">
        <v>1</v>
      </c>
      <c r="E334">
        <v>418</v>
      </c>
      <c r="F334" s="6">
        <v>2</v>
      </c>
      <c r="G334" s="7">
        <v>69.333333326659996</v>
      </c>
      <c r="H334">
        <v>17</v>
      </c>
      <c r="I334">
        <v>265</v>
      </c>
      <c r="J334">
        <v>20</v>
      </c>
      <c r="K334">
        <v>2009</v>
      </c>
    </row>
    <row r="335" spans="1:12" x14ac:dyDescent="0.2">
      <c r="A335" t="s">
        <v>224</v>
      </c>
      <c r="K335">
        <v>2009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2009</v>
      </c>
      <c r="L336" s="27"/>
    </row>
    <row r="337" spans="1:12" x14ac:dyDescent="0.2">
      <c r="A337" t="s">
        <v>225</v>
      </c>
      <c r="K337">
        <v>2009</v>
      </c>
    </row>
    <row r="338" spans="1:12" x14ac:dyDescent="0.2">
      <c r="A338" t="s">
        <v>344</v>
      </c>
      <c r="K338">
        <v>2009</v>
      </c>
    </row>
    <row r="339" spans="1:12" x14ac:dyDescent="0.2">
      <c r="A339" t="s">
        <v>335</v>
      </c>
      <c r="K339">
        <v>2009</v>
      </c>
    </row>
    <row r="340" spans="1:12" x14ac:dyDescent="0.2">
      <c r="A340" t="s">
        <v>226</v>
      </c>
      <c r="K340">
        <v>2009</v>
      </c>
    </row>
    <row r="341" spans="1:12" x14ac:dyDescent="0.2">
      <c r="A341" t="s">
        <v>888</v>
      </c>
      <c r="K341">
        <v>2009</v>
      </c>
    </row>
    <row r="342" spans="1:12" x14ac:dyDescent="0.2">
      <c r="A342" t="s">
        <v>227</v>
      </c>
      <c r="B342">
        <v>15</v>
      </c>
      <c r="C342">
        <v>13</v>
      </c>
      <c r="D342">
        <v>1</v>
      </c>
      <c r="E342">
        <v>106</v>
      </c>
      <c r="F342" s="6">
        <v>4</v>
      </c>
      <c r="G342" s="7">
        <v>58</v>
      </c>
      <c r="H342">
        <v>2</v>
      </c>
      <c r="I342">
        <v>314</v>
      </c>
      <c r="J342">
        <v>11</v>
      </c>
      <c r="K342">
        <v>2009</v>
      </c>
    </row>
    <row r="343" spans="1:12" x14ac:dyDescent="0.2">
      <c r="A343" t="s">
        <v>228</v>
      </c>
      <c r="K343">
        <v>2009</v>
      </c>
    </row>
    <row r="344" spans="1:12" x14ac:dyDescent="0.2">
      <c r="A344" t="s">
        <v>365</v>
      </c>
      <c r="K344">
        <v>2009</v>
      </c>
    </row>
    <row r="345" spans="1:12" x14ac:dyDescent="0.2">
      <c r="A345" t="s">
        <v>229</v>
      </c>
      <c r="K345">
        <v>2009</v>
      </c>
    </row>
    <row r="346" spans="1:12" x14ac:dyDescent="0.2">
      <c r="A346" t="s">
        <v>230</v>
      </c>
      <c r="B346">
        <v>1</v>
      </c>
      <c r="C346">
        <v>1</v>
      </c>
      <c r="D346">
        <v>1</v>
      </c>
      <c r="E346">
        <v>35</v>
      </c>
      <c r="F346" s="6">
        <v>0</v>
      </c>
      <c r="G346" s="7">
        <v>0</v>
      </c>
      <c r="H346">
        <v>0</v>
      </c>
      <c r="I346">
        <v>0</v>
      </c>
      <c r="J346">
        <v>0</v>
      </c>
      <c r="K346">
        <v>2009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2009</v>
      </c>
      <c r="L347" s="13"/>
    </row>
    <row r="348" spans="1:12" x14ac:dyDescent="0.2">
      <c r="A348" t="s">
        <v>790</v>
      </c>
      <c r="K348">
        <v>2009</v>
      </c>
    </row>
    <row r="349" spans="1:12" x14ac:dyDescent="0.2">
      <c r="A349" t="s">
        <v>231</v>
      </c>
      <c r="K349">
        <v>2009</v>
      </c>
    </row>
    <row r="350" spans="1:12" x14ac:dyDescent="0.2">
      <c r="A350" t="s">
        <v>826</v>
      </c>
      <c r="K350">
        <v>2009</v>
      </c>
    </row>
    <row r="351" spans="1:12" x14ac:dyDescent="0.2">
      <c r="A351" t="s">
        <v>232</v>
      </c>
      <c r="K351">
        <v>2009</v>
      </c>
    </row>
    <row r="352" spans="1:12" x14ac:dyDescent="0.2">
      <c r="A352" t="s">
        <v>891</v>
      </c>
      <c r="K352">
        <v>2009</v>
      </c>
    </row>
    <row r="353" spans="1:11" x14ac:dyDescent="0.2">
      <c r="A353" t="s">
        <v>233</v>
      </c>
      <c r="K353">
        <v>2009</v>
      </c>
    </row>
    <row r="354" spans="1:11" x14ac:dyDescent="0.2">
      <c r="A354" t="s">
        <v>234</v>
      </c>
      <c r="K354">
        <v>2009</v>
      </c>
    </row>
    <row r="355" spans="1:11" x14ac:dyDescent="0.2">
      <c r="A355" t="s">
        <v>283</v>
      </c>
      <c r="K355">
        <v>2009</v>
      </c>
    </row>
    <row r="356" spans="1:11" x14ac:dyDescent="0.2">
      <c r="A356" t="s">
        <v>235</v>
      </c>
      <c r="B356">
        <v>1</v>
      </c>
      <c r="C356">
        <v>1</v>
      </c>
      <c r="D356">
        <v>0</v>
      </c>
      <c r="E356">
        <v>0</v>
      </c>
      <c r="F356" s="6">
        <v>0</v>
      </c>
      <c r="G356" s="7">
        <v>1</v>
      </c>
      <c r="H356">
        <v>0</v>
      </c>
      <c r="I356">
        <v>15</v>
      </c>
      <c r="J356">
        <v>0</v>
      </c>
      <c r="K356">
        <v>2009</v>
      </c>
    </row>
    <row r="357" spans="1:11" x14ac:dyDescent="0.2">
      <c r="A357" t="s">
        <v>845</v>
      </c>
      <c r="K357">
        <v>2009</v>
      </c>
    </row>
    <row r="358" spans="1:11" x14ac:dyDescent="0.2">
      <c r="A358" t="s">
        <v>287</v>
      </c>
      <c r="F358" s="6"/>
      <c r="G358" s="7"/>
      <c r="K358">
        <v>2009</v>
      </c>
    </row>
    <row r="359" spans="1:11" x14ac:dyDescent="0.2">
      <c r="A359" t="s">
        <v>803</v>
      </c>
      <c r="F359" s="6"/>
      <c r="G359" s="7"/>
      <c r="K359">
        <v>2009</v>
      </c>
    </row>
    <row r="360" spans="1:11" x14ac:dyDescent="0.2">
      <c r="A360" t="s">
        <v>296</v>
      </c>
      <c r="K360">
        <v>2009</v>
      </c>
    </row>
    <row r="361" spans="1:11" x14ac:dyDescent="0.2">
      <c r="A361" t="s">
        <v>336</v>
      </c>
      <c r="K361">
        <v>2009</v>
      </c>
    </row>
    <row r="362" spans="1:11" x14ac:dyDescent="0.2">
      <c r="A362" t="s">
        <v>236</v>
      </c>
      <c r="K362">
        <v>2009</v>
      </c>
    </row>
    <row r="363" spans="1:11" x14ac:dyDescent="0.2">
      <c r="A363" t="s">
        <v>237</v>
      </c>
      <c r="B363">
        <v>12</v>
      </c>
      <c r="C363">
        <v>6</v>
      </c>
      <c r="D363">
        <v>4</v>
      </c>
      <c r="E363">
        <v>67</v>
      </c>
      <c r="F363" s="6">
        <v>1</v>
      </c>
      <c r="G363" s="7">
        <v>87.166666666660007</v>
      </c>
      <c r="H363">
        <v>13</v>
      </c>
      <c r="I363">
        <v>287</v>
      </c>
      <c r="J363">
        <v>16</v>
      </c>
      <c r="K363">
        <v>2009</v>
      </c>
    </row>
    <row r="364" spans="1:11" x14ac:dyDescent="0.2">
      <c r="A364" t="s">
        <v>867</v>
      </c>
      <c r="F364" s="6"/>
      <c r="G364" s="7"/>
      <c r="K364">
        <v>2009</v>
      </c>
    </row>
    <row r="365" spans="1:11" x14ac:dyDescent="0.2">
      <c r="A365" t="s">
        <v>238</v>
      </c>
      <c r="F365" s="6"/>
      <c r="G365" s="7"/>
      <c r="K365">
        <v>2009</v>
      </c>
    </row>
    <row r="366" spans="1:11" x14ac:dyDescent="0.2">
      <c r="A366" t="s">
        <v>367</v>
      </c>
      <c r="K366">
        <v>2009</v>
      </c>
    </row>
    <row r="367" spans="1:11" x14ac:dyDescent="0.2">
      <c r="A367" t="s">
        <v>890</v>
      </c>
      <c r="K367">
        <v>2009</v>
      </c>
    </row>
    <row r="368" spans="1:11" x14ac:dyDescent="0.2">
      <c r="A368" t="s">
        <v>293</v>
      </c>
      <c r="K368">
        <v>2009</v>
      </c>
    </row>
    <row r="369" spans="1:11" x14ac:dyDescent="0.2">
      <c r="A369" t="s">
        <v>239</v>
      </c>
      <c r="K369">
        <v>2009</v>
      </c>
    </row>
    <row r="370" spans="1:11" x14ac:dyDescent="0.2">
      <c r="A370" t="s">
        <v>240</v>
      </c>
      <c r="K370">
        <v>2009</v>
      </c>
    </row>
    <row r="371" spans="1:11" x14ac:dyDescent="0.2">
      <c r="A371" t="s">
        <v>241</v>
      </c>
      <c r="F371" s="6">
        <v>4</v>
      </c>
      <c r="G371" s="7"/>
      <c r="K371">
        <v>2009</v>
      </c>
    </row>
    <row r="372" spans="1:11" x14ac:dyDescent="0.2">
      <c r="A372" t="s">
        <v>333</v>
      </c>
      <c r="K372">
        <v>2009</v>
      </c>
    </row>
    <row r="373" spans="1:11" x14ac:dyDescent="0.2">
      <c r="A373" t="s">
        <v>802</v>
      </c>
      <c r="K373">
        <v>2009</v>
      </c>
    </row>
    <row r="374" spans="1:11" x14ac:dyDescent="0.2">
      <c r="A374" t="s">
        <v>337</v>
      </c>
      <c r="K374">
        <v>2009</v>
      </c>
    </row>
    <row r="375" spans="1:11" x14ac:dyDescent="0.2">
      <c r="A375" t="s">
        <v>242</v>
      </c>
      <c r="K375">
        <v>2009</v>
      </c>
    </row>
    <row r="376" spans="1:11" x14ac:dyDescent="0.2">
      <c r="A376" t="s">
        <v>243</v>
      </c>
      <c r="F376" s="6"/>
      <c r="G376" s="7"/>
      <c r="K376">
        <v>2009</v>
      </c>
    </row>
    <row r="377" spans="1:11" x14ac:dyDescent="0.2">
      <c r="A377" t="s">
        <v>244</v>
      </c>
      <c r="K377">
        <v>2009</v>
      </c>
    </row>
    <row r="378" spans="1:11" x14ac:dyDescent="0.2">
      <c r="A378" t="s">
        <v>327</v>
      </c>
      <c r="K378">
        <v>2009</v>
      </c>
    </row>
    <row r="379" spans="1:11" x14ac:dyDescent="0.2">
      <c r="A379" t="s">
        <v>245</v>
      </c>
      <c r="K379">
        <v>2009</v>
      </c>
    </row>
    <row r="380" spans="1:11" x14ac:dyDescent="0.2">
      <c r="A380" t="s">
        <v>246</v>
      </c>
      <c r="K380">
        <v>2009</v>
      </c>
    </row>
    <row r="381" spans="1:11" x14ac:dyDescent="0.2">
      <c r="A381" t="s">
        <v>247</v>
      </c>
      <c r="B381">
        <v>20</v>
      </c>
      <c r="C381">
        <v>11</v>
      </c>
      <c r="D381">
        <v>5</v>
      </c>
      <c r="E381">
        <v>74</v>
      </c>
      <c r="F381" s="6">
        <v>6</v>
      </c>
      <c r="G381" s="7">
        <v>0</v>
      </c>
      <c r="H381">
        <v>0</v>
      </c>
      <c r="I381">
        <v>0</v>
      </c>
      <c r="J381">
        <v>0</v>
      </c>
      <c r="K381">
        <v>2009</v>
      </c>
    </row>
    <row r="382" spans="1:11" x14ac:dyDescent="0.2">
      <c r="A382" t="s">
        <v>248</v>
      </c>
      <c r="K382">
        <v>2009</v>
      </c>
    </row>
    <row r="383" spans="1:11" x14ac:dyDescent="0.2">
      <c r="A383" t="s">
        <v>249</v>
      </c>
      <c r="K383">
        <v>2009</v>
      </c>
    </row>
    <row r="384" spans="1:11" x14ac:dyDescent="0.2">
      <c r="A384" t="s">
        <v>250</v>
      </c>
      <c r="K384">
        <v>2009</v>
      </c>
    </row>
    <row r="385" spans="1:12" x14ac:dyDescent="0.2">
      <c r="A385" t="s">
        <v>251</v>
      </c>
      <c r="K385">
        <v>2009</v>
      </c>
    </row>
    <row r="386" spans="1:12" x14ac:dyDescent="0.2">
      <c r="A386" t="s">
        <v>252</v>
      </c>
      <c r="B386">
        <v>1</v>
      </c>
      <c r="C386">
        <v>0</v>
      </c>
      <c r="D386">
        <v>0</v>
      </c>
      <c r="E386">
        <v>0</v>
      </c>
      <c r="F386" s="6">
        <v>3</v>
      </c>
      <c r="G386" s="7">
        <v>0</v>
      </c>
      <c r="H386">
        <v>0</v>
      </c>
      <c r="I386">
        <v>0</v>
      </c>
      <c r="J386">
        <v>0</v>
      </c>
      <c r="K386">
        <v>2009</v>
      </c>
      <c r="L386" s="26">
        <v>1</v>
      </c>
    </row>
    <row r="387" spans="1:12" x14ac:dyDescent="0.2">
      <c r="A387" t="s">
        <v>253</v>
      </c>
      <c r="K387">
        <v>2009</v>
      </c>
    </row>
    <row r="388" spans="1:12" x14ac:dyDescent="0.2">
      <c r="A388" t="s">
        <v>254</v>
      </c>
      <c r="K388">
        <v>2009</v>
      </c>
    </row>
    <row r="389" spans="1:12" x14ac:dyDescent="0.2">
      <c r="A389" t="s">
        <v>255</v>
      </c>
      <c r="K389">
        <v>2009</v>
      </c>
    </row>
    <row r="390" spans="1:12" x14ac:dyDescent="0.2">
      <c r="A390" t="s">
        <v>256</v>
      </c>
      <c r="K390">
        <v>2009</v>
      </c>
    </row>
    <row r="391" spans="1:12" x14ac:dyDescent="0.2">
      <c r="A391" t="s">
        <v>257</v>
      </c>
      <c r="K391">
        <v>2009</v>
      </c>
    </row>
    <row r="392" spans="1:12" x14ac:dyDescent="0.2">
      <c r="A392" t="s">
        <v>258</v>
      </c>
      <c r="K392">
        <v>2009</v>
      </c>
    </row>
    <row r="393" spans="1:12" x14ac:dyDescent="0.2">
      <c r="A393" t="s">
        <v>259</v>
      </c>
      <c r="B393">
        <v>1</v>
      </c>
      <c r="C393">
        <v>1</v>
      </c>
      <c r="D393">
        <v>0</v>
      </c>
      <c r="E393">
        <v>26</v>
      </c>
      <c r="F393" s="6">
        <v>0</v>
      </c>
      <c r="G393" s="7">
        <v>0</v>
      </c>
      <c r="H393">
        <v>0</v>
      </c>
      <c r="I393">
        <v>0</v>
      </c>
      <c r="J393">
        <v>0</v>
      </c>
      <c r="K393">
        <v>2009</v>
      </c>
    </row>
    <row r="394" spans="1:12" x14ac:dyDescent="0.2">
      <c r="A394" t="s">
        <v>260</v>
      </c>
      <c r="K394">
        <v>2009</v>
      </c>
    </row>
    <row r="395" spans="1:12" x14ac:dyDescent="0.2">
      <c r="A395" t="s">
        <v>261</v>
      </c>
      <c r="K395">
        <v>2009</v>
      </c>
    </row>
    <row r="396" spans="1:12" x14ac:dyDescent="0.2">
      <c r="A396" t="s">
        <v>262</v>
      </c>
      <c r="K396">
        <v>2009</v>
      </c>
    </row>
    <row r="397" spans="1:12" x14ac:dyDescent="0.2">
      <c r="A397" t="s">
        <v>263</v>
      </c>
      <c r="K397">
        <v>2009</v>
      </c>
    </row>
    <row r="398" spans="1:12" x14ac:dyDescent="0.2">
      <c r="A398" t="s">
        <v>264</v>
      </c>
      <c r="K398">
        <v>2009</v>
      </c>
    </row>
    <row r="399" spans="1:12" x14ac:dyDescent="0.2">
      <c r="A399" t="s">
        <v>820</v>
      </c>
      <c r="K399">
        <v>2009</v>
      </c>
    </row>
    <row r="400" spans="1:12" x14ac:dyDescent="0.2">
      <c r="A400" t="s">
        <v>884</v>
      </c>
      <c r="K400">
        <v>2009</v>
      </c>
    </row>
    <row r="401" spans="1:11" x14ac:dyDescent="0.2">
      <c r="A401" t="s">
        <v>265</v>
      </c>
      <c r="K401">
        <v>2009</v>
      </c>
    </row>
    <row r="402" spans="1:11" x14ac:dyDescent="0.2">
      <c r="A402" t="s">
        <v>266</v>
      </c>
      <c r="K402">
        <v>2009</v>
      </c>
    </row>
    <row r="403" spans="1:11" x14ac:dyDescent="0.2">
      <c r="A403" t="s">
        <v>267</v>
      </c>
      <c r="K403">
        <v>2009</v>
      </c>
    </row>
    <row r="404" spans="1:11" x14ac:dyDescent="0.2">
      <c r="A404" t="s">
        <v>268</v>
      </c>
      <c r="K404">
        <v>2009</v>
      </c>
    </row>
    <row r="405" spans="1:11" x14ac:dyDescent="0.2">
      <c r="A405" t="s">
        <v>269</v>
      </c>
      <c r="K405">
        <v>2009</v>
      </c>
    </row>
    <row r="406" spans="1:11" x14ac:dyDescent="0.2">
      <c r="A406" t="s">
        <v>270</v>
      </c>
      <c r="K406">
        <v>2009</v>
      </c>
    </row>
    <row r="407" spans="1:11" x14ac:dyDescent="0.2">
      <c r="A407" t="s">
        <v>284</v>
      </c>
      <c r="K407">
        <v>2009</v>
      </c>
    </row>
    <row r="408" spans="1:11" x14ac:dyDescent="0.2">
      <c r="A408" t="s">
        <v>271</v>
      </c>
      <c r="K408">
        <v>2009</v>
      </c>
    </row>
    <row r="409" spans="1:11" x14ac:dyDescent="0.2">
      <c r="A409" t="s">
        <v>272</v>
      </c>
      <c r="K409">
        <v>2009</v>
      </c>
    </row>
    <row r="410" spans="1:11" x14ac:dyDescent="0.2">
      <c r="A410" t="s">
        <v>273</v>
      </c>
      <c r="K410">
        <v>2009</v>
      </c>
    </row>
    <row r="411" spans="1:11" x14ac:dyDescent="0.2">
      <c r="A411" s="62" t="s">
        <v>930</v>
      </c>
      <c r="K411">
        <v>2009</v>
      </c>
    </row>
    <row r="412" spans="1:11" x14ac:dyDescent="0.2">
      <c r="A412" s="62" t="s">
        <v>931</v>
      </c>
      <c r="K412">
        <v>2009</v>
      </c>
    </row>
    <row r="413" spans="1:11" x14ac:dyDescent="0.2">
      <c r="A413" s="62" t="s">
        <v>932</v>
      </c>
      <c r="K413">
        <v>2009</v>
      </c>
    </row>
    <row r="414" spans="1:11" x14ac:dyDescent="0.2">
      <c r="A414" s="62" t="s">
        <v>933</v>
      </c>
      <c r="K414">
        <v>2009</v>
      </c>
    </row>
    <row r="415" spans="1:11" x14ac:dyDescent="0.2">
      <c r="A415" s="62" t="s">
        <v>934</v>
      </c>
      <c r="K415">
        <v>2009</v>
      </c>
    </row>
    <row r="416" spans="1:11" x14ac:dyDescent="0.2">
      <c r="A416" s="62" t="s">
        <v>935</v>
      </c>
      <c r="K416">
        <v>2009</v>
      </c>
    </row>
    <row r="417" spans="1:12" x14ac:dyDescent="0.2">
      <c r="A417" s="62" t="s">
        <v>936</v>
      </c>
      <c r="K417">
        <v>2009</v>
      </c>
    </row>
    <row r="418" spans="1:12" x14ac:dyDescent="0.2">
      <c r="A418" s="62" t="s">
        <v>940</v>
      </c>
      <c r="K418">
        <v>2009</v>
      </c>
    </row>
    <row r="419" spans="1:12" x14ac:dyDescent="0.2">
      <c r="A419" s="62" t="s">
        <v>937</v>
      </c>
      <c r="K419">
        <v>2009</v>
      </c>
    </row>
    <row r="420" spans="1:12" x14ac:dyDescent="0.2">
      <c r="A420" s="61" t="s">
        <v>929</v>
      </c>
      <c r="K420">
        <v>2009</v>
      </c>
    </row>
    <row r="421" spans="1:12" x14ac:dyDescent="0.2">
      <c r="A421" s="62" t="s">
        <v>947</v>
      </c>
      <c r="K421">
        <v>2009</v>
      </c>
    </row>
    <row r="422" spans="1:12" x14ac:dyDescent="0.2">
      <c r="A422" s="62" t="s">
        <v>938</v>
      </c>
      <c r="K422">
        <v>2009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2009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2009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>
        <v>2009</v>
      </c>
      <c r="L425"/>
    </row>
    <row r="426" spans="1:12" x14ac:dyDescent="0.2">
      <c r="A426" s="74" t="s">
        <v>961</v>
      </c>
      <c r="K426">
        <v>2009</v>
      </c>
      <c r="L426"/>
    </row>
    <row r="427" spans="1:12" x14ac:dyDescent="0.2">
      <c r="A427" s="75" t="s">
        <v>962</v>
      </c>
      <c r="K427">
        <v>2009</v>
      </c>
      <c r="L427"/>
    </row>
    <row r="428" spans="1:12" x14ac:dyDescent="0.2">
      <c r="A428" s="75" t="s">
        <v>963</v>
      </c>
      <c r="K428">
        <v>2009</v>
      </c>
      <c r="L428"/>
    </row>
    <row r="429" spans="1:12" x14ac:dyDescent="0.2">
      <c r="A429" s="75" t="s">
        <v>964</v>
      </c>
      <c r="K429">
        <v>2009</v>
      </c>
      <c r="L429"/>
    </row>
    <row r="430" spans="1:12" x14ac:dyDescent="0.2">
      <c r="A430" s="75" t="s">
        <v>965</v>
      </c>
      <c r="K430">
        <v>2009</v>
      </c>
      <c r="L430"/>
    </row>
    <row r="431" spans="1:12" x14ac:dyDescent="0.2">
      <c r="A431" t="s">
        <v>973</v>
      </c>
      <c r="K431">
        <v>2009</v>
      </c>
      <c r="L431"/>
    </row>
    <row r="432" spans="1:12" x14ac:dyDescent="0.2">
      <c r="A432" t="s">
        <v>967</v>
      </c>
      <c r="K432">
        <v>2009</v>
      </c>
      <c r="L432"/>
    </row>
    <row r="433" spans="1:12" x14ac:dyDescent="0.2">
      <c r="A433" t="s">
        <v>969</v>
      </c>
      <c r="K433">
        <v>2009</v>
      </c>
      <c r="L433"/>
    </row>
    <row r="434" spans="1:12" x14ac:dyDescent="0.2">
      <c r="A434" t="s">
        <v>970</v>
      </c>
      <c r="K434">
        <v>2009</v>
      </c>
      <c r="L434"/>
    </row>
    <row r="435" spans="1:12" x14ac:dyDescent="0.2">
      <c r="A435" t="s">
        <v>975</v>
      </c>
      <c r="K435">
        <v>2009</v>
      </c>
      <c r="L435"/>
    </row>
    <row r="436" spans="1:12" x14ac:dyDescent="0.2">
      <c r="A436" t="s">
        <v>976</v>
      </c>
      <c r="K436">
        <v>2009</v>
      </c>
      <c r="L436"/>
    </row>
    <row r="437" spans="1:12" x14ac:dyDescent="0.2">
      <c r="A437" t="s">
        <v>972</v>
      </c>
      <c r="K437">
        <v>2009</v>
      </c>
      <c r="L437"/>
    </row>
    <row r="438" spans="1:12" x14ac:dyDescent="0.2">
      <c r="A438" t="s">
        <v>968</v>
      </c>
      <c r="K438">
        <v>2009</v>
      </c>
      <c r="L438"/>
    </row>
    <row r="439" spans="1:12" x14ac:dyDescent="0.2">
      <c r="A439" t="s">
        <v>971</v>
      </c>
      <c r="K439">
        <v>2009</v>
      </c>
      <c r="L439"/>
    </row>
    <row r="440" spans="1:12" x14ac:dyDescent="0.2">
      <c r="A440" t="s">
        <v>977</v>
      </c>
      <c r="K440">
        <v>2009</v>
      </c>
    </row>
    <row r="441" spans="1:12" x14ac:dyDescent="0.2">
      <c r="A441" t="s">
        <v>1007</v>
      </c>
      <c r="K441">
        <v>2009</v>
      </c>
    </row>
    <row r="442" spans="1:12" x14ac:dyDescent="0.2">
      <c r="A442" t="s">
        <v>1000</v>
      </c>
      <c r="K442">
        <v>2009</v>
      </c>
    </row>
    <row r="443" spans="1:12" x14ac:dyDescent="0.2">
      <c r="A443" t="s">
        <v>1002</v>
      </c>
      <c r="K443">
        <v>2009</v>
      </c>
    </row>
    <row r="444" spans="1:12" x14ac:dyDescent="0.2">
      <c r="A444" t="s">
        <v>996</v>
      </c>
      <c r="K444">
        <v>2009</v>
      </c>
    </row>
    <row r="445" spans="1:12" x14ac:dyDescent="0.2">
      <c r="A445" t="s">
        <v>997</v>
      </c>
      <c r="K445">
        <v>2009</v>
      </c>
    </row>
    <row r="446" spans="1:12" x14ac:dyDescent="0.2">
      <c r="A446" t="s">
        <v>998</v>
      </c>
      <c r="K446">
        <v>2009</v>
      </c>
    </row>
    <row r="447" spans="1:12" x14ac:dyDescent="0.2">
      <c r="A447" t="s">
        <v>999</v>
      </c>
      <c r="K447">
        <v>2009</v>
      </c>
    </row>
    <row r="448" spans="1:12" x14ac:dyDescent="0.2">
      <c r="A448" t="s">
        <v>1001</v>
      </c>
      <c r="K448">
        <v>2009</v>
      </c>
    </row>
    <row r="449" spans="1:13" x14ac:dyDescent="0.2">
      <c r="A449" t="s">
        <v>1003</v>
      </c>
      <c r="K449">
        <v>2009</v>
      </c>
    </row>
    <row r="450" spans="1:13" x14ac:dyDescent="0.2">
      <c r="A450" t="s">
        <v>1004</v>
      </c>
      <c r="K450">
        <v>2009</v>
      </c>
    </row>
    <row r="451" spans="1:13" x14ac:dyDescent="0.2">
      <c r="A451" t="s">
        <v>1005</v>
      </c>
      <c r="K451">
        <v>2009</v>
      </c>
    </row>
    <row r="452" spans="1:13" x14ac:dyDescent="0.2">
      <c r="A452" t="s">
        <v>1006</v>
      </c>
      <c r="K452">
        <v>2009</v>
      </c>
    </row>
    <row r="459" spans="1:13" x14ac:dyDescent="0.2">
      <c r="B459" s="13">
        <f>SUM(B2:B454)</f>
        <v>257</v>
      </c>
      <c r="C459" s="13">
        <f t="shared" ref="C459:L459" si="0">SUM(C2:C454)</f>
        <v>208</v>
      </c>
      <c r="D459" s="13">
        <f t="shared" si="0"/>
        <v>43</v>
      </c>
      <c r="E459" s="13">
        <f t="shared" si="0"/>
        <v>3296</v>
      </c>
      <c r="F459" s="13">
        <f t="shared" si="0"/>
        <v>83</v>
      </c>
      <c r="G459" s="13">
        <f t="shared" si="0"/>
        <v>701.16666661928627</v>
      </c>
      <c r="H459" s="13">
        <f t="shared" si="0"/>
        <v>85</v>
      </c>
      <c r="I459" s="13">
        <f t="shared" si="0"/>
        <v>2869</v>
      </c>
      <c r="J459" s="13">
        <f t="shared" si="0"/>
        <v>198</v>
      </c>
      <c r="K459" s="13"/>
      <c r="L459" s="13">
        <f t="shared" si="0"/>
        <v>2</v>
      </c>
      <c r="M459" s="13"/>
    </row>
  </sheetData>
  <autoFilter ref="A1:L1">
    <sortState ref="A2:L409">
      <sortCondition ref="A1"/>
    </sortState>
  </autoFilter>
  <sortState ref="A2:K274">
    <sortCondition ref="A2:A274"/>
  </sortState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9"/>
  <sheetViews>
    <sheetView showGridLines="0" topLeftCell="A456" workbookViewId="0">
      <selection activeCell="E459" sqref="E459"/>
    </sheetView>
  </sheetViews>
  <sheetFormatPr defaultRowHeight="12.75" x14ac:dyDescent="0.2"/>
  <cols>
    <col min="1" max="1" width="21.5703125" customWidth="1"/>
    <col min="12" max="12" width="9.140625" style="26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5" t="s">
        <v>371</v>
      </c>
    </row>
    <row r="2" spans="1:12" x14ac:dyDescent="0.2">
      <c r="A2" t="s">
        <v>8</v>
      </c>
      <c r="K2">
        <v>2008</v>
      </c>
    </row>
    <row r="3" spans="1:12" x14ac:dyDescent="0.2">
      <c r="A3" t="s">
        <v>329</v>
      </c>
      <c r="K3">
        <v>2008</v>
      </c>
    </row>
    <row r="4" spans="1:12" x14ac:dyDescent="0.2">
      <c r="A4" t="s">
        <v>338</v>
      </c>
      <c r="K4">
        <v>2008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2008</v>
      </c>
      <c r="L5" s="13"/>
    </row>
    <row r="6" spans="1:12" x14ac:dyDescent="0.2">
      <c r="A6" t="s">
        <v>9</v>
      </c>
      <c r="K6">
        <v>2008</v>
      </c>
    </row>
    <row r="7" spans="1:12" x14ac:dyDescent="0.2">
      <c r="A7" t="s">
        <v>10</v>
      </c>
      <c r="K7">
        <v>2008</v>
      </c>
    </row>
    <row r="8" spans="1:12" x14ac:dyDescent="0.2">
      <c r="A8" t="s">
        <v>11</v>
      </c>
      <c r="K8">
        <v>2008</v>
      </c>
    </row>
    <row r="9" spans="1:12" x14ac:dyDescent="0.2">
      <c r="A9" t="s">
        <v>359</v>
      </c>
      <c r="K9">
        <v>2008</v>
      </c>
    </row>
    <row r="10" spans="1:12" x14ac:dyDescent="0.2">
      <c r="A10" t="s">
        <v>12</v>
      </c>
      <c r="K10">
        <v>2008</v>
      </c>
    </row>
    <row r="11" spans="1:12" x14ac:dyDescent="0.2">
      <c r="A11" t="s">
        <v>13</v>
      </c>
      <c r="K11">
        <v>2008</v>
      </c>
    </row>
    <row r="12" spans="1:12" x14ac:dyDescent="0.2">
      <c r="A12" t="s">
        <v>889</v>
      </c>
      <c r="K12">
        <v>2008</v>
      </c>
    </row>
    <row r="13" spans="1:12" x14ac:dyDescent="0.2">
      <c r="A13" t="s">
        <v>14</v>
      </c>
      <c r="K13">
        <v>2008</v>
      </c>
    </row>
    <row r="14" spans="1:12" x14ac:dyDescent="0.2">
      <c r="A14" t="s">
        <v>15</v>
      </c>
      <c r="K14">
        <v>2008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2008</v>
      </c>
      <c r="L15" s="13"/>
    </row>
    <row r="16" spans="1:12" x14ac:dyDescent="0.2">
      <c r="A16" t="s">
        <v>16</v>
      </c>
      <c r="K16">
        <v>2008</v>
      </c>
    </row>
    <row r="17" spans="1:12" x14ac:dyDescent="0.2">
      <c r="A17" t="s">
        <v>17</v>
      </c>
      <c r="K17">
        <v>2008</v>
      </c>
    </row>
    <row r="18" spans="1:12" x14ac:dyDescent="0.2">
      <c r="A18" t="s">
        <v>18</v>
      </c>
      <c r="K18">
        <v>2008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2008</v>
      </c>
      <c r="L19" s="27"/>
    </row>
    <row r="20" spans="1:12" x14ac:dyDescent="0.2">
      <c r="A20" t="s">
        <v>19</v>
      </c>
      <c r="K20">
        <v>2008</v>
      </c>
    </row>
    <row r="21" spans="1:12" x14ac:dyDescent="0.2">
      <c r="A21" t="s">
        <v>20</v>
      </c>
      <c r="B21">
        <v>4</v>
      </c>
      <c r="C21">
        <v>4</v>
      </c>
      <c r="D21">
        <v>2</v>
      </c>
      <c r="E21">
        <v>64</v>
      </c>
      <c r="F21">
        <v>0</v>
      </c>
      <c r="G21">
        <v>6</v>
      </c>
      <c r="H21">
        <v>0</v>
      </c>
      <c r="I21">
        <v>29</v>
      </c>
      <c r="J21">
        <v>1</v>
      </c>
      <c r="K21">
        <v>2008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2008</v>
      </c>
      <c r="L22" s="27"/>
    </row>
    <row r="23" spans="1:12" x14ac:dyDescent="0.2">
      <c r="A23" t="s">
        <v>275</v>
      </c>
      <c r="K23">
        <v>2008</v>
      </c>
    </row>
    <row r="24" spans="1:12" x14ac:dyDescent="0.2">
      <c r="A24" t="s">
        <v>21</v>
      </c>
      <c r="K24">
        <v>2008</v>
      </c>
    </row>
    <row r="25" spans="1:12" x14ac:dyDescent="0.2">
      <c r="A25" t="s">
        <v>339</v>
      </c>
      <c r="K25">
        <v>2008</v>
      </c>
    </row>
    <row r="26" spans="1:12" x14ac:dyDescent="0.2">
      <c r="A26" t="s">
        <v>317</v>
      </c>
      <c r="K26">
        <v>2008</v>
      </c>
    </row>
    <row r="27" spans="1:12" x14ac:dyDescent="0.2">
      <c r="A27" t="s">
        <v>297</v>
      </c>
      <c r="K27">
        <v>2008</v>
      </c>
    </row>
    <row r="28" spans="1:12" x14ac:dyDescent="0.2">
      <c r="A28" t="s">
        <v>22</v>
      </c>
      <c r="K28">
        <v>2008</v>
      </c>
    </row>
    <row r="29" spans="1:12" x14ac:dyDescent="0.2">
      <c r="A29" t="s">
        <v>318</v>
      </c>
      <c r="K29">
        <v>2008</v>
      </c>
    </row>
    <row r="30" spans="1:12" x14ac:dyDescent="0.2">
      <c r="A30" t="s">
        <v>23</v>
      </c>
      <c r="K30">
        <v>2008</v>
      </c>
    </row>
    <row r="31" spans="1:12" x14ac:dyDescent="0.2">
      <c r="A31" t="s">
        <v>24</v>
      </c>
      <c r="K31">
        <v>2008</v>
      </c>
    </row>
    <row r="32" spans="1:12" x14ac:dyDescent="0.2">
      <c r="A32" t="s">
        <v>862</v>
      </c>
      <c r="K32">
        <v>2008</v>
      </c>
    </row>
    <row r="33" spans="1:11" x14ac:dyDescent="0.2">
      <c r="A33" t="s">
        <v>25</v>
      </c>
      <c r="K33">
        <v>2008</v>
      </c>
    </row>
    <row r="34" spans="1:11" x14ac:dyDescent="0.2">
      <c r="A34" t="s">
        <v>26</v>
      </c>
      <c r="K34">
        <v>2008</v>
      </c>
    </row>
    <row r="35" spans="1:11" x14ac:dyDescent="0.2">
      <c r="A35" t="s">
        <v>27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2008</v>
      </c>
    </row>
    <row r="36" spans="1:11" x14ac:dyDescent="0.2">
      <c r="A36" t="s">
        <v>28</v>
      </c>
      <c r="K36">
        <v>2008</v>
      </c>
    </row>
    <row r="37" spans="1:11" x14ac:dyDescent="0.2">
      <c r="A37" t="s">
        <v>29</v>
      </c>
      <c r="K37">
        <v>2008</v>
      </c>
    </row>
    <row r="38" spans="1:11" x14ac:dyDescent="0.2">
      <c r="A38" t="s">
        <v>276</v>
      </c>
      <c r="K38">
        <v>2008</v>
      </c>
    </row>
    <row r="39" spans="1:11" x14ac:dyDescent="0.2">
      <c r="A39" t="s">
        <v>30</v>
      </c>
      <c r="K39">
        <v>2008</v>
      </c>
    </row>
    <row r="40" spans="1:11" x14ac:dyDescent="0.2">
      <c r="A40" t="s">
        <v>31</v>
      </c>
      <c r="K40">
        <v>2008</v>
      </c>
    </row>
    <row r="41" spans="1:11" x14ac:dyDescent="0.2">
      <c r="A41" t="s">
        <v>32</v>
      </c>
      <c r="K41">
        <v>2008</v>
      </c>
    </row>
    <row r="42" spans="1:11" x14ac:dyDescent="0.2">
      <c r="A42" t="s">
        <v>334</v>
      </c>
      <c r="K42">
        <v>2008</v>
      </c>
    </row>
    <row r="43" spans="1:11" x14ac:dyDescent="0.2">
      <c r="A43" t="s">
        <v>33</v>
      </c>
      <c r="K43">
        <v>2008</v>
      </c>
    </row>
    <row r="44" spans="1:11" x14ac:dyDescent="0.2">
      <c r="A44" t="s">
        <v>34</v>
      </c>
      <c r="K44">
        <v>2008</v>
      </c>
    </row>
    <row r="45" spans="1:11" x14ac:dyDescent="0.2">
      <c r="A45" t="s">
        <v>35</v>
      </c>
      <c r="K45">
        <v>2008</v>
      </c>
    </row>
    <row r="46" spans="1:11" x14ac:dyDescent="0.2">
      <c r="A46" t="s">
        <v>373</v>
      </c>
      <c r="B46">
        <v>2</v>
      </c>
      <c r="C46">
        <v>1</v>
      </c>
      <c r="D46">
        <v>0</v>
      </c>
      <c r="E46">
        <v>16</v>
      </c>
      <c r="F46">
        <v>1</v>
      </c>
      <c r="G46">
        <v>3</v>
      </c>
      <c r="H46">
        <v>0</v>
      </c>
      <c r="I46">
        <v>10</v>
      </c>
      <c r="J46">
        <v>2</v>
      </c>
      <c r="K46">
        <v>2008</v>
      </c>
    </row>
    <row r="47" spans="1:11" x14ac:dyDescent="0.2">
      <c r="A47" t="s">
        <v>36</v>
      </c>
      <c r="B47">
        <v>16</v>
      </c>
      <c r="C47">
        <v>15</v>
      </c>
      <c r="D47">
        <v>2</v>
      </c>
      <c r="E47">
        <v>83</v>
      </c>
      <c r="F47">
        <v>1</v>
      </c>
      <c r="G47">
        <v>16.5</v>
      </c>
      <c r="H47">
        <v>1</v>
      </c>
      <c r="I47">
        <v>85</v>
      </c>
      <c r="J47">
        <v>2</v>
      </c>
      <c r="K47">
        <v>2008</v>
      </c>
    </row>
    <row r="48" spans="1:11" x14ac:dyDescent="0.2">
      <c r="A48" t="s">
        <v>37</v>
      </c>
      <c r="K48">
        <v>2008</v>
      </c>
    </row>
    <row r="49" spans="1:11" x14ac:dyDescent="0.2">
      <c r="A49" t="s">
        <v>38</v>
      </c>
      <c r="K49">
        <v>2008</v>
      </c>
    </row>
    <row r="50" spans="1:11" x14ac:dyDescent="0.2">
      <c r="A50" t="s">
        <v>824</v>
      </c>
      <c r="K50">
        <v>2008</v>
      </c>
    </row>
    <row r="51" spans="1:11" x14ac:dyDescent="0.2">
      <c r="A51" t="s">
        <v>39</v>
      </c>
      <c r="K51">
        <v>2008</v>
      </c>
    </row>
    <row r="52" spans="1:11" x14ac:dyDescent="0.2">
      <c r="A52" t="s">
        <v>40</v>
      </c>
      <c r="B52">
        <v>2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2008</v>
      </c>
    </row>
    <row r="53" spans="1:11" x14ac:dyDescent="0.2">
      <c r="A53" t="s">
        <v>41</v>
      </c>
      <c r="K53">
        <v>2008</v>
      </c>
    </row>
    <row r="54" spans="1:11" x14ac:dyDescent="0.2">
      <c r="A54" t="s">
        <v>277</v>
      </c>
      <c r="K54">
        <v>2008</v>
      </c>
    </row>
    <row r="55" spans="1:11" x14ac:dyDescent="0.2">
      <c r="A55" t="s">
        <v>42</v>
      </c>
      <c r="K55">
        <v>2008</v>
      </c>
    </row>
    <row r="56" spans="1:11" x14ac:dyDescent="0.2">
      <c r="A56" t="s">
        <v>43</v>
      </c>
      <c r="K56">
        <v>2008</v>
      </c>
    </row>
    <row r="57" spans="1:11" x14ac:dyDescent="0.2">
      <c r="A57" t="s">
        <v>44</v>
      </c>
      <c r="B57">
        <v>1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2008</v>
      </c>
    </row>
    <row r="58" spans="1:11" x14ac:dyDescent="0.2">
      <c r="A58" t="s">
        <v>45</v>
      </c>
      <c r="K58">
        <v>2008</v>
      </c>
    </row>
    <row r="59" spans="1:11" x14ac:dyDescent="0.2">
      <c r="A59" t="s">
        <v>861</v>
      </c>
      <c r="K59">
        <v>2008</v>
      </c>
    </row>
    <row r="60" spans="1:11" x14ac:dyDescent="0.2">
      <c r="A60" t="s">
        <v>818</v>
      </c>
      <c r="K60">
        <v>2008</v>
      </c>
    </row>
    <row r="61" spans="1:11" x14ac:dyDescent="0.2">
      <c r="A61" t="s">
        <v>330</v>
      </c>
      <c r="K61">
        <v>2008</v>
      </c>
    </row>
    <row r="62" spans="1:11" x14ac:dyDescent="0.2">
      <c r="A62" t="s">
        <v>817</v>
      </c>
      <c r="K62">
        <v>2008</v>
      </c>
    </row>
    <row r="63" spans="1:11" x14ac:dyDescent="0.2">
      <c r="A63" t="s">
        <v>46</v>
      </c>
      <c r="K63">
        <v>2008</v>
      </c>
    </row>
    <row r="64" spans="1:11" x14ac:dyDescent="0.2">
      <c r="A64" t="s">
        <v>47</v>
      </c>
      <c r="K64">
        <v>2008</v>
      </c>
    </row>
    <row r="65" spans="1:12" x14ac:dyDescent="0.2">
      <c r="A65" t="s">
        <v>48</v>
      </c>
      <c r="B65">
        <v>3</v>
      </c>
      <c r="C65">
        <v>2</v>
      </c>
      <c r="D65">
        <v>1</v>
      </c>
      <c r="E65">
        <v>12</v>
      </c>
      <c r="F65">
        <v>0</v>
      </c>
      <c r="G65">
        <v>2</v>
      </c>
      <c r="H65">
        <v>0</v>
      </c>
      <c r="I65">
        <v>7</v>
      </c>
      <c r="J65">
        <v>0</v>
      </c>
      <c r="K65">
        <v>2008</v>
      </c>
    </row>
    <row r="66" spans="1:12" x14ac:dyDescent="0.2">
      <c r="A66" t="s">
        <v>290</v>
      </c>
      <c r="K66">
        <v>2008</v>
      </c>
    </row>
    <row r="67" spans="1:12" x14ac:dyDescent="0.2">
      <c r="A67" t="s">
        <v>331</v>
      </c>
      <c r="K67">
        <v>2008</v>
      </c>
    </row>
    <row r="68" spans="1:12" x14ac:dyDescent="0.2">
      <c r="A68" t="s">
        <v>49</v>
      </c>
      <c r="K68">
        <v>2008</v>
      </c>
    </row>
    <row r="69" spans="1:12" x14ac:dyDescent="0.2">
      <c r="A69" t="s">
        <v>310</v>
      </c>
      <c r="K69">
        <v>2008</v>
      </c>
    </row>
    <row r="70" spans="1:12" x14ac:dyDescent="0.2">
      <c r="A70" t="s">
        <v>50</v>
      </c>
      <c r="K70">
        <v>2008</v>
      </c>
    </row>
    <row r="71" spans="1:12" x14ac:dyDescent="0.2">
      <c r="A71" t="s">
        <v>51</v>
      </c>
      <c r="K71">
        <v>2008</v>
      </c>
    </row>
    <row r="72" spans="1:12" x14ac:dyDescent="0.2">
      <c r="A72" t="s">
        <v>52</v>
      </c>
      <c r="K72">
        <v>2008</v>
      </c>
    </row>
    <row r="73" spans="1:12" x14ac:dyDescent="0.2">
      <c r="A73" t="s">
        <v>53</v>
      </c>
      <c r="K73">
        <v>2008</v>
      </c>
    </row>
    <row r="74" spans="1:12" x14ac:dyDescent="0.2">
      <c r="A74" t="s">
        <v>54</v>
      </c>
      <c r="K74">
        <v>2008</v>
      </c>
    </row>
    <row r="75" spans="1:12" x14ac:dyDescent="0.2">
      <c r="A75" t="s">
        <v>55</v>
      </c>
      <c r="K75">
        <v>2008</v>
      </c>
    </row>
    <row r="76" spans="1:12" x14ac:dyDescent="0.2">
      <c r="A76" t="s">
        <v>56</v>
      </c>
      <c r="K76">
        <v>2008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2008</v>
      </c>
      <c r="L77" s="13"/>
    </row>
    <row r="78" spans="1:12" x14ac:dyDescent="0.2">
      <c r="A78" t="s">
        <v>57</v>
      </c>
      <c r="K78">
        <v>2008</v>
      </c>
    </row>
    <row r="79" spans="1:12" x14ac:dyDescent="0.2">
      <c r="A79" t="s">
        <v>291</v>
      </c>
      <c r="K79">
        <v>2008</v>
      </c>
    </row>
    <row r="80" spans="1:12" x14ac:dyDescent="0.2">
      <c r="A80" t="s">
        <v>58</v>
      </c>
      <c r="K80">
        <v>2008</v>
      </c>
    </row>
    <row r="81" spans="1:12" x14ac:dyDescent="0.2">
      <c r="A81" t="s">
        <v>59</v>
      </c>
      <c r="K81">
        <v>2008</v>
      </c>
    </row>
    <row r="82" spans="1:12" x14ac:dyDescent="0.2">
      <c r="A82" t="s">
        <v>60</v>
      </c>
      <c r="K82">
        <v>2008</v>
      </c>
    </row>
    <row r="83" spans="1:12" x14ac:dyDescent="0.2">
      <c r="A83" t="s">
        <v>61</v>
      </c>
      <c r="K83">
        <v>2008</v>
      </c>
    </row>
    <row r="84" spans="1:12" x14ac:dyDescent="0.2">
      <c r="A84" t="s">
        <v>62</v>
      </c>
      <c r="K84">
        <v>2008</v>
      </c>
    </row>
    <row r="85" spans="1:12" x14ac:dyDescent="0.2">
      <c r="A85" t="s">
        <v>63</v>
      </c>
      <c r="K85">
        <v>2008</v>
      </c>
    </row>
    <row r="86" spans="1:12" x14ac:dyDescent="0.2">
      <c r="A86" t="s">
        <v>886</v>
      </c>
      <c r="K86">
        <v>2008</v>
      </c>
    </row>
    <row r="87" spans="1:12" x14ac:dyDescent="0.2">
      <c r="A87" t="s">
        <v>64</v>
      </c>
      <c r="K87">
        <v>2008</v>
      </c>
    </row>
    <row r="88" spans="1:12" x14ac:dyDescent="0.2">
      <c r="A88" t="s">
        <v>65</v>
      </c>
      <c r="K88">
        <v>2008</v>
      </c>
    </row>
    <row r="89" spans="1:12" x14ac:dyDescent="0.2">
      <c r="A89" t="s">
        <v>285</v>
      </c>
      <c r="K89">
        <v>2008</v>
      </c>
    </row>
    <row r="90" spans="1:12" x14ac:dyDescent="0.2">
      <c r="A90" t="s">
        <v>66</v>
      </c>
      <c r="K90">
        <v>2008</v>
      </c>
    </row>
    <row r="91" spans="1:12" x14ac:dyDescent="0.2">
      <c r="A91" t="s">
        <v>67</v>
      </c>
      <c r="K91">
        <v>2008</v>
      </c>
    </row>
    <row r="92" spans="1:12" x14ac:dyDescent="0.2">
      <c r="A92" t="s">
        <v>274</v>
      </c>
      <c r="K92">
        <v>2008</v>
      </c>
    </row>
    <row r="93" spans="1:12" x14ac:dyDescent="0.2">
      <c r="A93" t="s">
        <v>68</v>
      </c>
      <c r="B93">
        <v>19</v>
      </c>
      <c r="C93">
        <v>18</v>
      </c>
      <c r="D93">
        <v>4</v>
      </c>
      <c r="E93">
        <v>227</v>
      </c>
      <c r="F93">
        <v>5</v>
      </c>
      <c r="G93">
        <v>0</v>
      </c>
      <c r="H93">
        <v>0</v>
      </c>
      <c r="I93">
        <v>0</v>
      </c>
      <c r="J93">
        <v>0</v>
      </c>
      <c r="K93">
        <v>2008</v>
      </c>
      <c r="L93" s="26">
        <v>2</v>
      </c>
    </row>
    <row r="94" spans="1:12" x14ac:dyDescent="0.2">
      <c r="A94" t="s">
        <v>69</v>
      </c>
      <c r="K94">
        <v>2008</v>
      </c>
    </row>
    <row r="95" spans="1:12" x14ac:dyDescent="0.2">
      <c r="A95" t="s">
        <v>70</v>
      </c>
      <c r="K95">
        <v>2008</v>
      </c>
    </row>
    <row r="96" spans="1:12" x14ac:dyDescent="0.2">
      <c r="A96" t="s">
        <v>71</v>
      </c>
      <c r="B96">
        <v>9</v>
      </c>
      <c r="C96">
        <v>8</v>
      </c>
      <c r="D96">
        <v>0</v>
      </c>
      <c r="E96">
        <v>74</v>
      </c>
      <c r="F96">
        <v>4</v>
      </c>
      <c r="G96">
        <v>3</v>
      </c>
      <c r="H96">
        <v>0</v>
      </c>
      <c r="I96">
        <v>18</v>
      </c>
      <c r="J96">
        <v>0</v>
      </c>
      <c r="K96">
        <v>2008</v>
      </c>
    </row>
    <row r="97" spans="1:11" x14ac:dyDescent="0.2">
      <c r="A97" t="s">
        <v>72</v>
      </c>
      <c r="K97">
        <v>2008</v>
      </c>
    </row>
    <row r="98" spans="1:11" x14ac:dyDescent="0.2">
      <c r="A98" t="s">
        <v>73</v>
      </c>
      <c r="K98">
        <v>2008</v>
      </c>
    </row>
    <row r="99" spans="1:11" x14ac:dyDescent="0.2">
      <c r="A99" t="s">
        <v>74</v>
      </c>
      <c r="K99">
        <v>2008</v>
      </c>
    </row>
    <row r="100" spans="1:11" x14ac:dyDescent="0.2">
      <c r="A100" t="s">
        <v>75</v>
      </c>
      <c r="K100">
        <v>2008</v>
      </c>
    </row>
    <row r="101" spans="1:11" x14ac:dyDescent="0.2">
      <c r="A101" t="s">
        <v>76</v>
      </c>
      <c r="K101">
        <v>2008</v>
      </c>
    </row>
    <row r="102" spans="1:11" x14ac:dyDescent="0.2">
      <c r="A102" t="s">
        <v>77</v>
      </c>
      <c r="K102">
        <v>2008</v>
      </c>
    </row>
    <row r="103" spans="1:11" x14ac:dyDescent="0.2">
      <c r="A103" t="s">
        <v>78</v>
      </c>
      <c r="K103">
        <v>2008</v>
      </c>
    </row>
    <row r="104" spans="1:11" x14ac:dyDescent="0.2">
      <c r="A104" t="s">
        <v>79</v>
      </c>
      <c r="K104">
        <v>2008</v>
      </c>
    </row>
    <row r="105" spans="1:11" x14ac:dyDescent="0.2">
      <c r="A105" t="s">
        <v>80</v>
      </c>
      <c r="K105">
        <v>2008</v>
      </c>
    </row>
    <row r="106" spans="1:11" x14ac:dyDescent="0.2">
      <c r="A106" t="s">
        <v>302</v>
      </c>
      <c r="K106">
        <v>2008</v>
      </c>
    </row>
    <row r="107" spans="1:11" x14ac:dyDescent="0.2">
      <c r="A107" t="s">
        <v>81</v>
      </c>
      <c r="K107">
        <v>2008</v>
      </c>
    </row>
    <row r="108" spans="1:11" x14ac:dyDescent="0.2">
      <c r="A108" t="s">
        <v>82</v>
      </c>
      <c r="K108">
        <v>2008</v>
      </c>
    </row>
    <row r="109" spans="1:11" x14ac:dyDescent="0.2">
      <c r="A109" t="s">
        <v>83</v>
      </c>
      <c r="K109">
        <v>2008</v>
      </c>
    </row>
    <row r="110" spans="1:11" x14ac:dyDescent="0.2">
      <c r="A110" t="s">
        <v>84</v>
      </c>
      <c r="K110">
        <v>2008</v>
      </c>
    </row>
    <row r="111" spans="1:11" x14ac:dyDescent="0.2">
      <c r="A111" t="s">
        <v>85</v>
      </c>
      <c r="K111">
        <v>2008</v>
      </c>
    </row>
    <row r="112" spans="1:11" x14ac:dyDescent="0.2">
      <c r="A112" t="s">
        <v>86</v>
      </c>
      <c r="K112">
        <v>2008</v>
      </c>
    </row>
    <row r="113" spans="1:11" x14ac:dyDescent="0.2">
      <c r="A113" t="s">
        <v>87</v>
      </c>
      <c r="K113">
        <v>2008</v>
      </c>
    </row>
    <row r="114" spans="1:11" x14ac:dyDescent="0.2">
      <c r="A114" t="s">
        <v>88</v>
      </c>
      <c r="K114">
        <v>2008</v>
      </c>
    </row>
    <row r="115" spans="1:11" x14ac:dyDescent="0.2">
      <c r="A115" t="s">
        <v>89</v>
      </c>
      <c r="K115">
        <v>2008</v>
      </c>
    </row>
    <row r="116" spans="1:11" x14ac:dyDescent="0.2">
      <c r="A116" t="s">
        <v>90</v>
      </c>
      <c r="K116">
        <v>2008</v>
      </c>
    </row>
    <row r="117" spans="1:11" x14ac:dyDescent="0.2">
      <c r="A117" t="s">
        <v>91</v>
      </c>
      <c r="K117">
        <v>2008</v>
      </c>
    </row>
    <row r="118" spans="1:11" x14ac:dyDescent="0.2">
      <c r="A118" t="s">
        <v>92</v>
      </c>
      <c r="K118">
        <v>2008</v>
      </c>
    </row>
    <row r="119" spans="1:11" x14ac:dyDescent="0.2">
      <c r="A119" t="s">
        <v>93</v>
      </c>
      <c r="K119">
        <v>2008</v>
      </c>
    </row>
    <row r="120" spans="1:11" x14ac:dyDescent="0.2">
      <c r="A120" t="s">
        <v>94</v>
      </c>
      <c r="K120">
        <v>2008</v>
      </c>
    </row>
    <row r="121" spans="1:11" x14ac:dyDescent="0.2">
      <c r="A121" t="s">
        <v>95</v>
      </c>
      <c r="K121">
        <v>2008</v>
      </c>
    </row>
    <row r="122" spans="1:11" x14ac:dyDescent="0.2">
      <c r="A122" t="s">
        <v>96</v>
      </c>
      <c r="K122">
        <v>2008</v>
      </c>
    </row>
    <row r="123" spans="1:11" x14ac:dyDescent="0.2">
      <c r="A123" t="s">
        <v>340</v>
      </c>
      <c r="K123">
        <v>2008</v>
      </c>
    </row>
    <row r="124" spans="1:11" x14ac:dyDescent="0.2">
      <c r="A124" t="s">
        <v>97</v>
      </c>
      <c r="K124">
        <v>2008</v>
      </c>
    </row>
    <row r="125" spans="1:11" x14ac:dyDescent="0.2">
      <c r="A125" t="s">
        <v>98</v>
      </c>
      <c r="K125">
        <v>2008</v>
      </c>
    </row>
    <row r="126" spans="1:11" x14ac:dyDescent="0.2">
      <c r="A126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2008</v>
      </c>
    </row>
    <row r="127" spans="1:11" x14ac:dyDescent="0.2">
      <c r="A127" t="s">
        <v>881</v>
      </c>
      <c r="K127">
        <v>2008</v>
      </c>
    </row>
    <row r="128" spans="1:11" x14ac:dyDescent="0.2">
      <c r="A128" t="s">
        <v>880</v>
      </c>
      <c r="K128">
        <v>2008</v>
      </c>
    </row>
    <row r="129" spans="1:12" x14ac:dyDescent="0.2">
      <c r="A129" t="s">
        <v>100</v>
      </c>
      <c r="K129">
        <v>2008</v>
      </c>
    </row>
    <row r="130" spans="1:12" x14ac:dyDescent="0.2">
      <c r="A130" t="s">
        <v>887</v>
      </c>
      <c r="K130">
        <v>2008</v>
      </c>
    </row>
    <row r="131" spans="1:12" x14ac:dyDescent="0.2">
      <c r="A131" t="s">
        <v>101</v>
      </c>
      <c r="K131">
        <v>2008</v>
      </c>
    </row>
    <row r="132" spans="1:12" x14ac:dyDescent="0.2">
      <c r="A132" t="s">
        <v>278</v>
      </c>
      <c r="K132">
        <v>2008</v>
      </c>
    </row>
    <row r="133" spans="1:12" x14ac:dyDescent="0.2">
      <c r="A133" t="s">
        <v>102</v>
      </c>
      <c r="K133">
        <v>2008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2008</v>
      </c>
      <c r="L134" s="27"/>
    </row>
    <row r="135" spans="1:12" x14ac:dyDescent="0.2">
      <c r="A135" t="s">
        <v>103</v>
      </c>
      <c r="B135">
        <v>18</v>
      </c>
      <c r="C135">
        <v>16</v>
      </c>
      <c r="D135">
        <v>1</v>
      </c>
      <c r="E135">
        <v>195</v>
      </c>
      <c r="F135">
        <v>4</v>
      </c>
      <c r="G135">
        <v>4</v>
      </c>
      <c r="H135">
        <v>1</v>
      </c>
      <c r="I135">
        <v>24</v>
      </c>
      <c r="J135">
        <v>2</v>
      </c>
      <c r="K135">
        <v>2008</v>
      </c>
    </row>
    <row r="136" spans="1:12" x14ac:dyDescent="0.2">
      <c r="A136" t="s">
        <v>104</v>
      </c>
      <c r="K136">
        <v>2008</v>
      </c>
    </row>
    <row r="137" spans="1:12" x14ac:dyDescent="0.2">
      <c r="A137" t="s">
        <v>872</v>
      </c>
      <c r="K137">
        <v>2008</v>
      </c>
    </row>
    <row r="138" spans="1:12" x14ac:dyDescent="0.2">
      <c r="A138" t="s">
        <v>873</v>
      </c>
      <c r="K138">
        <v>2008</v>
      </c>
    </row>
    <row r="139" spans="1:12" x14ac:dyDescent="0.2">
      <c r="A139" t="s">
        <v>311</v>
      </c>
      <c r="K139">
        <v>2008</v>
      </c>
    </row>
    <row r="140" spans="1:12" x14ac:dyDescent="0.2">
      <c r="A140" t="s">
        <v>105</v>
      </c>
      <c r="K140">
        <v>2008</v>
      </c>
    </row>
    <row r="141" spans="1:12" x14ac:dyDescent="0.2">
      <c r="A141" t="s">
        <v>106</v>
      </c>
      <c r="K141">
        <v>2008</v>
      </c>
    </row>
    <row r="142" spans="1:12" x14ac:dyDescent="0.2">
      <c r="A142" t="s">
        <v>107</v>
      </c>
      <c r="K142">
        <v>2008</v>
      </c>
    </row>
    <row r="143" spans="1:12" x14ac:dyDescent="0.2">
      <c r="A143" t="s">
        <v>108</v>
      </c>
      <c r="K143">
        <v>2008</v>
      </c>
    </row>
    <row r="144" spans="1:12" x14ac:dyDescent="0.2">
      <c r="A144" t="s">
        <v>357</v>
      </c>
      <c r="K144">
        <v>2008</v>
      </c>
    </row>
    <row r="145" spans="1:11" x14ac:dyDescent="0.2">
      <c r="A145" t="s">
        <v>346</v>
      </c>
      <c r="K145">
        <v>2008</v>
      </c>
    </row>
    <row r="146" spans="1:11" x14ac:dyDescent="0.2">
      <c r="A146" t="s">
        <v>109</v>
      </c>
      <c r="K146">
        <v>2008</v>
      </c>
    </row>
    <row r="147" spans="1:11" x14ac:dyDescent="0.2">
      <c r="A147" t="s">
        <v>110</v>
      </c>
      <c r="K147">
        <v>2008</v>
      </c>
    </row>
    <row r="148" spans="1:11" x14ac:dyDescent="0.2">
      <c r="A148" t="s">
        <v>111</v>
      </c>
      <c r="K148">
        <v>2008</v>
      </c>
    </row>
    <row r="149" spans="1:11" x14ac:dyDescent="0.2">
      <c r="A149" t="s">
        <v>112</v>
      </c>
      <c r="K149">
        <v>2008</v>
      </c>
    </row>
    <row r="150" spans="1:11" x14ac:dyDescent="0.2">
      <c r="A150" t="s">
        <v>113</v>
      </c>
      <c r="K150">
        <v>2008</v>
      </c>
    </row>
    <row r="151" spans="1:11" x14ac:dyDescent="0.2">
      <c r="A151" t="s">
        <v>114</v>
      </c>
      <c r="K151">
        <v>2008</v>
      </c>
    </row>
    <row r="152" spans="1:11" x14ac:dyDescent="0.2">
      <c r="A152" t="s">
        <v>115</v>
      </c>
      <c r="K152">
        <v>2008</v>
      </c>
    </row>
    <row r="153" spans="1:11" x14ac:dyDescent="0.2">
      <c r="A153" t="s">
        <v>319</v>
      </c>
      <c r="K153">
        <v>2008</v>
      </c>
    </row>
    <row r="154" spans="1:11" x14ac:dyDescent="0.2">
      <c r="A154" t="s">
        <v>116</v>
      </c>
      <c r="K154">
        <v>2008</v>
      </c>
    </row>
    <row r="155" spans="1:11" x14ac:dyDescent="0.2">
      <c r="A155" t="s">
        <v>117</v>
      </c>
      <c r="K155">
        <v>2008</v>
      </c>
    </row>
    <row r="156" spans="1:11" x14ac:dyDescent="0.2">
      <c r="A156" t="s">
        <v>118</v>
      </c>
      <c r="K156">
        <v>2008</v>
      </c>
    </row>
    <row r="157" spans="1:11" x14ac:dyDescent="0.2">
      <c r="A157" t="s">
        <v>279</v>
      </c>
      <c r="K157">
        <v>2008</v>
      </c>
    </row>
    <row r="158" spans="1:11" x14ac:dyDescent="0.2">
      <c r="A158" t="s">
        <v>119</v>
      </c>
      <c r="B158">
        <v>2</v>
      </c>
      <c r="C158">
        <v>2</v>
      </c>
      <c r="D158">
        <v>1</v>
      </c>
      <c r="E158">
        <v>11</v>
      </c>
      <c r="F158">
        <v>1</v>
      </c>
      <c r="G158">
        <v>8</v>
      </c>
      <c r="H158">
        <v>3</v>
      </c>
      <c r="I158">
        <v>21</v>
      </c>
      <c r="J158">
        <v>6</v>
      </c>
      <c r="K158">
        <v>2008</v>
      </c>
    </row>
    <row r="159" spans="1:11" x14ac:dyDescent="0.2">
      <c r="A159" t="s">
        <v>120</v>
      </c>
      <c r="K159">
        <v>2008</v>
      </c>
    </row>
    <row r="160" spans="1:11" x14ac:dyDescent="0.2">
      <c r="A160" t="s">
        <v>121</v>
      </c>
      <c r="K160">
        <v>2008</v>
      </c>
    </row>
    <row r="161" spans="1:12" x14ac:dyDescent="0.2">
      <c r="A161" t="s">
        <v>122</v>
      </c>
      <c r="K161">
        <v>2008</v>
      </c>
    </row>
    <row r="162" spans="1:12" x14ac:dyDescent="0.2">
      <c r="A162" t="s">
        <v>123</v>
      </c>
      <c r="K162">
        <v>2008</v>
      </c>
    </row>
    <row r="163" spans="1:12" x14ac:dyDescent="0.2">
      <c r="A163" t="s">
        <v>124</v>
      </c>
      <c r="K163">
        <v>2008</v>
      </c>
    </row>
    <row r="164" spans="1:12" x14ac:dyDescent="0.2">
      <c r="A164" t="s">
        <v>821</v>
      </c>
      <c r="K164">
        <v>2008</v>
      </c>
    </row>
    <row r="165" spans="1:12" x14ac:dyDescent="0.2">
      <c r="A165" t="s">
        <v>125</v>
      </c>
      <c r="K165">
        <v>2008</v>
      </c>
    </row>
    <row r="166" spans="1:12" x14ac:dyDescent="0.2">
      <c r="A166" t="s">
        <v>126</v>
      </c>
      <c r="K166">
        <v>2008</v>
      </c>
    </row>
    <row r="167" spans="1:12" x14ac:dyDescent="0.2">
      <c r="A167" t="s">
        <v>127</v>
      </c>
      <c r="K167">
        <v>2008</v>
      </c>
    </row>
    <row r="168" spans="1:12" x14ac:dyDescent="0.2">
      <c r="A168" t="s">
        <v>128</v>
      </c>
      <c r="K168">
        <v>2008</v>
      </c>
    </row>
    <row r="169" spans="1:12" x14ac:dyDescent="0.2">
      <c r="A169" t="s">
        <v>129</v>
      </c>
      <c r="B169">
        <v>7</v>
      </c>
      <c r="C169">
        <v>6</v>
      </c>
      <c r="D169">
        <v>1</v>
      </c>
      <c r="E169">
        <v>256</v>
      </c>
      <c r="F169">
        <v>2</v>
      </c>
      <c r="G169">
        <v>27</v>
      </c>
      <c r="H169">
        <v>5</v>
      </c>
      <c r="I169">
        <v>91</v>
      </c>
      <c r="J169">
        <v>8</v>
      </c>
      <c r="K169">
        <v>2008</v>
      </c>
    </row>
    <row r="170" spans="1:12" x14ac:dyDescent="0.2">
      <c r="A170" t="s">
        <v>827</v>
      </c>
      <c r="K170">
        <v>2008</v>
      </c>
    </row>
    <row r="171" spans="1:12" x14ac:dyDescent="0.2">
      <c r="A171" t="s">
        <v>130</v>
      </c>
      <c r="K171">
        <v>2008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2008</v>
      </c>
      <c r="L172" s="27"/>
    </row>
    <row r="173" spans="1:12" x14ac:dyDescent="0.2">
      <c r="A173" t="s">
        <v>131</v>
      </c>
      <c r="B173">
        <v>21</v>
      </c>
      <c r="C173">
        <v>19</v>
      </c>
      <c r="D173">
        <v>2</v>
      </c>
      <c r="E173">
        <v>459</v>
      </c>
      <c r="F173">
        <v>4</v>
      </c>
      <c r="G173">
        <v>99</v>
      </c>
      <c r="H173">
        <v>13</v>
      </c>
      <c r="I173">
        <v>266</v>
      </c>
      <c r="J173">
        <v>19</v>
      </c>
      <c r="K173">
        <v>2008</v>
      </c>
    </row>
    <row r="174" spans="1:12" x14ac:dyDescent="0.2">
      <c r="A174" t="s">
        <v>132</v>
      </c>
      <c r="B174">
        <v>6</v>
      </c>
      <c r="C174">
        <v>5</v>
      </c>
      <c r="D174">
        <v>2</v>
      </c>
      <c r="E174">
        <v>87</v>
      </c>
      <c r="F174">
        <v>0</v>
      </c>
      <c r="G174">
        <v>27</v>
      </c>
      <c r="H174">
        <v>7</v>
      </c>
      <c r="I174">
        <v>87</v>
      </c>
      <c r="J174">
        <v>11</v>
      </c>
      <c r="K174">
        <v>2008</v>
      </c>
    </row>
    <row r="175" spans="1:12" x14ac:dyDescent="0.2">
      <c r="A175" t="s">
        <v>133</v>
      </c>
      <c r="K175">
        <v>2008</v>
      </c>
    </row>
    <row r="176" spans="1:12" x14ac:dyDescent="0.2">
      <c r="A176" t="s">
        <v>312</v>
      </c>
      <c r="K176">
        <v>2008</v>
      </c>
    </row>
    <row r="177" spans="1:12" x14ac:dyDescent="0.2">
      <c r="A177" t="s">
        <v>134</v>
      </c>
      <c r="K177">
        <v>2008</v>
      </c>
    </row>
    <row r="178" spans="1:12" x14ac:dyDescent="0.2">
      <c r="A178" t="s">
        <v>135</v>
      </c>
      <c r="K178">
        <v>2008</v>
      </c>
    </row>
    <row r="179" spans="1:12" x14ac:dyDescent="0.2">
      <c r="A179" t="s">
        <v>136</v>
      </c>
      <c r="K179">
        <v>2008</v>
      </c>
    </row>
    <row r="180" spans="1:12" x14ac:dyDescent="0.2">
      <c r="A180" t="s">
        <v>137</v>
      </c>
      <c r="K180">
        <v>2008</v>
      </c>
    </row>
    <row r="181" spans="1:12" x14ac:dyDescent="0.2">
      <c r="A181" t="s">
        <v>306</v>
      </c>
      <c r="K181">
        <v>2008</v>
      </c>
    </row>
    <row r="182" spans="1:12" x14ac:dyDescent="0.2">
      <c r="A182" t="s">
        <v>138</v>
      </c>
      <c r="K182">
        <v>2008</v>
      </c>
    </row>
    <row r="183" spans="1:12" x14ac:dyDescent="0.2">
      <c r="A183" t="s">
        <v>295</v>
      </c>
      <c r="K183">
        <v>2008</v>
      </c>
    </row>
    <row r="184" spans="1:12" x14ac:dyDescent="0.2">
      <c r="A184" t="s">
        <v>139</v>
      </c>
      <c r="K184">
        <v>2008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2008</v>
      </c>
      <c r="L185" s="27"/>
    </row>
    <row r="186" spans="1:12" x14ac:dyDescent="0.2">
      <c r="A186" t="s">
        <v>140</v>
      </c>
      <c r="K186">
        <v>2008</v>
      </c>
    </row>
    <row r="187" spans="1:12" x14ac:dyDescent="0.2">
      <c r="A187" t="s">
        <v>141</v>
      </c>
      <c r="B187">
        <v>3</v>
      </c>
      <c r="C187">
        <v>3</v>
      </c>
      <c r="D187">
        <v>0</v>
      </c>
      <c r="E187">
        <v>34</v>
      </c>
      <c r="F187">
        <v>0</v>
      </c>
      <c r="G187">
        <v>15</v>
      </c>
      <c r="H187">
        <v>2</v>
      </c>
      <c r="I187">
        <v>50</v>
      </c>
      <c r="J187">
        <v>4</v>
      </c>
      <c r="K187">
        <v>2008</v>
      </c>
    </row>
    <row r="188" spans="1:12" x14ac:dyDescent="0.2">
      <c r="A188" t="s">
        <v>864</v>
      </c>
      <c r="K188">
        <v>2008</v>
      </c>
    </row>
    <row r="189" spans="1:12" x14ac:dyDescent="0.2">
      <c r="A189" t="s">
        <v>142</v>
      </c>
      <c r="K189">
        <v>2008</v>
      </c>
    </row>
    <row r="190" spans="1:12" x14ac:dyDescent="0.2">
      <c r="A190" t="s">
        <v>142</v>
      </c>
      <c r="K190">
        <v>2008</v>
      </c>
    </row>
    <row r="191" spans="1:12" x14ac:dyDescent="0.2">
      <c r="A191" s="4" t="s">
        <v>904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>
        <v>2008</v>
      </c>
      <c r="L191" s="27"/>
    </row>
    <row r="192" spans="1:12" x14ac:dyDescent="0.2">
      <c r="A192" t="s">
        <v>303</v>
      </c>
      <c r="K192">
        <v>2008</v>
      </c>
    </row>
    <row r="193" spans="1:11" x14ac:dyDescent="0.2">
      <c r="A193" t="s">
        <v>865</v>
      </c>
      <c r="K193">
        <v>2008</v>
      </c>
    </row>
    <row r="194" spans="1:11" x14ac:dyDescent="0.2">
      <c r="A194" t="s">
        <v>307</v>
      </c>
      <c r="K194">
        <v>2008</v>
      </c>
    </row>
    <row r="195" spans="1:11" x14ac:dyDescent="0.2">
      <c r="A195" t="s">
        <v>882</v>
      </c>
      <c r="K195">
        <v>2008</v>
      </c>
    </row>
    <row r="196" spans="1:11" x14ac:dyDescent="0.2">
      <c r="A196" t="s">
        <v>298</v>
      </c>
      <c r="K196">
        <v>2008</v>
      </c>
    </row>
    <row r="197" spans="1:11" x14ac:dyDescent="0.2">
      <c r="A197" t="s">
        <v>342</v>
      </c>
      <c r="K197">
        <v>2008</v>
      </c>
    </row>
    <row r="198" spans="1:11" x14ac:dyDescent="0.2">
      <c r="A198" t="s">
        <v>144</v>
      </c>
      <c r="K198">
        <v>2008</v>
      </c>
    </row>
    <row r="199" spans="1:11" x14ac:dyDescent="0.2">
      <c r="A199" t="s">
        <v>145</v>
      </c>
      <c r="K199">
        <v>2008</v>
      </c>
    </row>
    <row r="200" spans="1:11" x14ac:dyDescent="0.2">
      <c r="A200" t="s">
        <v>146</v>
      </c>
      <c r="K200">
        <v>2008</v>
      </c>
    </row>
    <row r="201" spans="1:11" x14ac:dyDescent="0.2">
      <c r="A201" t="s">
        <v>363</v>
      </c>
      <c r="K201">
        <v>2008</v>
      </c>
    </row>
    <row r="202" spans="1:11" x14ac:dyDescent="0.2">
      <c r="A202" t="s">
        <v>147</v>
      </c>
      <c r="B202">
        <v>12</v>
      </c>
      <c r="C202">
        <v>11</v>
      </c>
      <c r="D202">
        <v>1</v>
      </c>
      <c r="E202">
        <v>281</v>
      </c>
      <c r="F202">
        <v>6</v>
      </c>
      <c r="G202">
        <v>7.6666666665999994</v>
      </c>
      <c r="H202">
        <v>1</v>
      </c>
      <c r="I202">
        <v>31</v>
      </c>
      <c r="J202">
        <v>3</v>
      </c>
      <c r="K202">
        <v>2008</v>
      </c>
    </row>
    <row r="203" spans="1:11" x14ac:dyDescent="0.2">
      <c r="A203" t="s">
        <v>355</v>
      </c>
      <c r="K203">
        <v>2008</v>
      </c>
    </row>
    <row r="204" spans="1:11" x14ac:dyDescent="0.2">
      <c r="A204" t="s">
        <v>148</v>
      </c>
      <c r="K204">
        <v>2008</v>
      </c>
    </row>
    <row r="205" spans="1:11" x14ac:dyDescent="0.2">
      <c r="A205" t="s">
        <v>149</v>
      </c>
      <c r="K205">
        <v>2008</v>
      </c>
    </row>
    <row r="206" spans="1:11" x14ac:dyDescent="0.2">
      <c r="A206" t="s">
        <v>150</v>
      </c>
      <c r="K206">
        <v>2008</v>
      </c>
    </row>
    <row r="207" spans="1:11" x14ac:dyDescent="0.2">
      <c r="A207" t="s">
        <v>314</v>
      </c>
      <c r="K207">
        <v>2008</v>
      </c>
    </row>
    <row r="208" spans="1:11" x14ac:dyDescent="0.2">
      <c r="A208" t="s">
        <v>332</v>
      </c>
      <c r="K208">
        <v>2008</v>
      </c>
    </row>
    <row r="209" spans="1:12" x14ac:dyDescent="0.2">
      <c r="A209" t="s">
        <v>885</v>
      </c>
      <c r="K209">
        <v>2008</v>
      </c>
    </row>
    <row r="210" spans="1:12" x14ac:dyDescent="0.2">
      <c r="A210" t="s">
        <v>305</v>
      </c>
      <c r="K210">
        <v>2008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2008</v>
      </c>
      <c r="L211" s="27"/>
    </row>
    <row r="212" spans="1:12" x14ac:dyDescent="0.2">
      <c r="A212" t="s">
        <v>299</v>
      </c>
      <c r="K212">
        <v>2008</v>
      </c>
    </row>
    <row r="213" spans="1:12" x14ac:dyDescent="0.2">
      <c r="A213" t="s">
        <v>286</v>
      </c>
      <c r="K213">
        <v>2008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2008</v>
      </c>
      <c r="L214" s="13"/>
    </row>
    <row r="215" spans="1:12" x14ac:dyDescent="0.2">
      <c r="A215" t="s">
        <v>151</v>
      </c>
      <c r="K215">
        <v>2008</v>
      </c>
    </row>
    <row r="216" spans="1:12" x14ac:dyDescent="0.2">
      <c r="A216" t="s">
        <v>280</v>
      </c>
      <c r="K216">
        <v>2008</v>
      </c>
    </row>
    <row r="217" spans="1:12" x14ac:dyDescent="0.2">
      <c r="A217" t="s">
        <v>320</v>
      </c>
      <c r="K217">
        <v>2008</v>
      </c>
    </row>
    <row r="218" spans="1:12" x14ac:dyDescent="0.2">
      <c r="A218" t="s">
        <v>152</v>
      </c>
      <c r="K218">
        <v>2008</v>
      </c>
    </row>
    <row r="219" spans="1:12" x14ac:dyDescent="0.2">
      <c r="A219" t="s">
        <v>153</v>
      </c>
      <c r="K219">
        <v>2008</v>
      </c>
    </row>
    <row r="220" spans="1:12" x14ac:dyDescent="0.2">
      <c r="A220" t="s">
        <v>154</v>
      </c>
      <c r="K220">
        <v>2008</v>
      </c>
    </row>
    <row r="221" spans="1:12" x14ac:dyDescent="0.2">
      <c r="A221" t="s">
        <v>155</v>
      </c>
      <c r="K221">
        <v>2008</v>
      </c>
    </row>
    <row r="222" spans="1:12" x14ac:dyDescent="0.2">
      <c r="A222" t="s">
        <v>156</v>
      </c>
      <c r="K222">
        <v>2008</v>
      </c>
    </row>
    <row r="223" spans="1:12" x14ac:dyDescent="0.2">
      <c r="A223" t="s">
        <v>157</v>
      </c>
      <c r="K223">
        <v>2008</v>
      </c>
    </row>
    <row r="224" spans="1:12" x14ac:dyDescent="0.2">
      <c r="A224" t="s">
        <v>158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2008</v>
      </c>
    </row>
    <row r="225" spans="1:12" x14ac:dyDescent="0.2">
      <c r="A225" t="s">
        <v>159</v>
      </c>
      <c r="B225">
        <v>4</v>
      </c>
      <c r="C225">
        <v>4</v>
      </c>
      <c r="D225">
        <v>3</v>
      </c>
      <c r="E225">
        <v>33</v>
      </c>
      <c r="F225">
        <v>0</v>
      </c>
      <c r="G225">
        <v>24</v>
      </c>
      <c r="H225">
        <v>7</v>
      </c>
      <c r="I225">
        <v>73</v>
      </c>
      <c r="J225">
        <v>8</v>
      </c>
      <c r="K225">
        <v>2008</v>
      </c>
    </row>
    <row r="226" spans="1:12" x14ac:dyDescent="0.2">
      <c r="A226" t="s">
        <v>877</v>
      </c>
      <c r="K226">
        <v>2008</v>
      </c>
    </row>
    <row r="227" spans="1:12" x14ac:dyDescent="0.2">
      <c r="A227" t="s">
        <v>372</v>
      </c>
      <c r="K227">
        <v>2008</v>
      </c>
    </row>
    <row r="228" spans="1:12" x14ac:dyDescent="0.2">
      <c r="A228" t="s">
        <v>160</v>
      </c>
      <c r="K228">
        <v>2008</v>
      </c>
    </row>
    <row r="229" spans="1:12" x14ac:dyDescent="0.2">
      <c r="A229" t="s">
        <v>161</v>
      </c>
      <c r="K229">
        <v>2008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2008</v>
      </c>
      <c r="L230" s="13"/>
    </row>
    <row r="231" spans="1:12" x14ac:dyDescent="0.2">
      <c r="A231" t="s">
        <v>162</v>
      </c>
      <c r="K231">
        <v>2008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2008</v>
      </c>
      <c r="L232" s="13"/>
    </row>
    <row r="233" spans="1:12" x14ac:dyDescent="0.2">
      <c r="A233" t="s">
        <v>163</v>
      </c>
      <c r="K233">
        <v>2008</v>
      </c>
    </row>
    <row r="234" spans="1:12" x14ac:dyDescent="0.2">
      <c r="A234" t="s">
        <v>164</v>
      </c>
      <c r="K234">
        <v>2008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2008</v>
      </c>
      <c r="L235" s="27"/>
    </row>
    <row r="236" spans="1:12" x14ac:dyDescent="0.2">
      <c r="A236" t="s">
        <v>828</v>
      </c>
      <c r="K236">
        <v>2008</v>
      </c>
    </row>
    <row r="237" spans="1:12" x14ac:dyDescent="0.2">
      <c r="A237" t="s">
        <v>863</v>
      </c>
      <c r="K237">
        <v>2008</v>
      </c>
    </row>
    <row r="238" spans="1:12" x14ac:dyDescent="0.2">
      <c r="A238" t="s">
        <v>819</v>
      </c>
      <c r="K238">
        <v>2008</v>
      </c>
    </row>
    <row r="239" spans="1:12" x14ac:dyDescent="0.2">
      <c r="A239" s="4" t="s">
        <v>908</v>
      </c>
      <c r="K239">
        <v>2008</v>
      </c>
    </row>
    <row r="240" spans="1:12" x14ac:dyDescent="0.2">
      <c r="A240" t="s">
        <v>165</v>
      </c>
      <c r="K240">
        <v>2008</v>
      </c>
    </row>
    <row r="241" spans="1:12" x14ac:dyDescent="0.2">
      <c r="A241" t="s">
        <v>166</v>
      </c>
      <c r="K241">
        <v>2008</v>
      </c>
    </row>
    <row r="242" spans="1:12" x14ac:dyDescent="0.2">
      <c r="A242" t="s">
        <v>167</v>
      </c>
      <c r="K242">
        <v>2008</v>
      </c>
    </row>
    <row r="243" spans="1:12" x14ac:dyDescent="0.2">
      <c r="A243" t="s">
        <v>168</v>
      </c>
      <c r="K243">
        <v>2008</v>
      </c>
    </row>
    <row r="244" spans="1:12" x14ac:dyDescent="0.2">
      <c r="A244" t="s">
        <v>169</v>
      </c>
      <c r="K244">
        <v>2008</v>
      </c>
    </row>
    <row r="245" spans="1:12" x14ac:dyDescent="0.2">
      <c r="A245" t="s">
        <v>170</v>
      </c>
      <c r="K245">
        <v>2008</v>
      </c>
    </row>
    <row r="246" spans="1:12" x14ac:dyDescent="0.2">
      <c r="A246" t="s">
        <v>171</v>
      </c>
      <c r="K246">
        <v>2008</v>
      </c>
    </row>
    <row r="247" spans="1:12" x14ac:dyDescent="0.2">
      <c r="A247" t="s">
        <v>172</v>
      </c>
      <c r="K247">
        <v>2008</v>
      </c>
    </row>
    <row r="248" spans="1:12" x14ac:dyDescent="0.2">
      <c r="A248" t="s">
        <v>173</v>
      </c>
      <c r="K248">
        <v>2008</v>
      </c>
    </row>
    <row r="249" spans="1:12" s="1" customFormat="1" x14ac:dyDescent="0.2">
      <c r="A249" t="s">
        <v>174</v>
      </c>
      <c r="B249"/>
      <c r="C249"/>
      <c r="D249"/>
      <c r="E249"/>
      <c r="F249"/>
      <c r="G249"/>
      <c r="H249"/>
      <c r="I249"/>
      <c r="J249"/>
      <c r="K249">
        <v>2008</v>
      </c>
      <c r="L249" s="26"/>
    </row>
    <row r="250" spans="1:12" x14ac:dyDescent="0.2">
      <c r="A250" t="s">
        <v>350</v>
      </c>
      <c r="K250">
        <v>2008</v>
      </c>
    </row>
    <row r="251" spans="1:12" x14ac:dyDescent="0.2">
      <c r="A251" t="s">
        <v>308</v>
      </c>
      <c r="K251">
        <v>2008</v>
      </c>
    </row>
    <row r="252" spans="1:12" x14ac:dyDescent="0.2">
      <c r="A252" t="s">
        <v>175</v>
      </c>
      <c r="K252">
        <v>2008</v>
      </c>
    </row>
    <row r="253" spans="1:12" x14ac:dyDescent="0.2">
      <c r="A253" t="s">
        <v>176</v>
      </c>
      <c r="K253">
        <v>2008</v>
      </c>
    </row>
    <row r="254" spans="1:12" x14ac:dyDescent="0.2">
      <c r="A254" t="s">
        <v>177</v>
      </c>
      <c r="K254">
        <v>2008</v>
      </c>
    </row>
    <row r="255" spans="1:12" x14ac:dyDescent="0.2">
      <c r="A255" t="s">
        <v>288</v>
      </c>
      <c r="K255">
        <v>2008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2008</v>
      </c>
      <c r="L256" s="27"/>
    </row>
    <row r="257" spans="1:12" x14ac:dyDescent="0.2">
      <c r="A257" t="s">
        <v>178</v>
      </c>
      <c r="K257">
        <v>2008</v>
      </c>
    </row>
    <row r="258" spans="1:12" x14ac:dyDescent="0.2">
      <c r="A258" t="s">
        <v>179</v>
      </c>
      <c r="K258">
        <v>2008</v>
      </c>
    </row>
    <row r="259" spans="1:12" x14ac:dyDescent="0.2">
      <c r="A259" t="s">
        <v>180</v>
      </c>
      <c r="K259">
        <v>2008</v>
      </c>
    </row>
    <row r="260" spans="1:12" x14ac:dyDescent="0.2">
      <c r="A260" t="s">
        <v>181</v>
      </c>
      <c r="K260">
        <v>2008</v>
      </c>
    </row>
    <row r="261" spans="1:12" x14ac:dyDescent="0.2">
      <c r="A261" t="s">
        <v>182</v>
      </c>
      <c r="K261">
        <v>2008</v>
      </c>
    </row>
    <row r="262" spans="1:12" x14ac:dyDescent="0.2">
      <c r="A262" t="s">
        <v>183</v>
      </c>
      <c r="K262">
        <v>2008</v>
      </c>
    </row>
    <row r="263" spans="1:12" x14ac:dyDescent="0.2">
      <c r="A263" t="s">
        <v>184</v>
      </c>
      <c r="K263">
        <v>2008</v>
      </c>
    </row>
    <row r="264" spans="1:12" x14ac:dyDescent="0.2">
      <c r="A264" t="s">
        <v>185</v>
      </c>
      <c r="K264">
        <v>2008</v>
      </c>
      <c r="L264" s="25"/>
    </row>
    <row r="265" spans="1:12" x14ac:dyDescent="0.2">
      <c r="A265" t="s">
        <v>186</v>
      </c>
      <c r="K265">
        <v>2008</v>
      </c>
    </row>
    <row r="266" spans="1:12" x14ac:dyDescent="0.2">
      <c r="A266" t="s">
        <v>370</v>
      </c>
      <c r="K266">
        <v>2008</v>
      </c>
    </row>
    <row r="267" spans="1:12" x14ac:dyDescent="0.2">
      <c r="A267" t="s">
        <v>321</v>
      </c>
      <c r="K267">
        <v>2008</v>
      </c>
    </row>
    <row r="268" spans="1:12" x14ac:dyDescent="0.2">
      <c r="A268" t="s">
        <v>187</v>
      </c>
      <c r="K268">
        <v>2008</v>
      </c>
    </row>
    <row r="269" spans="1:12" x14ac:dyDescent="0.2">
      <c r="A269" t="s">
        <v>883</v>
      </c>
      <c r="K269">
        <v>2008</v>
      </c>
    </row>
    <row r="270" spans="1:12" x14ac:dyDescent="0.2">
      <c r="A270" t="s">
        <v>188</v>
      </c>
      <c r="K270">
        <v>2008</v>
      </c>
    </row>
    <row r="271" spans="1:12" x14ac:dyDescent="0.2">
      <c r="A271" t="s">
        <v>189</v>
      </c>
      <c r="K271">
        <v>2008</v>
      </c>
    </row>
    <row r="272" spans="1:12" x14ac:dyDescent="0.2">
      <c r="A272" t="s">
        <v>190</v>
      </c>
      <c r="K272">
        <v>2008</v>
      </c>
    </row>
    <row r="273" spans="1:12" x14ac:dyDescent="0.2">
      <c r="A273" t="s">
        <v>304</v>
      </c>
      <c r="K273">
        <v>2008</v>
      </c>
    </row>
    <row r="274" spans="1:12" x14ac:dyDescent="0.2">
      <c r="A274" t="s">
        <v>347</v>
      </c>
      <c r="K274">
        <v>2008</v>
      </c>
    </row>
    <row r="275" spans="1:12" x14ac:dyDescent="0.2">
      <c r="A275" t="s">
        <v>191</v>
      </c>
      <c r="K275">
        <v>2008</v>
      </c>
    </row>
    <row r="276" spans="1:12" x14ac:dyDescent="0.2">
      <c r="A276" t="s">
        <v>192</v>
      </c>
      <c r="K276">
        <v>2008</v>
      </c>
    </row>
    <row r="277" spans="1:12" x14ac:dyDescent="0.2">
      <c r="A277" t="s">
        <v>193</v>
      </c>
      <c r="K277">
        <v>2008</v>
      </c>
    </row>
    <row r="278" spans="1:12" x14ac:dyDescent="0.2">
      <c r="A278" t="s">
        <v>194</v>
      </c>
      <c r="B278">
        <v>1</v>
      </c>
      <c r="C278">
        <v>1</v>
      </c>
      <c r="D278">
        <v>0</v>
      </c>
      <c r="E278">
        <v>1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2008</v>
      </c>
    </row>
    <row r="279" spans="1:12" x14ac:dyDescent="0.2">
      <c r="A279" t="s">
        <v>195</v>
      </c>
      <c r="B279">
        <v>1</v>
      </c>
      <c r="C279">
        <v>1</v>
      </c>
      <c r="D279">
        <v>0</v>
      </c>
      <c r="E279">
        <v>29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2008</v>
      </c>
    </row>
    <row r="280" spans="1:12" x14ac:dyDescent="0.2">
      <c r="A280" t="s">
        <v>196</v>
      </c>
      <c r="K280">
        <v>2008</v>
      </c>
    </row>
    <row r="281" spans="1:12" x14ac:dyDescent="0.2">
      <c r="A281" t="s">
        <v>197</v>
      </c>
      <c r="B281">
        <v>21</v>
      </c>
      <c r="C281">
        <v>15</v>
      </c>
      <c r="D281">
        <v>3</v>
      </c>
      <c r="E281">
        <v>65</v>
      </c>
      <c r="F281">
        <v>6</v>
      </c>
      <c r="G281">
        <v>97</v>
      </c>
      <c r="H281">
        <v>15</v>
      </c>
      <c r="I281">
        <v>357</v>
      </c>
      <c r="J281">
        <v>33</v>
      </c>
      <c r="K281">
        <v>2008</v>
      </c>
    </row>
    <row r="282" spans="1:12" ht="12.75" customHeight="1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2008</v>
      </c>
      <c r="L282" s="27"/>
    </row>
    <row r="283" spans="1:12" x14ac:dyDescent="0.2">
      <c r="A283" t="s">
        <v>198</v>
      </c>
      <c r="K283">
        <v>2008</v>
      </c>
    </row>
    <row r="284" spans="1:12" x14ac:dyDescent="0.2">
      <c r="A284" t="s">
        <v>368</v>
      </c>
      <c r="K284">
        <v>2008</v>
      </c>
    </row>
    <row r="285" spans="1:12" x14ac:dyDescent="0.2">
      <c r="A285" t="s">
        <v>199</v>
      </c>
      <c r="K285">
        <v>2008</v>
      </c>
    </row>
    <row r="286" spans="1:12" x14ac:dyDescent="0.2">
      <c r="A286" t="s">
        <v>200</v>
      </c>
      <c r="K286">
        <v>2008</v>
      </c>
    </row>
    <row r="287" spans="1:12" x14ac:dyDescent="0.2">
      <c r="A287" t="s">
        <v>201</v>
      </c>
      <c r="K287">
        <v>2008</v>
      </c>
    </row>
    <row r="288" spans="1:12" x14ac:dyDescent="0.2">
      <c r="A288" t="s">
        <v>202</v>
      </c>
      <c r="K288">
        <v>2008</v>
      </c>
    </row>
    <row r="289" spans="1:12" x14ac:dyDescent="0.2">
      <c r="A289" t="s">
        <v>203</v>
      </c>
      <c r="K289">
        <v>2008</v>
      </c>
    </row>
    <row r="290" spans="1:12" x14ac:dyDescent="0.2">
      <c r="A290" t="s">
        <v>204</v>
      </c>
      <c r="K290">
        <v>2008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2008</v>
      </c>
      <c r="L291" s="27"/>
    </row>
    <row r="292" spans="1:12" x14ac:dyDescent="0.2">
      <c r="A292" t="s">
        <v>313</v>
      </c>
      <c r="K292">
        <v>2008</v>
      </c>
    </row>
    <row r="293" spans="1:12" x14ac:dyDescent="0.2">
      <c r="A293" t="s">
        <v>205</v>
      </c>
      <c r="K293">
        <v>2008</v>
      </c>
    </row>
    <row r="294" spans="1:12" x14ac:dyDescent="0.2">
      <c r="A294" t="s">
        <v>206</v>
      </c>
      <c r="B294">
        <v>18</v>
      </c>
      <c r="C294">
        <v>15</v>
      </c>
      <c r="D294">
        <v>2</v>
      </c>
      <c r="E294">
        <v>169</v>
      </c>
      <c r="F294">
        <v>4</v>
      </c>
      <c r="G294">
        <v>68</v>
      </c>
      <c r="H294">
        <v>14</v>
      </c>
      <c r="I294">
        <v>218</v>
      </c>
      <c r="J294">
        <v>19</v>
      </c>
      <c r="K294">
        <v>2008</v>
      </c>
    </row>
    <row r="295" spans="1:12" x14ac:dyDescent="0.2">
      <c r="A295" t="s">
        <v>207</v>
      </c>
      <c r="K295">
        <v>2008</v>
      </c>
    </row>
    <row r="296" spans="1:12" x14ac:dyDescent="0.2">
      <c r="A296" t="s">
        <v>208</v>
      </c>
      <c r="K296">
        <v>2008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2008</v>
      </c>
      <c r="L297" s="13"/>
    </row>
    <row r="298" spans="1:12" x14ac:dyDescent="0.2">
      <c r="A298" t="s">
        <v>209</v>
      </c>
      <c r="K298">
        <v>2008</v>
      </c>
    </row>
    <row r="299" spans="1:12" x14ac:dyDescent="0.2">
      <c r="A299" t="s">
        <v>210</v>
      </c>
      <c r="K299">
        <v>2008</v>
      </c>
    </row>
    <row r="300" spans="1:12" x14ac:dyDescent="0.2">
      <c r="A300" t="s">
        <v>281</v>
      </c>
      <c r="K300">
        <v>2008</v>
      </c>
    </row>
    <row r="301" spans="1:12" x14ac:dyDescent="0.2">
      <c r="A301" t="s">
        <v>343</v>
      </c>
      <c r="K301">
        <v>2008</v>
      </c>
    </row>
    <row r="302" spans="1:12" x14ac:dyDescent="0.2">
      <c r="A302" t="s">
        <v>876</v>
      </c>
      <c r="K302">
        <v>2008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2008</v>
      </c>
      <c r="L303" s="27"/>
    </row>
    <row r="304" spans="1:12" x14ac:dyDescent="0.2">
      <c r="A304" t="s">
        <v>324</v>
      </c>
      <c r="K304">
        <v>2008</v>
      </c>
    </row>
    <row r="305" spans="1:12" x14ac:dyDescent="0.2">
      <c r="A305" t="s">
        <v>328</v>
      </c>
      <c r="K305">
        <v>2008</v>
      </c>
    </row>
    <row r="306" spans="1:12" x14ac:dyDescent="0.2">
      <c r="A306" t="s">
        <v>348</v>
      </c>
      <c r="K306">
        <v>2008</v>
      </c>
    </row>
    <row r="307" spans="1:12" x14ac:dyDescent="0.2">
      <c r="A307" t="s">
        <v>358</v>
      </c>
      <c r="K307">
        <v>2008</v>
      </c>
    </row>
    <row r="308" spans="1:12" x14ac:dyDescent="0.2">
      <c r="A308" t="s">
        <v>325</v>
      </c>
      <c r="K308">
        <v>2008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2008</v>
      </c>
      <c r="L309" s="13"/>
    </row>
    <row r="310" spans="1:12" x14ac:dyDescent="0.2">
      <c r="A310" t="s">
        <v>326</v>
      </c>
      <c r="K310">
        <v>2008</v>
      </c>
    </row>
    <row r="311" spans="1:12" x14ac:dyDescent="0.2">
      <c r="A311" t="s">
        <v>211</v>
      </c>
      <c r="K311">
        <v>2008</v>
      </c>
    </row>
    <row r="312" spans="1:12" x14ac:dyDescent="0.2">
      <c r="A312" t="s">
        <v>798</v>
      </c>
      <c r="K312">
        <v>2008</v>
      </c>
    </row>
    <row r="313" spans="1:12" x14ac:dyDescent="0.2">
      <c r="A313" t="s">
        <v>282</v>
      </c>
      <c r="K313">
        <v>2008</v>
      </c>
    </row>
    <row r="314" spans="1:12" x14ac:dyDescent="0.2">
      <c r="A314" t="s">
        <v>212</v>
      </c>
      <c r="K314">
        <v>2008</v>
      </c>
    </row>
    <row r="315" spans="1:12" x14ac:dyDescent="0.2">
      <c r="A315" t="s">
        <v>301</v>
      </c>
      <c r="K315">
        <v>2008</v>
      </c>
    </row>
    <row r="316" spans="1:12" x14ac:dyDescent="0.2">
      <c r="A316" t="s">
        <v>289</v>
      </c>
      <c r="K316">
        <v>2008</v>
      </c>
    </row>
    <row r="317" spans="1:12" x14ac:dyDescent="0.2">
      <c r="A317" t="s">
        <v>878</v>
      </c>
      <c r="K317">
        <v>2008</v>
      </c>
    </row>
    <row r="318" spans="1:12" x14ac:dyDescent="0.2">
      <c r="A318" t="s">
        <v>879</v>
      </c>
      <c r="K318">
        <v>2008</v>
      </c>
    </row>
    <row r="319" spans="1:12" x14ac:dyDescent="0.2">
      <c r="A319" t="s">
        <v>844</v>
      </c>
      <c r="K319">
        <v>2008</v>
      </c>
    </row>
    <row r="320" spans="1:12" x14ac:dyDescent="0.2">
      <c r="A320" t="s">
        <v>213</v>
      </c>
      <c r="K320">
        <v>2008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2008</v>
      </c>
      <c r="L321" s="27"/>
    </row>
    <row r="322" spans="1:12" x14ac:dyDescent="0.2">
      <c r="A322" t="s">
        <v>214</v>
      </c>
      <c r="K322">
        <v>2008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2008</v>
      </c>
      <c r="L323" s="27"/>
    </row>
    <row r="324" spans="1:12" x14ac:dyDescent="0.2">
      <c r="A324" t="s">
        <v>309</v>
      </c>
      <c r="K324">
        <v>2008</v>
      </c>
    </row>
    <row r="325" spans="1:12" x14ac:dyDescent="0.2">
      <c r="A325" t="s">
        <v>215</v>
      </c>
      <c r="K325">
        <v>2008</v>
      </c>
    </row>
    <row r="326" spans="1:12" x14ac:dyDescent="0.2">
      <c r="A326" t="s">
        <v>216</v>
      </c>
      <c r="K326">
        <v>2008</v>
      </c>
    </row>
    <row r="327" spans="1:12" x14ac:dyDescent="0.2">
      <c r="A327" t="s">
        <v>217</v>
      </c>
      <c r="K327">
        <v>2008</v>
      </c>
    </row>
    <row r="328" spans="1:12" x14ac:dyDescent="0.2">
      <c r="A328" t="s">
        <v>218</v>
      </c>
      <c r="K328">
        <v>2008</v>
      </c>
    </row>
    <row r="329" spans="1:12" x14ac:dyDescent="0.2">
      <c r="A329" t="s">
        <v>219</v>
      </c>
      <c r="K329">
        <v>2008</v>
      </c>
    </row>
    <row r="330" spans="1:12" x14ac:dyDescent="0.2">
      <c r="A330" t="s">
        <v>220</v>
      </c>
      <c r="K330">
        <v>2008</v>
      </c>
    </row>
    <row r="331" spans="1:12" x14ac:dyDescent="0.2">
      <c r="A331" t="s">
        <v>221</v>
      </c>
      <c r="K331">
        <v>2008</v>
      </c>
    </row>
    <row r="332" spans="1:12" x14ac:dyDescent="0.2">
      <c r="A332" t="s">
        <v>292</v>
      </c>
      <c r="K332">
        <v>2008</v>
      </c>
    </row>
    <row r="333" spans="1:12" x14ac:dyDescent="0.2">
      <c r="A333" t="s">
        <v>222</v>
      </c>
      <c r="B333">
        <v>1</v>
      </c>
      <c r="C333">
        <v>1</v>
      </c>
      <c r="D333">
        <v>0</v>
      </c>
      <c r="E333">
        <v>0</v>
      </c>
      <c r="F333">
        <v>0</v>
      </c>
      <c r="G333">
        <v>8</v>
      </c>
      <c r="H333">
        <v>0</v>
      </c>
      <c r="I333">
        <v>12</v>
      </c>
      <c r="J333">
        <v>2</v>
      </c>
      <c r="K333">
        <v>2008</v>
      </c>
    </row>
    <row r="334" spans="1:12" x14ac:dyDescent="0.2">
      <c r="A334" t="s">
        <v>223</v>
      </c>
      <c r="K334">
        <v>2008</v>
      </c>
    </row>
    <row r="335" spans="1:12" x14ac:dyDescent="0.2">
      <c r="A335" t="s">
        <v>224</v>
      </c>
      <c r="K335">
        <v>2008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2008</v>
      </c>
      <c r="L336" s="27"/>
    </row>
    <row r="337" spans="1:12" x14ac:dyDescent="0.2">
      <c r="A337" t="s">
        <v>225</v>
      </c>
      <c r="K337">
        <v>2008</v>
      </c>
    </row>
    <row r="338" spans="1:12" x14ac:dyDescent="0.2">
      <c r="A338" t="s">
        <v>344</v>
      </c>
      <c r="K338">
        <v>2008</v>
      </c>
    </row>
    <row r="339" spans="1:12" x14ac:dyDescent="0.2">
      <c r="A339" t="s">
        <v>335</v>
      </c>
      <c r="K339">
        <v>2008</v>
      </c>
    </row>
    <row r="340" spans="1:12" x14ac:dyDescent="0.2">
      <c r="A340" t="s">
        <v>226</v>
      </c>
      <c r="K340">
        <v>2008</v>
      </c>
    </row>
    <row r="341" spans="1:12" x14ac:dyDescent="0.2">
      <c r="A341" t="s">
        <v>888</v>
      </c>
      <c r="K341">
        <v>2008</v>
      </c>
    </row>
    <row r="342" spans="1:12" x14ac:dyDescent="0.2">
      <c r="A342" t="s">
        <v>227</v>
      </c>
      <c r="B342">
        <v>14</v>
      </c>
      <c r="C342">
        <v>13</v>
      </c>
      <c r="D342">
        <v>1</v>
      </c>
      <c r="E342">
        <v>151</v>
      </c>
      <c r="F342">
        <v>6</v>
      </c>
      <c r="G342">
        <v>62.166666660000004</v>
      </c>
      <c r="H342">
        <v>5</v>
      </c>
      <c r="I342">
        <v>284</v>
      </c>
      <c r="J342">
        <v>18</v>
      </c>
      <c r="K342">
        <v>2008</v>
      </c>
    </row>
    <row r="343" spans="1:12" x14ac:dyDescent="0.2">
      <c r="A343" t="s">
        <v>228</v>
      </c>
      <c r="K343">
        <v>2008</v>
      </c>
    </row>
    <row r="344" spans="1:12" x14ac:dyDescent="0.2">
      <c r="A344" t="s">
        <v>365</v>
      </c>
      <c r="K344">
        <v>2008</v>
      </c>
    </row>
    <row r="345" spans="1:12" x14ac:dyDescent="0.2">
      <c r="A345" t="s">
        <v>229</v>
      </c>
      <c r="K345">
        <v>2008</v>
      </c>
    </row>
    <row r="346" spans="1:12" x14ac:dyDescent="0.2">
      <c r="A346" t="s">
        <v>230</v>
      </c>
      <c r="B346" s="1"/>
      <c r="C346" s="1"/>
      <c r="D346" s="1"/>
      <c r="E346" s="1"/>
      <c r="F346" s="1"/>
      <c r="G346" s="5"/>
      <c r="H346" s="1"/>
      <c r="I346" s="1"/>
      <c r="J346" s="1"/>
      <c r="K346">
        <v>2008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2008</v>
      </c>
      <c r="L347" s="13"/>
    </row>
    <row r="348" spans="1:12" x14ac:dyDescent="0.2">
      <c r="A348" t="s">
        <v>790</v>
      </c>
      <c r="K348">
        <v>2008</v>
      </c>
    </row>
    <row r="349" spans="1:12" x14ac:dyDescent="0.2">
      <c r="A349" t="s">
        <v>231</v>
      </c>
      <c r="B349">
        <v>7</v>
      </c>
      <c r="C349">
        <v>5</v>
      </c>
      <c r="D349">
        <v>0</v>
      </c>
      <c r="E349">
        <v>17</v>
      </c>
      <c r="F349">
        <v>2</v>
      </c>
      <c r="G349">
        <v>22.83333</v>
      </c>
      <c r="H349">
        <v>5</v>
      </c>
      <c r="I349">
        <v>75</v>
      </c>
      <c r="J349">
        <v>6</v>
      </c>
      <c r="K349">
        <v>2008</v>
      </c>
    </row>
    <row r="350" spans="1:12" x14ac:dyDescent="0.2">
      <c r="A350" t="s">
        <v>826</v>
      </c>
      <c r="K350">
        <v>2008</v>
      </c>
    </row>
    <row r="351" spans="1:12" x14ac:dyDescent="0.2">
      <c r="A351" t="s">
        <v>232</v>
      </c>
      <c r="K351">
        <v>2008</v>
      </c>
    </row>
    <row r="352" spans="1:12" x14ac:dyDescent="0.2">
      <c r="A352" t="s">
        <v>891</v>
      </c>
      <c r="K352">
        <v>2008</v>
      </c>
    </row>
    <row r="353" spans="1:11" x14ac:dyDescent="0.2">
      <c r="A353" t="s">
        <v>233</v>
      </c>
      <c r="K353">
        <v>2008</v>
      </c>
    </row>
    <row r="354" spans="1:11" x14ac:dyDescent="0.2">
      <c r="A354" t="s">
        <v>234</v>
      </c>
      <c r="B354">
        <v>1</v>
      </c>
      <c r="C354">
        <v>1</v>
      </c>
      <c r="D354">
        <v>0</v>
      </c>
      <c r="E354">
        <v>6</v>
      </c>
      <c r="F354">
        <v>1</v>
      </c>
      <c r="G354">
        <v>0</v>
      </c>
      <c r="H354">
        <v>0</v>
      </c>
      <c r="I354">
        <v>0</v>
      </c>
      <c r="J354">
        <v>0</v>
      </c>
      <c r="K354">
        <v>2008</v>
      </c>
    </row>
    <row r="355" spans="1:11" x14ac:dyDescent="0.2">
      <c r="A355" t="s">
        <v>283</v>
      </c>
      <c r="K355">
        <v>2008</v>
      </c>
    </row>
    <row r="356" spans="1:11" x14ac:dyDescent="0.2">
      <c r="A356" t="s">
        <v>235</v>
      </c>
      <c r="K356">
        <v>2008</v>
      </c>
    </row>
    <row r="357" spans="1:11" x14ac:dyDescent="0.2">
      <c r="A357" t="s">
        <v>845</v>
      </c>
      <c r="K357">
        <v>2008</v>
      </c>
    </row>
    <row r="358" spans="1:11" x14ac:dyDescent="0.2">
      <c r="A358" t="s">
        <v>287</v>
      </c>
      <c r="K358">
        <v>2008</v>
      </c>
    </row>
    <row r="359" spans="1:11" ht="12.75" customHeight="1" x14ac:dyDescent="0.2">
      <c r="A359" t="s">
        <v>803</v>
      </c>
      <c r="K359">
        <v>2008</v>
      </c>
    </row>
    <row r="360" spans="1:11" ht="12.75" customHeight="1" x14ac:dyDescent="0.2">
      <c r="A360" t="s">
        <v>296</v>
      </c>
      <c r="K360">
        <v>2008</v>
      </c>
    </row>
    <row r="361" spans="1:11" x14ac:dyDescent="0.2">
      <c r="A361" t="s">
        <v>336</v>
      </c>
      <c r="K361">
        <v>2008</v>
      </c>
    </row>
    <row r="362" spans="1:11" x14ac:dyDescent="0.2">
      <c r="A362" t="s">
        <v>236</v>
      </c>
      <c r="K362">
        <v>2008</v>
      </c>
    </row>
    <row r="363" spans="1:11" x14ac:dyDescent="0.2">
      <c r="A363" t="s">
        <v>237</v>
      </c>
      <c r="B363">
        <v>19</v>
      </c>
      <c r="C363">
        <v>14</v>
      </c>
      <c r="D363">
        <v>4</v>
      </c>
      <c r="E363">
        <v>40</v>
      </c>
      <c r="F363">
        <v>1</v>
      </c>
      <c r="G363">
        <v>104</v>
      </c>
      <c r="H363">
        <v>24</v>
      </c>
      <c r="I363">
        <v>300</v>
      </c>
      <c r="J363">
        <v>29</v>
      </c>
      <c r="K363">
        <v>2008</v>
      </c>
    </row>
    <row r="364" spans="1:11" x14ac:dyDescent="0.2">
      <c r="A364" t="s">
        <v>867</v>
      </c>
      <c r="K364">
        <v>2008</v>
      </c>
    </row>
    <row r="365" spans="1:11" x14ac:dyDescent="0.2">
      <c r="A365" t="s">
        <v>238</v>
      </c>
      <c r="K365">
        <v>2008</v>
      </c>
    </row>
    <row r="366" spans="1:11" x14ac:dyDescent="0.2">
      <c r="A366" t="s">
        <v>367</v>
      </c>
      <c r="K366">
        <v>2008</v>
      </c>
    </row>
    <row r="367" spans="1:11" x14ac:dyDescent="0.2">
      <c r="A367" t="s">
        <v>890</v>
      </c>
      <c r="K367">
        <v>2008</v>
      </c>
    </row>
    <row r="368" spans="1:11" x14ac:dyDescent="0.2">
      <c r="A368" t="s">
        <v>293</v>
      </c>
      <c r="K368">
        <v>2008</v>
      </c>
    </row>
    <row r="369" spans="1:11" x14ac:dyDescent="0.2">
      <c r="A369" t="s">
        <v>239</v>
      </c>
      <c r="K369">
        <v>2008</v>
      </c>
    </row>
    <row r="370" spans="1:11" x14ac:dyDescent="0.2">
      <c r="A370" t="s">
        <v>240</v>
      </c>
      <c r="K370">
        <v>2008</v>
      </c>
    </row>
    <row r="371" spans="1:11" x14ac:dyDescent="0.2">
      <c r="A371" t="s">
        <v>241</v>
      </c>
      <c r="K371">
        <v>2008</v>
      </c>
    </row>
    <row r="372" spans="1:11" x14ac:dyDescent="0.2">
      <c r="A372" t="s">
        <v>333</v>
      </c>
      <c r="K372">
        <v>2008</v>
      </c>
    </row>
    <row r="373" spans="1:11" x14ac:dyDescent="0.2">
      <c r="A373" t="s">
        <v>802</v>
      </c>
      <c r="K373">
        <v>2008</v>
      </c>
    </row>
    <row r="374" spans="1:11" x14ac:dyDescent="0.2">
      <c r="A374" t="s">
        <v>337</v>
      </c>
      <c r="K374">
        <v>2008</v>
      </c>
    </row>
    <row r="375" spans="1:11" x14ac:dyDescent="0.2">
      <c r="A375" t="s">
        <v>242</v>
      </c>
      <c r="K375">
        <v>2008</v>
      </c>
    </row>
    <row r="376" spans="1:11" x14ac:dyDescent="0.2">
      <c r="A376" t="s">
        <v>243</v>
      </c>
      <c r="K376">
        <v>2008</v>
      </c>
    </row>
    <row r="377" spans="1:11" x14ac:dyDescent="0.2">
      <c r="A377" t="s">
        <v>244</v>
      </c>
      <c r="K377">
        <v>2008</v>
      </c>
    </row>
    <row r="378" spans="1:11" x14ac:dyDescent="0.2">
      <c r="A378" t="s">
        <v>327</v>
      </c>
      <c r="K378">
        <v>2008</v>
      </c>
    </row>
    <row r="379" spans="1:11" x14ac:dyDescent="0.2">
      <c r="A379" t="s">
        <v>245</v>
      </c>
      <c r="K379">
        <v>2008</v>
      </c>
    </row>
    <row r="380" spans="1:11" x14ac:dyDescent="0.2">
      <c r="A380" t="s">
        <v>246</v>
      </c>
      <c r="K380">
        <v>2008</v>
      </c>
    </row>
    <row r="381" spans="1:11" x14ac:dyDescent="0.2">
      <c r="A381" t="s">
        <v>247</v>
      </c>
      <c r="B381">
        <v>21</v>
      </c>
      <c r="C381">
        <v>15</v>
      </c>
      <c r="D381">
        <v>4</v>
      </c>
      <c r="E381">
        <v>45</v>
      </c>
      <c r="F381">
        <v>4</v>
      </c>
      <c r="G381">
        <v>0</v>
      </c>
      <c r="H381">
        <v>0</v>
      </c>
      <c r="I381">
        <v>0</v>
      </c>
      <c r="J381">
        <v>0</v>
      </c>
      <c r="K381">
        <v>2008</v>
      </c>
    </row>
    <row r="382" spans="1:11" x14ac:dyDescent="0.2">
      <c r="A382" t="s">
        <v>248</v>
      </c>
      <c r="K382">
        <v>2008</v>
      </c>
    </row>
    <row r="383" spans="1:11" x14ac:dyDescent="0.2">
      <c r="A383" t="s">
        <v>249</v>
      </c>
      <c r="K383">
        <v>2008</v>
      </c>
    </row>
    <row r="384" spans="1:11" x14ac:dyDescent="0.2">
      <c r="A384" t="s">
        <v>250</v>
      </c>
      <c r="K384">
        <v>2008</v>
      </c>
    </row>
    <row r="385" spans="1:11" x14ac:dyDescent="0.2">
      <c r="A385" t="s">
        <v>251</v>
      </c>
      <c r="K385">
        <v>2008</v>
      </c>
    </row>
    <row r="386" spans="1:11" x14ac:dyDescent="0.2">
      <c r="A386" t="s">
        <v>252</v>
      </c>
      <c r="B386">
        <v>3</v>
      </c>
      <c r="C386">
        <v>1</v>
      </c>
      <c r="D386">
        <v>0</v>
      </c>
      <c r="E386">
        <v>1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2008</v>
      </c>
    </row>
    <row r="387" spans="1:11" x14ac:dyDescent="0.2">
      <c r="A387" t="s">
        <v>253</v>
      </c>
      <c r="K387">
        <v>2008</v>
      </c>
    </row>
    <row r="388" spans="1:11" x14ac:dyDescent="0.2">
      <c r="A388" t="s">
        <v>254</v>
      </c>
      <c r="K388">
        <v>2008</v>
      </c>
    </row>
    <row r="389" spans="1:11" x14ac:dyDescent="0.2">
      <c r="A389" t="s">
        <v>255</v>
      </c>
      <c r="K389">
        <v>2008</v>
      </c>
    </row>
    <row r="390" spans="1:11" x14ac:dyDescent="0.2">
      <c r="A390" t="s">
        <v>256</v>
      </c>
      <c r="K390">
        <v>2008</v>
      </c>
    </row>
    <row r="391" spans="1:11" x14ac:dyDescent="0.2">
      <c r="A391" t="s">
        <v>257</v>
      </c>
      <c r="K391">
        <v>2008</v>
      </c>
    </row>
    <row r="392" spans="1:11" x14ac:dyDescent="0.2">
      <c r="A392" t="s">
        <v>258</v>
      </c>
      <c r="K392">
        <v>2008</v>
      </c>
    </row>
    <row r="393" spans="1:11" x14ac:dyDescent="0.2">
      <c r="A393" t="s">
        <v>259</v>
      </c>
      <c r="B393">
        <v>2</v>
      </c>
      <c r="C393">
        <v>2</v>
      </c>
      <c r="D393">
        <v>0</v>
      </c>
      <c r="E393">
        <v>28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2008</v>
      </c>
    </row>
    <row r="394" spans="1:11" x14ac:dyDescent="0.2">
      <c r="A394" t="s">
        <v>260</v>
      </c>
      <c r="K394">
        <v>2008</v>
      </c>
    </row>
    <row r="395" spans="1:11" x14ac:dyDescent="0.2">
      <c r="A395" t="s">
        <v>261</v>
      </c>
      <c r="K395">
        <v>2008</v>
      </c>
    </row>
    <row r="396" spans="1:11" x14ac:dyDescent="0.2">
      <c r="A396" t="s">
        <v>262</v>
      </c>
      <c r="K396">
        <v>2008</v>
      </c>
    </row>
    <row r="397" spans="1:11" x14ac:dyDescent="0.2">
      <c r="A397" t="s">
        <v>263</v>
      </c>
      <c r="K397">
        <v>2008</v>
      </c>
    </row>
    <row r="398" spans="1:11" x14ac:dyDescent="0.2">
      <c r="A398" t="s">
        <v>264</v>
      </c>
      <c r="K398">
        <v>2008</v>
      </c>
    </row>
    <row r="399" spans="1:11" x14ac:dyDescent="0.2">
      <c r="A399" t="s">
        <v>820</v>
      </c>
      <c r="K399">
        <v>2008</v>
      </c>
    </row>
    <row r="400" spans="1:11" x14ac:dyDescent="0.2">
      <c r="A400" t="s">
        <v>884</v>
      </c>
      <c r="K400">
        <v>2008</v>
      </c>
    </row>
    <row r="401" spans="1:11" x14ac:dyDescent="0.2">
      <c r="A401" t="s">
        <v>265</v>
      </c>
      <c r="K401">
        <v>2008</v>
      </c>
    </row>
    <row r="402" spans="1:11" x14ac:dyDescent="0.2">
      <c r="A402" t="s">
        <v>266</v>
      </c>
      <c r="K402">
        <v>2008</v>
      </c>
    </row>
    <row r="403" spans="1:11" x14ac:dyDescent="0.2">
      <c r="A403" t="s">
        <v>267</v>
      </c>
      <c r="K403">
        <v>2008</v>
      </c>
    </row>
    <row r="404" spans="1:11" x14ac:dyDescent="0.2">
      <c r="A404" t="s">
        <v>268</v>
      </c>
      <c r="K404">
        <v>2008</v>
      </c>
    </row>
    <row r="405" spans="1:11" x14ac:dyDescent="0.2">
      <c r="A405" t="s">
        <v>269</v>
      </c>
      <c r="K405">
        <v>2008</v>
      </c>
    </row>
    <row r="406" spans="1:11" x14ac:dyDescent="0.2">
      <c r="A406" t="s">
        <v>270</v>
      </c>
      <c r="B406">
        <v>2</v>
      </c>
      <c r="C406">
        <v>2</v>
      </c>
      <c r="D406">
        <v>0</v>
      </c>
      <c r="E406">
        <v>53</v>
      </c>
      <c r="F406">
        <v>0</v>
      </c>
      <c r="G406">
        <v>8.5</v>
      </c>
      <c r="H406">
        <v>0</v>
      </c>
      <c r="I406">
        <v>41</v>
      </c>
      <c r="J406">
        <v>2</v>
      </c>
      <c r="K406">
        <v>2008</v>
      </c>
    </row>
    <row r="407" spans="1:11" x14ac:dyDescent="0.2">
      <c r="A407" t="s">
        <v>284</v>
      </c>
      <c r="K407">
        <v>2008</v>
      </c>
    </row>
    <row r="408" spans="1:11" x14ac:dyDescent="0.2">
      <c r="A408" t="s">
        <v>271</v>
      </c>
      <c r="K408">
        <v>2008</v>
      </c>
    </row>
    <row r="409" spans="1:11" x14ac:dyDescent="0.2">
      <c r="A409" t="s">
        <v>272</v>
      </c>
      <c r="K409">
        <v>2008</v>
      </c>
    </row>
    <row r="410" spans="1:11" x14ac:dyDescent="0.2">
      <c r="A410" t="s">
        <v>273</v>
      </c>
      <c r="K410">
        <v>2008</v>
      </c>
    </row>
    <row r="411" spans="1:11" x14ac:dyDescent="0.2">
      <c r="A411" s="62" t="s">
        <v>930</v>
      </c>
      <c r="K411">
        <v>2008</v>
      </c>
    </row>
    <row r="412" spans="1:11" x14ac:dyDescent="0.2">
      <c r="A412" s="62" t="s">
        <v>931</v>
      </c>
      <c r="K412">
        <v>2008</v>
      </c>
    </row>
    <row r="413" spans="1:11" x14ac:dyDescent="0.2">
      <c r="A413" s="62" t="s">
        <v>932</v>
      </c>
      <c r="K413">
        <v>2008</v>
      </c>
    </row>
    <row r="414" spans="1:11" x14ac:dyDescent="0.2">
      <c r="A414" s="62" t="s">
        <v>933</v>
      </c>
      <c r="K414">
        <v>2008</v>
      </c>
    </row>
    <row r="415" spans="1:11" x14ac:dyDescent="0.2">
      <c r="A415" s="62" t="s">
        <v>934</v>
      </c>
      <c r="K415">
        <v>2008</v>
      </c>
    </row>
    <row r="416" spans="1:11" x14ac:dyDescent="0.2">
      <c r="A416" s="62" t="s">
        <v>935</v>
      </c>
      <c r="K416">
        <v>2008</v>
      </c>
    </row>
    <row r="417" spans="1:12" x14ac:dyDescent="0.2">
      <c r="A417" s="62" t="s">
        <v>936</v>
      </c>
      <c r="K417">
        <v>2008</v>
      </c>
    </row>
    <row r="418" spans="1:12" x14ac:dyDescent="0.2">
      <c r="A418" s="62" t="s">
        <v>940</v>
      </c>
      <c r="K418">
        <v>2008</v>
      </c>
    </row>
    <row r="419" spans="1:12" x14ac:dyDescent="0.2">
      <c r="A419" s="62" t="s">
        <v>937</v>
      </c>
      <c r="K419">
        <v>2008</v>
      </c>
    </row>
    <row r="420" spans="1:12" x14ac:dyDescent="0.2">
      <c r="A420" s="61" t="s">
        <v>929</v>
      </c>
      <c r="K420">
        <v>2008</v>
      </c>
    </row>
    <row r="421" spans="1:12" x14ac:dyDescent="0.2">
      <c r="A421" s="62" t="s">
        <v>947</v>
      </c>
      <c r="K421">
        <v>2008</v>
      </c>
    </row>
    <row r="422" spans="1:12" x14ac:dyDescent="0.2">
      <c r="A422" s="62" t="s">
        <v>938</v>
      </c>
      <c r="K422">
        <v>2008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2008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2008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>
        <v>2008</v>
      </c>
      <c r="L425"/>
    </row>
    <row r="426" spans="1:12" x14ac:dyDescent="0.2">
      <c r="A426" s="74" t="s">
        <v>961</v>
      </c>
      <c r="K426">
        <v>2008</v>
      </c>
      <c r="L426"/>
    </row>
    <row r="427" spans="1:12" x14ac:dyDescent="0.2">
      <c r="A427" s="75" t="s">
        <v>962</v>
      </c>
      <c r="K427">
        <v>2008</v>
      </c>
      <c r="L427"/>
    </row>
    <row r="428" spans="1:12" x14ac:dyDescent="0.2">
      <c r="A428" s="75" t="s">
        <v>963</v>
      </c>
      <c r="K428">
        <v>2008</v>
      </c>
      <c r="L428"/>
    </row>
    <row r="429" spans="1:12" x14ac:dyDescent="0.2">
      <c r="A429" s="75" t="s">
        <v>964</v>
      </c>
      <c r="K429">
        <v>2008</v>
      </c>
      <c r="L429"/>
    </row>
    <row r="430" spans="1:12" x14ac:dyDescent="0.2">
      <c r="A430" s="75" t="s">
        <v>965</v>
      </c>
      <c r="K430">
        <v>2008</v>
      </c>
      <c r="L430"/>
    </row>
    <row r="431" spans="1:12" x14ac:dyDescent="0.2">
      <c r="A431" t="s">
        <v>973</v>
      </c>
      <c r="K431">
        <v>2008</v>
      </c>
      <c r="L431"/>
    </row>
    <row r="432" spans="1:12" x14ac:dyDescent="0.2">
      <c r="A432" t="s">
        <v>967</v>
      </c>
      <c r="K432">
        <v>2008</v>
      </c>
      <c r="L432"/>
    </row>
    <row r="433" spans="1:12" x14ac:dyDescent="0.2">
      <c r="A433" t="s">
        <v>969</v>
      </c>
      <c r="K433">
        <v>2008</v>
      </c>
      <c r="L433"/>
    </row>
    <row r="434" spans="1:12" x14ac:dyDescent="0.2">
      <c r="A434" t="s">
        <v>970</v>
      </c>
      <c r="K434">
        <v>2008</v>
      </c>
      <c r="L434"/>
    </row>
    <row r="435" spans="1:12" x14ac:dyDescent="0.2">
      <c r="A435" t="s">
        <v>975</v>
      </c>
      <c r="K435">
        <v>2008</v>
      </c>
      <c r="L435"/>
    </row>
    <row r="436" spans="1:12" x14ac:dyDescent="0.2">
      <c r="A436" t="s">
        <v>976</v>
      </c>
      <c r="K436">
        <v>2008</v>
      </c>
      <c r="L436"/>
    </row>
    <row r="437" spans="1:12" x14ac:dyDescent="0.2">
      <c r="A437" t="s">
        <v>972</v>
      </c>
      <c r="K437">
        <v>2008</v>
      </c>
      <c r="L437"/>
    </row>
    <row r="438" spans="1:12" x14ac:dyDescent="0.2">
      <c r="A438" t="s">
        <v>968</v>
      </c>
      <c r="K438">
        <v>2008</v>
      </c>
      <c r="L438"/>
    </row>
    <row r="439" spans="1:12" x14ac:dyDescent="0.2">
      <c r="A439" t="s">
        <v>971</v>
      </c>
      <c r="K439">
        <v>2008</v>
      </c>
      <c r="L439"/>
    </row>
    <row r="440" spans="1:12" x14ac:dyDescent="0.2">
      <c r="A440" t="s">
        <v>977</v>
      </c>
      <c r="K440">
        <v>2008</v>
      </c>
    </row>
    <row r="441" spans="1:12" x14ac:dyDescent="0.2">
      <c r="A441" t="s">
        <v>1007</v>
      </c>
      <c r="K441">
        <v>2008</v>
      </c>
    </row>
    <row r="442" spans="1:12" x14ac:dyDescent="0.2">
      <c r="A442" t="s">
        <v>1000</v>
      </c>
      <c r="K442">
        <v>2008</v>
      </c>
    </row>
    <row r="443" spans="1:12" x14ac:dyDescent="0.2">
      <c r="A443" t="s">
        <v>1002</v>
      </c>
      <c r="K443">
        <v>2008</v>
      </c>
    </row>
    <row r="444" spans="1:12" x14ac:dyDescent="0.2">
      <c r="A444" t="s">
        <v>996</v>
      </c>
      <c r="K444">
        <v>2008</v>
      </c>
    </row>
    <row r="445" spans="1:12" x14ac:dyDescent="0.2">
      <c r="A445" t="s">
        <v>997</v>
      </c>
      <c r="K445">
        <v>2008</v>
      </c>
    </row>
    <row r="446" spans="1:12" x14ac:dyDescent="0.2">
      <c r="A446" t="s">
        <v>998</v>
      </c>
      <c r="K446">
        <v>2008</v>
      </c>
    </row>
    <row r="447" spans="1:12" x14ac:dyDescent="0.2">
      <c r="A447" t="s">
        <v>999</v>
      </c>
      <c r="K447">
        <v>2008</v>
      </c>
    </row>
    <row r="448" spans="1:12" x14ac:dyDescent="0.2">
      <c r="A448" t="s">
        <v>1001</v>
      </c>
      <c r="K448">
        <v>2008</v>
      </c>
    </row>
    <row r="449" spans="1:12" x14ac:dyDescent="0.2">
      <c r="A449" t="s">
        <v>1003</v>
      </c>
      <c r="K449">
        <v>2008</v>
      </c>
    </row>
    <row r="450" spans="1:12" x14ac:dyDescent="0.2">
      <c r="A450" t="s">
        <v>1004</v>
      </c>
      <c r="K450">
        <v>2008</v>
      </c>
    </row>
    <row r="451" spans="1:12" x14ac:dyDescent="0.2">
      <c r="A451" t="s">
        <v>1005</v>
      </c>
      <c r="K451">
        <v>2008</v>
      </c>
    </row>
    <row r="452" spans="1:12" x14ac:dyDescent="0.2">
      <c r="A452" t="s">
        <v>1006</v>
      </c>
      <c r="K452">
        <v>2008</v>
      </c>
    </row>
    <row r="459" spans="1:12" x14ac:dyDescent="0.2">
      <c r="B459" s="13">
        <f>SUM(B2:B454)</f>
        <v>243</v>
      </c>
      <c r="C459" s="13">
        <f t="shared" ref="C459:L459" si="0">SUM(C2:C454)</f>
        <v>204</v>
      </c>
      <c r="D459" s="13">
        <f t="shared" si="0"/>
        <v>37</v>
      </c>
      <c r="E459" s="13">
        <f t="shared" si="0"/>
        <v>2439</v>
      </c>
      <c r="F459" s="13">
        <f t="shared" si="0"/>
        <v>54</v>
      </c>
      <c r="G459" s="13">
        <f t="shared" si="0"/>
        <v>612.66666332659997</v>
      </c>
      <c r="H459" s="13">
        <f t="shared" si="0"/>
        <v>103</v>
      </c>
      <c r="I459" s="13">
        <f t="shared" si="0"/>
        <v>2079</v>
      </c>
      <c r="J459" s="13">
        <f t="shared" si="0"/>
        <v>175</v>
      </c>
      <c r="K459" s="13"/>
      <c r="L459" s="13">
        <f t="shared" si="0"/>
        <v>2</v>
      </c>
    </row>
  </sheetData>
  <autoFilter ref="A1:L1">
    <sortState ref="A2:L409">
      <sortCondition ref="A1"/>
    </sortState>
  </autoFilter>
  <sortState ref="A2:K274">
    <sortCondition ref="A2:A274"/>
  </sortState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70"/>
  <sheetViews>
    <sheetView workbookViewId="0">
      <selection activeCell="A13" sqref="A13"/>
    </sheetView>
  </sheetViews>
  <sheetFormatPr defaultRowHeight="12.75" x14ac:dyDescent="0.2"/>
  <cols>
    <col min="1" max="1" width="24.28515625" bestFit="1" customWidth="1"/>
    <col min="2" max="2" width="17" bestFit="1" customWidth="1"/>
    <col min="3" max="10" width="5" bestFit="1" customWidth="1"/>
    <col min="11" max="11" width="5" customWidth="1"/>
    <col min="12" max="12" width="5" bestFit="1" customWidth="1"/>
    <col min="13" max="13" width="11.7109375" bestFit="1" customWidth="1"/>
    <col min="14" max="17" width="5" bestFit="1" customWidth="1"/>
    <col min="18" max="18" width="11.7109375" bestFit="1" customWidth="1"/>
  </cols>
  <sheetData>
    <row r="3" spans="1:13" x14ac:dyDescent="0.2">
      <c r="A3" s="10" t="s">
        <v>356</v>
      </c>
      <c r="B3" s="10" t="s">
        <v>906</v>
      </c>
    </row>
    <row r="4" spans="1:13" x14ac:dyDescent="0.2">
      <c r="A4" s="10" t="s">
        <v>354</v>
      </c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  <c r="J4">
        <v>2022</v>
      </c>
      <c r="K4">
        <v>2023</v>
      </c>
      <c r="L4">
        <v>2024</v>
      </c>
      <c r="M4" t="s">
        <v>316</v>
      </c>
    </row>
    <row r="5" spans="1:13" x14ac:dyDescent="0.2">
      <c r="A5" s="20" t="s">
        <v>333</v>
      </c>
      <c r="B5" s="73"/>
      <c r="C5" s="73">
        <v>14</v>
      </c>
      <c r="D5" s="73">
        <v>11</v>
      </c>
      <c r="E5" s="73"/>
      <c r="F5" s="73">
        <v>4</v>
      </c>
      <c r="G5" s="73">
        <v>22</v>
      </c>
      <c r="H5" s="73">
        <v>11</v>
      </c>
      <c r="I5" s="73">
        <v>13</v>
      </c>
      <c r="J5" s="73">
        <v>24</v>
      </c>
      <c r="K5" s="73">
        <v>22</v>
      </c>
      <c r="L5" s="73">
        <v>19</v>
      </c>
      <c r="M5" s="73">
        <v>140</v>
      </c>
    </row>
    <row r="6" spans="1:13" x14ac:dyDescent="0.2">
      <c r="A6" s="20" t="s">
        <v>81</v>
      </c>
      <c r="B6" s="73">
        <v>11</v>
      </c>
      <c r="C6" s="73">
        <v>8</v>
      </c>
      <c r="D6" s="73">
        <v>7</v>
      </c>
      <c r="E6" s="73">
        <v>12</v>
      </c>
      <c r="F6" s="73">
        <v>15</v>
      </c>
      <c r="G6" s="73">
        <v>16</v>
      </c>
      <c r="H6" s="73">
        <v>9</v>
      </c>
      <c r="I6" s="73">
        <v>13</v>
      </c>
      <c r="J6" s="73">
        <v>16</v>
      </c>
      <c r="K6" s="73">
        <v>21</v>
      </c>
      <c r="L6" s="73">
        <v>15</v>
      </c>
      <c r="M6" s="73">
        <v>143</v>
      </c>
    </row>
    <row r="7" spans="1:13" x14ac:dyDescent="0.2">
      <c r="A7" s="20" t="s">
        <v>798</v>
      </c>
      <c r="B7" s="73"/>
      <c r="C7" s="73"/>
      <c r="D7" s="73"/>
      <c r="E7" s="73"/>
      <c r="F7" s="73">
        <v>1</v>
      </c>
      <c r="G7" s="73">
        <v>5</v>
      </c>
      <c r="H7" s="73"/>
      <c r="I7" s="73">
        <v>18</v>
      </c>
      <c r="J7" s="73">
        <v>20</v>
      </c>
      <c r="K7" s="73">
        <v>19</v>
      </c>
      <c r="L7" s="73">
        <v>13</v>
      </c>
      <c r="M7" s="73">
        <v>76</v>
      </c>
    </row>
    <row r="8" spans="1:13" x14ac:dyDescent="0.2">
      <c r="A8" s="20" t="s">
        <v>817</v>
      </c>
      <c r="B8" s="73"/>
      <c r="C8" s="73"/>
      <c r="D8" s="73">
        <v>7</v>
      </c>
      <c r="E8" s="73">
        <v>12</v>
      </c>
      <c r="F8" s="73">
        <v>15</v>
      </c>
      <c r="G8" s="73">
        <v>23</v>
      </c>
      <c r="H8" s="73">
        <v>5</v>
      </c>
      <c r="I8" s="73">
        <v>14</v>
      </c>
      <c r="J8" s="73">
        <v>24</v>
      </c>
      <c r="K8" s="73">
        <v>19</v>
      </c>
      <c r="L8" s="73">
        <v>18</v>
      </c>
      <c r="M8" s="73">
        <v>137</v>
      </c>
    </row>
    <row r="9" spans="1:13" x14ac:dyDescent="0.2">
      <c r="A9" s="20" t="s">
        <v>206</v>
      </c>
      <c r="B9" s="73">
        <v>10</v>
      </c>
      <c r="C9" s="73">
        <v>14</v>
      </c>
      <c r="D9" s="73">
        <v>12</v>
      </c>
      <c r="E9" s="73">
        <v>11</v>
      </c>
      <c r="F9" s="73">
        <v>16</v>
      </c>
      <c r="G9" s="73">
        <v>20</v>
      </c>
      <c r="H9" s="73">
        <v>9</v>
      </c>
      <c r="I9" s="73">
        <v>20</v>
      </c>
      <c r="J9" s="73">
        <v>22</v>
      </c>
      <c r="K9" s="73">
        <v>18</v>
      </c>
      <c r="L9" s="73">
        <v>21</v>
      </c>
      <c r="M9" s="73">
        <v>173</v>
      </c>
    </row>
    <row r="10" spans="1:13" x14ac:dyDescent="0.2">
      <c r="A10" s="20" t="s">
        <v>893</v>
      </c>
      <c r="B10" s="73"/>
      <c r="C10" s="73"/>
      <c r="D10" s="73"/>
      <c r="E10" s="73"/>
      <c r="F10" s="73"/>
      <c r="G10" s="73"/>
      <c r="H10" s="73"/>
      <c r="I10" s="73">
        <v>11</v>
      </c>
      <c r="J10" s="73">
        <v>19</v>
      </c>
      <c r="K10" s="73">
        <v>16</v>
      </c>
      <c r="L10" s="73">
        <v>19</v>
      </c>
      <c r="M10" s="73">
        <v>65</v>
      </c>
    </row>
    <row r="11" spans="1:13" x14ac:dyDescent="0.2">
      <c r="A11" s="20" t="s">
        <v>332</v>
      </c>
      <c r="B11" s="73"/>
      <c r="C11" s="73">
        <v>4</v>
      </c>
      <c r="D11" s="73">
        <v>20</v>
      </c>
      <c r="E11" s="73"/>
      <c r="F11" s="73">
        <v>13</v>
      </c>
      <c r="G11" s="73">
        <v>22</v>
      </c>
      <c r="H11" s="73">
        <v>10</v>
      </c>
      <c r="I11" s="73">
        <v>19</v>
      </c>
      <c r="J11" s="73">
        <v>22</v>
      </c>
      <c r="K11" s="73">
        <v>16</v>
      </c>
      <c r="L11" s="73">
        <v>14</v>
      </c>
      <c r="M11" s="73">
        <v>140</v>
      </c>
    </row>
    <row r="12" spans="1:13" x14ac:dyDescent="0.2">
      <c r="A12" s="20" t="s">
        <v>952</v>
      </c>
      <c r="B12" s="73"/>
      <c r="C12" s="73"/>
      <c r="D12" s="73"/>
      <c r="E12" s="73"/>
      <c r="F12" s="73"/>
      <c r="G12" s="73"/>
      <c r="H12" s="73"/>
      <c r="I12" s="73"/>
      <c r="J12" s="73">
        <v>1</v>
      </c>
      <c r="K12" s="73">
        <v>15</v>
      </c>
      <c r="L12" s="73">
        <v>9</v>
      </c>
      <c r="M12" s="73">
        <v>25</v>
      </c>
    </row>
    <row r="13" spans="1:13" x14ac:dyDescent="0.2">
      <c r="A13" s="20" t="s">
        <v>357</v>
      </c>
      <c r="B13" s="73"/>
      <c r="C13" s="73"/>
      <c r="D13" s="73"/>
      <c r="E13" s="73"/>
      <c r="F13" s="73">
        <v>7</v>
      </c>
      <c r="G13" s="73">
        <v>13</v>
      </c>
      <c r="H13" s="73">
        <v>9</v>
      </c>
      <c r="I13" s="73">
        <v>11</v>
      </c>
      <c r="J13" s="73">
        <v>12</v>
      </c>
      <c r="K13" s="73">
        <v>14</v>
      </c>
      <c r="L13" s="73">
        <v>17</v>
      </c>
      <c r="M13" s="73">
        <v>83</v>
      </c>
    </row>
    <row r="14" spans="1:13" x14ac:dyDescent="0.2">
      <c r="A14" s="20" t="s">
        <v>197</v>
      </c>
      <c r="B14" s="73">
        <v>5</v>
      </c>
      <c r="C14" s="73">
        <v>10</v>
      </c>
      <c r="D14" s="73">
        <v>17</v>
      </c>
      <c r="E14" s="73">
        <v>17</v>
      </c>
      <c r="F14" s="73">
        <v>18</v>
      </c>
      <c r="G14" s="73">
        <v>17</v>
      </c>
      <c r="H14" s="73">
        <v>6</v>
      </c>
      <c r="I14" s="73">
        <v>13</v>
      </c>
      <c r="J14" s="73">
        <v>19</v>
      </c>
      <c r="K14" s="73">
        <v>14</v>
      </c>
      <c r="L14" s="73">
        <v>19</v>
      </c>
      <c r="M14" s="73">
        <v>155</v>
      </c>
    </row>
    <row r="15" spans="1:13" x14ac:dyDescent="0.2">
      <c r="A15" s="20" t="s">
        <v>151</v>
      </c>
      <c r="B15" s="73">
        <v>8</v>
      </c>
      <c r="C15" s="73">
        <v>11</v>
      </c>
      <c r="D15" s="73">
        <v>16</v>
      </c>
      <c r="E15" s="73">
        <v>9</v>
      </c>
      <c r="F15" s="73">
        <v>13</v>
      </c>
      <c r="G15" s="73">
        <v>13</v>
      </c>
      <c r="H15" s="73">
        <v>7</v>
      </c>
      <c r="I15" s="73">
        <v>11</v>
      </c>
      <c r="J15" s="73">
        <v>15</v>
      </c>
      <c r="K15" s="73">
        <v>11</v>
      </c>
      <c r="L15" s="73">
        <v>2</v>
      </c>
      <c r="M15" s="73">
        <v>116</v>
      </c>
    </row>
    <row r="16" spans="1:13" x14ac:dyDescent="0.2">
      <c r="A16" s="20" t="s">
        <v>894</v>
      </c>
      <c r="B16" s="73"/>
      <c r="C16" s="73"/>
      <c r="D16" s="73"/>
      <c r="E16" s="73"/>
      <c r="F16" s="73"/>
      <c r="G16" s="73"/>
      <c r="H16" s="73"/>
      <c r="I16" s="73">
        <v>4</v>
      </c>
      <c r="J16" s="73"/>
      <c r="K16" s="73">
        <v>10</v>
      </c>
      <c r="L16" s="73">
        <v>4</v>
      </c>
      <c r="M16" s="73">
        <v>18</v>
      </c>
    </row>
    <row r="17" spans="1:13" x14ac:dyDescent="0.2">
      <c r="A17" s="20" t="s">
        <v>934</v>
      </c>
      <c r="B17" s="73"/>
      <c r="C17" s="73"/>
      <c r="D17" s="73"/>
      <c r="E17" s="73"/>
      <c r="F17" s="73"/>
      <c r="G17" s="73"/>
      <c r="H17" s="73"/>
      <c r="I17" s="73"/>
      <c r="J17" s="73">
        <v>12</v>
      </c>
      <c r="K17" s="73">
        <v>9</v>
      </c>
      <c r="L17" s="73">
        <v>13</v>
      </c>
      <c r="M17" s="73">
        <v>34</v>
      </c>
    </row>
    <row r="18" spans="1:13" x14ac:dyDescent="0.2">
      <c r="A18" s="20" t="s">
        <v>962</v>
      </c>
      <c r="B18" s="73"/>
      <c r="C18" s="73"/>
      <c r="D18" s="73"/>
      <c r="E18" s="73"/>
      <c r="F18" s="73"/>
      <c r="G18" s="73"/>
      <c r="H18" s="73"/>
      <c r="I18" s="73"/>
      <c r="J18" s="73"/>
      <c r="K18" s="73">
        <v>8</v>
      </c>
      <c r="L18" s="73"/>
      <c r="M18" s="73">
        <v>8</v>
      </c>
    </row>
    <row r="19" spans="1:13" x14ac:dyDescent="0.2">
      <c r="A19" s="20" t="s">
        <v>305</v>
      </c>
      <c r="B19" s="73">
        <v>1</v>
      </c>
      <c r="C19" s="73">
        <v>10</v>
      </c>
      <c r="D19" s="73">
        <v>13</v>
      </c>
      <c r="E19" s="73">
        <v>13</v>
      </c>
      <c r="F19" s="73">
        <v>12</v>
      </c>
      <c r="G19" s="73">
        <v>14</v>
      </c>
      <c r="H19" s="73">
        <v>9</v>
      </c>
      <c r="I19" s="73">
        <v>17</v>
      </c>
      <c r="J19" s="73">
        <v>20</v>
      </c>
      <c r="K19" s="73">
        <v>8</v>
      </c>
      <c r="L19" s="73">
        <v>17</v>
      </c>
      <c r="M19" s="73">
        <v>134</v>
      </c>
    </row>
    <row r="20" spans="1:13" x14ac:dyDescent="0.2">
      <c r="A20" s="20" t="s">
        <v>960</v>
      </c>
      <c r="B20" s="73"/>
      <c r="C20" s="73"/>
      <c r="D20" s="73"/>
      <c r="E20" s="73"/>
      <c r="F20" s="73"/>
      <c r="G20" s="73"/>
      <c r="H20" s="73"/>
      <c r="I20" s="73"/>
      <c r="J20" s="73"/>
      <c r="K20" s="73">
        <v>5</v>
      </c>
      <c r="L20" s="73"/>
      <c r="M20" s="73">
        <v>5</v>
      </c>
    </row>
    <row r="21" spans="1:13" x14ac:dyDescent="0.2">
      <c r="A21" s="20" t="s">
        <v>338</v>
      </c>
      <c r="B21" s="73"/>
      <c r="C21" s="73"/>
      <c r="D21" s="73"/>
      <c r="E21" s="73">
        <v>7</v>
      </c>
      <c r="F21" s="73">
        <v>6</v>
      </c>
      <c r="G21" s="73">
        <v>5</v>
      </c>
      <c r="H21" s="73">
        <v>5</v>
      </c>
      <c r="I21" s="73">
        <v>7</v>
      </c>
      <c r="J21" s="73">
        <v>1</v>
      </c>
      <c r="K21" s="73">
        <v>5</v>
      </c>
      <c r="L21" s="73">
        <v>7</v>
      </c>
      <c r="M21" s="73">
        <v>43</v>
      </c>
    </row>
    <row r="22" spans="1:13" x14ac:dyDescent="0.2">
      <c r="A22" s="20" t="s">
        <v>900</v>
      </c>
      <c r="B22" s="73"/>
      <c r="C22" s="73"/>
      <c r="D22" s="73"/>
      <c r="E22" s="73"/>
      <c r="F22" s="73"/>
      <c r="G22" s="73"/>
      <c r="H22" s="73"/>
      <c r="I22" s="73">
        <v>1</v>
      </c>
      <c r="J22" s="73">
        <v>4</v>
      </c>
      <c r="K22" s="73">
        <v>3</v>
      </c>
      <c r="L22" s="73">
        <v>5</v>
      </c>
      <c r="M22" s="73">
        <v>13</v>
      </c>
    </row>
    <row r="23" spans="1:13" x14ac:dyDescent="0.2">
      <c r="A23" s="20" t="s">
        <v>963</v>
      </c>
      <c r="B23" s="73"/>
      <c r="C23" s="73"/>
      <c r="D23" s="73"/>
      <c r="E23" s="73"/>
      <c r="F23" s="73"/>
      <c r="G23" s="73"/>
      <c r="H23" s="73"/>
      <c r="I23" s="73"/>
      <c r="J23" s="73"/>
      <c r="K23" s="73">
        <v>3</v>
      </c>
      <c r="L23" s="73"/>
      <c r="M23" s="73">
        <v>3</v>
      </c>
    </row>
    <row r="24" spans="1:13" x14ac:dyDescent="0.2">
      <c r="A24" s="20" t="s">
        <v>965</v>
      </c>
      <c r="B24" s="73"/>
      <c r="C24" s="73"/>
      <c r="D24" s="73"/>
      <c r="E24" s="73"/>
      <c r="F24" s="73"/>
      <c r="G24" s="73"/>
      <c r="H24" s="73"/>
      <c r="I24" s="73"/>
      <c r="J24" s="73"/>
      <c r="K24" s="73">
        <v>2</v>
      </c>
      <c r="L24" s="73"/>
      <c r="M24" s="73">
        <v>2</v>
      </c>
    </row>
    <row r="25" spans="1:13" x14ac:dyDescent="0.2">
      <c r="A25" s="20" t="s">
        <v>905</v>
      </c>
      <c r="B25" s="73"/>
      <c r="C25" s="73"/>
      <c r="D25" s="73"/>
      <c r="E25" s="73"/>
      <c r="F25" s="73"/>
      <c r="G25" s="73"/>
      <c r="H25" s="73"/>
      <c r="I25" s="73">
        <v>1</v>
      </c>
      <c r="J25" s="73"/>
      <c r="K25" s="73">
        <v>1</v>
      </c>
      <c r="L25" s="73">
        <v>8</v>
      </c>
      <c r="M25" s="73">
        <v>10</v>
      </c>
    </row>
    <row r="26" spans="1:13" x14ac:dyDescent="0.2">
      <c r="A26" s="20" t="s">
        <v>961</v>
      </c>
      <c r="B26" s="73"/>
      <c r="C26" s="73"/>
      <c r="D26" s="73"/>
      <c r="E26" s="73"/>
      <c r="F26" s="73"/>
      <c r="G26" s="73"/>
      <c r="H26" s="73"/>
      <c r="I26" s="73"/>
      <c r="J26" s="73"/>
      <c r="K26" s="73">
        <v>1</v>
      </c>
      <c r="L26" s="73"/>
      <c r="M26" s="73">
        <v>1</v>
      </c>
    </row>
    <row r="27" spans="1:13" x14ac:dyDescent="0.2">
      <c r="A27" s="20" t="s">
        <v>340</v>
      </c>
      <c r="B27" s="73"/>
      <c r="C27" s="73"/>
      <c r="D27" s="73"/>
      <c r="E27" s="73">
        <v>7</v>
      </c>
      <c r="F27" s="73">
        <v>3</v>
      </c>
      <c r="G27" s="73">
        <v>7</v>
      </c>
      <c r="H27" s="73">
        <v>8</v>
      </c>
      <c r="I27" s="73"/>
      <c r="J27" s="73"/>
      <c r="K27" s="73">
        <v>1</v>
      </c>
      <c r="L27" s="73"/>
      <c r="M27" s="73">
        <v>26</v>
      </c>
    </row>
    <row r="28" spans="1:13" x14ac:dyDescent="0.2">
      <c r="A28" s="20" t="s">
        <v>890</v>
      </c>
      <c r="B28" s="73"/>
      <c r="C28" s="73"/>
      <c r="D28" s="73"/>
      <c r="E28" s="73"/>
      <c r="F28" s="73"/>
      <c r="G28" s="73"/>
      <c r="H28" s="73"/>
      <c r="I28" s="73">
        <v>2</v>
      </c>
      <c r="J28" s="73"/>
      <c r="K28" s="73">
        <v>1</v>
      </c>
      <c r="L28" s="73"/>
      <c r="M28" s="73">
        <v>3</v>
      </c>
    </row>
    <row r="29" spans="1:13" x14ac:dyDescent="0.2">
      <c r="A29" s="20" t="s">
        <v>964</v>
      </c>
      <c r="B29" s="73"/>
      <c r="C29" s="73"/>
      <c r="D29" s="73"/>
      <c r="E29" s="73"/>
      <c r="F29" s="73"/>
      <c r="G29" s="73"/>
      <c r="H29" s="73"/>
      <c r="I29" s="73"/>
      <c r="J29" s="73"/>
      <c r="K29" s="73">
        <v>1</v>
      </c>
      <c r="L29" s="73"/>
      <c r="M29" s="73">
        <v>1</v>
      </c>
    </row>
    <row r="30" spans="1:13" x14ac:dyDescent="0.2">
      <c r="A30" s="20" t="s">
        <v>193</v>
      </c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</row>
    <row r="31" spans="1:13" x14ac:dyDescent="0.2">
      <c r="A31" s="20" t="s">
        <v>264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</row>
    <row r="32" spans="1:13" x14ac:dyDescent="0.2">
      <c r="A32" s="20" t="s">
        <v>226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</row>
    <row r="33" spans="1:13" x14ac:dyDescent="0.2">
      <c r="A33" s="20" t="s">
        <v>22</v>
      </c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</row>
    <row r="34" spans="1:13" x14ac:dyDescent="0.2">
      <c r="A34" s="20" t="s">
        <v>171</v>
      </c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</row>
    <row r="35" spans="1:13" x14ac:dyDescent="0.2">
      <c r="A35" s="20" t="s">
        <v>318</v>
      </c>
      <c r="B35" s="73"/>
      <c r="C35" s="73"/>
      <c r="D35" s="73">
        <v>1</v>
      </c>
      <c r="E35" s="73"/>
      <c r="F35" s="73"/>
      <c r="G35" s="73"/>
      <c r="H35" s="73"/>
      <c r="I35" s="73"/>
      <c r="J35" s="73"/>
      <c r="K35" s="73"/>
      <c r="L35" s="73"/>
      <c r="M35" s="73">
        <v>1</v>
      </c>
    </row>
    <row r="36" spans="1:13" x14ac:dyDescent="0.2">
      <c r="A36" s="20" t="s">
        <v>797</v>
      </c>
      <c r="B36" s="73"/>
      <c r="C36" s="73"/>
      <c r="D36" s="73"/>
      <c r="E36" s="73"/>
      <c r="F36" s="73"/>
      <c r="G36" s="73">
        <v>1</v>
      </c>
      <c r="H36" s="73"/>
      <c r="I36" s="73"/>
      <c r="J36" s="73"/>
      <c r="K36" s="73"/>
      <c r="L36" s="73"/>
      <c r="M36" s="73">
        <v>1</v>
      </c>
    </row>
    <row r="37" spans="1:13" x14ac:dyDescent="0.2">
      <c r="A37" s="20" t="s">
        <v>23</v>
      </c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</row>
    <row r="38" spans="1:13" x14ac:dyDescent="0.2">
      <c r="A38" s="20" t="s">
        <v>241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</row>
    <row r="39" spans="1:13" x14ac:dyDescent="0.2">
      <c r="A39" s="20" t="s">
        <v>24</v>
      </c>
      <c r="B39" s="73"/>
      <c r="C39" s="73"/>
      <c r="D39" s="73"/>
      <c r="E39" s="73"/>
      <c r="F39" s="73"/>
      <c r="G39" s="73">
        <v>1</v>
      </c>
      <c r="H39" s="73"/>
      <c r="I39" s="73"/>
      <c r="J39" s="73"/>
      <c r="K39" s="73"/>
      <c r="L39" s="73"/>
      <c r="M39" s="73">
        <v>1</v>
      </c>
    </row>
    <row r="40" spans="1:13" x14ac:dyDescent="0.2">
      <c r="A40" s="20" t="s">
        <v>8</v>
      </c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</row>
    <row r="41" spans="1:13" x14ac:dyDescent="0.2">
      <c r="A41" s="20" t="s">
        <v>862</v>
      </c>
      <c r="B41" s="73"/>
      <c r="C41" s="73"/>
      <c r="D41" s="73"/>
      <c r="E41" s="73">
        <v>1</v>
      </c>
      <c r="F41" s="73"/>
      <c r="G41" s="73"/>
      <c r="H41" s="73"/>
      <c r="I41" s="73"/>
      <c r="J41" s="73"/>
      <c r="K41" s="73"/>
      <c r="L41" s="73"/>
      <c r="M41" s="73">
        <v>1</v>
      </c>
    </row>
    <row r="42" spans="1:13" x14ac:dyDescent="0.2">
      <c r="A42" s="20" t="s">
        <v>183</v>
      </c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</row>
    <row r="43" spans="1:13" x14ac:dyDescent="0.2">
      <c r="A43" s="20" t="s">
        <v>25</v>
      </c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</row>
    <row r="44" spans="1:13" x14ac:dyDescent="0.2">
      <c r="A44" s="20" t="s">
        <v>205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</row>
    <row r="45" spans="1:13" x14ac:dyDescent="0.2">
      <c r="A45" s="20" t="s">
        <v>26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</row>
    <row r="46" spans="1:13" x14ac:dyDescent="0.2">
      <c r="A46" s="20" t="s">
        <v>309</v>
      </c>
      <c r="B46" s="73">
        <v>1</v>
      </c>
      <c r="C46" s="73">
        <v>1</v>
      </c>
      <c r="D46" s="73"/>
      <c r="E46" s="73"/>
      <c r="F46" s="73"/>
      <c r="G46" s="73"/>
      <c r="H46" s="73"/>
      <c r="I46" s="73"/>
      <c r="J46" s="73"/>
      <c r="K46" s="73"/>
      <c r="L46" s="73"/>
      <c r="M46" s="73">
        <v>2</v>
      </c>
    </row>
    <row r="47" spans="1:13" x14ac:dyDescent="0.2">
      <c r="A47" s="20" t="s">
        <v>27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</row>
    <row r="48" spans="1:13" x14ac:dyDescent="0.2">
      <c r="A48" s="20" t="s">
        <v>936</v>
      </c>
      <c r="B48" s="73"/>
      <c r="C48" s="73"/>
      <c r="D48" s="73"/>
      <c r="E48" s="73"/>
      <c r="F48" s="73"/>
      <c r="G48" s="73"/>
      <c r="H48" s="73"/>
      <c r="I48" s="73"/>
      <c r="J48" s="73">
        <v>3</v>
      </c>
      <c r="K48" s="73"/>
      <c r="L48" s="73"/>
      <c r="M48" s="73">
        <v>3</v>
      </c>
    </row>
    <row r="49" spans="1:13" x14ac:dyDescent="0.2">
      <c r="A49" s="20" t="s">
        <v>28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20" t="s">
        <v>251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</row>
    <row r="51" spans="1:13" x14ac:dyDescent="0.2">
      <c r="A51" s="20" t="s">
        <v>29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20" t="s">
        <v>339</v>
      </c>
      <c r="B52" s="73"/>
      <c r="C52" s="73"/>
      <c r="D52" s="73"/>
      <c r="E52" s="73">
        <v>11</v>
      </c>
      <c r="F52" s="73">
        <v>1</v>
      </c>
      <c r="G52" s="73"/>
      <c r="H52" s="73"/>
      <c r="I52" s="73"/>
      <c r="J52" s="73"/>
      <c r="K52" s="73"/>
      <c r="L52" s="73"/>
      <c r="M52" s="73">
        <v>12</v>
      </c>
    </row>
    <row r="53" spans="1:13" x14ac:dyDescent="0.2">
      <c r="A53" s="20" t="s">
        <v>276</v>
      </c>
      <c r="B53" s="73">
        <v>9</v>
      </c>
      <c r="C53" s="73">
        <v>6</v>
      </c>
      <c r="D53" s="73">
        <v>13</v>
      </c>
      <c r="E53" s="73">
        <v>14</v>
      </c>
      <c r="F53" s="73">
        <v>2</v>
      </c>
      <c r="G53" s="73">
        <v>1</v>
      </c>
      <c r="H53" s="73"/>
      <c r="I53" s="73">
        <v>3</v>
      </c>
      <c r="J53" s="73"/>
      <c r="K53" s="73"/>
      <c r="L53" s="73"/>
      <c r="M53" s="73">
        <v>48</v>
      </c>
    </row>
    <row r="54" spans="1:13" x14ac:dyDescent="0.2">
      <c r="A54" s="20" t="s">
        <v>819</v>
      </c>
      <c r="B54" s="73"/>
      <c r="C54" s="73"/>
      <c r="D54" s="73"/>
      <c r="E54" s="73">
        <v>2</v>
      </c>
      <c r="F54" s="73">
        <v>1</v>
      </c>
      <c r="G54" s="73">
        <v>1</v>
      </c>
      <c r="H54" s="73"/>
      <c r="I54" s="73"/>
      <c r="J54" s="73"/>
      <c r="K54" s="73"/>
      <c r="L54" s="73"/>
      <c r="M54" s="73">
        <v>4</v>
      </c>
    </row>
    <row r="55" spans="1:13" x14ac:dyDescent="0.2">
      <c r="A55" s="20" t="s">
        <v>30</v>
      </c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</row>
    <row r="56" spans="1:13" x14ac:dyDescent="0.2">
      <c r="A56" s="20" t="s">
        <v>177</v>
      </c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</row>
    <row r="57" spans="1:13" x14ac:dyDescent="0.2">
      <c r="A57" s="20" t="s">
        <v>31</v>
      </c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</row>
    <row r="58" spans="1:13" x14ac:dyDescent="0.2">
      <c r="A58" s="20" t="s">
        <v>188</v>
      </c>
      <c r="B58" s="73">
        <v>4</v>
      </c>
      <c r="C58" s="73">
        <v>6</v>
      </c>
      <c r="D58" s="73">
        <v>9</v>
      </c>
      <c r="E58" s="73">
        <v>1</v>
      </c>
      <c r="F58" s="73">
        <v>2</v>
      </c>
      <c r="G58" s="73">
        <v>5</v>
      </c>
      <c r="H58" s="73">
        <v>2</v>
      </c>
      <c r="I58" s="73"/>
      <c r="J58" s="73"/>
      <c r="K58" s="73"/>
      <c r="L58" s="73"/>
      <c r="M58" s="73">
        <v>29</v>
      </c>
    </row>
    <row r="59" spans="1:13" x14ac:dyDescent="0.2">
      <c r="A59" s="20" t="s">
        <v>32</v>
      </c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</row>
    <row r="60" spans="1:13" x14ac:dyDescent="0.2">
      <c r="A60" s="20" t="s">
        <v>199</v>
      </c>
      <c r="B60" s="73">
        <v>1</v>
      </c>
      <c r="C60" s="73"/>
      <c r="D60" s="73">
        <v>1</v>
      </c>
      <c r="E60" s="73"/>
      <c r="F60" s="73"/>
      <c r="G60" s="73"/>
      <c r="H60" s="73"/>
      <c r="I60" s="73"/>
      <c r="J60" s="73"/>
      <c r="K60" s="73"/>
      <c r="L60" s="73"/>
      <c r="M60" s="73">
        <v>2</v>
      </c>
    </row>
    <row r="61" spans="1:13" x14ac:dyDescent="0.2">
      <c r="A61" s="20" t="s">
        <v>334</v>
      </c>
      <c r="B61" s="73"/>
      <c r="C61" s="73"/>
      <c r="D61" s="73">
        <v>3</v>
      </c>
      <c r="E61" s="73"/>
      <c r="F61" s="73"/>
      <c r="G61" s="73"/>
      <c r="H61" s="73"/>
      <c r="I61" s="73"/>
      <c r="J61" s="73"/>
      <c r="K61" s="73"/>
      <c r="L61" s="73"/>
      <c r="M61" s="73">
        <v>3</v>
      </c>
    </row>
    <row r="62" spans="1:13" x14ac:dyDescent="0.2">
      <c r="A62" s="20" t="s">
        <v>343</v>
      </c>
      <c r="B62" s="73"/>
      <c r="C62" s="73"/>
      <c r="D62" s="73"/>
      <c r="E62" s="73">
        <v>3</v>
      </c>
      <c r="F62" s="73"/>
      <c r="G62" s="73"/>
      <c r="H62" s="73"/>
      <c r="I62" s="73"/>
      <c r="J62" s="73"/>
      <c r="K62" s="73"/>
      <c r="L62" s="73"/>
      <c r="M62" s="73">
        <v>3</v>
      </c>
    </row>
    <row r="63" spans="1:13" x14ac:dyDescent="0.2">
      <c r="A63" s="20" t="s">
        <v>33</v>
      </c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</row>
    <row r="64" spans="1:13" x14ac:dyDescent="0.2">
      <c r="A64" s="20" t="s">
        <v>322</v>
      </c>
      <c r="B64" s="73"/>
      <c r="C64" s="73"/>
      <c r="D64" s="73">
        <v>3</v>
      </c>
      <c r="E64" s="73"/>
      <c r="F64" s="73"/>
      <c r="G64" s="73"/>
      <c r="H64" s="73"/>
      <c r="I64" s="73"/>
      <c r="J64" s="73"/>
      <c r="K64" s="73"/>
      <c r="L64" s="73"/>
      <c r="M64" s="73">
        <v>3</v>
      </c>
    </row>
    <row r="65" spans="1:13" x14ac:dyDescent="0.2">
      <c r="A65" s="20" t="s">
        <v>34</v>
      </c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</row>
    <row r="66" spans="1:13" x14ac:dyDescent="0.2">
      <c r="A66" s="20" t="s">
        <v>292</v>
      </c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</row>
    <row r="67" spans="1:13" x14ac:dyDescent="0.2">
      <c r="A67" s="20" t="s">
        <v>35</v>
      </c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</row>
    <row r="68" spans="1:13" x14ac:dyDescent="0.2">
      <c r="A68" s="20" t="s">
        <v>790</v>
      </c>
      <c r="B68" s="73"/>
      <c r="C68" s="73"/>
      <c r="D68" s="73"/>
      <c r="E68" s="73">
        <v>1</v>
      </c>
      <c r="F68" s="73">
        <v>2</v>
      </c>
      <c r="G68" s="73">
        <v>1</v>
      </c>
      <c r="H68" s="73"/>
      <c r="I68" s="73">
        <v>2</v>
      </c>
      <c r="J68" s="73"/>
      <c r="K68" s="73"/>
      <c r="L68" s="73"/>
      <c r="M68" s="73">
        <v>6</v>
      </c>
    </row>
    <row r="69" spans="1:13" x14ac:dyDescent="0.2">
      <c r="A69" s="20" t="s">
        <v>373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</row>
    <row r="70" spans="1:13" x14ac:dyDescent="0.2">
      <c r="A70" s="20" t="s">
        <v>237</v>
      </c>
      <c r="B70" s="73"/>
      <c r="C70" s="73"/>
      <c r="D70" s="73">
        <v>3</v>
      </c>
      <c r="E70" s="73">
        <v>2</v>
      </c>
      <c r="F70" s="73">
        <v>1</v>
      </c>
      <c r="G70" s="73">
        <v>1</v>
      </c>
      <c r="H70" s="73">
        <v>1</v>
      </c>
      <c r="I70" s="73">
        <v>1</v>
      </c>
      <c r="J70" s="73">
        <v>1</v>
      </c>
      <c r="K70" s="73"/>
      <c r="L70" s="73"/>
      <c r="M70" s="73">
        <v>10</v>
      </c>
    </row>
    <row r="71" spans="1:13" x14ac:dyDescent="0.2">
      <c r="A71" s="20" t="s">
        <v>36</v>
      </c>
      <c r="B71" s="73"/>
      <c r="C71" s="73">
        <v>1</v>
      </c>
      <c r="D71" s="73">
        <v>1</v>
      </c>
      <c r="E71" s="73"/>
      <c r="F71" s="73">
        <v>1</v>
      </c>
      <c r="G71" s="73"/>
      <c r="H71" s="73"/>
      <c r="I71" s="73"/>
      <c r="J71" s="73"/>
      <c r="K71" s="73"/>
      <c r="L71" s="73"/>
      <c r="M71" s="73">
        <v>3</v>
      </c>
    </row>
    <row r="72" spans="1:13" x14ac:dyDescent="0.2">
      <c r="A72" s="20" t="s">
        <v>244</v>
      </c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</row>
    <row r="73" spans="1:13" x14ac:dyDescent="0.2">
      <c r="A73" s="20" t="s">
        <v>37</v>
      </c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</row>
    <row r="74" spans="1:13" x14ac:dyDescent="0.2">
      <c r="A74" s="20" t="s">
        <v>257</v>
      </c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</row>
    <row r="75" spans="1:13" x14ac:dyDescent="0.2">
      <c r="A75" s="20" t="s">
        <v>38</v>
      </c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</row>
    <row r="76" spans="1:13" x14ac:dyDescent="0.2">
      <c r="A76" s="20" t="s">
        <v>270</v>
      </c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</row>
    <row r="77" spans="1:13" x14ac:dyDescent="0.2">
      <c r="A77" s="20" t="s">
        <v>824</v>
      </c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</row>
    <row r="78" spans="1:13" x14ac:dyDescent="0.2">
      <c r="A78" s="20" t="s">
        <v>997</v>
      </c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</row>
    <row r="79" spans="1:13" x14ac:dyDescent="0.2">
      <c r="A79" s="20" t="s">
        <v>39</v>
      </c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</row>
    <row r="80" spans="1:13" x14ac:dyDescent="0.2">
      <c r="A80" s="20" t="s">
        <v>164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</row>
    <row r="81" spans="1:13" x14ac:dyDescent="0.2">
      <c r="A81" s="20" t="s">
        <v>40</v>
      </c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</row>
    <row r="82" spans="1:13" x14ac:dyDescent="0.2">
      <c r="A82" s="20" t="s">
        <v>167</v>
      </c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</row>
    <row r="83" spans="1:13" x14ac:dyDescent="0.2">
      <c r="A83" s="20" t="s">
        <v>41</v>
      </c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</row>
    <row r="84" spans="1:13" x14ac:dyDescent="0.2">
      <c r="A84" s="20" t="s">
        <v>350</v>
      </c>
      <c r="B84" s="73"/>
      <c r="C84" s="73"/>
      <c r="D84" s="73"/>
      <c r="E84" s="73">
        <v>1</v>
      </c>
      <c r="F84" s="73"/>
      <c r="G84" s="73"/>
      <c r="H84" s="73"/>
      <c r="I84" s="73"/>
      <c r="J84" s="73"/>
      <c r="K84" s="73"/>
      <c r="L84" s="73"/>
      <c r="M84" s="73">
        <v>1</v>
      </c>
    </row>
    <row r="85" spans="1:13" x14ac:dyDescent="0.2">
      <c r="A85" s="20" t="s">
        <v>277</v>
      </c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</row>
    <row r="86" spans="1:13" x14ac:dyDescent="0.2">
      <c r="A86" s="20" t="s">
        <v>179</v>
      </c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</row>
    <row r="87" spans="1:13" x14ac:dyDescent="0.2">
      <c r="A87" s="20" t="s">
        <v>42</v>
      </c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</row>
    <row r="88" spans="1:13" x14ac:dyDescent="0.2">
      <c r="A88" s="20" t="s">
        <v>370</v>
      </c>
      <c r="B88" s="73"/>
      <c r="C88" s="73"/>
      <c r="D88" s="73"/>
      <c r="E88" s="73">
        <v>8</v>
      </c>
      <c r="F88" s="73">
        <v>16</v>
      </c>
      <c r="G88" s="73">
        <v>22</v>
      </c>
      <c r="H88" s="73">
        <v>10</v>
      </c>
      <c r="I88" s="73">
        <v>13</v>
      </c>
      <c r="J88" s="73">
        <v>21</v>
      </c>
      <c r="K88" s="73"/>
      <c r="L88" s="73"/>
      <c r="M88" s="73">
        <v>90</v>
      </c>
    </row>
    <row r="89" spans="1:13" x14ac:dyDescent="0.2">
      <c r="A89" s="20" t="s">
        <v>43</v>
      </c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</row>
    <row r="90" spans="1:13" x14ac:dyDescent="0.2">
      <c r="A90" s="20" t="s">
        <v>347</v>
      </c>
      <c r="B90" s="73"/>
      <c r="C90" s="73"/>
      <c r="D90" s="73"/>
      <c r="E90" s="73">
        <v>1</v>
      </c>
      <c r="F90" s="73"/>
      <c r="G90" s="73"/>
      <c r="H90" s="73"/>
      <c r="I90" s="73"/>
      <c r="J90" s="73"/>
      <c r="K90" s="73"/>
      <c r="L90" s="73"/>
      <c r="M90" s="73">
        <v>1</v>
      </c>
    </row>
    <row r="91" spans="1:13" x14ac:dyDescent="0.2">
      <c r="A91" s="20" t="s">
        <v>44</v>
      </c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</row>
    <row r="92" spans="1:13" x14ac:dyDescent="0.2">
      <c r="A92" s="20" t="s">
        <v>10</v>
      </c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</row>
    <row r="93" spans="1:13" x14ac:dyDescent="0.2">
      <c r="A93" s="20" t="s">
        <v>45</v>
      </c>
      <c r="B93" s="73">
        <v>4</v>
      </c>
      <c r="C93" s="73">
        <v>5</v>
      </c>
      <c r="D93" s="73">
        <v>7</v>
      </c>
      <c r="E93" s="73">
        <v>12</v>
      </c>
      <c r="F93" s="73">
        <v>12</v>
      </c>
      <c r="G93" s="73">
        <v>14</v>
      </c>
      <c r="H93" s="73"/>
      <c r="I93" s="73"/>
      <c r="J93" s="73"/>
      <c r="K93" s="73"/>
      <c r="L93" s="73"/>
      <c r="M93" s="73">
        <v>54</v>
      </c>
    </row>
    <row r="94" spans="1:13" x14ac:dyDescent="0.2">
      <c r="A94" s="20" t="s">
        <v>203</v>
      </c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</row>
    <row r="95" spans="1:13" x14ac:dyDescent="0.2">
      <c r="A95" s="20" t="s">
        <v>861</v>
      </c>
      <c r="B95" s="73"/>
      <c r="C95" s="73"/>
      <c r="D95" s="73">
        <v>1</v>
      </c>
      <c r="E95" s="73">
        <v>1</v>
      </c>
      <c r="F95" s="73"/>
      <c r="G95" s="73"/>
      <c r="H95" s="73"/>
      <c r="I95" s="73"/>
      <c r="J95" s="73"/>
      <c r="K95" s="73"/>
      <c r="L95" s="73"/>
      <c r="M95" s="73">
        <v>2</v>
      </c>
    </row>
    <row r="96" spans="1:13" x14ac:dyDescent="0.2">
      <c r="A96" s="20" t="s">
        <v>793</v>
      </c>
      <c r="B96" s="73"/>
      <c r="C96" s="73"/>
      <c r="D96" s="73"/>
      <c r="E96" s="73"/>
      <c r="F96" s="73"/>
      <c r="G96" s="73">
        <v>2</v>
      </c>
      <c r="H96" s="73"/>
      <c r="I96" s="73"/>
      <c r="J96" s="73"/>
      <c r="K96" s="73"/>
      <c r="L96" s="73"/>
      <c r="M96" s="73">
        <v>2</v>
      </c>
    </row>
    <row r="97" spans="1:13" x14ac:dyDescent="0.2">
      <c r="A97" s="20" t="s">
        <v>818</v>
      </c>
      <c r="B97" s="73">
        <v>1</v>
      </c>
      <c r="C97" s="73">
        <v>1</v>
      </c>
      <c r="D97" s="73"/>
      <c r="E97" s="73">
        <v>1</v>
      </c>
      <c r="F97" s="73">
        <v>1</v>
      </c>
      <c r="G97" s="73"/>
      <c r="H97" s="73"/>
      <c r="I97" s="73"/>
      <c r="J97" s="73"/>
      <c r="K97" s="73"/>
      <c r="L97" s="73">
        <v>1</v>
      </c>
      <c r="M97" s="73">
        <v>5</v>
      </c>
    </row>
    <row r="98" spans="1:13" x14ac:dyDescent="0.2">
      <c r="A98" s="20" t="s">
        <v>328</v>
      </c>
      <c r="B98" s="73">
        <v>2</v>
      </c>
      <c r="C98" s="73">
        <v>8</v>
      </c>
      <c r="D98" s="73">
        <v>9</v>
      </c>
      <c r="E98" s="73">
        <v>1</v>
      </c>
      <c r="F98" s="73">
        <v>2</v>
      </c>
      <c r="G98" s="73"/>
      <c r="H98" s="73">
        <v>6</v>
      </c>
      <c r="I98" s="73">
        <v>6</v>
      </c>
      <c r="J98" s="73">
        <v>2</v>
      </c>
      <c r="K98" s="73"/>
      <c r="L98" s="73">
        <v>1</v>
      </c>
      <c r="M98" s="73">
        <v>37</v>
      </c>
    </row>
    <row r="99" spans="1:13" x14ac:dyDescent="0.2">
      <c r="A99" s="20" t="s">
        <v>330</v>
      </c>
      <c r="B99" s="73"/>
      <c r="C99" s="73">
        <v>1</v>
      </c>
      <c r="D99" s="73">
        <v>4</v>
      </c>
      <c r="E99" s="73"/>
      <c r="F99" s="73"/>
      <c r="G99" s="73"/>
      <c r="H99" s="73"/>
      <c r="I99" s="73"/>
      <c r="J99" s="73"/>
      <c r="K99" s="73"/>
      <c r="L99" s="73"/>
      <c r="M99" s="73">
        <v>5</v>
      </c>
    </row>
    <row r="100" spans="1:13" x14ac:dyDescent="0.2">
      <c r="A100" s="20" t="s">
        <v>282</v>
      </c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</row>
    <row r="101" spans="1:13" x14ac:dyDescent="0.2">
      <c r="A101" s="20" t="s">
        <v>329</v>
      </c>
      <c r="B101" s="73"/>
      <c r="C101" s="73">
        <v>5</v>
      </c>
      <c r="D101" s="73">
        <v>1</v>
      </c>
      <c r="E101" s="73"/>
      <c r="F101" s="73"/>
      <c r="G101" s="73"/>
      <c r="H101" s="73"/>
      <c r="I101" s="73"/>
      <c r="J101" s="73"/>
      <c r="K101" s="73"/>
      <c r="L101" s="73"/>
      <c r="M101" s="73">
        <v>6</v>
      </c>
    </row>
    <row r="102" spans="1:13" x14ac:dyDescent="0.2">
      <c r="A102" s="20" t="s">
        <v>897</v>
      </c>
      <c r="B102" s="73"/>
      <c r="C102" s="73"/>
      <c r="D102" s="73"/>
      <c r="E102" s="73"/>
      <c r="F102" s="73"/>
      <c r="G102" s="73"/>
      <c r="H102" s="73"/>
      <c r="I102" s="73">
        <v>1</v>
      </c>
      <c r="J102" s="73"/>
      <c r="K102" s="73"/>
      <c r="L102" s="73"/>
      <c r="M102" s="73">
        <v>1</v>
      </c>
    </row>
    <row r="103" spans="1:13" x14ac:dyDescent="0.2">
      <c r="A103" s="20" t="s">
        <v>46</v>
      </c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x14ac:dyDescent="0.2">
      <c r="A104" s="20" t="s">
        <v>218</v>
      </c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</row>
    <row r="105" spans="1:13" x14ac:dyDescent="0.2">
      <c r="A105" s="20" t="s">
        <v>47</v>
      </c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</row>
    <row r="106" spans="1:13" x14ac:dyDescent="0.2">
      <c r="A106" s="20" t="s">
        <v>901</v>
      </c>
      <c r="B106" s="73"/>
      <c r="C106" s="73"/>
      <c r="D106" s="73"/>
      <c r="E106" s="73"/>
      <c r="F106" s="73"/>
      <c r="G106" s="73"/>
      <c r="H106" s="73"/>
      <c r="I106" s="73">
        <v>1</v>
      </c>
      <c r="J106" s="73"/>
      <c r="K106" s="73"/>
      <c r="L106" s="73"/>
      <c r="M106" s="73">
        <v>1</v>
      </c>
    </row>
    <row r="107" spans="1:13" x14ac:dyDescent="0.2">
      <c r="A107" s="20" t="s">
        <v>48</v>
      </c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</row>
    <row r="108" spans="1:13" x14ac:dyDescent="0.2">
      <c r="A108" s="20" t="s">
        <v>365</v>
      </c>
      <c r="B108" s="73"/>
      <c r="C108" s="73"/>
      <c r="D108" s="73"/>
      <c r="E108" s="73"/>
      <c r="F108" s="73">
        <v>1</v>
      </c>
      <c r="G108" s="73"/>
      <c r="H108" s="73"/>
      <c r="I108" s="73"/>
      <c r="J108" s="73"/>
      <c r="K108" s="73"/>
      <c r="L108" s="73"/>
      <c r="M108" s="73">
        <v>1</v>
      </c>
    </row>
    <row r="109" spans="1:13" x14ac:dyDescent="0.2">
      <c r="A109" s="20" t="s">
        <v>290</v>
      </c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</row>
    <row r="110" spans="1:13" x14ac:dyDescent="0.2">
      <c r="A110" s="20" t="s">
        <v>366</v>
      </c>
      <c r="B110" s="73"/>
      <c r="C110" s="73"/>
      <c r="D110" s="73"/>
      <c r="E110" s="73"/>
      <c r="F110" s="73">
        <v>1</v>
      </c>
      <c r="G110" s="73"/>
      <c r="H110" s="73"/>
      <c r="I110" s="73"/>
      <c r="J110" s="73"/>
      <c r="K110" s="73"/>
      <c r="L110" s="73"/>
      <c r="M110" s="73">
        <v>1</v>
      </c>
    </row>
    <row r="111" spans="1:13" x14ac:dyDescent="0.2">
      <c r="A111" s="20" t="s">
        <v>331</v>
      </c>
      <c r="B111" s="73"/>
      <c r="C111" s="73">
        <v>4</v>
      </c>
      <c r="D111" s="73"/>
      <c r="E111" s="73"/>
      <c r="F111" s="73"/>
      <c r="G111" s="73"/>
      <c r="H111" s="73"/>
      <c r="I111" s="73"/>
      <c r="J111" s="73"/>
      <c r="K111" s="73"/>
      <c r="L111" s="73"/>
      <c r="M111" s="73">
        <v>4</v>
      </c>
    </row>
    <row r="112" spans="1:13" x14ac:dyDescent="0.2">
      <c r="A112" s="20" t="s">
        <v>803</v>
      </c>
      <c r="B112" s="73"/>
      <c r="C112" s="73"/>
      <c r="D112" s="73"/>
      <c r="E112" s="73"/>
      <c r="F112" s="73"/>
      <c r="G112" s="73">
        <v>2</v>
      </c>
      <c r="H112" s="73"/>
      <c r="I112" s="73"/>
      <c r="J112" s="73">
        <v>1</v>
      </c>
      <c r="K112" s="73"/>
      <c r="L112" s="73"/>
      <c r="M112" s="73">
        <v>3</v>
      </c>
    </row>
    <row r="113" spans="1:13" x14ac:dyDescent="0.2">
      <c r="A113" s="20" t="s">
        <v>49</v>
      </c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</row>
    <row r="114" spans="1:13" x14ac:dyDescent="0.2">
      <c r="A114" s="20" t="s">
        <v>275</v>
      </c>
      <c r="B114" s="73">
        <v>1</v>
      </c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>
        <v>1</v>
      </c>
    </row>
    <row r="115" spans="1:13" x14ac:dyDescent="0.2">
      <c r="A115" s="20" t="s">
        <v>310</v>
      </c>
      <c r="B115" s="73">
        <v>4</v>
      </c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>
        <v>4</v>
      </c>
    </row>
    <row r="116" spans="1:13" x14ac:dyDescent="0.2">
      <c r="A116" s="20" t="s">
        <v>802</v>
      </c>
      <c r="B116" s="73"/>
      <c r="C116" s="73"/>
      <c r="D116" s="73"/>
      <c r="E116" s="73"/>
      <c r="F116" s="73"/>
      <c r="G116" s="73">
        <v>1</v>
      </c>
      <c r="H116" s="73"/>
      <c r="I116" s="73"/>
      <c r="J116" s="73"/>
      <c r="K116" s="73"/>
      <c r="L116" s="73"/>
      <c r="M116" s="73">
        <v>1</v>
      </c>
    </row>
    <row r="117" spans="1:13" x14ac:dyDescent="0.2">
      <c r="A117" s="20" t="s">
        <v>50</v>
      </c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</row>
    <row r="118" spans="1:13" x14ac:dyDescent="0.2">
      <c r="A118" s="20" t="s">
        <v>247</v>
      </c>
      <c r="B118" s="73">
        <v>1</v>
      </c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>
        <v>1</v>
      </c>
    </row>
    <row r="119" spans="1:13" x14ac:dyDescent="0.2">
      <c r="A119" s="20" t="s">
        <v>51</v>
      </c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</row>
    <row r="120" spans="1:13" x14ac:dyDescent="0.2">
      <c r="A120" s="20" t="s">
        <v>929</v>
      </c>
      <c r="B120" s="73"/>
      <c r="C120" s="73"/>
      <c r="D120" s="73"/>
      <c r="E120" s="73"/>
      <c r="F120" s="73"/>
      <c r="G120" s="73"/>
      <c r="H120" s="73"/>
      <c r="I120" s="73"/>
      <c r="J120" s="73">
        <v>1</v>
      </c>
      <c r="K120" s="73"/>
      <c r="L120" s="73"/>
      <c r="M120" s="73">
        <v>1</v>
      </c>
    </row>
    <row r="121" spans="1:13" x14ac:dyDescent="0.2">
      <c r="A121" s="20" t="s">
        <v>52</v>
      </c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</row>
    <row r="122" spans="1:13" x14ac:dyDescent="0.2">
      <c r="A122" s="20" t="s">
        <v>260</v>
      </c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</row>
    <row r="123" spans="1:13" x14ac:dyDescent="0.2">
      <c r="A123" s="20" t="s">
        <v>53</v>
      </c>
      <c r="B123" s="73">
        <v>5</v>
      </c>
      <c r="C123" s="73">
        <v>3</v>
      </c>
      <c r="D123" s="73"/>
      <c r="E123" s="73"/>
      <c r="F123" s="73"/>
      <c r="G123" s="73"/>
      <c r="H123" s="73"/>
      <c r="I123" s="73"/>
      <c r="J123" s="73"/>
      <c r="K123" s="73"/>
      <c r="L123" s="73"/>
      <c r="M123" s="73">
        <v>8</v>
      </c>
    </row>
    <row r="124" spans="1:13" x14ac:dyDescent="0.2">
      <c r="A124" s="20" t="s">
        <v>266</v>
      </c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</row>
    <row r="125" spans="1:13" x14ac:dyDescent="0.2">
      <c r="A125" s="20" t="s">
        <v>54</v>
      </c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</row>
    <row r="126" spans="1:13" x14ac:dyDescent="0.2">
      <c r="A126" s="20" t="s">
        <v>273</v>
      </c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</row>
    <row r="127" spans="1:13" x14ac:dyDescent="0.2">
      <c r="A127" s="20" t="s">
        <v>55</v>
      </c>
      <c r="B127" s="73"/>
      <c r="C127" s="73">
        <v>1</v>
      </c>
      <c r="D127" s="73"/>
      <c r="E127" s="73"/>
      <c r="F127" s="73"/>
      <c r="G127" s="73"/>
      <c r="H127" s="73"/>
      <c r="I127" s="73"/>
      <c r="J127" s="73"/>
      <c r="K127" s="73"/>
      <c r="L127" s="73"/>
      <c r="M127" s="73">
        <v>1</v>
      </c>
    </row>
    <row r="128" spans="1:13" x14ac:dyDescent="0.2">
      <c r="A128" s="20" t="s">
        <v>1007</v>
      </c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</row>
    <row r="129" spans="1:13" x14ac:dyDescent="0.2">
      <c r="A129" s="20" t="s">
        <v>56</v>
      </c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</row>
    <row r="130" spans="1:13" x14ac:dyDescent="0.2">
      <c r="A130" s="20" t="s">
        <v>1003</v>
      </c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</row>
    <row r="131" spans="1:13" x14ac:dyDescent="0.2">
      <c r="A131" s="20" t="s">
        <v>792</v>
      </c>
      <c r="B131" s="73"/>
      <c r="C131" s="73"/>
      <c r="D131" s="73"/>
      <c r="E131" s="73"/>
      <c r="F131" s="73"/>
      <c r="G131" s="73">
        <v>5</v>
      </c>
      <c r="H131" s="73"/>
      <c r="I131" s="73"/>
      <c r="J131" s="73"/>
      <c r="K131" s="73"/>
      <c r="L131" s="73"/>
      <c r="M131" s="73">
        <v>5</v>
      </c>
    </row>
    <row r="132" spans="1:13" x14ac:dyDescent="0.2">
      <c r="A132" s="20" t="s">
        <v>816</v>
      </c>
      <c r="B132" s="73"/>
      <c r="C132" s="73"/>
      <c r="D132" s="73"/>
      <c r="E132" s="73"/>
      <c r="F132" s="73"/>
      <c r="G132" s="73">
        <v>1</v>
      </c>
      <c r="H132" s="73"/>
      <c r="I132" s="73"/>
      <c r="J132" s="73"/>
      <c r="K132" s="73"/>
      <c r="L132" s="73"/>
      <c r="M132" s="73">
        <v>1</v>
      </c>
    </row>
    <row r="133" spans="1:13" x14ac:dyDescent="0.2">
      <c r="A133" s="20" t="s">
        <v>57</v>
      </c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</row>
    <row r="134" spans="1:13" x14ac:dyDescent="0.2">
      <c r="A134" s="20" t="s">
        <v>828</v>
      </c>
      <c r="B134" s="73"/>
      <c r="C134" s="73">
        <v>1</v>
      </c>
      <c r="D134" s="73">
        <v>1</v>
      </c>
      <c r="E134" s="73"/>
      <c r="F134" s="73"/>
      <c r="G134" s="73"/>
      <c r="H134" s="73"/>
      <c r="I134" s="73"/>
      <c r="J134" s="73"/>
      <c r="K134" s="73"/>
      <c r="L134" s="73"/>
      <c r="M134" s="73">
        <v>2</v>
      </c>
    </row>
    <row r="135" spans="1:13" x14ac:dyDescent="0.2">
      <c r="A135" s="20" t="s">
        <v>291</v>
      </c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</row>
    <row r="136" spans="1:13" x14ac:dyDescent="0.2">
      <c r="A136" s="20" t="s">
        <v>165</v>
      </c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</row>
    <row r="137" spans="1:13" x14ac:dyDescent="0.2">
      <c r="A137" s="20" t="s">
        <v>58</v>
      </c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</row>
    <row r="138" spans="1:13" x14ac:dyDescent="0.2">
      <c r="A138" s="20" t="s">
        <v>169</v>
      </c>
      <c r="B138" s="73">
        <v>1</v>
      </c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>
        <v>1</v>
      </c>
    </row>
    <row r="139" spans="1:13" x14ac:dyDescent="0.2">
      <c r="A139" s="20" t="s">
        <v>59</v>
      </c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</row>
    <row r="140" spans="1:13" x14ac:dyDescent="0.2">
      <c r="A140" s="20" t="s">
        <v>173</v>
      </c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</row>
    <row r="141" spans="1:13" x14ac:dyDescent="0.2">
      <c r="A141" s="20" t="s">
        <v>60</v>
      </c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</row>
    <row r="142" spans="1:13" x14ac:dyDescent="0.2">
      <c r="A142" s="20" t="s">
        <v>175</v>
      </c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</row>
    <row r="143" spans="1:13" x14ac:dyDescent="0.2">
      <c r="A143" s="20" t="s">
        <v>61</v>
      </c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</row>
    <row r="144" spans="1:13" x14ac:dyDescent="0.2">
      <c r="A144" s="20" t="s">
        <v>800</v>
      </c>
      <c r="B144" s="73"/>
      <c r="C144" s="73"/>
      <c r="D144" s="73"/>
      <c r="E144" s="73"/>
      <c r="F144" s="73"/>
      <c r="G144" s="73">
        <v>1</v>
      </c>
      <c r="H144" s="73"/>
      <c r="I144" s="73">
        <v>1</v>
      </c>
      <c r="J144" s="73"/>
      <c r="K144" s="73"/>
      <c r="L144" s="73"/>
      <c r="M144" s="73">
        <v>2</v>
      </c>
    </row>
    <row r="145" spans="1:13" x14ac:dyDescent="0.2">
      <c r="A145" s="20" t="s">
        <v>62</v>
      </c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</row>
    <row r="146" spans="1:13" x14ac:dyDescent="0.2">
      <c r="A146" s="20" t="s">
        <v>181</v>
      </c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</row>
    <row r="147" spans="1:13" x14ac:dyDescent="0.2">
      <c r="A147" s="20" t="s">
        <v>63</v>
      </c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</row>
    <row r="148" spans="1:13" x14ac:dyDescent="0.2">
      <c r="A148" s="20" t="s">
        <v>185</v>
      </c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</row>
    <row r="149" spans="1:13" x14ac:dyDescent="0.2">
      <c r="A149" s="20" t="s">
        <v>886</v>
      </c>
      <c r="B149" s="73"/>
      <c r="C149" s="73"/>
      <c r="D149" s="73">
        <v>1</v>
      </c>
      <c r="E149" s="73"/>
      <c r="F149" s="73"/>
      <c r="G149" s="73"/>
      <c r="H149" s="73"/>
      <c r="I149" s="73"/>
      <c r="J149" s="73"/>
      <c r="K149" s="73"/>
      <c r="L149" s="73"/>
      <c r="M149" s="73">
        <v>1</v>
      </c>
    </row>
    <row r="150" spans="1:13" x14ac:dyDescent="0.2">
      <c r="A150" s="20" t="s">
        <v>187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</row>
    <row r="151" spans="1:13" x14ac:dyDescent="0.2">
      <c r="A151" s="20" t="s">
        <v>64</v>
      </c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</row>
    <row r="152" spans="1:13" x14ac:dyDescent="0.2">
      <c r="A152" s="20" t="s">
        <v>190</v>
      </c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</row>
    <row r="153" spans="1:13" x14ac:dyDescent="0.2">
      <c r="A153" s="20" t="s">
        <v>65</v>
      </c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</row>
    <row r="154" spans="1:13" x14ac:dyDescent="0.2">
      <c r="A154" s="20" t="s">
        <v>20</v>
      </c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</row>
    <row r="155" spans="1:13" x14ac:dyDescent="0.2">
      <c r="A155" s="20" t="s">
        <v>285</v>
      </c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</row>
    <row r="156" spans="1:13" x14ac:dyDescent="0.2">
      <c r="A156" s="20" t="s">
        <v>195</v>
      </c>
      <c r="B156" s="73"/>
      <c r="C156" s="73">
        <v>3</v>
      </c>
      <c r="D156" s="73"/>
      <c r="E156" s="73">
        <v>1</v>
      </c>
      <c r="F156" s="73"/>
      <c r="G156" s="73"/>
      <c r="H156" s="73"/>
      <c r="I156" s="73">
        <v>1</v>
      </c>
      <c r="J156" s="73"/>
      <c r="K156" s="73"/>
      <c r="L156" s="73"/>
      <c r="M156" s="73">
        <v>5</v>
      </c>
    </row>
    <row r="157" spans="1:13" x14ac:dyDescent="0.2">
      <c r="A157" s="20" t="s">
        <v>66</v>
      </c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</row>
    <row r="158" spans="1:13" x14ac:dyDescent="0.2">
      <c r="A158" s="20" t="s">
        <v>198</v>
      </c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</row>
    <row r="159" spans="1:13" x14ac:dyDescent="0.2">
      <c r="A159" s="20" t="s">
        <v>67</v>
      </c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</row>
    <row r="160" spans="1:13" x14ac:dyDescent="0.2">
      <c r="A160" s="20" t="s">
        <v>201</v>
      </c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</row>
    <row r="161" spans="1:13" x14ac:dyDescent="0.2">
      <c r="A161" s="20" t="s">
        <v>274</v>
      </c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</row>
    <row r="162" spans="1:13" x14ac:dyDescent="0.2">
      <c r="A162" s="20" t="s">
        <v>11</v>
      </c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</row>
    <row r="163" spans="1:13" x14ac:dyDescent="0.2">
      <c r="A163" s="20" t="s">
        <v>68</v>
      </c>
      <c r="B163" s="73">
        <v>6</v>
      </c>
      <c r="C163" s="73">
        <v>14</v>
      </c>
      <c r="D163" s="73">
        <v>2</v>
      </c>
      <c r="E163" s="73"/>
      <c r="F163" s="73"/>
      <c r="G163" s="73"/>
      <c r="H163" s="73"/>
      <c r="I163" s="73"/>
      <c r="J163" s="73"/>
      <c r="K163" s="73"/>
      <c r="L163" s="73"/>
      <c r="M163" s="73">
        <v>22</v>
      </c>
    </row>
    <row r="164" spans="1:13" x14ac:dyDescent="0.2">
      <c r="A164" s="20" t="s">
        <v>207</v>
      </c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</row>
    <row r="165" spans="1:13" x14ac:dyDescent="0.2">
      <c r="A165" s="20" t="s">
        <v>69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</row>
    <row r="166" spans="1:13" x14ac:dyDescent="0.2">
      <c r="A166" s="20" t="s">
        <v>210</v>
      </c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</row>
    <row r="167" spans="1:13" x14ac:dyDescent="0.2">
      <c r="A167" s="20" t="s">
        <v>70</v>
      </c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</row>
    <row r="168" spans="1:13" x14ac:dyDescent="0.2">
      <c r="A168" s="20" t="s">
        <v>902</v>
      </c>
      <c r="B168" s="73"/>
      <c r="C168" s="73"/>
      <c r="D168" s="73"/>
      <c r="E168" s="73"/>
      <c r="F168" s="73"/>
      <c r="G168" s="73"/>
      <c r="H168" s="73"/>
      <c r="I168" s="73">
        <v>1</v>
      </c>
      <c r="J168" s="73">
        <v>1</v>
      </c>
      <c r="K168" s="73"/>
      <c r="L168" s="73"/>
      <c r="M168" s="73">
        <v>2</v>
      </c>
    </row>
    <row r="169" spans="1:13" x14ac:dyDescent="0.2">
      <c r="A169" s="20" t="s">
        <v>71</v>
      </c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</row>
    <row r="170" spans="1:13" x14ac:dyDescent="0.2">
      <c r="A170" s="20" t="s">
        <v>358</v>
      </c>
      <c r="B170" s="73"/>
      <c r="C170" s="73"/>
      <c r="D170" s="73"/>
      <c r="E170" s="73"/>
      <c r="F170" s="73">
        <v>1</v>
      </c>
      <c r="G170" s="73"/>
      <c r="H170" s="73"/>
      <c r="I170" s="73"/>
      <c r="J170" s="73"/>
      <c r="K170" s="73"/>
      <c r="L170" s="73"/>
      <c r="M170" s="73">
        <v>1</v>
      </c>
    </row>
    <row r="171" spans="1:13" x14ac:dyDescent="0.2">
      <c r="A171" s="20" t="s">
        <v>72</v>
      </c>
      <c r="B171" s="73"/>
      <c r="C171" s="73">
        <v>11</v>
      </c>
      <c r="D171" s="73">
        <v>4</v>
      </c>
      <c r="E171" s="73">
        <v>3</v>
      </c>
      <c r="F171" s="73">
        <v>5</v>
      </c>
      <c r="G171" s="73"/>
      <c r="H171" s="73"/>
      <c r="I171" s="73"/>
      <c r="J171" s="73"/>
      <c r="K171" s="73"/>
      <c r="L171" s="73"/>
      <c r="M171" s="73">
        <v>23</v>
      </c>
    </row>
    <row r="172" spans="1:13" x14ac:dyDescent="0.2">
      <c r="A172" s="20" t="s">
        <v>211</v>
      </c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</row>
    <row r="173" spans="1:13" x14ac:dyDescent="0.2">
      <c r="A173" s="20" t="s">
        <v>73</v>
      </c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</row>
    <row r="174" spans="1:13" x14ac:dyDescent="0.2">
      <c r="A174" s="20" t="s">
        <v>301</v>
      </c>
      <c r="B174" s="73">
        <v>1</v>
      </c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>
        <v>1</v>
      </c>
    </row>
    <row r="175" spans="1:13" x14ac:dyDescent="0.2">
      <c r="A175" s="20" t="s">
        <v>74</v>
      </c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</row>
    <row r="176" spans="1:13" x14ac:dyDescent="0.2">
      <c r="A176" s="20" t="s">
        <v>844</v>
      </c>
      <c r="B176" s="73">
        <v>1</v>
      </c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>
        <v>1</v>
      </c>
    </row>
    <row r="177" spans="1:13" x14ac:dyDescent="0.2">
      <c r="A177" s="20" t="s">
        <v>75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</row>
    <row r="178" spans="1:13" x14ac:dyDescent="0.2">
      <c r="A178" s="20" t="s">
        <v>801</v>
      </c>
      <c r="B178" s="73"/>
      <c r="C178" s="73"/>
      <c r="D178" s="73"/>
      <c r="E178" s="73"/>
      <c r="F178" s="73"/>
      <c r="G178" s="73">
        <v>1</v>
      </c>
      <c r="H178" s="73"/>
      <c r="I178" s="73"/>
      <c r="J178" s="73"/>
      <c r="K178" s="73"/>
      <c r="L178" s="73"/>
      <c r="M178" s="73">
        <v>1</v>
      </c>
    </row>
    <row r="179" spans="1:13" x14ac:dyDescent="0.2">
      <c r="A179" s="20" t="s">
        <v>76</v>
      </c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</row>
    <row r="180" spans="1:13" x14ac:dyDescent="0.2">
      <c r="A180" s="20" t="s">
        <v>216</v>
      </c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</row>
    <row r="181" spans="1:13" x14ac:dyDescent="0.2">
      <c r="A181" s="20" t="s">
        <v>77</v>
      </c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</row>
    <row r="182" spans="1:13" x14ac:dyDescent="0.2">
      <c r="A182" s="20" t="s">
        <v>220</v>
      </c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</row>
    <row r="183" spans="1:13" x14ac:dyDescent="0.2">
      <c r="A183" s="20" t="s">
        <v>78</v>
      </c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</row>
    <row r="184" spans="1:13" x14ac:dyDescent="0.2">
      <c r="A184" s="20" t="s">
        <v>223</v>
      </c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</row>
    <row r="185" spans="1:13" x14ac:dyDescent="0.2">
      <c r="A185" s="20" t="s">
        <v>79</v>
      </c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</row>
    <row r="186" spans="1:13" x14ac:dyDescent="0.2">
      <c r="A186" s="20" t="s">
        <v>344</v>
      </c>
      <c r="B186" s="73"/>
      <c r="C186" s="73"/>
      <c r="D186" s="73"/>
      <c r="E186" s="73">
        <v>13</v>
      </c>
      <c r="F186" s="73"/>
      <c r="G186" s="73"/>
      <c r="H186" s="73"/>
      <c r="I186" s="73"/>
      <c r="J186" s="73"/>
      <c r="K186" s="73"/>
      <c r="L186" s="73"/>
      <c r="M186" s="73">
        <v>13</v>
      </c>
    </row>
    <row r="187" spans="1:13" x14ac:dyDescent="0.2">
      <c r="A187" s="20" t="s">
        <v>80</v>
      </c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</row>
    <row r="188" spans="1:13" x14ac:dyDescent="0.2">
      <c r="A188" s="20" t="s">
        <v>227</v>
      </c>
      <c r="B188" s="73"/>
      <c r="C188" s="73">
        <v>1</v>
      </c>
      <c r="D188" s="73">
        <v>2</v>
      </c>
      <c r="E188" s="73"/>
      <c r="F188" s="73">
        <v>1</v>
      </c>
      <c r="G188" s="73">
        <v>1</v>
      </c>
      <c r="H188" s="73"/>
      <c r="I188" s="73"/>
      <c r="J188" s="73"/>
      <c r="K188" s="73"/>
      <c r="L188" s="73"/>
      <c r="M188" s="73">
        <v>5</v>
      </c>
    </row>
    <row r="189" spans="1:13" x14ac:dyDescent="0.2">
      <c r="A189" s="20" t="s">
        <v>302</v>
      </c>
      <c r="B189" s="73">
        <v>1</v>
      </c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>
        <v>1</v>
      </c>
    </row>
    <row r="190" spans="1:13" x14ac:dyDescent="0.2">
      <c r="A190" s="20" t="s">
        <v>230</v>
      </c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</row>
    <row r="191" spans="1:13" x14ac:dyDescent="0.2">
      <c r="A191" s="20" t="s">
        <v>15</v>
      </c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</row>
    <row r="192" spans="1:13" x14ac:dyDescent="0.2">
      <c r="A192" s="20" t="s">
        <v>826</v>
      </c>
      <c r="B192" s="73">
        <v>1</v>
      </c>
      <c r="C192" s="73"/>
      <c r="D192" s="73">
        <v>1</v>
      </c>
      <c r="E192" s="73">
        <v>1</v>
      </c>
      <c r="F192" s="73"/>
      <c r="G192" s="73"/>
      <c r="H192" s="73"/>
      <c r="I192" s="73"/>
      <c r="J192" s="73"/>
      <c r="K192" s="73"/>
      <c r="L192" s="73"/>
      <c r="M192" s="73">
        <v>3</v>
      </c>
    </row>
    <row r="193" spans="1:13" x14ac:dyDescent="0.2">
      <c r="A193" s="20" t="s">
        <v>82</v>
      </c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</row>
    <row r="194" spans="1:13" x14ac:dyDescent="0.2">
      <c r="A194" s="20" t="s">
        <v>234</v>
      </c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</row>
    <row r="195" spans="1:13" x14ac:dyDescent="0.2">
      <c r="A195" s="20" t="s">
        <v>83</v>
      </c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</row>
    <row r="196" spans="1:13" x14ac:dyDescent="0.2">
      <c r="A196" s="20" t="s">
        <v>845</v>
      </c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</row>
    <row r="197" spans="1:13" x14ac:dyDescent="0.2">
      <c r="A197" s="20" t="s">
        <v>84</v>
      </c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</row>
    <row r="198" spans="1:13" x14ac:dyDescent="0.2">
      <c r="A198" s="20" t="s">
        <v>336</v>
      </c>
      <c r="B198" s="73"/>
      <c r="C198" s="73"/>
      <c r="D198" s="73">
        <v>2</v>
      </c>
      <c r="E198" s="73">
        <v>2</v>
      </c>
      <c r="F198" s="73">
        <v>1</v>
      </c>
      <c r="G198" s="73">
        <v>1</v>
      </c>
      <c r="H198" s="73"/>
      <c r="I198" s="73"/>
      <c r="J198" s="73"/>
      <c r="K198" s="73"/>
      <c r="L198" s="73"/>
      <c r="M198" s="73">
        <v>6</v>
      </c>
    </row>
    <row r="199" spans="1:13" x14ac:dyDescent="0.2">
      <c r="A199" s="20" t="s">
        <v>85</v>
      </c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</row>
    <row r="200" spans="1:13" x14ac:dyDescent="0.2">
      <c r="A200" s="20" t="s">
        <v>238</v>
      </c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</row>
    <row r="201" spans="1:13" x14ac:dyDescent="0.2">
      <c r="A201" s="20" t="s">
        <v>86</v>
      </c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</row>
    <row r="202" spans="1:13" x14ac:dyDescent="0.2">
      <c r="A202" s="20" t="s">
        <v>239</v>
      </c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</row>
    <row r="203" spans="1:13" x14ac:dyDescent="0.2">
      <c r="A203" s="20" t="s">
        <v>87</v>
      </c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</row>
    <row r="204" spans="1:13" x14ac:dyDescent="0.2">
      <c r="A204" s="20" t="s">
        <v>940</v>
      </c>
      <c r="B204" s="73"/>
      <c r="C204" s="73"/>
      <c r="D204" s="73"/>
      <c r="E204" s="73"/>
      <c r="F204" s="73"/>
      <c r="G204" s="73"/>
      <c r="H204" s="73"/>
      <c r="I204" s="73"/>
      <c r="J204" s="73">
        <v>2</v>
      </c>
      <c r="K204" s="73"/>
      <c r="L204" s="73"/>
      <c r="M204" s="73">
        <v>2</v>
      </c>
    </row>
    <row r="205" spans="1:13" x14ac:dyDescent="0.2">
      <c r="A205" s="20" t="s">
        <v>88</v>
      </c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</row>
    <row r="206" spans="1:13" x14ac:dyDescent="0.2">
      <c r="A206" s="20" t="s">
        <v>242</v>
      </c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</row>
    <row r="207" spans="1:13" x14ac:dyDescent="0.2">
      <c r="A207" s="20" t="s">
        <v>89</v>
      </c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</row>
    <row r="208" spans="1:13" x14ac:dyDescent="0.2">
      <c r="A208" s="20" t="s">
        <v>245</v>
      </c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</row>
    <row r="209" spans="1:13" x14ac:dyDescent="0.2">
      <c r="A209" s="20" t="s">
        <v>90</v>
      </c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</row>
    <row r="210" spans="1:13" x14ac:dyDescent="0.2">
      <c r="A210" s="20" t="s">
        <v>249</v>
      </c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</row>
    <row r="211" spans="1:13" x14ac:dyDescent="0.2">
      <c r="A211" s="20" t="s">
        <v>91</v>
      </c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</row>
    <row r="212" spans="1:13" x14ac:dyDescent="0.2">
      <c r="A212" s="20" t="s">
        <v>253</v>
      </c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</row>
    <row r="213" spans="1:13" x14ac:dyDescent="0.2">
      <c r="A213" s="20" t="s">
        <v>92</v>
      </c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</row>
    <row r="214" spans="1:13" x14ac:dyDescent="0.2">
      <c r="A214" s="20" t="s">
        <v>255</v>
      </c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</row>
    <row r="215" spans="1:13" x14ac:dyDescent="0.2">
      <c r="A215" s="20" t="s">
        <v>93</v>
      </c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</row>
    <row r="216" spans="1:13" x14ac:dyDescent="0.2">
      <c r="A216" s="20" t="s">
        <v>938</v>
      </c>
      <c r="B216" s="73"/>
      <c r="C216" s="73"/>
      <c r="D216" s="73"/>
      <c r="E216" s="73"/>
      <c r="F216" s="73"/>
      <c r="G216" s="73"/>
      <c r="H216" s="73"/>
      <c r="I216" s="73"/>
      <c r="J216" s="73">
        <v>3</v>
      </c>
      <c r="K216" s="73"/>
      <c r="L216" s="73"/>
      <c r="M216" s="73">
        <v>3</v>
      </c>
    </row>
    <row r="217" spans="1:13" x14ac:dyDescent="0.2">
      <c r="A217" s="20" t="s">
        <v>94</v>
      </c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</row>
    <row r="218" spans="1:13" x14ac:dyDescent="0.2">
      <c r="A218" s="20" t="s">
        <v>262</v>
      </c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</row>
    <row r="219" spans="1:13" x14ac:dyDescent="0.2">
      <c r="A219" s="20" t="s">
        <v>95</v>
      </c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</row>
    <row r="220" spans="1:13" x14ac:dyDescent="0.2">
      <c r="A220" s="20" t="s">
        <v>294</v>
      </c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</row>
    <row r="221" spans="1:13" x14ac:dyDescent="0.2">
      <c r="A221" s="20" t="s">
        <v>96</v>
      </c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</row>
    <row r="222" spans="1:13" x14ac:dyDescent="0.2">
      <c r="A222" s="20" t="s">
        <v>268</v>
      </c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</row>
    <row r="223" spans="1:13" x14ac:dyDescent="0.2">
      <c r="A223" s="20" t="s">
        <v>794</v>
      </c>
      <c r="B223" s="73"/>
      <c r="C223" s="73"/>
      <c r="D223" s="73"/>
      <c r="E223" s="73"/>
      <c r="F223" s="73"/>
      <c r="G223" s="73">
        <v>1</v>
      </c>
      <c r="H223" s="73"/>
      <c r="I223" s="73"/>
      <c r="J223" s="73"/>
      <c r="K223" s="73"/>
      <c r="L223" s="73"/>
      <c r="M223" s="73">
        <v>1</v>
      </c>
    </row>
    <row r="224" spans="1:13" x14ac:dyDescent="0.2">
      <c r="A224" s="20" t="s">
        <v>271</v>
      </c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</row>
    <row r="225" spans="1:13" x14ac:dyDescent="0.2">
      <c r="A225" s="20" t="s">
        <v>97</v>
      </c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</row>
    <row r="226" spans="1:13" x14ac:dyDescent="0.2">
      <c r="A226" s="20" t="s">
        <v>953</v>
      </c>
      <c r="B226" s="73"/>
      <c r="C226" s="73"/>
      <c r="D226" s="73"/>
      <c r="E226" s="73"/>
      <c r="F226" s="73"/>
      <c r="G226" s="73"/>
      <c r="H226" s="73"/>
      <c r="I226" s="73"/>
      <c r="J226" s="73">
        <v>1</v>
      </c>
      <c r="K226" s="73"/>
      <c r="L226" s="73"/>
      <c r="M226" s="73">
        <v>1</v>
      </c>
    </row>
    <row r="227" spans="1:13" x14ac:dyDescent="0.2">
      <c r="A227" s="20" t="s">
        <v>98</v>
      </c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</row>
    <row r="228" spans="1:13" x14ac:dyDescent="0.2">
      <c r="A228" s="20" t="s">
        <v>297</v>
      </c>
      <c r="B228" s="73">
        <v>12</v>
      </c>
      <c r="C228" s="73">
        <v>11</v>
      </c>
      <c r="D228" s="73">
        <v>5</v>
      </c>
      <c r="E228" s="73">
        <v>11</v>
      </c>
      <c r="F228" s="73">
        <v>16</v>
      </c>
      <c r="G228" s="73">
        <v>9</v>
      </c>
      <c r="H228" s="73"/>
      <c r="I228" s="73"/>
      <c r="J228" s="73"/>
      <c r="K228" s="73"/>
      <c r="L228" s="73"/>
      <c r="M228" s="73">
        <v>64</v>
      </c>
    </row>
    <row r="229" spans="1:13" x14ac:dyDescent="0.2">
      <c r="A229" s="20" t="s">
        <v>99</v>
      </c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</row>
    <row r="230" spans="1:13" x14ac:dyDescent="0.2">
      <c r="A230" s="20" t="s">
        <v>1002</v>
      </c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</row>
    <row r="231" spans="1:13" x14ac:dyDescent="0.2">
      <c r="A231" s="20" t="s">
        <v>360</v>
      </c>
      <c r="B231" s="73"/>
      <c r="C231" s="73"/>
      <c r="D231" s="73"/>
      <c r="E231" s="73"/>
      <c r="F231" s="73">
        <v>1</v>
      </c>
      <c r="G231" s="73"/>
      <c r="H231" s="73"/>
      <c r="I231" s="73"/>
      <c r="J231" s="73"/>
      <c r="K231" s="73"/>
      <c r="L231" s="73"/>
      <c r="M231" s="73">
        <v>1</v>
      </c>
    </row>
    <row r="232" spans="1:13" x14ac:dyDescent="0.2">
      <c r="A232" s="20" t="s">
        <v>999</v>
      </c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</row>
    <row r="233" spans="1:13" x14ac:dyDescent="0.2">
      <c r="A233" s="20" t="s">
        <v>361</v>
      </c>
      <c r="B233" s="73"/>
      <c r="C233" s="73"/>
      <c r="D233" s="73"/>
      <c r="E233" s="73"/>
      <c r="F233" s="73">
        <v>1</v>
      </c>
      <c r="G233" s="73"/>
      <c r="H233" s="73"/>
      <c r="I233" s="73"/>
      <c r="J233" s="73"/>
      <c r="K233" s="73"/>
      <c r="L233" s="73"/>
      <c r="M233" s="73">
        <v>1</v>
      </c>
    </row>
    <row r="234" spans="1:13" x14ac:dyDescent="0.2">
      <c r="A234" s="20" t="s">
        <v>1005</v>
      </c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</row>
    <row r="235" spans="1:13" x14ac:dyDescent="0.2">
      <c r="A235" s="20" t="s">
        <v>100</v>
      </c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</row>
    <row r="236" spans="1:13" x14ac:dyDescent="0.2">
      <c r="A236" s="20" t="s">
        <v>162</v>
      </c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</row>
    <row r="237" spans="1:13" x14ac:dyDescent="0.2">
      <c r="A237" s="20" t="s">
        <v>362</v>
      </c>
      <c r="B237" s="73"/>
      <c r="C237" s="73"/>
      <c r="D237" s="73"/>
      <c r="E237" s="73"/>
      <c r="F237" s="73">
        <v>1</v>
      </c>
      <c r="G237" s="73"/>
      <c r="H237" s="73"/>
      <c r="I237" s="73"/>
      <c r="J237" s="73"/>
      <c r="K237" s="73"/>
      <c r="L237" s="73"/>
      <c r="M237" s="73">
        <v>1</v>
      </c>
    </row>
    <row r="238" spans="1:13" x14ac:dyDescent="0.2">
      <c r="A238" s="20" t="s">
        <v>163</v>
      </c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</row>
    <row r="239" spans="1:13" x14ac:dyDescent="0.2">
      <c r="A239" s="20" t="s">
        <v>101</v>
      </c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</row>
    <row r="240" spans="1:13" x14ac:dyDescent="0.2">
      <c r="A240" s="20" t="s">
        <v>895</v>
      </c>
      <c r="B240" s="73"/>
      <c r="C240" s="73"/>
      <c r="D240" s="73"/>
      <c r="E240" s="73"/>
      <c r="F240" s="73"/>
      <c r="G240" s="73"/>
      <c r="H240" s="73"/>
      <c r="I240" s="73">
        <v>1</v>
      </c>
      <c r="J240" s="73"/>
      <c r="K240" s="73"/>
      <c r="L240" s="73"/>
      <c r="M240" s="73">
        <v>1</v>
      </c>
    </row>
    <row r="241" spans="1:13" x14ac:dyDescent="0.2">
      <c r="A241" s="20" t="s">
        <v>278</v>
      </c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</row>
    <row r="242" spans="1:13" x14ac:dyDescent="0.2">
      <c r="A242" s="20" t="s">
        <v>863</v>
      </c>
      <c r="B242" s="73"/>
      <c r="C242" s="73"/>
      <c r="D242" s="73"/>
      <c r="E242" s="73"/>
      <c r="F242" s="73"/>
      <c r="G242" s="73"/>
      <c r="H242" s="73">
        <v>1</v>
      </c>
      <c r="I242" s="73"/>
      <c r="J242" s="73"/>
      <c r="K242" s="73"/>
      <c r="L242" s="73">
        <v>1</v>
      </c>
      <c r="M242" s="73">
        <v>2</v>
      </c>
    </row>
    <row r="243" spans="1:13" x14ac:dyDescent="0.2">
      <c r="A243" s="20" t="s">
        <v>102</v>
      </c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</row>
    <row r="244" spans="1:13" x14ac:dyDescent="0.2">
      <c r="A244" s="20" t="s">
        <v>908</v>
      </c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</row>
    <row r="245" spans="1:13" x14ac:dyDescent="0.2">
      <c r="A245" s="20" t="s">
        <v>892</v>
      </c>
      <c r="B245" s="73"/>
      <c r="C245" s="73"/>
      <c r="D245" s="73"/>
      <c r="E245" s="73"/>
      <c r="F245" s="73"/>
      <c r="G245" s="73"/>
      <c r="H245" s="73"/>
      <c r="I245" s="73">
        <v>1</v>
      </c>
      <c r="J245" s="73"/>
      <c r="K245" s="73"/>
      <c r="L245" s="73">
        <v>1</v>
      </c>
      <c r="M245" s="73">
        <v>2</v>
      </c>
    </row>
    <row r="246" spans="1:13" x14ac:dyDescent="0.2">
      <c r="A246" s="20" t="s">
        <v>166</v>
      </c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</row>
    <row r="247" spans="1:13" x14ac:dyDescent="0.2">
      <c r="A247" s="20" t="s">
        <v>103</v>
      </c>
      <c r="B247" s="73"/>
      <c r="C247" s="73">
        <v>1</v>
      </c>
      <c r="D247" s="73">
        <v>1</v>
      </c>
      <c r="E247" s="73"/>
      <c r="F247" s="73">
        <v>2</v>
      </c>
      <c r="G247" s="73"/>
      <c r="H247" s="73">
        <v>1</v>
      </c>
      <c r="I247" s="73">
        <v>2</v>
      </c>
      <c r="J247" s="73"/>
      <c r="K247" s="73"/>
      <c r="L247" s="73"/>
      <c r="M247" s="73">
        <v>7</v>
      </c>
    </row>
    <row r="248" spans="1:13" x14ac:dyDescent="0.2">
      <c r="A248" s="20" t="s">
        <v>168</v>
      </c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</row>
    <row r="249" spans="1:13" x14ac:dyDescent="0.2">
      <c r="A249" s="20" t="s">
        <v>104</v>
      </c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</row>
    <row r="250" spans="1:13" x14ac:dyDescent="0.2">
      <c r="A250" s="20" t="s">
        <v>170</v>
      </c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</row>
    <row r="251" spans="1:13" x14ac:dyDescent="0.2">
      <c r="A251" s="20" t="s">
        <v>345</v>
      </c>
      <c r="B251" s="73"/>
      <c r="C251" s="73"/>
      <c r="D251" s="73"/>
      <c r="E251" s="73">
        <v>1</v>
      </c>
      <c r="F251" s="73">
        <v>1</v>
      </c>
      <c r="G251" s="73"/>
      <c r="H251" s="73"/>
      <c r="I251" s="73"/>
      <c r="J251" s="73"/>
      <c r="K251" s="73"/>
      <c r="L251" s="73"/>
      <c r="M251" s="73">
        <v>2</v>
      </c>
    </row>
    <row r="252" spans="1:13" x14ac:dyDescent="0.2">
      <c r="A252" s="20" t="s">
        <v>172</v>
      </c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</row>
    <row r="253" spans="1:13" x14ac:dyDescent="0.2">
      <c r="A253" s="20" t="s">
        <v>341</v>
      </c>
      <c r="B253" s="73"/>
      <c r="C253" s="73"/>
      <c r="D253" s="73"/>
      <c r="E253" s="73">
        <v>3</v>
      </c>
      <c r="F253" s="73"/>
      <c r="G253" s="73"/>
      <c r="H253" s="73"/>
      <c r="I253" s="73"/>
      <c r="J253" s="73"/>
      <c r="K253" s="73"/>
      <c r="L253" s="73"/>
      <c r="M253" s="73">
        <v>3</v>
      </c>
    </row>
    <row r="254" spans="1:13" x14ac:dyDescent="0.2">
      <c r="A254" s="20" t="s">
        <v>174</v>
      </c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</row>
    <row r="255" spans="1:13" x14ac:dyDescent="0.2">
      <c r="A255" s="20" t="s">
        <v>311</v>
      </c>
      <c r="B255" s="73">
        <v>1</v>
      </c>
      <c r="C255" s="73">
        <v>2</v>
      </c>
      <c r="D255" s="73"/>
      <c r="E255" s="73">
        <v>1</v>
      </c>
      <c r="F255" s="73"/>
      <c r="G255" s="73"/>
      <c r="H255" s="73"/>
      <c r="I255" s="73"/>
      <c r="J255" s="73"/>
      <c r="K255" s="73"/>
      <c r="L255" s="73"/>
      <c r="M255" s="73">
        <v>4</v>
      </c>
    </row>
    <row r="256" spans="1:13" x14ac:dyDescent="0.2">
      <c r="A256" s="20" t="s">
        <v>308</v>
      </c>
      <c r="B256" s="73">
        <v>5</v>
      </c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>
        <v>5</v>
      </c>
    </row>
    <row r="257" spans="1:13" x14ac:dyDescent="0.2">
      <c r="A257" s="20" t="s">
        <v>105</v>
      </c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</row>
    <row r="258" spans="1:13" x14ac:dyDescent="0.2">
      <c r="A258" s="20" t="s">
        <v>176</v>
      </c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</row>
    <row r="259" spans="1:13" x14ac:dyDescent="0.2">
      <c r="A259" s="20" t="s">
        <v>106</v>
      </c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</row>
    <row r="260" spans="1:13" x14ac:dyDescent="0.2">
      <c r="A260" s="20" t="s">
        <v>288</v>
      </c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</row>
    <row r="261" spans="1:13" x14ac:dyDescent="0.2">
      <c r="A261" s="20" t="s">
        <v>107</v>
      </c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</row>
    <row r="262" spans="1:13" x14ac:dyDescent="0.2">
      <c r="A262" s="20" t="s">
        <v>178</v>
      </c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</row>
    <row r="263" spans="1:13" x14ac:dyDescent="0.2">
      <c r="A263" s="20" t="s">
        <v>108</v>
      </c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</row>
    <row r="264" spans="1:13" x14ac:dyDescent="0.2">
      <c r="A264" s="20" t="s">
        <v>180</v>
      </c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</row>
    <row r="265" spans="1:13" x14ac:dyDescent="0.2">
      <c r="A265" s="20" t="s">
        <v>791</v>
      </c>
      <c r="B265" s="73"/>
      <c r="C265" s="73"/>
      <c r="D265" s="73"/>
      <c r="E265" s="73"/>
      <c r="F265" s="73"/>
      <c r="G265" s="73">
        <v>2</v>
      </c>
      <c r="H265" s="73">
        <v>1</v>
      </c>
      <c r="I265" s="73">
        <v>1</v>
      </c>
      <c r="J265" s="73"/>
      <c r="K265" s="73"/>
      <c r="L265" s="73"/>
      <c r="M265" s="73">
        <v>4</v>
      </c>
    </row>
    <row r="266" spans="1:13" x14ac:dyDescent="0.2">
      <c r="A266" s="20" t="s">
        <v>182</v>
      </c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</row>
    <row r="267" spans="1:13" x14ac:dyDescent="0.2">
      <c r="A267" s="20" t="s">
        <v>346</v>
      </c>
      <c r="B267" s="73"/>
      <c r="C267" s="73"/>
      <c r="D267" s="73"/>
      <c r="E267" s="73">
        <v>1</v>
      </c>
      <c r="F267" s="73"/>
      <c r="G267" s="73"/>
      <c r="H267" s="73"/>
      <c r="I267" s="73"/>
      <c r="J267" s="73"/>
      <c r="K267" s="73"/>
      <c r="L267" s="73"/>
      <c r="M267" s="73">
        <v>1</v>
      </c>
    </row>
    <row r="268" spans="1:13" x14ac:dyDescent="0.2">
      <c r="A268" s="20" t="s">
        <v>184</v>
      </c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</row>
    <row r="269" spans="1:13" x14ac:dyDescent="0.2">
      <c r="A269" s="20" t="s">
        <v>109</v>
      </c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</row>
    <row r="270" spans="1:13" x14ac:dyDescent="0.2">
      <c r="A270" s="20" t="s">
        <v>186</v>
      </c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</row>
    <row r="271" spans="1:13" x14ac:dyDescent="0.2">
      <c r="A271" s="20" t="s">
        <v>110</v>
      </c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</row>
    <row r="272" spans="1:13" x14ac:dyDescent="0.2">
      <c r="A272" s="20" t="s">
        <v>321</v>
      </c>
      <c r="B272" s="73"/>
      <c r="C272" s="73"/>
      <c r="D272" s="73">
        <v>3</v>
      </c>
      <c r="E272" s="73">
        <v>1</v>
      </c>
      <c r="F272" s="73"/>
      <c r="G272" s="73"/>
      <c r="H272" s="73"/>
      <c r="I272" s="73"/>
      <c r="J272" s="73"/>
      <c r="K272" s="73"/>
      <c r="L272" s="73"/>
      <c r="M272" s="73">
        <v>4</v>
      </c>
    </row>
    <row r="273" spans="1:13" x14ac:dyDescent="0.2">
      <c r="A273" s="20" t="s">
        <v>111</v>
      </c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</row>
    <row r="274" spans="1:13" x14ac:dyDescent="0.2">
      <c r="A274" s="20" t="s">
        <v>300</v>
      </c>
      <c r="B274" s="73">
        <v>2</v>
      </c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>
        <v>2</v>
      </c>
    </row>
    <row r="275" spans="1:13" x14ac:dyDescent="0.2">
      <c r="A275" s="20" t="s">
        <v>112</v>
      </c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</row>
    <row r="276" spans="1:13" x14ac:dyDescent="0.2">
      <c r="A276" s="20" t="s">
        <v>189</v>
      </c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</row>
    <row r="277" spans="1:13" x14ac:dyDescent="0.2">
      <c r="A277" s="20" t="s">
        <v>113</v>
      </c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</row>
    <row r="278" spans="1:13" x14ac:dyDescent="0.2">
      <c r="A278" s="20" t="s">
        <v>304</v>
      </c>
      <c r="B278" s="73">
        <v>4</v>
      </c>
      <c r="C278" s="73">
        <v>11</v>
      </c>
      <c r="D278" s="73">
        <v>1</v>
      </c>
      <c r="E278" s="73"/>
      <c r="F278" s="73"/>
      <c r="G278" s="73">
        <v>1</v>
      </c>
      <c r="H278" s="73">
        <v>2</v>
      </c>
      <c r="I278" s="73"/>
      <c r="J278" s="73"/>
      <c r="K278" s="73"/>
      <c r="L278" s="73">
        <v>1</v>
      </c>
      <c r="M278" s="73">
        <v>20</v>
      </c>
    </row>
    <row r="279" spans="1:13" x14ac:dyDescent="0.2">
      <c r="A279" s="20" t="s">
        <v>114</v>
      </c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</row>
    <row r="280" spans="1:13" x14ac:dyDescent="0.2">
      <c r="A280" s="20" t="s">
        <v>191</v>
      </c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</row>
    <row r="281" spans="1:13" x14ac:dyDescent="0.2">
      <c r="A281" s="20" t="s">
        <v>115</v>
      </c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</row>
    <row r="282" spans="1:13" x14ac:dyDescent="0.2">
      <c r="A282" s="20" t="s">
        <v>192</v>
      </c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</row>
    <row r="283" spans="1:13" x14ac:dyDescent="0.2">
      <c r="A283" s="20" t="s">
        <v>319</v>
      </c>
      <c r="B283" s="73"/>
      <c r="C283" s="73"/>
      <c r="D283" s="73">
        <v>1</v>
      </c>
      <c r="E283" s="73"/>
      <c r="F283" s="73"/>
      <c r="G283" s="73"/>
      <c r="H283" s="73"/>
      <c r="I283" s="73"/>
      <c r="J283" s="73"/>
      <c r="K283" s="73"/>
      <c r="L283" s="73"/>
      <c r="M283" s="73">
        <v>1</v>
      </c>
    </row>
    <row r="284" spans="1:13" x14ac:dyDescent="0.2">
      <c r="A284" s="20" t="s">
        <v>194</v>
      </c>
      <c r="B284" s="73"/>
      <c r="C284" s="73"/>
      <c r="D284" s="73"/>
      <c r="E284" s="73">
        <v>1</v>
      </c>
      <c r="F284" s="73"/>
      <c r="G284" s="73"/>
      <c r="H284" s="73"/>
      <c r="I284" s="73"/>
      <c r="J284" s="73"/>
      <c r="K284" s="73"/>
      <c r="L284" s="73"/>
      <c r="M284" s="73">
        <v>1</v>
      </c>
    </row>
    <row r="285" spans="1:13" x14ac:dyDescent="0.2">
      <c r="A285" s="20" t="s">
        <v>116</v>
      </c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</row>
    <row r="286" spans="1:13" x14ac:dyDescent="0.2">
      <c r="A286" s="20" t="s">
        <v>196</v>
      </c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</row>
    <row r="287" spans="1:13" x14ac:dyDescent="0.2">
      <c r="A287" s="20" t="s">
        <v>117</v>
      </c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</row>
    <row r="288" spans="1:13" x14ac:dyDescent="0.2">
      <c r="A288" s="20" t="s">
        <v>896</v>
      </c>
      <c r="B288" s="73"/>
      <c r="C288" s="73"/>
      <c r="D288" s="73"/>
      <c r="E288" s="73"/>
      <c r="F288" s="73"/>
      <c r="G288" s="73"/>
      <c r="H288" s="73"/>
      <c r="I288" s="73">
        <v>1</v>
      </c>
      <c r="J288" s="73"/>
      <c r="K288" s="73"/>
      <c r="L288" s="73"/>
      <c r="M288" s="73">
        <v>1</v>
      </c>
    </row>
    <row r="289" spans="1:13" x14ac:dyDescent="0.2">
      <c r="A289" s="20" t="s">
        <v>118</v>
      </c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</row>
    <row r="290" spans="1:13" x14ac:dyDescent="0.2">
      <c r="A290" s="20" t="s">
        <v>368</v>
      </c>
      <c r="B290" s="73"/>
      <c r="C290" s="73"/>
      <c r="D290" s="73"/>
      <c r="E290" s="73"/>
      <c r="F290" s="73">
        <v>3</v>
      </c>
      <c r="G290" s="73"/>
      <c r="H290" s="73"/>
      <c r="I290" s="73"/>
      <c r="J290" s="73"/>
      <c r="K290" s="73"/>
      <c r="L290" s="73"/>
      <c r="M290" s="73">
        <v>3</v>
      </c>
    </row>
    <row r="291" spans="1:13" x14ac:dyDescent="0.2">
      <c r="A291" s="20" t="s">
        <v>279</v>
      </c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</row>
    <row r="292" spans="1:13" x14ac:dyDescent="0.2">
      <c r="A292" s="20" t="s">
        <v>200</v>
      </c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</row>
    <row r="293" spans="1:13" x14ac:dyDescent="0.2">
      <c r="A293" s="20" t="s">
        <v>119</v>
      </c>
      <c r="B293" s="73">
        <v>10</v>
      </c>
      <c r="C293" s="73">
        <v>10</v>
      </c>
      <c r="D293" s="73">
        <v>7</v>
      </c>
      <c r="E293" s="73">
        <v>3</v>
      </c>
      <c r="F293" s="73"/>
      <c r="G293" s="73"/>
      <c r="H293" s="73"/>
      <c r="I293" s="73"/>
      <c r="J293" s="73"/>
      <c r="K293" s="73"/>
      <c r="L293" s="73"/>
      <c r="M293" s="73">
        <v>30</v>
      </c>
    </row>
    <row r="294" spans="1:13" x14ac:dyDescent="0.2">
      <c r="A294" s="20" t="s">
        <v>202</v>
      </c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</row>
    <row r="295" spans="1:13" x14ac:dyDescent="0.2">
      <c r="A295" s="20" t="s">
        <v>120</v>
      </c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</row>
    <row r="296" spans="1:13" x14ac:dyDescent="0.2">
      <c r="A296" s="20" t="s">
        <v>204</v>
      </c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</row>
    <row r="297" spans="1:13" x14ac:dyDescent="0.2">
      <c r="A297" s="20" t="s">
        <v>121</v>
      </c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</row>
    <row r="298" spans="1:13" x14ac:dyDescent="0.2">
      <c r="A298" s="20" t="s">
        <v>313</v>
      </c>
      <c r="B298" s="73"/>
      <c r="C298" s="73">
        <v>1</v>
      </c>
      <c r="D298" s="73"/>
      <c r="E298" s="73"/>
      <c r="F298" s="73"/>
      <c r="G298" s="73">
        <v>2</v>
      </c>
      <c r="H298" s="73">
        <v>3</v>
      </c>
      <c r="I298" s="73">
        <v>1</v>
      </c>
      <c r="J298" s="73"/>
      <c r="K298" s="73"/>
      <c r="L298" s="73"/>
      <c r="M298" s="73">
        <v>7</v>
      </c>
    </row>
    <row r="299" spans="1:13" x14ac:dyDescent="0.2">
      <c r="A299" s="20" t="s">
        <v>122</v>
      </c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</row>
    <row r="300" spans="1:13" x14ac:dyDescent="0.2">
      <c r="A300" s="20" t="s">
        <v>359</v>
      </c>
      <c r="B300" s="73"/>
      <c r="C300" s="73"/>
      <c r="D300" s="73"/>
      <c r="E300" s="73"/>
      <c r="F300" s="73">
        <v>3</v>
      </c>
      <c r="G300" s="73"/>
      <c r="H300" s="73"/>
      <c r="I300" s="73"/>
      <c r="J300" s="73"/>
      <c r="K300" s="73"/>
      <c r="L300" s="73"/>
      <c r="M300" s="73">
        <v>3</v>
      </c>
    </row>
    <row r="301" spans="1:13" x14ac:dyDescent="0.2">
      <c r="A301" s="20" t="s">
        <v>123</v>
      </c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</row>
    <row r="302" spans="1:13" x14ac:dyDescent="0.2">
      <c r="A302" s="20" t="s">
        <v>208</v>
      </c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</row>
    <row r="303" spans="1:13" x14ac:dyDescent="0.2">
      <c r="A303" s="20" t="s">
        <v>124</v>
      </c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</row>
    <row r="304" spans="1:13" x14ac:dyDescent="0.2">
      <c r="A304" s="20" t="s">
        <v>209</v>
      </c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</row>
    <row r="305" spans="1:13" x14ac:dyDescent="0.2">
      <c r="A305" s="20" t="s">
        <v>821</v>
      </c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</row>
    <row r="306" spans="1:13" x14ac:dyDescent="0.2">
      <c r="A306" s="20" t="s">
        <v>281</v>
      </c>
      <c r="B306" s="73">
        <v>12</v>
      </c>
      <c r="C306" s="73"/>
      <c r="D306" s="73"/>
      <c r="E306" s="73">
        <v>7</v>
      </c>
      <c r="F306" s="73">
        <v>3</v>
      </c>
      <c r="G306" s="73">
        <v>6</v>
      </c>
      <c r="H306" s="73">
        <v>5</v>
      </c>
      <c r="I306" s="73">
        <v>2</v>
      </c>
      <c r="J306" s="73">
        <v>6</v>
      </c>
      <c r="K306" s="73"/>
      <c r="L306" s="73"/>
      <c r="M306" s="73">
        <v>41</v>
      </c>
    </row>
    <row r="307" spans="1:13" x14ac:dyDescent="0.2">
      <c r="A307" s="20" t="s">
        <v>125</v>
      </c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</row>
    <row r="308" spans="1:13" x14ac:dyDescent="0.2">
      <c r="A308" s="20" t="s">
        <v>875</v>
      </c>
      <c r="B308" s="73"/>
      <c r="C308" s="73"/>
      <c r="D308" s="73"/>
      <c r="E308" s="73">
        <v>1</v>
      </c>
      <c r="F308" s="73"/>
      <c r="G308" s="73"/>
      <c r="H308" s="73"/>
      <c r="I308" s="73"/>
      <c r="J308" s="73"/>
      <c r="K308" s="73"/>
      <c r="L308" s="73"/>
      <c r="M308" s="73">
        <v>1</v>
      </c>
    </row>
    <row r="309" spans="1:13" x14ac:dyDescent="0.2">
      <c r="A309" s="20" t="s">
        <v>126</v>
      </c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</row>
    <row r="310" spans="1:13" x14ac:dyDescent="0.2">
      <c r="A310" s="20" t="s">
        <v>324</v>
      </c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</row>
    <row r="311" spans="1:13" x14ac:dyDescent="0.2">
      <c r="A311" s="20" t="s">
        <v>127</v>
      </c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</row>
    <row r="312" spans="1:13" x14ac:dyDescent="0.2">
      <c r="A312" s="20" t="s">
        <v>348</v>
      </c>
      <c r="B312" s="73"/>
      <c r="C312" s="73"/>
      <c r="D312" s="73"/>
      <c r="E312" s="73">
        <v>1</v>
      </c>
      <c r="F312" s="73"/>
      <c r="G312" s="73"/>
      <c r="H312" s="73"/>
      <c r="I312" s="73"/>
      <c r="J312" s="73"/>
      <c r="K312" s="73"/>
      <c r="L312" s="73"/>
      <c r="M312" s="73">
        <v>1</v>
      </c>
    </row>
    <row r="313" spans="1:13" x14ac:dyDescent="0.2">
      <c r="A313" s="20" t="s">
        <v>128</v>
      </c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</row>
    <row r="314" spans="1:13" x14ac:dyDescent="0.2">
      <c r="A314" s="20" t="s">
        <v>325</v>
      </c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</row>
    <row r="315" spans="1:13" x14ac:dyDescent="0.2">
      <c r="A315" s="20" t="s">
        <v>129</v>
      </c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</row>
    <row r="316" spans="1:13" x14ac:dyDescent="0.2">
      <c r="A316" s="20" t="s">
        <v>326</v>
      </c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</row>
    <row r="317" spans="1:13" x14ac:dyDescent="0.2">
      <c r="A317" s="20" t="s">
        <v>827</v>
      </c>
      <c r="B317" s="73">
        <v>1</v>
      </c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>
        <v>1</v>
      </c>
    </row>
    <row r="318" spans="1:13" x14ac:dyDescent="0.2">
      <c r="A318" s="20" t="s">
        <v>12</v>
      </c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</row>
    <row r="319" spans="1:13" x14ac:dyDescent="0.2">
      <c r="A319" s="20" t="s">
        <v>130</v>
      </c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</row>
    <row r="320" spans="1:13" x14ac:dyDescent="0.2">
      <c r="A320" s="20" t="s">
        <v>212</v>
      </c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</row>
    <row r="321" spans="1:13" x14ac:dyDescent="0.2">
      <c r="A321" s="20" t="s">
        <v>899</v>
      </c>
      <c r="B321" s="73"/>
      <c r="C321" s="73"/>
      <c r="D321" s="73"/>
      <c r="E321" s="73"/>
      <c r="F321" s="73"/>
      <c r="G321" s="73"/>
      <c r="H321" s="73"/>
      <c r="I321" s="73">
        <v>1</v>
      </c>
      <c r="J321" s="73"/>
      <c r="K321" s="73"/>
      <c r="L321" s="73"/>
      <c r="M321" s="73">
        <v>1</v>
      </c>
    </row>
    <row r="322" spans="1:13" x14ac:dyDescent="0.2">
      <c r="A322" s="20" t="s">
        <v>289</v>
      </c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</row>
    <row r="323" spans="1:13" x14ac:dyDescent="0.2">
      <c r="A323" s="20" t="s">
        <v>131</v>
      </c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>
        <v>2</v>
      </c>
      <c r="M323" s="73">
        <v>2</v>
      </c>
    </row>
    <row r="324" spans="1:13" x14ac:dyDescent="0.2">
      <c r="A324" s="20" t="s">
        <v>323</v>
      </c>
      <c r="B324" s="73"/>
      <c r="C324" s="73"/>
      <c r="D324" s="73">
        <v>1</v>
      </c>
      <c r="E324" s="73"/>
      <c r="F324" s="73"/>
      <c r="G324" s="73"/>
      <c r="H324" s="73"/>
      <c r="I324" s="73"/>
      <c r="J324" s="73"/>
      <c r="K324" s="73"/>
      <c r="L324" s="73"/>
      <c r="M324" s="73">
        <v>1</v>
      </c>
    </row>
    <row r="325" spans="1:13" x14ac:dyDescent="0.2">
      <c r="A325" s="20" t="s">
        <v>132</v>
      </c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</row>
    <row r="326" spans="1:13" x14ac:dyDescent="0.2">
      <c r="A326" s="20" t="s">
        <v>213</v>
      </c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</row>
    <row r="327" spans="1:13" x14ac:dyDescent="0.2">
      <c r="A327" s="20" t="s">
        <v>133</v>
      </c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</row>
    <row r="328" spans="1:13" x14ac:dyDescent="0.2">
      <c r="A328" s="20" t="s">
        <v>214</v>
      </c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</row>
    <row r="329" spans="1:13" x14ac:dyDescent="0.2">
      <c r="A329" s="20" t="s">
        <v>312</v>
      </c>
      <c r="B329" s="73">
        <v>7</v>
      </c>
      <c r="C329" s="73">
        <v>12</v>
      </c>
      <c r="D329" s="73">
        <v>15</v>
      </c>
      <c r="E329" s="73"/>
      <c r="F329" s="73"/>
      <c r="G329" s="73"/>
      <c r="H329" s="73"/>
      <c r="I329" s="73"/>
      <c r="J329" s="73"/>
      <c r="K329" s="73"/>
      <c r="L329" s="73">
        <v>3</v>
      </c>
      <c r="M329" s="73">
        <v>37</v>
      </c>
    </row>
    <row r="330" spans="1:13" x14ac:dyDescent="0.2">
      <c r="A330" s="20" t="s">
        <v>935</v>
      </c>
      <c r="B330" s="73"/>
      <c r="C330" s="73"/>
      <c r="D330" s="73"/>
      <c r="E330" s="73"/>
      <c r="F330" s="73"/>
      <c r="G330" s="73"/>
      <c r="H330" s="73"/>
      <c r="I330" s="73"/>
      <c r="J330" s="73">
        <v>2</v>
      </c>
      <c r="K330" s="73"/>
      <c r="L330" s="73"/>
      <c r="M330" s="73">
        <v>2</v>
      </c>
    </row>
    <row r="331" spans="1:13" x14ac:dyDescent="0.2">
      <c r="A331" s="20" t="s">
        <v>134</v>
      </c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</row>
    <row r="332" spans="1:13" x14ac:dyDescent="0.2">
      <c r="A332" s="20" t="s">
        <v>215</v>
      </c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</row>
    <row r="333" spans="1:13" x14ac:dyDescent="0.2">
      <c r="A333" s="20" t="s">
        <v>135</v>
      </c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</row>
    <row r="334" spans="1:13" x14ac:dyDescent="0.2">
      <c r="A334" s="20" t="s">
        <v>217</v>
      </c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</row>
    <row r="335" spans="1:13" x14ac:dyDescent="0.2">
      <c r="A335" s="20" t="s">
        <v>136</v>
      </c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</row>
    <row r="336" spans="1:13" x14ac:dyDescent="0.2">
      <c r="A336" s="20" t="s">
        <v>219</v>
      </c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</row>
    <row r="337" spans="1:13" x14ac:dyDescent="0.2">
      <c r="A337" s="20" t="s">
        <v>137</v>
      </c>
      <c r="B337" s="73">
        <v>7</v>
      </c>
      <c r="C337" s="73">
        <v>5</v>
      </c>
      <c r="D337" s="73"/>
      <c r="E337" s="73"/>
      <c r="F337" s="73"/>
      <c r="G337" s="73"/>
      <c r="H337" s="73"/>
      <c r="I337" s="73"/>
      <c r="J337" s="73"/>
      <c r="K337" s="73"/>
      <c r="L337" s="73"/>
      <c r="M337" s="73">
        <v>12</v>
      </c>
    </row>
    <row r="338" spans="1:13" x14ac:dyDescent="0.2">
      <c r="A338" s="20" t="s">
        <v>221</v>
      </c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</row>
    <row r="339" spans="1:13" x14ac:dyDescent="0.2">
      <c r="A339" s="20" t="s">
        <v>306</v>
      </c>
      <c r="B339" s="73">
        <v>1</v>
      </c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>
        <v>1</v>
      </c>
    </row>
    <row r="340" spans="1:13" x14ac:dyDescent="0.2">
      <c r="A340" s="20" t="s">
        <v>222</v>
      </c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</row>
    <row r="341" spans="1:13" x14ac:dyDescent="0.2">
      <c r="A341" s="20" t="s">
        <v>138</v>
      </c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</row>
    <row r="342" spans="1:13" x14ac:dyDescent="0.2">
      <c r="A342" s="20" t="s">
        <v>224</v>
      </c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</row>
    <row r="343" spans="1:13" x14ac:dyDescent="0.2">
      <c r="A343" s="20" t="s">
        <v>295</v>
      </c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</row>
    <row r="344" spans="1:13" x14ac:dyDescent="0.2">
      <c r="A344" s="20" t="s">
        <v>225</v>
      </c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</row>
    <row r="345" spans="1:13" x14ac:dyDescent="0.2">
      <c r="A345" s="20" t="s">
        <v>139</v>
      </c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</row>
    <row r="346" spans="1:13" x14ac:dyDescent="0.2">
      <c r="A346" s="20" t="s">
        <v>335</v>
      </c>
      <c r="B346" s="73"/>
      <c r="C346" s="73"/>
      <c r="D346" s="73">
        <v>1</v>
      </c>
      <c r="E346" s="73">
        <v>1</v>
      </c>
      <c r="F346" s="73"/>
      <c r="G346" s="73"/>
      <c r="H346" s="73"/>
      <c r="I346" s="73"/>
      <c r="J346" s="73"/>
      <c r="K346" s="73"/>
      <c r="L346" s="73"/>
      <c r="M346" s="73">
        <v>2</v>
      </c>
    </row>
    <row r="347" spans="1:13" x14ac:dyDescent="0.2">
      <c r="A347" s="20" t="s">
        <v>16</v>
      </c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</row>
    <row r="348" spans="1:13" x14ac:dyDescent="0.2">
      <c r="A348" s="20" t="s">
        <v>364</v>
      </c>
      <c r="B348" s="73"/>
      <c r="C348" s="73"/>
      <c r="D348" s="73"/>
      <c r="E348" s="73"/>
      <c r="F348" s="73">
        <v>1</v>
      </c>
      <c r="G348" s="73"/>
      <c r="H348" s="73"/>
      <c r="I348" s="73"/>
      <c r="J348" s="73"/>
      <c r="K348" s="73"/>
      <c r="L348" s="73"/>
      <c r="M348" s="73">
        <v>1</v>
      </c>
    </row>
    <row r="349" spans="1:13" x14ac:dyDescent="0.2">
      <c r="A349" s="20" t="s">
        <v>140</v>
      </c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</row>
    <row r="350" spans="1:13" x14ac:dyDescent="0.2">
      <c r="A350" s="20" t="s">
        <v>228</v>
      </c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</row>
    <row r="351" spans="1:13" x14ac:dyDescent="0.2">
      <c r="A351" s="20" t="s">
        <v>141</v>
      </c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</row>
    <row r="352" spans="1:13" x14ac:dyDescent="0.2">
      <c r="A352" s="20" t="s">
        <v>229</v>
      </c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</row>
    <row r="353" spans="1:13" x14ac:dyDescent="0.2">
      <c r="A353" s="20" t="s">
        <v>930</v>
      </c>
      <c r="B353" s="73"/>
      <c r="C353" s="73"/>
      <c r="D353" s="73"/>
      <c r="E353" s="73"/>
      <c r="F353" s="73"/>
      <c r="G353" s="73"/>
      <c r="H353" s="73"/>
      <c r="I353" s="73"/>
      <c r="J353" s="73">
        <v>1</v>
      </c>
      <c r="K353" s="73"/>
      <c r="L353" s="73"/>
      <c r="M353" s="73">
        <v>1</v>
      </c>
    </row>
    <row r="354" spans="1:13" x14ac:dyDescent="0.2">
      <c r="A354" s="20" t="s">
        <v>799</v>
      </c>
      <c r="B354" s="73"/>
      <c r="C354" s="73"/>
      <c r="D354" s="73"/>
      <c r="E354" s="73"/>
      <c r="F354" s="73"/>
      <c r="G354" s="73">
        <v>1</v>
      </c>
      <c r="H354" s="73"/>
      <c r="I354" s="73"/>
      <c r="J354" s="73"/>
      <c r="K354" s="73"/>
      <c r="L354" s="73"/>
      <c r="M354" s="73">
        <v>1</v>
      </c>
    </row>
    <row r="355" spans="1:13" x14ac:dyDescent="0.2">
      <c r="A355" s="20" t="s">
        <v>931</v>
      </c>
      <c r="B355" s="73"/>
      <c r="C355" s="73"/>
      <c r="D355" s="73"/>
      <c r="E355" s="73"/>
      <c r="F355" s="73"/>
      <c r="G355" s="73"/>
      <c r="H355" s="73"/>
      <c r="I355" s="73"/>
      <c r="J355" s="73">
        <v>1</v>
      </c>
      <c r="K355" s="73"/>
      <c r="L355" s="73"/>
      <c r="M355" s="73">
        <v>1</v>
      </c>
    </row>
    <row r="356" spans="1:13" x14ac:dyDescent="0.2">
      <c r="A356" s="20" t="s">
        <v>231</v>
      </c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</row>
    <row r="357" spans="1:13" x14ac:dyDescent="0.2">
      <c r="A357" s="20" t="s">
        <v>932</v>
      </c>
      <c r="B357" s="73"/>
      <c r="C357" s="73"/>
      <c r="D357" s="73"/>
      <c r="E357" s="73"/>
      <c r="F357" s="73"/>
      <c r="G357" s="73"/>
      <c r="H357" s="73"/>
      <c r="I357" s="73"/>
      <c r="J357" s="73">
        <v>2</v>
      </c>
      <c r="K357" s="73"/>
      <c r="L357" s="73"/>
      <c r="M357" s="73">
        <v>2</v>
      </c>
    </row>
    <row r="358" spans="1:13" x14ac:dyDescent="0.2">
      <c r="A358" s="20" t="s">
        <v>232</v>
      </c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</row>
    <row r="359" spans="1:13" x14ac:dyDescent="0.2">
      <c r="A359" s="20" t="s">
        <v>864</v>
      </c>
      <c r="B359" s="73"/>
      <c r="C359" s="73"/>
      <c r="D359" s="73"/>
      <c r="E359" s="73"/>
      <c r="F359" s="73"/>
      <c r="G359" s="73"/>
      <c r="H359" s="73">
        <v>1</v>
      </c>
      <c r="I359" s="73"/>
      <c r="J359" s="73"/>
      <c r="K359" s="73"/>
      <c r="L359" s="73"/>
      <c r="M359" s="73">
        <v>1</v>
      </c>
    </row>
    <row r="360" spans="1:13" x14ac:dyDescent="0.2">
      <c r="A360" s="20" t="s">
        <v>233</v>
      </c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</row>
    <row r="361" spans="1:13" x14ac:dyDescent="0.2">
      <c r="A361" s="20" t="s">
        <v>142</v>
      </c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</row>
    <row r="362" spans="1:13" x14ac:dyDescent="0.2">
      <c r="A362" s="20" t="s">
        <v>283</v>
      </c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</row>
    <row r="363" spans="1:13" x14ac:dyDescent="0.2">
      <c r="A363" s="20" t="s">
        <v>904</v>
      </c>
      <c r="B363" s="73"/>
      <c r="C363" s="73"/>
      <c r="D363" s="73"/>
      <c r="E363" s="73"/>
      <c r="F363" s="73"/>
      <c r="G363" s="73"/>
      <c r="H363" s="73"/>
      <c r="I363" s="73">
        <v>1</v>
      </c>
      <c r="J363" s="73"/>
      <c r="K363" s="73"/>
      <c r="L363" s="73"/>
      <c r="M363" s="73">
        <v>1</v>
      </c>
    </row>
    <row r="364" spans="1:13" x14ac:dyDescent="0.2">
      <c r="A364" s="20" t="s">
        <v>235</v>
      </c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</row>
    <row r="365" spans="1:13" x14ac:dyDescent="0.2">
      <c r="A365" s="20" t="s">
        <v>866</v>
      </c>
      <c r="B365" s="73"/>
      <c r="C365" s="73"/>
      <c r="D365" s="73"/>
      <c r="E365" s="73"/>
      <c r="F365" s="73"/>
      <c r="G365" s="73"/>
      <c r="H365" s="73">
        <v>3</v>
      </c>
      <c r="I365" s="73">
        <v>19</v>
      </c>
      <c r="J365" s="73"/>
      <c r="K365" s="73"/>
      <c r="L365" s="73"/>
      <c r="M365" s="73">
        <v>22</v>
      </c>
    </row>
    <row r="366" spans="1:13" x14ac:dyDescent="0.2">
      <c r="A366" s="20" t="s">
        <v>287</v>
      </c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</row>
    <row r="367" spans="1:13" x14ac:dyDescent="0.2">
      <c r="A367" s="20" t="s">
        <v>303</v>
      </c>
      <c r="B367" s="73">
        <v>1</v>
      </c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>
        <v>1</v>
      </c>
    </row>
    <row r="368" spans="1:13" x14ac:dyDescent="0.2">
      <c r="A368" s="20" t="s">
        <v>296</v>
      </c>
      <c r="B368" s="73">
        <v>12</v>
      </c>
      <c r="C368" s="73">
        <v>15</v>
      </c>
      <c r="D368" s="73">
        <v>12</v>
      </c>
      <c r="E368" s="73">
        <v>4</v>
      </c>
      <c r="F368" s="73"/>
      <c r="G368" s="73">
        <v>1</v>
      </c>
      <c r="H368" s="73">
        <v>1</v>
      </c>
      <c r="I368" s="73"/>
      <c r="J368" s="73"/>
      <c r="K368" s="73"/>
      <c r="L368" s="73"/>
      <c r="M368" s="73">
        <v>45</v>
      </c>
    </row>
    <row r="369" spans="1:13" x14ac:dyDescent="0.2">
      <c r="A369" s="20" t="s">
        <v>865</v>
      </c>
      <c r="B369" s="73"/>
      <c r="C369" s="73"/>
      <c r="D369" s="73"/>
      <c r="E369" s="73"/>
      <c r="F369" s="73">
        <v>1</v>
      </c>
      <c r="G369" s="73"/>
      <c r="H369" s="73"/>
      <c r="I369" s="73"/>
      <c r="J369" s="73"/>
      <c r="K369" s="73"/>
      <c r="L369" s="73"/>
      <c r="M369" s="73">
        <v>1</v>
      </c>
    </row>
    <row r="370" spans="1:13" x14ac:dyDescent="0.2">
      <c r="A370" s="20" t="s">
        <v>236</v>
      </c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</row>
    <row r="371" spans="1:13" x14ac:dyDescent="0.2">
      <c r="A371" s="20" t="s">
        <v>307</v>
      </c>
      <c r="B371" s="73">
        <v>11</v>
      </c>
      <c r="C371" s="73">
        <v>9</v>
      </c>
      <c r="D371" s="73">
        <v>1</v>
      </c>
      <c r="E371" s="73"/>
      <c r="F371" s="73"/>
      <c r="G371" s="73"/>
      <c r="H371" s="73"/>
      <c r="I371" s="73"/>
      <c r="J371" s="73"/>
      <c r="K371" s="73"/>
      <c r="L371" s="73"/>
      <c r="M371" s="73">
        <v>21</v>
      </c>
    </row>
    <row r="372" spans="1:13" x14ac:dyDescent="0.2">
      <c r="A372" s="20" t="s">
        <v>867</v>
      </c>
      <c r="B372" s="73"/>
      <c r="C372" s="73"/>
      <c r="D372" s="73"/>
      <c r="E372" s="73"/>
      <c r="F372" s="73"/>
      <c r="G372" s="73"/>
      <c r="H372" s="73">
        <v>1</v>
      </c>
      <c r="I372" s="73">
        <v>1</v>
      </c>
      <c r="J372" s="73"/>
      <c r="K372" s="73"/>
      <c r="L372" s="73"/>
      <c r="M372" s="73">
        <v>2</v>
      </c>
    </row>
    <row r="373" spans="1:13" x14ac:dyDescent="0.2">
      <c r="A373" s="20" t="s">
        <v>143</v>
      </c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</row>
    <row r="374" spans="1:13" x14ac:dyDescent="0.2">
      <c r="A374" s="20" t="s">
        <v>367</v>
      </c>
      <c r="B374" s="73"/>
      <c r="C374" s="73"/>
      <c r="D374" s="73"/>
      <c r="E374" s="73"/>
      <c r="F374" s="73">
        <v>1</v>
      </c>
      <c r="G374" s="73"/>
      <c r="H374" s="73"/>
      <c r="I374" s="73"/>
      <c r="J374" s="73"/>
      <c r="K374" s="73"/>
      <c r="L374" s="73"/>
      <c r="M374" s="73">
        <v>1</v>
      </c>
    </row>
    <row r="375" spans="1:13" x14ac:dyDescent="0.2">
      <c r="A375" s="20" t="s">
        <v>298</v>
      </c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</row>
    <row r="376" spans="1:13" x14ac:dyDescent="0.2">
      <c r="A376" s="20" t="s">
        <v>293</v>
      </c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</row>
    <row r="377" spans="1:13" x14ac:dyDescent="0.2">
      <c r="A377" s="20" t="s">
        <v>342</v>
      </c>
      <c r="B377" s="73"/>
      <c r="C377" s="73"/>
      <c r="D377" s="73"/>
      <c r="E377" s="73">
        <v>5</v>
      </c>
      <c r="F377" s="73"/>
      <c r="G377" s="73"/>
      <c r="H377" s="73"/>
      <c r="I377" s="73"/>
      <c r="J377" s="73"/>
      <c r="K377" s="73"/>
      <c r="L377" s="73"/>
      <c r="M377" s="73">
        <v>5</v>
      </c>
    </row>
    <row r="378" spans="1:13" x14ac:dyDescent="0.2">
      <c r="A378" s="20" t="s">
        <v>240</v>
      </c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</row>
    <row r="379" spans="1:13" x14ac:dyDescent="0.2">
      <c r="A379" s="20" t="s">
        <v>144</v>
      </c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</row>
    <row r="380" spans="1:13" x14ac:dyDescent="0.2">
      <c r="A380" s="20" t="s">
        <v>13</v>
      </c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</row>
    <row r="381" spans="1:13" x14ac:dyDescent="0.2">
      <c r="A381" s="20" t="s">
        <v>145</v>
      </c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</row>
    <row r="382" spans="1:13" x14ac:dyDescent="0.2">
      <c r="A382" s="20" t="s">
        <v>937</v>
      </c>
      <c r="B382" s="73"/>
      <c r="C382" s="73"/>
      <c r="D382" s="73"/>
      <c r="E382" s="73"/>
      <c r="F382" s="73"/>
      <c r="G382" s="73"/>
      <c r="H382" s="73"/>
      <c r="I382" s="73"/>
      <c r="J382" s="73">
        <v>2</v>
      </c>
      <c r="K382" s="73"/>
      <c r="L382" s="73"/>
      <c r="M382" s="73">
        <v>2</v>
      </c>
    </row>
    <row r="383" spans="1:13" x14ac:dyDescent="0.2">
      <c r="A383" s="20" t="s">
        <v>146</v>
      </c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</row>
    <row r="384" spans="1:13" x14ac:dyDescent="0.2">
      <c r="A384" s="20" t="s">
        <v>337</v>
      </c>
      <c r="B384" s="73"/>
      <c r="C384" s="73"/>
      <c r="D384" s="73">
        <v>1</v>
      </c>
      <c r="E384" s="73"/>
      <c r="F384" s="73"/>
      <c r="G384" s="73"/>
      <c r="H384" s="73"/>
      <c r="I384" s="73"/>
      <c r="J384" s="73"/>
      <c r="K384" s="73"/>
      <c r="L384" s="73"/>
      <c r="M384" s="73">
        <v>1</v>
      </c>
    </row>
    <row r="385" spans="1:13" x14ac:dyDescent="0.2">
      <c r="A385" s="20" t="s">
        <v>363</v>
      </c>
      <c r="B385" s="73"/>
      <c r="C385" s="73"/>
      <c r="D385" s="73"/>
      <c r="E385" s="73"/>
      <c r="F385" s="73">
        <v>1</v>
      </c>
      <c r="G385" s="73"/>
      <c r="H385" s="73"/>
      <c r="I385" s="73"/>
      <c r="J385" s="73"/>
      <c r="K385" s="73"/>
      <c r="L385" s="73"/>
      <c r="M385" s="73">
        <v>1</v>
      </c>
    </row>
    <row r="386" spans="1:13" x14ac:dyDescent="0.2">
      <c r="A386" s="20" t="s">
        <v>243</v>
      </c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</row>
    <row r="387" spans="1:13" x14ac:dyDescent="0.2">
      <c r="A387" s="20" t="s">
        <v>147</v>
      </c>
      <c r="B387" s="73">
        <v>1</v>
      </c>
      <c r="C387" s="73">
        <v>4</v>
      </c>
      <c r="D387" s="73">
        <v>5</v>
      </c>
      <c r="E387" s="73">
        <v>5</v>
      </c>
      <c r="F387" s="73">
        <v>3</v>
      </c>
      <c r="G387" s="73">
        <v>3</v>
      </c>
      <c r="H387" s="73"/>
      <c r="I387" s="73">
        <v>6</v>
      </c>
      <c r="J387" s="73"/>
      <c r="K387" s="73"/>
      <c r="L387" s="73"/>
      <c r="M387" s="73">
        <v>27</v>
      </c>
    </row>
    <row r="388" spans="1:13" x14ac:dyDescent="0.2">
      <c r="A388" s="20" t="s">
        <v>327</v>
      </c>
      <c r="B388" s="73">
        <v>5</v>
      </c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>
        <v>5</v>
      </c>
    </row>
    <row r="389" spans="1:13" x14ac:dyDescent="0.2">
      <c r="A389" s="20" t="s">
        <v>355</v>
      </c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</row>
    <row r="390" spans="1:13" x14ac:dyDescent="0.2">
      <c r="A390" s="20" t="s">
        <v>246</v>
      </c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</row>
    <row r="391" spans="1:13" x14ac:dyDescent="0.2">
      <c r="A391" s="20" t="s">
        <v>148</v>
      </c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</row>
    <row r="392" spans="1:13" x14ac:dyDescent="0.2">
      <c r="A392" s="20" t="s">
        <v>248</v>
      </c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</row>
    <row r="393" spans="1:13" x14ac:dyDescent="0.2">
      <c r="A393" s="20" t="s">
        <v>149</v>
      </c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</row>
    <row r="394" spans="1:13" x14ac:dyDescent="0.2">
      <c r="A394" s="20" t="s">
        <v>250</v>
      </c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</row>
    <row r="395" spans="1:13" x14ac:dyDescent="0.2">
      <c r="A395" s="20" t="s">
        <v>150</v>
      </c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</row>
    <row r="396" spans="1:13" x14ac:dyDescent="0.2">
      <c r="A396" s="20" t="s">
        <v>252</v>
      </c>
      <c r="B396" s="73"/>
      <c r="C396" s="73">
        <v>1</v>
      </c>
      <c r="D396" s="73"/>
      <c r="E396" s="73"/>
      <c r="F396" s="73"/>
      <c r="G396" s="73"/>
      <c r="H396" s="73"/>
      <c r="I396" s="73"/>
      <c r="J396" s="73"/>
      <c r="K396" s="73"/>
      <c r="L396" s="73"/>
      <c r="M396" s="73">
        <v>1</v>
      </c>
    </row>
    <row r="397" spans="1:13" x14ac:dyDescent="0.2">
      <c r="A397" s="20" t="s">
        <v>314</v>
      </c>
      <c r="B397" s="73"/>
      <c r="C397" s="73">
        <v>1</v>
      </c>
      <c r="D397" s="73"/>
      <c r="E397" s="73"/>
      <c r="F397" s="73"/>
      <c r="G397" s="73"/>
      <c r="H397" s="73"/>
      <c r="I397" s="73"/>
      <c r="J397" s="73"/>
      <c r="K397" s="73"/>
      <c r="L397" s="73"/>
      <c r="M397" s="73">
        <v>1</v>
      </c>
    </row>
    <row r="398" spans="1:13" x14ac:dyDescent="0.2">
      <c r="A398" s="20" t="s">
        <v>254</v>
      </c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</row>
    <row r="399" spans="1:13" x14ac:dyDescent="0.2">
      <c r="A399" s="20" t="s">
        <v>933</v>
      </c>
      <c r="B399" s="73"/>
      <c r="C399" s="73"/>
      <c r="D399" s="73"/>
      <c r="E399" s="73"/>
      <c r="F399" s="73"/>
      <c r="G399" s="73"/>
      <c r="H399" s="73"/>
      <c r="I399" s="73"/>
      <c r="J399" s="73">
        <v>1</v>
      </c>
      <c r="K399" s="73"/>
      <c r="L399" s="73"/>
      <c r="M399" s="73">
        <v>1</v>
      </c>
    </row>
    <row r="400" spans="1:13" x14ac:dyDescent="0.2">
      <c r="A400" s="20" t="s">
        <v>947</v>
      </c>
      <c r="B400" s="73"/>
      <c r="C400" s="73"/>
      <c r="D400" s="73"/>
      <c r="E400" s="73"/>
      <c r="F400" s="73"/>
      <c r="G400" s="73"/>
      <c r="H400" s="73"/>
      <c r="I400" s="73"/>
      <c r="J400" s="73">
        <v>4</v>
      </c>
      <c r="K400" s="73"/>
      <c r="L400" s="73"/>
      <c r="M400" s="73">
        <v>4</v>
      </c>
    </row>
    <row r="401" spans="1:13" x14ac:dyDescent="0.2">
      <c r="A401" s="20" t="s">
        <v>9</v>
      </c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</row>
    <row r="402" spans="1:13" x14ac:dyDescent="0.2">
      <c r="A402" s="20" t="s">
        <v>256</v>
      </c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</row>
    <row r="403" spans="1:13" x14ac:dyDescent="0.2">
      <c r="A403" s="20" t="s">
        <v>349</v>
      </c>
      <c r="B403" s="73"/>
      <c r="C403" s="73"/>
      <c r="D403" s="73"/>
      <c r="E403" s="73">
        <v>1</v>
      </c>
      <c r="F403" s="73"/>
      <c r="G403" s="73"/>
      <c r="H403" s="73"/>
      <c r="I403" s="73"/>
      <c r="J403" s="73"/>
      <c r="K403" s="73"/>
      <c r="L403" s="73"/>
      <c r="M403" s="73">
        <v>1</v>
      </c>
    </row>
    <row r="404" spans="1:13" x14ac:dyDescent="0.2">
      <c r="A404" s="20" t="s">
        <v>258</v>
      </c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</row>
    <row r="405" spans="1:13" x14ac:dyDescent="0.2">
      <c r="A405" s="20" t="s">
        <v>17</v>
      </c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</row>
    <row r="406" spans="1:13" x14ac:dyDescent="0.2">
      <c r="A406" s="20" t="s">
        <v>259</v>
      </c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</row>
    <row r="407" spans="1:13" x14ac:dyDescent="0.2">
      <c r="A407" s="20" t="s">
        <v>18</v>
      </c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</row>
    <row r="408" spans="1:13" x14ac:dyDescent="0.2">
      <c r="A408" s="20" t="s">
        <v>261</v>
      </c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</row>
    <row r="409" spans="1:13" x14ac:dyDescent="0.2">
      <c r="A409" s="20" t="s">
        <v>299</v>
      </c>
      <c r="B409" s="73">
        <v>2</v>
      </c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>
        <v>2</v>
      </c>
    </row>
    <row r="410" spans="1:13" x14ac:dyDescent="0.2">
      <c r="A410" s="20" t="s">
        <v>263</v>
      </c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</row>
    <row r="411" spans="1:13" x14ac:dyDescent="0.2">
      <c r="A411" s="20" t="s">
        <v>286</v>
      </c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</row>
    <row r="412" spans="1:13" x14ac:dyDescent="0.2">
      <c r="A412" s="20" t="s">
        <v>820</v>
      </c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</row>
    <row r="413" spans="1:13" x14ac:dyDescent="0.2">
      <c r="A413" s="20" t="s">
        <v>795</v>
      </c>
      <c r="B413" s="73"/>
      <c r="C413" s="73">
        <v>1</v>
      </c>
      <c r="D413" s="73"/>
      <c r="E413" s="73"/>
      <c r="F413" s="73"/>
      <c r="G413" s="73">
        <v>1</v>
      </c>
      <c r="H413" s="73"/>
      <c r="I413" s="73"/>
      <c r="J413" s="73"/>
      <c r="K413" s="73"/>
      <c r="L413" s="73"/>
      <c r="M413" s="73">
        <v>2</v>
      </c>
    </row>
    <row r="414" spans="1:13" x14ac:dyDescent="0.2">
      <c r="A414" s="20" t="s">
        <v>265</v>
      </c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</row>
    <row r="415" spans="1:13" x14ac:dyDescent="0.2">
      <c r="A415" s="20" t="s">
        <v>968</v>
      </c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>
        <v>3</v>
      </c>
      <c r="M415" s="73">
        <v>3</v>
      </c>
    </row>
    <row r="416" spans="1:13" x14ac:dyDescent="0.2">
      <c r="A416" s="20" t="s">
        <v>267</v>
      </c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</row>
    <row r="417" spans="1:13" x14ac:dyDescent="0.2">
      <c r="A417" s="20" t="s">
        <v>898</v>
      </c>
      <c r="B417" s="73"/>
      <c r="C417" s="73"/>
      <c r="D417" s="73"/>
      <c r="E417" s="73"/>
      <c r="F417" s="73"/>
      <c r="G417" s="73"/>
      <c r="H417" s="73"/>
      <c r="I417" s="73">
        <v>1</v>
      </c>
      <c r="J417" s="73"/>
      <c r="K417" s="73"/>
      <c r="L417" s="73"/>
      <c r="M417" s="73">
        <v>1</v>
      </c>
    </row>
    <row r="418" spans="1:13" x14ac:dyDescent="0.2">
      <c r="A418" s="20" t="s">
        <v>269</v>
      </c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</row>
    <row r="419" spans="1:13" x14ac:dyDescent="0.2">
      <c r="A419" s="20" t="s">
        <v>19</v>
      </c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</row>
    <row r="420" spans="1:13" x14ac:dyDescent="0.2">
      <c r="A420" s="20" t="s">
        <v>284</v>
      </c>
      <c r="B420" s="73"/>
      <c r="C420" s="73"/>
      <c r="D420" s="73">
        <v>1</v>
      </c>
      <c r="E420" s="73"/>
      <c r="F420" s="73"/>
      <c r="G420" s="73"/>
      <c r="H420" s="73"/>
      <c r="I420" s="73"/>
      <c r="J420" s="73"/>
      <c r="K420" s="73"/>
      <c r="L420" s="73"/>
      <c r="M420" s="73">
        <v>1</v>
      </c>
    </row>
    <row r="421" spans="1:13" x14ac:dyDescent="0.2">
      <c r="A421" s="20" t="s">
        <v>967</v>
      </c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>
        <v>2</v>
      </c>
      <c r="M421" s="73">
        <v>2</v>
      </c>
    </row>
    <row r="422" spans="1:13" x14ac:dyDescent="0.2">
      <c r="A422" s="20" t="s">
        <v>272</v>
      </c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</row>
    <row r="423" spans="1:13" x14ac:dyDescent="0.2">
      <c r="A423" s="20" t="s">
        <v>970</v>
      </c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>
        <v>1</v>
      </c>
      <c r="M423" s="73">
        <v>1</v>
      </c>
    </row>
    <row r="424" spans="1:13" x14ac:dyDescent="0.2">
      <c r="A424" s="20" t="s">
        <v>889</v>
      </c>
      <c r="B424" s="73"/>
      <c r="C424" s="73"/>
      <c r="D424" s="73"/>
      <c r="E424" s="73"/>
      <c r="F424" s="73"/>
      <c r="G424" s="73"/>
      <c r="H424" s="73"/>
      <c r="I424" s="73">
        <v>1</v>
      </c>
      <c r="J424" s="73"/>
      <c r="K424" s="73"/>
      <c r="L424" s="73"/>
      <c r="M424" s="73">
        <v>1</v>
      </c>
    </row>
    <row r="425" spans="1:13" x14ac:dyDescent="0.2">
      <c r="A425" s="20" t="s">
        <v>976</v>
      </c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>
        <v>1</v>
      </c>
      <c r="M425" s="73">
        <v>1</v>
      </c>
    </row>
    <row r="426" spans="1:13" x14ac:dyDescent="0.2">
      <c r="A426" s="20" t="s">
        <v>21</v>
      </c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</row>
    <row r="427" spans="1:13" x14ac:dyDescent="0.2">
      <c r="A427" s="20" t="s">
        <v>14</v>
      </c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</row>
    <row r="428" spans="1:13" x14ac:dyDescent="0.2">
      <c r="A428" s="20" t="s">
        <v>317</v>
      </c>
      <c r="B428" s="73"/>
      <c r="C428" s="73"/>
      <c r="D428" s="73">
        <v>1</v>
      </c>
      <c r="E428" s="73"/>
      <c r="F428" s="73"/>
      <c r="G428" s="73"/>
      <c r="H428" s="73"/>
      <c r="I428" s="73"/>
      <c r="J428" s="73"/>
      <c r="K428" s="73"/>
      <c r="L428" s="73"/>
      <c r="M428" s="73">
        <v>1</v>
      </c>
    </row>
    <row r="429" spans="1:13" x14ac:dyDescent="0.2">
      <c r="A429" s="20" t="s">
        <v>879</v>
      </c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</row>
    <row r="430" spans="1:13" x14ac:dyDescent="0.2">
      <c r="A430" s="20" t="s">
        <v>891</v>
      </c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</row>
    <row r="431" spans="1:13" x14ac:dyDescent="0.2">
      <c r="A431" s="20" t="s">
        <v>971</v>
      </c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>
        <v>1</v>
      </c>
      <c r="M431" s="73">
        <v>1</v>
      </c>
    </row>
    <row r="432" spans="1:13" x14ac:dyDescent="0.2">
      <c r="A432" s="20" t="s">
        <v>973</v>
      </c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>
        <v>10</v>
      </c>
      <c r="M432" s="73">
        <v>10</v>
      </c>
    </row>
    <row r="433" spans="1:13" x14ac:dyDescent="0.2">
      <c r="A433" s="20" t="s">
        <v>881</v>
      </c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</row>
    <row r="434" spans="1:13" x14ac:dyDescent="0.2">
      <c r="A434" s="20" t="s">
        <v>969</v>
      </c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>
        <v>1</v>
      </c>
      <c r="M434" s="73">
        <v>1</v>
      </c>
    </row>
    <row r="435" spans="1:13" x14ac:dyDescent="0.2">
      <c r="A435" s="20" t="s">
        <v>887</v>
      </c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</row>
    <row r="436" spans="1:13" x14ac:dyDescent="0.2">
      <c r="A436" s="20" t="s">
        <v>975</v>
      </c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>
        <v>2</v>
      </c>
      <c r="M436" s="73">
        <v>2</v>
      </c>
    </row>
    <row r="437" spans="1:13" x14ac:dyDescent="0.2">
      <c r="A437" s="20" t="s">
        <v>873</v>
      </c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</row>
    <row r="438" spans="1:13" x14ac:dyDescent="0.2">
      <c r="A438" s="20" t="s">
        <v>972</v>
      </c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>
        <v>1</v>
      </c>
      <c r="M438" s="73">
        <v>1</v>
      </c>
    </row>
    <row r="439" spans="1:13" x14ac:dyDescent="0.2">
      <c r="A439" s="20" t="s">
        <v>885</v>
      </c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</row>
    <row r="440" spans="1:13" x14ac:dyDescent="0.2">
      <c r="A440" s="20" t="s">
        <v>876</v>
      </c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</row>
    <row r="441" spans="1:13" x14ac:dyDescent="0.2">
      <c r="A441" s="20" t="s">
        <v>977</v>
      </c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>
        <v>1</v>
      </c>
      <c r="M441" s="73">
        <v>1</v>
      </c>
    </row>
    <row r="442" spans="1:13" x14ac:dyDescent="0.2">
      <c r="A442" s="20" t="s">
        <v>280</v>
      </c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</row>
    <row r="443" spans="1:13" x14ac:dyDescent="0.2">
      <c r="A443" s="20" t="s">
        <v>880</v>
      </c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</row>
    <row r="444" spans="1:13" x14ac:dyDescent="0.2">
      <c r="A444" s="20" t="s">
        <v>320</v>
      </c>
      <c r="B444" s="73"/>
      <c r="C444" s="73"/>
      <c r="D444" s="73">
        <v>1</v>
      </c>
      <c r="E444" s="73"/>
      <c r="F444" s="73"/>
      <c r="G444" s="73"/>
      <c r="H444" s="73"/>
      <c r="I444" s="73"/>
      <c r="J444" s="73"/>
      <c r="K444" s="73"/>
      <c r="L444" s="73"/>
      <c r="M444" s="73">
        <v>1</v>
      </c>
    </row>
    <row r="445" spans="1:13" x14ac:dyDescent="0.2">
      <c r="A445" s="20" t="s">
        <v>872</v>
      </c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</row>
    <row r="446" spans="1:13" x14ac:dyDescent="0.2">
      <c r="A446" s="20" t="s">
        <v>152</v>
      </c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</row>
    <row r="447" spans="1:13" x14ac:dyDescent="0.2">
      <c r="A447" s="20" t="s">
        <v>882</v>
      </c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</row>
    <row r="448" spans="1:13" x14ac:dyDescent="0.2">
      <c r="A448" s="20" t="s">
        <v>153</v>
      </c>
      <c r="B448" s="73"/>
      <c r="C448" s="73">
        <v>1</v>
      </c>
      <c r="D448" s="73"/>
      <c r="E448" s="73"/>
      <c r="F448" s="73"/>
      <c r="G448" s="73"/>
      <c r="H448" s="73"/>
      <c r="I448" s="73"/>
      <c r="J448" s="73"/>
      <c r="K448" s="73"/>
      <c r="L448" s="73"/>
      <c r="M448" s="73">
        <v>1</v>
      </c>
    </row>
    <row r="449" spans="1:13" x14ac:dyDescent="0.2">
      <c r="A449" s="20" t="s">
        <v>883</v>
      </c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</row>
    <row r="450" spans="1:13" x14ac:dyDescent="0.2">
      <c r="A450" s="20" t="s">
        <v>154</v>
      </c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</row>
    <row r="451" spans="1:13" x14ac:dyDescent="0.2">
      <c r="A451" s="20" t="s">
        <v>878</v>
      </c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</row>
    <row r="452" spans="1:13" x14ac:dyDescent="0.2">
      <c r="A452" s="20" t="s">
        <v>155</v>
      </c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</row>
    <row r="453" spans="1:13" x14ac:dyDescent="0.2">
      <c r="A453" s="20" t="s">
        <v>888</v>
      </c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</row>
    <row r="454" spans="1:13" x14ac:dyDescent="0.2">
      <c r="A454" s="20" t="s">
        <v>156</v>
      </c>
      <c r="B454" s="73">
        <v>2</v>
      </c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>
        <v>2</v>
      </c>
    </row>
    <row r="455" spans="1:13" x14ac:dyDescent="0.2">
      <c r="A455" s="20" t="s">
        <v>884</v>
      </c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</row>
    <row r="456" spans="1:13" x14ac:dyDescent="0.2">
      <c r="A456" s="20" t="s">
        <v>157</v>
      </c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</row>
    <row r="457" spans="1:13" x14ac:dyDescent="0.2">
      <c r="A457" s="20" t="s">
        <v>1000</v>
      </c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</row>
    <row r="458" spans="1:13" x14ac:dyDescent="0.2">
      <c r="A458" s="20" t="s">
        <v>158</v>
      </c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</row>
    <row r="459" spans="1:13" x14ac:dyDescent="0.2">
      <c r="A459" s="20" t="s">
        <v>996</v>
      </c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</row>
    <row r="460" spans="1:13" x14ac:dyDescent="0.2">
      <c r="A460" s="20" t="s">
        <v>159</v>
      </c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</row>
    <row r="461" spans="1:13" x14ac:dyDescent="0.2">
      <c r="A461" s="20" t="s">
        <v>998</v>
      </c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</row>
    <row r="462" spans="1:13" x14ac:dyDescent="0.2">
      <c r="A462" s="20" t="s">
        <v>877</v>
      </c>
      <c r="B462" s="73"/>
      <c r="C462" s="73"/>
      <c r="D462" s="73"/>
      <c r="E462" s="73">
        <v>1</v>
      </c>
      <c r="F462" s="73"/>
      <c r="G462" s="73"/>
      <c r="H462" s="73"/>
      <c r="I462" s="73"/>
      <c r="J462" s="73"/>
      <c r="K462" s="73"/>
      <c r="L462" s="73"/>
      <c r="M462" s="73">
        <v>1</v>
      </c>
    </row>
    <row r="463" spans="1:13" x14ac:dyDescent="0.2">
      <c r="A463" s="20" t="s">
        <v>1001</v>
      </c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</row>
    <row r="464" spans="1:13" x14ac:dyDescent="0.2">
      <c r="A464" s="20" t="s">
        <v>372</v>
      </c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</row>
    <row r="465" spans="1:13" x14ac:dyDescent="0.2">
      <c r="A465" s="20" t="s">
        <v>1004</v>
      </c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</row>
    <row r="466" spans="1:13" x14ac:dyDescent="0.2">
      <c r="A466" s="20" t="s">
        <v>160</v>
      </c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</row>
    <row r="467" spans="1:13" x14ac:dyDescent="0.2">
      <c r="A467" s="20" t="s">
        <v>1006</v>
      </c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</row>
    <row r="468" spans="1:13" x14ac:dyDescent="0.2">
      <c r="A468" s="20" t="s">
        <v>161</v>
      </c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</row>
    <row r="469" spans="1:13" x14ac:dyDescent="0.2">
      <c r="A469" s="20" t="s">
        <v>796</v>
      </c>
      <c r="B469" s="73"/>
      <c r="C469" s="73"/>
      <c r="D469" s="73"/>
      <c r="E469" s="73"/>
      <c r="F469" s="73"/>
      <c r="G469" s="73">
        <v>1</v>
      </c>
      <c r="H469" s="73"/>
      <c r="I469" s="73"/>
      <c r="J469" s="73"/>
      <c r="K469" s="73"/>
      <c r="L469" s="73"/>
      <c r="M469" s="73">
        <v>1</v>
      </c>
    </row>
    <row r="470" spans="1:13" x14ac:dyDescent="0.2">
      <c r="A470" s="20" t="s">
        <v>316</v>
      </c>
      <c r="B470" s="73">
        <v>175</v>
      </c>
      <c r="C470" s="73">
        <v>228</v>
      </c>
      <c r="D470" s="73">
        <v>229</v>
      </c>
      <c r="E470" s="73">
        <v>216</v>
      </c>
      <c r="F470" s="73">
        <v>212</v>
      </c>
      <c r="G470" s="73">
        <v>267</v>
      </c>
      <c r="H470" s="73">
        <v>126</v>
      </c>
      <c r="I470" s="73">
        <v>244</v>
      </c>
      <c r="J470" s="73">
        <v>286</v>
      </c>
      <c r="K470" s="73">
        <v>243</v>
      </c>
      <c r="L470" s="73">
        <v>253</v>
      </c>
      <c r="M470" s="73">
        <v>2479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"/>
  <sheetViews>
    <sheetView showGridLines="0" topLeftCell="A431" workbookViewId="0">
      <selection activeCell="C448" sqref="C448"/>
    </sheetView>
  </sheetViews>
  <sheetFormatPr defaultRowHeight="12.75" x14ac:dyDescent="0.2"/>
  <cols>
    <col min="1" max="1" width="17" customWidth="1"/>
    <col min="7" max="7" width="20.85546875" style="39" bestFit="1" customWidth="1"/>
    <col min="12" max="12" width="9.140625" style="26"/>
  </cols>
  <sheetData>
    <row r="1" spans="1:13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38" t="s">
        <v>5</v>
      </c>
      <c r="H1" s="1" t="s">
        <v>6</v>
      </c>
      <c r="I1" s="1" t="s">
        <v>3</v>
      </c>
      <c r="J1" s="1" t="s">
        <v>7</v>
      </c>
      <c r="K1" s="1" t="s">
        <v>351</v>
      </c>
      <c r="L1" s="25" t="s">
        <v>371</v>
      </c>
    </row>
    <row r="2" spans="1:13" x14ac:dyDescent="0.2">
      <c r="A2" t="s">
        <v>8</v>
      </c>
      <c r="B2">
        <v>1</v>
      </c>
      <c r="C2">
        <v>1</v>
      </c>
      <c r="D2">
        <v>0</v>
      </c>
      <c r="E2">
        <v>3</v>
      </c>
      <c r="F2">
        <v>0</v>
      </c>
      <c r="G2" s="39">
        <v>3</v>
      </c>
      <c r="H2">
        <v>0</v>
      </c>
      <c r="I2">
        <v>18</v>
      </c>
      <c r="J2">
        <v>1</v>
      </c>
      <c r="K2" t="s">
        <v>353</v>
      </c>
      <c r="M2" s="2"/>
    </row>
    <row r="3" spans="1:13" x14ac:dyDescent="0.2">
      <c r="A3" t="s">
        <v>329</v>
      </c>
      <c r="K3" t="s">
        <v>353</v>
      </c>
      <c r="M3" s="2"/>
    </row>
    <row r="4" spans="1:13" x14ac:dyDescent="0.2">
      <c r="A4" t="s">
        <v>338</v>
      </c>
      <c r="K4" t="s">
        <v>353</v>
      </c>
      <c r="M4" s="2"/>
    </row>
    <row r="5" spans="1:13" x14ac:dyDescent="0.2">
      <c r="A5" t="s">
        <v>791</v>
      </c>
      <c r="B5" s="13"/>
      <c r="C5" s="13"/>
      <c r="D5" s="13"/>
      <c r="E5" s="13"/>
      <c r="F5" s="13"/>
      <c r="G5" s="40"/>
      <c r="H5" s="13"/>
      <c r="I5" s="13"/>
      <c r="J5" s="13"/>
      <c r="K5" t="s">
        <v>353</v>
      </c>
      <c r="M5" s="2"/>
    </row>
    <row r="6" spans="1:13" x14ac:dyDescent="0.2">
      <c r="A6" t="s">
        <v>9</v>
      </c>
      <c r="B6">
        <v>1</v>
      </c>
      <c r="C6">
        <v>0</v>
      </c>
      <c r="D6">
        <v>0</v>
      </c>
      <c r="E6">
        <v>0</v>
      </c>
      <c r="F6">
        <v>0</v>
      </c>
      <c r="G6" s="39">
        <v>5</v>
      </c>
      <c r="H6">
        <v>2</v>
      </c>
      <c r="I6">
        <v>17</v>
      </c>
      <c r="J6">
        <v>0</v>
      </c>
      <c r="K6" t="s">
        <v>353</v>
      </c>
      <c r="M6" s="2"/>
    </row>
    <row r="7" spans="1:13" x14ac:dyDescent="0.2">
      <c r="A7" t="s">
        <v>10</v>
      </c>
      <c r="B7">
        <v>37</v>
      </c>
      <c r="C7">
        <v>24</v>
      </c>
      <c r="D7">
        <v>14</v>
      </c>
      <c r="E7">
        <v>49</v>
      </c>
      <c r="F7">
        <v>8</v>
      </c>
      <c r="G7" s="39">
        <v>102.166666666666</v>
      </c>
      <c r="H7">
        <v>3</v>
      </c>
      <c r="I7">
        <v>494</v>
      </c>
      <c r="J7">
        <v>29</v>
      </c>
      <c r="K7" t="s">
        <v>353</v>
      </c>
      <c r="M7" s="2"/>
    </row>
    <row r="8" spans="1:13" x14ac:dyDescent="0.2">
      <c r="A8" t="s">
        <v>11</v>
      </c>
      <c r="K8" t="s">
        <v>353</v>
      </c>
      <c r="M8" s="2"/>
    </row>
    <row r="9" spans="1:13" x14ac:dyDescent="0.2">
      <c r="A9" t="s">
        <v>359</v>
      </c>
      <c r="K9" t="s">
        <v>353</v>
      </c>
      <c r="M9" s="2"/>
    </row>
    <row r="10" spans="1:13" x14ac:dyDescent="0.2">
      <c r="A10" t="s">
        <v>12</v>
      </c>
      <c r="B10">
        <v>1</v>
      </c>
      <c r="C10">
        <v>1</v>
      </c>
      <c r="D10">
        <v>1</v>
      </c>
      <c r="E10">
        <v>3</v>
      </c>
      <c r="F10">
        <v>0</v>
      </c>
      <c r="G10" s="39">
        <v>0</v>
      </c>
      <c r="H10">
        <v>0</v>
      </c>
      <c r="I10">
        <v>0</v>
      </c>
      <c r="J10">
        <v>0</v>
      </c>
      <c r="K10" t="s">
        <v>353</v>
      </c>
      <c r="M10" s="2"/>
    </row>
    <row r="11" spans="1:13" x14ac:dyDescent="0.2">
      <c r="A11" t="s">
        <v>13</v>
      </c>
      <c r="B11">
        <v>1</v>
      </c>
      <c r="C11">
        <v>1</v>
      </c>
      <c r="D11">
        <v>0</v>
      </c>
      <c r="E11">
        <v>3</v>
      </c>
      <c r="F11">
        <v>0</v>
      </c>
      <c r="G11" s="39">
        <v>0</v>
      </c>
      <c r="H11">
        <v>0</v>
      </c>
      <c r="I11">
        <v>0</v>
      </c>
      <c r="J11">
        <v>0</v>
      </c>
      <c r="K11" t="s">
        <v>353</v>
      </c>
      <c r="M11" s="2"/>
    </row>
    <row r="12" spans="1:13" x14ac:dyDescent="0.2">
      <c r="A12" t="s">
        <v>889</v>
      </c>
      <c r="K12" t="s">
        <v>353</v>
      </c>
      <c r="M12" s="2"/>
    </row>
    <row r="13" spans="1:13" x14ac:dyDescent="0.2">
      <c r="A13" t="s">
        <v>14</v>
      </c>
      <c r="B13">
        <v>2</v>
      </c>
      <c r="C13">
        <v>2</v>
      </c>
      <c r="D13">
        <v>0</v>
      </c>
      <c r="E13">
        <v>8</v>
      </c>
      <c r="F13">
        <v>1</v>
      </c>
      <c r="G13" s="39">
        <v>14</v>
      </c>
      <c r="H13">
        <v>0</v>
      </c>
      <c r="I13">
        <v>68</v>
      </c>
      <c r="J13">
        <v>3</v>
      </c>
      <c r="K13" t="s">
        <v>353</v>
      </c>
      <c r="M13" s="2"/>
    </row>
    <row r="14" spans="1:13" x14ac:dyDescent="0.2">
      <c r="A14" t="s">
        <v>15</v>
      </c>
      <c r="B14">
        <v>1</v>
      </c>
      <c r="C14">
        <v>1</v>
      </c>
      <c r="D14">
        <v>1</v>
      </c>
      <c r="E14">
        <v>0</v>
      </c>
      <c r="F14">
        <v>1</v>
      </c>
      <c r="G14" s="39">
        <v>0</v>
      </c>
      <c r="H14">
        <v>0</v>
      </c>
      <c r="I14">
        <v>0</v>
      </c>
      <c r="J14">
        <v>0</v>
      </c>
      <c r="K14" t="s">
        <v>353</v>
      </c>
      <c r="M14" s="2"/>
    </row>
    <row r="15" spans="1:13" x14ac:dyDescent="0.2">
      <c r="A15" t="s">
        <v>794</v>
      </c>
      <c r="B15" s="13"/>
      <c r="C15" s="13"/>
      <c r="D15" s="13"/>
      <c r="E15" s="13"/>
      <c r="F15" s="13"/>
      <c r="G15" s="40"/>
      <c r="H15" s="13"/>
      <c r="I15" s="13"/>
      <c r="J15" s="13"/>
      <c r="K15" t="s">
        <v>353</v>
      </c>
      <c r="M15" s="2"/>
    </row>
    <row r="16" spans="1:13" x14ac:dyDescent="0.2">
      <c r="A16" t="s">
        <v>16</v>
      </c>
      <c r="B16">
        <v>3</v>
      </c>
      <c r="C16">
        <v>3</v>
      </c>
      <c r="D16">
        <v>0</v>
      </c>
      <c r="E16">
        <v>36</v>
      </c>
      <c r="F16">
        <v>1</v>
      </c>
      <c r="G16" s="39">
        <v>1</v>
      </c>
      <c r="H16">
        <v>0</v>
      </c>
      <c r="I16">
        <v>4</v>
      </c>
      <c r="J16">
        <v>2</v>
      </c>
      <c r="K16" t="s">
        <v>353</v>
      </c>
      <c r="M16" s="2"/>
    </row>
    <row r="17" spans="1:13" x14ac:dyDescent="0.2">
      <c r="A17" t="s">
        <v>17</v>
      </c>
      <c r="B17">
        <v>8</v>
      </c>
      <c r="C17">
        <v>8</v>
      </c>
      <c r="D17">
        <v>1</v>
      </c>
      <c r="E17">
        <v>151</v>
      </c>
      <c r="F17">
        <v>0</v>
      </c>
      <c r="G17" s="39">
        <v>58.3333333333333</v>
      </c>
      <c r="H17">
        <v>5</v>
      </c>
      <c r="I17">
        <v>225</v>
      </c>
      <c r="J17">
        <v>12</v>
      </c>
      <c r="K17" t="s">
        <v>353</v>
      </c>
      <c r="L17" s="28"/>
      <c r="M17" s="2"/>
    </row>
    <row r="18" spans="1:13" x14ac:dyDescent="0.2">
      <c r="A18" t="s">
        <v>18</v>
      </c>
      <c r="B18">
        <v>153</v>
      </c>
      <c r="C18">
        <v>145</v>
      </c>
      <c r="D18">
        <v>19</v>
      </c>
      <c r="E18">
        <v>3848</v>
      </c>
      <c r="F18">
        <v>59</v>
      </c>
      <c r="G18" s="39">
        <v>827.83333333333303</v>
      </c>
      <c r="H18">
        <v>146</v>
      </c>
      <c r="I18">
        <v>2493</v>
      </c>
      <c r="J18">
        <v>222</v>
      </c>
      <c r="K18" t="s">
        <v>353</v>
      </c>
      <c r="L18" s="26">
        <v>3</v>
      </c>
      <c r="M18" s="2"/>
    </row>
    <row r="19" spans="1:13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t="s">
        <v>353</v>
      </c>
      <c r="L19" s="27"/>
      <c r="M19" s="2"/>
    </row>
    <row r="20" spans="1:13" x14ac:dyDescent="0.2">
      <c r="A20" t="s">
        <v>19</v>
      </c>
      <c r="B20">
        <v>3</v>
      </c>
      <c r="C20">
        <v>3</v>
      </c>
      <c r="D20">
        <v>1</v>
      </c>
      <c r="E20">
        <v>16</v>
      </c>
      <c r="F20">
        <v>1</v>
      </c>
      <c r="G20" s="39">
        <v>13</v>
      </c>
      <c r="H20">
        <v>1</v>
      </c>
      <c r="I20">
        <v>51</v>
      </c>
      <c r="J20">
        <v>6</v>
      </c>
      <c r="K20" t="s">
        <v>353</v>
      </c>
      <c r="M20" s="2"/>
    </row>
    <row r="21" spans="1:13" x14ac:dyDescent="0.2">
      <c r="A21" t="s">
        <v>20</v>
      </c>
      <c r="B21">
        <v>19</v>
      </c>
      <c r="C21">
        <v>13</v>
      </c>
      <c r="D21">
        <v>3</v>
      </c>
      <c r="E21">
        <v>44</v>
      </c>
      <c r="F21">
        <v>4</v>
      </c>
      <c r="G21" s="39">
        <v>89</v>
      </c>
      <c r="H21">
        <v>10</v>
      </c>
      <c r="I21">
        <v>352</v>
      </c>
      <c r="J21">
        <v>18</v>
      </c>
      <c r="K21" t="s">
        <v>353</v>
      </c>
      <c r="M21" s="2"/>
    </row>
    <row r="22" spans="1:13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t="s">
        <v>353</v>
      </c>
      <c r="L22" s="27"/>
      <c r="M22" s="2"/>
    </row>
    <row r="23" spans="1:13" x14ac:dyDescent="0.2">
      <c r="A23" t="s">
        <v>275</v>
      </c>
      <c r="K23" t="s">
        <v>353</v>
      </c>
      <c r="M23" s="2"/>
    </row>
    <row r="24" spans="1:13" x14ac:dyDescent="0.2">
      <c r="A24" t="s">
        <v>21</v>
      </c>
      <c r="B24">
        <v>2</v>
      </c>
      <c r="C24">
        <v>2</v>
      </c>
      <c r="D24">
        <v>0</v>
      </c>
      <c r="E24">
        <v>30</v>
      </c>
      <c r="F24">
        <v>0</v>
      </c>
      <c r="G24" s="39">
        <v>2</v>
      </c>
      <c r="H24">
        <v>0</v>
      </c>
      <c r="I24">
        <v>22</v>
      </c>
      <c r="J24">
        <v>0</v>
      </c>
      <c r="K24" t="s">
        <v>353</v>
      </c>
      <c r="M24" s="2"/>
    </row>
    <row r="25" spans="1:13" x14ac:dyDescent="0.2">
      <c r="A25" t="s">
        <v>339</v>
      </c>
      <c r="K25" t="s">
        <v>353</v>
      </c>
      <c r="M25" s="2"/>
    </row>
    <row r="26" spans="1:13" x14ac:dyDescent="0.2">
      <c r="A26" t="s">
        <v>317</v>
      </c>
      <c r="K26" t="s">
        <v>353</v>
      </c>
      <c r="M26" s="2"/>
    </row>
    <row r="27" spans="1:13" x14ac:dyDescent="0.2">
      <c r="A27" t="s">
        <v>297</v>
      </c>
      <c r="K27" t="s">
        <v>353</v>
      </c>
      <c r="M27" s="2"/>
    </row>
    <row r="28" spans="1:13" x14ac:dyDescent="0.2">
      <c r="A28" t="s">
        <v>22</v>
      </c>
      <c r="B28">
        <v>16</v>
      </c>
      <c r="C28">
        <v>12</v>
      </c>
      <c r="D28">
        <v>6</v>
      </c>
      <c r="E28">
        <v>58</v>
      </c>
      <c r="F28">
        <v>6</v>
      </c>
      <c r="G28" s="39">
        <v>0</v>
      </c>
      <c r="H28">
        <v>0</v>
      </c>
      <c r="I28">
        <v>0</v>
      </c>
      <c r="J28">
        <v>0</v>
      </c>
      <c r="K28" t="s">
        <v>353</v>
      </c>
      <c r="M28" s="2"/>
    </row>
    <row r="29" spans="1:13" x14ac:dyDescent="0.2">
      <c r="A29" t="s">
        <v>318</v>
      </c>
      <c r="K29" t="s">
        <v>353</v>
      </c>
      <c r="M29" s="2"/>
    </row>
    <row r="30" spans="1:13" x14ac:dyDescent="0.2">
      <c r="A30" t="s">
        <v>23</v>
      </c>
      <c r="B30">
        <v>7</v>
      </c>
      <c r="C30">
        <v>3</v>
      </c>
      <c r="D30">
        <v>0</v>
      </c>
      <c r="E30">
        <v>4</v>
      </c>
      <c r="F30">
        <v>1</v>
      </c>
      <c r="G30" s="39">
        <v>0</v>
      </c>
      <c r="H30">
        <v>0</v>
      </c>
      <c r="I30">
        <v>0</v>
      </c>
      <c r="J30">
        <v>0</v>
      </c>
      <c r="K30" t="s">
        <v>353</v>
      </c>
      <c r="M30" s="2"/>
    </row>
    <row r="31" spans="1:13" x14ac:dyDescent="0.2">
      <c r="A31" t="s">
        <v>24</v>
      </c>
      <c r="B31">
        <v>11</v>
      </c>
      <c r="C31">
        <v>8</v>
      </c>
      <c r="D31">
        <v>3</v>
      </c>
      <c r="E31">
        <v>24</v>
      </c>
      <c r="F31">
        <v>1</v>
      </c>
      <c r="G31" s="39">
        <v>12</v>
      </c>
      <c r="H31">
        <v>0</v>
      </c>
      <c r="I31">
        <v>70</v>
      </c>
      <c r="J31">
        <v>2</v>
      </c>
      <c r="K31" t="s">
        <v>353</v>
      </c>
      <c r="M31" s="2"/>
    </row>
    <row r="32" spans="1:13" x14ac:dyDescent="0.2">
      <c r="A32" t="s">
        <v>862</v>
      </c>
      <c r="K32" t="s">
        <v>353</v>
      </c>
      <c r="M32" s="2"/>
    </row>
    <row r="33" spans="1:13" x14ac:dyDescent="0.2">
      <c r="A33" t="s">
        <v>25</v>
      </c>
      <c r="B33">
        <v>1</v>
      </c>
      <c r="C33">
        <v>1</v>
      </c>
      <c r="D33">
        <v>1</v>
      </c>
      <c r="E33">
        <v>4</v>
      </c>
      <c r="F33">
        <v>1</v>
      </c>
      <c r="G33" s="39">
        <v>6</v>
      </c>
      <c r="H33">
        <v>1</v>
      </c>
      <c r="I33">
        <v>25</v>
      </c>
      <c r="J33">
        <v>0</v>
      </c>
      <c r="K33" t="s">
        <v>353</v>
      </c>
      <c r="M33" s="2"/>
    </row>
    <row r="34" spans="1:13" x14ac:dyDescent="0.2">
      <c r="A34" t="s">
        <v>26</v>
      </c>
      <c r="B34">
        <v>12</v>
      </c>
      <c r="C34">
        <v>11</v>
      </c>
      <c r="D34">
        <v>1</v>
      </c>
      <c r="E34">
        <v>222</v>
      </c>
      <c r="F34">
        <v>3</v>
      </c>
      <c r="G34" s="39">
        <v>49</v>
      </c>
      <c r="H34">
        <v>7</v>
      </c>
      <c r="I34">
        <v>183</v>
      </c>
      <c r="J34">
        <v>8</v>
      </c>
      <c r="K34" t="s">
        <v>353</v>
      </c>
      <c r="M34" s="2"/>
    </row>
    <row r="35" spans="1:13" x14ac:dyDescent="0.2">
      <c r="A35" t="s">
        <v>27</v>
      </c>
      <c r="B35">
        <v>72</v>
      </c>
      <c r="C35">
        <v>65</v>
      </c>
      <c r="D35">
        <v>11</v>
      </c>
      <c r="E35">
        <v>1007</v>
      </c>
      <c r="F35">
        <v>19</v>
      </c>
      <c r="G35" s="39">
        <v>186.5</v>
      </c>
      <c r="H35">
        <v>24</v>
      </c>
      <c r="I35">
        <v>754</v>
      </c>
      <c r="J35">
        <v>50</v>
      </c>
      <c r="K35" t="s">
        <v>353</v>
      </c>
      <c r="M35" s="2"/>
    </row>
    <row r="36" spans="1:13" x14ac:dyDescent="0.2">
      <c r="A36" t="s">
        <v>28</v>
      </c>
      <c r="B36">
        <v>23</v>
      </c>
      <c r="C36">
        <v>11</v>
      </c>
      <c r="D36">
        <v>1</v>
      </c>
      <c r="E36">
        <v>12</v>
      </c>
      <c r="F36">
        <v>2</v>
      </c>
      <c r="G36" s="39">
        <v>89.8333333333333</v>
      </c>
      <c r="H36">
        <v>10</v>
      </c>
      <c r="I36">
        <v>408</v>
      </c>
      <c r="J36">
        <v>17</v>
      </c>
      <c r="K36" t="s">
        <v>353</v>
      </c>
      <c r="M36" s="2"/>
    </row>
    <row r="37" spans="1:13" x14ac:dyDescent="0.2">
      <c r="A37" t="s">
        <v>29</v>
      </c>
      <c r="B37">
        <v>1</v>
      </c>
      <c r="C37">
        <v>0</v>
      </c>
      <c r="D37">
        <v>0</v>
      </c>
      <c r="E37">
        <v>0</v>
      </c>
      <c r="F37">
        <v>0</v>
      </c>
      <c r="G37" s="39">
        <v>0</v>
      </c>
      <c r="H37">
        <v>0</v>
      </c>
      <c r="I37">
        <v>0</v>
      </c>
      <c r="J37">
        <v>0</v>
      </c>
      <c r="K37" t="s">
        <v>353</v>
      </c>
      <c r="M37" s="2"/>
    </row>
    <row r="38" spans="1:13" x14ac:dyDescent="0.2">
      <c r="A38" t="s">
        <v>276</v>
      </c>
      <c r="K38" t="s">
        <v>353</v>
      </c>
      <c r="M38" s="2"/>
    </row>
    <row r="39" spans="1:13" x14ac:dyDescent="0.2">
      <c r="A39" t="s">
        <v>30</v>
      </c>
      <c r="B39">
        <v>82</v>
      </c>
      <c r="C39">
        <v>82</v>
      </c>
      <c r="D39">
        <v>5</v>
      </c>
      <c r="E39">
        <v>1416</v>
      </c>
      <c r="F39">
        <v>23</v>
      </c>
      <c r="G39" s="39">
        <v>436.5</v>
      </c>
      <c r="H39">
        <v>58</v>
      </c>
      <c r="I39">
        <v>1671</v>
      </c>
      <c r="J39">
        <v>98</v>
      </c>
      <c r="K39" t="s">
        <v>353</v>
      </c>
      <c r="M39" s="2"/>
    </row>
    <row r="40" spans="1:13" x14ac:dyDescent="0.2">
      <c r="A40" t="s">
        <v>31</v>
      </c>
      <c r="K40" t="s">
        <v>353</v>
      </c>
      <c r="M40" s="2"/>
    </row>
    <row r="41" spans="1:13" x14ac:dyDescent="0.2">
      <c r="A41" t="s">
        <v>32</v>
      </c>
      <c r="B41">
        <v>1</v>
      </c>
      <c r="C41">
        <v>1</v>
      </c>
      <c r="D41">
        <v>0</v>
      </c>
      <c r="E41">
        <v>3</v>
      </c>
      <c r="F41">
        <v>0</v>
      </c>
      <c r="G41" s="39">
        <v>0</v>
      </c>
      <c r="H41">
        <v>0</v>
      </c>
      <c r="I41">
        <v>0</v>
      </c>
      <c r="J41">
        <v>0</v>
      </c>
      <c r="K41" t="s">
        <v>353</v>
      </c>
      <c r="M41" s="2"/>
    </row>
    <row r="42" spans="1:13" x14ac:dyDescent="0.2">
      <c r="A42" t="s">
        <v>334</v>
      </c>
      <c r="K42" t="s">
        <v>353</v>
      </c>
      <c r="M42" s="2"/>
    </row>
    <row r="43" spans="1:13" x14ac:dyDescent="0.2">
      <c r="A43" t="s">
        <v>33</v>
      </c>
      <c r="B43">
        <v>5</v>
      </c>
      <c r="C43">
        <v>3</v>
      </c>
      <c r="D43">
        <v>2</v>
      </c>
      <c r="E43">
        <v>6</v>
      </c>
      <c r="F43">
        <v>1</v>
      </c>
      <c r="G43" s="39">
        <v>3</v>
      </c>
      <c r="H43">
        <v>0</v>
      </c>
      <c r="I43">
        <v>22</v>
      </c>
      <c r="J43">
        <v>0</v>
      </c>
      <c r="K43" t="s">
        <v>353</v>
      </c>
      <c r="M43" s="2"/>
    </row>
    <row r="44" spans="1:13" x14ac:dyDescent="0.2">
      <c r="A44" t="s">
        <v>34</v>
      </c>
      <c r="B44">
        <v>1</v>
      </c>
      <c r="C44">
        <v>0</v>
      </c>
      <c r="D44">
        <v>0</v>
      </c>
      <c r="E44">
        <v>0</v>
      </c>
      <c r="F44">
        <v>0</v>
      </c>
      <c r="G44" s="39">
        <v>2.5</v>
      </c>
      <c r="H44">
        <v>0</v>
      </c>
      <c r="I44">
        <v>6</v>
      </c>
      <c r="J44">
        <v>2</v>
      </c>
      <c r="K44" t="s">
        <v>353</v>
      </c>
      <c r="M44" s="2"/>
    </row>
    <row r="45" spans="1:13" x14ac:dyDescent="0.2">
      <c r="A45" t="s">
        <v>35</v>
      </c>
      <c r="B45">
        <v>2</v>
      </c>
      <c r="C45">
        <v>1</v>
      </c>
      <c r="D45">
        <v>1</v>
      </c>
      <c r="E45">
        <v>4</v>
      </c>
      <c r="F45">
        <v>0</v>
      </c>
      <c r="G45" s="39">
        <v>6</v>
      </c>
      <c r="H45">
        <v>3</v>
      </c>
      <c r="I45">
        <v>13</v>
      </c>
      <c r="J45">
        <v>1</v>
      </c>
      <c r="K45" t="s">
        <v>353</v>
      </c>
      <c r="M45" s="2"/>
    </row>
    <row r="46" spans="1:13" x14ac:dyDescent="0.2">
      <c r="A46" t="s">
        <v>373</v>
      </c>
      <c r="K46" t="s">
        <v>353</v>
      </c>
      <c r="M46" s="2"/>
    </row>
    <row r="47" spans="1:13" x14ac:dyDescent="0.2">
      <c r="A47" t="s">
        <v>36</v>
      </c>
      <c r="B47">
        <v>180</v>
      </c>
      <c r="C47">
        <v>159</v>
      </c>
      <c r="D47">
        <v>14</v>
      </c>
      <c r="E47">
        <v>1574</v>
      </c>
      <c r="F47">
        <v>38</v>
      </c>
      <c r="G47" s="39">
        <v>350.83333333333297</v>
      </c>
      <c r="H47">
        <v>14</v>
      </c>
      <c r="I47">
        <v>1730</v>
      </c>
      <c r="J47">
        <v>103</v>
      </c>
      <c r="K47" t="s">
        <v>353</v>
      </c>
      <c r="M47" s="2"/>
    </row>
    <row r="48" spans="1:13" x14ac:dyDescent="0.2">
      <c r="A48" t="s">
        <v>37</v>
      </c>
      <c r="K48" t="s">
        <v>353</v>
      </c>
      <c r="M48" s="2"/>
    </row>
    <row r="49" spans="1:13" x14ac:dyDescent="0.2">
      <c r="A49" t="s">
        <v>38</v>
      </c>
      <c r="K49" t="s">
        <v>353</v>
      </c>
      <c r="M49" s="2"/>
    </row>
    <row r="50" spans="1:13" x14ac:dyDescent="0.2">
      <c r="A50" t="s">
        <v>824</v>
      </c>
      <c r="K50" t="s">
        <v>353</v>
      </c>
      <c r="M50" s="2"/>
    </row>
    <row r="51" spans="1:13" x14ac:dyDescent="0.2">
      <c r="A51" t="s">
        <v>39</v>
      </c>
      <c r="B51">
        <v>1</v>
      </c>
      <c r="C51">
        <v>0</v>
      </c>
      <c r="D51">
        <v>0</v>
      </c>
      <c r="E51">
        <v>0</v>
      </c>
      <c r="F51">
        <v>0</v>
      </c>
      <c r="G51" s="39">
        <v>0</v>
      </c>
      <c r="H51">
        <v>0</v>
      </c>
      <c r="I51">
        <v>0</v>
      </c>
      <c r="J51">
        <v>0</v>
      </c>
      <c r="K51" t="s">
        <v>353</v>
      </c>
      <c r="M51" s="2"/>
    </row>
    <row r="52" spans="1:13" x14ac:dyDescent="0.2">
      <c r="A52" t="s">
        <v>40</v>
      </c>
      <c r="B52">
        <v>205</v>
      </c>
      <c r="C52">
        <v>145</v>
      </c>
      <c r="D52">
        <v>39</v>
      </c>
      <c r="E52">
        <v>541</v>
      </c>
      <c r="F52">
        <v>21</v>
      </c>
      <c r="G52" s="39">
        <v>78</v>
      </c>
      <c r="H52">
        <v>8</v>
      </c>
      <c r="I52">
        <v>403</v>
      </c>
      <c r="J52">
        <v>23</v>
      </c>
      <c r="K52" t="s">
        <v>353</v>
      </c>
      <c r="M52" s="2"/>
    </row>
    <row r="53" spans="1:13" x14ac:dyDescent="0.2">
      <c r="A53" t="s">
        <v>41</v>
      </c>
      <c r="B53">
        <v>62</v>
      </c>
      <c r="C53">
        <v>57</v>
      </c>
      <c r="D53">
        <v>8</v>
      </c>
      <c r="E53">
        <v>468</v>
      </c>
      <c r="F53">
        <v>21</v>
      </c>
      <c r="G53" s="39">
        <v>10.5</v>
      </c>
      <c r="H53">
        <v>0</v>
      </c>
      <c r="I53">
        <v>42</v>
      </c>
      <c r="J53">
        <v>4</v>
      </c>
      <c r="K53" t="s">
        <v>353</v>
      </c>
      <c r="L53" s="26">
        <v>1</v>
      </c>
      <c r="M53" s="2"/>
    </row>
    <row r="54" spans="1:13" x14ac:dyDescent="0.2">
      <c r="A54" t="s">
        <v>277</v>
      </c>
      <c r="K54" t="s">
        <v>353</v>
      </c>
      <c r="M54" s="2"/>
    </row>
    <row r="55" spans="1:13" x14ac:dyDescent="0.2">
      <c r="A55" t="s">
        <v>42</v>
      </c>
      <c r="B55">
        <v>10</v>
      </c>
      <c r="C55">
        <v>8</v>
      </c>
      <c r="D55">
        <v>3</v>
      </c>
      <c r="E55">
        <v>4</v>
      </c>
      <c r="F55">
        <v>2</v>
      </c>
      <c r="G55" s="39">
        <v>41</v>
      </c>
      <c r="H55">
        <v>2</v>
      </c>
      <c r="I55">
        <v>216</v>
      </c>
      <c r="J55">
        <v>10</v>
      </c>
      <c r="K55" t="s">
        <v>353</v>
      </c>
      <c r="M55" s="2"/>
    </row>
    <row r="56" spans="1:13" x14ac:dyDescent="0.2">
      <c r="A56" t="s">
        <v>43</v>
      </c>
      <c r="B56">
        <v>2</v>
      </c>
      <c r="C56">
        <v>1</v>
      </c>
      <c r="D56">
        <v>0</v>
      </c>
      <c r="E56">
        <v>19</v>
      </c>
      <c r="F56">
        <v>0</v>
      </c>
      <c r="G56" s="39">
        <v>0</v>
      </c>
      <c r="H56">
        <v>0</v>
      </c>
      <c r="I56">
        <v>0</v>
      </c>
      <c r="J56">
        <v>0</v>
      </c>
      <c r="K56" t="s">
        <v>353</v>
      </c>
      <c r="M56" s="2"/>
    </row>
    <row r="57" spans="1:13" x14ac:dyDescent="0.2">
      <c r="A57" t="s">
        <v>44</v>
      </c>
      <c r="B57">
        <v>19</v>
      </c>
      <c r="C57">
        <v>14</v>
      </c>
      <c r="D57">
        <v>1</v>
      </c>
      <c r="E57">
        <v>106</v>
      </c>
      <c r="F57">
        <v>8</v>
      </c>
      <c r="G57" s="39">
        <v>18</v>
      </c>
      <c r="H57">
        <v>0</v>
      </c>
      <c r="I57">
        <v>69</v>
      </c>
      <c r="J57">
        <v>3</v>
      </c>
      <c r="K57" t="s">
        <v>353</v>
      </c>
      <c r="M57" s="2"/>
    </row>
    <row r="58" spans="1:13" x14ac:dyDescent="0.2">
      <c r="A58" t="s">
        <v>45</v>
      </c>
      <c r="K58" t="s">
        <v>353</v>
      </c>
      <c r="M58" s="2"/>
    </row>
    <row r="59" spans="1:13" x14ac:dyDescent="0.2">
      <c r="A59" t="s">
        <v>861</v>
      </c>
      <c r="K59" t="s">
        <v>353</v>
      </c>
      <c r="M59" s="2"/>
    </row>
    <row r="60" spans="1:13" x14ac:dyDescent="0.2">
      <c r="A60" t="s">
        <v>818</v>
      </c>
      <c r="K60" t="s">
        <v>353</v>
      </c>
      <c r="M60" s="2"/>
    </row>
    <row r="61" spans="1:13" x14ac:dyDescent="0.2">
      <c r="A61" t="s">
        <v>330</v>
      </c>
      <c r="K61" t="s">
        <v>353</v>
      </c>
      <c r="M61" s="2"/>
    </row>
    <row r="62" spans="1:13" x14ac:dyDescent="0.2">
      <c r="A62" t="s">
        <v>817</v>
      </c>
      <c r="K62" t="s">
        <v>353</v>
      </c>
      <c r="M62" s="2"/>
    </row>
    <row r="63" spans="1:13" x14ac:dyDescent="0.2">
      <c r="A63" t="s">
        <v>46</v>
      </c>
      <c r="K63" t="s">
        <v>353</v>
      </c>
      <c r="M63" s="2"/>
    </row>
    <row r="64" spans="1:13" x14ac:dyDescent="0.2">
      <c r="A64" t="s">
        <v>47</v>
      </c>
      <c r="B64">
        <v>2</v>
      </c>
      <c r="C64">
        <v>2</v>
      </c>
      <c r="D64">
        <v>0</v>
      </c>
      <c r="E64">
        <v>3</v>
      </c>
      <c r="F64">
        <v>0</v>
      </c>
      <c r="G64" s="39">
        <v>7</v>
      </c>
      <c r="H64">
        <v>2</v>
      </c>
      <c r="I64">
        <v>15</v>
      </c>
      <c r="J64">
        <v>4</v>
      </c>
      <c r="K64" t="s">
        <v>353</v>
      </c>
      <c r="M64" s="2"/>
    </row>
    <row r="65" spans="1:13" x14ac:dyDescent="0.2">
      <c r="A65" t="s">
        <v>48</v>
      </c>
      <c r="B65">
        <v>1</v>
      </c>
      <c r="C65">
        <v>1</v>
      </c>
      <c r="D65">
        <v>0</v>
      </c>
      <c r="E65">
        <v>2</v>
      </c>
      <c r="F65">
        <v>1</v>
      </c>
      <c r="G65" s="39">
        <v>2</v>
      </c>
      <c r="H65">
        <v>0</v>
      </c>
      <c r="I65">
        <v>11</v>
      </c>
      <c r="J65">
        <v>1</v>
      </c>
      <c r="K65" t="s">
        <v>353</v>
      </c>
      <c r="M65" s="2"/>
    </row>
    <row r="66" spans="1:13" x14ac:dyDescent="0.2">
      <c r="A66" t="s">
        <v>290</v>
      </c>
      <c r="K66" t="s">
        <v>353</v>
      </c>
      <c r="M66" s="2"/>
    </row>
    <row r="67" spans="1:13" x14ac:dyDescent="0.2">
      <c r="A67" t="s">
        <v>331</v>
      </c>
      <c r="K67" t="s">
        <v>353</v>
      </c>
      <c r="M67" s="2"/>
    </row>
    <row r="68" spans="1:13" x14ac:dyDescent="0.2">
      <c r="A68" t="s">
        <v>49</v>
      </c>
      <c r="B68">
        <v>3</v>
      </c>
      <c r="C68">
        <v>3</v>
      </c>
      <c r="D68">
        <v>1</v>
      </c>
      <c r="E68">
        <v>79</v>
      </c>
      <c r="F68">
        <v>2</v>
      </c>
      <c r="G68" s="39">
        <v>9</v>
      </c>
      <c r="H68">
        <v>0</v>
      </c>
      <c r="I68">
        <v>49</v>
      </c>
      <c r="J68">
        <v>2</v>
      </c>
      <c r="K68" t="s">
        <v>353</v>
      </c>
      <c r="M68" s="2"/>
    </row>
    <row r="69" spans="1:13" x14ac:dyDescent="0.2">
      <c r="A69" t="s">
        <v>310</v>
      </c>
      <c r="K69" t="s">
        <v>353</v>
      </c>
      <c r="M69" s="2"/>
    </row>
    <row r="70" spans="1:13" x14ac:dyDescent="0.2">
      <c r="A70" t="s">
        <v>50</v>
      </c>
      <c r="B70">
        <v>2</v>
      </c>
      <c r="C70">
        <v>2</v>
      </c>
      <c r="D70">
        <v>1</v>
      </c>
      <c r="E70">
        <v>16</v>
      </c>
      <c r="F70">
        <v>0</v>
      </c>
      <c r="G70" s="39">
        <v>3</v>
      </c>
      <c r="H70">
        <v>0</v>
      </c>
      <c r="I70">
        <v>29</v>
      </c>
      <c r="J70">
        <v>0</v>
      </c>
      <c r="K70" t="s">
        <v>353</v>
      </c>
      <c r="M70" s="2"/>
    </row>
    <row r="71" spans="1:13" x14ac:dyDescent="0.2">
      <c r="A71" t="s">
        <v>51</v>
      </c>
      <c r="B71">
        <v>1</v>
      </c>
      <c r="C71">
        <v>0</v>
      </c>
      <c r="D71">
        <v>0</v>
      </c>
      <c r="E71">
        <v>0</v>
      </c>
      <c r="F71">
        <v>0</v>
      </c>
      <c r="G71" s="39">
        <v>1</v>
      </c>
      <c r="H71">
        <v>0</v>
      </c>
      <c r="I71">
        <v>12</v>
      </c>
      <c r="J71">
        <v>0</v>
      </c>
      <c r="K71" t="s">
        <v>353</v>
      </c>
      <c r="M71" s="2"/>
    </row>
    <row r="72" spans="1:13" x14ac:dyDescent="0.2">
      <c r="A72" t="s">
        <v>52</v>
      </c>
      <c r="B72">
        <v>2</v>
      </c>
      <c r="C72">
        <v>1</v>
      </c>
      <c r="D72">
        <v>0</v>
      </c>
      <c r="E72">
        <v>5</v>
      </c>
      <c r="F72">
        <v>0</v>
      </c>
      <c r="G72" s="39">
        <v>8</v>
      </c>
      <c r="H72">
        <v>0</v>
      </c>
      <c r="I72">
        <v>39</v>
      </c>
      <c r="J72">
        <v>0</v>
      </c>
      <c r="K72" t="s">
        <v>353</v>
      </c>
      <c r="M72" s="2"/>
    </row>
    <row r="73" spans="1:13" x14ac:dyDescent="0.2">
      <c r="A73" t="s">
        <v>53</v>
      </c>
      <c r="K73" t="s">
        <v>353</v>
      </c>
      <c r="M73" s="2"/>
    </row>
    <row r="74" spans="1:13" x14ac:dyDescent="0.2">
      <c r="A74" t="s">
        <v>54</v>
      </c>
      <c r="B74">
        <v>4</v>
      </c>
      <c r="C74">
        <v>2</v>
      </c>
      <c r="D74">
        <v>1</v>
      </c>
      <c r="E74">
        <v>0</v>
      </c>
      <c r="F74">
        <v>0</v>
      </c>
      <c r="G74" s="39">
        <v>2</v>
      </c>
      <c r="H74">
        <v>0</v>
      </c>
      <c r="I74">
        <v>15</v>
      </c>
      <c r="J74">
        <v>0</v>
      </c>
      <c r="K74" t="s">
        <v>353</v>
      </c>
      <c r="M74" s="2"/>
    </row>
    <row r="75" spans="1:13" x14ac:dyDescent="0.2">
      <c r="A75" t="s">
        <v>55</v>
      </c>
      <c r="K75" t="s">
        <v>353</v>
      </c>
      <c r="M75" s="2"/>
    </row>
    <row r="76" spans="1:13" x14ac:dyDescent="0.2">
      <c r="A76" t="s">
        <v>56</v>
      </c>
      <c r="B76">
        <v>1</v>
      </c>
      <c r="C76">
        <v>1</v>
      </c>
      <c r="D76">
        <v>0</v>
      </c>
      <c r="E76">
        <v>15</v>
      </c>
      <c r="F76">
        <v>2</v>
      </c>
      <c r="G76" s="39">
        <v>4</v>
      </c>
      <c r="H76">
        <v>0</v>
      </c>
      <c r="I76">
        <v>18</v>
      </c>
      <c r="J76">
        <v>0</v>
      </c>
      <c r="K76" t="s">
        <v>353</v>
      </c>
      <c r="M76" s="2"/>
    </row>
    <row r="77" spans="1:13" x14ac:dyDescent="0.2">
      <c r="A77" t="s">
        <v>792</v>
      </c>
      <c r="B77" s="13"/>
      <c r="C77" s="13"/>
      <c r="D77" s="13"/>
      <c r="E77" s="13"/>
      <c r="F77" s="13"/>
      <c r="G77" s="40"/>
      <c r="H77" s="13"/>
      <c r="I77" s="13"/>
      <c r="J77" s="13"/>
      <c r="K77" t="s">
        <v>353</v>
      </c>
      <c r="M77" s="2"/>
    </row>
    <row r="78" spans="1:13" x14ac:dyDescent="0.2">
      <c r="A78" t="s">
        <v>57</v>
      </c>
      <c r="K78" t="s">
        <v>353</v>
      </c>
      <c r="M78" s="2"/>
    </row>
    <row r="79" spans="1:13" x14ac:dyDescent="0.2">
      <c r="A79" t="s">
        <v>291</v>
      </c>
      <c r="K79" t="s">
        <v>353</v>
      </c>
      <c r="M79" s="2"/>
    </row>
    <row r="80" spans="1:13" x14ac:dyDescent="0.2">
      <c r="A80" t="s">
        <v>58</v>
      </c>
      <c r="B80">
        <v>4</v>
      </c>
      <c r="C80">
        <v>3</v>
      </c>
      <c r="D80">
        <v>0</v>
      </c>
      <c r="E80">
        <v>17</v>
      </c>
      <c r="F80">
        <v>1</v>
      </c>
      <c r="G80" s="39">
        <v>0</v>
      </c>
      <c r="H80">
        <v>0</v>
      </c>
      <c r="I80">
        <v>0</v>
      </c>
      <c r="J80">
        <v>0</v>
      </c>
      <c r="K80" t="s">
        <v>353</v>
      </c>
      <c r="M80" s="2"/>
    </row>
    <row r="81" spans="1:13" x14ac:dyDescent="0.2">
      <c r="A81" t="s">
        <v>59</v>
      </c>
      <c r="B81">
        <v>1</v>
      </c>
      <c r="C81">
        <v>1</v>
      </c>
      <c r="D81">
        <v>0</v>
      </c>
      <c r="E81">
        <v>5</v>
      </c>
      <c r="F81">
        <v>0</v>
      </c>
      <c r="G81" s="39">
        <v>6</v>
      </c>
      <c r="H81">
        <v>0</v>
      </c>
      <c r="I81">
        <v>42</v>
      </c>
      <c r="J81">
        <v>0</v>
      </c>
      <c r="K81" t="s">
        <v>353</v>
      </c>
      <c r="M81" s="2"/>
    </row>
    <row r="82" spans="1:13" x14ac:dyDescent="0.2">
      <c r="A82" t="s">
        <v>60</v>
      </c>
      <c r="B82">
        <v>6</v>
      </c>
      <c r="C82">
        <v>4</v>
      </c>
      <c r="D82">
        <v>2</v>
      </c>
      <c r="E82">
        <v>4</v>
      </c>
      <c r="F82">
        <v>5</v>
      </c>
      <c r="G82" s="39">
        <v>1</v>
      </c>
      <c r="H82">
        <v>0</v>
      </c>
      <c r="I82">
        <v>13</v>
      </c>
      <c r="J82">
        <v>0</v>
      </c>
      <c r="K82" t="s">
        <v>353</v>
      </c>
      <c r="L82" s="26">
        <v>1</v>
      </c>
      <c r="M82" s="2"/>
    </row>
    <row r="83" spans="1:13" x14ac:dyDescent="0.2">
      <c r="A83" t="s">
        <v>61</v>
      </c>
      <c r="B83">
        <v>3</v>
      </c>
      <c r="C83">
        <v>3</v>
      </c>
      <c r="D83">
        <v>2</v>
      </c>
      <c r="E83">
        <v>13</v>
      </c>
      <c r="F83">
        <v>0</v>
      </c>
      <c r="G83" s="39">
        <v>7</v>
      </c>
      <c r="H83">
        <v>0</v>
      </c>
      <c r="I83">
        <v>27</v>
      </c>
      <c r="J83">
        <v>1</v>
      </c>
      <c r="K83" t="s">
        <v>353</v>
      </c>
      <c r="M83" s="2"/>
    </row>
    <row r="84" spans="1:13" x14ac:dyDescent="0.2">
      <c r="A84" t="s">
        <v>62</v>
      </c>
      <c r="B84">
        <v>1</v>
      </c>
      <c r="C84">
        <v>1</v>
      </c>
      <c r="D84">
        <v>1</v>
      </c>
      <c r="E84">
        <v>1</v>
      </c>
      <c r="F84">
        <v>0</v>
      </c>
      <c r="G84" s="39">
        <v>2.6666666666666599</v>
      </c>
      <c r="H84">
        <v>0</v>
      </c>
      <c r="I84">
        <v>16</v>
      </c>
      <c r="J84">
        <v>1</v>
      </c>
      <c r="K84" t="s">
        <v>353</v>
      </c>
      <c r="M84" s="2"/>
    </row>
    <row r="85" spans="1:13" x14ac:dyDescent="0.2">
      <c r="A85" t="s">
        <v>63</v>
      </c>
      <c r="B85">
        <v>3</v>
      </c>
      <c r="C85">
        <v>3</v>
      </c>
      <c r="D85">
        <v>0</v>
      </c>
      <c r="E85">
        <v>18</v>
      </c>
      <c r="F85">
        <v>1</v>
      </c>
      <c r="G85" s="39">
        <v>3</v>
      </c>
      <c r="H85">
        <v>0</v>
      </c>
      <c r="I85">
        <v>16</v>
      </c>
      <c r="J85">
        <v>0</v>
      </c>
      <c r="K85" t="s">
        <v>353</v>
      </c>
      <c r="M85" s="2"/>
    </row>
    <row r="86" spans="1:13" x14ac:dyDescent="0.2">
      <c r="A86" t="s">
        <v>886</v>
      </c>
      <c r="K86" t="s">
        <v>353</v>
      </c>
      <c r="M86" s="2"/>
    </row>
    <row r="87" spans="1:13" x14ac:dyDescent="0.2">
      <c r="A87" t="s">
        <v>64</v>
      </c>
      <c r="B87">
        <v>7</v>
      </c>
      <c r="C87">
        <v>6</v>
      </c>
      <c r="D87">
        <v>2</v>
      </c>
      <c r="E87">
        <v>242</v>
      </c>
      <c r="F87">
        <v>4</v>
      </c>
      <c r="G87" s="39">
        <v>0</v>
      </c>
      <c r="H87">
        <v>0</v>
      </c>
      <c r="I87">
        <v>0</v>
      </c>
      <c r="J87">
        <v>0</v>
      </c>
      <c r="K87" t="s">
        <v>353</v>
      </c>
      <c r="M87" s="2"/>
    </row>
    <row r="88" spans="1:13" x14ac:dyDescent="0.2">
      <c r="A88" t="s">
        <v>65</v>
      </c>
      <c r="B88">
        <v>2</v>
      </c>
      <c r="C88">
        <v>2</v>
      </c>
      <c r="D88">
        <v>0</v>
      </c>
      <c r="E88">
        <v>30</v>
      </c>
      <c r="F88">
        <v>1</v>
      </c>
      <c r="G88" s="39">
        <v>9</v>
      </c>
      <c r="H88">
        <v>3</v>
      </c>
      <c r="I88">
        <v>24</v>
      </c>
      <c r="J88">
        <v>5</v>
      </c>
      <c r="K88" t="s">
        <v>353</v>
      </c>
      <c r="M88" s="2"/>
    </row>
    <row r="89" spans="1:13" x14ac:dyDescent="0.2">
      <c r="A89" t="s">
        <v>285</v>
      </c>
      <c r="K89" t="s">
        <v>353</v>
      </c>
      <c r="M89" s="2"/>
    </row>
    <row r="90" spans="1:13" x14ac:dyDescent="0.2">
      <c r="A90" t="s">
        <v>66</v>
      </c>
      <c r="B90">
        <v>1</v>
      </c>
      <c r="C90">
        <v>1</v>
      </c>
      <c r="D90">
        <v>0</v>
      </c>
      <c r="E90">
        <v>3</v>
      </c>
      <c r="F90">
        <v>0</v>
      </c>
      <c r="G90" s="39">
        <v>0</v>
      </c>
      <c r="H90">
        <v>0</v>
      </c>
      <c r="I90">
        <v>0</v>
      </c>
      <c r="J90">
        <v>0</v>
      </c>
      <c r="K90" t="s">
        <v>353</v>
      </c>
      <c r="M90" s="2"/>
    </row>
    <row r="91" spans="1:13" x14ac:dyDescent="0.2">
      <c r="A91" t="s">
        <v>67</v>
      </c>
      <c r="B91">
        <v>1</v>
      </c>
      <c r="C91">
        <v>0</v>
      </c>
      <c r="D91">
        <v>0</v>
      </c>
      <c r="E91">
        <v>0</v>
      </c>
      <c r="F91">
        <v>0</v>
      </c>
      <c r="G91" s="39">
        <v>1</v>
      </c>
      <c r="H91">
        <v>0</v>
      </c>
      <c r="I91">
        <v>7</v>
      </c>
      <c r="J91">
        <v>1</v>
      </c>
      <c r="K91" t="s">
        <v>353</v>
      </c>
      <c r="M91" s="2"/>
    </row>
    <row r="92" spans="1:13" x14ac:dyDescent="0.2">
      <c r="A92" t="s">
        <v>274</v>
      </c>
      <c r="K92" t="s">
        <v>353</v>
      </c>
      <c r="L92" s="28"/>
      <c r="M92" s="2"/>
    </row>
    <row r="93" spans="1:13" x14ac:dyDescent="0.2">
      <c r="A93" t="s">
        <v>68</v>
      </c>
      <c r="B93">
        <v>58</v>
      </c>
      <c r="C93">
        <v>51</v>
      </c>
      <c r="D93">
        <v>7</v>
      </c>
      <c r="E93">
        <v>601</v>
      </c>
      <c r="F93">
        <v>15</v>
      </c>
      <c r="G93" s="39">
        <v>5</v>
      </c>
      <c r="H93">
        <v>1</v>
      </c>
      <c r="I93">
        <v>26</v>
      </c>
      <c r="J93">
        <v>2</v>
      </c>
      <c r="K93" t="s">
        <v>353</v>
      </c>
      <c r="L93" s="26">
        <v>7</v>
      </c>
      <c r="M93" s="2"/>
    </row>
    <row r="94" spans="1:13" x14ac:dyDescent="0.2">
      <c r="A94" t="s">
        <v>69</v>
      </c>
      <c r="B94">
        <v>14</v>
      </c>
      <c r="C94">
        <v>13</v>
      </c>
      <c r="D94">
        <v>2</v>
      </c>
      <c r="E94">
        <v>226</v>
      </c>
      <c r="F94">
        <v>8</v>
      </c>
      <c r="G94" s="39">
        <v>49.6666666666666</v>
      </c>
      <c r="H94">
        <v>4</v>
      </c>
      <c r="I94">
        <v>202</v>
      </c>
      <c r="J94">
        <v>12</v>
      </c>
      <c r="K94" t="s">
        <v>353</v>
      </c>
      <c r="M94" s="2"/>
    </row>
    <row r="95" spans="1:13" x14ac:dyDescent="0.2">
      <c r="A95" t="s">
        <v>70</v>
      </c>
      <c r="B95">
        <v>2</v>
      </c>
      <c r="C95">
        <v>2</v>
      </c>
      <c r="D95">
        <v>1</v>
      </c>
      <c r="E95">
        <v>23</v>
      </c>
      <c r="F95">
        <v>0</v>
      </c>
      <c r="G95" s="39">
        <v>9.3333333333333304</v>
      </c>
      <c r="H95">
        <v>0</v>
      </c>
      <c r="I95">
        <v>42</v>
      </c>
      <c r="J95">
        <v>1</v>
      </c>
      <c r="K95" t="s">
        <v>353</v>
      </c>
      <c r="M95" s="2"/>
    </row>
    <row r="96" spans="1:13" x14ac:dyDescent="0.2">
      <c r="A96" t="s">
        <v>71</v>
      </c>
      <c r="B96">
        <v>1</v>
      </c>
      <c r="C96">
        <v>1</v>
      </c>
      <c r="D96">
        <v>1</v>
      </c>
      <c r="E96">
        <v>7</v>
      </c>
      <c r="F96">
        <v>0</v>
      </c>
      <c r="G96" s="39">
        <v>0</v>
      </c>
      <c r="H96">
        <v>0</v>
      </c>
      <c r="I96">
        <v>0</v>
      </c>
      <c r="J96">
        <v>0</v>
      </c>
      <c r="K96" t="s">
        <v>353</v>
      </c>
      <c r="M96" s="2"/>
    </row>
    <row r="97" spans="1:13" x14ac:dyDescent="0.2">
      <c r="A97" t="s">
        <v>72</v>
      </c>
      <c r="B97">
        <v>1</v>
      </c>
      <c r="C97">
        <v>1</v>
      </c>
      <c r="D97">
        <v>0</v>
      </c>
      <c r="E97">
        <v>1</v>
      </c>
      <c r="F97">
        <v>0</v>
      </c>
      <c r="G97" s="39">
        <v>0</v>
      </c>
      <c r="H97">
        <v>0</v>
      </c>
      <c r="I97">
        <v>0</v>
      </c>
      <c r="J97">
        <v>0</v>
      </c>
      <c r="K97" t="s">
        <v>353</v>
      </c>
      <c r="M97" s="2"/>
    </row>
    <row r="98" spans="1:13" x14ac:dyDescent="0.2">
      <c r="A98" t="s">
        <v>73</v>
      </c>
      <c r="B98">
        <v>2</v>
      </c>
      <c r="C98">
        <v>2</v>
      </c>
      <c r="D98">
        <v>0</v>
      </c>
      <c r="E98">
        <v>35</v>
      </c>
      <c r="F98">
        <v>1</v>
      </c>
      <c r="G98" s="39">
        <v>3</v>
      </c>
      <c r="H98">
        <v>0</v>
      </c>
      <c r="I98">
        <v>7</v>
      </c>
      <c r="J98">
        <v>0</v>
      </c>
      <c r="K98" t="s">
        <v>353</v>
      </c>
      <c r="M98" s="2"/>
    </row>
    <row r="99" spans="1:13" x14ac:dyDescent="0.2">
      <c r="A99" t="s">
        <v>74</v>
      </c>
      <c r="B99">
        <v>2</v>
      </c>
      <c r="C99">
        <v>1</v>
      </c>
      <c r="D99">
        <v>1</v>
      </c>
      <c r="E99">
        <v>0</v>
      </c>
      <c r="F99">
        <v>0</v>
      </c>
      <c r="G99" s="39">
        <v>12.8333333333333</v>
      </c>
      <c r="H99">
        <v>1</v>
      </c>
      <c r="I99">
        <v>51</v>
      </c>
      <c r="J99">
        <v>1</v>
      </c>
      <c r="K99" t="s">
        <v>353</v>
      </c>
      <c r="M99" s="2"/>
    </row>
    <row r="100" spans="1:13" x14ac:dyDescent="0.2">
      <c r="A100" t="s">
        <v>75</v>
      </c>
      <c r="K100" t="s">
        <v>353</v>
      </c>
      <c r="M100" s="2"/>
    </row>
    <row r="101" spans="1:13" x14ac:dyDescent="0.2">
      <c r="A101" t="s">
        <v>76</v>
      </c>
      <c r="B101">
        <v>24</v>
      </c>
      <c r="C101">
        <v>20</v>
      </c>
      <c r="D101">
        <v>0</v>
      </c>
      <c r="E101">
        <v>151</v>
      </c>
      <c r="F101">
        <v>1</v>
      </c>
      <c r="G101" s="39">
        <v>53</v>
      </c>
      <c r="H101">
        <v>3</v>
      </c>
      <c r="I101">
        <v>298</v>
      </c>
      <c r="J101">
        <v>10</v>
      </c>
      <c r="K101" t="s">
        <v>353</v>
      </c>
      <c r="M101" s="2"/>
    </row>
    <row r="102" spans="1:13" x14ac:dyDescent="0.2">
      <c r="A102" t="s">
        <v>77</v>
      </c>
      <c r="B102">
        <v>1</v>
      </c>
      <c r="C102">
        <v>1</v>
      </c>
      <c r="D102">
        <v>0</v>
      </c>
      <c r="E102">
        <v>0</v>
      </c>
      <c r="F102">
        <v>0</v>
      </c>
      <c r="G102" s="39">
        <v>0</v>
      </c>
      <c r="H102">
        <v>0</v>
      </c>
      <c r="I102">
        <v>0</v>
      </c>
      <c r="J102">
        <v>0</v>
      </c>
      <c r="K102" t="s">
        <v>353</v>
      </c>
      <c r="M102" s="2"/>
    </row>
    <row r="103" spans="1:13" x14ac:dyDescent="0.2">
      <c r="A103" t="s">
        <v>78</v>
      </c>
      <c r="B103">
        <v>1</v>
      </c>
      <c r="C103">
        <v>1</v>
      </c>
      <c r="D103">
        <v>0</v>
      </c>
      <c r="E103">
        <v>3</v>
      </c>
      <c r="F103">
        <v>0</v>
      </c>
      <c r="G103" s="39">
        <v>0</v>
      </c>
      <c r="H103">
        <v>0</v>
      </c>
      <c r="I103">
        <v>0</v>
      </c>
      <c r="J103">
        <v>0</v>
      </c>
      <c r="K103" t="s">
        <v>353</v>
      </c>
      <c r="M103" s="2"/>
    </row>
    <row r="104" spans="1:13" x14ac:dyDescent="0.2">
      <c r="A104" t="s">
        <v>79</v>
      </c>
      <c r="B104">
        <v>67</v>
      </c>
      <c r="C104">
        <v>49</v>
      </c>
      <c r="D104">
        <v>15</v>
      </c>
      <c r="E104">
        <v>310</v>
      </c>
      <c r="F104">
        <v>12</v>
      </c>
      <c r="G104" s="39">
        <v>352.33333333333297</v>
      </c>
      <c r="H104">
        <v>47</v>
      </c>
      <c r="I104">
        <v>1298</v>
      </c>
      <c r="J104">
        <v>74</v>
      </c>
      <c r="K104" t="s">
        <v>353</v>
      </c>
      <c r="M104" s="2"/>
    </row>
    <row r="105" spans="1:13" x14ac:dyDescent="0.2">
      <c r="A105" t="s">
        <v>80</v>
      </c>
      <c r="B105">
        <v>1</v>
      </c>
      <c r="C105">
        <v>1</v>
      </c>
      <c r="D105">
        <v>0</v>
      </c>
      <c r="E105">
        <v>0</v>
      </c>
      <c r="F105">
        <v>0</v>
      </c>
      <c r="G105" s="39">
        <v>2</v>
      </c>
      <c r="H105">
        <v>0</v>
      </c>
      <c r="I105">
        <v>13</v>
      </c>
      <c r="J105">
        <v>0</v>
      </c>
      <c r="K105" t="s">
        <v>353</v>
      </c>
      <c r="M105" s="2"/>
    </row>
    <row r="106" spans="1:13" x14ac:dyDescent="0.2">
      <c r="A106" t="s">
        <v>302</v>
      </c>
      <c r="K106" t="s">
        <v>353</v>
      </c>
      <c r="M106" s="2"/>
    </row>
    <row r="107" spans="1:13" x14ac:dyDescent="0.2">
      <c r="A107" t="s">
        <v>81</v>
      </c>
      <c r="K107" t="s">
        <v>353</v>
      </c>
      <c r="M107" s="2"/>
    </row>
    <row r="108" spans="1:13" x14ac:dyDescent="0.2">
      <c r="A108" t="s">
        <v>82</v>
      </c>
      <c r="B108">
        <v>1</v>
      </c>
      <c r="C108">
        <v>1</v>
      </c>
      <c r="D108">
        <v>0</v>
      </c>
      <c r="E108">
        <v>26</v>
      </c>
      <c r="F108">
        <v>0</v>
      </c>
      <c r="G108" s="39">
        <v>0</v>
      </c>
      <c r="H108">
        <v>0</v>
      </c>
      <c r="I108">
        <v>0</v>
      </c>
      <c r="J108">
        <v>0</v>
      </c>
      <c r="K108" t="s">
        <v>353</v>
      </c>
      <c r="M108" s="2"/>
    </row>
    <row r="109" spans="1:13" x14ac:dyDescent="0.2">
      <c r="A109" t="s">
        <v>83</v>
      </c>
      <c r="B109">
        <v>1</v>
      </c>
      <c r="C109">
        <v>0</v>
      </c>
      <c r="D109">
        <v>0</v>
      </c>
      <c r="E109">
        <v>0</v>
      </c>
      <c r="F109">
        <v>0</v>
      </c>
      <c r="G109" s="39">
        <v>0</v>
      </c>
      <c r="H109">
        <v>0</v>
      </c>
      <c r="I109">
        <v>0</v>
      </c>
      <c r="J109">
        <v>0</v>
      </c>
      <c r="K109" t="s">
        <v>353</v>
      </c>
      <c r="M109" s="2"/>
    </row>
    <row r="110" spans="1:13" x14ac:dyDescent="0.2">
      <c r="A110" t="s">
        <v>84</v>
      </c>
      <c r="B110">
        <v>1</v>
      </c>
      <c r="C110">
        <v>0</v>
      </c>
      <c r="D110">
        <v>0</v>
      </c>
      <c r="E110">
        <v>0</v>
      </c>
      <c r="F110">
        <v>1</v>
      </c>
      <c r="G110" s="39">
        <v>3</v>
      </c>
      <c r="H110">
        <v>1</v>
      </c>
      <c r="I110">
        <v>12</v>
      </c>
      <c r="J110">
        <v>2</v>
      </c>
      <c r="K110" t="s">
        <v>353</v>
      </c>
      <c r="M110" s="2"/>
    </row>
    <row r="111" spans="1:13" x14ac:dyDescent="0.2">
      <c r="A111" t="s">
        <v>85</v>
      </c>
      <c r="B111">
        <v>25</v>
      </c>
      <c r="C111">
        <v>19</v>
      </c>
      <c r="D111">
        <v>4</v>
      </c>
      <c r="E111">
        <v>206</v>
      </c>
      <c r="F111">
        <v>6</v>
      </c>
      <c r="G111" s="39">
        <v>7</v>
      </c>
      <c r="H111">
        <v>0</v>
      </c>
      <c r="I111">
        <v>36</v>
      </c>
      <c r="J111">
        <v>3</v>
      </c>
      <c r="K111" t="s">
        <v>353</v>
      </c>
      <c r="M111" s="2"/>
    </row>
    <row r="112" spans="1:13" x14ac:dyDescent="0.2">
      <c r="A112" t="s">
        <v>86</v>
      </c>
      <c r="B112">
        <v>11</v>
      </c>
      <c r="C112">
        <v>8</v>
      </c>
      <c r="D112">
        <v>3</v>
      </c>
      <c r="E112">
        <v>35</v>
      </c>
      <c r="F112">
        <v>1</v>
      </c>
      <c r="G112" s="39">
        <v>5</v>
      </c>
      <c r="H112">
        <v>0</v>
      </c>
      <c r="I112">
        <v>28</v>
      </c>
      <c r="J112">
        <v>1</v>
      </c>
      <c r="K112" t="s">
        <v>353</v>
      </c>
      <c r="M112" s="2"/>
    </row>
    <row r="113" spans="1:13" x14ac:dyDescent="0.2">
      <c r="A113" t="s">
        <v>87</v>
      </c>
      <c r="B113">
        <v>1</v>
      </c>
      <c r="C113">
        <v>0</v>
      </c>
      <c r="D113">
        <v>0</v>
      </c>
      <c r="E113">
        <v>0</v>
      </c>
      <c r="F113">
        <v>0</v>
      </c>
      <c r="G113" s="39">
        <v>1</v>
      </c>
      <c r="H113">
        <v>0</v>
      </c>
      <c r="I113">
        <v>15</v>
      </c>
      <c r="J113">
        <v>0</v>
      </c>
      <c r="K113" t="s">
        <v>353</v>
      </c>
      <c r="M113" s="2"/>
    </row>
    <row r="114" spans="1:13" x14ac:dyDescent="0.2">
      <c r="A114" t="s">
        <v>88</v>
      </c>
      <c r="B114">
        <v>1</v>
      </c>
      <c r="C114">
        <v>1</v>
      </c>
      <c r="D114">
        <v>0</v>
      </c>
      <c r="E114">
        <v>12</v>
      </c>
      <c r="F114">
        <v>0</v>
      </c>
      <c r="G114" s="39">
        <v>0</v>
      </c>
      <c r="H114">
        <v>0</v>
      </c>
      <c r="I114">
        <v>0</v>
      </c>
      <c r="J114">
        <v>0</v>
      </c>
      <c r="K114" t="s">
        <v>353</v>
      </c>
      <c r="M114" s="2"/>
    </row>
    <row r="115" spans="1:13" x14ac:dyDescent="0.2">
      <c r="A115" t="s">
        <v>89</v>
      </c>
      <c r="B115">
        <v>35</v>
      </c>
      <c r="C115">
        <v>28</v>
      </c>
      <c r="D115">
        <v>4</v>
      </c>
      <c r="E115">
        <v>301</v>
      </c>
      <c r="F115">
        <v>11</v>
      </c>
      <c r="G115" s="39">
        <v>210.5</v>
      </c>
      <c r="H115">
        <v>39</v>
      </c>
      <c r="I115">
        <v>637</v>
      </c>
      <c r="J115">
        <v>36</v>
      </c>
      <c r="K115" t="s">
        <v>353</v>
      </c>
      <c r="M115" s="2"/>
    </row>
    <row r="116" spans="1:13" x14ac:dyDescent="0.2">
      <c r="A116" t="s">
        <v>90</v>
      </c>
      <c r="B116">
        <v>2</v>
      </c>
      <c r="C116">
        <v>1</v>
      </c>
      <c r="D116">
        <v>0</v>
      </c>
      <c r="E116">
        <v>19</v>
      </c>
      <c r="F116">
        <v>0</v>
      </c>
      <c r="G116" s="39">
        <v>0</v>
      </c>
      <c r="H116">
        <v>0</v>
      </c>
      <c r="I116">
        <v>0</v>
      </c>
      <c r="J116">
        <v>0</v>
      </c>
      <c r="K116" t="s">
        <v>353</v>
      </c>
      <c r="M116" s="2"/>
    </row>
    <row r="117" spans="1:13" x14ac:dyDescent="0.2">
      <c r="A117" t="s">
        <v>91</v>
      </c>
      <c r="B117">
        <v>4</v>
      </c>
      <c r="C117">
        <v>3</v>
      </c>
      <c r="D117">
        <v>0</v>
      </c>
      <c r="E117">
        <v>7</v>
      </c>
      <c r="F117">
        <v>2</v>
      </c>
      <c r="G117" s="39">
        <v>25</v>
      </c>
      <c r="H117">
        <v>2</v>
      </c>
      <c r="I117">
        <v>104</v>
      </c>
      <c r="J117">
        <v>9</v>
      </c>
      <c r="K117" t="s">
        <v>353</v>
      </c>
      <c r="M117" s="2"/>
    </row>
    <row r="118" spans="1:13" x14ac:dyDescent="0.2">
      <c r="A118" t="s">
        <v>92</v>
      </c>
      <c r="B118">
        <v>11</v>
      </c>
      <c r="C118">
        <v>9</v>
      </c>
      <c r="D118">
        <v>2</v>
      </c>
      <c r="E118">
        <v>19</v>
      </c>
      <c r="F118">
        <v>0</v>
      </c>
      <c r="G118" s="39">
        <v>4</v>
      </c>
      <c r="H118">
        <v>0</v>
      </c>
      <c r="I118">
        <v>13</v>
      </c>
      <c r="J118">
        <v>0</v>
      </c>
      <c r="K118" t="s">
        <v>353</v>
      </c>
      <c r="M118" s="2"/>
    </row>
    <row r="119" spans="1:13" x14ac:dyDescent="0.2">
      <c r="A119" t="s">
        <v>93</v>
      </c>
      <c r="B119">
        <v>2</v>
      </c>
      <c r="C119">
        <v>1</v>
      </c>
      <c r="D119">
        <v>1</v>
      </c>
      <c r="E119">
        <v>8</v>
      </c>
      <c r="F119">
        <v>0</v>
      </c>
      <c r="G119" s="39">
        <v>0</v>
      </c>
      <c r="H119">
        <v>0</v>
      </c>
      <c r="I119">
        <v>0</v>
      </c>
      <c r="J119">
        <v>0</v>
      </c>
      <c r="K119" t="s">
        <v>353</v>
      </c>
      <c r="M119" s="2"/>
    </row>
    <row r="120" spans="1:13" x14ac:dyDescent="0.2">
      <c r="A120" t="s">
        <v>94</v>
      </c>
      <c r="B120">
        <v>3</v>
      </c>
      <c r="C120">
        <v>3</v>
      </c>
      <c r="D120">
        <v>1</v>
      </c>
      <c r="E120">
        <v>70</v>
      </c>
      <c r="F120">
        <v>0</v>
      </c>
      <c r="G120" s="39">
        <v>11</v>
      </c>
      <c r="H120">
        <v>0</v>
      </c>
      <c r="I120">
        <v>36</v>
      </c>
      <c r="J120">
        <v>4</v>
      </c>
      <c r="K120" t="s">
        <v>353</v>
      </c>
      <c r="M120" s="2"/>
    </row>
    <row r="121" spans="1:13" x14ac:dyDescent="0.2">
      <c r="A121" t="s">
        <v>95</v>
      </c>
      <c r="B121">
        <v>1</v>
      </c>
      <c r="C121">
        <v>1</v>
      </c>
      <c r="D121">
        <v>0</v>
      </c>
      <c r="E121">
        <v>0</v>
      </c>
      <c r="F121">
        <v>0</v>
      </c>
      <c r="G121" s="39">
        <v>0</v>
      </c>
      <c r="H121">
        <v>0</v>
      </c>
      <c r="I121">
        <v>0</v>
      </c>
      <c r="J121">
        <v>0</v>
      </c>
      <c r="K121" t="s">
        <v>353</v>
      </c>
      <c r="M121" s="2"/>
    </row>
    <row r="122" spans="1:13" x14ac:dyDescent="0.2">
      <c r="A122" t="s">
        <v>96</v>
      </c>
      <c r="K122" t="s">
        <v>353</v>
      </c>
      <c r="M122" s="2"/>
    </row>
    <row r="123" spans="1:13" x14ac:dyDescent="0.2">
      <c r="A123" t="s">
        <v>340</v>
      </c>
      <c r="K123" t="s">
        <v>353</v>
      </c>
      <c r="M123" s="2"/>
    </row>
    <row r="124" spans="1:13" x14ac:dyDescent="0.2">
      <c r="A124" t="s">
        <v>97</v>
      </c>
      <c r="B124">
        <v>1</v>
      </c>
      <c r="C124">
        <v>0</v>
      </c>
      <c r="D124">
        <v>0</v>
      </c>
      <c r="E124">
        <v>0</v>
      </c>
      <c r="F124">
        <v>0</v>
      </c>
      <c r="G124" s="39">
        <v>3</v>
      </c>
      <c r="H124">
        <v>0</v>
      </c>
      <c r="I124">
        <v>22</v>
      </c>
      <c r="J124">
        <v>0</v>
      </c>
      <c r="K124" t="s">
        <v>353</v>
      </c>
      <c r="M124" s="2"/>
    </row>
    <row r="125" spans="1:13" x14ac:dyDescent="0.2">
      <c r="A125" t="s">
        <v>98</v>
      </c>
      <c r="B125">
        <v>22</v>
      </c>
      <c r="C125">
        <v>14</v>
      </c>
      <c r="D125">
        <v>2</v>
      </c>
      <c r="E125">
        <v>73</v>
      </c>
      <c r="F125">
        <v>3</v>
      </c>
      <c r="G125" s="39">
        <v>2</v>
      </c>
      <c r="H125">
        <v>0</v>
      </c>
      <c r="I125">
        <v>21</v>
      </c>
      <c r="J125">
        <v>0</v>
      </c>
      <c r="K125" t="s">
        <v>353</v>
      </c>
      <c r="M125" s="2"/>
    </row>
    <row r="126" spans="1:13" x14ac:dyDescent="0.2">
      <c r="A126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 s="39">
        <v>0</v>
      </c>
      <c r="H126">
        <v>0</v>
      </c>
      <c r="I126">
        <v>0</v>
      </c>
      <c r="J126">
        <v>0</v>
      </c>
      <c r="K126" t="s">
        <v>353</v>
      </c>
      <c r="M126" s="2"/>
    </row>
    <row r="127" spans="1:13" x14ac:dyDescent="0.2">
      <c r="A127" t="s">
        <v>881</v>
      </c>
      <c r="K127" t="s">
        <v>353</v>
      </c>
      <c r="M127" s="2"/>
    </row>
    <row r="128" spans="1:13" x14ac:dyDescent="0.2">
      <c r="A128" t="s">
        <v>880</v>
      </c>
      <c r="K128" t="s">
        <v>353</v>
      </c>
      <c r="M128" s="2"/>
    </row>
    <row r="129" spans="1:13" x14ac:dyDescent="0.2">
      <c r="A129" t="s">
        <v>100</v>
      </c>
      <c r="B129">
        <v>38</v>
      </c>
      <c r="C129">
        <v>25</v>
      </c>
      <c r="D129">
        <v>10</v>
      </c>
      <c r="E129">
        <v>52</v>
      </c>
      <c r="F129">
        <v>3</v>
      </c>
      <c r="G129" s="39">
        <v>9.8333333333333304</v>
      </c>
      <c r="H129">
        <v>1</v>
      </c>
      <c r="I129">
        <v>79</v>
      </c>
      <c r="J129">
        <v>3</v>
      </c>
      <c r="K129" t="s">
        <v>353</v>
      </c>
      <c r="M129" s="2"/>
    </row>
    <row r="130" spans="1:13" x14ac:dyDescent="0.2">
      <c r="A130" t="s">
        <v>887</v>
      </c>
      <c r="K130" t="s">
        <v>353</v>
      </c>
      <c r="M130" s="2"/>
    </row>
    <row r="131" spans="1:13" x14ac:dyDescent="0.2">
      <c r="A131" t="s">
        <v>101</v>
      </c>
      <c r="B131">
        <v>1</v>
      </c>
      <c r="C131">
        <v>1</v>
      </c>
      <c r="D131">
        <v>0</v>
      </c>
      <c r="E131">
        <v>0</v>
      </c>
      <c r="F131">
        <v>0</v>
      </c>
      <c r="G131" s="39">
        <v>0</v>
      </c>
      <c r="H131">
        <v>0</v>
      </c>
      <c r="I131">
        <v>0</v>
      </c>
      <c r="J131">
        <v>0</v>
      </c>
      <c r="K131" t="s">
        <v>353</v>
      </c>
      <c r="M131" s="2"/>
    </row>
    <row r="132" spans="1:13" x14ac:dyDescent="0.2">
      <c r="A132" t="s">
        <v>278</v>
      </c>
      <c r="K132" t="s">
        <v>353</v>
      </c>
      <c r="M132" s="2"/>
    </row>
    <row r="133" spans="1:13" x14ac:dyDescent="0.2">
      <c r="A133" t="s">
        <v>102</v>
      </c>
      <c r="B133">
        <v>1</v>
      </c>
      <c r="C133">
        <v>1</v>
      </c>
      <c r="D133">
        <v>1</v>
      </c>
      <c r="E133">
        <v>11</v>
      </c>
      <c r="F133">
        <v>0</v>
      </c>
      <c r="G133" s="39">
        <v>0</v>
      </c>
      <c r="H133">
        <v>0</v>
      </c>
      <c r="I133">
        <v>0</v>
      </c>
      <c r="J133">
        <v>0</v>
      </c>
      <c r="K133" t="s">
        <v>353</v>
      </c>
      <c r="M133" s="2"/>
    </row>
    <row r="134" spans="1:13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t="s">
        <v>353</v>
      </c>
      <c r="L134" s="27"/>
      <c r="M134" s="2"/>
    </row>
    <row r="135" spans="1:13" x14ac:dyDescent="0.2">
      <c r="A135" t="s">
        <v>103</v>
      </c>
      <c r="B135">
        <v>69</v>
      </c>
      <c r="C135">
        <v>65</v>
      </c>
      <c r="D135">
        <v>2</v>
      </c>
      <c r="E135">
        <v>915</v>
      </c>
      <c r="F135">
        <v>18</v>
      </c>
      <c r="G135" s="39">
        <v>26.5</v>
      </c>
      <c r="H135">
        <v>4</v>
      </c>
      <c r="I135">
        <v>142</v>
      </c>
      <c r="J135">
        <v>10</v>
      </c>
      <c r="K135" t="s">
        <v>353</v>
      </c>
      <c r="M135" s="2"/>
    </row>
    <row r="136" spans="1:13" x14ac:dyDescent="0.2">
      <c r="A136" t="s">
        <v>104</v>
      </c>
      <c r="K136" t="s">
        <v>353</v>
      </c>
      <c r="M136" s="2"/>
    </row>
    <row r="137" spans="1:13" x14ac:dyDescent="0.2">
      <c r="A137" t="s">
        <v>872</v>
      </c>
      <c r="K137" t="s">
        <v>353</v>
      </c>
      <c r="M137" s="2"/>
    </row>
    <row r="138" spans="1:13" x14ac:dyDescent="0.2">
      <c r="A138" t="s">
        <v>873</v>
      </c>
      <c r="K138" t="s">
        <v>353</v>
      </c>
      <c r="M138" s="2"/>
    </row>
    <row r="139" spans="1:13" x14ac:dyDescent="0.2">
      <c r="A139" t="s">
        <v>311</v>
      </c>
      <c r="K139" t="s">
        <v>353</v>
      </c>
      <c r="M139" s="2"/>
    </row>
    <row r="140" spans="1:13" x14ac:dyDescent="0.2">
      <c r="A140" t="s">
        <v>105</v>
      </c>
      <c r="B140">
        <v>1</v>
      </c>
      <c r="C140">
        <v>1</v>
      </c>
      <c r="D140">
        <v>1</v>
      </c>
      <c r="E140">
        <v>1</v>
      </c>
      <c r="F140">
        <v>0</v>
      </c>
      <c r="G140" s="39">
        <v>2</v>
      </c>
      <c r="H140">
        <v>0</v>
      </c>
      <c r="I140">
        <v>34</v>
      </c>
      <c r="J140">
        <v>0</v>
      </c>
      <c r="K140" t="s">
        <v>353</v>
      </c>
      <c r="M140" s="2"/>
    </row>
    <row r="141" spans="1:13" x14ac:dyDescent="0.2">
      <c r="A141" t="s">
        <v>106</v>
      </c>
      <c r="B141">
        <v>1</v>
      </c>
      <c r="C141">
        <v>1</v>
      </c>
      <c r="D141">
        <v>1</v>
      </c>
      <c r="E141">
        <v>2</v>
      </c>
      <c r="F141">
        <v>0</v>
      </c>
      <c r="G141" s="39">
        <v>0</v>
      </c>
      <c r="H141">
        <v>0</v>
      </c>
      <c r="I141">
        <v>0</v>
      </c>
      <c r="J141">
        <v>0</v>
      </c>
      <c r="K141" t="s">
        <v>353</v>
      </c>
      <c r="M141" s="2"/>
    </row>
    <row r="142" spans="1:13" x14ac:dyDescent="0.2">
      <c r="A142" t="s">
        <v>107</v>
      </c>
      <c r="B142">
        <v>5</v>
      </c>
      <c r="C142">
        <v>5</v>
      </c>
      <c r="D142">
        <v>1</v>
      </c>
      <c r="E142">
        <v>3</v>
      </c>
      <c r="F142">
        <v>1</v>
      </c>
      <c r="G142" s="39">
        <v>0</v>
      </c>
      <c r="H142">
        <v>0</v>
      </c>
      <c r="I142">
        <v>0</v>
      </c>
      <c r="J142">
        <v>0</v>
      </c>
      <c r="K142" t="s">
        <v>353</v>
      </c>
      <c r="M142" s="2"/>
    </row>
    <row r="143" spans="1:13" x14ac:dyDescent="0.2">
      <c r="A143" t="s">
        <v>108</v>
      </c>
      <c r="K143" t="s">
        <v>353</v>
      </c>
      <c r="M143" s="2"/>
    </row>
    <row r="144" spans="1:13" x14ac:dyDescent="0.2">
      <c r="A144" t="s">
        <v>357</v>
      </c>
      <c r="K144" t="s">
        <v>353</v>
      </c>
      <c r="M144" s="2"/>
    </row>
    <row r="145" spans="1:13" x14ac:dyDescent="0.2">
      <c r="A145" t="s">
        <v>346</v>
      </c>
      <c r="K145" t="s">
        <v>353</v>
      </c>
      <c r="M145" s="2"/>
    </row>
    <row r="146" spans="1:13" x14ac:dyDescent="0.2">
      <c r="A146" t="s">
        <v>109</v>
      </c>
      <c r="B146">
        <v>4</v>
      </c>
      <c r="C146">
        <v>4</v>
      </c>
      <c r="D146">
        <v>0</v>
      </c>
      <c r="E146">
        <v>59</v>
      </c>
      <c r="F146">
        <v>1</v>
      </c>
      <c r="G146" s="39">
        <v>25</v>
      </c>
      <c r="H146">
        <v>4</v>
      </c>
      <c r="I146">
        <v>66</v>
      </c>
      <c r="J146">
        <v>8</v>
      </c>
      <c r="K146" t="s">
        <v>353</v>
      </c>
      <c r="M146" s="2"/>
    </row>
    <row r="147" spans="1:13" x14ac:dyDescent="0.2">
      <c r="A147" t="s">
        <v>110</v>
      </c>
      <c r="B147">
        <v>1</v>
      </c>
      <c r="C147">
        <v>1</v>
      </c>
      <c r="D147">
        <v>0</v>
      </c>
      <c r="E147">
        <v>31</v>
      </c>
      <c r="F147">
        <v>2</v>
      </c>
      <c r="G147" s="39">
        <v>0.33333333333333298</v>
      </c>
      <c r="H147">
        <v>0</v>
      </c>
      <c r="I147">
        <v>1</v>
      </c>
      <c r="J147">
        <v>1</v>
      </c>
      <c r="K147" t="s">
        <v>353</v>
      </c>
      <c r="M147" s="2"/>
    </row>
    <row r="148" spans="1:13" x14ac:dyDescent="0.2">
      <c r="A148" t="s">
        <v>111</v>
      </c>
      <c r="B148">
        <v>5</v>
      </c>
      <c r="C148">
        <v>4</v>
      </c>
      <c r="D148">
        <v>0</v>
      </c>
      <c r="E148">
        <v>15</v>
      </c>
      <c r="F148">
        <v>2</v>
      </c>
      <c r="G148" s="39">
        <v>0</v>
      </c>
      <c r="H148">
        <v>0</v>
      </c>
      <c r="I148">
        <v>0</v>
      </c>
      <c r="J148">
        <v>0</v>
      </c>
      <c r="K148" t="s">
        <v>353</v>
      </c>
      <c r="M148" s="2"/>
    </row>
    <row r="149" spans="1:13" x14ac:dyDescent="0.2">
      <c r="A149" t="s">
        <v>112</v>
      </c>
      <c r="B149">
        <v>1</v>
      </c>
      <c r="C149">
        <v>1</v>
      </c>
      <c r="D149">
        <v>0</v>
      </c>
      <c r="E149">
        <v>10</v>
      </c>
      <c r="F149">
        <v>0</v>
      </c>
      <c r="G149" s="39">
        <v>4</v>
      </c>
      <c r="H149">
        <v>1</v>
      </c>
      <c r="I149">
        <v>23</v>
      </c>
      <c r="J149">
        <v>2</v>
      </c>
      <c r="K149" t="s">
        <v>353</v>
      </c>
      <c r="M149" s="2"/>
    </row>
    <row r="150" spans="1:13" x14ac:dyDescent="0.2">
      <c r="A150" t="s">
        <v>113</v>
      </c>
      <c r="B150">
        <v>1</v>
      </c>
      <c r="C150">
        <v>1</v>
      </c>
      <c r="D150">
        <v>0</v>
      </c>
      <c r="E150">
        <v>21</v>
      </c>
      <c r="F150">
        <v>0</v>
      </c>
      <c r="G150" s="39">
        <v>7</v>
      </c>
      <c r="H150">
        <v>3</v>
      </c>
      <c r="I150">
        <v>22</v>
      </c>
      <c r="J150">
        <v>2</v>
      </c>
      <c r="K150" t="s">
        <v>353</v>
      </c>
      <c r="M150" s="2"/>
    </row>
    <row r="151" spans="1:13" x14ac:dyDescent="0.2">
      <c r="A151" t="s">
        <v>114</v>
      </c>
      <c r="B151">
        <v>1</v>
      </c>
      <c r="C151">
        <v>1</v>
      </c>
      <c r="D151">
        <v>0</v>
      </c>
      <c r="E151">
        <v>17</v>
      </c>
      <c r="F151">
        <v>0</v>
      </c>
      <c r="G151" s="39">
        <v>0</v>
      </c>
      <c r="H151">
        <v>0</v>
      </c>
      <c r="I151">
        <v>0</v>
      </c>
      <c r="J151">
        <v>0</v>
      </c>
      <c r="K151" t="s">
        <v>353</v>
      </c>
      <c r="M151" s="2"/>
    </row>
    <row r="152" spans="1:13" x14ac:dyDescent="0.2">
      <c r="A152" t="s">
        <v>115</v>
      </c>
      <c r="B152">
        <v>1</v>
      </c>
      <c r="C152">
        <v>1</v>
      </c>
      <c r="D152">
        <v>0</v>
      </c>
      <c r="E152">
        <v>2</v>
      </c>
      <c r="F152">
        <v>0</v>
      </c>
      <c r="G152" s="39">
        <v>0</v>
      </c>
      <c r="H152">
        <v>0</v>
      </c>
      <c r="I152">
        <v>0</v>
      </c>
      <c r="J152">
        <v>0</v>
      </c>
      <c r="K152" t="s">
        <v>353</v>
      </c>
      <c r="M152" s="2"/>
    </row>
    <row r="153" spans="1:13" x14ac:dyDescent="0.2">
      <c r="A153" t="s">
        <v>319</v>
      </c>
      <c r="K153" t="s">
        <v>353</v>
      </c>
      <c r="M153" s="2"/>
    </row>
    <row r="154" spans="1:13" x14ac:dyDescent="0.2">
      <c r="A154" t="s">
        <v>116</v>
      </c>
      <c r="B154">
        <v>1</v>
      </c>
      <c r="C154">
        <v>1</v>
      </c>
      <c r="D154">
        <v>0</v>
      </c>
      <c r="E154">
        <v>0</v>
      </c>
      <c r="F154">
        <v>0</v>
      </c>
      <c r="G154" s="39">
        <v>0</v>
      </c>
      <c r="H154">
        <v>0</v>
      </c>
      <c r="I154">
        <v>0</v>
      </c>
      <c r="J154">
        <v>0</v>
      </c>
      <c r="K154" t="s">
        <v>353</v>
      </c>
      <c r="M154" s="2"/>
    </row>
    <row r="155" spans="1:13" x14ac:dyDescent="0.2">
      <c r="A155" t="s">
        <v>117</v>
      </c>
      <c r="B155">
        <v>20</v>
      </c>
      <c r="C155">
        <v>17</v>
      </c>
      <c r="D155">
        <v>3</v>
      </c>
      <c r="E155">
        <v>86</v>
      </c>
      <c r="F155">
        <v>1</v>
      </c>
      <c r="G155" s="39">
        <v>1</v>
      </c>
      <c r="H155">
        <v>0</v>
      </c>
      <c r="I155">
        <v>11</v>
      </c>
      <c r="J155">
        <v>0</v>
      </c>
      <c r="K155" t="s">
        <v>353</v>
      </c>
      <c r="M155" s="2"/>
    </row>
    <row r="156" spans="1:13" x14ac:dyDescent="0.2">
      <c r="A156" t="s">
        <v>118</v>
      </c>
      <c r="B156">
        <v>17</v>
      </c>
      <c r="C156">
        <v>15</v>
      </c>
      <c r="D156">
        <v>2</v>
      </c>
      <c r="E156">
        <v>131</v>
      </c>
      <c r="F156">
        <v>2</v>
      </c>
      <c r="G156" s="39">
        <v>0</v>
      </c>
      <c r="H156">
        <v>0</v>
      </c>
      <c r="I156">
        <v>0</v>
      </c>
      <c r="J156">
        <v>0</v>
      </c>
      <c r="K156" t="s">
        <v>353</v>
      </c>
      <c r="M156" s="2"/>
    </row>
    <row r="157" spans="1:13" x14ac:dyDescent="0.2">
      <c r="A157" t="s">
        <v>279</v>
      </c>
      <c r="K157" t="s">
        <v>353</v>
      </c>
      <c r="M157" s="2"/>
    </row>
    <row r="158" spans="1:13" x14ac:dyDescent="0.2">
      <c r="A158" t="s">
        <v>119</v>
      </c>
      <c r="B158">
        <v>1</v>
      </c>
      <c r="C158">
        <v>1</v>
      </c>
      <c r="D158">
        <v>0</v>
      </c>
      <c r="E158">
        <v>81</v>
      </c>
      <c r="F158">
        <v>0</v>
      </c>
      <c r="G158" s="39">
        <v>5</v>
      </c>
      <c r="H158">
        <v>1</v>
      </c>
      <c r="I158">
        <v>19</v>
      </c>
      <c r="J158">
        <v>2</v>
      </c>
      <c r="K158" t="s">
        <v>353</v>
      </c>
      <c r="M158" s="2"/>
    </row>
    <row r="159" spans="1:13" x14ac:dyDescent="0.2">
      <c r="A159" t="s">
        <v>120</v>
      </c>
      <c r="B159">
        <v>2</v>
      </c>
      <c r="C159">
        <v>2</v>
      </c>
      <c r="D159">
        <v>0</v>
      </c>
      <c r="E159">
        <v>19</v>
      </c>
      <c r="F159">
        <v>1</v>
      </c>
      <c r="G159" s="39">
        <v>8</v>
      </c>
      <c r="H159">
        <v>0</v>
      </c>
      <c r="I159">
        <v>41</v>
      </c>
      <c r="J159">
        <v>3</v>
      </c>
      <c r="K159" t="s">
        <v>353</v>
      </c>
      <c r="M159" s="2"/>
    </row>
    <row r="160" spans="1:13" x14ac:dyDescent="0.2">
      <c r="A160" t="s">
        <v>121</v>
      </c>
      <c r="B160">
        <v>53</v>
      </c>
      <c r="C160">
        <v>39</v>
      </c>
      <c r="D160">
        <v>4</v>
      </c>
      <c r="E160">
        <v>336</v>
      </c>
      <c r="F160">
        <v>5</v>
      </c>
      <c r="G160" s="39">
        <v>295.16666666600003</v>
      </c>
      <c r="H160">
        <v>47</v>
      </c>
      <c r="I160">
        <v>991</v>
      </c>
      <c r="J160">
        <v>65</v>
      </c>
      <c r="K160" t="s">
        <v>353</v>
      </c>
      <c r="M160" s="2"/>
    </row>
    <row r="161" spans="1:13" x14ac:dyDescent="0.2">
      <c r="A161" t="s">
        <v>122</v>
      </c>
      <c r="B161">
        <v>2</v>
      </c>
      <c r="C161">
        <v>2</v>
      </c>
      <c r="D161">
        <v>1</v>
      </c>
      <c r="E161">
        <v>33</v>
      </c>
      <c r="F161">
        <v>1</v>
      </c>
      <c r="G161" s="39">
        <v>2</v>
      </c>
      <c r="H161">
        <v>0</v>
      </c>
      <c r="I161">
        <v>9</v>
      </c>
      <c r="J161">
        <v>1</v>
      </c>
      <c r="K161" t="s">
        <v>353</v>
      </c>
      <c r="M161" s="2"/>
    </row>
    <row r="162" spans="1:13" x14ac:dyDescent="0.2">
      <c r="A162" t="s">
        <v>123</v>
      </c>
      <c r="B162">
        <v>1</v>
      </c>
      <c r="C162">
        <v>1</v>
      </c>
      <c r="D162">
        <v>0</v>
      </c>
      <c r="E162">
        <v>5</v>
      </c>
      <c r="F162">
        <v>0</v>
      </c>
      <c r="G162" s="39">
        <v>0</v>
      </c>
      <c r="H162">
        <v>0</v>
      </c>
      <c r="I162">
        <v>0</v>
      </c>
      <c r="J162">
        <v>0</v>
      </c>
      <c r="K162" t="s">
        <v>353</v>
      </c>
      <c r="M162" s="2"/>
    </row>
    <row r="163" spans="1:13" x14ac:dyDescent="0.2">
      <c r="A163" t="s">
        <v>124</v>
      </c>
      <c r="B163">
        <v>1</v>
      </c>
      <c r="C163">
        <v>0</v>
      </c>
      <c r="D163">
        <v>0</v>
      </c>
      <c r="E163">
        <v>0</v>
      </c>
      <c r="F163">
        <v>0</v>
      </c>
      <c r="G163" s="39">
        <v>4</v>
      </c>
      <c r="H163">
        <v>0</v>
      </c>
      <c r="I163">
        <v>9</v>
      </c>
      <c r="J163">
        <v>1</v>
      </c>
      <c r="K163" t="s">
        <v>353</v>
      </c>
      <c r="M163" s="2"/>
    </row>
    <row r="164" spans="1:13" x14ac:dyDescent="0.2">
      <c r="A164" t="s">
        <v>821</v>
      </c>
      <c r="B164">
        <v>56</v>
      </c>
      <c r="C164">
        <v>52</v>
      </c>
      <c r="D164">
        <v>2</v>
      </c>
      <c r="E164">
        <v>1094</v>
      </c>
      <c r="F164">
        <v>17</v>
      </c>
      <c r="G164" s="39">
        <v>142.166666666666</v>
      </c>
      <c r="H164">
        <v>12</v>
      </c>
      <c r="I164">
        <v>644</v>
      </c>
      <c r="J164">
        <v>25</v>
      </c>
      <c r="K164" t="s">
        <v>353</v>
      </c>
      <c r="M164" s="2"/>
    </row>
    <row r="165" spans="1:13" x14ac:dyDescent="0.2">
      <c r="A165" t="s">
        <v>125</v>
      </c>
      <c r="B165">
        <v>3</v>
      </c>
      <c r="C165">
        <v>3</v>
      </c>
      <c r="D165">
        <v>1</v>
      </c>
      <c r="E165">
        <v>10</v>
      </c>
      <c r="F165">
        <v>0</v>
      </c>
      <c r="G165" s="39">
        <v>0</v>
      </c>
      <c r="H165">
        <v>0</v>
      </c>
      <c r="I165">
        <v>0</v>
      </c>
      <c r="J165">
        <v>0</v>
      </c>
      <c r="K165" t="s">
        <v>353</v>
      </c>
      <c r="M165" s="2"/>
    </row>
    <row r="166" spans="1:13" x14ac:dyDescent="0.2">
      <c r="A166" t="s">
        <v>126</v>
      </c>
      <c r="B166">
        <v>58</v>
      </c>
      <c r="C166">
        <v>55</v>
      </c>
      <c r="D166">
        <v>3</v>
      </c>
      <c r="E166">
        <v>1121</v>
      </c>
      <c r="F166">
        <v>24</v>
      </c>
      <c r="G166" s="39">
        <v>0</v>
      </c>
      <c r="H166">
        <v>0</v>
      </c>
      <c r="I166">
        <v>0</v>
      </c>
      <c r="J166">
        <v>0</v>
      </c>
      <c r="K166" t="s">
        <v>353</v>
      </c>
      <c r="L166" s="26">
        <v>4</v>
      </c>
      <c r="M166" s="2"/>
    </row>
    <row r="167" spans="1:13" x14ac:dyDescent="0.2">
      <c r="A167" t="s">
        <v>127</v>
      </c>
      <c r="B167">
        <v>3</v>
      </c>
      <c r="C167">
        <v>3</v>
      </c>
      <c r="D167">
        <v>0</v>
      </c>
      <c r="E167">
        <v>121</v>
      </c>
      <c r="F167">
        <v>5</v>
      </c>
      <c r="G167" s="39">
        <v>22</v>
      </c>
      <c r="H167">
        <v>2</v>
      </c>
      <c r="I167">
        <v>85</v>
      </c>
      <c r="J167">
        <v>4</v>
      </c>
      <c r="K167" t="s">
        <v>353</v>
      </c>
      <c r="M167" s="2"/>
    </row>
    <row r="168" spans="1:13" x14ac:dyDescent="0.2">
      <c r="A168" t="s">
        <v>128</v>
      </c>
      <c r="B168">
        <v>1</v>
      </c>
      <c r="C168">
        <v>1</v>
      </c>
      <c r="D168">
        <v>0</v>
      </c>
      <c r="E168">
        <v>24</v>
      </c>
      <c r="F168">
        <v>0</v>
      </c>
      <c r="G168" s="39">
        <v>7</v>
      </c>
      <c r="H168">
        <v>2</v>
      </c>
      <c r="I168">
        <v>11</v>
      </c>
      <c r="J168">
        <v>1</v>
      </c>
      <c r="K168" t="s">
        <v>353</v>
      </c>
      <c r="M168" s="2"/>
    </row>
    <row r="169" spans="1:13" x14ac:dyDescent="0.2">
      <c r="A169" t="s">
        <v>129</v>
      </c>
      <c r="B169">
        <v>54</v>
      </c>
      <c r="C169">
        <v>51</v>
      </c>
      <c r="D169">
        <v>10</v>
      </c>
      <c r="E169">
        <v>2014</v>
      </c>
      <c r="F169">
        <v>22</v>
      </c>
      <c r="G169" s="39">
        <v>216.5</v>
      </c>
      <c r="H169">
        <v>44</v>
      </c>
      <c r="I169">
        <v>928</v>
      </c>
      <c r="J169">
        <v>68</v>
      </c>
      <c r="K169" t="s">
        <v>353</v>
      </c>
      <c r="L169" s="28"/>
      <c r="M169" s="2"/>
    </row>
    <row r="170" spans="1:13" x14ac:dyDescent="0.2">
      <c r="A170" t="s">
        <v>827</v>
      </c>
      <c r="K170" t="s">
        <v>353</v>
      </c>
      <c r="M170" s="2"/>
    </row>
    <row r="171" spans="1:13" x14ac:dyDescent="0.2">
      <c r="A171" t="s">
        <v>130</v>
      </c>
      <c r="B171">
        <v>4</v>
      </c>
      <c r="C171">
        <v>1</v>
      </c>
      <c r="D171">
        <v>0</v>
      </c>
      <c r="E171">
        <v>5</v>
      </c>
      <c r="F171">
        <v>1</v>
      </c>
      <c r="G171" s="39">
        <v>6</v>
      </c>
      <c r="H171">
        <v>0</v>
      </c>
      <c r="I171">
        <v>38</v>
      </c>
      <c r="J171">
        <v>2</v>
      </c>
      <c r="K171" t="s">
        <v>353</v>
      </c>
      <c r="M171" s="2"/>
    </row>
    <row r="172" spans="1:13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t="s">
        <v>353</v>
      </c>
      <c r="L172" s="27"/>
      <c r="M172" s="2"/>
    </row>
    <row r="173" spans="1:13" x14ac:dyDescent="0.2">
      <c r="A173" t="s">
        <v>131</v>
      </c>
      <c r="K173" t="s">
        <v>353</v>
      </c>
      <c r="M173" s="2"/>
    </row>
    <row r="174" spans="1:13" x14ac:dyDescent="0.2">
      <c r="A174" t="s">
        <v>132</v>
      </c>
      <c r="K174" t="s">
        <v>353</v>
      </c>
      <c r="M174" s="2"/>
    </row>
    <row r="175" spans="1:13" x14ac:dyDescent="0.2">
      <c r="A175" t="s">
        <v>133</v>
      </c>
      <c r="B175">
        <v>38</v>
      </c>
      <c r="C175">
        <v>35</v>
      </c>
      <c r="D175">
        <v>7</v>
      </c>
      <c r="E175">
        <v>390</v>
      </c>
      <c r="F175">
        <v>16</v>
      </c>
      <c r="G175" s="39">
        <v>1</v>
      </c>
      <c r="H175">
        <v>0</v>
      </c>
      <c r="I175">
        <v>8</v>
      </c>
      <c r="J175">
        <v>0</v>
      </c>
      <c r="K175" t="s">
        <v>353</v>
      </c>
      <c r="L175" s="26">
        <v>4</v>
      </c>
      <c r="M175" s="2"/>
    </row>
    <row r="176" spans="1:13" x14ac:dyDescent="0.2">
      <c r="A176" t="s">
        <v>312</v>
      </c>
      <c r="K176" t="s">
        <v>353</v>
      </c>
      <c r="M176" s="2"/>
    </row>
    <row r="177" spans="1:13" x14ac:dyDescent="0.2">
      <c r="A177" t="s">
        <v>134</v>
      </c>
      <c r="B177">
        <v>3</v>
      </c>
      <c r="C177">
        <v>2</v>
      </c>
      <c r="D177">
        <v>0</v>
      </c>
      <c r="E177">
        <v>1</v>
      </c>
      <c r="F177">
        <v>0</v>
      </c>
      <c r="G177" s="39">
        <v>1</v>
      </c>
      <c r="H177">
        <v>0</v>
      </c>
      <c r="I177">
        <v>11</v>
      </c>
      <c r="J177">
        <v>0</v>
      </c>
      <c r="K177" t="s">
        <v>353</v>
      </c>
      <c r="M177" s="2"/>
    </row>
    <row r="178" spans="1:13" x14ac:dyDescent="0.2">
      <c r="A178" t="s">
        <v>135</v>
      </c>
      <c r="B178">
        <v>9</v>
      </c>
      <c r="C178">
        <v>6</v>
      </c>
      <c r="D178">
        <v>1</v>
      </c>
      <c r="E178">
        <v>23</v>
      </c>
      <c r="F178">
        <v>8</v>
      </c>
      <c r="G178" s="39">
        <v>12</v>
      </c>
      <c r="H178">
        <v>1</v>
      </c>
      <c r="I178">
        <v>57</v>
      </c>
      <c r="J178">
        <v>6</v>
      </c>
      <c r="K178" t="s">
        <v>353</v>
      </c>
      <c r="M178" s="2"/>
    </row>
    <row r="179" spans="1:13" x14ac:dyDescent="0.2">
      <c r="A179" t="s">
        <v>136</v>
      </c>
      <c r="B179">
        <v>5</v>
      </c>
      <c r="C179">
        <v>2</v>
      </c>
      <c r="D179">
        <v>2</v>
      </c>
      <c r="E179">
        <v>6</v>
      </c>
      <c r="F179">
        <v>0</v>
      </c>
      <c r="G179" s="39">
        <v>19</v>
      </c>
      <c r="H179">
        <v>0</v>
      </c>
      <c r="I179">
        <v>99</v>
      </c>
      <c r="J179">
        <v>1</v>
      </c>
      <c r="K179" t="s">
        <v>353</v>
      </c>
      <c r="M179" s="2"/>
    </row>
    <row r="180" spans="1:13" x14ac:dyDescent="0.2">
      <c r="A180" t="s">
        <v>137</v>
      </c>
      <c r="K180" t="s">
        <v>353</v>
      </c>
      <c r="M180" s="2"/>
    </row>
    <row r="181" spans="1:13" x14ac:dyDescent="0.2">
      <c r="A181" t="s">
        <v>306</v>
      </c>
      <c r="K181" t="s">
        <v>353</v>
      </c>
      <c r="M181" s="2"/>
    </row>
    <row r="182" spans="1:13" x14ac:dyDescent="0.2">
      <c r="A182" t="s">
        <v>138</v>
      </c>
      <c r="B182">
        <v>7</v>
      </c>
      <c r="C182">
        <v>7</v>
      </c>
      <c r="D182">
        <v>1</v>
      </c>
      <c r="E182">
        <v>287</v>
      </c>
      <c r="F182">
        <v>3</v>
      </c>
      <c r="G182" s="39">
        <v>30</v>
      </c>
      <c r="H182">
        <v>2</v>
      </c>
      <c r="I182">
        <v>127</v>
      </c>
      <c r="J182">
        <v>10</v>
      </c>
      <c r="K182" t="s">
        <v>353</v>
      </c>
      <c r="M182" s="2"/>
    </row>
    <row r="183" spans="1:13" x14ac:dyDescent="0.2">
      <c r="A183" t="s">
        <v>295</v>
      </c>
      <c r="K183" t="s">
        <v>353</v>
      </c>
      <c r="M183" s="2"/>
    </row>
    <row r="184" spans="1:13" x14ac:dyDescent="0.2">
      <c r="A184" t="s">
        <v>139</v>
      </c>
      <c r="B184">
        <v>1</v>
      </c>
      <c r="C184">
        <v>1</v>
      </c>
      <c r="D184">
        <v>0</v>
      </c>
      <c r="E184">
        <v>0</v>
      </c>
      <c r="F184">
        <v>0</v>
      </c>
      <c r="G184" s="39">
        <v>0</v>
      </c>
      <c r="H184">
        <v>0</v>
      </c>
      <c r="I184">
        <v>0</v>
      </c>
      <c r="J184">
        <v>0</v>
      </c>
      <c r="K184" t="s">
        <v>353</v>
      </c>
      <c r="M184" s="2"/>
    </row>
    <row r="185" spans="1:13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t="s">
        <v>353</v>
      </c>
      <c r="L185" s="27"/>
      <c r="M185" s="2"/>
    </row>
    <row r="186" spans="1:13" x14ac:dyDescent="0.2">
      <c r="A186" t="s">
        <v>140</v>
      </c>
      <c r="B186">
        <v>1</v>
      </c>
      <c r="C186">
        <v>1</v>
      </c>
      <c r="D186">
        <v>0</v>
      </c>
      <c r="E186">
        <v>87</v>
      </c>
      <c r="F186">
        <v>0</v>
      </c>
      <c r="G186" s="39">
        <v>0</v>
      </c>
      <c r="H186">
        <v>0</v>
      </c>
      <c r="I186">
        <v>0</v>
      </c>
      <c r="J186">
        <v>0</v>
      </c>
      <c r="K186" t="s">
        <v>353</v>
      </c>
      <c r="M186" s="2"/>
    </row>
    <row r="187" spans="1:13" x14ac:dyDescent="0.2">
      <c r="A187" t="s">
        <v>141</v>
      </c>
      <c r="K187" t="s">
        <v>353</v>
      </c>
      <c r="M187" s="2"/>
    </row>
    <row r="188" spans="1:13" x14ac:dyDescent="0.2">
      <c r="A188" t="s">
        <v>864</v>
      </c>
      <c r="K188" t="s">
        <v>353</v>
      </c>
      <c r="M188" s="2"/>
    </row>
    <row r="189" spans="1:13" x14ac:dyDescent="0.2">
      <c r="A189" t="s">
        <v>142</v>
      </c>
      <c r="B189">
        <v>2</v>
      </c>
      <c r="C189">
        <v>2</v>
      </c>
      <c r="D189">
        <v>1</v>
      </c>
      <c r="E189">
        <v>20</v>
      </c>
      <c r="F189">
        <v>0</v>
      </c>
      <c r="G189" s="39">
        <v>6</v>
      </c>
      <c r="H189">
        <v>0</v>
      </c>
      <c r="I189">
        <v>18</v>
      </c>
      <c r="J189">
        <v>2</v>
      </c>
      <c r="K189" t="s">
        <v>353</v>
      </c>
      <c r="M189" s="2"/>
    </row>
    <row r="190" spans="1:13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t="s">
        <v>353</v>
      </c>
      <c r="L190" s="27"/>
      <c r="M190" s="2"/>
    </row>
    <row r="191" spans="1:13" x14ac:dyDescent="0.2">
      <c r="A191" t="s">
        <v>866</v>
      </c>
      <c r="K191" t="s">
        <v>353</v>
      </c>
      <c r="M191" s="2"/>
    </row>
    <row r="192" spans="1:13" x14ac:dyDescent="0.2">
      <c r="A192" t="s">
        <v>303</v>
      </c>
      <c r="K192" t="s">
        <v>353</v>
      </c>
      <c r="M192" s="2"/>
    </row>
    <row r="193" spans="1:13" x14ac:dyDescent="0.2">
      <c r="A193" t="s">
        <v>865</v>
      </c>
      <c r="K193" t="s">
        <v>353</v>
      </c>
      <c r="M193" s="2"/>
    </row>
    <row r="194" spans="1:13" x14ac:dyDescent="0.2">
      <c r="A194" t="s">
        <v>307</v>
      </c>
      <c r="K194" t="s">
        <v>353</v>
      </c>
      <c r="M194" s="2"/>
    </row>
    <row r="195" spans="1:13" x14ac:dyDescent="0.2">
      <c r="A195" t="s">
        <v>882</v>
      </c>
      <c r="K195" t="s">
        <v>353</v>
      </c>
      <c r="M195" s="2"/>
    </row>
    <row r="196" spans="1:13" x14ac:dyDescent="0.2">
      <c r="A196" t="s">
        <v>298</v>
      </c>
      <c r="K196" t="s">
        <v>353</v>
      </c>
      <c r="M196" s="2"/>
    </row>
    <row r="197" spans="1:13" x14ac:dyDescent="0.2">
      <c r="A197" t="s">
        <v>342</v>
      </c>
      <c r="K197" t="s">
        <v>353</v>
      </c>
      <c r="M197" s="2"/>
    </row>
    <row r="198" spans="1:13" x14ac:dyDescent="0.2">
      <c r="A198" t="s">
        <v>144</v>
      </c>
      <c r="B198">
        <v>2</v>
      </c>
      <c r="C198">
        <v>2</v>
      </c>
      <c r="D198">
        <v>0</v>
      </c>
      <c r="E198">
        <v>0</v>
      </c>
      <c r="F198">
        <v>0</v>
      </c>
      <c r="G198" s="39">
        <v>0</v>
      </c>
      <c r="H198">
        <v>0</v>
      </c>
      <c r="I198">
        <v>0</v>
      </c>
      <c r="J198">
        <v>0</v>
      </c>
      <c r="K198" t="s">
        <v>353</v>
      </c>
      <c r="M198" s="2"/>
    </row>
    <row r="199" spans="1:13" x14ac:dyDescent="0.2">
      <c r="A199" t="s">
        <v>145</v>
      </c>
      <c r="K199" t="s">
        <v>353</v>
      </c>
      <c r="M199" s="2"/>
    </row>
    <row r="200" spans="1:13" x14ac:dyDescent="0.2">
      <c r="A200" t="s">
        <v>146</v>
      </c>
      <c r="B200">
        <v>1</v>
      </c>
      <c r="C200">
        <v>1</v>
      </c>
      <c r="D200">
        <v>0</v>
      </c>
      <c r="E200">
        <v>0</v>
      </c>
      <c r="F200">
        <v>0</v>
      </c>
      <c r="G200" s="39">
        <v>0</v>
      </c>
      <c r="H200">
        <v>0</v>
      </c>
      <c r="I200">
        <v>0</v>
      </c>
      <c r="J200">
        <v>0</v>
      </c>
      <c r="K200" t="s">
        <v>353</v>
      </c>
      <c r="M200" s="2"/>
    </row>
    <row r="201" spans="1:13" x14ac:dyDescent="0.2">
      <c r="A201" t="s">
        <v>363</v>
      </c>
      <c r="K201" t="s">
        <v>353</v>
      </c>
      <c r="M201" s="2"/>
    </row>
    <row r="202" spans="1:13" x14ac:dyDescent="0.2">
      <c r="A202" t="s">
        <v>147</v>
      </c>
      <c r="B202">
        <v>5</v>
      </c>
      <c r="C202">
        <v>4</v>
      </c>
      <c r="D202">
        <v>0</v>
      </c>
      <c r="E202">
        <v>57</v>
      </c>
      <c r="F202">
        <v>0</v>
      </c>
      <c r="G202" s="39">
        <v>6</v>
      </c>
      <c r="H202">
        <v>0</v>
      </c>
      <c r="I202">
        <v>32</v>
      </c>
      <c r="J202">
        <v>2</v>
      </c>
      <c r="K202" t="s">
        <v>353</v>
      </c>
      <c r="M202" s="2"/>
    </row>
    <row r="203" spans="1:13" x14ac:dyDescent="0.2">
      <c r="A203" t="s">
        <v>355</v>
      </c>
      <c r="K203" t="s">
        <v>353</v>
      </c>
      <c r="M203" s="2"/>
    </row>
    <row r="204" spans="1:13" x14ac:dyDescent="0.2">
      <c r="A204" t="s">
        <v>148</v>
      </c>
      <c r="K204" t="s">
        <v>353</v>
      </c>
      <c r="M204" s="2"/>
    </row>
    <row r="205" spans="1:13" x14ac:dyDescent="0.2">
      <c r="A205" t="s">
        <v>149</v>
      </c>
      <c r="B205">
        <v>1</v>
      </c>
      <c r="C205">
        <v>0</v>
      </c>
      <c r="D205">
        <v>0</v>
      </c>
      <c r="E205">
        <v>0</v>
      </c>
      <c r="F205">
        <v>0</v>
      </c>
      <c r="G205" s="39">
        <v>5</v>
      </c>
      <c r="H205">
        <v>0</v>
      </c>
      <c r="I205">
        <v>31</v>
      </c>
      <c r="J205">
        <v>2</v>
      </c>
      <c r="K205" t="s">
        <v>353</v>
      </c>
      <c r="M205" s="2"/>
    </row>
    <row r="206" spans="1:13" x14ac:dyDescent="0.2">
      <c r="A206" t="s">
        <v>150</v>
      </c>
      <c r="B206">
        <v>7</v>
      </c>
      <c r="C206">
        <v>6</v>
      </c>
      <c r="D206">
        <v>0</v>
      </c>
      <c r="E206">
        <v>67</v>
      </c>
      <c r="F206">
        <v>1</v>
      </c>
      <c r="G206" s="39">
        <v>29</v>
      </c>
      <c r="H206">
        <v>0</v>
      </c>
      <c r="I206">
        <v>162</v>
      </c>
      <c r="J206">
        <v>8</v>
      </c>
      <c r="K206" t="s">
        <v>353</v>
      </c>
      <c r="M206" s="2"/>
    </row>
    <row r="207" spans="1:13" x14ac:dyDescent="0.2">
      <c r="A207" t="s">
        <v>314</v>
      </c>
      <c r="K207" t="s">
        <v>353</v>
      </c>
      <c r="M207" s="2"/>
    </row>
    <row r="208" spans="1:13" x14ac:dyDescent="0.2">
      <c r="A208" t="s">
        <v>332</v>
      </c>
      <c r="K208" t="s">
        <v>353</v>
      </c>
      <c r="M208" s="2"/>
    </row>
    <row r="209" spans="1:13" x14ac:dyDescent="0.2">
      <c r="A209" t="s">
        <v>885</v>
      </c>
      <c r="K209" t="s">
        <v>353</v>
      </c>
      <c r="M209" s="2"/>
    </row>
    <row r="210" spans="1:13" x14ac:dyDescent="0.2">
      <c r="A210" t="s">
        <v>305</v>
      </c>
      <c r="K210" t="s">
        <v>353</v>
      </c>
      <c r="M210" s="2"/>
    </row>
    <row r="211" spans="1:13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t="s">
        <v>353</v>
      </c>
      <c r="L211" s="27"/>
      <c r="M211" s="2"/>
    </row>
    <row r="212" spans="1:13" x14ac:dyDescent="0.2">
      <c r="A212" t="s">
        <v>299</v>
      </c>
      <c r="K212" t="s">
        <v>353</v>
      </c>
      <c r="M212" s="2"/>
    </row>
    <row r="213" spans="1:13" x14ac:dyDescent="0.2">
      <c r="A213" t="s">
        <v>286</v>
      </c>
      <c r="K213" t="s">
        <v>353</v>
      </c>
      <c r="M213" s="2"/>
    </row>
    <row r="214" spans="1:13" x14ac:dyDescent="0.2">
      <c r="A214" t="s">
        <v>795</v>
      </c>
      <c r="B214" s="13"/>
      <c r="C214" s="13"/>
      <c r="D214" s="13"/>
      <c r="E214" s="13"/>
      <c r="F214" s="13"/>
      <c r="G214" s="40"/>
      <c r="H214" s="13"/>
      <c r="I214" s="13"/>
      <c r="J214" s="13"/>
      <c r="K214" t="s">
        <v>353</v>
      </c>
    </row>
    <row r="215" spans="1:13" x14ac:dyDescent="0.2">
      <c r="A215" t="s">
        <v>151</v>
      </c>
      <c r="K215" t="s">
        <v>353</v>
      </c>
    </row>
    <row r="216" spans="1:13" x14ac:dyDescent="0.2">
      <c r="A216" t="s">
        <v>280</v>
      </c>
      <c r="K216" t="s">
        <v>353</v>
      </c>
    </row>
    <row r="217" spans="1:13" x14ac:dyDescent="0.2">
      <c r="A217" t="s">
        <v>320</v>
      </c>
      <c r="K217" t="s">
        <v>353</v>
      </c>
    </row>
    <row r="218" spans="1:13" x14ac:dyDescent="0.2">
      <c r="A218" t="s">
        <v>152</v>
      </c>
      <c r="B218">
        <v>1</v>
      </c>
      <c r="C218">
        <v>1</v>
      </c>
      <c r="D218">
        <v>0</v>
      </c>
      <c r="E218">
        <v>10</v>
      </c>
      <c r="F218">
        <v>0</v>
      </c>
      <c r="G218" s="39">
        <v>0</v>
      </c>
      <c r="H218">
        <v>0</v>
      </c>
      <c r="I218">
        <v>0</v>
      </c>
      <c r="J218">
        <v>0</v>
      </c>
      <c r="K218" t="s">
        <v>353</v>
      </c>
    </row>
    <row r="219" spans="1:13" x14ac:dyDescent="0.2">
      <c r="A219" t="s">
        <v>153</v>
      </c>
      <c r="K219" t="s">
        <v>353</v>
      </c>
    </row>
    <row r="220" spans="1:13" x14ac:dyDescent="0.2">
      <c r="A220" t="s">
        <v>154</v>
      </c>
      <c r="B220">
        <v>2</v>
      </c>
      <c r="C220">
        <v>2</v>
      </c>
      <c r="D220">
        <v>0</v>
      </c>
      <c r="E220">
        <v>25</v>
      </c>
      <c r="F220">
        <v>2</v>
      </c>
      <c r="G220" s="39">
        <v>5</v>
      </c>
      <c r="H220">
        <v>0</v>
      </c>
      <c r="I220">
        <v>30</v>
      </c>
      <c r="J220">
        <v>1</v>
      </c>
      <c r="K220" t="s">
        <v>353</v>
      </c>
    </row>
    <row r="221" spans="1:13" x14ac:dyDescent="0.2">
      <c r="A221" t="s">
        <v>155</v>
      </c>
      <c r="K221" t="s">
        <v>353</v>
      </c>
    </row>
    <row r="222" spans="1:13" x14ac:dyDescent="0.2">
      <c r="A222" t="s">
        <v>156</v>
      </c>
      <c r="K222" t="s">
        <v>353</v>
      </c>
    </row>
    <row r="223" spans="1:13" x14ac:dyDescent="0.2">
      <c r="A223" t="s">
        <v>157</v>
      </c>
      <c r="B223">
        <v>2</v>
      </c>
      <c r="C223">
        <v>1</v>
      </c>
      <c r="D223">
        <v>0</v>
      </c>
      <c r="E223">
        <v>7</v>
      </c>
      <c r="F223">
        <v>3</v>
      </c>
      <c r="G223" s="39">
        <v>2</v>
      </c>
      <c r="H223">
        <v>0</v>
      </c>
      <c r="I223">
        <v>21</v>
      </c>
      <c r="J223">
        <v>0</v>
      </c>
      <c r="K223" t="s">
        <v>353</v>
      </c>
    </row>
    <row r="224" spans="1:13" x14ac:dyDescent="0.2">
      <c r="A224" t="s">
        <v>158</v>
      </c>
      <c r="K224" t="s">
        <v>353</v>
      </c>
    </row>
    <row r="225" spans="1:12" x14ac:dyDescent="0.2">
      <c r="A225" t="s">
        <v>159</v>
      </c>
      <c r="K225" t="s">
        <v>353</v>
      </c>
    </row>
    <row r="226" spans="1:12" x14ac:dyDescent="0.2">
      <c r="A226" t="s">
        <v>877</v>
      </c>
      <c r="K226" t="s">
        <v>353</v>
      </c>
    </row>
    <row r="227" spans="1:12" x14ac:dyDescent="0.2">
      <c r="A227" t="s">
        <v>372</v>
      </c>
      <c r="B227">
        <v>9</v>
      </c>
      <c r="C227">
        <v>9</v>
      </c>
      <c r="D227">
        <v>1</v>
      </c>
      <c r="E227">
        <v>56</v>
      </c>
      <c r="F227">
        <v>2</v>
      </c>
      <c r="G227" s="39">
        <v>10</v>
      </c>
      <c r="H227">
        <v>0</v>
      </c>
      <c r="I227">
        <v>59</v>
      </c>
      <c r="J227">
        <v>1</v>
      </c>
      <c r="K227" t="s">
        <v>353</v>
      </c>
    </row>
    <row r="228" spans="1:12" x14ac:dyDescent="0.2">
      <c r="A228" t="s">
        <v>160</v>
      </c>
      <c r="B228">
        <v>34</v>
      </c>
      <c r="C228">
        <v>28</v>
      </c>
      <c r="D228">
        <v>7</v>
      </c>
      <c r="E228">
        <v>50</v>
      </c>
      <c r="F228">
        <v>9</v>
      </c>
      <c r="G228" s="39">
        <v>35</v>
      </c>
      <c r="H228">
        <v>4</v>
      </c>
      <c r="I228">
        <v>171</v>
      </c>
      <c r="J228">
        <v>4</v>
      </c>
      <c r="K228" t="s">
        <v>353</v>
      </c>
    </row>
    <row r="229" spans="1:12" x14ac:dyDescent="0.2">
      <c r="A229" t="s">
        <v>161</v>
      </c>
      <c r="B229">
        <v>3</v>
      </c>
      <c r="C229">
        <v>3</v>
      </c>
      <c r="D229">
        <v>0</v>
      </c>
      <c r="E229">
        <v>54</v>
      </c>
      <c r="F229">
        <v>2</v>
      </c>
      <c r="G229" s="39">
        <v>13</v>
      </c>
      <c r="H229">
        <v>0</v>
      </c>
      <c r="I229">
        <v>56</v>
      </c>
      <c r="J229">
        <v>3</v>
      </c>
      <c r="K229" t="s">
        <v>353</v>
      </c>
      <c r="L229" s="28"/>
    </row>
    <row r="230" spans="1:12" x14ac:dyDescent="0.2">
      <c r="A230" t="s">
        <v>796</v>
      </c>
      <c r="B230" s="13"/>
      <c r="C230" s="13"/>
      <c r="D230" s="13"/>
      <c r="E230" s="13"/>
      <c r="F230" s="13"/>
      <c r="G230" s="40"/>
      <c r="H230" s="13"/>
      <c r="I230" s="13"/>
      <c r="J230" s="13"/>
      <c r="K230" t="s">
        <v>353</v>
      </c>
    </row>
    <row r="231" spans="1:12" x14ac:dyDescent="0.2">
      <c r="A231" t="s">
        <v>162</v>
      </c>
      <c r="B231">
        <v>1</v>
      </c>
      <c r="C231">
        <v>1</v>
      </c>
      <c r="D231">
        <v>0</v>
      </c>
      <c r="E231">
        <v>0</v>
      </c>
      <c r="F231">
        <v>1</v>
      </c>
      <c r="G231" s="39">
        <v>0</v>
      </c>
      <c r="H231">
        <v>0</v>
      </c>
      <c r="I231">
        <v>0</v>
      </c>
      <c r="J231">
        <v>0</v>
      </c>
      <c r="K231" t="s">
        <v>353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1"/>
      <c r="H232" s="4"/>
      <c r="I232" s="4"/>
      <c r="J232" s="4"/>
      <c r="K232" t="s">
        <v>353</v>
      </c>
    </row>
    <row r="233" spans="1:12" x14ac:dyDescent="0.2">
      <c r="A233" t="s">
        <v>163</v>
      </c>
      <c r="B233">
        <v>1</v>
      </c>
      <c r="C233">
        <v>1</v>
      </c>
      <c r="D233">
        <v>1</v>
      </c>
      <c r="E233">
        <v>1</v>
      </c>
      <c r="F233">
        <v>0</v>
      </c>
      <c r="G233" s="39">
        <v>2</v>
      </c>
      <c r="H233">
        <v>0</v>
      </c>
      <c r="I233">
        <v>16</v>
      </c>
      <c r="J233">
        <v>0</v>
      </c>
      <c r="K233" t="s">
        <v>353</v>
      </c>
    </row>
    <row r="234" spans="1:12" x14ac:dyDescent="0.2">
      <c r="A234" t="s">
        <v>164</v>
      </c>
      <c r="B234">
        <v>3</v>
      </c>
      <c r="C234">
        <v>2</v>
      </c>
      <c r="D234">
        <v>0</v>
      </c>
      <c r="E234">
        <v>4</v>
      </c>
      <c r="F234">
        <v>0</v>
      </c>
      <c r="G234" s="39">
        <v>14</v>
      </c>
      <c r="H234">
        <v>0</v>
      </c>
      <c r="I234">
        <v>64</v>
      </c>
      <c r="J234">
        <v>3</v>
      </c>
      <c r="K234" t="s">
        <v>353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t="s">
        <v>353</v>
      </c>
      <c r="L235" s="27"/>
    </row>
    <row r="236" spans="1:12" x14ac:dyDescent="0.2">
      <c r="A236" t="s">
        <v>828</v>
      </c>
      <c r="K236" t="s">
        <v>353</v>
      </c>
    </row>
    <row r="237" spans="1:12" x14ac:dyDescent="0.2">
      <c r="A237" t="s">
        <v>863</v>
      </c>
      <c r="K237" t="s">
        <v>353</v>
      </c>
    </row>
    <row r="238" spans="1:12" x14ac:dyDescent="0.2">
      <c r="A238" t="s">
        <v>819</v>
      </c>
      <c r="K238" t="s">
        <v>353</v>
      </c>
    </row>
    <row r="239" spans="1:12" x14ac:dyDescent="0.2">
      <c r="A239" s="4" t="s">
        <v>908</v>
      </c>
      <c r="K239" t="s">
        <v>353</v>
      </c>
    </row>
    <row r="240" spans="1:12" x14ac:dyDescent="0.2">
      <c r="A240" t="s">
        <v>165</v>
      </c>
      <c r="K240" t="s">
        <v>353</v>
      </c>
    </row>
    <row r="241" spans="1:12" x14ac:dyDescent="0.2">
      <c r="A241" t="s">
        <v>166</v>
      </c>
      <c r="B241">
        <v>64</v>
      </c>
      <c r="C241">
        <v>60</v>
      </c>
      <c r="D241">
        <v>11</v>
      </c>
      <c r="E241">
        <v>1131</v>
      </c>
      <c r="F241">
        <v>40</v>
      </c>
      <c r="G241" s="39">
        <v>16</v>
      </c>
      <c r="H241">
        <v>0</v>
      </c>
      <c r="I241">
        <v>114</v>
      </c>
      <c r="J241">
        <v>6</v>
      </c>
      <c r="K241" t="s">
        <v>353</v>
      </c>
      <c r="L241" s="26">
        <v>2</v>
      </c>
    </row>
    <row r="242" spans="1:12" x14ac:dyDescent="0.2">
      <c r="A242" t="s">
        <v>167</v>
      </c>
      <c r="B242">
        <v>1</v>
      </c>
      <c r="C242">
        <v>1</v>
      </c>
      <c r="D242">
        <v>1</v>
      </c>
      <c r="E242">
        <v>5</v>
      </c>
      <c r="F242">
        <v>0</v>
      </c>
      <c r="G242" s="39">
        <v>0</v>
      </c>
      <c r="H242">
        <v>0</v>
      </c>
      <c r="I242">
        <v>0</v>
      </c>
      <c r="J242">
        <v>0</v>
      </c>
      <c r="K242" t="s">
        <v>353</v>
      </c>
    </row>
    <row r="243" spans="1:12" x14ac:dyDescent="0.2">
      <c r="A243" t="s">
        <v>168</v>
      </c>
      <c r="B243">
        <v>1</v>
      </c>
      <c r="C243">
        <v>1</v>
      </c>
      <c r="D243">
        <v>1</v>
      </c>
      <c r="E243">
        <v>0</v>
      </c>
      <c r="F243">
        <v>0</v>
      </c>
      <c r="G243" s="39">
        <v>0</v>
      </c>
      <c r="H243">
        <v>0</v>
      </c>
      <c r="I243">
        <v>0</v>
      </c>
      <c r="J243">
        <v>0</v>
      </c>
      <c r="K243" t="s">
        <v>353</v>
      </c>
    </row>
    <row r="244" spans="1:12" x14ac:dyDescent="0.2">
      <c r="A244" t="s">
        <v>169</v>
      </c>
      <c r="B244">
        <v>1</v>
      </c>
      <c r="C244">
        <v>1</v>
      </c>
      <c r="D244">
        <v>0</v>
      </c>
      <c r="E244">
        <v>9</v>
      </c>
      <c r="F244">
        <v>0</v>
      </c>
      <c r="G244" s="39">
        <v>5</v>
      </c>
      <c r="H244">
        <v>0</v>
      </c>
      <c r="I244">
        <v>17</v>
      </c>
      <c r="J244">
        <v>0</v>
      </c>
      <c r="K244" t="s">
        <v>353</v>
      </c>
    </row>
    <row r="245" spans="1:12" x14ac:dyDescent="0.2">
      <c r="A245" t="s">
        <v>170</v>
      </c>
      <c r="B245">
        <v>1</v>
      </c>
      <c r="C245">
        <v>1</v>
      </c>
      <c r="D245">
        <v>0</v>
      </c>
      <c r="E245">
        <v>0</v>
      </c>
      <c r="F245">
        <v>0</v>
      </c>
      <c r="G245" s="39">
        <v>0</v>
      </c>
      <c r="H245">
        <v>0</v>
      </c>
      <c r="I245">
        <v>0</v>
      </c>
      <c r="J245">
        <v>0</v>
      </c>
      <c r="K245" t="s">
        <v>353</v>
      </c>
    </row>
    <row r="246" spans="1:12" x14ac:dyDescent="0.2">
      <c r="A246" t="s">
        <v>171</v>
      </c>
      <c r="B246">
        <v>1</v>
      </c>
      <c r="C246">
        <v>1</v>
      </c>
      <c r="D246">
        <v>0</v>
      </c>
      <c r="E246">
        <v>2</v>
      </c>
      <c r="F246">
        <v>0</v>
      </c>
      <c r="G246" s="39">
        <v>0</v>
      </c>
      <c r="H246">
        <v>0</v>
      </c>
      <c r="I246">
        <v>0</v>
      </c>
      <c r="J246">
        <v>0</v>
      </c>
      <c r="K246" t="s">
        <v>353</v>
      </c>
    </row>
    <row r="247" spans="1:12" x14ac:dyDescent="0.2">
      <c r="A247" t="s">
        <v>172</v>
      </c>
      <c r="K247" t="s">
        <v>353</v>
      </c>
    </row>
    <row r="248" spans="1:12" x14ac:dyDescent="0.2">
      <c r="A248" t="s">
        <v>173</v>
      </c>
      <c r="B248">
        <v>1</v>
      </c>
      <c r="C248">
        <v>1</v>
      </c>
      <c r="D248">
        <v>0</v>
      </c>
      <c r="E248">
        <v>28</v>
      </c>
      <c r="F248">
        <v>0</v>
      </c>
      <c r="G248" s="39">
        <v>0</v>
      </c>
      <c r="H248">
        <v>0</v>
      </c>
      <c r="I248">
        <v>0</v>
      </c>
      <c r="J248">
        <v>0</v>
      </c>
      <c r="K248" t="s">
        <v>353</v>
      </c>
    </row>
    <row r="249" spans="1:12" x14ac:dyDescent="0.2">
      <c r="A249" t="s">
        <v>174</v>
      </c>
      <c r="B249">
        <v>17</v>
      </c>
      <c r="C249">
        <v>17</v>
      </c>
      <c r="D249">
        <v>2</v>
      </c>
      <c r="E249">
        <v>392</v>
      </c>
      <c r="F249">
        <v>5</v>
      </c>
      <c r="G249" s="39">
        <v>17</v>
      </c>
      <c r="H249">
        <v>0</v>
      </c>
      <c r="I249">
        <v>125</v>
      </c>
      <c r="J249">
        <v>2</v>
      </c>
      <c r="K249" t="s">
        <v>353</v>
      </c>
    </row>
    <row r="250" spans="1:12" x14ac:dyDescent="0.2">
      <c r="A250" t="s">
        <v>350</v>
      </c>
      <c r="K250" t="s">
        <v>353</v>
      </c>
    </row>
    <row r="251" spans="1:12" x14ac:dyDescent="0.2">
      <c r="A251" t="s">
        <v>308</v>
      </c>
      <c r="K251" t="s">
        <v>353</v>
      </c>
    </row>
    <row r="252" spans="1:12" x14ac:dyDescent="0.2">
      <c r="A252" t="s">
        <v>175</v>
      </c>
      <c r="B252">
        <v>22</v>
      </c>
      <c r="C252">
        <v>21</v>
      </c>
      <c r="D252">
        <v>2</v>
      </c>
      <c r="E252">
        <v>351</v>
      </c>
      <c r="F252">
        <v>6</v>
      </c>
      <c r="G252" s="39">
        <v>61.3333333333333</v>
      </c>
      <c r="H252">
        <v>7</v>
      </c>
      <c r="I252">
        <v>286</v>
      </c>
      <c r="J252">
        <v>14</v>
      </c>
      <c r="K252" t="s">
        <v>353</v>
      </c>
    </row>
    <row r="253" spans="1:12" x14ac:dyDescent="0.2">
      <c r="A253" t="s">
        <v>176</v>
      </c>
      <c r="B253">
        <v>1</v>
      </c>
      <c r="C253">
        <v>1</v>
      </c>
      <c r="D253">
        <v>0</v>
      </c>
      <c r="E253">
        <v>37</v>
      </c>
      <c r="F253">
        <v>0</v>
      </c>
      <c r="G253" s="39">
        <v>8</v>
      </c>
      <c r="H253">
        <v>0</v>
      </c>
      <c r="I253">
        <v>22</v>
      </c>
      <c r="J253">
        <v>2</v>
      </c>
      <c r="K253" t="s">
        <v>353</v>
      </c>
    </row>
    <row r="254" spans="1:12" x14ac:dyDescent="0.2">
      <c r="A254" t="s">
        <v>177</v>
      </c>
      <c r="B254">
        <v>1</v>
      </c>
      <c r="C254">
        <v>1</v>
      </c>
      <c r="D254">
        <v>0</v>
      </c>
      <c r="E254">
        <v>6</v>
      </c>
      <c r="F254">
        <v>1</v>
      </c>
      <c r="G254" s="39">
        <v>0</v>
      </c>
      <c r="H254">
        <v>0</v>
      </c>
      <c r="I254">
        <v>0</v>
      </c>
      <c r="J254">
        <v>0</v>
      </c>
      <c r="K254" t="s">
        <v>353</v>
      </c>
    </row>
    <row r="255" spans="1:12" x14ac:dyDescent="0.2">
      <c r="A255" t="s">
        <v>288</v>
      </c>
      <c r="K255" t="s">
        <v>353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40"/>
      <c r="H256" s="13"/>
      <c r="I256" s="13"/>
      <c r="J256" s="13"/>
      <c r="K256" t="s">
        <v>353</v>
      </c>
    </row>
    <row r="257" spans="1:12" x14ac:dyDescent="0.2">
      <c r="A257" t="s">
        <v>178</v>
      </c>
      <c r="B257">
        <v>41</v>
      </c>
      <c r="C257">
        <v>29</v>
      </c>
      <c r="D257">
        <v>8</v>
      </c>
      <c r="E257">
        <v>147</v>
      </c>
      <c r="F257">
        <v>11</v>
      </c>
      <c r="G257" s="39">
        <v>75</v>
      </c>
      <c r="H257">
        <v>6</v>
      </c>
      <c r="I257">
        <v>336</v>
      </c>
      <c r="J257">
        <v>14</v>
      </c>
      <c r="K257" t="s">
        <v>353</v>
      </c>
    </row>
    <row r="258" spans="1:12" x14ac:dyDescent="0.2">
      <c r="A258" t="s">
        <v>179</v>
      </c>
      <c r="B258">
        <v>4</v>
      </c>
      <c r="C258">
        <v>4</v>
      </c>
      <c r="D258">
        <v>1</v>
      </c>
      <c r="E258">
        <v>37</v>
      </c>
      <c r="F258">
        <v>0</v>
      </c>
      <c r="G258" s="39">
        <v>7</v>
      </c>
      <c r="H258">
        <v>0</v>
      </c>
      <c r="I258">
        <v>48</v>
      </c>
      <c r="J258">
        <v>2</v>
      </c>
      <c r="K258" t="s">
        <v>353</v>
      </c>
      <c r="L258" s="28"/>
    </row>
    <row r="259" spans="1:12" x14ac:dyDescent="0.2">
      <c r="A259" t="s">
        <v>180</v>
      </c>
      <c r="B259">
        <v>7</v>
      </c>
      <c r="C259">
        <v>6</v>
      </c>
      <c r="D259">
        <v>1</v>
      </c>
      <c r="E259">
        <v>38</v>
      </c>
      <c r="F259">
        <v>2</v>
      </c>
      <c r="G259" s="39">
        <v>41</v>
      </c>
      <c r="H259">
        <v>6</v>
      </c>
      <c r="I259">
        <v>198</v>
      </c>
      <c r="J259">
        <v>3</v>
      </c>
      <c r="K259" t="s">
        <v>353</v>
      </c>
    </row>
    <row r="260" spans="1:12" x14ac:dyDescent="0.2">
      <c r="A260" t="s">
        <v>181</v>
      </c>
      <c r="B260">
        <v>2</v>
      </c>
      <c r="C260">
        <v>1</v>
      </c>
      <c r="D260">
        <v>0</v>
      </c>
      <c r="E260">
        <v>0</v>
      </c>
      <c r="F260">
        <v>0</v>
      </c>
      <c r="G260" s="39">
        <v>5</v>
      </c>
      <c r="H260">
        <v>0</v>
      </c>
      <c r="I260">
        <v>8</v>
      </c>
      <c r="J260">
        <v>1</v>
      </c>
      <c r="K260" t="s">
        <v>353</v>
      </c>
    </row>
    <row r="261" spans="1:12" x14ac:dyDescent="0.2">
      <c r="A261" t="s">
        <v>182</v>
      </c>
      <c r="B261">
        <v>1</v>
      </c>
      <c r="C261">
        <v>0</v>
      </c>
      <c r="D261">
        <v>0</v>
      </c>
      <c r="E261">
        <v>0</v>
      </c>
      <c r="F261">
        <v>0</v>
      </c>
      <c r="G261" s="39">
        <v>3</v>
      </c>
      <c r="H261">
        <v>0</v>
      </c>
      <c r="I261">
        <v>17</v>
      </c>
      <c r="J261">
        <v>1</v>
      </c>
      <c r="K261" t="s">
        <v>353</v>
      </c>
    </row>
    <row r="262" spans="1:12" x14ac:dyDescent="0.2">
      <c r="A262" t="s">
        <v>183</v>
      </c>
      <c r="B262">
        <v>1</v>
      </c>
      <c r="C262">
        <v>1</v>
      </c>
      <c r="D262">
        <v>0</v>
      </c>
      <c r="E262">
        <v>4</v>
      </c>
      <c r="F262">
        <v>0</v>
      </c>
      <c r="G262" s="39">
        <v>2</v>
      </c>
      <c r="H262">
        <v>0</v>
      </c>
      <c r="I262">
        <v>20</v>
      </c>
      <c r="J262">
        <v>0</v>
      </c>
      <c r="K262" t="s">
        <v>353</v>
      </c>
    </row>
    <row r="263" spans="1:12" x14ac:dyDescent="0.2">
      <c r="A263" t="s">
        <v>184</v>
      </c>
      <c r="B263">
        <v>41</v>
      </c>
      <c r="C263">
        <v>41</v>
      </c>
      <c r="D263">
        <v>4</v>
      </c>
      <c r="E263">
        <v>483</v>
      </c>
      <c r="F263">
        <v>5</v>
      </c>
      <c r="G263" s="39">
        <v>38.5</v>
      </c>
      <c r="H263">
        <v>5</v>
      </c>
      <c r="I263">
        <v>177</v>
      </c>
      <c r="J263">
        <v>14</v>
      </c>
      <c r="K263" t="s">
        <v>353</v>
      </c>
    </row>
    <row r="264" spans="1:12" x14ac:dyDescent="0.2">
      <c r="A264" t="s">
        <v>185</v>
      </c>
      <c r="B264">
        <v>9</v>
      </c>
      <c r="C264">
        <v>7</v>
      </c>
      <c r="D264">
        <v>2</v>
      </c>
      <c r="E264">
        <v>69</v>
      </c>
      <c r="F264">
        <v>2</v>
      </c>
      <c r="G264" s="39">
        <v>16</v>
      </c>
      <c r="H264">
        <v>6</v>
      </c>
      <c r="I264">
        <v>41</v>
      </c>
      <c r="J264">
        <v>2</v>
      </c>
      <c r="K264" t="s">
        <v>353</v>
      </c>
    </row>
    <row r="265" spans="1:12" x14ac:dyDescent="0.2">
      <c r="A265" t="s">
        <v>186</v>
      </c>
      <c r="B265">
        <v>47</v>
      </c>
      <c r="C265">
        <v>32</v>
      </c>
      <c r="D265">
        <v>9</v>
      </c>
      <c r="E265">
        <v>129</v>
      </c>
      <c r="F265">
        <v>18</v>
      </c>
      <c r="G265" s="39">
        <v>2</v>
      </c>
      <c r="H265">
        <v>1</v>
      </c>
      <c r="I265">
        <v>3</v>
      </c>
      <c r="J265">
        <v>2</v>
      </c>
      <c r="K265" t="s">
        <v>353</v>
      </c>
      <c r="L265" s="26">
        <v>1</v>
      </c>
    </row>
    <row r="266" spans="1:12" x14ac:dyDescent="0.2">
      <c r="A266" t="s">
        <v>370</v>
      </c>
      <c r="K266" t="s">
        <v>353</v>
      </c>
    </row>
    <row r="267" spans="1:12" x14ac:dyDescent="0.2">
      <c r="A267" t="s">
        <v>321</v>
      </c>
      <c r="K267" t="s">
        <v>353</v>
      </c>
    </row>
    <row r="268" spans="1:12" x14ac:dyDescent="0.2">
      <c r="A268" t="s">
        <v>187</v>
      </c>
      <c r="B268">
        <v>4</v>
      </c>
      <c r="C268">
        <v>4</v>
      </c>
      <c r="D268">
        <v>1</v>
      </c>
      <c r="E268">
        <v>17</v>
      </c>
      <c r="F268">
        <v>2</v>
      </c>
      <c r="G268" s="39">
        <v>0</v>
      </c>
      <c r="H268">
        <v>0</v>
      </c>
      <c r="I268">
        <v>0</v>
      </c>
      <c r="J268">
        <v>0</v>
      </c>
      <c r="K268" t="s">
        <v>353</v>
      </c>
    </row>
    <row r="269" spans="1:12" x14ac:dyDescent="0.2">
      <c r="A269" t="s">
        <v>883</v>
      </c>
      <c r="K269" t="s">
        <v>353</v>
      </c>
    </row>
    <row r="270" spans="1:12" x14ac:dyDescent="0.2">
      <c r="A270" t="s">
        <v>188</v>
      </c>
      <c r="K270" t="s">
        <v>353</v>
      </c>
    </row>
    <row r="271" spans="1:12" x14ac:dyDescent="0.2">
      <c r="A271" t="s">
        <v>189</v>
      </c>
      <c r="B271">
        <v>45</v>
      </c>
      <c r="C271">
        <v>44</v>
      </c>
      <c r="D271">
        <v>7</v>
      </c>
      <c r="E271">
        <v>344</v>
      </c>
      <c r="F271">
        <v>15</v>
      </c>
      <c r="G271" s="39">
        <v>7</v>
      </c>
      <c r="H271">
        <v>0</v>
      </c>
      <c r="I271">
        <v>34</v>
      </c>
      <c r="J271">
        <v>2</v>
      </c>
      <c r="K271" t="s">
        <v>353</v>
      </c>
    </row>
    <row r="272" spans="1:12" x14ac:dyDescent="0.2">
      <c r="A272" t="s">
        <v>190</v>
      </c>
      <c r="B272">
        <v>2</v>
      </c>
      <c r="C272">
        <v>2</v>
      </c>
      <c r="D272">
        <v>0</v>
      </c>
      <c r="E272">
        <v>3</v>
      </c>
      <c r="F272">
        <v>0</v>
      </c>
      <c r="G272" s="39">
        <v>2</v>
      </c>
      <c r="H272">
        <v>0</v>
      </c>
      <c r="I272">
        <v>13</v>
      </c>
      <c r="J272">
        <v>0</v>
      </c>
      <c r="K272" t="s">
        <v>353</v>
      </c>
    </row>
    <row r="273" spans="1:12" x14ac:dyDescent="0.2">
      <c r="A273" t="s">
        <v>304</v>
      </c>
      <c r="K273" t="s">
        <v>353</v>
      </c>
    </row>
    <row r="274" spans="1:12" x14ac:dyDescent="0.2">
      <c r="A274" t="s">
        <v>347</v>
      </c>
      <c r="K274" t="s">
        <v>353</v>
      </c>
    </row>
    <row r="275" spans="1:12" x14ac:dyDescent="0.2">
      <c r="A275" t="s">
        <v>191</v>
      </c>
      <c r="K275" t="s">
        <v>353</v>
      </c>
    </row>
    <row r="276" spans="1:12" x14ac:dyDescent="0.2">
      <c r="A276" t="s">
        <v>192</v>
      </c>
      <c r="K276" t="s">
        <v>353</v>
      </c>
    </row>
    <row r="277" spans="1:12" x14ac:dyDescent="0.2">
      <c r="A277" t="s">
        <v>193</v>
      </c>
      <c r="B277">
        <v>2</v>
      </c>
      <c r="C277">
        <v>1</v>
      </c>
      <c r="D277">
        <v>0</v>
      </c>
      <c r="E277">
        <v>31</v>
      </c>
      <c r="F277">
        <v>0</v>
      </c>
      <c r="G277" s="39">
        <v>4</v>
      </c>
      <c r="H277">
        <v>0</v>
      </c>
      <c r="I277">
        <v>29</v>
      </c>
      <c r="J277">
        <v>1</v>
      </c>
      <c r="K277" t="s">
        <v>353</v>
      </c>
    </row>
    <row r="278" spans="1:12" x14ac:dyDescent="0.2">
      <c r="A278" t="s">
        <v>194</v>
      </c>
      <c r="K278" t="s">
        <v>353</v>
      </c>
    </row>
    <row r="279" spans="1:12" x14ac:dyDescent="0.2">
      <c r="A279" t="s">
        <v>195</v>
      </c>
      <c r="B279">
        <v>176</v>
      </c>
      <c r="C279">
        <v>166</v>
      </c>
      <c r="D279">
        <v>16</v>
      </c>
      <c r="E279">
        <v>3040</v>
      </c>
      <c r="F279">
        <v>40</v>
      </c>
      <c r="G279" s="39">
        <v>856.33333333333303</v>
      </c>
      <c r="H279">
        <v>66</v>
      </c>
      <c r="I279">
        <v>3465</v>
      </c>
      <c r="J279">
        <v>212</v>
      </c>
      <c r="K279" t="s">
        <v>353</v>
      </c>
    </row>
    <row r="280" spans="1:12" x14ac:dyDescent="0.2">
      <c r="A280" t="s">
        <v>196</v>
      </c>
      <c r="B280">
        <v>2</v>
      </c>
      <c r="C280">
        <v>1</v>
      </c>
      <c r="D280">
        <v>1</v>
      </c>
      <c r="E280">
        <v>1</v>
      </c>
      <c r="F280">
        <v>0</v>
      </c>
      <c r="G280" s="39">
        <v>0.16666666666666599</v>
      </c>
      <c r="H280">
        <v>0</v>
      </c>
      <c r="I280">
        <v>1</v>
      </c>
      <c r="J280">
        <v>0</v>
      </c>
      <c r="K280" t="s">
        <v>353</v>
      </c>
    </row>
    <row r="281" spans="1:12" x14ac:dyDescent="0.2">
      <c r="A281" t="s">
        <v>197</v>
      </c>
      <c r="B281">
        <v>52</v>
      </c>
      <c r="C281">
        <v>43</v>
      </c>
      <c r="D281">
        <v>5</v>
      </c>
      <c r="E281">
        <v>358</v>
      </c>
      <c r="F281">
        <v>17</v>
      </c>
      <c r="G281" s="39">
        <v>197.166666666666</v>
      </c>
      <c r="H281">
        <v>23</v>
      </c>
      <c r="I281">
        <v>917</v>
      </c>
      <c r="J281">
        <v>55</v>
      </c>
      <c r="K281" t="s">
        <v>353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t="s">
        <v>353</v>
      </c>
      <c r="L282" s="27"/>
    </row>
    <row r="283" spans="1:12" x14ac:dyDescent="0.2">
      <c r="A283" t="s">
        <v>198</v>
      </c>
      <c r="K283" t="s">
        <v>353</v>
      </c>
    </row>
    <row r="284" spans="1:12" x14ac:dyDescent="0.2">
      <c r="A284" t="s">
        <v>368</v>
      </c>
      <c r="K284" t="s">
        <v>369</v>
      </c>
    </row>
    <row r="285" spans="1:12" x14ac:dyDescent="0.2">
      <c r="A285" t="s">
        <v>199</v>
      </c>
      <c r="B285">
        <v>30</v>
      </c>
      <c r="C285">
        <v>21</v>
      </c>
      <c r="D285">
        <v>3</v>
      </c>
      <c r="E285">
        <v>25</v>
      </c>
      <c r="F285">
        <v>5</v>
      </c>
      <c r="G285" s="39">
        <v>87.5</v>
      </c>
      <c r="H285">
        <v>3</v>
      </c>
      <c r="I285">
        <v>430</v>
      </c>
      <c r="J285">
        <v>23</v>
      </c>
      <c r="K285" t="s">
        <v>353</v>
      </c>
    </row>
    <row r="286" spans="1:12" x14ac:dyDescent="0.2">
      <c r="A286" t="s">
        <v>200</v>
      </c>
      <c r="B286">
        <v>1</v>
      </c>
      <c r="C286">
        <v>1</v>
      </c>
      <c r="D286">
        <v>0</v>
      </c>
      <c r="E286">
        <v>3</v>
      </c>
      <c r="F286">
        <v>0</v>
      </c>
      <c r="G286" s="39">
        <v>0</v>
      </c>
      <c r="H286">
        <v>0</v>
      </c>
      <c r="I286">
        <v>0</v>
      </c>
      <c r="J286">
        <v>0</v>
      </c>
      <c r="K286" t="s">
        <v>353</v>
      </c>
    </row>
    <row r="287" spans="1:12" x14ac:dyDescent="0.2">
      <c r="A287" t="s">
        <v>201</v>
      </c>
      <c r="B287">
        <v>1</v>
      </c>
      <c r="C287">
        <v>1</v>
      </c>
      <c r="D287">
        <v>0</v>
      </c>
      <c r="E287">
        <v>0</v>
      </c>
      <c r="F287">
        <v>1</v>
      </c>
      <c r="G287" s="39">
        <v>3</v>
      </c>
      <c r="H287">
        <v>0</v>
      </c>
      <c r="I287">
        <v>9</v>
      </c>
      <c r="J287">
        <v>1</v>
      </c>
      <c r="K287" t="s">
        <v>353</v>
      </c>
    </row>
    <row r="288" spans="1:12" x14ac:dyDescent="0.2">
      <c r="A288" t="s">
        <v>202</v>
      </c>
      <c r="B288">
        <v>5</v>
      </c>
      <c r="C288">
        <v>5</v>
      </c>
      <c r="D288">
        <v>1</v>
      </c>
      <c r="E288">
        <v>17</v>
      </c>
      <c r="F288">
        <v>4</v>
      </c>
      <c r="G288" s="39">
        <v>8</v>
      </c>
      <c r="H288">
        <v>2</v>
      </c>
      <c r="I288">
        <v>27</v>
      </c>
      <c r="J288">
        <v>4</v>
      </c>
      <c r="K288" t="s">
        <v>353</v>
      </c>
    </row>
    <row r="289" spans="1:12" x14ac:dyDescent="0.2">
      <c r="A289" t="s">
        <v>203</v>
      </c>
      <c r="B289">
        <v>1</v>
      </c>
      <c r="C289">
        <v>1</v>
      </c>
      <c r="D289">
        <v>0</v>
      </c>
      <c r="E289">
        <v>2</v>
      </c>
      <c r="F289">
        <v>1</v>
      </c>
      <c r="G289" s="39">
        <v>2</v>
      </c>
      <c r="H289">
        <v>0</v>
      </c>
      <c r="I289">
        <v>7</v>
      </c>
      <c r="J289">
        <v>1</v>
      </c>
      <c r="K289" t="s">
        <v>353</v>
      </c>
    </row>
    <row r="290" spans="1:12" x14ac:dyDescent="0.2">
      <c r="A290" t="s">
        <v>204</v>
      </c>
      <c r="B290">
        <v>2</v>
      </c>
      <c r="C290">
        <v>0</v>
      </c>
      <c r="D290">
        <v>0</v>
      </c>
      <c r="E290">
        <v>0</v>
      </c>
      <c r="F290">
        <v>1</v>
      </c>
      <c r="G290" s="39">
        <v>7</v>
      </c>
      <c r="H290">
        <v>1</v>
      </c>
      <c r="I290">
        <v>28</v>
      </c>
      <c r="J290">
        <v>4</v>
      </c>
      <c r="K290" t="s">
        <v>353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t="s">
        <v>353</v>
      </c>
      <c r="L291" s="27"/>
    </row>
    <row r="292" spans="1:12" x14ac:dyDescent="0.2">
      <c r="A292" t="s">
        <v>313</v>
      </c>
      <c r="K292" t="s">
        <v>353</v>
      </c>
    </row>
    <row r="293" spans="1:12" x14ac:dyDescent="0.2">
      <c r="A293" t="s">
        <v>205</v>
      </c>
      <c r="B293">
        <v>1</v>
      </c>
      <c r="C293">
        <v>1</v>
      </c>
      <c r="D293">
        <v>1</v>
      </c>
      <c r="E293">
        <v>4</v>
      </c>
      <c r="F293">
        <v>0</v>
      </c>
      <c r="G293" s="39">
        <v>0</v>
      </c>
      <c r="H293">
        <v>0</v>
      </c>
      <c r="I293">
        <v>0</v>
      </c>
      <c r="J293">
        <v>0</v>
      </c>
      <c r="K293" t="s">
        <v>353</v>
      </c>
    </row>
    <row r="294" spans="1:12" x14ac:dyDescent="0.2">
      <c r="A294" t="s">
        <v>206</v>
      </c>
      <c r="B294">
        <v>193</v>
      </c>
      <c r="C294">
        <v>174</v>
      </c>
      <c r="D294">
        <v>29</v>
      </c>
      <c r="E294">
        <v>3637</v>
      </c>
      <c r="F294">
        <v>67</v>
      </c>
      <c r="G294" s="39">
        <v>1044</v>
      </c>
      <c r="H294">
        <v>139</v>
      </c>
      <c r="I294">
        <v>3719</v>
      </c>
      <c r="J294">
        <v>242</v>
      </c>
      <c r="K294" t="s">
        <v>353</v>
      </c>
      <c r="L294" s="26">
        <v>1</v>
      </c>
    </row>
    <row r="295" spans="1:12" x14ac:dyDescent="0.2">
      <c r="A295" t="s">
        <v>207</v>
      </c>
      <c r="K295" t="s">
        <v>353</v>
      </c>
    </row>
    <row r="296" spans="1:12" x14ac:dyDescent="0.2">
      <c r="A296" t="s">
        <v>208</v>
      </c>
      <c r="B296">
        <v>1</v>
      </c>
      <c r="C296">
        <v>1</v>
      </c>
      <c r="D296">
        <v>0</v>
      </c>
      <c r="E296">
        <v>0</v>
      </c>
      <c r="F296">
        <v>0</v>
      </c>
      <c r="G296" s="39">
        <v>0</v>
      </c>
      <c r="H296">
        <v>0</v>
      </c>
      <c r="I296">
        <v>0</v>
      </c>
      <c r="J296">
        <v>0</v>
      </c>
      <c r="K296" t="s">
        <v>353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40"/>
      <c r="H297" s="13"/>
      <c r="I297" s="13"/>
      <c r="J297" s="13"/>
      <c r="K297" t="s">
        <v>353</v>
      </c>
    </row>
    <row r="298" spans="1:12" x14ac:dyDescent="0.2">
      <c r="A298" t="s">
        <v>209</v>
      </c>
      <c r="B298">
        <v>2</v>
      </c>
      <c r="C298">
        <v>2</v>
      </c>
      <c r="D298">
        <v>0</v>
      </c>
      <c r="E298">
        <v>5</v>
      </c>
      <c r="F298">
        <v>0</v>
      </c>
      <c r="G298" s="39">
        <v>0</v>
      </c>
      <c r="H298">
        <v>0</v>
      </c>
      <c r="I298">
        <v>0</v>
      </c>
      <c r="J298">
        <v>0</v>
      </c>
      <c r="K298" t="s">
        <v>353</v>
      </c>
    </row>
    <row r="299" spans="1:12" x14ac:dyDescent="0.2">
      <c r="A299" t="s">
        <v>210</v>
      </c>
      <c r="B299">
        <v>1</v>
      </c>
      <c r="C299">
        <v>1</v>
      </c>
      <c r="D299">
        <v>0</v>
      </c>
      <c r="E299">
        <v>0</v>
      </c>
      <c r="F299">
        <v>0</v>
      </c>
      <c r="G299" s="39">
        <v>0</v>
      </c>
      <c r="H299">
        <v>0</v>
      </c>
      <c r="I299">
        <v>0</v>
      </c>
      <c r="J299">
        <v>0</v>
      </c>
      <c r="K299" t="s">
        <v>353</v>
      </c>
    </row>
    <row r="300" spans="1:12" x14ac:dyDescent="0.2">
      <c r="A300" t="s">
        <v>281</v>
      </c>
      <c r="K300" t="s">
        <v>353</v>
      </c>
    </row>
    <row r="301" spans="1:12" x14ac:dyDescent="0.2">
      <c r="A301" t="s">
        <v>343</v>
      </c>
      <c r="K301" t="s">
        <v>353</v>
      </c>
    </row>
    <row r="302" spans="1:12" x14ac:dyDescent="0.2">
      <c r="A302" t="s">
        <v>876</v>
      </c>
      <c r="K302" t="s">
        <v>353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t="s">
        <v>353</v>
      </c>
      <c r="L303" s="27"/>
    </row>
    <row r="304" spans="1:12" x14ac:dyDescent="0.2">
      <c r="A304" t="s">
        <v>324</v>
      </c>
      <c r="K304" t="s">
        <v>353</v>
      </c>
    </row>
    <row r="305" spans="1:12" x14ac:dyDescent="0.2">
      <c r="A305" t="s">
        <v>328</v>
      </c>
      <c r="K305" t="s">
        <v>353</v>
      </c>
    </row>
    <row r="306" spans="1:12" x14ac:dyDescent="0.2">
      <c r="A306" t="s">
        <v>348</v>
      </c>
      <c r="K306" t="s">
        <v>353</v>
      </c>
    </row>
    <row r="307" spans="1:12" x14ac:dyDescent="0.2">
      <c r="A307" t="s">
        <v>358</v>
      </c>
      <c r="K307" t="s">
        <v>353</v>
      </c>
    </row>
    <row r="308" spans="1:12" x14ac:dyDescent="0.2">
      <c r="A308" t="s">
        <v>325</v>
      </c>
      <c r="K308" t="s">
        <v>353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1"/>
      <c r="H309" s="4"/>
      <c r="I309" s="4"/>
      <c r="J309" s="4"/>
      <c r="K309" t="s">
        <v>353</v>
      </c>
    </row>
    <row r="310" spans="1:12" x14ac:dyDescent="0.2">
      <c r="A310" t="s">
        <v>326</v>
      </c>
      <c r="K310" t="s">
        <v>353</v>
      </c>
    </row>
    <row r="311" spans="1:12" x14ac:dyDescent="0.2">
      <c r="A311" t="s">
        <v>211</v>
      </c>
      <c r="B311">
        <v>2</v>
      </c>
      <c r="C311">
        <v>1</v>
      </c>
      <c r="D311">
        <v>0</v>
      </c>
      <c r="E311">
        <v>1</v>
      </c>
      <c r="F311">
        <v>0</v>
      </c>
      <c r="G311" s="39">
        <v>0</v>
      </c>
      <c r="H311">
        <v>0</v>
      </c>
      <c r="I311">
        <v>0</v>
      </c>
      <c r="J311">
        <v>0</v>
      </c>
      <c r="K311" t="s">
        <v>353</v>
      </c>
    </row>
    <row r="312" spans="1:12" x14ac:dyDescent="0.2">
      <c r="A312" t="s">
        <v>798</v>
      </c>
      <c r="K312" t="s">
        <v>353</v>
      </c>
    </row>
    <row r="313" spans="1:12" x14ac:dyDescent="0.2">
      <c r="A313" t="s">
        <v>282</v>
      </c>
      <c r="K313" t="s">
        <v>353</v>
      </c>
    </row>
    <row r="314" spans="1:12" x14ac:dyDescent="0.2">
      <c r="A314" t="s">
        <v>212</v>
      </c>
      <c r="K314" t="s">
        <v>353</v>
      </c>
    </row>
    <row r="315" spans="1:12" x14ac:dyDescent="0.2">
      <c r="A315" t="s">
        <v>301</v>
      </c>
      <c r="K315" t="s">
        <v>353</v>
      </c>
    </row>
    <row r="316" spans="1:12" x14ac:dyDescent="0.2">
      <c r="A316" t="s">
        <v>289</v>
      </c>
      <c r="K316" t="s">
        <v>353</v>
      </c>
    </row>
    <row r="317" spans="1:12" x14ac:dyDescent="0.2">
      <c r="A317" t="s">
        <v>878</v>
      </c>
      <c r="K317" t="s">
        <v>353</v>
      </c>
    </row>
    <row r="318" spans="1:12" x14ac:dyDescent="0.2">
      <c r="A318" t="s">
        <v>879</v>
      </c>
      <c r="K318" t="s">
        <v>353</v>
      </c>
    </row>
    <row r="319" spans="1:12" x14ac:dyDescent="0.2">
      <c r="A319" t="s">
        <v>844</v>
      </c>
      <c r="K319" t="s">
        <v>353</v>
      </c>
      <c r="L319" s="28"/>
    </row>
    <row r="320" spans="1:12" x14ac:dyDescent="0.2">
      <c r="A320" t="s">
        <v>213</v>
      </c>
      <c r="B320">
        <v>3</v>
      </c>
      <c r="C320">
        <v>2</v>
      </c>
      <c r="D320">
        <v>1</v>
      </c>
      <c r="E320">
        <v>84</v>
      </c>
      <c r="F320">
        <v>1</v>
      </c>
      <c r="G320" s="39">
        <v>4</v>
      </c>
      <c r="H320">
        <v>0</v>
      </c>
      <c r="I320">
        <v>35</v>
      </c>
      <c r="J320">
        <v>0</v>
      </c>
      <c r="K320" t="s">
        <v>353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t="s">
        <v>353</v>
      </c>
      <c r="L321" s="27"/>
    </row>
    <row r="322" spans="1:12" x14ac:dyDescent="0.2">
      <c r="A322" t="s">
        <v>214</v>
      </c>
      <c r="B322">
        <v>2</v>
      </c>
      <c r="C322">
        <v>2</v>
      </c>
      <c r="D322">
        <v>1</v>
      </c>
      <c r="E322">
        <v>8</v>
      </c>
      <c r="F322">
        <v>1</v>
      </c>
      <c r="G322" s="39">
        <v>2</v>
      </c>
      <c r="H322">
        <v>0</v>
      </c>
      <c r="I322">
        <v>5</v>
      </c>
      <c r="J322">
        <v>0</v>
      </c>
      <c r="K322" t="s">
        <v>353</v>
      </c>
    </row>
    <row r="323" spans="1:12" x14ac:dyDescent="0.2">
      <c r="A323" t="s">
        <v>801</v>
      </c>
      <c r="K323" t="s">
        <v>353</v>
      </c>
    </row>
    <row r="324" spans="1:12" x14ac:dyDescent="0.2">
      <c r="A324" t="s">
        <v>309</v>
      </c>
      <c r="K324" t="s">
        <v>353</v>
      </c>
    </row>
    <row r="325" spans="1:12" x14ac:dyDescent="0.2">
      <c r="A325" t="s">
        <v>215</v>
      </c>
      <c r="K325" t="s">
        <v>353</v>
      </c>
    </row>
    <row r="326" spans="1:12" x14ac:dyDescent="0.2">
      <c r="A326" t="s">
        <v>216</v>
      </c>
      <c r="B326">
        <v>38</v>
      </c>
      <c r="C326">
        <v>30</v>
      </c>
      <c r="D326">
        <v>6</v>
      </c>
      <c r="E326">
        <v>172</v>
      </c>
      <c r="F326">
        <v>5</v>
      </c>
      <c r="G326" s="39">
        <v>13</v>
      </c>
      <c r="H326">
        <v>0</v>
      </c>
      <c r="I326">
        <v>76</v>
      </c>
      <c r="J326">
        <v>1</v>
      </c>
      <c r="K326" t="s">
        <v>353</v>
      </c>
    </row>
    <row r="327" spans="1:12" x14ac:dyDescent="0.2">
      <c r="A327" t="s">
        <v>217</v>
      </c>
      <c r="B327">
        <v>1</v>
      </c>
      <c r="C327">
        <v>1</v>
      </c>
      <c r="D327">
        <v>0</v>
      </c>
      <c r="E327">
        <v>0</v>
      </c>
      <c r="F327">
        <v>0</v>
      </c>
      <c r="G327" s="39">
        <v>3</v>
      </c>
      <c r="H327">
        <v>1</v>
      </c>
      <c r="I327">
        <v>2</v>
      </c>
      <c r="J327">
        <v>0</v>
      </c>
      <c r="K327" t="s">
        <v>353</v>
      </c>
      <c r="L327" s="28"/>
    </row>
    <row r="328" spans="1:12" x14ac:dyDescent="0.2">
      <c r="A328" t="s">
        <v>218</v>
      </c>
      <c r="B328">
        <v>112</v>
      </c>
      <c r="C328">
        <v>89</v>
      </c>
      <c r="D328">
        <v>19</v>
      </c>
      <c r="E328">
        <v>525</v>
      </c>
      <c r="F328">
        <v>19</v>
      </c>
      <c r="G328" s="39">
        <v>9.8333333333333304</v>
      </c>
      <c r="H328">
        <v>0</v>
      </c>
      <c r="I328">
        <v>67</v>
      </c>
      <c r="J328">
        <v>4</v>
      </c>
      <c r="K328" t="s">
        <v>353</v>
      </c>
    </row>
    <row r="329" spans="1:12" x14ac:dyDescent="0.2">
      <c r="A329" t="s">
        <v>219</v>
      </c>
      <c r="B329">
        <v>12</v>
      </c>
      <c r="C329">
        <v>11</v>
      </c>
      <c r="D329">
        <v>3</v>
      </c>
      <c r="E329">
        <v>86</v>
      </c>
      <c r="F329">
        <v>1</v>
      </c>
      <c r="G329" s="39">
        <v>41.3333333333333</v>
      </c>
      <c r="H329">
        <v>1</v>
      </c>
      <c r="I329">
        <v>225</v>
      </c>
      <c r="J329">
        <v>11</v>
      </c>
      <c r="K329" t="s">
        <v>353</v>
      </c>
    </row>
    <row r="330" spans="1:12" x14ac:dyDescent="0.2">
      <c r="A330" t="s">
        <v>220</v>
      </c>
      <c r="B330">
        <v>7</v>
      </c>
      <c r="C330">
        <v>6</v>
      </c>
      <c r="D330">
        <v>2</v>
      </c>
      <c r="E330">
        <v>63</v>
      </c>
      <c r="F330">
        <v>1</v>
      </c>
      <c r="G330" s="39">
        <v>0</v>
      </c>
      <c r="H330">
        <v>0</v>
      </c>
      <c r="I330">
        <v>0</v>
      </c>
      <c r="J330">
        <v>0</v>
      </c>
      <c r="K330" t="s">
        <v>353</v>
      </c>
      <c r="L330" s="26">
        <v>1</v>
      </c>
    </row>
    <row r="331" spans="1:12" x14ac:dyDescent="0.2">
      <c r="A331" t="s">
        <v>221</v>
      </c>
      <c r="B331">
        <v>1</v>
      </c>
      <c r="C331">
        <v>1</v>
      </c>
      <c r="D331">
        <v>0</v>
      </c>
      <c r="E331">
        <v>16</v>
      </c>
      <c r="F331">
        <v>0</v>
      </c>
      <c r="G331" s="39">
        <v>0</v>
      </c>
      <c r="H331">
        <v>0</v>
      </c>
      <c r="I331">
        <v>0</v>
      </c>
      <c r="J331">
        <v>0</v>
      </c>
      <c r="K331" t="s">
        <v>353</v>
      </c>
    </row>
    <row r="332" spans="1:12" x14ac:dyDescent="0.2">
      <c r="A332" t="s">
        <v>292</v>
      </c>
      <c r="K332" t="s">
        <v>353</v>
      </c>
    </row>
    <row r="333" spans="1:12" x14ac:dyDescent="0.2">
      <c r="A333" t="s">
        <v>222</v>
      </c>
      <c r="K333" t="s">
        <v>353</v>
      </c>
    </row>
    <row r="334" spans="1:12" x14ac:dyDescent="0.2">
      <c r="A334" t="s">
        <v>223</v>
      </c>
      <c r="K334" t="s">
        <v>353</v>
      </c>
    </row>
    <row r="335" spans="1:12" x14ac:dyDescent="0.2">
      <c r="A335" t="s">
        <v>224</v>
      </c>
      <c r="B335">
        <v>3</v>
      </c>
      <c r="C335">
        <v>3</v>
      </c>
      <c r="D335">
        <v>1</v>
      </c>
      <c r="E335">
        <v>24</v>
      </c>
      <c r="F335">
        <v>1</v>
      </c>
      <c r="G335" s="39">
        <v>7</v>
      </c>
      <c r="H335">
        <v>0</v>
      </c>
      <c r="I335">
        <v>29</v>
      </c>
      <c r="J335">
        <v>3</v>
      </c>
      <c r="K335" t="s">
        <v>353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t="s">
        <v>353</v>
      </c>
      <c r="L336" s="27"/>
    </row>
    <row r="337" spans="1:12" x14ac:dyDescent="0.2">
      <c r="A337" t="s">
        <v>225</v>
      </c>
      <c r="B337">
        <v>28</v>
      </c>
      <c r="C337">
        <v>25</v>
      </c>
      <c r="D337">
        <v>3</v>
      </c>
      <c r="E337">
        <v>190</v>
      </c>
      <c r="F337">
        <v>14</v>
      </c>
      <c r="G337" s="39">
        <v>25</v>
      </c>
      <c r="H337">
        <v>0</v>
      </c>
      <c r="I337">
        <v>135</v>
      </c>
      <c r="J337">
        <v>2</v>
      </c>
      <c r="K337" t="s">
        <v>353</v>
      </c>
      <c r="L337" s="26">
        <v>7</v>
      </c>
    </row>
    <row r="338" spans="1:12" x14ac:dyDescent="0.2">
      <c r="A338" t="s">
        <v>344</v>
      </c>
      <c r="K338" t="s">
        <v>353</v>
      </c>
    </row>
    <row r="339" spans="1:12" x14ac:dyDescent="0.2">
      <c r="A339" t="s">
        <v>335</v>
      </c>
      <c r="K339" t="s">
        <v>353</v>
      </c>
    </row>
    <row r="340" spans="1:12" x14ac:dyDescent="0.2">
      <c r="A340" t="s">
        <v>226</v>
      </c>
      <c r="B340">
        <v>6</v>
      </c>
      <c r="C340">
        <v>5</v>
      </c>
      <c r="D340">
        <v>2</v>
      </c>
      <c r="E340">
        <v>16</v>
      </c>
      <c r="F340">
        <v>0</v>
      </c>
      <c r="G340" s="39">
        <v>26</v>
      </c>
      <c r="H340">
        <v>1</v>
      </c>
      <c r="I340">
        <v>123</v>
      </c>
      <c r="J340">
        <v>5</v>
      </c>
      <c r="K340" t="s">
        <v>353</v>
      </c>
    </row>
    <row r="341" spans="1:12" x14ac:dyDescent="0.2">
      <c r="A341" t="s">
        <v>888</v>
      </c>
      <c r="K341" t="s">
        <v>353</v>
      </c>
    </row>
    <row r="342" spans="1:12" x14ac:dyDescent="0.2">
      <c r="A342" t="s">
        <v>227</v>
      </c>
      <c r="B342">
        <v>107</v>
      </c>
      <c r="C342">
        <v>91</v>
      </c>
      <c r="D342">
        <v>8</v>
      </c>
      <c r="E342">
        <v>928</v>
      </c>
      <c r="F342">
        <v>38</v>
      </c>
      <c r="G342" s="39">
        <v>300.666666666666</v>
      </c>
      <c r="H342">
        <v>23</v>
      </c>
      <c r="I342">
        <v>1416</v>
      </c>
      <c r="J342">
        <v>74</v>
      </c>
      <c r="K342" t="s">
        <v>353</v>
      </c>
    </row>
    <row r="343" spans="1:12" x14ac:dyDescent="0.2">
      <c r="A343" t="s">
        <v>228</v>
      </c>
      <c r="B343">
        <v>2</v>
      </c>
      <c r="C343">
        <v>2</v>
      </c>
      <c r="D343">
        <v>1</v>
      </c>
      <c r="E343">
        <v>52</v>
      </c>
      <c r="F343">
        <v>4</v>
      </c>
      <c r="G343" s="39">
        <v>0</v>
      </c>
      <c r="H343">
        <v>0</v>
      </c>
      <c r="I343">
        <v>0</v>
      </c>
      <c r="J343">
        <v>0</v>
      </c>
      <c r="K343" t="s">
        <v>353</v>
      </c>
    </row>
    <row r="344" spans="1:12" x14ac:dyDescent="0.2">
      <c r="A344" t="s">
        <v>365</v>
      </c>
      <c r="K344" t="s">
        <v>353</v>
      </c>
    </row>
    <row r="345" spans="1:12" x14ac:dyDescent="0.2">
      <c r="A345" t="s">
        <v>229</v>
      </c>
      <c r="B345">
        <v>1</v>
      </c>
      <c r="C345">
        <v>1</v>
      </c>
      <c r="D345">
        <v>0</v>
      </c>
      <c r="E345">
        <v>0</v>
      </c>
      <c r="F345">
        <v>0</v>
      </c>
      <c r="G345" s="39">
        <v>0</v>
      </c>
      <c r="H345">
        <v>0</v>
      </c>
      <c r="I345">
        <v>0</v>
      </c>
      <c r="J345">
        <v>0</v>
      </c>
      <c r="K345" t="s">
        <v>353</v>
      </c>
    </row>
    <row r="346" spans="1:12" x14ac:dyDescent="0.2">
      <c r="A346" t="s">
        <v>230</v>
      </c>
      <c r="K346" t="s">
        <v>353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1"/>
      <c r="H347" s="4"/>
      <c r="I347" s="4"/>
      <c r="J347" s="4"/>
      <c r="K347" t="s">
        <v>353</v>
      </c>
    </row>
    <row r="348" spans="1:12" x14ac:dyDescent="0.2">
      <c r="A348" t="s">
        <v>790</v>
      </c>
      <c r="K348" t="s">
        <v>353</v>
      </c>
    </row>
    <row r="349" spans="1:12" x14ac:dyDescent="0.2">
      <c r="A349" t="s">
        <v>231</v>
      </c>
      <c r="B349">
        <v>7</v>
      </c>
      <c r="C349">
        <v>8</v>
      </c>
      <c r="D349">
        <v>2</v>
      </c>
      <c r="E349">
        <v>86</v>
      </c>
      <c r="F349">
        <v>2</v>
      </c>
      <c r="G349" s="39">
        <v>30</v>
      </c>
      <c r="H349">
        <v>3</v>
      </c>
      <c r="I349">
        <v>140</v>
      </c>
      <c r="J349">
        <v>7</v>
      </c>
      <c r="K349" t="s">
        <v>353</v>
      </c>
    </row>
    <row r="350" spans="1:12" x14ac:dyDescent="0.2">
      <c r="A350" t="s">
        <v>826</v>
      </c>
      <c r="K350" t="s">
        <v>353</v>
      </c>
    </row>
    <row r="351" spans="1:12" x14ac:dyDescent="0.2">
      <c r="A351" t="s">
        <v>232</v>
      </c>
      <c r="B351">
        <v>2</v>
      </c>
      <c r="C351">
        <v>2</v>
      </c>
      <c r="D351">
        <v>0</v>
      </c>
      <c r="E351">
        <v>1</v>
      </c>
      <c r="F351">
        <v>0</v>
      </c>
      <c r="G351" s="39">
        <v>7</v>
      </c>
      <c r="H351">
        <v>0</v>
      </c>
      <c r="I351">
        <v>30</v>
      </c>
      <c r="J351">
        <v>0</v>
      </c>
      <c r="K351" t="s">
        <v>353</v>
      </c>
    </row>
    <row r="352" spans="1:12" x14ac:dyDescent="0.2">
      <c r="A352" t="s">
        <v>891</v>
      </c>
      <c r="K352" t="s">
        <v>353</v>
      </c>
    </row>
    <row r="353" spans="1:11" x14ac:dyDescent="0.2">
      <c r="A353" t="s">
        <v>233</v>
      </c>
      <c r="B353">
        <v>11</v>
      </c>
      <c r="C353">
        <v>10</v>
      </c>
      <c r="D353">
        <v>4</v>
      </c>
      <c r="E353">
        <v>74</v>
      </c>
      <c r="F353">
        <v>1</v>
      </c>
      <c r="G353" s="39">
        <v>1.8333333333300001</v>
      </c>
      <c r="H353">
        <v>1</v>
      </c>
      <c r="I353">
        <v>0</v>
      </c>
      <c r="J353">
        <v>0</v>
      </c>
      <c r="K353" t="s">
        <v>353</v>
      </c>
    </row>
    <row r="354" spans="1:11" x14ac:dyDescent="0.2">
      <c r="A354" t="s">
        <v>234</v>
      </c>
      <c r="K354" t="s">
        <v>353</v>
      </c>
    </row>
    <row r="355" spans="1:11" x14ac:dyDescent="0.2">
      <c r="A355" t="s">
        <v>283</v>
      </c>
      <c r="K355" t="s">
        <v>353</v>
      </c>
    </row>
    <row r="356" spans="1:11" x14ac:dyDescent="0.2">
      <c r="A356" t="s">
        <v>235</v>
      </c>
      <c r="K356" t="s">
        <v>353</v>
      </c>
    </row>
    <row r="357" spans="1:11" x14ac:dyDescent="0.2">
      <c r="A357" t="s">
        <v>845</v>
      </c>
      <c r="K357" t="s">
        <v>353</v>
      </c>
    </row>
    <row r="358" spans="1:11" x14ac:dyDescent="0.2">
      <c r="A358" t="s">
        <v>287</v>
      </c>
      <c r="K358" t="s">
        <v>353</v>
      </c>
    </row>
    <row r="359" spans="1:11" ht="12.75" customHeight="1" x14ac:dyDescent="0.2">
      <c r="A359" t="s">
        <v>803</v>
      </c>
      <c r="K359" t="s">
        <v>353</v>
      </c>
    </row>
    <row r="360" spans="1:11" ht="12.75" customHeight="1" x14ac:dyDescent="0.2">
      <c r="A360" t="s">
        <v>296</v>
      </c>
      <c r="K360" t="s">
        <v>353</v>
      </c>
    </row>
    <row r="361" spans="1:11" x14ac:dyDescent="0.2">
      <c r="A361" t="s">
        <v>336</v>
      </c>
      <c r="K361" t="s">
        <v>353</v>
      </c>
    </row>
    <row r="362" spans="1:11" x14ac:dyDescent="0.2">
      <c r="A362" t="s">
        <v>236</v>
      </c>
      <c r="B362">
        <v>1</v>
      </c>
      <c r="C362">
        <v>1</v>
      </c>
      <c r="D362">
        <v>0</v>
      </c>
      <c r="E362">
        <v>6</v>
      </c>
      <c r="F362">
        <v>0</v>
      </c>
      <c r="G362" s="39">
        <v>0</v>
      </c>
      <c r="H362">
        <v>0</v>
      </c>
      <c r="I362">
        <v>0</v>
      </c>
      <c r="J362">
        <v>0</v>
      </c>
      <c r="K362" t="s">
        <v>353</v>
      </c>
    </row>
    <row r="363" spans="1:11" x14ac:dyDescent="0.2">
      <c r="A363" t="s">
        <v>237</v>
      </c>
      <c r="B363">
        <v>190</v>
      </c>
      <c r="C363">
        <v>139</v>
      </c>
      <c r="D363">
        <v>35</v>
      </c>
      <c r="E363">
        <v>1113</v>
      </c>
      <c r="F363">
        <v>44</v>
      </c>
      <c r="G363" s="39">
        <v>1292.3333333333301</v>
      </c>
      <c r="H363">
        <v>246</v>
      </c>
      <c r="I363">
        <v>3607</v>
      </c>
      <c r="J363">
        <v>325</v>
      </c>
      <c r="K363" t="s">
        <v>353</v>
      </c>
    </row>
    <row r="364" spans="1:11" x14ac:dyDescent="0.2">
      <c r="A364" t="s">
        <v>867</v>
      </c>
      <c r="K364" t="s">
        <v>353</v>
      </c>
    </row>
    <row r="365" spans="1:11" x14ac:dyDescent="0.2">
      <c r="A365" t="s">
        <v>238</v>
      </c>
      <c r="K365" t="s">
        <v>353</v>
      </c>
    </row>
    <row r="366" spans="1:11" x14ac:dyDescent="0.2">
      <c r="A366" t="s">
        <v>367</v>
      </c>
      <c r="K366" t="s">
        <v>353</v>
      </c>
    </row>
    <row r="367" spans="1:11" x14ac:dyDescent="0.2">
      <c r="A367" t="s">
        <v>890</v>
      </c>
      <c r="K367" t="s">
        <v>353</v>
      </c>
    </row>
    <row r="368" spans="1:11" x14ac:dyDescent="0.2">
      <c r="A368" t="s">
        <v>293</v>
      </c>
      <c r="K368" t="s">
        <v>353</v>
      </c>
    </row>
    <row r="369" spans="1:11" x14ac:dyDescent="0.2">
      <c r="A369" t="s">
        <v>239</v>
      </c>
      <c r="B369">
        <v>4</v>
      </c>
      <c r="C369">
        <v>3</v>
      </c>
      <c r="D369">
        <v>0</v>
      </c>
      <c r="E369">
        <v>0</v>
      </c>
      <c r="F369">
        <v>0</v>
      </c>
      <c r="G369" s="39">
        <v>0</v>
      </c>
      <c r="H369">
        <v>0</v>
      </c>
      <c r="I369">
        <v>0</v>
      </c>
      <c r="J369">
        <v>0</v>
      </c>
      <c r="K369" t="s">
        <v>353</v>
      </c>
    </row>
    <row r="370" spans="1:11" x14ac:dyDescent="0.2">
      <c r="A370" t="s">
        <v>240</v>
      </c>
      <c r="B370">
        <v>1</v>
      </c>
      <c r="C370">
        <v>0</v>
      </c>
      <c r="D370">
        <v>0</v>
      </c>
      <c r="E370">
        <v>0</v>
      </c>
      <c r="F370">
        <v>1</v>
      </c>
      <c r="G370" s="39">
        <v>2</v>
      </c>
      <c r="H370">
        <v>0</v>
      </c>
      <c r="I370">
        <v>16</v>
      </c>
      <c r="J370">
        <v>0</v>
      </c>
      <c r="K370" t="s">
        <v>353</v>
      </c>
    </row>
    <row r="371" spans="1:11" x14ac:dyDescent="0.2">
      <c r="A371" t="s">
        <v>241</v>
      </c>
      <c r="F371">
        <v>1</v>
      </c>
      <c r="K371" t="s">
        <v>353</v>
      </c>
    </row>
    <row r="372" spans="1:11" x14ac:dyDescent="0.2">
      <c r="A372" t="s">
        <v>333</v>
      </c>
      <c r="K372" t="s">
        <v>353</v>
      </c>
    </row>
    <row r="373" spans="1:11" x14ac:dyDescent="0.2">
      <c r="A373" t="s">
        <v>802</v>
      </c>
      <c r="K373" t="s">
        <v>353</v>
      </c>
    </row>
    <row r="374" spans="1:11" x14ac:dyDescent="0.2">
      <c r="A374" t="s">
        <v>337</v>
      </c>
      <c r="K374" t="s">
        <v>353</v>
      </c>
    </row>
    <row r="375" spans="1:11" x14ac:dyDescent="0.2">
      <c r="A375" t="s">
        <v>242</v>
      </c>
      <c r="B375">
        <v>2</v>
      </c>
      <c r="C375">
        <v>1</v>
      </c>
      <c r="D375">
        <v>0</v>
      </c>
      <c r="E375">
        <v>0</v>
      </c>
      <c r="F375">
        <v>1</v>
      </c>
      <c r="G375" s="39">
        <v>0</v>
      </c>
      <c r="H375">
        <v>0</v>
      </c>
      <c r="I375">
        <v>0</v>
      </c>
      <c r="J375">
        <v>0</v>
      </c>
      <c r="K375" t="s">
        <v>353</v>
      </c>
    </row>
    <row r="376" spans="1:11" x14ac:dyDescent="0.2">
      <c r="A376" t="s">
        <v>243</v>
      </c>
      <c r="K376" t="s">
        <v>353</v>
      </c>
    </row>
    <row r="377" spans="1:11" x14ac:dyDescent="0.2">
      <c r="A377" t="s">
        <v>244</v>
      </c>
      <c r="B377">
        <v>16</v>
      </c>
      <c r="C377">
        <v>14</v>
      </c>
      <c r="D377">
        <v>4</v>
      </c>
      <c r="E377">
        <v>360</v>
      </c>
      <c r="F377">
        <v>1</v>
      </c>
      <c r="G377" s="39">
        <v>82.833333333333002</v>
      </c>
      <c r="H377">
        <v>19</v>
      </c>
      <c r="I377">
        <v>210</v>
      </c>
      <c r="J377">
        <v>16</v>
      </c>
      <c r="K377" t="s">
        <v>353</v>
      </c>
    </row>
    <row r="378" spans="1:11" x14ac:dyDescent="0.2">
      <c r="A378" t="s">
        <v>327</v>
      </c>
      <c r="K378" t="s">
        <v>353</v>
      </c>
    </row>
    <row r="379" spans="1:11" x14ac:dyDescent="0.2">
      <c r="A379" t="s">
        <v>245</v>
      </c>
      <c r="B379">
        <v>29</v>
      </c>
      <c r="C379">
        <v>28</v>
      </c>
      <c r="D379">
        <v>6</v>
      </c>
      <c r="E379">
        <v>389</v>
      </c>
      <c r="F379">
        <v>10</v>
      </c>
      <c r="G379" s="39">
        <v>130</v>
      </c>
      <c r="H379">
        <v>16</v>
      </c>
      <c r="I379">
        <v>526</v>
      </c>
      <c r="J379">
        <v>33</v>
      </c>
      <c r="K379" t="s">
        <v>353</v>
      </c>
    </row>
    <row r="380" spans="1:11" x14ac:dyDescent="0.2">
      <c r="A380" t="s">
        <v>246</v>
      </c>
      <c r="B380">
        <v>147</v>
      </c>
      <c r="C380">
        <v>115</v>
      </c>
      <c r="D380">
        <v>18</v>
      </c>
      <c r="E380">
        <v>1091</v>
      </c>
      <c r="F380">
        <v>22</v>
      </c>
      <c r="G380" s="39">
        <v>692.66666666666595</v>
      </c>
      <c r="H380">
        <v>70</v>
      </c>
      <c r="I380">
        <v>2762</v>
      </c>
      <c r="J380">
        <v>148</v>
      </c>
      <c r="K380" t="s">
        <v>353</v>
      </c>
    </row>
    <row r="381" spans="1:11" x14ac:dyDescent="0.2">
      <c r="A381" t="s">
        <v>247</v>
      </c>
      <c r="B381">
        <v>54</v>
      </c>
      <c r="C381">
        <v>42</v>
      </c>
      <c r="D381">
        <v>15</v>
      </c>
      <c r="E381">
        <v>305</v>
      </c>
      <c r="F381">
        <v>14</v>
      </c>
      <c r="G381" s="39">
        <v>0</v>
      </c>
      <c r="H381">
        <v>0</v>
      </c>
      <c r="I381">
        <v>0</v>
      </c>
      <c r="J381">
        <v>0</v>
      </c>
      <c r="K381" t="s">
        <v>353</v>
      </c>
    </row>
    <row r="382" spans="1:11" x14ac:dyDescent="0.2">
      <c r="A382" t="s">
        <v>248</v>
      </c>
      <c r="B382">
        <v>2</v>
      </c>
      <c r="C382">
        <v>1</v>
      </c>
      <c r="D382">
        <v>0</v>
      </c>
      <c r="E382">
        <v>6</v>
      </c>
      <c r="F382">
        <v>0</v>
      </c>
      <c r="G382" s="39">
        <v>7</v>
      </c>
      <c r="H382">
        <v>3</v>
      </c>
      <c r="I382">
        <v>19</v>
      </c>
      <c r="J382">
        <v>3</v>
      </c>
      <c r="K382" t="s">
        <v>353</v>
      </c>
    </row>
    <row r="383" spans="1:11" x14ac:dyDescent="0.2">
      <c r="A383" t="s">
        <v>249</v>
      </c>
      <c r="B383">
        <v>64</v>
      </c>
      <c r="C383">
        <v>61</v>
      </c>
      <c r="D383">
        <v>9</v>
      </c>
      <c r="E383">
        <v>477</v>
      </c>
      <c r="F383">
        <v>16</v>
      </c>
      <c r="G383" s="39">
        <v>23.3333333333333</v>
      </c>
      <c r="H383">
        <v>0</v>
      </c>
      <c r="I383">
        <v>151</v>
      </c>
      <c r="J383">
        <v>11</v>
      </c>
      <c r="K383" t="s">
        <v>353</v>
      </c>
    </row>
    <row r="384" spans="1:11" x14ac:dyDescent="0.2">
      <c r="A384" t="s">
        <v>250</v>
      </c>
      <c r="B384">
        <v>1</v>
      </c>
      <c r="C384">
        <v>1</v>
      </c>
      <c r="D384">
        <v>0</v>
      </c>
      <c r="E384">
        <v>3</v>
      </c>
      <c r="F384">
        <v>0</v>
      </c>
      <c r="G384" s="39">
        <v>0</v>
      </c>
      <c r="H384">
        <v>0</v>
      </c>
      <c r="I384">
        <v>0</v>
      </c>
      <c r="J384">
        <v>0</v>
      </c>
      <c r="K384" t="s">
        <v>353</v>
      </c>
    </row>
    <row r="385" spans="1:12" x14ac:dyDescent="0.2">
      <c r="A385" t="s">
        <v>251</v>
      </c>
      <c r="B385">
        <v>1</v>
      </c>
      <c r="C385">
        <v>0</v>
      </c>
      <c r="D385">
        <v>0</v>
      </c>
      <c r="E385">
        <v>0</v>
      </c>
      <c r="F385">
        <v>0</v>
      </c>
      <c r="G385" s="39">
        <v>0</v>
      </c>
      <c r="H385">
        <v>0</v>
      </c>
      <c r="I385">
        <v>0</v>
      </c>
      <c r="J385">
        <v>0</v>
      </c>
      <c r="K385" t="s">
        <v>353</v>
      </c>
    </row>
    <row r="386" spans="1:12" x14ac:dyDescent="0.2">
      <c r="A386" t="s">
        <v>252</v>
      </c>
      <c r="B386">
        <v>19</v>
      </c>
      <c r="C386">
        <v>13</v>
      </c>
      <c r="D386">
        <v>5</v>
      </c>
      <c r="E386">
        <v>32</v>
      </c>
      <c r="F386">
        <v>16</v>
      </c>
      <c r="G386" s="39">
        <v>0</v>
      </c>
      <c r="H386">
        <v>0</v>
      </c>
      <c r="I386">
        <v>0</v>
      </c>
      <c r="J386">
        <v>0</v>
      </c>
      <c r="K386" t="s">
        <v>353</v>
      </c>
      <c r="L386" s="26">
        <v>1</v>
      </c>
    </row>
    <row r="387" spans="1:12" x14ac:dyDescent="0.2">
      <c r="A387" t="s">
        <v>253</v>
      </c>
      <c r="B387">
        <v>1</v>
      </c>
      <c r="C387">
        <v>1</v>
      </c>
      <c r="D387">
        <v>0</v>
      </c>
      <c r="E387">
        <v>7</v>
      </c>
      <c r="F387">
        <v>0</v>
      </c>
      <c r="G387" s="39">
        <v>2</v>
      </c>
      <c r="H387">
        <v>0</v>
      </c>
      <c r="I387">
        <v>10</v>
      </c>
      <c r="J387">
        <v>0</v>
      </c>
      <c r="K387" t="s">
        <v>353</v>
      </c>
    </row>
    <row r="388" spans="1:12" x14ac:dyDescent="0.2">
      <c r="A388" t="s">
        <v>254</v>
      </c>
      <c r="B388">
        <v>1</v>
      </c>
      <c r="C388">
        <v>1</v>
      </c>
      <c r="D388">
        <v>0</v>
      </c>
      <c r="E388">
        <v>4</v>
      </c>
      <c r="F388">
        <v>1</v>
      </c>
      <c r="G388" s="39">
        <v>0</v>
      </c>
      <c r="H388">
        <v>0</v>
      </c>
      <c r="I388">
        <v>0</v>
      </c>
      <c r="J388">
        <v>0</v>
      </c>
      <c r="K388" t="s">
        <v>353</v>
      </c>
    </row>
    <row r="389" spans="1:12" x14ac:dyDescent="0.2">
      <c r="A389" t="s">
        <v>255</v>
      </c>
      <c r="B389">
        <v>13</v>
      </c>
      <c r="C389">
        <v>13</v>
      </c>
      <c r="D389">
        <v>1</v>
      </c>
      <c r="E389">
        <v>372</v>
      </c>
      <c r="F389">
        <v>7</v>
      </c>
      <c r="G389" s="39">
        <v>43.1666666666666</v>
      </c>
      <c r="H389">
        <v>8</v>
      </c>
      <c r="I389">
        <v>140</v>
      </c>
      <c r="J389">
        <v>7</v>
      </c>
      <c r="K389" t="s">
        <v>353</v>
      </c>
    </row>
    <row r="390" spans="1:12" x14ac:dyDescent="0.2">
      <c r="A390" t="s">
        <v>256</v>
      </c>
      <c r="B390">
        <v>9</v>
      </c>
      <c r="C390">
        <v>7</v>
      </c>
      <c r="D390">
        <v>1</v>
      </c>
      <c r="E390">
        <v>17</v>
      </c>
      <c r="F390">
        <v>0</v>
      </c>
      <c r="G390" s="39">
        <v>35</v>
      </c>
      <c r="H390">
        <v>1</v>
      </c>
      <c r="I390">
        <v>145</v>
      </c>
      <c r="J390">
        <v>6</v>
      </c>
      <c r="K390" t="s">
        <v>353</v>
      </c>
    </row>
    <row r="391" spans="1:12" x14ac:dyDescent="0.2">
      <c r="A391" t="s">
        <v>257</v>
      </c>
      <c r="B391">
        <v>3</v>
      </c>
      <c r="C391">
        <v>3</v>
      </c>
      <c r="D391">
        <v>0</v>
      </c>
      <c r="E391">
        <v>10</v>
      </c>
      <c r="F391">
        <v>0</v>
      </c>
      <c r="G391" s="39">
        <v>7</v>
      </c>
      <c r="H391">
        <v>0</v>
      </c>
      <c r="I391">
        <v>33</v>
      </c>
      <c r="J391">
        <v>2</v>
      </c>
      <c r="K391" t="s">
        <v>353</v>
      </c>
    </row>
    <row r="392" spans="1:12" x14ac:dyDescent="0.2">
      <c r="A392" t="s">
        <v>258</v>
      </c>
      <c r="B392">
        <v>1</v>
      </c>
      <c r="C392">
        <v>1</v>
      </c>
      <c r="D392">
        <v>0</v>
      </c>
      <c r="E392">
        <v>24</v>
      </c>
      <c r="F392">
        <v>0</v>
      </c>
      <c r="G392" s="39">
        <v>0</v>
      </c>
      <c r="H392">
        <v>0</v>
      </c>
      <c r="I392">
        <v>0</v>
      </c>
      <c r="J392">
        <v>0</v>
      </c>
      <c r="K392" t="s">
        <v>353</v>
      </c>
    </row>
    <row r="393" spans="1:12" x14ac:dyDescent="0.2">
      <c r="A393" t="s">
        <v>259</v>
      </c>
      <c r="B393">
        <v>18</v>
      </c>
      <c r="C393">
        <v>17</v>
      </c>
      <c r="D393">
        <v>6</v>
      </c>
      <c r="E393">
        <v>314</v>
      </c>
      <c r="F393">
        <v>7</v>
      </c>
      <c r="G393" s="39">
        <v>42.3333333333333</v>
      </c>
      <c r="H393">
        <v>5</v>
      </c>
      <c r="I393">
        <v>214</v>
      </c>
      <c r="J393">
        <v>15</v>
      </c>
      <c r="K393" t="s">
        <v>353</v>
      </c>
    </row>
    <row r="394" spans="1:12" x14ac:dyDescent="0.2">
      <c r="A394" t="s">
        <v>260</v>
      </c>
      <c r="B394">
        <v>2</v>
      </c>
      <c r="C394">
        <v>1</v>
      </c>
      <c r="D394">
        <v>0</v>
      </c>
      <c r="E394">
        <v>1</v>
      </c>
      <c r="F394">
        <v>1</v>
      </c>
      <c r="G394" s="39">
        <v>6</v>
      </c>
      <c r="H394">
        <v>1</v>
      </c>
      <c r="I394">
        <v>38</v>
      </c>
      <c r="J394">
        <v>0</v>
      </c>
      <c r="K394" t="s">
        <v>353</v>
      </c>
    </row>
    <row r="395" spans="1:12" x14ac:dyDescent="0.2">
      <c r="A395" t="s">
        <v>261</v>
      </c>
      <c r="B395">
        <v>1</v>
      </c>
      <c r="C395">
        <v>1</v>
      </c>
      <c r="D395">
        <v>0</v>
      </c>
      <c r="E395">
        <v>1</v>
      </c>
      <c r="F395">
        <v>1</v>
      </c>
      <c r="G395" s="39">
        <v>0</v>
      </c>
      <c r="H395">
        <v>0</v>
      </c>
      <c r="I395">
        <v>0</v>
      </c>
      <c r="J395">
        <v>0</v>
      </c>
      <c r="K395" t="s">
        <v>353</v>
      </c>
    </row>
    <row r="396" spans="1:12" x14ac:dyDescent="0.2">
      <c r="A396" t="s">
        <v>262</v>
      </c>
      <c r="B396">
        <v>1</v>
      </c>
      <c r="C396">
        <v>1</v>
      </c>
      <c r="D396">
        <v>0</v>
      </c>
      <c r="E396">
        <v>7</v>
      </c>
      <c r="F396">
        <v>0</v>
      </c>
      <c r="G396" s="39">
        <v>0</v>
      </c>
      <c r="H396">
        <v>0</v>
      </c>
      <c r="I396">
        <v>0</v>
      </c>
      <c r="J396">
        <v>0</v>
      </c>
      <c r="K396" t="s">
        <v>353</v>
      </c>
    </row>
    <row r="397" spans="1:12" x14ac:dyDescent="0.2">
      <c r="A397" t="s">
        <v>263</v>
      </c>
      <c r="B397">
        <v>2</v>
      </c>
      <c r="C397">
        <v>2</v>
      </c>
      <c r="D397">
        <v>0</v>
      </c>
      <c r="E397">
        <v>3</v>
      </c>
      <c r="F397">
        <v>0</v>
      </c>
      <c r="G397" s="39">
        <v>6</v>
      </c>
      <c r="H397">
        <v>1</v>
      </c>
      <c r="I397">
        <v>17</v>
      </c>
      <c r="J397">
        <v>1</v>
      </c>
      <c r="K397" t="s">
        <v>353</v>
      </c>
    </row>
    <row r="398" spans="1:12" x14ac:dyDescent="0.2">
      <c r="A398" t="s">
        <v>264</v>
      </c>
      <c r="B398">
        <v>1</v>
      </c>
      <c r="C398">
        <v>1</v>
      </c>
      <c r="D398">
        <v>0</v>
      </c>
      <c r="E398">
        <v>1</v>
      </c>
      <c r="F398">
        <v>0</v>
      </c>
      <c r="G398" s="39">
        <v>3</v>
      </c>
      <c r="H398">
        <v>0</v>
      </c>
      <c r="I398">
        <v>21</v>
      </c>
      <c r="J398">
        <v>0</v>
      </c>
      <c r="K398" t="s">
        <v>353</v>
      </c>
    </row>
    <row r="399" spans="1:12" x14ac:dyDescent="0.2">
      <c r="A399" t="s">
        <v>820</v>
      </c>
      <c r="K399" t="s">
        <v>353</v>
      </c>
    </row>
    <row r="400" spans="1:12" x14ac:dyDescent="0.2">
      <c r="A400" t="s">
        <v>884</v>
      </c>
      <c r="K400" t="s">
        <v>353</v>
      </c>
    </row>
    <row r="401" spans="1:11" x14ac:dyDescent="0.2">
      <c r="A401" t="s">
        <v>265</v>
      </c>
      <c r="B401">
        <v>1</v>
      </c>
      <c r="C401">
        <v>1</v>
      </c>
      <c r="D401">
        <v>0</v>
      </c>
      <c r="E401">
        <v>7</v>
      </c>
      <c r="F401">
        <v>0</v>
      </c>
      <c r="G401" s="39">
        <v>5</v>
      </c>
      <c r="H401">
        <v>0</v>
      </c>
      <c r="I401">
        <v>38</v>
      </c>
      <c r="J401">
        <v>2</v>
      </c>
      <c r="K401" t="s">
        <v>353</v>
      </c>
    </row>
    <row r="402" spans="1:11" x14ac:dyDescent="0.2">
      <c r="A402" t="s">
        <v>266</v>
      </c>
      <c r="B402">
        <v>28</v>
      </c>
      <c r="C402">
        <v>26</v>
      </c>
      <c r="D402">
        <v>2</v>
      </c>
      <c r="E402">
        <v>310</v>
      </c>
      <c r="F402">
        <v>13</v>
      </c>
      <c r="G402" s="39">
        <v>131</v>
      </c>
      <c r="H402">
        <v>8</v>
      </c>
      <c r="I402">
        <v>598</v>
      </c>
      <c r="J402">
        <v>35</v>
      </c>
      <c r="K402" t="s">
        <v>353</v>
      </c>
    </row>
    <row r="403" spans="1:11" x14ac:dyDescent="0.2">
      <c r="A403" t="s">
        <v>267</v>
      </c>
      <c r="B403">
        <v>1</v>
      </c>
      <c r="C403">
        <v>1</v>
      </c>
      <c r="D403">
        <v>0</v>
      </c>
      <c r="E403">
        <v>7</v>
      </c>
      <c r="F403">
        <v>0</v>
      </c>
      <c r="G403" s="39">
        <v>0</v>
      </c>
      <c r="H403">
        <v>0</v>
      </c>
      <c r="I403">
        <v>0</v>
      </c>
      <c r="J403">
        <v>0</v>
      </c>
      <c r="K403" t="s">
        <v>353</v>
      </c>
    </row>
    <row r="404" spans="1:11" x14ac:dyDescent="0.2">
      <c r="A404" t="s">
        <v>268</v>
      </c>
      <c r="B404">
        <v>9</v>
      </c>
      <c r="C404">
        <v>8</v>
      </c>
      <c r="D404">
        <v>2</v>
      </c>
      <c r="E404">
        <v>225</v>
      </c>
      <c r="F404">
        <v>1</v>
      </c>
      <c r="G404" s="39">
        <v>40</v>
      </c>
      <c r="H404">
        <v>3</v>
      </c>
      <c r="I404">
        <v>166</v>
      </c>
      <c r="J404">
        <v>15</v>
      </c>
      <c r="K404" t="s">
        <v>353</v>
      </c>
    </row>
    <row r="405" spans="1:11" x14ac:dyDescent="0.2">
      <c r="A405" t="s">
        <v>269</v>
      </c>
      <c r="K405" t="s">
        <v>353</v>
      </c>
    </row>
    <row r="406" spans="1:11" x14ac:dyDescent="0.2">
      <c r="A406" t="s">
        <v>270</v>
      </c>
      <c r="B406">
        <v>147</v>
      </c>
      <c r="C406">
        <v>139</v>
      </c>
      <c r="D406">
        <v>15</v>
      </c>
      <c r="E406">
        <v>2967</v>
      </c>
      <c r="F406">
        <v>33</v>
      </c>
      <c r="G406" s="39">
        <v>581.33333333333303</v>
      </c>
      <c r="H406">
        <v>76</v>
      </c>
      <c r="I406">
        <v>2121</v>
      </c>
      <c r="J406">
        <v>133</v>
      </c>
      <c r="K406" t="s">
        <v>353</v>
      </c>
    </row>
    <row r="407" spans="1:11" x14ac:dyDescent="0.2">
      <c r="A407" t="s">
        <v>284</v>
      </c>
      <c r="K407" t="s">
        <v>353</v>
      </c>
    </row>
    <row r="408" spans="1:11" x14ac:dyDescent="0.2">
      <c r="A408" t="s">
        <v>271</v>
      </c>
      <c r="B408">
        <v>4</v>
      </c>
      <c r="C408">
        <v>3</v>
      </c>
      <c r="D408">
        <v>0</v>
      </c>
      <c r="E408">
        <v>11</v>
      </c>
      <c r="F408">
        <v>2</v>
      </c>
      <c r="G408" s="39">
        <v>0</v>
      </c>
      <c r="H408">
        <v>0</v>
      </c>
      <c r="I408">
        <v>0</v>
      </c>
      <c r="J408">
        <v>0</v>
      </c>
      <c r="K408" t="s">
        <v>353</v>
      </c>
    </row>
    <row r="409" spans="1:11" x14ac:dyDescent="0.2">
      <c r="A409" t="s">
        <v>272</v>
      </c>
      <c r="B409">
        <v>4</v>
      </c>
      <c r="C409">
        <v>3</v>
      </c>
      <c r="D409">
        <v>0</v>
      </c>
      <c r="E409">
        <v>12</v>
      </c>
      <c r="F409">
        <v>0</v>
      </c>
      <c r="G409" s="39">
        <v>1.3333333333333</v>
      </c>
      <c r="H409">
        <v>0</v>
      </c>
      <c r="I409">
        <v>12</v>
      </c>
      <c r="J409">
        <v>0</v>
      </c>
      <c r="K409" t="s">
        <v>353</v>
      </c>
    </row>
    <row r="410" spans="1:11" x14ac:dyDescent="0.2">
      <c r="A410" t="s">
        <v>273</v>
      </c>
      <c r="B410">
        <v>10</v>
      </c>
      <c r="C410">
        <v>9</v>
      </c>
      <c r="D410">
        <v>0</v>
      </c>
      <c r="E410">
        <v>101</v>
      </c>
      <c r="F410">
        <v>1</v>
      </c>
      <c r="G410" s="39">
        <v>2</v>
      </c>
      <c r="H410">
        <v>0</v>
      </c>
      <c r="I410">
        <v>17</v>
      </c>
      <c r="J410">
        <v>1</v>
      </c>
      <c r="K410" t="s">
        <v>353</v>
      </c>
    </row>
    <row r="411" spans="1:11" x14ac:dyDescent="0.2">
      <c r="A411" s="62" t="s">
        <v>930</v>
      </c>
      <c r="K411" t="s">
        <v>353</v>
      </c>
    </row>
    <row r="412" spans="1:11" x14ac:dyDescent="0.2">
      <c r="A412" s="62" t="s">
        <v>931</v>
      </c>
      <c r="K412" t="s">
        <v>353</v>
      </c>
    </row>
    <row r="413" spans="1:11" x14ac:dyDescent="0.2">
      <c r="A413" s="62" t="s">
        <v>932</v>
      </c>
      <c r="K413" t="s">
        <v>353</v>
      </c>
    </row>
    <row r="414" spans="1:11" x14ac:dyDescent="0.2">
      <c r="A414" s="62" t="s">
        <v>933</v>
      </c>
      <c r="K414" t="s">
        <v>353</v>
      </c>
    </row>
    <row r="415" spans="1:11" x14ac:dyDescent="0.2">
      <c r="A415" s="62" t="s">
        <v>934</v>
      </c>
      <c r="K415" t="s">
        <v>353</v>
      </c>
    </row>
    <row r="416" spans="1:11" x14ac:dyDescent="0.2">
      <c r="A416" s="62" t="s">
        <v>935</v>
      </c>
      <c r="K416" t="s">
        <v>353</v>
      </c>
    </row>
    <row r="417" spans="1:12" x14ac:dyDescent="0.2">
      <c r="A417" s="62" t="s">
        <v>936</v>
      </c>
      <c r="K417" t="s">
        <v>353</v>
      </c>
    </row>
    <row r="418" spans="1:12" x14ac:dyDescent="0.2">
      <c r="A418" s="62" t="s">
        <v>940</v>
      </c>
      <c r="K418" t="s">
        <v>353</v>
      </c>
    </row>
    <row r="419" spans="1:12" x14ac:dyDescent="0.2">
      <c r="A419" s="62" t="s">
        <v>937</v>
      </c>
      <c r="K419" t="s">
        <v>353</v>
      </c>
    </row>
    <row r="420" spans="1:12" x14ac:dyDescent="0.2">
      <c r="A420" s="61" t="s">
        <v>929</v>
      </c>
      <c r="K420" t="s">
        <v>353</v>
      </c>
    </row>
    <row r="421" spans="1:12" x14ac:dyDescent="0.2">
      <c r="A421" s="62" t="s">
        <v>947</v>
      </c>
      <c r="K421" t="s">
        <v>353</v>
      </c>
    </row>
    <row r="422" spans="1:12" x14ac:dyDescent="0.2">
      <c r="A422" s="62" t="s">
        <v>938</v>
      </c>
      <c r="K422" t="s">
        <v>353</v>
      </c>
    </row>
    <row r="423" spans="1:12" x14ac:dyDescent="0.2">
      <c r="A423" s="62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t="s">
        <v>353</v>
      </c>
      <c r="L423" s="27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t="s">
        <v>353</v>
      </c>
      <c r="L424" s="27"/>
    </row>
    <row r="425" spans="1:12" x14ac:dyDescent="0.2">
      <c r="A425" s="74" t="s">
        <v>960</v>
      </c>
      <c r="F425" s="11"/>
      <c r="G425" s="11"/>
      <c r="H425" s="11"/>
      <c r="I425" s="11"/>
      <c r="J425" s="11"/>
      <c r="K425" t="s">
        <v>353</v>
      </c>
      <c r="L425"/>
    </row>
    <row r="426" spans="1:12" x14ac:dyDescent="0.2">
      <c r="A426" s="74" t="s">
        <v>961</v>
      </c>
      <c r="G426"/>
      <c r="K426" t="s">
        <v>353</v>
      </c>
      <c r="L426"/>
    </row>
    <row r="427" spans="1:12" x14ac:dyDescent="0.2">
      <c r="A427" s="75" t="s">
        <v>962</v>
      </c>
      <c r="G427"/>
      <c r="K427" t="s">
        <v>353</v>
      </c>
      <c r="L427"/>
    </row>
    <row r="428" spans="1:12" x14ac:dyDescent="0.2">
      <c r="A428" s="75" t="s">
        <v>963</v>
      </c>
      <c r="G428"/>
      <c r="K428" t="s">
        <v>353</v>
      </c>
      <c r="L428"/>
    </row>
    <row r="429" spans="1:12" x14ac:dyDescent="0.2">
      <c r="A429" s="75" t="s">
        <v>964</v>
      </c>
      <c r="G429"/>
      <c r="K429" t="s">
        <v>353</v>
      </c>
      <c r="L429"/>
    </row>
    <row r="430" spans="1:12" x14ac:dyDescent="0.2">
      <c r="A430" s="75" t="s">
        <v>965</v>
      </c>
      <c r="G430"/>
      <c r="K430" t="s">
        <v>353</v>
      </c>
      <c r="L430"/>
    </row>
    <row r="431" spans="1:12" x14ac:dyDescent="0.2">
      <c r="A431" t="s">
        <v>973</v>
      </c>
      <c r="G431"/>
      <c r="K431" t="s">
        <v>353</v>
      </c>
      <c r="L431"/>
    </row>
    <row r="432" spans="1:12" x14ac:dyDescent="0.2">
      <c r="A432" t="s">
        <v>967</v>
      </c>
      <c r="G432"/>
      <c r="K432" t="s">
        <v>353</v>
      </c>
      <c r="L432"/>
    </row>
    <row r="433" spans="1:12" x14ac:dyDescent="0.2">
      <c r="A433" t="s">
        <v>969</v>
      </c>
      <c r="G433"/>
      <c r="K433" t="s">
        <v>353</v>
      </c>
      <c r="L433"/>
    </row>
    <row r="434" spans="1:12" x14ac:dyDescent="0.2">
      <c r="A434" t="s">
        <v>970</v>
      </c>
      <c r="G434"/>
      <c r="K434" t="s">
        <v>353</v>
      </c>
      <c r="L434"/>
    </row>
    <row r="435" spans="1:12" x14ac:dyDescent="0.2">
      <c r="A435" t="s">
        <v>975</v>
      </c>
      <c r="G435"/>
      <c r="K435" t="s">
        <v>353</v>
      </c>
      <c r="L435"/>
    </row>
    <row r="436" spans="1:12" x14ac:dyDescent="0.2">
      <c r="A436" t="s">
        <v>976</v>
      </c>
      <c r="G436"/>
      <c r="K436" t="s">
        <v>353</v>
      </c>
      <c r="L436"/>
    </row>
    <row r="437" spans="1:12" x14ac:dyDescent="0.2">
      <c r="A437" t="s">
        <v>972</v>
      </c>
      <c r="G437"/>
      <c r="K437" t="s">
        <v>353</v>
      </c>
      <c r="L437"/>
    </row>
    <row r="438" spans="1:12" x14ac:dyDescent="0.2">
      <c r="A438" t="s">
        <v>968</v>
      </c>
      <c r="G438"/>
      <c r="K438" t="s">
        <v>353</v>
      </c>
      <c r="L438"/>
    </row>
    <row r="439" spans="1:12" x14ac:dyDescent="0.2">
      <c r="A439" t="s">
        <v>971</v>
      </c>
      <c r="G439"/>
      <c r="K439" t="s">
        <v>353</v>
      </c>
      <c r="L439"/>
    </row>
    <row r="440" spans="1:12" x14ac:dyDescent="0.2">
      <c r="A440" t="s">
        <v>977</v>
      </c>
      <c r="K440" t="s">
        <v>353</v>
      </c>
    </row>
    <row r="441" spans="1:12" x14ac:dyDescent="0.2">
      <c r="A441" t="s">
        <v>1007</v>
      </c>
      <c r="K441" t="s">
        <v>353</v>
      </c>
    </row>
    <row r="442" spans="1:12" x14ac:dyDescent="0.2">
      <c r="A442" t="s">
        <v>1000</v>
      </c>
      <c r="K442" t="s">
        <v>353</v>
      </c>
    </row>
    <row r="443" spans="1:12" x14ac:dyDescent="0.2">
      <c r="A443" t="s">
        <v>1002</v>
      </c>
      <c r="K443" t="s">
        <v>353</v>
      </c>
    </row>
    <row r="444" spans="1:12" x14ac:dyDescent="0.2">
      <c r="A444" t="s">
        <v>996</v>
      </c>
      <c r="K444" t="s">
        <v>353</v>
      </c>
    </row>
    <row r="445" spans="1:12" x14ac:dyDescent="0.2">
      <c r="A445" t="s">
        <v>997</v>
      </c>
      <c r="K445" t="s">
        <v>353</v>
      </c>
    </row>
    <row r="446" spans="1:12" x14ac:dyDescent="0.2">
      <c r="A446" t="s">
        <v>998</v>
      </c>
      <c r="K446" t="s">
        <v>353</v>
      </c>
    </row>
    <row r="447" spans="1:12" x14ac:dyDescent="0.2">
      <c r="A447" t="s">
        <v>999</v>
      </c>
      <c r="K447" t="s">
        <v>353</v>
      </c>
    </row>
    <row r="448" spans="1:12" x14ac:dyDescent="0.2">
      <c r="A448" t="s">
        <v>1001</v>
      </c>
      <c r="K448" t="s">
        <v>353</v>
      </c>
    </row>
    <row r="449" spans="1:12" x14ac:dyDescent="0.2">
      <c r="A449" t="s">
        <v>1003</v>
      </c>
      <c r="K449" t="s">
        <v>353</v>
      </c>
    </row>
    <row r="450" spans="1:12" x14ac:dyDescent="0.2">
      <c r="A450" t="s">
        <v>1004</v>
      </c>
      <c r="K450" t="s">
        <v>353</v>
      </c>
    </row>
    <row r="451" spans="1:12" x14ac:dyDescent="0.2">
      <c r="A451" t="s">
        <v>1005</v>
      </c>
      <c r="K451" t="s">
        <v>353</v>
      </c>
    </row>
    <row r="452" spans="1:12" x14ac:dyDescent="0.2">
      <c r="A452" t="s">
        <v>1006</v>
      </c>
      <c r="K452" t="s">
        <v>353</v>
      </c>
    </row>
    <row r="459" spans="1:12" x14ac:dyDescent="0.2">
      <c r="B459" s="13">
        <f>SUM(B2:B454)</f>
        <v>3750</v>
      </c>
      <c r="C459" s="13">
        <f t="shared" ref="C459:L459" si="0">SUM(C2:C454)</f>
        <v>3171</v>
      </c>
      <c r="D459" s="13">
        <f t="shared" si="0"/>
        <v>531</v>
      </c>
      <c r="E459" s="13">
        <f t="shared" si="0"/>
        <v>40477</v>
      </c>
      <c r="F459" s="13">
        <f t="shared" si="0"/>
        <v>977</v>
      </c>
      <c r="G459" s="13">
        <f t="shared" si="0"/>
        <v>10323.833333332654</v>
      </c>
      <c r="H459" s="13">
        <f t="shared" si="0"/>
        <v>1277</v>
      </c>
      <c r="I459" s="13">
        <f t="shared" si="0"/>
        <v>39900</v>
      </c>
      <c r="J459" s="13">
        <f t="shared" si="0"/>
        <v>2493</v>
      </c>
      <c r="K459" s="13"/>
      <c r="L459" s="13">
        <f t="shared" si="0"/>
        <v>33</v>
      </c>
    </row>
  </sheetData>
  <autoFilter ref="A1:L1">
    <sortState ref="A2:L409">
      <sortCondition ref="A1"/>
    </sortState>
  </autoFilter>
  <sortState ref="A2:K274">
    <sortCondition ref="A2:A274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1"/>
  <sheetViews>
    <sheetView workbookViewId="0">
      <selection activeCell="H31" sqref="H31"/>
    </sheetView>
  </sheetViews>
  <sheetFormatPr defaultRowHeight="12.75" x14ac:dyDescent="0.2"/>
  <cols>
    <col min="1" max="1" width="19.42578125" bestFit="1" customWidth="1"/>
    <col min="2" max="2" width="16.28515625" bestFit="1" customWidth="1"/>
  </cols>
  <sheetData>
    <row r="3" spans="1:2" x14ac:dyDescent="0.2">
      <c r="A3" s="10" t="s">
        <v>354</v>
      </c>
      <c r="B3" t="s">
        <v>823</v>
      </c>
    </row>
    <row r="4" spans="1:2" x14ac:dyDescent="0.2">
      <c r="A4" s="20">
        <v>1988</v>
      </c>
    </row>
    <row r="5" spans="1:2" x14ac:dyDescent="0.2">
      <c r="A5" s="42" t="s">
        <v>822</v>
      </c>
    </row>
    <row r="6" spans="1:2" x14ac:dyDescent="0.2">
      <c r="A6" s="20">
        <v>1989</v>
      </c>
    </row>
    <row r="7" spans="1:2" x14ac:dyDescent="0.2">
      <c r="A7" s="42" t="s">
        <v>822</v>
      </c>
    </row>
    <row r="8" spans="1:2" x14ac:dyDescent="0.2">
      <c r="A8" s="20">
        <v>1990</v>
      </c>
      <c r="B8">
        <v>2</v>
      </c>
    </row>
    <row r="9" spans="1:2" x14ac:dyDescent="0.2">
      <c r="A9" s="42" t="s">
        <v>850</v>
      </c>
      <c r="B9">
        <v>2</v>
      </c>
    </row>
    <row r="10" spans="1:2" x14ac:dyDescent="0.2">
      <c r="A10" s="42" t="s">
        <v>822</v>
      </c>
    </row>
    <row r="11" spans="1:2" x14ac:dyDescent="0.2">
      <c r="A11" s="20">
        <v>1991</v>
      </c>
      <c r="B11">
        <v>3</v>
      </c>
    </row>
    <row r="12" spans="1:2" x14ac:dyDescent="0.2">
      <c r="A12" s="42" t="s">
        <v>850</v>
      </c>
      <c r="B12">
        <v>3</v>
      </c>
    </row>
    <row r="13" spans="1:2" x14ac:dyDescent="0.2">
      <c r="A13" s="42" t="s">
        <v>822</v>
      </c>
    </row>
    <row r="14" spans="1:2" x14ac:dyDescent="0.2">
      <c r="A14" s="20">
        <v>1992</v>
      </c>
      <c r="B14">
        <v>2</v>
      </c>
    </row>
    <row r="15" spans="1:2" x14ac:dyDescent="0.2">
      <c r="A15" s="42" t="s">
        <v>832</v>
      </c>
      <c r="B15">
        <v>1</v>
      </c>
    </row>
    <row r="16" spans="1:2" x14ac:dyDescent="0.2">
      <c r="A16" s="42" t="s">
        <v>850</v>
      </c>
      <c r="B16">
        <v>1</v>
      </c>
    </row>
    <row r="17" spans="1:2" x14ac:dyDescent="0.2">
      <c r="A17" s="42" t="s">
        <v>822</v>
      </c>
    </row>
    <row r="18" spans="1:2" x14ac:dyDescent="0.2">
      <c r="A18" s="20">
        <v>1993</v>
      </c>
      <c r="B18">
        <v>1</v>
      </c>
    </row>
    <row r="19" spans="1:2" x14ac:dyDescent="0.2">
      <c r="A19" s="42" t="s">
        <v>850</v>
      </c>
      <c r="B19">
        <v>1</v>
      </c>
    </row>
    <row r="20" spans="1:2" x14ac:dyDescent="0.2">
      <c r="A20" s="42" t="s">
        <v>822</v>
      </c>
    </row>
    <row r="21" spans="1:2" x14ac:dyDescent="0.2">
      <c r="A21" s="20">
        <v>1994</v>
      </c>
      <c r="B21">
        <v>2</v>
      </c>
    </row>
    <row r="22" spans="1:2" x14ac:dyDescent="0.2">
      <c r="A22" s="42" t="s">
        <v>832</v>
      </c>
      <c r="B22">
        <v>2</v>
      </c>
    </row>
    <row r="23" spans="1:2" x14ac:dyDescent="0.2">
      <c r="A23" s="42" t="s">
        <v>822</v>
      </c>
    </row>
    <row r="24" spans="1:2" x14ac:dyDescent="0.2">
      <c r="A24" s="20">
        <v>1995</v>
      </c>
    </row>
    <row r="25" spans="1:2" x14ac:dyDescent="0.2">
      <c r="A25" s="42" t="s">
        <v>822</v>
      </c>
    </row>
    <row r="26" spans="1:2" x14ac:dyDescent="0.2">
      <c r="A26" s="20">
        <v>1996</v>
      </c>
      <c r="B26">
        <v>3</v>
      </c>
    </row>
    <row r="27" spans="1:2" x14ac:dyDescent="0.2">
      <c r="A27" s="42" t="s">
        <v>835</v>
      </c>
      <c r="B27">
        <v>2</v>
      </c>
    </row>
    <row r="28" spans="1:2" x14ac:dyDescent="0.2">
      <c r="A28" s="42" t="s">
        <v>834</v>
      </c>
      <c r="B28">
        <v>1</v>
      </c>
    </row>
    <row r="29" spans="1:2" x14ac:dyDescent="0.2">
      <c r="A29" s="42" t="s">
        <v>822</v>
      </c>
    </row>
    <row r="30" spans="1:2" x14ac:dyDescent="0.2">
      <c r="A30" s="20">
        <v>1997</v>
      </c>
      <c r="B30">
        <v>2</v>
      </c>
    </row>
    <row r="31" spans="1:2" x14ac:dyDescent="0.2">
      <c r="A31" s="42" t="s">
        <v>835</v>
      </c>
      <c r="B31">
        <v>2</v>
      </c>
    </row>
    <row r="32" spans="1:2" x14ac:dyDescent="0.2">
      <c r="A32" s="42" t="s">
        <v>822</v>
      </c>
    </row>
    <row r="33" spans="1:2" x14ac:dyDescent="0.2">
      <c r="A33" s="20">
        <v>1998</v>
      </c>
    </row>
    <row r="34" spans="1:2" x14ac:dyDescent="0.2">
      <c r="A34" s="42" t="s">
        <v>822</v>
      </c>
    </row>
    <row r="35" spans="1:2" x14ac:dyDescent="0.2">
      <c r="A35" s="20">
        <v>1999</v>
      </c>
      <c r="B35">
        <v>4</v>
      </c>
    </row>
    <row r="36" spans="1:2" x14ac:dyDescent="0.2">
      <c r="A36" s="42" t="s">
        <v>852</v>
      </c>
      <c r="B36">
        <v>2</v>
      </c>
    </row>
    <row r="37" spans="1:2" x14ac:dyDescent="0.2">
      <c r="A37" s="42" t="s">
        <v>853</v>
      </c>
      <c r="B37">
        <v>1</v>
      </c>
    </row>
    <row r="38" spans="1:2" x14ac:dyDescent="0.2">
      <c r="A38" s="42" t="s">
        <v>838</v>
      </c>
      <c r="B38">
        <v>1</v>
      </c>
    </row>
    <row r="39" spans="1:2" x14ac:dyDescent="0.2">
      <c r="A39" s="42" t="s">
        <v>822</v>
      </c>
    </row>
    <row r="40" spans="1:2" x14ac:dyDescent="0.2">
      <c r="A40" s="20">
        <v>2000</v>
      </c>
      <c r="B40">
        <v>1</v>
      </c>
    </row>
    <row r="41" spans="1:2" x14ac:dyDescent="0.2">
      <c r="A41" s="42" t="s">
        <v>848</v>
      </c>
      <c r="B41">
        <v>1</v>
      </c>
    </row>
    <row r="42" spans="1:2" x14ac:dyDescent="0.2">
      <c r="A42" s="42" t="s">
        <v>822</v>
      </c>
    </row>
    <row r="43" spans="1:2" x14ac:dyDescent="0.2">
      <c r="A43" s="20">
        <v>2001</v>
      </c>
      <c r="B43">
        <v>3</v>
      </c>
    </row>
    <row r="44" spans="1:2" x14ac:dyDescent="0.2">
      <c r="A44" s="42" t="s">
        <v>840</v>
      </c>
      <c r="B44">
        <v>3</v>
      </c>
    </row>
    <row r="45" spans="1:2" x14ac:dyDescent="0.2">
      <c r="A45" s="42" t="s">
        <v>822</v>
      </c>
    </row>
    <row r="46" spans="1:2" x14ac:dyDescent="0.2">
      <c r="A46" s="20">
        <v>2002</v>
      </c>
    </row>
    <row r="47" spans="1:2" x14ac:dyDescent="0.2">
      <c r="A47" s="42" t="s">
        <v>822</v>
      </c>
    </row>
    <row r="48" spans="1:2" x14ac:dyDescent="0.2">
      <c r="A48" s="20">
        <v>2003</v>
      </c>
      <c r="B48">
        <v>1</v>
      </c>
    </row>
    <row r="49" spans="1:2" x14ac:dyDescent="0.2">
      <c r="A49" s="42" t="s">
        <v>840</v>
      </c>
      <c r="B49">
        <v>1</v>
      </c>
    </row>
    <row r="50" spans="1:2" x14ac:dyDescent="0.2">
      <c r="A50" s="42" t="s">
        <v>822</v>
      </c>
    </row>
    <row r="51" spans="1:2" x14ac:dyDescent="0.2">
      <c r="A51" s="20">
        <v>2004</v>
      </c>
      <c r="B51">
        <v>2</v>
      </c>
    </row>
    <row r="52" spans="1:2" x14ac:dyDescent="0.2">
      <c r="A52" s="42" t="s">
        <v>829</v>
      </c>
      <c r="B52">
        <v>2</v>
      </c>
    </row>
    <row r="53" spans="1:2" x14ac:dyDescent="0.2">
      <c r="A53" s="42" t="s">
        <v>822</v>
      </c>
    </row>
    <row r="54" spans="1:2" x14ac:dyDescent="0.2">
      <c r="A54" s="20">
        <v>2005</v>
      </c>
      <c r="B54">
        <v>3</v>
      </c>
    </row>
    <row r="55" spans="1:2" x14ac:dyDescent="0.2">
      <c r="A55" s="42" t="s">
        <v>829</v>
      </c>
      <c r="B55">
        <v>3</v>
      </c>
    </row>
    <row r="56" spans="1:2" x14ac:dyDescent="0.2">
      <c r="A56" s="42" t="s">
        <v>822</v>
      </c>
    </row>
    <row r="57" spans="1:2" x14ac:dyDescent="0.2">
      <c r="A57" s="20">
        <v>2006</v>
      </c>
      <c r="B57">
        <v>4</v>
      </c>
    </row>
    <row r="58" spans="1:2" x14ac:dyDescent="0.2">
      <c r="A58" s="42" t="s">
        <v>829</v>
      </c>
      <c r="B58">
        <v>2</v>
      </c>
    </row>
    <row r="59" spans="1:2" x14ac:dyDescent="0.2">
      <c r="A59" s="42" t="s">
        <v>842</v>
      </c>
      <c r="B59">
        <v>1</v>
      </c>
    </row>
    <row r="60" spans="1:2" x14ac:dyDescent="0.2">
      <c r="A60" s="42" t="s">
        <v>854</v>
      </c>
      <c r="B60">
        <v>1</v>
      </c>
    </row>
    <row r="61" spans="1:2" x14ac:dyDescent="0.2">
      <c r="A61" s="42" t="s">
        <v>822</v>
      </c>
    </row>
    <row r="62" spans="1:2" x14ac:dyDescent="0.2">
      <c r="A62" s="20">
        <v>2007</v>
      </c>
    </row>
    <row r="63" spans="1:2" x14ac:dyDescent="0.2">
      <c r="A63" s="42" t="s">
        <v>822</v>
      </c>
    </row>
    <row r="64" spans="1:2" x14ac:dyDescent="0.2">
      <c r="A64" s="20">
        <v>2008</v>
      </c>
      <c r="B64">
        <v>2</v>
      </c>
    </row>
    <row r="65" spans="1:2" x14ac:dyDescent="0.2">
      <c r="A65" s="42" t="s">
        <v>829</v>
      </c>
      <c r="B65">
        <v>2</v>
      </c>
    </row>
    <row r="66" spans="1:2" x14ac:dyDescent="0.2">
      <c r="A66" s="42" t="s">
        <v>822</v>
      </c>
    </row>
    <row r="67" spans="1:2" x14ac:dyDescent="0.2">
      <c r="A67" s="20">
        <v>2009</v>
      </c>
      <c r="B67">
        <v>2</v>
      </c>
    </row>
    <row r="68" spans="1:2" x14ac:dyDescent="0.2">
      <c r="A68" s="42" t="s">
        <v>855</v>
      </c>
      <c r="B68">
        <v>1</v>
      </c>
    </row>
    <row r="69" spans="1:2" x14ac:dyDescent="0.2">
      <c r="A69" s="42" t="s">
        <v>842</v>
      </c>
      <c r="B69">
        <v>1</v>
      </c>
    </row>
    <row r="70" spans="1:2" x14ac:dyDescent="0.2">
      <c r="A70" s="42" t="s">
        <v>822</v>
      </c>
    </row>
    <row r="71" spans="1:2" x14ac:dyDescent="0.2">
      <c r="A71" s="20">
        <v>2010</v>
      </c>
      <c r="B71">
        <v>7</v>
      </c>
    </row>
    <row r="72" spans="1:2" x14ac:dyDescent="0.2">
      <c r="A72" s="42" t="s">
        <v>856</v>
      </c>
      <c r="B72">
        <v>4</v>
      </c>
    </row>
    <row r="73" spans="1:2" x14ac:dyDescent="0.2">
      <c r="A73" s="42" t="s">
        <v>855</v>
      </c>
      <c r="B73">
        <v>3</v>
      </c>
    </row>
    <row r="74" spans="1:2" x14ac:dyDescent="0.2">
      <c r="A74" s="42" t="s">
        <v>822</v>
      </c>
    </row>
    <row r="75" spans="1:2" x14ac:dyDescent="0.2">
      <c r="A75" s="20">
        <v>2011</v>
      </c>
      <c r="B75">
        <v>4</v>
      </c>
    </row>
    <row r="76" spans="1:2" x14ac:dyDescent="0.2">
      <c r="A76" s="42" t="s">
        <v>855</v>
      </c>
      <c r="B76">
        <v>4</v>
      </c>
    </row>
    <row r="77" spans="1:2" x14ac:dyDescent="0.2">
      <c r="A77" s="42" t="s">
        <v>822</v>
      </c>
    </row>
    <row r="78" spans="1:2" x14ac:dyDescent="0.2">
      <c r="A78" s="20">
        <v>2012</v>
      </c>
      <c r="B78">
        <v>5</v>
      </c>
    </row>
    <row r="79" spans="1:2" x14ac:dyDescent="0.2">
      <c r="A79" s="42" t="s">
        <v>857</v>
      </c>
      <c r="B79">
        <v>5</v>
      </c>
    </row>
    <row r="80" spans="1:2" x14ac:dyDescent="0.2">
      <c r="A80" s="42" t="s">
        <v>822</v>
      </c>
    </row>
    <row r="81" spans="1:2" x14ac:dyDescent="0.2">
      <c r="A81" s="20">
        <v>2013</v>
      </c>
      <c r="B81">
        <v>4</v>
      </c>
    </row>
    <row r="82" spans="1:2" x14ac:dyDescent="0.2">
      <c r="A82" s="42" t="s">
        <v>836</v>
      </c>
      <c r="B82">
        <v>1</v>
      </c>
    </row>
    <row r="83" spans="1:2" x14ac:dyDescent="0.2">
      <c r="A83" s="42" t="s">
        <v>841</v>
      </c>
      <c r="B83">
        <v>1</v>
      </c>
    </row>
    <row r="84" spans="1:2" x14ac:dyDescent="0.2">
      <c r="A84" s="42" t="s">
        <v>857</v>
      </c>
      <c r="B84">
        <v>1</v>
      </c>
    </row>
    <row r="85" spans="1:2" x14ac:dyDescent="0.2">
      <c r="A85" s="42" t="s">
        <v>858</v>
      </c>
      <c r="B85">
        <v>1</v>
      </c>
    </row>
    <row r="86" spans="1:2" x14ac:dyDescent="0.2">
      <c r="A86" s="42" t="s">
        <v>822</v>
      </c>
    </row>
    <row r="87" spans="1:2" x14ac:dyDescent="0.2">
      <c r="A87" s="20">
        <v>2014</v>
      </c>
      <c r="B87">
        <v>6</v>
      </c>
    </row>
    <row r="88" spans="1:2" x14ac:dyDescent="0.2">
      <c r="A88" s="42" t="s">
        <v>831</v>
      </c>
      <c r="B88">
        <v>3</v>
      </c>
    </row>
    <row r="89" spans="1:2" x14ac:dyDescent="0.2">
      <c r="A89" s="42" t="s">
        <v>849</v>
      </c>
      <c r="B89">
        <v>1</v>
      </c>
    </row>
    <row r="90" spans="1:2" x14ac:dyDescent="0.2">
      <c r="A90" s="42" t="s">
        <v>841</v>
      </c>
      <c r="B90">
        <v>1</v>
      </c>
    </row>
    <row r="91" spans="1:2" x14ac:dyDescent="0.2">
      <c r="A91" s="42" t="s">
        <v>847</v>
      </c>
      <c r="B91">
        <v>1</v>
      </c>
    </row>
    <row r="92" spans="1:2" x14ac:dyDescent="0.2">
      <c r="A92" s="42" t="s">
        <v>822</v>
      </c>
    </row>
    <row r="93" spans="1:2" x14ac:dyDescent="0.2">
      <c r="A93" s="20">
        <v>2015</v>
      </c>
      <c r="B93">
        <v>6</v>
      </c>
    </row>
    <row r="94" spans="1:2" x14ac:dyDescent="0.2">
      <c r="A94" s="42" t="s">
        <v>829</v>
      </c>
      <c r="B94">
        <v>3</v>
      </c>
    </row>
    <row r="95" spans="1:2" x14ac:dyDescent="0.2">
      <c r="A95" s="42" t="s">
        <v>831</v>
      </c>
      <c r="B95">
        <v>2</v>
      </c>
    </row>
    <row r="96" spans="1:2" x14ac:dyDescent="0.2">
      <c r="A96" s="42" t="s">
        <v>846</v>
      </c>
      <c r="B96">
        <v>1</v>
      </c>
    </row>
    <row r="97" spans="1:2" x14ac:dyDescent="0.2">
      <c r="A97" s="42" t="s">
        <v>822</v>
      </c>
    </row>
    <row r="98" spans="1:2" x14ac:dyDescent="0.2">
      <c r="A98" s="20">
        <v>2016</v>
      </c>
      <c r="B98">
        <v>8</v>
      </c>
    </row>
    <row r="99" spans="1:2" x14ac:dyDescent="0.2">
      <c r="A99" s="42" t="s">
        <v>836</v>
      </c>
      <c r="B99">
        <v>2</v>
      </c>
    </row>
    <row r="100" spans="1:2" x14ac:dyDescent="0.2">
      <c r="A100" s="42" t="s">
        <v>857</v>
      </c>
      <c r="B100">
        <v>2</v>
      </c>
    </row>
    <row r="101" spans="1:2" x14ac:dyDescent="0.2">
      <c r="A101" s="42" t="s">
        <v>833</v>
      </c>
      <c r="B101">
        <v>1</v>
      </c>
    </row>
    <row r="102" spans="1:2" x14ac:dyDescent="0.2">
      <c r="A102" s="42" t="s">
        <v>859</v>
      </c>
      <c r="B102">
        <v>1</v>
      </c>
    </row>
    <row r="103" spans="1:2" x14ac:dyDescent="0.2">
      <c r="A103" s="42" t="s">
        <v>860</v>
      </c>
      <c r="B103">
        <v>1</v>
      </c>
    </row>
    <row r="104" spans="1:2" x14ac:dyDescent="0.2">
      <c r="A104" s="42" t="s">
        <v>315</v>
      </c>
      <c r="B104">
        <v>1</v>
      </c>
    </row>
    <row r="105" spans="1:2" x14ac:dyDescent="0.2">
      <c r="A105" s="42" t="s">
        <v>822</v>
      </c>
    </row>
    <row r="106" spans="1:2" x14ac:dyDescent="0.2">
      <c r="A106" s="20">
        <v>2017</v>
      </c>
      <c r="B106">
        <v>4</v>
      </c>
    </row>
    <row r="107" spans="1:2" x14ac:dyDescent="0.2">
      <c r="A107" s="42" t="s">
        <v>843</v>
      </c>
      <c r="B107">
        <v>2</v>
      </c>
    </row>
    <row r="108" spans="1:2" x14ac:dyDescent="0.2">
      <c r="A108" s="42" t="s">
        <v>839</v>
      </c>
      <c r="B108">
        <v>1</v>
      </c>
    </row>
    <row r="109" spans="1:2" x14ac:dyDescent="0.2">
      <c r="A109" s="42" t="s">
        <v>830</v>
      </c>
      <c r="B109">
        <v>1</v>
      </c>
    </row>
    <row r="110" spans="1:2" x14ac:dyDescent="0.2">
      <c r="A110" s="42" t="s">
        <v>822</v>
      </c>
    </row>
    <row r="111" spans="1:2" x14ac:dyDescent="0.2">
      <c r="A111" s="20">
        <v>2018</v>
      </c>
      <c r="B111">
        <v>4</v>
      </c>
    </row>
    <row r="112" spans="1:2" x14ac:dyDescent="0.2">
      <c r="A112" s="42" t="s">
        <v>830</v>
      </c>
      <c r="B112">
        <v>2</v>
      </c>
    </row>
    <row r="113" spans="1:2" x14ac:dyDescent="0.2">
      <c r="A113" s="42" t="s">
        <v>843</v>
      </c>
      <c r="B113">
        <v>1</v>
      </c>
    </row>
    <row r="114" spans="1:2" x14ac:dyDescent="0.2">
      <c r="A114" s="42" t="s">
        <v>839</v>
      </c>
      <c r="B114">
        <v>1</v>
      </c>
    </row>
    <row r="115" spans="1:2" x14ac:dyDescent="0.2">
      <c r="A115" s="42" t="s">
        <v>822</v>
      </c>
    </row>
    <row r="116" spans="1:2" x14ac:dyDescent="0.2">
      <c r="A116" s="20">
        <v>2019</v>
      </c>
      <c r="B116">
        <v>10</v>
      </c>
    </row>
    <row r="117" spans="1:2" x14ac:dyDescent="0.2">
      <c r="A117" s="42" t="s">
        <v>837</v>
      </c>
      <c r="B117">
        <v>4</v>
      </c>
    </row>
    <row r="118" spans="1:2" x14ac:dyDescent="0.2">
      <c r="A118" s="42" t="s">
        <v>831</v>
      </c>
      <c r="B118">
        <v>3</v>
      </c>
    </row>
    <row r="119" spans="1:2" x14ac:dyDescent="0.2">
      <c r="A119" s="42" t="s">
        <v>839</v>
      </c>
      <c r="B119">
        <v>3</v>
      </c>
    </row>
    <row r="120" spans="1:2" x14ac:dyDescent="0.2">
      <c r="A120" s="42" t="s">
        <v>822</v>
      </c>
    </row>
    <row r="121" spans="1:2" x14ac:dyDescent="0.2">
      <c r="A121" s="20" t="s">
        <v>316</v>
      </c>
      <c r="B121">
        <v>95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99"/>
  <sheetViews>
    <sheetView workbookViewId="0">
      <pane ySplit="1" topLeftCell="A585" activePane="bottomLeft" state="frozen"/>
      <selection pane="bottomLeft" activeCell="F608" sqref="F608"/>
    </sheetView>
  </sheetViews>
  <sheetFormatPr defaultRowHeight="12.75" x14ac:dyDescent="0.2"/>
  <cols>
    <col min="1" max="1" width="9.42578125" bestFit="1" customWidth="1"/>
    <col min="2" max="2" width="11.28515625" style="30" bestFit="1" customWidth="1"/>
    <col min="3" max="4" width="9.42578125" bestFit="1" customWidth="1"/>
    <col min="5" max="5" width="9.42578125" style="11" bestFit="1" customWidth="1"/>
    <col min="6" max="6" width="30.42578125" customWidth="1"/>
    <col min="7" max="7" width="9.42578125" bestFit="1" customWidth="1"/>
    <col min="8" max="8" width="22.42578125" customWidth="1"/>
    <col min="9" max="9" width="9.42578125" bestFit="1" customWidth="1"/>
    <col min="10" max="20" width="0" hidden="1" customWidth="1"/>
    <col min="21" max="21" width="21.28515625" customWidth="1"/>
  </cols>
  <sheetData>
    <row r="1" spans="1:22" x14ac:dyDescent="0.2">
      <c r="A1" s="11" t="s">
        <v>374</v>
      </c>
      <c r="B1" s="29" t="s">
        <v>375</v>
      </c>
      <c r="C1" s="11" t="s">
        <v>376</v>
      </c>
      <c r="D1" s="11" t="s">
        <v>377</v>
      </c>
      <c r="E1" s="11" t="s">
        <v>378</v>
      </c>
      <c r="F1" s="11" t="s">
        <v>379</v>
      </c>
      <c r="G1" s="11" t="s">
        <v>380</v>
      </c>
      <c r="H1" s="11" t="s">
        <v>381</v>
      </c>
      <c r="I1" s="11" t="s">
        <v>382</v>
      </c>
      <c r="J1" s="11" t="s">
        <v>383</v>
      </c>
      <c r="K1" s="11" t="s">
        <v>384</v>
      </c>
      <c r="L1" s="11" t="s">
        <v>385</v>
      </c>
      <c r="M1" s="11" t="s">
        <v>386</v>
      </c>
      <c r="N1" s="11" t="s">
        <v>387</v>
      </c>
      <c r="O1" s="11" t="s">
        <v>388</v>
      </c>
      <c r="P1" s="11" t="s">
        <v>389</v>
      </c>
      <c r="Q1" s="11" t="s">
        <v>390</v>
      </c>
      <c r="R1" s="11" t="s">
        <v>391</v>
      </c>
      <c r="S1" s="11" t="s">
        <v>392</v>
      </c>
      <c r="T1" s="11" t="s">
        <v>393</v>
      </c>
      <c r="U1" s="11" t="s">
        <v>851</v>
      </c>
      <c r="V1" s="11" t="s">
        <v>371</v>
      </c>
    </row>
    <row r="2" spans="1:22" x14ac:dyDescent="0.2">
      <c r="A2">
        <v>1988</v>
      </c>
      <c r="B2" s="30">
        <v>32285</v>
      </c>
      <c r="C2">
        <v>1</v>
      </c>
      <c r="D2">
        <v>1</v>
      </c>
      <c r="E2" s="11">
        <v>35</v>
      </c>
      <c r="F2" t="s">
        <v>394</v>
      </c>
      <c r="G2">
        <v>2</v>
      </c>
      <c r="H2" t="s">
        <v>395</v>
      </c>
      <c r="I2">
        <v>115</v>
      </c>
      <c r="J2">
        <v>10</v>
      </c>
      <c r="K2">
        <v>150</v>
      </c>
      <c r="L2">
        <v>10</v>
      </c>
      <c r="M2">
        <v>265</v>
      </c>
      <c r="N2" t="s">
        <v>396</v>
      </c>
      <c r="S2">
        <v>1</v>
      </c>
      <c r="T2">
        <v>20</v>
      </c>
    </row>
    <row r="3" spans="1:22" x14ac:dyDescent="0.2">
      <c r="A3">
        <v>1988</v>
      </c>
      <c r="B3" s="30">
        <v>32313</v>
      </c>
      <c r="C3">
        <v>2</v>
      </c>
      <c r="D3">
        <v>1</v>
      </c>
      <c r="E3" s="11">
        <v>35</v>
      </c>
      <c r="F3" t="s">
        <v>397</v>
      </c>
      <c r="G3">
        <v>2</v>
      </c>
      <c r="H3" t="s">
        <v>398</v>
      </c>
      <c r="I3">
        <v>100</v>
      </c>
      <c r="J3">
        <v>10</v>
      </c>
      <c r="K3">
        <v>163</v>
      </c>
      <c r="L3">
        <v>10</v>
      </c>
      <c r="M3">
        <v>263</v>
      </c>
      <c r="N3" t="s">
        <v>399</v>
      </c>
      <c r="S3">
        <v>1</v>
      </c>
      <c r="T3">
        <v>20</v>
      </c>
    </row>
    <row r="4" spans="1:22" x14ac:dyDescent="0.2">
      <c r="A4">
        <v>1988</v>
      </c>
      <c r="B4" s="30">
        <v>32368</v>
      </c>
      <c r="C4">
        <v>3</v>
      </c>
      <c r="D4">
        <v>1</v>
      </c>
      <c r="E4" s="11">
        <v>40</v>
      </c>
      <c r="F4" t="s">
        <v>400</v>
      </c>
      <c r="G4">
        <v>2</v>
      </c>
      <c r="H4" t="s">
        <v>395</v>
      </c>
      <c r="I4">
        <v>95</v>
      </c>
      <c r="J4">
        <v>10</v>
      </c>
      <c r="K4">
        <v>102</v>
      </c>
      <c r="L4">
        <v>10</v>
      </c>
      <c r="M4">
        <v>197</v>
      </c>
      <c r="N4" t="s">
        <v>401</v>
      </c>
      <c r="S4">
        <v>1</v>
      </c>
      <c r="T4">
        <v>20</v>
      </c>
    </row>
    <row r="5" spans="1:22" x14ac:dyDescent="0.2">
      <c r="A5">
        <v>1989</v>
      </c>
      <c r="B5" s="30">
        <v>32641</v>
      </c>
      <c r="C5">
        <v>4</v>
      </c>
      <c r="D5">
        <v>1</v>
      </c>
      <c r="E5" s="11">
        <v>35</v>
      </c>
      <c r="F5" t="s">
        <v>402</v>
      </c>
      <c r="G5">
        <v>1</v>
      </c>
      <c r="H5" t="s">
        <v>403</v>
      </c>
      <c r="I5">
        <v>129</v>
      </c>
      <c r="J5">
        <v>9</v>
      </c>
      <c r="K5">
        <v>130</v>
      </c>
      <c r="L5">
        <v>6</v>
      </c>
      <c r="M5">
        <v>259</v>
      </c>
      <c r="N5" t="s">
        <v>404</v>
      </c>
      <c r="S5">
        <v>1</v>
      </c>
      <c r="T5">
        <v>15</v>
      </c>
    </row>
    <row r="6" spans="1:22" x14ac:dyDescent="0.2">
      <c r="A6">
        <v>1989</v>
      </c>
      <c r="B6" s="30">
        <v>32655</v>
      </c>
      <c r="C6">
        <v>5</v>
      </c>
      <c r="D6">
        <v>1</v>
      </c>
      <c r="E6" s="11">
        <v>35</v>
      </c>
      <c r="F6" t="s">
        <v>405</v>
      </c>
      <c r="G6">
        <v>2</v>
      </c>
      <c r="H6" t="s">
        <v>398</v>
      </c>
      <c r="I6">
        <v>54</v>
      </c>
      <c r="J6">
        <v>8</v>
      </c>
      <c r="K6">
        <v>101</v>
      </c>
      <c r="L6">
        <v>9</v>
      </c>
      <c r="M6">
        <v>155</v>
      </c>
      <c r="N6" t="s">
        <v>406</v>
      </c>
      <c r="S6">
        <v>1</v>
      </c>
      <c r="T6">
        <v>17</v>
      </c>
    </row>
    <row r="7" spans="1:22" x14ac:dyDescent="0.2">
      <c r="A7">
        <v>1989</v>
      </c>
      <c r="B7" s="30">
        <v>32662</v>
      </c>
      <c r="C7">
        <v>6</v>
      </c>
      <c r="D7">
        <v>1</v>
      </c>
      <c r="E7" s="11">
        <v>35</v>
      </c>
      <c r="F7" t="s">
        <v>405</v>
      </c>
      <c r="G7">
        <v>1</v>
      </c>
      <c r="H7" t="s">
        <v>395</v>
      </c>
      <c r="I7">
        <v>100</v>
      </c>
      <c r="J7">
        <v>8</v>
      </c>
      <c r="K7">
        <v>101</v>
      </c>
      <c r="L7">
        <v>2</v>
      </c>
      <c r="M7">
        <v>201</v>
      </c>
      <c r="N7" t="s">
        <v>407</v>
      </c>
      <c r="S7">
        <v>1</v>
      </c>
      <c r="T7">
        <v>10</v>
      </c>
    </row>
    <row r="8" spans="1:22" x14ac:dyDescent="0.2">
      <c r="A8">
        <v>1989</v>
      </c>
      <c r="B8" s="30">
        <v>32670</v>
      </c>
      <c r="C8">
        <v>7</v>
      </c>
      <c r="D8">
        <v>1</v>
      </c>
      <c r="E8" s="11">
        <v>35</v>
      </c>
      <c r="F8" t="s">
        <v>394</v>
      </c>
      <c r="G8">
        <v>1</v>
      </c>
      <c r="H8" t="s">
        <v>395</v>
      </c>
      <c r="I8">
        <v>71</v>
      </c>
      <c r="J8">
        <v>11</v>
      </c>
      <c r="K8">
        <v>74</v>
      </c>
      <c r="L8">
        <v>4</v>
      </c>
      <c r="M8">
        <v>145</v>
      </c>
      <c r="N8" t="s">
        <v>407</v>
      </c>
      <c r="S8">
        <v>1</v>
      </c>
      <c r="T8">
        <v>15</v>
      </c>
    </row>
    <row r="9" spans="1:22" x14ac:dyDescent="0.2">
      <c r="A9">
        <v>1989</v>
      </c>
      <c r="B9" s="30">
        <v>32670</v>
      </c>
      <c r="C9">
        <v>8</v>
      </c>
      <c r="D9">
        <v>1</v>
      </c>
      <c r="E9" s="11">
        <v>10</v>
      </c>
      <c r="F9" t="s">
        <v>394</v>
      </c>
      <c r="G9">
        <v>1</v>
      </c>
      <c r="H9" t="s">
        <v>395</v>
      </c>
      <c r="I9">
        <v>85</v>
      </c>
      <c r="J9">
        <v>4</v>
      </c>
      <c r="K9">
        <v>77</v>
      </c>
      <c r="L9">
        <v>4</v>
      </c>
      <c r="M9">
        <v>162</v>
      </c>
      <c r="N9" t="s">
        <v>408</v>
      </c>
      <c r="O9">
        <v>1</v>
      </c>
      <c r="T9">
        <v>8</v>
      </c>
    </row>
    <row r="10" spans="1:22" x14ac:dyDescent="0.2">
      <c r="A10">
        <v>1989</v>
      </c>
      <c r="B10" s="30">
        <v>32683</v>
      </c>
      <c r="C10">
        <v>9</v>
      </c>
      <c r="D10">
        <v>1</v>
      </c>
      <c r="E10" s="11">
        <v>35</v>
      </c>
      <c r="F10" t="s">
        <v>397</v>
      </c>
      <c r="G10">
        <v>2</v>
      </c>
      <c r="H10" t="s">
        <v>398</v>
      </c>
      <c r="I10">
        <v>125</v>
      </c>
      <c r="J10">
        <v>3</v>
      </c>
      <c r="K10">
        <v>191</v>
      </c>
      <c r="L10">
        <v>5</v>
      </c>
      <c r="M10">
        <v>316</v>
      </c>
      <c r="N10" t="s">
        <v>409</v>
      </c>
      <c r="Q10">
        <v>1</v>
      </c>
      <c r="T10">
        <v>8</v>
      </c>
    </row>
    <row r="11" spans="1:22" x14ac:dyDescent="0.2">
      <c r="A11">
        <v>1989</v>
      </c>
      <c r="B11" s="30">
        <v>32719</v>
      </c>
      <c r="C11">
        <v>10</v>
      </c>
      <c r="D11">
        <v>1</v>
      </c>
      <c r="E11" s="11">
        <v>35</v>
      </c>
      <c r="F11" t="s">
        <v>410</v>
      </c>
      <c r="G11">
        <v>1</v>
      </c>
      <c r="H11" t="s">
        <v>403</v>
      </c>
      <c r="I11">
        <v>141</v>
      </c>
      <c r="J11">
        <v>9</v>
      </c>
      <c r="K11">
        <v>136</v>
      </c>
      <c r="L11">
        <v>9</v>
      </c>
      <c r="M11">
        <v>277</v>
      </c>
      <c r="N11" t="s">
        <v>411</v>
      </c>
      <c r="O11">
        <v>1</v>
      </c>
      <c r="T11">
        <v>18</v>
      </c>
    </row>
    <row r="12" spans="1:22" x14ac:dyDescent="0.2">
      <c r="A12">
        <v>1990</v>
      </c>
      <c r="B12" s="30">
        <v>32992</v>
      </c>
      <c r="C12">
        <v>11</v>
      </c>
      <c r="D12">
        <v>1</v>
      </c>
      <c r="E12" s="11">
        <v>35</v>
      </c>
      <c r="F12" t="s">
        <v>412</v>
      </c>
      <c r="G12">
        <v>2</v>
      </c>
      <c r="H12" t="s">
        <v>403</v>
      </c>
      <c r="I12">
        <v>186</v>
      </c>
      <c r="J12">
        <v>3</v>
      </c>
      <c r="K12">
        <v>185</v>
      </c>
      <c r="L12">
        <v>6</v>
      </c>
      <c r="M12">
        <v>371</v>
      </c>
      <c r="N12" t="s">
        <v>413</v>
      </c>
      <c r="O12">
        <v>1</v>
      </c>
      <c r="T12">
        <v>9</v>
      </c>
    </row>
    <row r="13" spans="1:22" x14ac:dyDescent="0.2">
      <c r="A13">
        <v>1990</v>
      </c>
      <c r="B13" s="30">
        <v>33020</v>
      </c>
      <c r="C13">
        <v>12</v>
      </c>
      <c r="D13">
        <v>1</v>
      </c>
      <c r="E13" s="11">
        <v>35</v>
      </c>
      <c r="F13" t="s">
        <v>414</v>
      </c>
      <c r="G13">
        <v>2</v>
      </c>
      <c r="H13" t="s">
        <v>395</v>
      </c>
      <c r="I13">
        <v>110</v>
      </c>
      <c r="J13">
        <v>5</v>
      </c>
      <c r="K13">
        <v>107</v>
      </c>
      <c r="L13">
        <v>10</v>
      </c>
      <c r="M13">
        <v>217</v>
      </c>
      <c r="N13" t="s">
        <v>415</v>
      </c>
      <c r="O13">
        <v>1</v>
      </c>
      <c r="T13">
        <v>15</v>
      </c>
    </row>
    <row r="14" spans="1:22" x14ac:dyDescent="0.2">
      <c r="A14">
        <v>1990</v>
      </c>
      <c r="B14" s="30">
        <v>33027</v>
      </c>
      <c r="C14">
        <v>13</v>
      </c>
      <c r="D14">
        <v>1</v>
      </c>
      <c r="E14" s="11">
        <v>35</v>
      </c>
      <c r="F14" t="s">
        <v>405</v>
      </c>
      <c r="G14">
        <v>2</v>
      </c>
      <c r="H14" t="s">
        <v>403</v>
      </c>
      <c r="I14">
        <v>79</v>
      </c>
      <c r="J14">
        <v>6</v>
      </c>
      <c r="K14">
        <v>75</v>
      </c>
      <c r="L14">
        <v>9</v>
      </c>
      <c r="M14">
        <v>154</v>
      </c>
      <c r="N14" t="s">
        <v>416</v>
      </c>
      <c r="O14">
        <v>1</v>
      </c>
      <c r="T14">
        <v>15</v>
      </c>
      <c r="U14" s="4" t="s">
        <v>850</v>
      </c>
      <c r="V14">
        <v>2</v>
      </c>
    </row>
    <row r="15" spans="1:22" x14ac:dyDescent="0.2">
      <c r="A15">
        <v>1990</v>
      </c>
      <c r="B15" s="30">
        <v>33041</v>
      </c>
      <c r="C15">
        <v>14</v>
      </c>
      <c r="D15">
        <v>1</v>
      </c>
      <c r="E15" s="11">
        <v>35</v>
      </c>
      <c r="F15" t="s">
        <v>417</v>
      </c>
      <c r="G15">
        <v>2</v>
      </c>
      <c r="H15" t="s">
        <v>398</v>
      </c>
      <c r="I15">
        <v>131</v>
      </c>
      <c r="J15">
        <v>8</v>
      </c>
      <c r="K15">
        <v>163</v>
      </c>
      <c r="L15">
        <v>9</v>
      </c>
      <c r="M15">
        <v>294</v>
      </c>
      <c r="N15" t="s">
        <v>418</v>
      </c>
      <c r="S15">
        <v>1</v>
      </c>
      <c r="T15">
        <v>17</v>
      </c>
    </row>
    <row r="16" spans="1:22" x14ac:dyDescent="0.2">
      <c r="A16">
        <v>1990</v>
      </c>
      <c r="B16" s="30">
        <v>33069</v>
      </c>
      <c r="C16">
        <v>15</v>
      </c>
      <c r="D16">
        <v>1</v>
      </c>
      <c r="E16" s="11">
        <v>35</v>
      </c>
      <c r="F16" t="s">
        <v>419</v>
      </c>
      <c r="G16">
        <v>2</v>
      </c>
      <c r="H16" t="s">
        <v>398</v>
      </c>
      <c r="I16">
        <v>97</v>
      </c>
      <c r="J16">
        <v>10</v>
      </c>
      <c r="K16">
        <v>181</v>
      </c>
      <c r="L16">
        <v>3</v>
      </c>
      <c r="M16">
        <v>278</v>
      </c>
      <c r="N16" t="s">
        <v>420</v>
      </c>
      <c r="S16">
        <v>1</v>
      </c>
      <c r="T16">
        <v>13</v>
      </c>
    </row>
    <row r="17" spans="1:22" x14ac:dyDescent="0.2">
      <c r="A17">
        <v>1990</v>
      </c>
      <c r="B17" s="30">
        <v>33083</v>
      </c>
      <c r="C17">
        <v>16</v>
      </c>
      <c r="D17">
        <v>1</v>
      </c>
      <c r="E17" s="11">
        <v>35</v>
      </c>
      <c r="F17" t="s">
        <v>421</v>
      </c>
      <c r="G17">
        <v>2</v>
      </c>
      <c r="H17" t="s">
        <v>422</v>
      </c>
      <c r="I17">
        <v>129</v>
      </c>
      <c r="J17">
        <v>6</v>
      </c>
      <c r="K17">
        <v>128</v>
      </c>
      <c r="L17">
        <v>10</v>
      </c>
      <c r="M17">
        <v>257</v>
      </c>
      <c r="N17" t="s">
        <v>416</v>
      </c>
      <c r="O17">
        <v>1</v>
      </c>
      <c r="T17">
        <v>16</v>
      </c>
    </row>
    <row r="18" spans="1:22" x14ac:dyDescent="0.2">
      <c r="A18">
        <v>1990</v>
      </c>
      <c r="B18" s="30">
        <v>33097</v>
      </c>
      <c r="C18">
        <v>17</v>
      </c>
      <c r="D18">
        <v>1</v>
      </c>
      <c r="E18" s="11">
        <v>40</v>
      </c>
      <c r="F18" t="s">
        <v>394</v>
      </c>
      <c r="G18">
        <v>2</v>
      </c>
      <c r="H18" t="s">
        <v>395</v>
      </c>
      <c r="I18">
        <v>106</v>
      </c>
      <c r="J18">
        <v>10</v>
      </c>
      <c r="K18">
        <v>212</v>
      </c>
      <c r="L18">
        <v>7</v>
      </c>
      <c r="M18">
        <v>318</v>
      </c>
      <c r="N18" t="s">
        <v>423</v>
      </c>
      <c r="S18">
        <v>1</v>
      </c>
      <c r="T18">
        <v>17</v>
      </c>
    </row>
    <row r="19" spans="1:22" x14ac:dyDescent="0.2">
      <c r="A19">
        <v>1990</v>
      </c>
      <c r="B19" s="30">
        <v>33104</v>
      </c>
      <c r="C19">
        <v>18</v>
      </c>
      <c r="D19">
        <v>1</v>
      </c>
      <c r="E19" s="11">
        <v>30</v>
      </c>
      <c r="F19" t="s">
        <v>417</v>
      </c>
      <c r="G19">
        <v>1</v>
      </c>
      <c r="H19" t="s">
        <v>395</v>
      </c>
      <c r="I19">
        <v>88</v>
      </c>
      <c r="J19">
        <v>9</v>
      </c>
      <c r="K19">
        <v>89</v>
      </c>
      <c r="L19">
        <v>1</v>
      </c>
      <c r="M19">
        <v>177</v>
      </c>
      <c r="N19" t="s">
        <v>424</v>
      </c>
      <c r="S19">
        <v>1</v>
      </c>
      <c r="T19">
        <v>10</v>
      </c>
    </row>
    <row r="20" spans="1:22" x14ac:dyDescent="0.2">
      <c r="A20">
        <v>1990</v>
      </c>
      <c r="B20" s="30">
        <v>33118</v>
      </c>
      <c r="C20">
        <v>19</v>
      </c>
      <c r="D20">
        <v>1</v>
      </c>
      <c r="E20" s="11">
        <v>40</v>
      </c>
      <c r="F20" t="s">
        <v>412</v>
      </c>
      <c r="G20">
        <v>1</v>
      </c>
      <c r="H20" t="s">
        <v>403</v>
      </c>
      <c r="I20">
        <v>119</v>
      </c>
      <c r="J20">
        <v>9</v>
      </c>
      <c r="K20">
        <v>121</v>
      </c>
      <c r="L20">
        <v>7</v>
      </c>
      <c r="M20">
        <v>240</v>
      </c>
      <c r="N20" t="s">
        <v>425</v>
      </c>
      <c r="S20">
        <v>1</v>
      </c>
      <c r="T20">
        <v>16</v>
      </c>
    </row>
    <row r="21" spans="1:22" x14ac:dyDescent="0.2">
      <c r="A21">
        <v>1991</v>
      </c>
      <c r="B21" s="30">
        <v>33356</v>
      </c>
      <c r="C21">
        <v>20</v>
      </c>
      <c r="D21">
        <v>1</v>
      </c>
      <c r="E21" s="11">
        <v>40</v>
      </c>
      <c r="F21" t="s">
        <v>426</v>
      </c>
      <c r="G21">
        <v>2</v>
      </c>
      <c r="H21" t="s">
        <v>403</v>
      </c>
      <c r="I21">
        <v>124</v>
      </c>
      <c r="J21">
        <v>10</v>
      </c>
      <c r="K21">
        <v>212</v>
      </c>
      <c r="L21">
        <v>6</v>
      </c>
      <c r="M21">
        <v>336</v>
      </c>
      <c r="N21" t="s">
        <v>427</v>
      </c>
      <c r="S21">
        <v>1</v>
      </c>
      <c r="T21">
        <v>16</v>
      </c>
    </row>
    <row r="22" spans="1:22" x14ac:dyDescent="0.2">
      <c r="A22">
        <v>1991</v>
      </c>
      <c r="B22" s="30">
        <v>33363</v>
      </c>
      <c r="C22">
        <v>21</v>
      </c>
      <c r="D22">
        <v>1</v>
      </c>
      <c r="E22" s="11" t="s">
        <v>391</v>
      </c>
      <c r="F22" t="s">
        <v>426</v>
      </c>
      <c r="G22">
        <v>1</v>
      </c>
      <c r="H22" t="s">
        <v>428</v>
      </c>
      <c r="I22">
        <v>51</v>
      </c>
      <c r="J22">
        <v>8</v>
      </c>
      <c r="K22">
        <v>42</v>
      </c>
      <c r="L22">
        <v>7</v>
      </c>
      <c r="M22">
        <v>93</v>
      </c>
      <c r="N22" t="s">
        <v>429</v>
      </c>
      <c r="O22">
        <v>1</v>
      </c>
      <c r="T22">
        <v>15</v>
      </c>
    </row>
    <row r="23" spans="1:22" x14ac:dyDescent="0.2">
      <c r="A23">
        <v>1991</v>
      </c>
      <c r="B23" s="30">
        <v>33384</v>
      </c>
      <c r="C23">
        <v>22</v>
      </c>
      <c r="D23">
        <v>1</v>
      </c>
      <c r="E23" s="11">
        <v>35</v>
      </c>
      <c r="F23" t="s">
        <v>426</v>
      </c>
      <c r="G23">
        <v>2</v>
      </c>
      <c r="H23" t="s">
        <v>395</v>
      </c>
      <c r="I23">
        <v>87</v>
      </c>
      <c r="J23">
        <v>10</v>
      </c>
      <c r="K23">
        <v>108</v>
      </c>
      <c r="L23">
        <v>10</v>
      </c>
      <c r="M23">
        <v>195</v>
      </c>
      <c r="N23" t="s">
        <v>430</v>
      </c>
      <c r="S23">
        <v>1</v>
      </c>
      <c r="T23">
        <v>20</v>
      </c>
    </row>
    <row r="24" spans="1:22" x14ac:dyDescent="0.2">
      <c r="A24">
        <v>1991</v>
      </c>
      <c r="B24" s="30">
        <v>33391</v>
      </c>
      <c r="C24">
        <v>23</v>
      </c>
      <c r="D24">
        <v>1</v>
      </c>
      <c r="E24" s="11">
        <v>35</v>
      </c>
      <c r="F24" t="s">
        <v>431</v>
      </c>
      <c r="G24">
        <v>2</v>
      </c>
      <c r="H24" t="s">
        <v>422</v>
      </c>
      <c r="I24">
        <v>82</v>
      </c>
      <c r="J24">
        <v>5</v>
      </c>
      <c r="K24">
        <v>81</v>
      </c>
      <c r="L24">
        <v>10</v>
      </c>
      <c r="M24">
        <v>163</v>
      </c>
      <c r="N24" t="s">
        <v>415</v>
      </c>
      <c r="O24">
        <v>1</v>
      </c>
      <c r="T24">
        <v>15</v>
      </c>
    </row>
    <row r="25" spans="1:22" x14ac:dyDescent="0.2">
      <c r="A25">
        <v>1991</v>
      </c>
      <c r="B25" s="30">
        <v>33398</v>
      </c>
      <c r="C25">
        <v>24</v>
      </c>
      <c r="D25">
        <v>1</v>
      </c>
      <c r="E25" s="11">
        <v>35</v>
      </c>
      <c r="F25" t="s">
        <v>412</v>
      </c>
      <c r="G25">
        <v>1</v>
      </c>
      <c r="H25" t="s">
        <v>403</v>
      </c>
      <c r="I25">
        <v>132</v>
      </c>
      <c r="J25">
        <v>9</v>
      </c>
      <c r="K25">
        <v>84</v>
      </c>
      <c r="L25">
        <v>10</v>
      </c>
      <c r="M25">
        <v>216</v>
      </c>
      <c r="N25" t="s">
        <v>432</v>
      </c>
      <c r="O25">
        <v>1</v>
      </c>
      <c r="T25">
        <v>19</v>
      </c>
    </row>
    <row r="26" spans="1:22" x14ac:dyDescent="0.2">
      <c r="A26">
        <v>1991</v>
      </c>
      <c r="B26" s="30">
        <v>33419</v>
      </c>
      <c r="C26">
        <v>25</v>
      </c>
      <c r="D26">
        <v>1</v>
      </c>
      <c r="E26" s="11">
        <v>35</v>
      </c>
      <c r="F26" t="s">
        <v>426</v>
      </c>
      <c r="G26">
        <v>2</v>
      </c>
      <c r="H26" t="s">
        <v>398</v>
      </c>
      <c r="I26">
        <v>69</v>
      </c>
      <c r="J26">
        <v>9</v>
      </c>
      <c r="K26">
        <v>89</v>
      </c>
      <c r="L26">
        <v>10</v>
      </c>
      <c r="M26">
        <v>158</v>
      </c>
      <c r="N26" t="s">
        <v>433</v>
      </c>
      <c r="S26">
        <v>1</v>
      </c>
      <c r="T26">
        <v>19</v>
      </c>
      <c r="U26" s="4" t="s">
        <v>850</v>
      </c>
      <c r="V26">
        <v>1</v>
      </c>
    </row>
    <row r="27" spans="1:22" x14ac:dyDescent="0.2">
      <c r="A27">
        <v>1991</v>
      </c>
      <c r="B27" s="30">
        <v>33426</v>
      </c>
      <c r="C27">
        <v>26</v>
      </c>
      <c r="D27">
        <v>1</v>
      </c>
      <c r="E27" s="11">
        <v>35</v>
      </c>
      <c r="F27" t="s">
        <v>426</v>
      </c>
      <c r="G27">
        <v>2</v>
      </c>
      <c r="H27" t="s">
        <v>434</v>
      </c>
      <c r="I27">
        <v>95</v>
      </c>
      <c r="J27">
        <v>3</v>
      </c>
      <c r="K27">
        <v>93</v>
      </c>
      <c r="L27">
        <v>10</v>
      </c>
      <c r="M27">
        <v>188</v>
      </c>
      <c r="N27" t="s">
        <v>413</v>
      </c>
      <c r="O27">
        <v>1</v>
      </c>
      <c r="T27">
        <v>13</v>
      </c>
      <c r="U27" s="4" t="s">
        <v>850</v>
      </c>
      <c r="V27">
        <v>1</v>
      </c>
    </row>
    <row r="28" spans="1:22" x14ac:dyDescent="0.2">
      <c r="A28">
        <v>1991</v>
      </c>
      <c r="B28" s="30">
        <v>33433</v>
      </c>
      <c r="C28">
        <v>27</v>
      </c>
      <c r="D28">
        <v>1</v>
      </c>
      <c r="E28" s="11">
        <v>35</v>
      </c>
      <c r="F28" t="s">
        <v>419</v>
      </c>
      <c r="G28">
        <v>1</v>
      </c>
      <c r="H28" t="s">
        <v>398</v>
      </c>
      <c r="I28">
        <v>79</v>
      </c>
      <c r="J28">
        <v>10</v>
      </c>
      <c r="K28">
        <v>80</v>
      </c>
      <c r="L28">
        <v>2</v>
      </c>
      <c r="M28">
        <v>159</v>
      </c>
      <c r="N28" t="s">
        <v>407</v>
      </c>
      <c r="S28">
        <v>1</v>
      </c>
      <c r="T28">
        <v>12</v>
      </c>
    </row>
    <row r="29" spans="1:22" x14ac:dyDescent="0.2">
      <c r="A29">
        <v>1991</v>
      </c>
      <c r="B29" s="30">
        <v>33440</v>
      </c>
      <c r="C29">
        <v>28</v>
      </c>
      <c r="D29">
        <v>1</v>
      </c>
      <c r="E29" s="11">
        <v>35</v>
      </c>
      <c r="F29" t="s">
        <v>426</v>
      </c>
      <c r="G29">
        <v>1</v>
      </c>
      <c r="H29" t="s">
        <v>422</v>
      </c>
      <c r="I29">
        <v>122</v>
      </c>
      <c r="J29">
        <v>10</v>
      </c>
      <c r="K29">
        <v>89</v>
      </c>
      <c r="L29">
        <v>10</v>
      </c>
      <c r="M29">
        <v>211</v>
      </c>
      <c r="N29" t="s">
        <v>435</v>
      </c>
      <c r="O29">
        <v>1</v>
      </c>
      <c r="T29">
        <v>20</v>
      </c>
    </row>
    <row r="30" spans="1:22" x14ac:dyDescent="0.2">
      <c r="A30">
        <v>1991</v>
      </c>
      <c r="B30" s="30">
        <v>33461</v>
      </c>
      <c r="C30">
        <v>29</v>
      </c>
      <c r="D30">
        <v>1</v>
      </c>
      <c r="E30" s="11">
        <v>35</v>
      </c>
      <c r="F30" t="s">
        <v>394</v>
      </c>
      <c r="G30">
        <v>2</v>
      </c>
      <c r="H30" t="s">
        <v>395</v>
      </c>
      <c r="I30">
        <v>101</v>
      </c>
      <c r="J30">
        <v>9</v>
      </c>
      <c r="K30">
        <v>162</v>
      </c>
      <c r="L30">
        <v>2</v>
      </c>
      <c r="M30">
        <v>263</v>
      </c>
      <c r="N30" t="s">
        <v>436</v>
      </c>
      <c r="S30">
        <v>1</v>
      </c>
      <c r="T30">
        <v>11</v>
      </c>
    </row>
    <row r="31" spans="1:22" x14ac:dyDescent="0.2">
      <c r="A31">
        <v>1991</v>
      </c>
      <c r="B31" s="30">
        <v>33468</v>
      </c>
      <c r="C31">
        <v>30</v>
      </c>
      <c r="D31">
        <v>1</v>
      </c>
      <c r="E31" s="11">
        <v>35</v>
      </c>
      <c r="F31" t="s">
        <v>426</v>
      </c>
      <c r="G31">
        <v>2</v>
      </c>
      <c r="H31" t="s">
        <v>395</v>
      </c>
      <c r="I31">
        <v>149</v>
      </c>
      <c r="J31">
        <v>7</v>
      </c>
      <c r="K31">
        <v>201</v>
      </c>
      <c r="L31">
        <v>7</v>
      </c>
      <c r="M31">
        <v>350</v>
      </c>
      <c r="N31" t="s">
        <v>437</v>
      </c>
      <c r="S31">
        <v>1</v>
      </c>
      <c r="T31">
        <v>14</v>
      </c>
    </row>
    <row r="32" spans="1:22" x14ac:dyDescent="0.2">
      <c r="A32">
        <v>1991</v>
      </c>
      <c r="B32" s="30">
        <v>33482</v>
      </c>
      <c r="C32">
        <v>31</v>
      </c>
      <c r="D32">
        <v>1</v>
      </c>
      <c r="E32" s="11">
        <v>40</v>
      </c>
      <c r="F32" t="s">
        <v>438</v>
      </c>
      <c r="G32">
        <v>1</v>
      </c>
      <c r="H32" t="s">
        <v>434</v>
      </c>
      <c r="I32">
        <v>254</v>
      </c>
      <c r="J32">
        <v>5</v>
      </c>
      <c r="K32">
        <v>198</v>
      </c>
      <c r="L32">
        <v>8</v>
      </c>
      <c r="M32">
        <v>452</v>
      </c>
      <c r="N32" t="s">
        <v>439</v>
      </c>
      <c r="O32">
        <v>1</v>
      </c>
      <c r="T32">
        <v>13</v>
      </c>
      <c r="U32" s="4" t="s">
        <v>850</v>
      </c>
      <c r="V32">
        <v>1</v>
      </c>
    </row>
    <row r="33" spans="1:22" x14ac:dyDescent="0.2">
      <c r="A33">
        <v>1991</v>
      </c>
      <c r="B33" s="30">
        <v>33489</v>
      </c>
      <c r="C33">
        <v>32</v>
      </c>
      <c r="D33">
        <v>1</v>
      </c>
      <c r="E33" s="11">
        <v>35</v>
      </c>
      <c r="F33" t="s">
        <v>426</v>
      </c>
      <c r="G33">
        <v>1</v>
      </c>
      <c r="H33" t="s">
        <v>403</v>
      </c>
      <c r="I33">
        <v>99</v>
      </c>
      <c r="J33">
        <v>9</v>
      </c>
      <c r="K33">
        <v>17</v>
      </c>
      <c r="L33">
        <v>7</v>
      </c>
      <c r="M33">
        <v>116</v>
      </c>
      <c r="N33" t="s">
        <v>440</v>
      </c>
      <c r="O33">
        <v>1</v>
      </c>
      <c r="T33">
        <v>16</v>
      </c>
    </row>
    <row r="34" spans="1:22" x14ac:dyDescent="0.2">
      <c r="A34">
        <v>1992</v>
      </c>
      <c r="B34" s="30">
        <v>33727</v>
      </c>
      <c r="C34">
        <v>33</v>
      </c>
      <c r="D34">
        <v>1</v>
      </c>
      <c r="E34" s="11">
        <v>35</v>
      </c>
      <c r="F34" t="s">
        <v>441</v>
      </c>
      <c r="G34">
        <v>2</v>
      </c>
      <c r="H34" t="s">
        <v>428</v>
      </c>
      <c r="I34">
        <v>87</v>
      </c>
      <c r="J34">
        <v>4</v>
      </c>
      <c r="K34">
        <v>84</v>
      </c>
      <c r="L34">
        <v>10</v>
      </c>
      <c r="M34">
        <v>171</v>
      </c>
      <c r="N34" t="s">
        <v>442</v>
      </c>
      <c r="O34">
        <v>1</v>
      </c>
      <c r="T34">
        <v>14</v>
      </c>
      <c r="U34" s="4" t="s">
        <v>850</v>
      </c>
      <c r="V34">
        <v>1</v>
      </c>
    </row>
    <row r="35" spans="1:22" x14ac:dyDescent="0.2">
      <c r="A35">
        <v>1992</v>
      </c>
      <c r="B35" s="30">
        <v>33734</v>
      </c>
      <c r="C35">
        <v>34</v>
      </c>
      <c r="D35">
        <v>1</v>
      </c>
      <c r="E35" s="11">
        <v>35</v>
      </c>
      <c r="F35" t="s">
        <v>412</v>
      </c>
      <c r="G35">
        <v>1</v>
      </c>
      <c r="H35" t="s">
        <v>403</v>
      </c>
      <c r="I35">
        <v>246</v>
      </c>
      <c r="J35">
        <v>3</v>
      </c>
      <c r="K35">
        <v>223</v>
      </c>
      <c r="L35">
        <v>7</v>
      </c>
      <c r="M35">
        <v>469</v>
      </c>
      <c r="N35" t="s">
        <v>443</v>
      </c>
      <c r="O35">
        <v>1</v>
      </c>
      <c r="T35">
        <v>10</v>
      </c>
    </row>
    <row r="36" spans="1:22" x14ac:dyDescent="0.2">
      <c r="A36">
        <v>1992</v>
      </c>
      <c r="B36" s="30">
        <v>33741</v>
      </c>
      <c r="C36">
        <v>35</v>
      </c>
      <c r="D36">
        <v>1</v>
      </c>
      <c r="E36" s="11">
        <v>35</v>
      </c>
      <c r="F36" t="s">
        <v>412</v>
      </c>
      <c r="G36">
        <v>2</v>
      </c>
      <c r="H36" t="s">
        <v>422</v>
      </c>
      <c r="I36">
        <v>148</v>
      </c>
      <c r="J36">
        <v>5</v>
      </c>
      <c r="K36">
        <v>146</v>
      </c>
      <c r="L36">
        <v>6</v>
      </c>
      <c r="M36">
        <v>294</v>
      </c>
      <c r="N36" t="s">
        <v>415</v>
      </c>
      <c r="O36">
        <v>1</v>
      </c>
      <c r="T36">
        <v>11</v>
      </c>
    </row>
    <row r="37" spans="1:22" x14ac:dyDescent="0.2">
      <c r="A37">
        <v>1992</v>
      </c>
      <c r="B37" s="30">
        <v>33748</v>
      </c>
      <c r="C37">
        <v>36</v>
      </c>
      <c r="D37">
        <v>1</v>
      </c>
      <c r="E37" s="11">
        <v>40</v>
      </c>
      <c r="F37" t="s">
        <v>412</v>
      </c>
      <c r="G37">
        <v>2</v>
      </c>
      <c r="H37" t="s">
        <v>395</v>
      </c>
      <c r="I37">
        <v>119</v>
      </c>
      <c r="J37">
        <v>10</v>
      </c>
      <c r="K37">
        <v>263</v>
      </c>
      <c r="L37">
        <v>6</v>
      </c>
      <c r="M37">
        <v>382</v>
      </c>
      <c r="N37" t="s">
        <v>444</v>
      </c>
      <c r="S37">
        <v>1</v>
      </c>
      <c r="T37">
        <v>16</v>
      </c>
    </row>
    <row r="38" spans="1:22" x14ac:dyDescent="0.2">
      <c r="A38">
        <v>1992</v>
      </c>
      <c r="B38" s="30">
        <v>33755</v>
      </c>
      <c r="C38">
        <v>37</v>
      </c>
      <c r="D38">
        <v>1</v>
      </c>
      <c r="E38" s="11" t="s">
        <v>391</v>
      </c>
      <c r="F38" t="s">
        <v>445</v>
      </c>
      <c r="G38">
        <v>1</v>
      </c>
      <c r="H38" t="s">
        <v>428</v>
      </c>
      <c r="I38">
        <v>110</v>
      </c>
      <c r="J38">
        <v>9</v>
      </c>
      <c r="K38">
        <v>112</v>
      </c>
      <c r="L38">
        <v>5</v>
      </c>
      <c r="M38">
        <v>222</v>
      </c>
      <c r="N38" t="s">
        <v>446</v>
      </c>
      <c r="S38">
        <v>1</v>
      </c>
      <c r="T38">
        <v>14</v>
      </c>
    </row>
    <row r="39" spans="1:22" x14ac:dyDescent="0.2">
      <c r="A39">
        <v>1992</v>
      </c>
      <c r="B39" s="30">
        <v>33769</v>
      </c>
      <c r="C39">
        <v>38</v>
      </c>
      <c r="D39">
        <v>1</v>
      </c>
      <c r="E39" s="11">
        <v>35</v>
      </c>
      <c r="F39" t="s">
        <v>394</v>
      </c>
      <c r="G39">
        <v>2</v>
      </c>
      <c r="H39" t="s">
        <v>395</v>
      </c>
      <c r="I39">
        <v>90</v>
      </c>
      <c r="J39">
        <v>10</v>
      </c>
      <c r="K39">
        <v>181</v>
      </c>
      <c r="L39">
        <v>5</v>
      </c>
      <c r="M39">
        <v>271</v>
      </c>
      <c r="N39" t="s">
        <v>447</v>
      </c>
      <c r="S39">
        <v>1</v>
      </c>
      <c r="T39">
        <v>15</v>
      </c>
      <c r="U39" s="4" t="s">
        <v>832</v>
      </c>
      <c r="V39">
        <v>1</v>
      </c>
    </row>
    <row r="40" spans="1:22" x14ac:dyDescent="0.2">
      <c r="A40">
        <v>1992</v>
      </c>
      <c r="B40" s="30">
        <v>33776</v>
      </c>
      <c r="C40">
        <v>39</v>
      </c>
      <c r="D40">
        <v>1</v>
      </c>
      <c r="E40" s="11">
        <v>35</v>
      </c>
      <c r="F40" t="s">
        <v>412</v>
      </c>
      <c r="G40">
        <v>1</v>
      </c>
      <c r="H40" t="s">
        <v>403</v>
      </c>
      <c r="I40">
        <v>151</v>
      </c>
      <c r="J40">
        <v>6</v>
      </c>
      <c r="K40">
        <v>143</v>
      </c>
      <c r="L40">
        <v>10</v>
      </c>
      <c r="M40">
        <v>294</v>
      </c>
      <c r="N40" t="s">
        <v>408</v>
      </c>
      <c r="O40">
        <v>1</v>
      </c>
      <c r="T40">
        <v>16</v>
      </c>
    </row>
    <row r="41" spans="1:22" x14ac:dyDescent="0.2">
      <c r="A41">
        <v>1992</v>
      </c>
      <c r="B41" s="30">
        <v>33783</v>
      </c>
      <c r="C41">
        <v>40</v>
      </c>
      <c r="D41">
        <v>1</v>
      </c>
      <c r="E41" s="11">
        <v>35</v>
      </c>
      <c r="F41" t="s">
        <v>438</v>
      </c>
      <c r="G41">
        <v>1</v>
      </c>
      <c r="H41" t="s">
        <v>434</v>
      </c>
      <c r="I41">
        <v>148</v>
      </c>
      <c r="J41">
        <v>9</v>
      </c>
      <c r="K41">
        <v>93</v>
      </c>
      <c r="L41">
        <v>10</v>
      </c>
      <c r="M41">
        <v>241</v>
      </c>
      <c r="N41" t="s">
        <v>448</v>
      </c>
      <c r="O41">
        <v>1</v>
      </c>
      <c r="T41">
        <v>19</v>
      </c>
    </row>
    <row r="42" spans="1:22" x14ac:dyDescent="0.2">
      <c r="A42">
        <v>1992</v>
      </c>
      <c r="B42" s="30">
        <v>33790</v>
      </c>
      <c r="C42">
        <v>41</v>
      </c>
      <c r="D42">
        <v>1</v>
      </c>
      <c r="E42" s="11">
        <v>35</v>
      </c>
      <c r="F42" t="s">
        <v>449</v>
      </c>
      <c r="G42">
        <v>1</v>
      </c>
      <c r="H42" t="s">
        <v>422</v>
      </c>
      <c r="I42">
        <v>118</v>
      </c>
      <c r="J42">
        <v>7</v>
      </c>
      <c r="K42">
        <v>108</v>
      </c>
      <c r="L42">
        <v>10</v>
      </c>
      <c r="M42">
        <v>226</v>
      </c>
      <c r="N42" t="s">
        <v>450</v>
      </c>
      <c r="O42">
        <v>1</v>
      </c>
      <c r="T42">
        <v>17</v>
      </c>
    </row>
    <row r="43" spans="1:22" x14ac:dyDescent="0.2">
      <c r="A43">
        <v>1992</v>
      </c>
      <c r="B43" s="30">
        <v>33797</v>
      </c>
      <c r="C43">
        <v>42</v>
      </c>
      <c r="D43">
        <v>1</v>
      </c>
      <c r="E43" s="11">
        <v>35</v>
      </c>
      <c r="F43" t="s">
        <v>451</v>
      </c>
      <c r="G43">
        <v>2</v>
      </c>
      <c r="H43" t="s">
        <v>395</v>
      </c>
      <c r="I43">
        <v>147</v>
      </c>
      <c r="J43">
        <v>7</v>
      </c>
      <c r="K43">
        <v>147</v>
      </c>
      <c r="L43">
        <v>9</v>
      </c>
      <c r="M43">
        <v>294</v>
      </c>
      <c r="N43" t="s">
        <v>452</v>
      </c>
      <c r="R43">
        <v>1</v>
      </c>
      <c r="T43">
        <v>16</v>
      </c>
    </row>
    <row r="44" spans="1:22" x14ac:dyDescent="0.2">
      <c r="A44">
        <v>1992</v>
      </c>
      <c r="B44" s="30">
        <v>33804</v>
      </c>
      <c r="C44">
        <v>43</v>
      </c>
      <c r="D44">
        <v>1</v>
      </c>
      <c r="E44" s="11">
        <v>35</v>
      </c>
      <c r="F44" t="s">
        <v>412</v>
      </c>
      <c r="G44">
        <v>1</v>
      </c>
      <c r="H44" t="s">
        <v>434</v>
      </c>
      <c r="I44">
        <v>121</v>
      </c>
      <c r="J44">
        <v>9</v>
      </c>
      <c r="K44">
        <v>122</v>
      </c>
      <c r="L44">
        <v>5</v>
      </c>
      <c r="M44">
        <v>243</v>
      </c>
      <c r="N44" t="s">
        <v>446</v>
      </c>
      <c r="S44">
        <v>1</v>
      </c>
      <c r="T44">
        <v>14</v>
      </c>
    </row>
    <row r="45" spans="1:22" x14ac:dyDescent="0.2">
      <c r="A45">
        <v>1992</v>
      </c>
      <c r="B45" s="30">
        <v>33818</v>
      </c>
      <c r="C45">
        <v>44</v>
      </c>
      <c r="D45">
        <v>1</v>
      </c>
      <c r="E45" s="11">
        <v>35</v>
      </c>
      <c r="F45" t="s">
        <v>453</v>
      </c>
      <c r="G45">
        <v>2</v>
      </c>
      <c r="H45" t="s">
        <v>398</v>
      </c>
      <c r="I45">
        <v>111</v>
      </c>
      <c r="J45">
        <v>7</v>
      </c>
      <c r="K45">
        <v>110</v>
      </c>
      <c r="L45">
        <v>9</v>
      </c>
      <c r="M45">
        <v>221</v>
      </c>
      <c r="N45" t="s">
        <v>454</v>
      </c>
      <c r="O45">
        <v>1</v>
      </c>
      <c r="T45">
        <v>16</v>
      </c>
    </row>
    <row r="46" spans="1:22" x14ac:dyDescent="0.2">
      <c r="A46">
        <v>1992</v>
      </c>
      <c r="B46" s="30">
        <v>33832</v>
      </c>
      <c r="C46">
        <v>45</v>
      </c>
      <c r="D46">
        <v>1</v>
      </c>
      <c r="E46" s="11">
        <v>35</v>
      </c>
      <c r="F46" t="s">
        <v>412</v>
      </c>
      <c r="G46">
        <v>1</v>
      </c>
      <c r="H46" t="s">
        <v>455</v>
      </c>
      <c r="I46">
        <v>97</v>
      </c>
      <c r="J46">
        <v>10</v>
      </c>
      <c r="K46">
        <v>96</v>
      </c>
      <c r="L46">
        <v>8</v>
      </c>
      <c r="M46">
        <v>193</v>
      </c>
      <c r="N46" t="s">
        <v>456</v>
      </c>
      <c r="O46">
        <v>1</v>
      </c>
      <c r="T46">
        <v>18</v>
      </c>
    </row>
    <row r="47" spans="1:22" x14ac:dyDescent="0.2">
      <c r="A47">
        <v>1992</v>
      </c>
      <c r="B47" s="30">
        <v>33846</v>
      </c>
      <c r="C47">
        <v>46</v>
      </c>
      <c r="D47">
        <v>1</v>
      </c>
      <c r="E47" s="11">
        <v>20</v>
      </c>
      <c r="F47" t="s">
        <v>457</v>
      </c>
      <c r="G47">
        <v>1</v>
      </c>
      <c r="H47" t="s">
        <v>458</v>
      </c>
      <c r="I47">
        <v>114</v>
      </c>
      <c r="J47">
        <v>7</v>
      </c>
      <c r="K47">
        <v>86</v>
      </c>
      <c r="L47">
        <v>9</v>
      </c>
      <c r="M47">
        <v>200</v>
      </c>
      <c r="N47" t="s">
        <v>459</v>
      </c>
      <c r="O47">
        <v>1</v>
      </c>
      <c r="T47">
        <v>16</v>
      </c>
    </row>
    <row r="48" spans="1:22" x14ac:dyDescent="0.2">
      <c r="A48">
        <v>1992</v>
      </c>
      <c r="B48" s="30">
        <v>33846</v>
      </c>
      <c r="C48">
        <v>47</v>
      </c>
      <c r="D48">
        <v>1</v>
      </c>
      <c r="E48" s="11">
        <v>20</v>
      </c>
      <c r="F48" t="s">
        <v>457</v>
      </c>
      <c r="G48">
        <v>1</v>
      </c>
      <c r="H48" t="s">
        <v>434</v>
      </c>
      <c r="I48">
        <v>124</v>
      </c>
      <c r="J48">
        <v>2</v>
      </c>
      <c r="K48">
        <v>95</v>
      </c>
      <c r="L48">
        <v>5</v>
      </c>
      <c r="M48">
        <v>219</v>
      </c>
      <c r="N48" t="s">
        <v>460</v>
      </c>
      <c r="O48">
        <v>1</v>
      </c>
      <c r="T48">
        <v>7</v>
      </c>
    </row>
    <row r="49" spans="1:22" x14ac:dyDescent="0.2">
      <c r="A49">
        <v>1992</v>
      </c>
      <c r="B49" s="30">
        <v>33853</v>
      </c>
      <c r="C49">
        <v>48</v>
      </c>
      <c r="D49">
        <v>1</v>
      </c>
      <c r="E49" s="11">
        <v>35</v>
      </c>
      <c r="F49" t="s">
        <v>441</v>
      </c>
      <c r="G49">
        <v>1</v>
      </c>
      <c r="H49" t="s">
        <v>398</v>
      </c>
      <c r="I49">
        <v>82</v>
      </c>
      <c r="J49">
        <v>9</v>
      </c>
      <c r="K49">
        <v>83</v>
      </c>
      <c r="L49">
        <v>3</v>
      </c>
      <c r="M49">
        <v>165</v>
      </c>
      <c r="N49" t="s">
        <v>461</v>
      </c>
      <c r="S49">
        <v>1</v>
      </c>
      <c r="T49">
        <v>12</v>
      </c>
    </row>
    <row r="50" spans="1:22" x14ac:dyDescent="0.2">
      <c r="A50">
        <v>1993</v>
      </c>
      <c r="B50" s="30">
        <v>34084</v>
      </c>
      <c r="C50">
        <v>49</v>
      </c>
      <c r="D50">
        <v>1</v>
      </c>
      <c r="E50" s="11">
        <v>35</v>
      </c>
      <c r="F50" t="s">
        <v>412</v>
      </c>
      <c r="G50">
        <v>1</v>
      </c>
      <c r="H50" t="s">
        <v>462</v>
      </c>
      <c r="I50">
        <v>98</v>
      </c>
      <c r="J50">
        <v>8</v>
      </c>
      <c r="K50">
        <v>99</v>
      </c>
      <c r="L50">
        <v>8</v>
      </c>
      <c r="M50">
        <v>197</v>
      </c>
      <c r="N50" t="s">
        <v>463</v>
      </c>
      <c r="S50">
        <v>1</v>
      </c>
      <c r="T50">
        <v>16</v>
      </c>
    </row>
    <row r="51" spans="1:22" x14ac:dyDescent="0.2">
      <c r="A51">
        <v>1993</v>
      </c>
      <c r="B51" s="30">
        <v>34091</v>
      </c>
      <c r="C51">
        <v>50</v>
      </c>
      <c r="D51">
        <v>1</v>
      </c>
      <c r="E51" s="11">
        <v>35</v>
      </c>
      <c r="F51" t="s">
        <v>412</v>
      </c>
      <c r="G51">
        <v>1</v>
      </c>
      <c r="H51" t="s">
        <v>403</v>
      </c>
      <c r="I51">
        <v>223</v>
      </c>
      <c r="J51">
        <v>6</v>
      </c>
      <c r="K51">
        <v>110</v>
      </c>
      <c r="L51">
        <v>9</v>
      </c>
      <c r="M51">
        <v>333</v>
      </c>
      <c r="N51" t="s">
        <v>464</v>
      </c>
      <c r="O51">
        <v>1</v>
      </c>
      <c r="T51">
        <v>15</v>
      </c>
    </row>
    <row r="52" spans="1:22" x14ac:dyDescent="0.2">
      <c r="A52">
        <v>1993</v>
      </c>
      <c r="B52" s="30">
        <v>34098</v>
      </c>
      <c r="C52">
        <v>51</v>
      </c>
      <c r="D52">
        <v>1</v>
      </c>
      <c r="E52" s="11">
        <v>35</v>
      </c>
      <c r="F52" t="s">
        <v>465</v>
      </c>
      <c r="G52">
        <v>1</v>
      </c>
      <c r="H52" t="s">
        <v>422</v>
      </c>
      <c r="I52">
        <v>111</v>
      </c>
      <c r="J52">
        <v>8</v>
      </c>
      <c r="K52">
        <v>29</v>
      </c>
      <c r="L52">
        <v>9</v>
      </c>
      <c r="M52">
        <v>140</v>
      </c>
      <c r="N52" t="s">
        <v>440</v>
      </c>
      <c r="O52">
        <v>1</v>
      </c>
      <c r="T52">
        <v>17</v>
      </c>
    </row>
    <row r="53" spans="1:22" x14ac:dyDescent="0.2">
      <c r="A53">
        <v>1993</v>
      </c>
      <c r="B53" s="30">
        <v>34112</v>
      </c>
      <c r="C53">
        <v>52</v>
      </c>
      <c r="D53">
        <v>1</v>
      </c>
      <c r="E53" s="11">
        <v>35</v>
      </c>
      <c r="F53" t="s">
        <v>412</v>
      </c>
      <c r="G53">
        <v>2</v>
      </c>
      <c r="H53" t="s">
        <v>395</v>
      </c>
      <c r="I53">
        <v>135</v>
      </c>
      <c r="J53">
        <v>6</v>
      </c>
      <c r="K53">
        <v>134</v>
      </c>
      <c r="L53">
        <v>10</v>
      </c>
      <c r="M53">
        <v>269</v>
      </c>
      <c r="N53" t="s">
        <v>416</v>
      </c>
      <c r="O53">
        <v>1</v>
      </c>
      <c r="T53">
        <v>16</v>
      </c>
    </row>
    <row r="54" spans="1:22" x14ac:dyDescent="0.2">
      <c r="A54">
        <v>1993</v>
      </c>
      <c r="B54" s="30">
        <v>34125</v>
      </c>
      <c r="C54">
        <v>53</v>
      </c>
      <c r="D54">
        <v>1</v>
      </c>
      <c r="E54" s="11" t="s">
        <v>391</v>
      </c>
      <c r="F54" t="s">
        <v>466</v>
      </c>
      <c r="G54">
        <v>1</v>
      </c>
      <c r="H54" t="s">
        <v>455</v>
      </c>
      <c r="I54">
        <v>129</v>
      </c>
      <c r="J54">
        <v>7</v>
      </c>
      <c r="K54">
        <v>130</v>
      </c>
      <c r="L54">
        <v>8</v>
      </c>
      <c r="M54">
        <v>259</v>
      </c>
      <c r="N54" t="s">
        <v>467</v>
      </c>
      <c r="S54">
        <v>1</v>
      </c>
      <c r="T54">
        <v>15</v>
      </c>
    </row>
    <row r="55" spans="1:22" x14ac:dyDescent="0.2">
      <c r="A55">
        <v>1993</v>
      </c>
      <c r="B55" s="30">
        <v>34133</v>
      </c>
      <c r="C55">
        <v>54</v>
      </c>
      <c r="D55">
        <v>1</v>
      </c>
      <c r="E55" s="11">
        <v>35</v>
      </c>
      <c r="F55" t="s">
        <v>412</v>
      </c>
      <c r="G55">
        <v>1</v>
      </c>
      <c r="H55" t="s">
        <v>468</v>
      </c>
      <c r="I55">
        <v>160</v>
      </c>
      <c r="J55">
        <v>8</v>
      </c>
      <c r="K55">
        <v>140</v>
      </c>
      <c r="L55">
        <v>9</v>
      </c>
      <c r="M55">
        <v>300</v>
      </c>
      <c r="N55" t="s">
        <v>469</v>
      </c>
      <c r="O55">
        <v>1</v>
      </c>
      <c r="T55">
        <v>17</v>
      </c>
    </row>
    <row r="56" spans="1:22" x14ac:dyDescent="0.2">
      <c r="A56">
        <v>1993</v>
      </c>
      <c r="B56" s="30">
        <v>34139</v>
      </c>
      <c r="C56">
        <v>55</v>
      </c>
      <c r="D56">
        <v>1</v>
      </c>
      <c r="E56" s="11" t="s">
        <v>391</v>
      </c>
      <c r="F56" t="s">
        <v>457</v>
      </c>
      <c r="G56">
        <v>1</v>
      </c>
      <c r="H56" t="s">
        <v>434</v>
      </c>
      <c r="I56">
        <v>135</v>
      </c>
      <c r="J56">
        <v>7</v>
      </c>
      <c r="K56">
        <v>48</v>
      </c>
      <c r="L56">
        <v>10</v>
      </c>
      <c r="M56">
        <v>183</v>
      </c>
      <c r="N56" t="s">
        <v>470</v>
      </c>
      <c r="O56">
        <v>1</v>
      </c>
      <c r="T56">
        <v>17</v>
      </c>
    </row>
    <row r="57" spans="1:22" x14ac:dyDescent="0.2">
      <c r="A57">
        <v>1993</v>
      </c>
      <c r="B57" s="30">
        <v>34147</v>
      </c>
      <c r="C57">
        <v>56</v>
      </c>
      <c r="D57">
        <v>1</v>
      </c>
      <c r="E57" s="11">
        <v>35</v>
      </c>
      <c r="F57" t="s">
        <v>471</v>
      </c>
      <c r="G57">
        <v>2</v>
      </c>
      <c r="H57" t="s">
        <v>468</v>
      </c>
      <c r="I57">
        <v>82</v>
      </c>
      <c r="J57">
        <v>8</v>
      </c>
      <c r="K57">
        <v>81</v>
      </c>
      <c r="L57">
        <v>9</v>
      </c>
      <c r="M57">
        <v>163</v>
      </c>
      <c r="N57" t="s">
        <v>454</v>
      </c>
      <c r="O57">
        <v>1</v>
      </c>
      <c r="T57">
        <v>17</v>
      </c>
    </row>
    <row r="58" spans="1:22" x14ac:dyDescent="0.2">
      <c r="A58">
        <v>1993</v>
      </c>
      <c r="B58" s="30">
        <v>34154</v>
      </c>
      <c r="C58">
        <v>57</v>
      </c>
      <c r="D58">
        <v>1</v>
      </c>
      <c r="E58" s="11">
        <v>35</v>
      </c>
      <c r="F58" t="s">
        <v>412</v>
      </c>
      <c r="G58">
        <v>1</v>
      </c>
      <c r="H58" t="s">
        <v>395</v>
      </c>
      <c r="I58">
        <v>165</v>
      </c>
      <c r="J58">
        <v>10</v>
      </c>
      <c r="K58">
        <v>136</v>
      </c>
      <c r="L58">
        <v>10</v>
      </c>
      <c r="M58">
        <v>301</v>
      </c>
      <c r="N58" t="s">
        <v>460</v>
      </c>
      <c r="O58">
        <v>1</v>
      </c>
      <c r="T58">
        <v>20</v>
      </c>
      <c r="U58" s="4" t="s">
        <v>850</v>
      </c>
      <c r="V58">
        <v>1</v>
      </c>
    </row>
    <row r="59" spans="1:22" x14ac:dyDescent="0.2">
      <c r="A59">
        <v>1993</v>
      </c>
      <c r="B59" s="30">
        <v>34161</v>
      </c>
      <c r="C59">
        <v>58</v>
      </c>
      <c r="D59">
        <v>1</v>
      </c>
      <c r="E59" s="11" t="s">
        <v>391</v>
      </c>
      <c r="F59" t="s">
        <v>412</v>
      </c>
      <c r="G59">
        <v>1</v>
      </c>
      <c r="H59" t="s">
        <v>472</v>
      </c>
      <c r="I59">
        <v>93</v>
      </c>
      <c r="J59">
        <v>9</v>
      </c>
      <c r="K59">
        <v>94</v>
      </c>
      <c r="L59">
        <v>7</v>
      </c>
      <c r="M59">
        <v>187</v>
      </c>
      <c r="N59" t="s">
        <v>425</v>
      </c>
      <c r="S59">
        <v>1</v>
      </c>
      <c r="T59">
        <v>16</v>
      </c>
    </row>
    <row r="60" spans="1:22" x14ac:dyDescent="0.2">
      <c r="A60">
        <v>1993</v>
      </c>
      <c r="B60" s="30">
        <v>34168</v>
      </c>
      <c r="C60">
        <v>59</v>
      </c>
      <c r="D60">
        <v>1</v>
      </c>
      <c r="E60" s="11" t="s">
        <v>391</v>
      </c>
      <c r="F60" t="s">
        <v>445</v>
      </c>
      <c r="G60">
        <v>2</v>
      </c>
      <c r="H60" t="s">
        <v>428</v>
      </c>
      <c r="I60">
        <v>85</v>
      </c>
      <c r="J60">
        <v>1</v>
      </c>
      <c r="K60">
        <v>84</v>
      </c>
      <c r="L60">
        <v>10</v>
      </c>
      <c r="M60">
        <v>169</v>
      </c>
      <c r="N60" t="s">
        <v>473</v>
      </c>
      <c r="O60">
        <v>1</v>
      </c>
      <c r="T60">
        <v>11</v>
      </c>
    </row>
    <row r="61" spans="1:22" x14ac:dyDescent="0.2">
      <c r="A61">
        <v>1993</v>
      </c>
      <c r="B61" s="30">
        <v>34175</v>
      </c>
      <c r="C61">
        <v>60</v>
      </c>
      <c r="D61">
        <v>1</v>
      </c>
      <c r="E61" s="11">
        <v>35</v>
      </c>
      <c r="F61" t="s">
        <v>412</v>
      </c>
      <c r="G61">
        <v>2</v>
      </c>
      <c r="H61" t="s">
        <v>434</v>
      </c>
      <c r="I61">
        <v>162</v>
      </c>
      <c r="J61">
        <v>9</v>
      </c>
      <c r="K61">
        <v>160</v>
      </c>
      <c r="L61">
        <v>8</v>
      </c>
      <c r="M61">
        <v>322</v>
      </c>
      <c r="N61" t="s">
        <v>474</v>
      </c>
      <c r="O61">
        <v>1</v>
      </c>
      <c r="T61">
        <v>17</v>
      </c>
    </row>
    <row r="62" spans="1:22" x14ac:dyDescent="0.2">
      <c r="A62">
        <v>1993</v>
      </c>
      <c r="B62" s="30">
        <v>34182</v>
      </c>
      <c r="C62">
        <v>61</v>
      </c>
      <c r="D62">
        <v>1</v>
      </c>
      <c r="E62" s="11">
        <v>35</v>
      </c>
      <c r="F62" t="s">
        <v>412</v>
      </c>
      <c r="G62">
        <v>1</v>
      </c>
      <c r="H62" t="s">
        <v>422</v>
      </c>
      <c r="I62">
        <v>165</v>
      </c>
      <c r="J62">
        <v>7</v>
      </c>
      <c r="K62">
        <v>55</v>
      </c>
      <c r="L62">
        <v>10</v>
      </c>
      <c r="M62">
        <v>220</v>
      </c>
      <c r="N62" t="s">
        <v>475</v>
      </c>
      <c r="O62">
        <v>1</v>
      </c>
      <c r="T62">
        <v>17</v>
      </c>
    </row>
    <row r="63" spans="1:22" x14ac:dyDescent="0.2">
      <c r="A63">
        <v>1993</v>
      </c>
      <c r="B63" s="30">
        <v>34189</v>
      </c>
      <c r="C63">
        <v>62</v>
      </c>
      <c r="D63">
        <v>1</v>
      </c>
      <c r="E63" s="11">
        <v>35</v>
      </c>
      <c r="F63" t="s">
        <v>394</v>
      </c>
      <c r="G63">
        <v>1</v>
      </c>
      <c r="H63" t="s">
        <v>395</v>
      </c>
      <c r="I63">
        <v>96</v>
      </c>
      <c r="J63">
        <v>9</v>
      </c>
      <c r="K63">
        <v>97</v>
      </c>
      <c r="L63">
        <v>5</v>
      </c>
      <c r="M63">
        <v>193</v>
      </c>
      <c r="N63" t="s">
        <v>446</v>
      </c>
      <c r="S63">
        <v>1</v>
      </c>
      <c r="T63">
        <v>14</v>
      </c>
    </row>
    <row r="64" spans="1:22" x14ac:dyDescent="0.2">
      <c r="A64">
        <v>1993</v>
      </c>
      <c r="B64" s="30">
        <v>34196</v>
      </c>
      <c r="C64">
        <v>63</v>
      </c>
      <c r="D64">
        <v>1</v>
      </c>
      <c r="E64" s="11">
        <v>35</v>
      </c>
      <c r="F64" t="s">
        <v>412</v>
      </c>
      <c r="G64">
        <v>1</v>
      </c>
      <c r="H64" t="s">
        <v>455</v>
      </c>
      <c r="I64">
        <v>214</v>
      </c>
      <c r="J64">
        <v>6</v>
      </c>
      <c r="K64">
        <v>104</v>
      </c>
      <c r="L64">
        <v>10</v>
      </c>
      <c r="M64">
        <v>318</v>
      </c>
      <c r="N64" t="s">
        <v>475</v>
      </c>
      <c r="O64">
        <v>1</v>
      </c>
      <c r="T64">
        <v>16</v>
      </c>
    </row>
    <row r="65" spans="1:22" x14ac:dyDescent="0.2">
      <c r="A65">
        <v>1993</v>
      </c>
      <c r="B65" s="30">
        <v>34203</v>
      </c>
      <c r="C65">
        <v>64</v>
      </c>
      <c r="D65">
        <v>1</v>
      </c>
      <c r="E65" s="11">
        <v>35</v>
      </c>
      <c r="F65" t="s">
        <v>412</v>
      </c>
      <c r="G65">
        <v>1</v>
      </c>
      <c r="H65" t="s">
        <v>403</v>
      </c>
      <c r="I65">
        <v>72</v>
      </c>
      <c r="J65">
        <v>8</v>
      </c>
      <c r="K65">
        <v>45</v>
      </c>
      <c r="L65">
        <v>8</v>
      </c>
      <c r="M65">
        <v>117</v>
      </c>
      <c r="N65" t="s">
        <v>476</v>
      </c>
      <c r="O65">
        <v>1</v>
      </c>
      <c r="T65">
        <v>16</v>
      </c>
    </row>
    <row r="66" spans="1:22" x14ac:dyDescent="0.2">
      <c r="A66">
        <v>1993</v>
      </c>
      <c r="B66" s="30">
        <v>34210</v>
      </c>
      <c r="C66">
        <v>65</v>
      </c>
      <c r="D66">
        <v>1</v>
      </c>
      <c r="E66" s="11">
        <v>20</v>
      </c>
      <c r="F66" t="s">
        <v>457</v>
      </c>
      <c r="G66">
        <v>2</v>
      </c>
      <c r="H66" t="s">
        <v>458</v>
      </c>
      <c r="I66">
        <v>103</v>
      </c>
      <c r="J66">
        <v>2</v>
      </c>
      <c r="K66">
        <v>102</v>
      </c>
      <c r="L66">
        <v>8</v>
      </c>
      <c r="M66">
        <v>205</v>
      </c>
      <c r="N66" t="s">
        <v>477</v>
      </c>
      <c r="O66">
        <v>1</v>
      </c>
      <c r="T66">
        <v>10</v>
      </c>
    </row>
    <row r="67" spans="1:22" x14ac:dyDescent="0.2">
      <c r="A67">
        <v>1993</v>
      </c>
      <c r="B67" s="30">
        <v>34210</v>
      </c>
      <c r="C67">
        <v>66</v>
      </c>
      <c r="D67">
        <v>1</v>
      </c>
      <c r="E67" s="11">
        <v>20</v>
      </c>
      <c r="F67" t="s">
        <v>457</v>
      </c>
      <c r="G67">
        <v>2</v>
      </c>
      <c r="H67" t="s">
        <v>434</v>
      </c>
      <c r="I67">
        <v>112</v>
      </c>
      <c r="J67">
        <v>9</v>
      </c>
      <c r="K67">
        <v>130</v>
      </c>
      <c r="L67">
        <v>8</v>
      </c>
      <c r="M67">
        <v>242</v>
      </c>
      <c r="N67" t="s">
        <v>478</v>
      </c>
      <c r="S67">
        <v>1</v>
      </c>
      <c r="T67">
        <v>17</v>
      </c>
    </row>
    <row r="68" spans="1:22" x14ac:dyDescent="0.2">
      <c r="A68">
        <v>1993</v>
      </c>
      <c r="B68" s="30">
        <v>34217</v>
      </c>
      <c r="C68">
        <v>67</v>
      </c>
      <c r="D68">
        <v>1</v>
      </c>
      <c r="E68" s="11" t="s">
        <v>391</v>
      </c>
      <c r="F68" t="s">
        <v>412</v>
      </c>
      <c r="G68">
        <v>1</v>
      </c>
      <c r="H68" t="s">
        <v>428</v>
      </c>
      <c r="I68">
        <v>235</v>
      </c>
      <c r="J68">
        <v>9</v>
      </c>
      <c r="K68">
        <v>239</v>
      </c>
      <c r="L68">
        <v>0</v>
      </c>
      <c r="M68">
        <v>474</v>
      </c>
      <c r="N68" t="s">
        <v>479</v>
      </c>
      <c r="S68">
        <v>1</v>
      </c>
      <c r="T68">
        <v>9</v>
      </c>
    </row>
    <row r="69" spans="1:22" x14ac:dyDescent="0.2">
      <c r="A69">
        <v>1993</v>
      </c>
      <c r="B69" s="30">
        <v>34231</v>
      </c>
      <c r="C69">
        <v>68</v>
      </c>
      <c r="D69">
        <v>1</v>
      </c>
      <c r="E69" s="11" t="s">
        <v>391</v>
      </c>
      <c r="F69" t="s">
        <v>402</v>
      </c>
      <c r="G69">
        <v>2</v>
      </c>
      <c r="H69" t="s">
        <v>472</v>
      </c>
      <c r="I69">
        <v>132</v>
      </c>
      <c r="J69">
        <v>4</v>
      </c>
      <c r="K69">
        <v>128</v>
      </c>
      <c r="L69">
        <v>10</v>
      </c>
      <c r="M69">
        <v>260</v>
      </c>
      <c r="N69" t="s">
        <v>416</v>
      </c>
      <c r="O69">
        <v>1</v>
      </c>
      <c r="T69">
        <v>14</v>
      </c>
    </row>
    <row r="70" spans="1:22" x14ac:dyDescent="0.2">
      <c r="A70">
        <v>1994</v>
      </c>
      <c r="B70" s="30">
        <v>34448</v>
      </c>
      <c r="C70">
        <v>69</v>
      </c>
      <c r="D70">
        <v>1</v>
      </c>
      <c r="E70" s="11">
        <v>35</v>
      </c>
      <c r="F70" t="s">
        <v>412</v>
      </c>
      <c r="G70">
        <v>2</v>
      </c>
      <c r="H70" t="s">
        <v>462</v>
      </c>
      <c r="I70">
        <v>72</v>
      </c>
      <c r="J70">
        <v>3</v>
      </c>
      <c r="K70">
        <v>68</v>
      </c>
      <c r="L70">
        <v>10</v>
      </c>
      <c r="M70">
        <v>140</v>
      </c>
      <c r="N70" t="s">
        <v>413</v>
      </c>
      <c r="O70">
        <v>1</v>
      </c>
      <c r="T70">
        <v>13</v>
      </c>
    </row>
    <row r="71" spans="1:22" x14ac:dyDescent="0.2">
      <c r="A71">
        <v>1994</v>
      </c>
      <c r="B71" s="30">
        <v>34462</v>
      </c>
      <c r="C71">
        <v>70</v>
      </c>
      <c r="D71">
        <v>1</v>
      </c>
      <c r="E71" s="11" t="s">
        <v>391</v>
      </c>
      <c r="F71" t="s">
        <v>402</v>
      </c>
      <c r="G71">
        <v>1</v>
      </c>
      <c r="H71" t="s">
        <v>472</v>
      </c>
      <c r="I71">
        <v>133</v>
      </c>
      <c r="J71">
        <v>10</v>
      </c>
      <c r="K71">
        <v>88</v>
      </c>
      <c r="L71">
        <v>10</v>
      </c>
      <c r="M71">
        <v>221</v>
      </c>
      <c r="N71" t="s">
        <v>480</v>
      </c>
      <c r="O71">
        <v>1</v>
      </c>
      <c r="T71">
        <v>20</v>
      </c>
    </row>
    <row r="72" spans="1:22" x14ac:dyDescent="0.2">
      <c r="A72">
        <v>1994</v>
      </c>
      <c r="B72" s="30">
        <v>34469</v>
      </c>
      <c r="C72">
        <v>71</v>
      </c>
      <c r="D72">
        <v>1</v>
      </c>
      <c r="E72" s="11">
        <v>35</v>
      </c>
      <c r="F72" t="s">
        <v>394</v>
      </c>
      <c r="G72">
        <v>1</v>
      </c>
      <c r="H72" t="s">
        <v>395</v>
      </c>
      <c r="I72">
        <v>69</v>
      </c>
      <c r="J72">
        <v>10</v>
      </c>
      <c r="K72">
        <v>71</v>
      </c>
      <c r="L72">
        <v>4</v>
      </c>
      <c r="M72">
        <v>140</v>
      </c>
      <c r="N72" t="s">
        <v>481</v>
      </c>
      <c r="S72">
        <v>1</v>
      </c>
      <c r="T72">
        <v>14</v>
      </c>
    </row>
    <row r="73" spans="1:22" x14ac:dyDescent="0.2">
      <c r="A73">
        <v>1994</v>
      </c>
      <c r="B73" s="30">
        <v>34476</v>
      </c>
      <c r="C73">
        <v>72</v>
      </c>
      <c r="D73">
        <v>1</v>
      </c>
      <c r="E73" s="11" t="s">
        <v>391</v>
      </c>
      <c r="F73" t="s">
        <v>412</v>
      </c>
      <c r="G73">
        <v>2</v>
      </c>
      <c r="H73" t="s">
        <v>403</v>
      </c>
      <c r="I73">
        <v>109</v>
      </c>
      <c r="J73">
        <v>6</v>
      </c>
      <c r="K73">
        <v>32</v>
      </c>
      <c r="L73">
        <v>9</v>
      </c>
      <c r="M73">
        <v>141</v>
      </c>
      <c r="N73" t="s">
        <v>409</v>
      </c>
      <c r="Q73">
        <v>1</v>
      </c>
      <c r="T73">
        <v>15</v>
      </c>
    </row>
    <row r="74" spans="1:22" x14ac:dyDescent="0.2">
      <c r="A74">
        <v>1994</v>
      </c>
      <c r="B74" s="30">
        <v>34483</v>
      </c>
      <c r="C74">
        <v>73</v>
      </c>
      <c r="D74">
        <v>1</v>
      </c>
      <c r="E74" s="11" t="s">
        <v>391</v>
      </c>
      <c r="F74" t="s">
        <v>412</v>
      </c>
      <c r="G74">
        <v>2</v>
      </c>
      <c r="H74" t="s">
        <v>482</v>
      </c>
      <c r="I74">
        <v>50</v>
      </c>
      <c r="J74">
        <v>5</v>
      </c>
      <c r="K74">
        <v>196</v>
      </c>
      <c r="L74">
        <v>5</v>
      </c>
      <c r="M74">
        <v>246</v>
      </c>
      <c r="N74" t="s">
        <v>483</v>
      </c>
      <c r="P74">
        <v>1</v>
      </c>
      <c r="T74">
        <v>10</v>
      </c>
    </row>
    <row r="75" spans="1:22" x14ac:dyDescent="0.2">
      <c r="A75">
        <v>1994</v>
      </c>
      <c r="B75" s="30">
        <v>34490</v>
      </c>
      <c r="C75">
        <v>74</v>
      </c>
      <c r="D75">
        <v>1</v>
      </c>
      <c r="E75" s="11">
        <v>35</v>
      </c>
      <c r="F75" t="s">
        <v>484</v>
      </c>
      <c r="G75">
        <v>2</v>
      </c>
      <c r="H75" t="s">
        <v>485</v>
      </c>
      <c r="I75">
        <v>185</v>
      </c>
      <c r="J75">
        <v>5</v>
      </c>
      <c r="K75">
        <v>184</v>
      </c>
      <c r="L75">
        <v>9</v>
      </c>
      <c r="M75">
        <v>369</v>
      </c>
      <c r="N75" t="s">
        <v>415</v>
      </c>
      <c r="O75">
        <v>1</v>
      </c>
      <c r="T75">
        <v>14</v>
      </c>
    </row>
    <row r="76" spans="1:22" x14ac:dyDescent="0.2">
      <c r="A76">
        <v>1994</v>
      </c>
      <c r="B76" s="30">
        <v>34497</v>
      </c>
      <c r="C76">
        <v>75</v>
      </c>
      <c r="D76">
        <v>1</v>
      </c>
      <c r="E76" s="11">
        <v>35</v>
      </c>
      <c r="F76" t="s">
        <v>441</v>
      </c>
      <c r="G76">
        <v>1</v>
      </c>
      <c r="H76" t="s">
        <v>468</v>
      </c>
      <c r="I76">
        <v>196</v>
      </c>
      <c r="J76">
        <v>10</v>
      </c>
      <c r="K76">
        <v>71</v>
      </c>
      <c r="L76">
        <v>9</v>
      </c>
      <c r="M76">
        <v>267</v>
      </c>
      <c r="N76" t="s">
        <v>486</v>
      </c>
      <c r="O76">
        <v>1</v>
      </c>
      <c r="T76">
        <v>19</v>
      </c>
      <c r="U76" t="s">
        <v>832</v>
      </c>
      <c r="V76">
        <v>1</v>
      </c>
    </row>
    <row r="77" spans="1:22" x14ac:dyDescent="0.2">
      <c r="A77">
        <v>1994</v>
      </c>
      <c r="B77" s="30">
        <v>34503</v>
      </c>
      <c r="C77">
        <v>76</v>
      </c>
      <c r="D77">
        <v>1</v>
      </c>
      <c r="E77" s="11" t="s">
        <v>391</v>
      </c>
      <c r="F77" t="s">
        <v>457</v>
      </c>
      <c r="G77">
        <v>2</v>
      </c>
      <c r="H77" t="s">
        <v>434</v>
      </c>
      <c r="I77">
        <v>172</v>
      </c>
      <c r="J77">
        <v>6</v>
      </c>
      <c r="K77">
        <v>171</v>
      </c>
      <c r="L77">
        <v>9</v>
      </c>
      <c r="M77">
        <v>343</v>
      </c>
      <c r="N77" t="s">
        <v>416</v>
      </c>
      <c r="O77">
        <v>1</v>
      </c>
      <c r="T77">
        <v>15</v>
      </c>
    </row>
    <row r="78" spans="1:22" x14ac:dyDescent="0.2">
      <c r="A78">
        <v>1994</v>
      </c>
      <c r="B78" s="30">
        <v>34510</v>
      </c>
      <c r="C78">
        <v>77</v>
      </c>
      <c r="D78">
        <v>1</v>
      </c>
      <c r="E78" s="11" t="s">
        <v>391</v>
      </c>
      <c r="F78" t="s">
        <v>466</v>
      </c>
      <c r="G78">
        <v>1</v>
      </c>
      <c r="H78" t="s">
        <v>455</v>
      </c>
      <c r="I78">
        <v>147</v>
      </c>
      <c r="J78">
        <v>6</v>
      </c>
      <c r="K78">
        <v>66</v>
      </c>
      <c r="L78">
        <v>9</v>
      </c>
      <c r="M78">
        <v>213</v>
      </c>
      <c r="N78" t="s">
        <v>483</v>
      </c>
      <c r="P78">
        <v>1</v>
      </c>
      <c r="T78">
        <v>15</v>
      </c>
    </row>
    <row r="79" spans="1:22" x14ac:dyDescent="0.2">
      <c r="A79">
        <v>1994</v>
      </c>
      <c r="B79" s="30">
        <v>34518</v>
      </c>
      <c r="C79">
        <v>78</v>
      </c>
      <c r="D79">
        <v>1</v>
      </c>
      <c r="E79" s="11">
        <v>35</v>
      </c>
      <c r="F79" t="s">
        <v>412</v>
      </c>
      <c r="G79">
        <v>1</v>
      </c>
      <c r="H79" t="s">
        <v>395</v>
      </c>
      <c r="I79">
        <v>181</v>
      </c>
      <c r="J79">
        <v>9</v>
      </c>
      <c r="K79">
        <v>170</v>
      </c>
      <c r="L79">
        <v>10</v>
      </c>
      <c r="M79">
        <v>351</v>
      </c>
      <c r="N79" t="s">
        <v>487</v>
      </c>
      <c r="O79">
        <v>1</v>
      </c>
      <c r="T79">
        <v>19</v>
      </c>
    </row>
    <row r="80" spans="1:22" x14ac:dyDescent="0.2">
      <c r="A80">
        <v>1994</v>
      </c>
      <c r="B80" s="30">
        <v>34525</v>
      </c>
      <c r="C80">
        <v>79</v>
      </c>
      <c r="D80">
        <v>1</v>
      </c>
      <c r="E80" s="11" t="s">
        <v>391</v>
      </c>
      <c r="F80" t="s">
        <v>412</v>
      </c>
      <c r="G80">
        <v>1</v>
      </c>
      <c r="H80" t="s">
        <v>472</v>
      </c>
      <c r="I80">
        <v>150</v>
      </c>
      <c r="J80">
        <v>5</v>
      </c>
      <c r="K80">
        <v>152</v>
      </c>
      <c r="L80">
        <v>7</v>
      </c>
      <c r="M80">
        <v>302</v>
      </c>
      <c r="N80" t="s">
        <v>425</v>
      </c>
      <c r="S80">
        <v>1</v>
      </c>
      <c r="T80">
        <v>12</v>
      </c>
    </row>
    <row r="81" spans="1:22" x14ac:dyDescent="0.2">
      <c r="A81">
        <v>1994</v>
      </c>
      <c r="B81" s="30">
        <v>34539</v>
      </c>
      <c r="C81">
        <v>80</v>
      </c>
      <c r="D81">
        <v>1</v>
      </c>
      <c r="E81" s="11">
        <v>35</v>
      </c>
      <c r="F81" t="s">
        <v>412</v>
      </c>
      <c r="G81">
        <v>1</v>
      </c>
      <c r="H81" t="s">
        <v>434</v>
      </c>
      <c r="I81">
        <v>124</v>
      </c>
      <c r="J81">
        <v>10</v>
      </c>
      <c r="K81">
        <v>125</v>
      </c>
      <c r="L81">
        <v>4</v>
      </c>
      <c r="M81">
        <v>249</v>
      </c>
      <c r="N81" t="s">
        <v>481</v>
      </c>
      <c r="S81">
        <v>1</v>
      </c>
      <c r="T81">
        <v>14</v>
      </c>
    </row>
    <row r="82" spans="1:22" x14ac:dyDescent="0.2">
      <c r="A82">
        <v>1994</v>
      </c>
      <c r="B82" s="30">
        <v>34546</v>
      </c>
      <c r="C82">
        <v>81</v>
      </c>
      <c r="D82">
        <v>1</v>
      </c>
      <c r="E82" s="11" t="s">
        <v>391</v>
      </c>
      <c r="F82" t="s">
        <v>412</v>
      </c>
      <c r="G82">
        <v>1</v>
      </c>
      <c r="H82" t="s">
        <v>428</v>
      </c>
      <c r="I82">
        <v>256</v>
      </c>
      <c r="J82">
        <v>5</v>
      </c>
      <c r="K82">
        <v>116</v>
      </c>
      <c r="L82">
        <v>9</v>
      </c>
      <c r="M82">
        <v>372</v>
      </c>
      <c r="N82" t="s">
        <v>488</v>
      </c>
      <c r="O82">
        <v>1</v>
      </c>
      <c r="T82">
        <v>14</v>
      </c>
    </row>
    <row r="83" spans="1:22" x14ac:dyDescent="0.2">
      <c r="A83">
        <v>1994</v>
      </c>
      <c r="B83" s="30">
        <v>34553</v>
      </c>
      <c r="C83">
        <v>82</v>
      </c>
      <c r="D83">
        <v>1</v>
      </c>
      <c r="E83" s="11">
        <v>35</v>
      </c>
      <c r="F83" t="s">
        <v>489</v>
      </c>
      <c r="G83">
        <v>2</v>
      </c>
      <c r="H83" t="s">
        <v>482</v>
      </c>
      <c r="I83">
        <v>147</v>
      </c>
      <c r="J83">
        <v>6</v>
      </c>
      <c r="K83">
        <v>146</v>
      </c>
      <c r="L83">
        <v>10</v>
      </c>
      <c r="M83">
        <v>293</v>
      </c>
      <c r="N83" t="s">
        <v>416</v>
      </c>
      <c r="O83">
        <v>1</v>
      </c>
      <c r="T83">
        <v>16</v>
      </c>
      <c r="U83" t="s">
        <v>832</v>
      </c>
      <c r="V83">
        <v>1</v>
      </c>
    </row>
    <row r="84" spans="1:22" x14ac:dyDescent="0.2">
      <c r="A84">
        <v>1994</v>
      </c>
      <c r="B84" s="30">
        <v>34560</v>
      </c>
      <c r="C84">
        <v>83</v>
      </c>
      <c r="D84">
        <v>1</v>
      </c>
      <c r="E84" s="11">
        <v>35</v>
      </c>
      <c r="F84" t="s">
        <v>412</v>
      </c>
      <c r="G84">
        <v>1</v>
      </c>
      <c r="H84" t="s">
        <v>455</v>
      </c>
      <c r="I84">
        <v>88</v>
      </c>
      <c r="J84">
        <v>9</v>
      </c>
      <c r="K84">
        <v>90</v>
      </c>
      <c r="L84">
        <v>6</v>
      </c>
      <c r="M84">
        <v>178</v>
      </c>
      <c r="N84" t="s">
        <v>404</v>
      </c>
      <c r="S84">
        <v>1</v>
      </c>
      <c r="T84">
        <v>15</v>
      </c>
    </row>
    <row r="85" spans="1:22" x14ac:dyDescent="0.2">
      <c r="A85">
        <v>1994</v>
      </c>
      <c r="B85" s="30">
        <v>34567</v>
      </c>
      <c r="C85">
        <v>84</v>
      </c>
      <c r="D85">
        <v>1</v>
      </c>
      <c r="E85" s="11" t="s">
        <v>391</v>
      </c>
      <c r="F85" t="s">
        <v>412</v>
      </c>
      <c r="G85">
        <v>1</v>
      </c>
      <c r="H85" t="s">
        <v>403</v>
      </c>
      <c r="I85">
        <v>179</v>
      </c>
      <c r="J85">
        <v>9</v>
      </c>
      <c r="K85">
        <v>137</v>
      </c>
      <c r="L85">
        <v>9</v>
      </c>
      <c r="M85">
        <v>316</v>
      </c>
      <c r="N85" t="s">
        <v>490</v>
      </c>
      <c r="O85">
        <v>1</v>
      </c>
      <c r="T85">
        <v>18</v>
      </c>
    </row>
    <row r="86" spans="1:22" x14ac:dyDescent="0.2">
      <c r="A86">
        <v>1994</v>
      </c>
      <c r="B86" s="30">
        <v>34574</v>
      </c>
      <c r="C86">
        <v>85</v>
      </c>
      <c r="D86">
        <v>1</v>
      </c>
      <c r="E86" s="11">
        <v>20</v>
      </c>
      <c r="F86" t="s">
        <v>457</v>
      </c>
      <c r="G86">
        <v>1</v>
      </c>
      <c r="H86" t="s">
        <v>472</v>
      </c>
      <c r="I86">
        <v>140</v>
      </c>
      <c r="J86">
        <v>4</v>
      </c>
      <c r="K86">
        <v>126</v>
      </c>
      <c r="L86">
        <v>4</v>
      </c>
      <c r="M86">
        <v>266</v>
      </c>
      <c r="N86" t="s">
        <v>491</v>
      </c>
      <c r="O86">
        <v>1</v>
      </c>
      <c r="T86">
        <v>8</v>
      </c>
    </row>
    <row r="87" spans="1:22" x14ac:dyDescent="0.2">
      <c r="A87">
        <v>1994</v>
      </c>
      <c r="B87" s="30">
        <v>34574</v>
      </c>
      <c r="C87">
        <v>86</v>
      </c>
      <c r="D87">
        <v>1</v>
      </c>
      <c r="E87" s="11">
        <v>20</v>
      </c>
      <c r="F87" t="s">
        <v>457</v>
      </c>
      <c r="G87">
        <v>2</v>
      </c>
      <c r="H87" t="s">
        <v>434</v>
      </c>
      <c r="I87">
        <v>111</v>
      </c>
      <c r="J87">
        <v>10</v>
      </c>
      <c r="K87">
        <v>115</v>
      </c>
      <c r="L87">
        <v>9</v>
      </c>
      <c r="M87">
        <v>226</v>
      </c>
      <c r="N87" t="s">
        <v>492</v>
      </c>
      <c r="S87">
        <v>1</v>
      </c>
      <c r="T87">
        <v>19</v>
      </c>
    </row>
    <row r="88" spans="1:22" x14ac:dyDescent="0.2">
      <c r="A88">
        <v>1994</v>
      </c>
      <c r="B88" s="30">
        <v>34581</v>
      </c>
      <c r="C88">
        <v>87</v>
      </c>
      <c r="D88">
        <v>1</v>
      </c>
      <c r="E88" s="11" t="s">
        <v>391</v>
      </c>
      <c r="F88" t="s">
        <v>412</v>
      </c>
      <c r="G88">
        <v>1</v>
      </c>
      <c r="H88" t="s">
        <v>493</v>
      </c>
      <c r="I88">
        <v>213</v>
      </c>
      <c r="J88">
        <v>7</v>
      </c>
      <c r="K88">
        <v>139</v>
      </c>
      <c r="L88">
        <v>8</v>
      </c>
      <c r="M88">
        <v>352</v>
      </c>
      <c r="N88" t="s">
        <v>494</v>
      </c>
      <c r="O88">
        <v>1</v>
      </c>
      <c r="T88">
        <v>15</v>
      </c>
    </row>
    <row r="89" spans="1:22" x14ac:dyDescent="0.2">
      <c r="A89">
        <v>1994</v>
      </c>
      <c r="B89" s="30">
        <v>34595</v>
      </c>
      <c r="C89">
        <v>88</v>
      </c>
      <c r="D89">
        <v>1</v>
      </c>
      <c r="E89" s="11">
        <v>35</v>
      </c>
      <c r="F89" t="s">
        <v>402</v>
      </c>
      <c r="G89">
        <v>2</v>
      </c>
      <c r="H89" t="s">
        <v>395</v>
      </c>
      <c r="I89">
        <v>57</v>
      </c>
      <c r="J89">
        <v>4</v>
      </c>
      <c r="K89">
        <v>56</v>
      </c>
      <c r="L89">
        <v>9</v>
      </c>
      <c r="M89">
        <v>113</v>
      </c>
      <c r="N89" t="s">
        <v>415</v>
      </c>
      <c r="O89">
        <v>1</v>
      </c>
      <c r="T89">
        <v>13</v>
      </c>
    </row>
    <row r="90" spans="1:22" x14ac:dyDescent="0.2">
      <c r="A90">
        <v>1995</v>
      </c>
      <c r="B90" s="30">
        <v>34812</v>
      </c>
      <c r="C90">
        <v>89</v>
      </c>
      <c r="D90">
        <v>1</v>
      </c>
      <c r="E90" s="11">
        <v>35</v>
      </c>
      <c r="F90" t="s">
        <v>412</v>
      </c>
      <c r="G90">
        <v>1</v>
      </c>
      <c r="H90" t="s">
        <v>462</v>
      </c>
      <c r="I90">
        <v>199</v>
      </c>
      <c r="J90">
        <v>9</v>
      </c>
      <c r="K90">
        <v>133</v>
      </c>
      <c r="L90">
        <v>9</v>
      </c>
      <c r="M90">
        <v>332</v>
      </c>
      <c r="N90" t="s">
        <v>495</v>
      </c>
      <c r="O90">
        <v>1</v>
      </c>
      <c r="T90">
        <v>18</v>
      </c>
    </row>
    <row r="91" spans="1:22" x14ac:dyDescent="0.2">
      <c r="A91">
        <v>1995</v>
      </c>
      <c r="B91" s="30">
        <v>34819</v>
      </c>
      <c r="C91">
        <v>90</v>
      </c>
      <c r="D91">
        <v>1</v>
      </c>
      <c r="E91" s="11" t="s">
        <v>391</v>
      </c>
      <c r="F91" t="s">
        <v>412</v>
      </c>
      <c r="G91">
        <v>2</v>
      </c>
      <c r="H91" t="s">
        <v>472</v>
      </c>
      <c r="I91">
        <v>113</v>
      </c>
      <c r="J91">
        <v>9</v>
      </c>
      <c r="K91">
        <v>112</v>
      </c>
      <c r="L91">
        <v>10</v>
      </c>
      <c r="M91">
        <v>225</v>
      </c>
      <c r="N91" t="s">
        <v>474</v>
      </c>
      <c r="O91">
        <v>1</v>
      </c>
      <c r="T91">
        <v>19</v>
      </c>
    </row>
    <row r="92" spans="1:22" x14ac:dyDescent="0.2">
      <c r="A92">
        <v>1995</v>
      </c>
      <c r="B92" s="30">
        <v>34826</v>
      </c>
      <c r="C92">
        <v>91</v>
      </c>
      <c r="D92">
        <v>1</v>
      </c>
      <c r="E92" s="11">
        <v>35</v>
      </c>
      <c r="F92" t="s">
        <v>496</v>
      </c>
      <c r="G92">
        <v>2</v>
      </c>
      <c r="H92" t="s">
        <v>493</v>
      </c>
      <c r="I92">
        <v>141</v>
      </c>
      <c r="J92">
        <v>10</v>
      </c>
      <c r="K92">
        <v>242</v>
      </c>
      <c r="L92">
        <v>5</v>
      </c>
      <c r="M92">
        <v>383</v>
      </c>
      <c r="N92" t="s">
        <v>497</v>
      </c>
      <c r="S92">
        <v>1</v>
      </c>
      <c r="T92">
        <v>15</v>
      </c>
    </row>
    <row r="93" spans="1:22" x14ac:dyDescent="0.2">
      <c r="A93">
        <v>1995</v>
      </c>
      <c r="B93" s="30">
        <v>34833</v>
      </c>
      <c r="C93">
        <v>92</v>
      </c>
      <c r="D93">
        <v>1</v>
      </c>
      <c r="E93" s="11">
        <v>35</v>
      </c>
      <c r="F93" t="s">
        <v>412</v>
      </c>
      <c r="G93">
        <v>1</v>
      </c>
      <c r="H93" t="s">
        <v>403</v>
      </c>
      <c r="I93">
        <v>250</v>
      </c>
      <c r="J93">
        <v>6</v>
      </c>
      <c r="K93">
        <v>47</v>
      </c>
      <c r="L93">
        <v>10</v>
      </c>
      <c r="M93">
        <v>297</v>
      </c>
      <c r="N93" t="s">
        <v>498</v>
      </c>
      <c r="O93">
        <v>1</v>
      </c>
      <c r="T93">
        <v>16</v>
      </c>
    </row>
    <row r="94" spans="1:22" x14ac:dyDescent="0.2">
      <c r="A94">
        <v>1995</v>
      </c>
      <c r="B94" s="30">
        <v>34840</v>
      </c>
      <c r="C94">
        <v>93</v>
      </c>
      <c r="D94">
        <v>1</v>
      </c>
      <c r="E94" s="11">
        <v>35</v>
      </c>
      <c r="F94" t="s">
        <v>412</v>
      </c>
      <c r="G94">
        <v>2</v>
      </c>
      <c r="H94" t="s">
        <v>395</v>
      </c>
      <c r="I94">
        <v>160</v>
      </c>
      <c r="J94">
        <v>10</v>
      </c>
      <c r="K94">
        <v>171</v>
      </c>
      <c r="L94">
        <v>7</v>
      </c>
      <c r="M94">
        <v>331</v>
      </c>
      <c r="N94" t="s">
        <v>499</v>
      </c>
      <c r="S94">
        <v>1</v>
      </c>
      <c r="T94">
        <v>17</v>
      </c>
    </row>
    <row r="95" spans="1:22" x14ac:dyDescent="0.2">
      <c r="A95">
        <v>1995</v>
      </c>
      <c r="B95" s="30">
        <v>34847</v>
      </c>
      <c r="C95">
        <v>94</v>
      </c>
      <c r="D95">
        <v>1</v>
      </c>
      <c r="E95" s="11" t="s">
        <v>391</v>
      </c>
      <c r="F95" t="s">
        <v>500</v>
      </c>
      <c r="G95">
        <v>1</v>
      </c>
      <c r="H95" t="s">
        <v>482</v>
      </c>
      <c r="I95">
        <v>142</v>
      </c>
      <c r="J95">
        <v>7</v>
      </c>
      <c r="K95">
        <v>143</v>
      </c>
      <c r="L95">
        <v>5</v>
      </c>
      <c r="M95">
        <v>285</v>
      </c>
      <c r="N95" t="s">
        <v>446</v>
      </c>
      <c r="S95">
        <v>1</v>
      </c>
      <c r="T95">
        <v>12</v>
      </c>
    </row>
    <row r="96" spans="1:22" x14ac:dyDescent="0.2">
      <c r="A96">
        <v>1995</v>
      </c>
      <c r="B96" s="30">
        <v>34861</v>
      </c>
      <c r="C96">
        <v>95</v>
      </c>
      <c r="D96">
        <v>1</v>
      </c>
      <c r="E96" s="11">
        <v>35</v>
      </c>
      <c r="F96" t="s">
        <v>412</v>
      </c>
      <c r="G96">
        <v>1</v>
      </c>
      <c r="H96" t="s">
        <v>458</v>
      </c>
      <c r="I96">
        <v>45</v>
      </c>
      <c r="J96">
        <v>3</v>
      </c>
      <c r="M96">
        <v>45</v>
      </c>
      <c r="N96" t="s">
        <v>409</v>
      </c>
      <c r="Q96">
        <v>1</v>
      </c>
      <c r="T96">
        <v>3</v>
      </c>
    </row>
    <row r="97" spans="1:20" x14ac:dyDescent="0.2">
      <c r="A97">
        <v>1995</v>
      </c>
      <c r="B97" s="30">
        <v>34867</v>
      </c>
      <c r="C97">
        <v>96</v>
      </c>
      <c r="D97">
        <v>1</v>
      </c>
      <c r="E97" s="11">
        <v>35</v>
      </c>
      <c r="F97" t="s">
        <v>457</v>
      </c>
      <c r="G97">
        <v>1</v>
      </c>
      <c r="H97" t="s">
        <v>434</v>
      </c>
      <c r="I97">
        <v>214</v>
      </c>
      <c r="J97">
        <v>8</v>
      </c>
      <c r="K97">
        <v>126</v>
      </c>
      <c r="L97">
        <v>9</v>
      </c>
      <c r="M97">
        <v>340</v>
      </c>
      <c r="N97" t="s">
        <v>501</v>
      </c>
      <c r="O97">
        <v>1</v>
      </c>
      <c r="T97">
        <v>17</v>
      </c>
    </row>
    <row r="98" spans="1:20" x14ac:dyDescent="0.2">
      <c r="A98">
        <v>1995</v>
      </c>
      <c r="B98" s="30">
        <v>34875</v>
      </c>
      <c r="C98">
        <v>97</v>
      </c>
      <c r="D98">
        <v>1</v>
      </c>
      <c r="E98" s="11" t="s">
        <v>391</v>
      </c>
      <c r="F98" t="s">
        <v>496</v>
      </c>
      <c r="G98">
        <v>1</v>
      </c>
      <c r="H98" t="s">
        <v>455</v>
      </c>
      <c r="I98">
        <v>159</v>
      </c>
      <c r="J98">
        <v>10</v>
      </c>
      <c r="K98">
        <v>72</v>
      </c>
      <c r="L98">
        <v>9</v>
      </c>
      <c r="M98">
        <v>231</v>
      </c>
      <c r="N98" t="s">
        <v>470</v>
      </c>
      <c r="O98">
        <v>1</v>
      </c>
      <c r="T98">
        <v>19</v>
      </c>
    </row>
    <row r="99" spans="1:20" x14ac:dyDescent="0.2">
      <c r="A99">
        <v>1995</v>
      </c>
      <c r="B99" s="30">
        <v>34882</v>
      </c>
      <c r="C99">
        <v>98</v>
      </c>
      <c r="D99">
        <v>1</v>
      </c>
      <c r="E99" s="11">
        <v>40</v>
      </c>
      <c r="F99" t="s">
        <v>412</v>
      </c>
      <c r="G99">
        <v>1</v>
      </c>
      <c r="H99" t="s">
        <v>502</v>
      </c>
      <c r="I99">
        <v>164</v>
      </c>
      <c r="J99">
        <v>10</v>
      </c>
      <c r="K99">
        <v>92</v>
      </c>
      <c r="L99">
        <v>10</v>
      </c>
      <c r="M99">
        <v>256</v>
      </c>
      <c r="N99" t="s">
        <v>503</v>
      </c>
      <c r="O99">
        <v>1</v>
      </c>
      <c r="T99">
        <v>20</v>
      </c>
    </row>
    <row r="100" spans="1:20" x14ac:dyDescent="0.2">
      <c r="A100">
        <v>1995</v>
      </c>
      <c r="B100" s="30">
        <v>34889</v>
      </c>
      <c r="C100">
        <v>99</v>
      </c>
      <c r="D100">
        <v>1</v>
      </c>
      <c r="E100" s="11">
        <v>35</v>
      </c>
      <c r="F100" t="s">
        <v>496</v>
      </c>
      <c r="G100">
        <v>1</v>
      </c>
      <c r="H100" t="s">
        <v>428</v>
      </c>
      <c r="I100">
        <v>179</v>
      </c>
      <c r="J100">
        <v>9</v>
      </c>
      <c r="K100">
        <v>104</v>
      </c>
      <c r="L100">
        <v>10</v>
      </c>
      <c r="M100">
        <v>283</v>
      </c>
      <c r="N100" t="s">
        <v>504</v>
      </c>
      <c r="O100">
        <v>1</v>
      </c>
      <c r="T100">
        <v>19</v>
      </c>
    </row>
    <row r="101" spans="1:20" x14ac:dyDescent="0.2">
      <c r="A101">
        <v>1995</v>
      </c>
      <c r="B101" s="30">
        <v>34903</v>
      </c>
      <c r="C101">
        <v>100</v>
      </c>
      <c r="D101">
        <v>1</v>
      </c>
      <c r="E101" s="11">
        <v>35</v>
      </c>
      <c r="F101" t="s">
        <v>394</v>
      </c>
      <c r="G101">
        <v>2</v>
      </c>
      <c r="H101" t="s">
        <v>395</v>
      </c>
      <c r="I101">
        <v>155</v>
      </c>
      <c r="J101">
        <v>5</v>
      </c>
      <c r="K101">
        <v>154</v>
      </c>
      <c r="L101">
        <v>3</v>
      </c>
      <c r="M101">
        <v>309</v>
      </c>
      <c r="N101" t="s">
        <v>415</v>
      </c>
      <c r="O101">
        <v>1</v>
      </c>
      <c r="T101">
        <v>8</v>
      </c>
    </row>
    <row r="102" spans="1:20" x14ac:dyDescent="0.2">
      <c r="A102">
        <v>1995</v>
      </c>
      <c r="B102" s="30">
        <v>34910</v>
      </c>
      <c r="C102">
        <v>101</v>
      </c>
      <c r="D102">
        <v>1</v>
      </c>
      <c r="E102" s="11" t="s">
        <v>391</v>
      </c>
      <c r="F102" t="s">
        <v>441</v>
      </c>
      <c r="G102">
        <v>2</v>
      </c>
      <c r="H102" t="s">
        <v>434</v>
      </c>
      <c r="I102">
        <v>98</v>
      </c>
      <c r="J102">
        <v>8</v>
      </c>
      <c r="K102">
        <v>94</v>
      </c>
      <c r="L102">
        <v>10</v>
      </c>
      <c r="M102">
        <v>192</v>
      </c>
      <c r="N102" t="s">
        <v>454</v>
      </c>
      <c r="O102">
        <v>1</v>
      </c>
      <c r="T102">
        <v>18</v>
      </c>
    </row>
    <row r="103" spans="1:20" x14ac:dyDescent="0.2">
      <c r="A103">
        <v>1995</v>
      </c>
      <c r="B103" s="30">
        <v>34924</v>
      </c>
      <c r="C103">
        <v>102</v>
      </c>
      <c r="D103">
        <v>1</v>
      </c>
      <c r="E103" s="11" t="s">
        <v>391</v>
      </c>
      <c r="F103" t="s">
        <v>402</v>
      </c>
      <c r="G103">
        <v>2</v>
      </c>
      <c r="H103" t="s">
        <v>472</v>
      </c>
      <c r="I103">
        <v>131</v>
      </c>
      <c r="J103">
        <v>10</v>
      </c>
      <c r="K103">
        <v>183</v>
      </c>
      <c r="L103">
        <v>9</v>
      </c>
      <c r="M103">
        <v>314</v>
      </c>
      <c r="N103" t="s">
        <v>437</v>
      </c>
      <c r="S103">
        <v>1</v>
      </c>
      <c r="T103">
        <v>19</v>
      </c>
    </row>
    <row r="104" spans="1:20" x14ac:dyDescent="0.2">
      <c r="A104">
        <v>1995</v>
      </c>
      <c r="B104" s="30">
        <v>34931</v>
      </c>
      <c r="C104">
        <v>103</v>
      </c>
      <c r="D104">
        <v>1</v>
      </c>
      <c r="E104" s="11">
        <v>35</v>
      </c>
      <c r="F104" t="s">
        <v>441</v>
      </c>
      <c r="G104">
        <v>2</v>
      </c>
      <c r="H104" t="s">
        <v>455</v>
      </c>
      <c r="I104">
        <v>148</v>
      </c>
      <c r="J104">
        <v>8</v>
      </c>
      <c r="K104">
        <v>145</v>
      </c>
      <c r="L104">
        <v>9</v>
      </c>
      <c r="M104">
        <v>293</v>
      </c>
      <c r="N104" t="s">
        <v>474</v>
      </c>
      <c r="O104">
        <v>1</v>
      </c>
      <c r="T104">
        <v>17</v>
      </c>
    </row>
    <row r="105" spans="1:20" x14ac:dyDescent="0.2">
      <c r="A105">
        <v>1995</v>
      </c>
      <c r="B105" s="30">
        <v>34938</v>
      </c>
      <c r="C105">
        <v>104</v>
      </c>
      <c r="D105">
        <v>1</v>
      </c>
      <c r="E105" s="11">
        <v>20</v>
      </c>
      <c r="F105" t="s">
        <v>457</v>
      </c>
      <c r="G105">
        <v>1</v>
      </c>
      <c r="H105" t="s">
        <v>458</v>
      </c>
      <c r="I105">
        <v>151</v>
      </c>
      <c r="J105">
        <v>8</v>
      </c>
      <c r="K105">
        <v>81</v>
      </c>
      <c r="L105">
        <v>7</v>
      </c>
      <c r="M105">
        <v>232</v>
      </c>
      <c r="N105" t="s">
        <v>505</v>
      </c>
      <c r="O105">
        <v>1</v>
      </c>
      <c r="T105">
        <v>15</v>
      </c>
    </row>
    <row r="106" spans="1:20" x14ac:dyDescent="0.2">
      <c r="A106">
        <v>1995</v>
      </c>
      <c r="B106" s="30">
        <v>34938</v>
      </c>
      <c r="C106">
        <v>105</v>
      </c>
      <c r="D106">
        <v>1</v>
      </c>
      <c r="E106" s="11">
        <v>20</v>
      </c>
      <c r="F106" t="s">
        <v>457</v>
      </c>
      <c r="G106">
        <v>2</v>
      </c>
      <c r="H106" t="s">
        <v>434</v>
      </c>
      <c r="I106">
        <v>138</v>
      </c>
      <c r="J106">
        <v>7</v>
      </c>
      <c r="K106">
        <v>159</v>
      </c>
      <c r="L106">
        <v>3</v>
      </c>
      <c r="M106">
        <v>297</v>
      </c>
      <c r="N106" t="s">
        <v>430</v>
      </c>
      <c r="S106">
        <v>1</v>
      </c>
      <c r="T106">
        <v>10</v>
      </c>
    </row>
    <row r="107" spans="1:20" x14ac:dyDescent="0.2">
      <c r="A107">
        <v>1995</v>
      </c>
      <c r="B107" s="30">
        <v>34945</v>
      </c>
      <c r="C107">
        <v>106</v>
      </c>
      <c r="D107">
        <v>1</v>
      </c>
      <c r="E107" s="11">
        <v>35</v>
      </c>
      <c r="F107" t="s">
        <v>484</v>
      </c>
      <c r="G107">
        <v>1</v>
      </c>
      <c r="H107" t="s">
        <v>428</v>
      </c>
      <c r="I107">
        <v>122</v>
      </c>
      <c r="J107">
        <v>10</v>
      </c>
      <c r="K107">
        <v>118</v>
      </c>
      <c r="L107">
        <v>9</v>
      </c>
      <c r="M107">
        <v>240</v>
      </c>
      <c r="N107" t="s">
        <v>506</v>
      </c>
      <c r="O107">
        <v>1</v>
      </c>
      <c r="T107">
        <v>19</v>
      </c>
    </row>
    <row r="108" spans="1:20" x14ac:dyDescent="0.2">
      <c r="A108">
        <v>1995</v>
      </c>
      <c r="B108" s="30">
        <v>34959</v>
      </c>
      <c r="C108">
        <v>107</v>
      </c>
      <c r="D108">
        <v>1</v>
      </c>
      <c r="E108" s="11">
        <v>35</v>
      </c>
      <c r="F108" t="s">
        <v>402</v>
      </c>
      <c r="G108">
        <v>1</v>
      </c>
      <c r="H108" t="s">
        <v>395</v>
      </c>
      <c r="I108">
        <v>173</v>
      </c>
      <c r="J108">
        <v>10</v>
      </c>
      <c r="K108">
        <v>94</v>
      </c>
      <c r="L108">
        <v>9</v>
      </c>
      <c r="M108">
        <v>267</v>
      </c>
      <c r="N108" t="s">
        <v>507</v>
      </c>
      <c r="O108">
        <v>1</v>
      </c>
      <c r="T108">
        <v>19</v>
      </c>
    </row>
    <row r="109" spans="1:20" x14ac:dyDescent="0.2">
      <c r="A109">
        <v>1996</v>
      </c>
      <c r="B109" s="30">
        <v>35176</v>
      </c>
      <c r="C109">
        <v>108</v>
      </c>
      <c r="D109">
        <v>1</v>
      </c>
      <c r="E109" s="11">
        <v>35</v>
      </c>
      <c r="F109" t="s">
        <v>441</v>
      </c>
      <c r="G109">
        <v>1</v>
      </c>
      <c r="H109" t="s">
        <v>462</v>
      </c>
      <c r="I109">
        <v>106</v>
      </c>
      <c r="J109">
        <v>10</v>
      </c>
      <c r="K109">
        <v>71</v>
      </c>
      <c r="L109">
        <v>10</v>
      </c>
      <c r="M109">
        <v>177</v>
      </c>
      <c r="N109" t="s">
        <v>508</v>
      </c>
      <c r="O109">
        <v>1</v>
      </c>
      <c r="T109">
        <v>20</v>
      </c>
    </row>
    <row r="110" spans="1:20" x14ac:dyDescent="0.2">
      <c r="A110">
        <v>1996</v>
      </c>
      <c r="B110" s="30">
        <v>35190</v>
      </c>
      <c r="C110">
        <v>109</v>
      </c>
      <c r="D110">
        <v>1</v>
      </c>
      <c r="E110" s="11" t="s">
        <v>391</v>
      </c>
      <c r="F110" t="s">
        <v>412</v>
      </c>
      <c r="G110">
        <v>2</v>
      </c>
      <c r="H110" t="s">
        <v>403</v>
      </c>
      <c r="I110">
        <v>95</v>
      </c>
      <c r="J110">
        <v>5</v>
      </c>
      <c r="K110">
        <v>91</v>
      </c>
      <c r="L110">
        <v>10</v>
      </c>
      <c r="M110">
        <v>186</v>
      </c>
      <c r="N110" t="s">
        <v>415</v>
      </c>
      <c r="O110">
        <v>1</v>
      </c>
      <c r="T110">
        <v>15</v>
      </c>
    </row>
    <row r="111" spans="1:20" x14ac:dyDescent="0.2">
      <c r="A111">
        <v>1996</v>
      </c>
      <c r="B111" s="30">
        <v>35197</v>
      </c>
      <c r="C111">
        <v>110</v>
      </c>
      <c r="D111">
        <v>1</v>
      </c>
      <c r="E111" s="11" t="s">
        <v>391</v>
      </c>
      <c r="F111" t="s">
        <v>484</v>
      </c>
      <c r="G111">
        <v>2</v>
      </c>
      <c r="H111" t="s">
        <v>472</v>
      </c>
      <c r="I111">
        <v>100</v>
      </c>
      <c r="J111">
        <v>7</v>
      </c>
      <c r="K111">
        <v>97</v>
      </c>
      <c r="L111">
        <v>10</v>
      </c>
      <c r="M111">
        <v>197</v>
      </c>
      <c r="N111" t="s">
        <v>509</v>
      </c>
      <c r="O111">
        <v>1</v>
      </c>
      <c r="T111">
        <v>17</v>
      </c>
    </row>
    <row r="112" spans="1:20" x14ac:dyDescent="0.2">
      <c r="A112">
        <v>1996</v>
      </c>
      <c r="B112" s="30">
        <v>35204</v>
      </c>
      <c r="C112">
        <v>111</v>
      </c>
      <c r="D112">
        <v>1</v>
      </c>
      <c r="E112" s="11">
        <v>35</v>
      </c>
      <c r="F112" t="s">
        <v>484</v>
      </c>
      <c r="G112">
        <v>2</v>
      </c>
      <c r="H112" t="s">
        <v>395</v>
      </c>
      <c r="I112">
        <v>117</v>
      </c>
      <c r="J112">
        <v>4</v>
      </c>
      <c r="K112">
        <v>114</v>
      </c>
      <c r="L112">
        <v>10</v>
      </c>
      <c r="M112">
        <v>231</v>
      </c>
      <c r="N112" t="s">
        <v>442</v>
      </c>
      <c r="O112">
        <v>1</v>
      </c>
      <c r="T112">
        <v>14</v>
      </c>
    </row>
    <row r="113" spans="1:22" x14ac:dyDescent="0.2">
      <c r="A113">
        <v>1996</v>
      </c>
      <c r="B113" s="30">
        <v>35211</v>
      </c>
      <c r="C113">
        <v>112</v>
      </c>
      <c r="D113">
        <v>1</v>
      </c>
      <c r="E113" s="11" t="s">
        <v>391</v>
      </c>
      <c r="F113" t="s">
        <v>500</v>
      </c>
      <c r="G113">
        <v>2</v>
      </c>
      <c r="H113" t="s">
        <v>482</v>
      </c>
      <c r="I113">
        <v>144</v>
      </c>
      <c r="J113">
        <v>9</v>
      </c>
      <c r="K113">
        <v>159</v>
      </c>
      <c r="L113">
        <v>9</v>
      </c>
      <c r="M113">
        <v>303</v>
      </c>
      <c r="N113" t="s">
        <v>510</v>
      </c>
      <c r="S113">
        <v>1</v>
      </c>
      <c r="T113">
        <v>18</v>
      </c>
      <c r="U113" t="s">
        <v>835</v>
      </c>
      <c r="V113">
        <v>1</v>
      </c>
    </row>
    <row r="114" spans="1:22" x14ac:dyDescent="0.2">
      <c r="A114">
        <v>1996</v>
      </c>
      <c r="B114" s="30">
        <v>35218</v>
      </c>
      <c r="C114">
        <v>113</v>
      </c>
      <c r="D114">
        <v>1</v>
      </c>
      <c r="E114" s="11">
        <v>35</v>
      </c>
      <c r="F114" t="s">
        <v>511</v>
      </c>
      <c r="G114">
        <v>2</v>
      </c>
      <c r="H114" t="s">
        <v>485</v>
      </c>
      <c r="I114">
        <v>104</v>
      </c>
      <c r="J114">
        <v>3</v>
      </c>
      <c r="K114">
        <v>102</v>
      </c>
      <c r="L114">
        <v>10</v>
      </c>
      <c r="M114">
        <v>206</v>
      </c>
      <c r="N114" t="s">
        <v>413</v>
      </c>
      <c r="O114">
        <v>1</v>
      </c>
      <c r="T114">
        <v>13</v>
      </c>
    </row>
    <row r="115" spans="1:22" x14ac:dyDescent="0.2">
      <c r="A115">
        <v>1996</v>
      </c>
      <c r="B115" s="30">
        <v>35225</v>
      </c>
      <c r="C115">
        <v>114</v>
      </c>
      <c r="D115">
        <v>1</v>
      </c>
      <c r="E115" s="11" t="s">
        <v>391</v>
      </c>
      <c r="F115" t="s">
        <v>441</v>
      </c>
      <c r="G115">
        <v>1</v>
      </c>
      <c r="H115" t="s">
        <v>458</v>
      </c>
      <c r="I115">
        <v>194</v>
      </c>
      <c r="J115">
        <v>9</v>
      </c>
      <c r="K115">
        <v>173</v>
      </c>
      <c r="L115">
        <v>9</v>
      </c>
      <c r="M115">
        <v>367</v>
      </c>
      <c r="N115" t="s">
        <v>512</v>
      </c>
      <c r="O115">
        <v>1</v>
      </c>
      <c r="T115">
        <v>18</v>
      </c>
    </row>
    <row r="116" spans="1:22" x14ac:dyDescent="0.2">
      <c r="A116">
        <v>1996</v>
      </c>
      <c r="B116" s="30">
        <v>35246</v>
      </c>
      <c r="C116">
        <v>115</v>
      </c>
      <c r="D116">
        <v>1</v>
      </c>
      <c r="E116" s="11">
        <v>35</v>
      </c>
      <c r="F116" t="s">
        <v>511</v>
      </c>
      <c r="G116">
        <v>2</v>
      </c>
      <c r="H116" t="s">
        <v>502</v>
      </c>
      <c r="I116">
        <v>170</v>
      </c>
      <c r="J116">
        <v>9</v>
      </c>
      <c r="K116">
        <v>169</v>
      </c>
      <c r="L116">
        <v>7</v>
      </c>
      <c r="M116">
        <v>339</v>
      </c>
      <c r="N116" t="s">
        <v>474</v>
      </c>
      <c r="O116">
        <v>1</v>
      </c>
      <c r="T116">
        <v>16</v>
      </c>
      <c r="U116" t="s">
        <v>835</v>
      </c>
      <c r="V116">
        <v>1</v>
      </c>
    </row>
    <row r="117" spans="1:22" x14ac:dyDescent="0.2">
      <c r="A117">
        <v>1996</v>
      </c>
      <c r="B117" s="30">
        <v>35253</v>
      </c>
      <c r="C117">
        <v>116</v>
      </c>
      <c r="D117">
        <v>1</v>
      </c>
      <c r="E117" s="11">
        <v>35</v>
      </c>
      <c r="F117" t="s">
        <v>513</v>
      </c>
      <c r="G117">
        <v>1</v>
      </c>
      <c r="H117" t="s">
        <v>485</v>
      </c>
      <c r="I117">
        <v>98</v>
      </c>
      <c r="J117">
        <v>10</v>
      </c>
      <c r="K117">
        <v>102</v>
      </c>
      <c r="L117">
        <v>5</v>
      </c>
      <c r="M117">
        <v>200</v>
      </c>
      <c r="N117" t="s">
        <v>446</v>
      </c>
      <c r="S117">
        <v>1</v>
      </c>
      <c r="T117">
        <v>15</v>
      </c>
    </row>
    <row r="118" spans="1:22" x14ac:dyDescent="0.2">
      <c r="A118">
        <v>1996</v>
      </c>
      <c r="B118" s="30">
        <v>35259</v>
      </c>
      <c r="C118">
        <v>117</v>
      </c>
      <c r="D118">
        <v>1</v>
      </c>
      <c r="E118" s="11" t="s">
        <v>391</v>
      </c>
      <c r="F118" t="s">
        <v>466</v>
      </c>
      <c r="G118">
        <v>1</v>
      </c>
      <c r="H118" t="s">
        <v>455</v>
      </c>
      <c r="I118">
        <v>159</v>
      </c>
      <c r="J118">
        <v>10</v>
      </c>
      <c r="K118">
        <v>155</v>
      </c>
      <c r="L118">
        <v>10</v>
      </c>
      <c r="M118">
        <v>314</v>
      </c>
      <c r="N118" t="s">
        <v>506</v>
      </c>
      <c r="O118">
        <v>1</v>
      </c>
      <c r="T118">
        <v>20</v>
      </c>
    </row>
    <row r="119" spans="1:22" x14ac:dyDescent="0.2">
      <c r="A119">
        <v>1996</v>
      </c>
      <c r="B119" s="30">
        <v>35267</v>
      </c>
      <c r="C119">
        <v>118</v>
      </c>
      <c r="D119">
        <v>1</v>
      </c>
      <c r="E119" s="11">
        <v>35</v>
      </c>
      <c r="F119" t="s">
        <v>394</v>
      </c>
      <c r="G119">
        <v>1</v>
      </c>
      <c r="H119" t="s">
        <v>395</v>
      </c>
      <c r="I119">
        <v>156</v>
      </c>
      <c r="J119">
        <v>10</v>
      </c>
      <c r="K119">
        <v>159</v>
      </c>
      <c r="L119">
        <v>5</v>
      </c>
      <c r="M119">
        <v>315</v>
      </c>
      <c r="N119" t="s">
        <v>446</v>
      </c>
      <c r="S119">
        <v>1</v>
      </c>
      <c r="T119">
        <v>15</v>
      </c>
    </row>
    <row r="120" spans="1:22" x14ac:dyDescent="0.2">
      <c r="A120">
        <v>1996</v>
      </c>
      <c r="B120" s="30">
        <v>35274</v>
      </c>
      <c r="C120">
        <v>119</v>
      </c>
      <c r="D120">
        <v>1</v>
      </c>
      <c r="E120" s="11" t="s">
        <v>391</v>
      </c>
      <c r="F120" t="s">
        <v>484</v>
      </c>
      <c r="G120">
        <v>1</v>
      </c>
      <c r="H120" t="s">
        <v>434</v>
      </c>
      <c r="I120">
        <v>72</v>
      </c>
      <c r="J120">
        <v>10</v>
      </c>
      <c r="K120">
        <v>73</v>
      </c>
      <c r="L120">
        <v>3</v>
      </c>
      <c r="M120">
        <v>145</v>
      </c>
      <c r="N120" t="s">
        <v>461</v>
      </c>
      <c r="S120">
        <v>1</v>
      </c>
      <c r="T120">
        <v>13</v>
      </c>
    </row>
    <row r="121" spans="1:22" x14ac:dyDescent="0.2">
      <c r="A121">
        <v>1996</v>
      </c>
      <c r="B121" s="30">
        <v>35280</v>
      </c>
      <c r="C121">
        <v>120</v>
      </c>
      <c r="D121">
        <v>1</v>
      </c>
      <c r="E121" s="11" t="s">
        <v>391</v>
      </c>
      <c r="F121" t="s">
        <v>514</v>
      </c>
      <c r="G121">
        <v>1</v>
      </c>
      <c r="H121" t="s">
        <v>515</v>
      </c>
      <c r="I121">
        <v>90</v>
      </c>
      <c r="J121">
        <v>9</v>
      </c>
      <c r="K121">
        <v>89</v>
      </c>
      <c r="L121">
        <v>9</v>
      </c>
      <c r="M121">
        <v>179</v>
      </c>
      <c r="N121" t="s">
        <v>456</v>
      </c>
      <c r="O121">
        <v>1</v>
      </c>
      <c r="T121">
        <v>18</v>
      </c>
    </row>
    <row r="122" spans="1:22" x14ac:dyDescent="0.2">
      <c r="A122">
        <v>1996</v>
      </c>
      <c r="B122" s="30">
        <v>35281</v>
      </c>
      <c r="C122">
        <v>121</v>
      </c>
      <c r="D122">
        <v>1</v>
      </c>
      <c r="E122" s="11" t="s">
        <v>391</v>
      </c>
      <c r="F122" t="s">
        <v>484</v>
      </c>
      <c r="G122">
        <v>2</v>
      </c>
      <c r="H122" t="s">
        <v>398</v>
      </c>
      <c r="I122">
        <v>164</v>
      </c>
      <c r="J122">
        <v>10</v>
      </c>
      <c r="K122">
        <v>225</v>
      </c>
      <c r="L122">
        <v>9</v>
      </c>
      <c r="M122">
        <v>389</v>
      </c>
      <c r="N122" t="s">
        <v>436</v>
      </c>
      <c r="S122">
        <v>1</v>
      </c>
      <c r="T122">
        <v>19</v>
      </c>
    </row>
    <row r="123" spans="1:22" x14ac:dyDescent="0.2">
      <c r="A123">
        <v>1996</v>
      </c>
      <c r="B123" s="30">
        <v>35288</v>
      </c>
      <c r="C123">
        <v>122</v>
      </c>
      <c r="D123">
        <v>1</v>
      </c>
      <c r="E123" s="11" t="s">
        <v>391</v>
      </c>
      <c r="F123" t="s">
        <v>516</v>
      </c>
      <c r="G123">
        <v>1</v>
      </c>
      <c r="H123" t="s">
        <v>472</v>
      </c>
      <c r="I123">
        <v>161</v>
      </c>
      <c r="J123">
        <v>10</v>
      </c>
      <c r="K123">
        <v>164</v>
      </c>
      <c r="L123">
        <v>9</v>
      </c>
      <c r="M123">
        <v>325</v>
      </c>
      <c r="N123" t="s">
        <v>463</v>
      </c>
      <c r="S123">
        <v>1</v>
      </c>
      <c r="T123">
        <v>19</v>
      </c>
      <c r="U123" t="s">
        <v>834</v>
      </c>
      <c r="V123">
        <v>1</v>
      </c>
    </row>
    <row r="124" spans="1:22" x14ac:dyDescent="0.2">
      <c r="A124">
        <v>1996</v>
      </c>
      <c r="B124" s="30">
        <v>35294</v>
      </c>
      <c r="C124">
        <v>123</v>
      </c>
      <c r="D124">
        <v>1</v>
      </c>
      <c r="E124" s="11">
        <v>35</v>
      </c>
      <c r="F124" t="s">
        <v>484</v>
      </c>
      <c r="G124">
        <v>1</v>
      </c>
      <c r="H124" t="s">
        <v>455</v>
      </c>
      <c r="I124">
        <v>201</v>
      </c>
      <c r="J124">
        <v>10</v>
      </c>
      <c r="K124">
        <v>183</v>
      </c>
      <c r="L124">
        <v>8</v>
      </c>
      <c r="M124">
        <v>384</v>
      </c>
      <c r="N124" t="s">
        <v>517</v>
      </c>
      <c r="O124">
        <v>1</v>
      </c>
      <c r="T124">
        <v>18</v>
      </c>
    </row>
    <row r="125" spans="1:22" x14ac:dyDescent="0.2">
      <c r="A125">
        <v>1996</v>
      </c>
      <c r="B125" s="30">
        <v>35302</v>
      </c>
      <c r="C125">
        <v>124</v>
      </c>
      <c r="D125">
        <v>1</v>
      </c>
      <c r="E125" s="11">
        <v>20</v>
      </c>
      <c r="F125" t="s">
        <v>457</v>
      </c>
      <c r="G125">
        <v>2</v>
      </c>
      <c r="H125" t="s">
        <v>458</v>
      </c>
      <c r="I125">
        <v>49</v>
      </c>
      <c r="J125">
        <v>7</v>
      </c>
      <c r="K125">
        <v>48</v>
      </c>
      <c r="L125">
        <v>10</v>
      </c>
      <c r="M125">
        <v>97</v>
      </c>
      <c r="N125" t="s">
        <v>509</v>
      </c>
      <c r="O125">
        <v>1</v>
      </c>
      <c r="T125">
        <v>17</v>
      </c>
    </row>
    <row r="126" spans="1:22" x14ac:dyDescent="0.2">
      <c r="A126">
        <v>1996</v>
      </c>
      <c r="B126" s="30">
        <v>35302</v>
      </c>
      <c r="C126">
        <v>125</v>
      </c>
      <c r="D126">
        <v>1</v>
      </c>
      <c r="E126" s="11">
        <v>20</v>
      </c>
      <c r="F126" t="s">
        <v>457</v>
      </c>
      <c r="G126">
        <v>2</v>
      </c>
      <c r="H126" t="s">
        <v>434</v>
      </c>
      <c r="I126">
        <v>100</v>
      </c>
      <c r="J126">
        <v>5</v>
      </c>
      <c r="K126">
        <v>99</v>
      </c>
      <c r="L126">
        <v>9</v>
      </c>
      <c r="M126">
        <v>199</v>
      </c>
      <c r="N126" t="s">
        <v>415</v>
      </c>
      <c r="O126">
        <v>1</v>
      </c>
      <c r="T126">
        <v>14</v>
      </c>
    </row>
    <row r="127" spans="1:22" x14ac:dyDescent="0.2">
      <c r="A127">
        <v>1996</v>
      </c>
      <c r="B127" s="30">
        <v>35309</v>
      </c>
      <c r="C127">
        <v>126</v>
      </c>
      <c r="D127">
        <v>1</v>
      </c>
      <c r="E127" s="11">
        <v>35</v>
      </c>
      <c r="F127" t="s">
        <v>484</v>
      </c>
      <c r="G127">
        <v>2</v>
      </c>
      <c r="H127" t="s">
        <v>493</v>
      </c>
      <c r="I127">
        <v>107</v>
      </c>
      <c r="J127">
        <v>9</v>
      </c>
      <c r="K127">
        <v>106</v>
      </c>
      <c r="L127">
        <v>10</v>
      </c>
      <c r="M127">
        <v>213</v>
      </c>
      <c r="N127" t="s">
        <v>474</v>
      </c>
      <c r="O127">
        <v>1</v>
      </c>
      <c r="T127">
        <v>19</v>
      </c>
    </row>
    <row r="128" spans="1:22" x14ac:dyDescent="0.2">
      <c r="A128">
        <v>1997</v>
      </c>
      <c r="B128" s="30">
        <v>35547</v>
      </c>
      <c r="C128">
        <v>127</v>
      </c>
      <c r="D128">
        <v>1</v>
      </c>
      <c r="E128" s="11">
        <v>35</v>
      </c>
      <c r="F128" t="s">
        <v>412</v>
      </c>
      <c r="G128">
        <v>1</v>
      </c>
      <c r="H128" t="s">
        <v>462</v>
      </c>
      <c r="I128">
        <v>195</v>
      </c>
      <c r="J128">
        <v>8</v>
      </c>
      <c r="K128">
        <v>51</v>
      </c>
      <c r="L128">
        <v>10</v>
      </c>
      <c r="M128">
        <v>246</v>
      </c>
      <c r="N128" t="s">
        <v>518</v>
      </c>
      <c r="O128">
        <v>1</v>
      </c>
      <c r="T128">
        <v>18</v>
      </c>
    </row>
    <row r="129" spans="1:22" x14ac:dyDescent="0.2">
      <c r="A129">
        <v>1997</v>
      </c>
      <c r="B129" s="30">
        <v>35555</v>
      </c>
      <c r="C129">
        <v>128</v>
      </c>
      <c r="D129">
        <v>1</v>
      </c>
      <c r="E129" s="11">
        <v>35</v>
      </c>
      <c r="F129" t="s">
        <v>519</v>
      </c>
      <c r="G129">
        <v>1</v>
      </c>
      <c r="H129" t="s">
        <v>395</v>
      </c>
      <c r="I129">
        <v>120</v>
      </c>
      <c r="J129">
        <v>9</v>
      </c>
      <c r="K129">
        <v>123</v>
      </c>
      <c r="L129">
        <v>5</v>
      </c>
      <c r="M129">
        <v>243</v>
      </c>
      <c r="N129" t="s">
        <v>425</v>
      </c>
      <c r="S129">
        <v>1</v>
      </c>
      <c r="T129">
        <v>14</v>
      </c>
    </row>
    <row r="130" spans="1:22" x14ac:dyDescent="0.2">
      <c r="A130">
        <v>1997</v>
      </c>
      <c r="B130" s="30">
        <v>35561</v>
      </c>
      <c r="C130">
        <v>129</v>
      </c>
      <c r="D130">
        <v>1</v>
      </c>
      <c r="E130" s="11" t="s">
        <v>391</v>
      </c>
      <c r="F130" t="s">
        <v>412</v>
      </c>
      <c r="G130">
        <v>1</v>
      </c>
      <c r="H130" t="s">
        <v>472</v>
      </c>
      <c r="I130">
        <v>92</v>
      </c>
      <c r="J130">
        <v>9</v>
      </c>
      <c r="K130">
        <v>93</v>
      </c>
      <c r="L130">
        <v>7</v>
      </c>
      <c r="M130">
        <v>185</v>
      </c>
      <c r="N130" t="s">
        <v>425</v>
      </c>
      <c r="S130">
        <v>1</v>
      </c>
      <c r="T130">
        <v>16</v>
      </c>
      <c r="U130" t="s">
        <v>835</v>
      </c>
      <c r="V130">
        <v>1</v>
      </c>
    </row>
    <row r="131" spans="1:22" x14ac:dyDescent="0.2">
      <c r="A131">
        <v>1997</v>
      </c>
      <c r="B131" s="30">
        <v>35568</v>
      </c>
      <c r="C131">
        <v>130</v>
      </c>
      <c r="D131">
        <v>1</v>
      </c>
      <c r="E131" s="11">
        <v>35</v>
      </c>
      <c r="F131" t="s">
        <v>412</v>
      </c>
      <c r="G131">
        <v>1</v>
      </c>
      <c r="H131" t="s">
        <v>395</v>
      </c>
      <c r="I131">
        <v>152</v>
      </c>
      <c r="J131">
        <v>9</v>
      </c>
      <c r="K131">
        <v>111</v>
      </c>
      <c r="L131">
        <v>10</v>
      </c>
      <c r="M131">
        <v>263</v>
      </c>
      <c r="N131" t="s">
        <v>520</v>
      </c>
      <c r="O131">
        <v>1</v>
      </c>
      <c r="T131">
        <v>19</v>
      </c>
    </row>
    <row r="132" spans="1:22" x14ac:dyDescent="0.2">
      <c r="A132">
        <v>1997</v>
      </c>
      <c r="B132" s="30">
        <v>35575</v>
      </c>
      <c r="C132">
        <v>131</v>
      </c>
      <c r="D132">
        <v>1</v>
      </c>
      <c r="E132" s="11">
        <v>35</v>
      </c>
      <c r="F132" t="s">
        <v>500</v>
      </c>
      <c r="G132">
        <v>1</v>
      </c>
      <c r="H132" t="s">
        <v>482</v>
      </c>
      <c r="I132">
        <v>130</v>
      </c>
      <c r="J132">
        <v>9</v>
      </c>
      <c r="K132">
        <v>81</v>
      </c>
      <c r="L132">
        <v>9</v>
      </c>
      <c r="M132">
        <v>211</v>
      </c>
      <c r="N132" t="s">
        <v>521</v>
      </c>
      <c r="O132">
        <v>1</v>
      </c>
      <c r="T132">
        <v>18</v>
      </c>
    </row>
    <row r="133" spans="1:22" x14ac:dyDescent="0.2">
      <c r="A133">
        <v>1997</v>
      </c>
      <c r="B133" s="30">
        <v>35582</v>
      </c>
      <c r="C133">
        <v>132</v>
      </c>
      <c r="D133">
        <v>1</v>
      </c>
      <c r="E133" s="11">
        <v>35</v>
      </c>
      <c r="F133" t="s">
        <v>412</v>
      </c>
      <c r="G133">
        <v>2</v>
      </c>
      <c r="H133" t="s">
        <v>485</v>
      </c>
      <c r="I133">
        <v>95</v>
      </c>
      <c r="J133">
        <v>6</v>
      </c>
      <c r="K133">
        <v>94</v>
      </c>
      <c r="L133">
        <v>10</v>
      </c>
      <c r="M133">
        <v>189</v>
      </c>
      <c r="N133" t="s">
        <v>416</v>
      </c>
      <c r="O133">
        <v>1</v>
      </c>
      <c r="T133">
        <v>16</v>
      </c>
    </row>
    <row r="134" spans="1:22" x14ac:dyDescent="0.2">
      <c r="A134">
        <v>1997</v>
      </c>
      <c r="B134" s="30">
        <v>35588</v>
      </c>
      <c r="C134">
        <v>133</v>
      </c>
      <c r="D134">
        <v>1</v>
      </c>
      <c r="E134" s="11">
        <v>35</v>
      </c>
      <c r="F134" t="s">
        <v>466</v>
      </c>
      <c r="G134">
        <v>2</v>
      </c>
      <c r="H134" t="s">
        <v>455</v>
      </c>
      <c r="I134">
        <v>50</v>
      </c>
      <c r="J134">
        <v>3</v>
      </c>
      <c r="K134">
        <v>49</v>
      </c>
      <c r="L134">
        <v>10</v>
      </c>
      <c r="M134">
        <v>99</v>
      </c>
      <c r="N134" t="s">
        <v>413</v>
      </c>
      <c r="O134">
        <v>1</v>
      </c>
      <c r="T134">
        <v>13</v>
      </c>
    </row>
    <row r="135" spans="1:22" x14ac:dyDescent="0.2">
      <c r="A135">
        <v>1997</v>
      </c>
      <c r="B135" s="30">
        <v>35595</v>
      </c>
      <c r="C135">
        <v>134</v>
      </c>
      <c r="D135">
        <v>1</v>
      </c>
      <c r="E135" s="11">
        <v>35</v>
      </c>
      <c r="F135" t="s">
        <v>457</v>
      </c>
      <c r="G135">
        <v>1</v>
      </c>
      <c r="H135" t="s">
        <v>434</v>
      </c>
      <c r="I135">
        <v>185</v>
      </c>
      <c r="J135">
        <v>6</v>
      </c>
      <c r="K135">
        <v>186</v>
      </c>
      <c r="L135">
        <v>5</v>
      </c>
      <c r="M135">
        <v>371</v>
      </c>
      <c r="N135" t="s">
        <v>446</v>
      </c>
      <c r="S135">
        <v>1</v>
      </c>
      <c r="T135">
        <v>11</v>
      </c>
    </row>
    <row r="136" spans="1:22" x14ac:dyDescent="0.2">
      <c r="A136">
        <v>1997</v>
      </c>
      <c r="B136" s="30">
        <v>35616</v>
      </c>
      <c r="C136">
        <v>135</v>
      </c>
      <c r="D136">
        <v>1</v>
      </c>
      <c r="E136" s="11" t="s">
        <v>391</v>
      </c>
      <c r="F136" t="s">
        <v>514</v>
      </c>
      <c r="G136">
        <v>2</v>
      </c>
      <c r="H136" t="s">
        <v>515</v>
      </c>
      <c r="I136">
        <v>58</v>
      </c>
      <c r="J136">
        <v>9</v>
      </c>
      <c r="K136">
        <v>119</v>
      </c>
      <c r="L136">
        <v>9</v>
      </c>
      <c r="M136">
        <v>177</v>
      </c>
      <c r="N136" t="s">
        <v>436</v>
      </c>
      <c r="S136">
        <v>1</v>
      </c>
      <c r="T136">
        <v>18</v>
      </c>
    </row>
    <row r="137" spans="1:22" x14ac:dyDescent="0.2">
      <c r="A137">
        <v>1997</v>
      </c>
      <c r="B137" s="30">
        <v>35624</v>
      </c>
      <c r="C137">
        <v>136</v>
      </c>
      <c r="D137">
        <v>1</v>
      </c>
      <c r="E137" s="11">
        <v>35</v>
      </c>
      <c r="F137" t="s">
        <v>522</v>
      </c>
      <c r="G137">
        <v>1</v>
      </c>
      <c r="H137" t="s">
        <v>403</v>
      </c>
      <c r="I137">
        <v>208</v>
      </c>
      <c r="J137">
        <v>9</v>
      </c>
      <c r="K137">
        <v>37</v>
      </c>
      <c r="L137">
        <v>10</v>
      </c>
      <c r="M137">
        <v>245</v>
      </c>
      <c r="N137" t="s">
        <v>523</v>
      </c>
      <c r="O137">
        <v>1</v>
      </c>
      <c r="T137">
        <v>19</v>
      </c>
    </row>
    <row r="138" spans="1:22" x14ac:dyDescent="0.2">
      <c r="A138">
        <v>1997</v>
      </c>
      <c r="B138" s="30">
        <v>35631</v>
      </c>
      <c r="C138">
        <v>137</v>
      </c>
      <c r="D138">
        <v>1</v>
      </c>
      <c r="E138" s="11">
        <v>40</v>
      </c>
      <c r="F138" t="s">
        <v>394</v>
      </c>
      <c r="G138">
        <v>1</v>
      </c>
      <c r="H138" t="s">
        <v>395</v>
      </c>
      <c r="I138">
        <v>209</v>
      </c>
      <c r="J138">
        <v>7</v>
      </c>
      <c r="K138">
        <v>137</v>
      </c>
      <c r="L138">
        <v>10</v>
      </c>
      <c r="M138">
        <v>346</v>
      </c>
      <c r="N138" t="s">
        <v>503</v>
      </c>
      <c r="O138">
        <v>1</v>
      </c>
      <c r="T138">
        <v>17</v>
      </c>
    </row>
    <row r="139" spans="1:22" x14ac:dyDescent="0.2">
      <c r="A139">
        <v>1997</v>
      </c>
      <c r="B139" s="30">
        <v>35638</v>
      </c>
      <c r="C139">
        <v>138</v>
      </c>
      <c r="D139">
        <v>1</v>
      </c>
      <c r="E139" s="11">
        <v>35</v>
      </c>
      <c r="F139" t="s">
        <v>412</v>
      </c>
      <c r="G139">
        <v>1</v>
      </c>
      <c r="H139" t="s">
        <v>434</v>
      </c>
      <c r="I139">
        <v>130</v>
      </c>
      <c r="J139">
        <v>10</v>
      </c>
      <c r="K139">
        <v>122</v>
      </c>
      <c r="L139">
        <v>10</v>
      </c>
      <c r="M139">
        <v>252</v>
      </c>
      <c r="N139" t="s">
        <v>408</v>
      </c>
      <c r="O139">
        <v>1</v>
      </c>
      <c r="T139">
        <v>20</v>
      </c>
    </row>
    <row r="140" spans="1:22" x14ac:dyDescent="0.2">
      <c r="A140">
        <v>1997</v>
      </c>
      <c r="B140" s="30">
        <v>35645</v>
      </c>
      <c r="C140">
        <v>139</v>
      </c>
      <c r="D140">
        <v>1</v>
      </c>
      <c r="E140" s="11">
        <v>35</v>
      </c>
      <c r="F140" t="s">
        <v>412</v>
      </c>
      <c r="G140">
        <v>1</v>
      </c>
      <c r="H140" t="s">
        <v>502</v>
      </c>
      <c r="I140">
        <v>122</v>
      </c>
      <c r="J140">
        <v>10</v>
      </c>
      <c r="K140">
        <v>123</v>
      </c>
      <c r="L140">
        <v>8</v>
      </c>
      <c r="M140">
        <v>245</v>
      </c>
      <c r="N140" t="s">
        <v>467</v>
      </c>
      <c r="S140">
        <v>1</v>
      </c>
      <c r="T140">
        <v>18</v>
      </c>
    </row>
    <row r="141" spans="1:22" x14ac:dyDescent="0.2">
      <c r="A141">
        <v>1997</v>
      </c>
      <c r="B141" s="30">
        <v>35652</v>
      </c>
      <c r="C141">
        <v>140</v>
      </c>
      <c r="D141">
        <v>1</v>
      </c>
      <c r="E141" s="11">
        <v>40</v>
      </c>
      <c r="F141" t="s">
        <v>516</v>
      </c>
      <c r="G141">
        <v>2</v>
      </c>
      <c r="H141" t="s">
        <v>472</v>
      </c>
      <c r="I141">
        <v>120</v>
      </c>
      <c r="J141">
        <v>10</v>
      </c>
      <c r="K141">
        <v>135</v>
      </c>
      <c r="L141">
        <v>10</v>
      </c>
      <c r="M141">
        <v>255</v>
      </c>
      <c r="N141" t="s">
        <v>510</v>
      </c>
      <c r="S141">
        <v>1</v>
      </c>
      <c r="T141">
        <v>20</v>
      </c>
    </row>
    <row r="142" spans="1:22" x14ac:dyDescent="0.2">
      <c r="A142">
        <v>1997</v>
      </c>
      <c r="B142" s="30">
        <v>35659</v>
      </c>
      <c r="C142">
        <v>141</v>
      </c>
      <c r="D142">
        <v>1</v>
      </c>
      <c r="E142" s="11">
        <v>40</v>
      </c>
      <c r="F142" t="s">
        <v>441</v>
      </c>
      <c r="G142">
        <v>2</v>
      </c>
      <c r="H142" t="s">
        <v>455</v>
      </c>
      <c r="I142">
        <v>88</v>
      </c>
      <c r="J142">
        <v>7</v>
      </c>
      <c r="K142">
        <v>84</v>
      </c>
      <c r="L142">
        <v>10</v>
      </c>
      <c r="M142">
        <v>172</v>
      </c>
      <c r="N142" t="s">
        <v>416</v>
      </c>
      <c r="O142">
        <v>1</v>
      </c>
      <c r="T142">
        <v>17</v>
      </c>
    </row>
    <row r="143" spans="1:22" x14ac:dyDescent="0.2">
      <c r="A143">
        <v>1997</v>
      </c>
      <c r="B143" s="30">
        <v>35666</v>
      </c>
      <c r="C143">
        <v>142</v>
      </c>
      <c r="D143">
        <v>1</v>
      </c>
      <c r="E143" s="11">
        <v>20</v>
      </c>
      <c r="F143" t="s">
        <v>457</v>
      </c>
      <c r="G143">
        <v>2</v>
      </c>
      <c r="H143" t="s">
        <v>458</v>
      </c>
      <c r="I143">
        <v>52</v>
      </c>
      <c r="J143">
        <v>2</v>
      </c>
      <c r="K143">
        <v>51</v>
      </c>
      <c r="L143">
        <v>10</v>
      </c>
      <c r="M143">
        <v>103</v>
      </c>
      <c r="N143" t="s">
        <v>477</v>
      </c>
      <c r="O143">
        <v>1</v>
      </c>
      <c r="T143">
        <v>12</v>
      </c>
      <c r="U143" t="s">
        <v>835</v>
      </c>
      <c r="V143">
        <v>1</v>
      </c>
    </row>
    <row r="144" spans="1:22" x14ac:dyDescent="0.2">
      <c r="A144">
        <v>1997</v>
      </c>
      <c r="B144" s="30">
        <v>35666</v>
      </c>
      <c r="C144">
        <v>143</v>
      </c>
      <c r="D144">
        <v>1</v>
      </c>
      <c r="E144" s="11">
        <v>20</v>
      </c>
      <c r="F144" t="s">
        <v>457</v>
      </c>
      <c r="G144">
        <v>2</v>
      </c>
      <c r="H144" t="s">
        <v>434</v>
      </c>
      <c r="I144">
        <v>72</v>
      </c>
      <c r="J144">
        <v>9</v>
      </c>
      <c r="K144">
        <v>143</v>
      </c>
      <c r="L144">
        <v>4</v>
      </c>
      <c r="M144">
        <v>215</v>
      </c>
      <c r="N144" t="s">
        <v>524</v>
      </c>
      <c r="S144">
        <v>1</v>
      </c>
      <c r="T144">
        <v>13</v>
      </c>
    </row>
    <row r="145" spans="1:20" x14ac:dyDescent="0.2">
      <c r="A145">
        <v>1997</v>
      </c>
      <c r="B145" s="30">
        <v>35673</v>
      </c>
      <c r="C145">
        <v>144</v>
      </c>
      <c r="D145">
        <v>1</v>
      </c>
      <c r="E145" s="11">
        <v>35</v>
      </c>
      <c r="F145" t="s">
        <v>412</v>
      </c>
      <c r="G145">
        <v>1</v>
      </c>
      <c r="H145" t="s">
        <v>403</v>
      </c>
      <c r="I145">
        <v>193</v>
      </c>
      <c r="J145">
        <v>10</v>
      </c>
      <c r="K145">
        <v>83</v>
      </c>
      <c r="L145">
        <v>10</v>
      </c>
      <c r="M145">
        <v>276</v>
      </c>
      <c r="N145" t="s">
        <v>475</v>
      </c>
      <c r="O145">
        <v>1</v>
      </c>
      <c r="T145">
        <v>20</v>
      </c>
    </row>
    <row r="146" spans="1:20" x14ac:dyDescent="0.2">
      <c r="A146">
        <v>1997</v>
      </c>
      <c r="B146" s="30">
        <v>35680</v>
      </c>
      <c r="C146">
        <v>145</v>
      </c>
      <c r="D146">
        <v>1</v>
      </c>
      <c r="E146" s="11">
        <v>35</v>
      </c>
      <c r="F146" t="s">
        <v>412</v>
      </c>
      <c r="G146">
        <v>1</v>
      </c>
      <c r="H146" t="s">
        <v>458</v>
      </c>
      <c r="I146">
        <v>192</v>
      </c>
      <c r="J146">
        <v>10</v>
      </c>
      <c r="K146">
        <v>64</v>
      </c>
      <c r="L146">
        <v>10</v>
      </c>
      <c r="M146">
        <v>256</v>
      </c>
      <c r="N146" t="s">
        <v>525</v>
      </c>
      <c r="O146">
        <v>1</v>
      </c>
      <c r="T146">
        <v>20</v>
      </c>
    </row>
    <row r="147" spans="1:20" x14ac:dyDescent="0.2">
      <c r="A147">
        <v>1998</v>
      </c>
      <c r="B147" s="30">
        <v>35925</v>
      </c>
      <c r="C147">
        <v>146</v>
      </c>
      <c r="D147">
        <v>1</v>
      </c>
      <c r="E147" s="11">
        <v>35</v>
      </c>
      <c r="F147" t="s">
        <v>412</v>
      </c>
      <c r="G147">
        <v>2</v>
      </c>
      <c r="H147" t="s">
        <v>472</v>
      </c>
      <c r="I147">
        <v>90</v>
      </c>
      <c r="J147">
        <v>10</v>
      </c>
      <c r="K147">
        <v>206</v>
      </c>
      <c r="L147">
        <v>6</v>
      </c>
      <c r="M147">
        <v>296</v>
      </c>
      <c r="N147" t="s">
        <v>526</v>
      </c>
      <c r="S147">
        <v>1</v>
      </c>
      <c r="T147">
        <v>16</v>
      </c>
    </row>
    <row r="148" spans="1:20" x14ac:dyDescent="0.2">
      <c r="A148">
        <v>1998</v>
      </c>
      <c r="B148" s="30">
        <v>35932</v>
      </c>
      <c r="C148">
        <v>147</v>
      </c>
      <c r="D148">
        <v>1</v>
      </c>
      <c r="E148" s="11">
        <v>35</v>
      </c>
      <c r="F148" t="s">
        <v>412</v>
      </c>
      <c r="G148">
        <v>1</v>
      </c>
      <c r="H148" t="s">
        <v>395</v>
      </c>
      <c r="I148">
        <v>142</v>
      </c>
      <c r="J148">
        <v>10</v>
      </c>
      <c r="K148">
        <v>146</v>
      </c>
      <c r="L148">
        <v>7</v>
      </c>
      <c r="M148">
        <v>288</v>
      </c>
      <c r="N148" t="s">
        <v>404</v>
      </c>
      <c r="S148">
        <v>1</v>
      </c>
      <c r="T148">
        <v>17</v>
      </c>
    </row>
    <row r="149" spans="1:20" x14ac:dyDescent="0.2">
      <c r="A149">
        <v>1998</v>
      </c>
      <c r="B149" s="30">
        <v>35939</v>
      </c>
      <c r="C149">
        <v>148</v>
      </c>
      <c r="D149">
        <v>1</v>
      </c>
      <c r="E149" s="11">
        <v>35</v>
      </c>
      <c r="F149" t="s">
        <v>500</v>
      </c>
      <c r="G149">
        <v>2</v>
      </c>
      <c r="H149" t="s">
        <v>482</v>
      </c>
      <c r="I149">
        <v>101</v>
      </c>
      <c r="J149">
        <v>10</v>
      </c>
      <c r="K149">
        <v>140</v>
      </c>
      <c r="L149">
        <v>9</v>
      </c>
      <c r="M149">
        <v>241</v>
      </c>
      <c r="N149" t="s">
        <v>527</v>
      </c>
      <c r="S149">
        <v>1</v>
      </c>
      <c r="T149">
        <v>19</v>
      </c>
    </row>
    <row r="150" spans="1:20" x14ac:dyDescent="0.2">
      <c r="A150">
        <v>1998</v>
      </c>
      <c r="B150" s="30">
        <v>35946</v>
      </c>
      <c r="C150">
        <v>149</v>
      </c>
      <c r="D150">
        <v>1</v>
      </c>
      <c r="E150" s="11">
        <v>35</v>
      </c>
      <c r="F150" t="s">
        <v>412</v>
      </c>
      <c r="G150">
        <v>1</v>
      </c>
      <c r="H150" t="s">
        <v>485</v>
      </c>
      <c r="I150">
        <v>107</v>
      </c>
      <c r="J150">
        <v>10</v>
      </c>
      <c r="K150">
        <v>108</v>
      </c>
      <c r="L150">
        <v>3</v>
      </c>
      <c r="M150">
        <v>215</v>
      </c>
      <c r="N150" t="s">
        <v>461</v>
      </c>
      <c r="S150">
        <v>1</v>
      </c>
      <c r="T150">
        <v>13</v>
      </c>
    </row>
    <row r="151" spans="1:20" x14ac:dyDescent="0.2">
      <c r="A151">
        <v>1998</v>
      </c>
      <c r="B151" s="30">
        <v>35953</v>
      </c>
      <c r="C151">
        <v>150</v>
      </c>
      <c r="D151">
        <v>1</v>
      </c>
      <c r="E151" s="11">
        <v>35</v>
      </c>
      <c r="F151" t="s">
        <v>511</v>
      </c>
      <c r="G151">
        <v>1</v>
      </c>
      <c r="H151" t="s">
        <v>458</v>
      </c>
      <c r="I151">
        <v>175</v>
      </c>
      <c r="J151">
        <v>9</v>
      </c>
      <c r="K151">
        <v>79</v>
      </c>
      <c r="L151">
        <v>9</v>
      </c>
      <c r="M151">
        <v>254</v>
      </c>
      <c r="N151" t="s">
        <v>528</v>
      </c>
      <c r="O151">
        <v>1</v>
      </c>
      <c r="T151">
        <v>18</v>
      </c>
    </row>
    <row r="152" spans="1:20" x14ac:dyDescent="0.2">
      <c r="A152">
        <v>1998</v>
      </c>
      <c r="B152" s="30">
        <v>35966</v>
      </c>
      <c r="C152">
        <v>151</v>
      </c>
      <c r="D152">
        <v>1</v>
      </c>
      <c r="E152" s="11" t="s">
        <v>391</v>
      </c>
      <c r="F152" t="s">
        <v>466</v>
      </c>
      <c r="G152">
        <v>1</v>
      </c>
      <c r="H152" t="s">
        <v>455</v>
      </c>
      <c r="I152">
        <v>198</v>
      </c>
      <c r="J152">
        <v>7</v>
      </c>
      <c r="K152">
        <v>101</v>
      </c>
      <c r="L152">
        <v>10</v>
      </c>
      <c r="M152">
        <v>299</v>
      </c>
      <c r="N152" t="s">
        <v>529</v>
      </c>
      <c r="O152">
        <v>1</v>
      </c>
      <c r="T152">
        <v>17</v>
      </c>
    </row>
    <row r="153" spans="1:20" x14ac:dyDescent="0.2">
      <c r="A153">
        <v>1998</v>
      </c>
      <c r="B153" s="30">
        <v>35981</v>
      </c>
      <c r="C153">
        <v>152</v>
      </c>
      <c r="D153">
        <v>1</v>
      </c>
      <c r="E153" s="11">
        <v>35</v>
      </c>
      <c r="F153" t="s">
        <v>412</v>
      </c>
      <c r="G153">
        <v>1</v>
      </c>
      <c r="H153" t="s">
        <v>515</v>
      </c>
      <c r="I153">
        <v>106</v>
      </c>
      <c r="J153">
        <v>10</v>
      </c>
      <c r="K153">
        <v>81</v>
      </c>
      <c r="L153">
        <v>9</v>
      </c>
      <c r="M153">
        <v>187</v>
      </c>
      <c r="N153" t="s">
        <v>530</v>
      </c>
      <c r="O153">
        <v>1</v>
      </c>
      <c r="T153">
        <v>19</v>
      </c>
    </row>
    <row r="154" spans="1:20" x14ac:dyDescent="0.2">
      <c r="A154">
        <v>1998</v>
      </c>
      <c r="B154" s="30">
        <v>35987</v>
      </c>
      <c r="C154">
        <v>153</v>
      </c>
      <c r="D154">
        <v>1</v>
      </c>
      <c r="E154" s="11">
        <v>35</v>
      </c>
      <c r="F154" t="s">
        <v>522</v>
      </c>
      <c r="G154">
        <v>1</v>
      </c>
      <c r="H154" t="s">
        <v>403</v>
      </c>
      <c r="I154">
        <v>150</v>
      </c>
      <c r="J154">
        <v>5</v>
      </c>
      <c r="K154">
        <v>29</v>
      </c>
      <c r="L154">
        <v>2</v>
      </c>
      <c r="M154">
        <v>179</v>
      </c>
      <c r="N154" t="s">
        <v>409</v>
      </c>
      <c r="Q154">
        <v>1</v>
      </c>
      <c r="T154">
        <v>7</v>
      </c>
    </row>
    <row r="155" spans="1:20" x14ac:dyDescent="0.2">
      <c r="A155">
        <v>1998</v>
      </c>
      <c r="B155" s="30">
        <v>35995</v>
      </c>
      <c r="C155">
        <v>154</v>
      </c>
      <c r="D155">
        <v>1</v>
      </c>
      <c r="E155" s="11">
        <v>35</v>
      </c>
      <c r="F155" t="s">
        <v>394</v>
      </c>
      <c r="G155">
        <v>1</v>
      </c>
      <c r="H155" t="s">
        <v>395</v>
      </c>
      <c r="I155">
        <v>123</v>
      </c>
      <c r="J155">
        <v>10</v>
      </c>
      <c r="K155">
        <v>125</v>
      </c>
      <c r="L155">
        <v>4</v>
      </c>
      <c r="M155">
        <v>248</v>
      </c>
      <c r="N155" t="s">
        <v>481</v>
      </c>
      <c r="S155">
        <v>1</v>
      </c>
      <c r="T155">
        <v>14</v>
      </c>
    </row>
    <row r="156" spans="1:20" x14ac:dyDescent="0.2">
      <c r="A156">
        <v>1998</v>
      </c>
      <c r="B156" s="30">
        <v>36002</v>
      </c>
      <c r="C156">
        <v>155</v>
      </c>
      <c r="D156">
        <v>1</v>
      </c>
      <c r="E156" s="11" t="s">
        <v>391</v>
      </c>
      <c r="F156" t="s">
        <v>412</v>
      </c>
      <c r="G156">
        <v>2</v>
      </c>
      <c r="H156" t="s">
        <v>434</v>
      </c>
      <c r="I156">
        <v>67</v>
      </c>
      <c r="J156">
        <v>8</v>
      </c>
      <c r="K156">
        <v>227</v>
      </c>
      <c r="L156">
        <v>10</v>
      </c>
      <c r="M156">
        <v>294</v>
      </c>
      <c r="N156" t="s">
        <v>483</v>
      </c>
      <c r="P156">
        <v>1</v>
      </c>
      <c r="T156">
        <v>18</v>
      </c>
    </row>
    <row r="157" spans="1:20" x14ac:dyDescent="0.2">
      <c r="A157">
        <v>1998</v>
      </c>
      <c r="B157" s="30">
        <v>36008</v>
      </c>
      <c r="C157">
        <v>156</v>
      </c>
      <c r="D157">
        <v>1</v>
      </c>
      <c r="E157" s="11">
        <v>35</v>
      </c>
      <c r="F157" t="s">
        <v>466</v>
      </c>
      <c r="G157">
        <v>1</v>
      </c>
      <c r="H157" t="s">
        <v>515</v>
      </c>
      <c r="I157">
        <v>16</v>
      </c>
      <c r="J157">
        <v>1</v>
      </c>
      <c r="M157">
        <v>16</v>
      </c>
      <c r="N157" t="s">
        <v>409</v>
      </c>
      <c r="Q157">
        <v>1</v>
      </c>
      <c r="T157">
        <v>1</v>
      </c>
    </row>
    <row r="158" spans="1:20" x14ac:dyDescent="0.2">
      <c r="A158">
        <v>1998</v>
      </c>
      <c r="B158" s="30">
        <v>36009</v>
      </c>
      <c r="C158">
        <v>157</v>
      </c>
      <c r="D158">
        <v>1</v>
      </c>
      <c r="E158" s="11">
        <v>35</v>
      </c>
      <c r="F158" t="s">
        <v>511</v>
      </c>
      <c r="G158">
        <v>1</v>
      </c>
      <c r="H158" t="s">
        <v>403</v>
      </c>
      <c r="I158">
        <v>173</v>
      </c>
      <c r="J158">
        <v>6</v>
      </c>
      <c r="K158">
        <v>87</v>
      </c>
      <c r="L158">
        <v>9</v>
      </c>
      <c r="M158">
        <v>260</v>
      </c>
      <c r="N158" t="s">
        <v>531</v>
      </c>
      <c r="O158">
        <v>1</v>
      </c>
      <c r="T158">
        <v>15</v>
      </c>
    </row>
    <row r="159" spans="1:20" x14ac:dyDescent="0.2">
      <c r="A159">
        <v>1998</v>
      </c>
      <c r="B159" s="30">
        <v>36016</v>
      </c>
      <c r="C159">
        <v>158</v>
      </c>
      <c r="D159">
        <v>1</v>
      </c>
      <c r="E159" s="11">
        <v>35</v>
      </c>
      <c r="F159" t="s">
        <v>412</v>
      </c>
      <c r="G159">
        <v>1</v>
      </c>
      <c r="H159" t="s">
        <v>502</v>
      </c>
      <c r="I159">
        <v>159</v>
      </c>
      <c r="J159">
        <v>10</v>
      </c>
      <c r="K159">
        <v>160</v>
      </c>
      <c r="L159">
        <v>1</v>
      </c>
      <c r="M159">
        <v>319</v>
      </c>
      <c r="N159" t="s">
        <v>424</v>
      </c>
      <c r="S159">
        <v>1</v>
      </c>
      <c r="T159">
        <v>11</v>
      </c>
    </row>
    <row r="160" spans="1:20" x14ac:dyDescent="0.2">
      <c r="A160">
        <v>1998</v>
      </c>
      <c r="B160" s="30">
        <v>36023</v>
      </c>
      <c r="C160">
        <v>159</v>
      </c>
      <c r="D160">
        <v>1</v>
      </c>
      <c r="E160" s="11">
        <v>35</v>
      </c>
      <c r="F160" t="s">
        <v>412</v>
      </c>
      <c r="G160">
        <v>1</v>
      </c>
      <c r="H160" t="s">
        <v>458</v>
      </c>
      <c r="I160">
        <v>166</v>
      </c>
      <c r="J160">
        <v>7</v>
      </c>
      <c r="K160">
        <v>149</v>
      </c>
      <c r="L160">
        <v>9</v>
      </c>
      <c r="M160">
        <v>315</v>
      </c>
      <c r="N160" t="s">
        <v>532</v>
      </c>
      <c r="O160">
        <v>1</v>
      </c>
      <c r="T160">
        <v>16</v>
      </c>
    </row>
    <row r="161" spans="1:22" x14ac:dyDescent="0.2">
      <c r="A161">
        <v>1998</v>
      </c>
      <c r="B161" s="30">
        <v>36030</v>
      </c>
      <c r="C161">
        <v>160</v>
      </c>
      <c r="D161">
        <v>1</v>
      </c>
      <c r="E161" s="11">
        <v>35</v>
      </c>
      <c r="F161" t="s">
        <v>412</v>
      </c>
      <c r="G161">
        <v>1</v>
      </c>
      <c r="H161" t="s">
        <v>500</v>
      </c>
      <c r="I161">
        <v>57</v>
      </c>
      <c r="J161">
        <v>3</v>
      </c>
      <c r="M161">
        <v>57</v>
      </c>
      <c r="N161" t="s">
        <v>409</v>
      </c>
      <c r="Q161">
        <v>1</v>
      </c>
      <c r="T161">
        <v>3</v>
      </c>
    </row>
    <row r="162" spans="1:22" x14ac:dyDescent="0.2">
      <c r="A162">
        <v>1998</v>
      </c>
      <c r="B162" s="30">
        <v>36037</v>
      </c>
      <c r="C162">
        <v>161</v>
      </c>
      <c r="D162">
        <v>1</v>
      </c>
      <c r="E162" s="11">
        <v>20</v>
      </c>
      <c r="F162" t="s">
        <v>457</v>
      </c>
      <c r="G162">
        <v>1</v>
      </c>
      <c r="H162" t="s">
        <v>458</v>
      </c>
      <c r="I162">
        <v>146</v>
      </c>
      <c r="J162">
        <v>7</v>
      </c>
      <c r="K162">
        <v>120</v>
      </c>
      <c r="L162">
        <v>5</v>
      </c>
      <c r="M162">
        <v>266</v>
      </c>
      <c r="N162" t="s">
        <v>533</v>
      </c>
      <c r="O162">
        <v>1</v>
      </c>
      <c r="T162">
        <v>12</v>
      </c>
    </row>
    <row r="163" spans="1:22" x14ac:dyDescent="0.2">
      <c r="A163">
        <v>1998</v>
      </c>
      <c r="B163" s="30">
        <v>36037</v>
      </c>
      <c r="C163">
        <v>162</v>
      </c>
      <c r="D163">
        <v>1</v>
      </c>
      <c r="E163" s="11">
        <v>20</v>
      </c>
      <c r="F163" t="s">
        <v>457</v>
      </c>
      <c r="G163">
        <v>1</v>
      </c>
      <c r="H163" t="s">
        <v>434</v>
      </c>
      <c r="I163">
        <v>76</v>
      </c>
      <c r="J163">
        <v>10</v>
      </c>
      <c r="K163">
        <v>79</v>
      </c>
      <c r="L163">
        <v>2</v>
      </c>
      <c r="M163">
        <v>155</v>
      </c>
      <c r="N163" t="s">
        <v>407</v>
      </c>
      <c r="S163">
        <v>1</v>
      </c>
      <c r="T163">
        <v>12</v>
      </c>
    </row>
    <row r="164" spans="1:22" x14ac:dyDescent="0.2">
      <c r="A164">
        <v>1998</v>
      </c>
      <c r="B164" s="30">
        <v>36044</v>
      </c>
      <c r="C164">
        <v>163</v>
      </c>
      <c r="D164">
        <v>1</v>
      </c>
      <c r="E164" s="11">
        <v>35</v>
      </c>
      <c r="F164" t="s">
        <v>412</v>
      </c>
      <c r="G164">
        <v>2</v>
      </c>
      <c r="H164" t="s">
        <v>534</v>
      </c>
      <c r="I164">
        <v>141</v>
      </c>
      <c r="J164">
        <v>5</v>
      </c>
      <c r="K164">
        <v>135</v>
      </c>
      <c r="L164">
        <v>9</v>
      </c>
      <c r="M164">
        <v>276</v>
      </c>
      <c r="N164" t="s">
        <v>509</v>
      </c>
      <c r="O164">
        <v>1</v>
      </c>
      <c r="T164">
        <v>14</v>
      </c>
    </row>
    <row r="165" spans="1:22" x14ac:dyDescent="0.2">
      <c r="A165">
        <v>1999</v>
      </c>
      <c r="B165" s="30">
        <v>36275</v>
      </c>
      <c r="C165">
        <v>164</v>
      </c>
      <c r="D165">
        <v>1</v>
      </c>
      <c r="E165" s="11">
        <v>40</v>
      </c>
      <c r="F165" t="s">
        <v>535</v>
      </c>
      <c r="G165">
        <v>1</v>
      </c>
      <c r="H165" t="s">
        <v>536</v>
      </c>
      <c r="I165">
        <v>100</v>
      </c>
      <c r="J165">
        <v>10</v>
      </c>
      <c r="K165">
        <v>104</v>
      </c>
      <c r="L165">
        <v>4</v>
      </c>
      <c r="M165">
        <v>204</v>
      </c>
      <c r="N165" t="s">
        <v>481</v>
      </c>
      <c r="S165">
        <v>1</v>
      </c>
      <c r="T165">
        <v>14</v>
      </c>
    </row>
    <row r="166" spans="1:22" x14ac:dyDescent="0.2">
      <c r="A166">
        <v>1999</v>
      </c>
      <c r="B166" s="30">
        <v>36282</v>
      </c>
      <c r="C166">
        <v>165</v>
      </c>
      <c r="D166">
        <v>1</v>
      </c>
      <c r="E166" s="11">
        <v>35</v>
      </c>
      <c r="F166" t="s">
        <v>412</v>
      </c>
      <c r="G166">
        <v>2</v>
      </c>
      <c r="H166" t="s">
        <v>472</v>
      </c>
      <c r="I166">
        <v>112</v>
      </c>
      <c r="J166">
        <v>10</v>
      </c>
      <c r="K166">
        <v>186</v>
      </c>
      <c r="L166">
        <v>7</v>
      </c>
      <c r="M166">
        <v>298</v>
      </c>
      <c r="N166" t="s">
        <v>537</v>
      </c>
      <c r="S166">
        <v>1</v>
      </c>
      <c r="T166">
        <v>17</v>
      </c>
    </row>
    <row r="167" spans="1:22" x14ac:dyDescent="0.2">
      <c r="A167">
        <v>1999</v>
      </c>
      <c r="B167" s="30">
        <v>36289</v>
      </c>
      <c r="C167">
        <v>166</v>
      </c>
      <c r="D167">
        <v>1</v>
      </c>
      <c r="E167" s="11">
        <v>35</v>
      </c>
      <c r="F167" t="s">
        <v>513</v>
      </c>
      <c r="G167">
        <v>1</v>
      </c>
      <c r="H167" t="s">
        <v>485</v>
      </c>
      <c r="I167">
        <v>152</v>
      </c>
      <c r="J167">
        <v>10</v>
      </c>
      <c r="K167">
        <v>153</v>
      </c>
      <c r="L167">
        <v>5</v>
      </c>
      <c r="M167">
        <v>305</v>
      </c>
      <c r="N167" t="s">
        <v>446</v>
      </c>
      <c r="S167">
        <v>1</v>
      </c>
      <c r="T167">
        <v>15</v>
      </c>
    </row>
    <row r="168" spans="1:22" x14ac:dyDescent="0.2">
      <c r="A168">
        <v>1999</v>
      </c>
      <c r="B168" s="30">
        <v>36296</v>
      </c>
      <c r="C168">
        <v>167</v>
      </c>
      <c r="D168">
        <v>1</v>
      </c>
      <c r="E168" s="11">
        <v>35</v>
      </c>
      <c r="F168" t="s">
        <v>538</v>
      </c>
      <c r="G168">
        <v>2</v>
      </c>
      <c r="H168" t="s">
        <v>482</v>
      </c>
      <c r="I168">
        <v>112</v>
      </c>
      <c r="J168">
        <v>4</v>
      </c>
      <c r="K168">
        <v>108</v>
      </c>
      <c r="L168">
        <v>10</v>
      </c>
      <c r="M168">
        <v>220</v>
      </c>
      <c r="N168" t="s">
        <v>442</v>
      </c>
      <c r="O168">
        <v>1</v>
      </c>
      <c r="T168">
        <v>14</v>
      </c>
    </row>
    <row r="169" spans="1:22" x14ac:dyDescent="0.2">
      <c r="A169">
        <v>1999</v>
      </c>
      <c r="B169" s="30">
        <v>36303</v>
      </c>
      <c r="C169">
        <v>168</v>
      </c>
      <c r="D169">
        <v>1</v>
      </c>
      <c r="E169" s="11">
        <v>35</v>
      </c>
      <c r="F169" t="s">
        <v>412</v>
      </c>
      <c r="G169">
        <v>1</v>
      </c>
      <c r="H169" t="s">
        <v>458</v>
      </c>
      <c r="I169">
        <v>211</v>
      </c>
      <c r="J169">
        <v>10</v>
      </c>
      <c r="K169">
        <v>145</v>
      </c>
      <c r="L169">
        <v>10</v>
      </c>
      <c r="M169">
        <v>356</v>
      </c>
      <c r="N169" t="s">
        <v>495</v>
      </c>
      <c r="O169">
        <v>1</v>
      </c>
      <c r="T169">
        <v>20</v>
      </c>
    </row>
    <row r="170" spans="1:22" x14ac:dyDescent="0.2">
      <c r="A170">
        <v>1999</v>
      </c>
      <c r="B170" s="30">
        <v>36310</v>
      </c>
      <c r="C170">
        <v>169</v>
      </c>
      <c r="D170">
        <v>1</v>
      </c>
      <c r="E170" s="11">
        <v>35</v>
      </c>
      <c r="F170" t="s">
        <v>412</v>
      </c>
      <c r="G170">
        <v>1</v>
      </c>
      <c r="H170" t="s">
        <v>485</v>
      </c>
      <c r="I170">
        <v>173</v>
      </c>
      <c r="J170">
        <v>7</v>
      </c>
      <c r="K170">
        <v>96</v>
      </c>
      <c r="L170">
        <v>10</v>
      </c>
      <c r="M170">
        <v>269</v>
      </c>
      <c r="N170" t="s">
        <v>539</v>
      </c>
      <c r="O170">
        <v>1</v>
      </c>
      <c r="T170">
        <v>17</v>
      </c>
      <c r="U170" s="4" t="s">
        <v>852</v>
      </c>
      <c r="V170">
        <v>1</v>
      </c>
    </row>
    <row r="171" spans="1:22" x14ac:dyDescent="0.2">
      <c r="A171">
        <v>1999</v>
      </c>
      <c r="B171" s="30">
        <v>36317</v>
      </c>
      <c r="C171">
        <v>170</v>
      </c>
      <c r="D171">
        <v>1</v>
      </c>
      <c r="E171" s="11">
        <v>35</v>
      </c>
      <c r="F171" t="s">
        <v>412</v>
      </c>
      <c r="G171">
        <v>2</v>
      </c>
      <c r="H171" t="s">
        <v>395</v>
      </c>
      <c r="I171">
        <v>103</v>
      </c>
      <c r="J171">
        <v>6</v>
      </c>
      <c r="K171">
        <v>101</v>
      </c>
      <c r="L171">
        <v>7</v>
      </c>
      <c r="M171">
        <v>204</v>
      </c>
      <c r="N171" t="s">
        <v>416</v>
      </c>
      <c r="O171">
        <v>1</v>
      </c>
      <c r="T171">
        <v>13</v>
      </c>
      <c r="U171" s="4" t="s">
        <v>838</v>
      </c>
      <c r="V171">
        <v>1</v>
      </c>
    </row>
    <row r="172" spans="1:22" x14ac:dyDescent="0.2">
      <c r="A172">
        <v>1999</v>
      </c>
      <c r="B172" s="30">
        <v>36323</v>
      </c>
      <c r="C172">
        <v>171</v>
      </c>
      <c r="D172">
        <v>1</v>
      </c>
      <c r="E172" s="11" t="s">
        <v>391</v>
      </c>
      <c r="F172" t="s">
        <v>540</v>
      </c>
      <c r="G172">
        <v>1</v>
      </c>
      <c r="H172" t="s">
        <v>434</v>
      </c>
      <c r="I172">
        <v>151</v>
      </c>
      <c r="J172">
        <v>10</v>
      </c>
      <c r="K172">
        <v>37</v>
      </c>
      <c r="L172">
        <v>1</v>
      </c>
      <c r="M172">
        <v>188</v>
      </c>
      <c r="N172" t="s">
        <v>409</v>
      </c>
      <c r="Q172">
        <v>1</v>
      </c>
      <c r="T172">
        <v>11</v>
      </c>
    </row>
    <row r="173" spans="1:22" x14ac:dyDescent="0.2">
      <c r="A173">
        <v>1999</v>
      </c>
      <c r="B173" s="30">
        <v>36330</v>
      </c>
      <c r="C173">
        <v>172</v>
      </c>
      <c r="D173">
        <v>1</v>
      </c>
      <c r="E173" s="11" t="s">
        <v>391</v>
      </c>
      <c r="F173" t="s">
        <v>466</v>
      </c>
      <c r="G173">
        <v>2</v>
      </c>
      <c r="H173" t="s">
        <v>455</v>
      </c>
      <c r="I173">
        <v>91</v>
      </c>
      <c r="J173">
        <v>9</v>
      </c>
      <c r="K173">
        <v>154</v>
      </c>
      <c r="L173">
        <v>8</v>
      </c>
      <c r="M173">
        <v>245</v>
      </c>
      <c r="N173" t="s">
        <v>399</v>
      </c>
      <c r="S173">
        <v>1</v>
      </c>
      <c r="T173">
        <v>17</v>
      </c>
    </row>
    <row r="174" spans="1:22" x14ac:dyDescent="0.2">
      <c r="A174">
        <v>1999</v>
      </c>
      <c r="B174" s="30">
        <v>36331</v>
      </c>
      <c r="C174">
        <v>173</v>
      </c>
      <c r="D174">
        <v>1</v>
      </c>
      <c r="E174" s="11">
        <v>35</v>
      </c>
      <c r="F174" t="s">
        <v>511</v>
      </c>
      <c r="G174">
        <v>1</v>
      </c>
      <c r="H174" t="s">
        <v>403</v>
      </c>
      <c r="I174">
        <v>147</v>
      </c>
      <c r="J174">
        <v>9</v>
      </c>
      <c r="K174">
        <v>89</v>
      </c>
      <c r="L174">
        <v>10</v>
      </c>
      <c r="M174">
        <v>236</v>
      </c>
      <c r="N174" t="s">
        <v>541</v>
      </c>
      <c r="O174">
        <v>1</v>
      </c>
      <c r="T174">
        <v>19</v>
      </c>
      <c r="U174" t="s">
        <v>853</v>
      </c>
      <c r="V174">
        <v>1</v>
      </c>
    </row>
    <row r="175" spans="1:22" x14ac:dyDescent="0.2">
      <c r="A175">
        <v>1999</v>
      </c>
      <c r="B175" s="30">
        <v>36338</v>
      </c>
      <c r="C175">
        <v>174</v>
      </c>
      <c r="D175">
        <v>1</v>
      </c>
      <c r="E175" s="11">
        <v>35</v>
      </c>
      <c r="F175" t="s">
        <v>542</v>
      </c>
      <c r="G175">
        <v>2</v>
      </c>
      <c r="H175" t="s">
        <v>543</v>
      </c>
      <c r="I175">
        <v>109</v>
      </c>
      <c r="J175">
        <v>10</v>
      </c>
      <c r="K175">
        <v>174</v>
      </c>
      <c r="L175">
        <v>3</v>
      </c>
      <c r="M175">
        <v>283</v>
      </c>
      <c r="N175" t="s">
        <v>544</v>
      </c>
      <c r="S175">
        <v>1</v>
      </c>
      <c r="T175">
        <v>13</v>
      </c>
    </row>
    <row r="176" spans="1:22" x14ac:dyDescent="0.2">
      <c r="A176">
        <v>1999</v>
      </c>
      <c r="B176" s="30">
        <v>36345</v>
      </c>
      <c r="C176">
        <v>175</v>
      </c>
      <c r="D176">
        <v>1</v>
      </c>
      <c r="E176" s="11">
        <v>35</v>
      </c>
      <c r="F176" t="s">
        <v>412</v>
      </c>
      <c r="G176">
        <v>1</v>
      </c>
      <c r="H176" t="s">
        <v>515</v>
      </c>
      <c r="I176">
        <v>125</v>
      </c>
      <c r="J176">
        <v>10</v>
      </c>
      <c r="K176">
        <v>129</v>
      </c>
      <c r="L176">
        <v>7</v>
      </c>
      <c r="M176">
        <v>254</v>
      </c>
      <c r="N176" t="s">
        <v>425</v>
      </c>
      <c r="S176">
        <v>1</v>
      </c>
      <c r="T176">
        <v>17</v>
      </c>
    </row>
    <row r="177" spans="1:22" x14ac:dyDescent="0.2">
      <c r="A177">
        <v>1999</v>
      </c>
      <c r="B177" s="30">
        <v>36352</v>
      </c>
      <c r="C177">
        <v>176</v>
      </c>
      <c r="D177">
        <v>1</v>
      </c>
      <c r="E177" s="11">
        <v>35</v>
      </c>
      <c r="F177" t="s">
        <v>412</v>
      </c>
      <c r="G177">
        <v>1</v>
      </c>
      <c r="H177" t="s">
        <v>482</v>
      </c>
      <c r="I177">
        <v>124</v>
      </c>
      <c r="J177">
        <v>10</v>
      </c>
      <c r="K177">
        <v>83</v>
      </c>
      <c r="L177">
        <v>9</v>
      </c>
      <c r="M177">
        <v>207</v>
      </c>
      <c r="N177" t="s">
        <v>520</v>
      </c>
      <c r="O177">
        <v>1</v>
      </c>
      <c r="T177">
        <v>19</v>
      </c>
    </row>
    <row r="178" spans="1:22" x14ac:dyDescent="0.2">
      <c r="A178">
        <v>1999</v>
      </c>
      <c r="B178" s="30">
        <v>36359</v>
      </c>
      <c r="C178">
        <v>177</v>
      </c>
      <c r="D178">
        <v>1</v>
      </c>
      <c r="E178" s="11">
        <v>40</v>
      </c>
      <c r="F178" t="s">
        <v>426</v>
      </c>
      <c r="G178">
        <v>1</v>
      </c>
      <c r="H178" t="s">
        <v>395</v>
      </c>
      <c r="I178">
        <v>166</v>
      </c>
      <c r="J178">
        <v>10</v>
      </c>
      <c r="K178">
        <v>150</v>
      </c>
      <c r="L178">
        <v>7</v>
      </c>
      <c r="M178">
        <v>316</v>
      </c>
      <c r="N178" t="s">
        <v>545</v>
      </c>
      <c r="O178">
        <v>1</v>
      </c>
      <c r="T178">
        <v>17</v>
      </c>
    </row>
    <row r="179" spans="1:22" x14ac:dyDescent="0.2">
      <c r="A179">
        <v>1999</v>
      </c>
      <c r="B179" s="30">
        <v>36366</v>
      </c>
      <c r="C179">
        <v>178</v>
      </c>
      <c r="D179">
        <v>1</v>
      </c>
      <c r="E179" s="11" t="s">
        <v>391</v>
      </c>
      <c r="F179" t="s">
        <v>511</v>
      </c>
      <c r="G179">
        <v>2</v>
      </c>
      <c r="H179" t="s">
        <v>434</v>
      </c>
      <c r="I179">
        <v>81</v>
      </c>
      <c r="J179">
        <v>9</v>
      </c>
      <c r="K179">
        <v>174</v>
      </c>
      <c r="L179">
        <v>3</v>
      </c>
      <c r="M179">
        <v>255</v>
      </c>
      <c r="N179" t="s">
        <v>483</v>
      </c>
      <c r="P179">
        <v>1</v>
      </c>
      <c r="T179">
        <v>12</v>
      </c>
    </row>
    <row r="180" spans="1:22" x14ac:dyDescent="0.2">
      <c r="A180">
        <v>1999</v>
      </c>
      <c r="B180" s="30">
        <v>36372</v>
      </c>
      <c r="C180">
        <v>179</v>
      </c>
      <c r="D180">
        <v>1</v>
      </c>
      <c r="E180" s="11" t="s">
        <v>391</v>
      </c>
      <c r="F180" t="s">
        <v>466</v>
      </c>
      <c r="G180">
        <v>1</v>
      </c>
      <c r="H180" t="s">
        <v>515</v>
      </c>
      <c r="I180">
        <v>188</v>
      </c>
      <c r="J180">
        <v>9</v>
      </c>
      <c r="K180">
        <v>184</v>
      </c>
      <c r="L180">
        <v>9</v>
      </c>
      <c r="M180">
        <v>372</v>
      </c>
      <c r="N180" t="s">
        <v>506</v>
      </c>
      <c r="O180">
        <v>1</v>
      </c>
      <c r="T180">
        <v>18</v>
      </c>
    </row>
    <row r="181" spans="1:22" x14ac:dyDescent="0.2">
      <c r="A181">
        <v>1999</v>
      </c>
      <c r="B181" s="30">
        <v>36373</v>
      </c>
      <c r="C181">
        <v>180</v>
      </c>
      <c r="D181">
        <v>1</v>
      </c>
      <c r="E181" s="11">
        <v>35</v>
      </c>
      <c r="F181" t="s">
        <v>412</v>
      </c>
      <c r="G181">
        <v>2</v>
      </c>
      <c r="H181" t="s">
        <v>403</v>
      </c>
      <c r="I181">
        <v>132</v>
      </c>
      <c r="J181">
        <v>7</v>
      </c>
      <c r="K181">
        <v>135</v>
      </c>
      <c r="L181">
        <v>10</v>
      </c>
      <c r="M181">
        <v>267</v>
      </c>
      <c r="N181" t="s">
        <v>546</v>
      </c>
      <c r="S181">
        <v>1</v>
      </c>
      <c r="T181">
        <v>17</v>
      </c>
    </row>
    <row r="182" spans="1:22" x14ac:dyDescent="0.2">
      <c r="A182">
        <v>1999</v>
      </c>
      <c r="B182" s="30">
        <v>36387</v>
      </c>
      <c r="C182">
        <v>181</v>
      </c>
      <c r="D182">
        <v>1</v>
      </c>
      <c r="E182" s="11" t="s">
        <v>391</v>
      </c>
      <c r="F182" t="s">
        <v>412</v>
      </c>
      <c r="G182">
        <v>2</v>
      </c>
      <c r="H182" t="s">
        <v>455</v>
      </c>
      <c r="I182">
        <v>174</v>
      </c>
      <c r="J182">
        <v>10</v>
      </c>
      <c r="K182">
        <v>209</v>
      </c>
      <c r="L182">
        <v>4</v>
      </c>
      <c r="M182">
        <v>383</v>
      </c>
      <c r="N182" t="s">
        <v>396</v>
      </c>
      <c r="S182">
        <v>1</v>
      </c>
      <c r="T182">
        <v>14</v>
      </c>
    </row>
    <row r="183" spans="1:22" x14ac:dyDescent="0.2">
      <c r="A183">
        <v>1999</v>
      </c>
      <c r="B183" s="30">
        <v>36401</v>
      </c>
      <c r="C183">
        <v>182</v>
      </c>
      <c r="D183">
        <v>1</v>
      </c>
      <c r="E183" s="11">
        <v>20</v>
      </c>
      <c r="F183" t="s">
        <v>457</v>
      </c>
      <c r="G183">
        <v>2</v>
      </c>
      <c r="H183" t="s">
        <v>458</v>
      </c>
      <c r="I183">
        <v>122</v>
      </c>
      <c r="J183">
        <v>9</v>
      </c>
      <c r="K183">
        <v>127</v>
      </c>
      <c r="L183">
        <v>5</v>
      </c>
      <c r="M183">
        <v>249</v>
      </c>
      <c r="N183" t="s">
        <v>547</v>
      </c>
      <c r="S183">
        <v>1</v>
      </c>
      <c r="T183">
        <v>14</v>
      </c>
    </row>
    <row r="184" spans="1:22" x14ac:dyDescent="0.2">
      <c r="A184">
        <v>1999</v>
      </c>
      <c r="B184" s="30">
        <v>36401</v>
      </c>
      <c r="C184">
        <v>183</v>
      </c>
      <c r="D184">
        <v>1</v>
      </c>
      <c r="E184" s="11">
        <v>20</v>
      </c>
      <c r="F184" t="s">
        <v>457</v>
      </c>
      <c r="G184">
        <v>1</v>
      </c>
      <c r="H184" t="s">
        <v>434</v>
      </c>
      <c r="I184">
        <v>87</v>
      </c>
      <c r="J184">
        <v>10</v>
      </c>
      <c r="K184">
        <v>89</v>
      </c>
      <c r="L184">
        <v>2</v>
      </c>
      <c r="M184">
        <v>176</v>
      </c>
      <c r="N184" t="s">
        <v>407</v>
      </c>
      <c r="S184">
        <v>1</v>
      </c>
      <c r="T184">
        <v>12</v>
      </c>
      <c r="U184" t="s">
        <v>852</v>
      </c>
      <c r="V184">
        <v>1</v>
      </c>
    </row>
    <row r="185" spans="1:22" x14ac:dyDescent="0.2">
      <c r="A185">
        <v>1999</v>
      </c>
      <c r="B185" s="30">
        <v>36408</v>
      </c>
      <c r="C185">
        <v>184</v>
      </c>
      <c r="D185">
        <v>1</v>
      </c>
      <c r="E185" s="11">
        <v>35</v>
      </c>
      <c r="F185" t="s">
        <v>412</v>
      </c>
      <c r="G185">
        <v>2</v>
      </c>
      <c r="H185" t="s">
        <v>548</v>
      </c>
      <c r="K185">
        <v>169</v>
      </c>
      <c r="L185">
        <v>4</v>
      </c>
      <c r="M185">
        <v>169</v>
      </c>
      <c r="N185" t="s">
        <v>409</v>
      </c>
      <c r="Q185">
        <v>1</v>
      </c>
      <c r="T185">
        <v>4</v>
      </c>
    </row>
    <row r="186" spans="1:22" x14ac:dyDescent="0.2">
      <c r="A186">
        <v>1999</v>
      </c>
      <c r="B186" s="30">
        <v>36415</v>
      </c>
      <c r="C186">
        <v>185</v>
      </c>
      <c r="D186">
        <v>1</v>
      </c>
      <c r="E186" s="11">
        <v>35</v>
      </c>
      <c r="F186" t="s">
        <v>549</v>
      </c>
      <c r="G186">
        <v>2</v>
      </c>
      <c r="H186" t="s">
        <v>395</v>
      </c>
      <c r="I186">
        <v>134</v>
      </c>
      <c r="J186">
        <v>5</v>
      </c>
      <c r="K186">
        <v>133</v>
      </c>
      <c r="L186">
        <v>10</v>
      </c>
      <c r="M186">
        <v>267</v>
      </c>
      <c r="N186" t="s">
        <v>415</v>
      </c>
      <c r="O186">
        <v>1</v>
      </c>
      <c r="T186">
        <v>15</v>
      </c>
    </row>
    <row r="187" spans="1:22" x14ac:dyDescent="0.2">
      <c r="A187">
        <v>2000</v>
      </c>
      <c r="B187" s="30">
        <v>36653</v>
      </c>
      <c r="C187">
        <v>186</v>
      </c>
      <c r="D187">
        <v>1</v>
      </c>
      <c r="E187" s="11">
        <v>35</v>
      </c>
      <c r="F187" t="s">
        <v>550</v>
      </c>
      <c r="G187">
        <v>2</v>
      </c>
      <c r="H187" t="s">
        <v>482</v>
      </c>
      <c r="I187">
        <v>122</v>
      </c>
      <c r="J187">
        <v>8</v>
      </c>
      <c r="K187">
        <v>121</v>
      </c>
      <c r="L187">
        <v>10</v>
      </c>
      <c r="M187">
        <v>243</v>
      </c>
      <c r="N187" t="s">
        <v>454</v>
      </c>
      <c r="O187">
        <v>1</v>
      </c>
      <c r="T187">
        <v>18</v>
      </c>
    </row>
    <row r="188" spans="1:22" x14ac:dyDescent="0.2">
      <c r="A188">
        <v>2000</v>
      </c>
      <c r="B188" s="30">
        <v>36660</v>
      </c>
      <c r="C188">
        <v>187</v>
      </c>
      <c r="D188">
        <v>1</v>
      </c>
      <c r="E188" s="11" t="s">
        <v>391</v>
      </c>
      <c r="F188" t="s">
        <v>513</v>
      </c>
      <c r="G188">
        <v>1</v>
      </c>
      <c r="H188" t="s">
        <v>485</v>
      </c>
      <c r="I188">
        <v>185</v>
      </c>
      <c r="J188">
        <v>8</v>
      </c>
      <c r="K188">
        <v>80</v>
      </c>
      <c r="L188">
        <v>7</v>
      </c>
      <c r="M188">
        <v>265</v>
      </c>
      <c r="N188" t="s">
        <v>483</v>
      </c>
      <c r="P188">
        <v>1</v>
      </c>
      <c r="T188">
        <v>15</v>
      </c>
    </row>
    <row r="189" spans="1:22" x14ac:dyDescent="0.2">
      <c r="A189">
        <v>2000</v>
      </c>
      <c r="B189" s="30">
        <v>36667</v>
      </c>
      <c r="C189">
        <v>188</v>
      </c>
      <c r="D189">
        <v>1</v>
      </c>
      <c r="E189" s="11">
        <v>35</v>
      </c>
      <c r="F189" t="s">
        <v>412</v>
      </c>
      <c r="G189">
        <v>2</v>
      </c>
      <c r="H189" t="s">
        <v>428</v>
      </c>
      <c r="I189">
        <v>101</v>
      </c>
      <c r="J189">
        <v>3</v>
      </c>
      <c r="K189">
        <v>98</v>
      </c>
      <c r="L189">
        <v>10</v>
      </c>
      <c r="M189">
        <v>199</v>
      </c>
      <c r="N189" t="s">
        <v>413</v>
      </c>
      <c r="O189">
        <v>1</v>
      </c>
      <c r="T189">
        <v>13</v>
      </c>
    </row>
    <row r="190" spans="1:22" x14ac:dyDescent="0.2">
      <c r="A190">
        <v>2000</v>
      </c>
      <c r="B190" s="30">
        <v>36681</v>
      </c>
      <c r="C190">
        <v>189</v>
      </c>
      <c r="D190">
        <v>1</v>
      </c>
      <c r="E190" s="11">
        <v>35</v>
      </c>
      <c r="F190" t="s">
        <v>412</v>
      </c>
      <c r="G190">
        <v>1</v>
      </c>
      <c r="H190" t="s">
        <v>395</v>
      </c>
      <c r="I190">
        <v>139</v>
      </c>
      <c r="J190">
        <v>10</v>
      </c>
      <c r="K190">
        <v>109</v>
      </c>
      <c r="L190">
        <v>10</v>
      </c>
      <c r="M190">
        <v>248</v>
      </c>
      <c r="N190" t="s">
        <v>551</v>
      </c>
      <c r="O190">
        <v>1</v>
      </c>
      <c r="T190">
        <v>20</v>
      </c>
    </row>
    <row r="191" spans="1:22" x14ac:dyDescent="0.2">
      <c r="A191">
        <v>2000</v>
      </c>
      <c r="B191" s="30">
        <v>36687</v>
      </c>
      <c r="C191">
        <v>190</v>
      </c>
      <c r="D191">
        <v>1</v>
      </c>
      <c r="E191" s="11" t="s">
        <v>391</v>
      </c>
      <c r="F191" t="s">
        <v>466</v>
      </c>
      <c r="G191">
        <v>1</v>
      </c>
      <c r="H191" t="s">
        <v>455</v>
      </c>
      <c r="I191">
        <v>184</v>
      </c>
      <c r="J191">
        <v>4</v>
      </c>
      <c r="K191">
        <v>113</v>
      </c>
      <c r="L191">
        <v>10</v>
      </c>
      <c r="M191">
        <v>297</v>
      </c>
      <c r="N191" t="s">
        <v>552</v>
      </c>
      <c r="O191">
        <v>1</v>
      </c>
      <c r="T191">
        <v>14</v>
      </c>
    </row>
    <row r="192" spans="1:22" x14ac:dyDescent="0.2">
      <c r="A192">
        <v>2000</v>
      </c>
      <c r="B192" s="30">
        <v>36688</v>
      </c>
      <c r="C192">
        <v>191</v>
      </c>
      <c r="D192">
        <v>1</v>
      </c>
      <c r="E192" s="11">
        <v>35</v>
      </c>
      <c r="F192" t="s">
        <v>412</v>
      </c>
      <c r="G192">
        <v>2</v>
      </c>
      <c r="H192" t="s">
        <v>403</v>
      </c>
      <c r="I192">
        <v>141</v>
      </c>
      <c r="J192">
        <v>8</v>
      </c>
      <c r="K192">
        <v>160</v>
      </c>
      <c r="L192">
        <v>9</v>
      </c>
      <c r="M192">
        <v>301</v>
      </c>
      <c r="N192" t="s">
        <v>553</v>
      </c>
      <c r="S192">
        <v>1</v>
      </c>
      <c r="T192">
        <v>17</v>
      </c>
    </row>
    <row r="193" spans="1:22" x14ac:dyDescent="0.2">
      <c r="A193">
        <v>2000</v>
      </c>
      <c r="B193" s="30">
        <v>36695</v>
      </c>
      <c r="C193">
        <v>192</v>
      </c>
      <c r="D193">
        <v>1</v>
      </c>
      <c r="E193" s="11" t="s">
        <v>391</v>
      </c>
      <c r="F193" t="s">
        <v>457</v>
      </c>
      <c r="G193">
        <v>1</v>
      </c>
      <c r="H193" t="s">
        <v>434</v>
      </c>
      <c r="I193">
        <v>192</v>
      </c>
      <c r="J193">
        <v>7</v>
      </c>
      <c r="K193">
        <v>72</v>
      </c>
      <c r="L193">
        <v>10</v>
      </c>
      <c r="M193">
        <v>264</v>
      </c>
      <c r="N193" t="s">
        <v>554</v>
      </c>
      <c r="O193">
        <v>1</v>
      </c>
      <c r="T193">
        <v>17</v>
      </c>
    </row>
    <row r="194" spans="1:22" x14ac:dyDescent="0.2">
      <c r="A194">
        <v>2000</v>
      </c>
      <c r="B194" s="30">
        <v>36702</v>
      </c>
      <c r="C194">
        <v>193</v>
      </c>
      <c r="D194">
        <v>1</v>
      </c>
      <c r="E194" s="11">
        <v>35</v>
      </c>
      <c r="F194" t="s">
        <v>412</v>
      </c>
      <c r="G194">
        <v>1</v>
      </c>
      <c r="H194" t="s">
        <v>555</v>
      </c>
      <c r="I194">
        <v>174</v>
      </c>
      <c r="J194">
        <v>3</v>
      </c>
      <c r="K194">
        <v>109</v>
      </c>
      <c r="L194">
        <v>10</v>
      </c>
      <c r="M194">
        <v>283</v>
      </c>
      <c r="N194" t="s">
        <v>556</v>
      </c>
      <c r="O194">
        <v>1</v>
      </c>
      <c r="T194">
        <v>13</v>
      </c>
    </row>
    <row r="195" spans="1:22" x14ac:dyDescent="0.2">
      <c r="A195">
        <v>2000</v>
      </c>
      <c r="B195" s="30">
        <v>36708</v>
      </c>
      <c r="C195">
        <v>194</v>
      </c>
      <c r="D195">
        <v>1</v>
      </c>
      <c r="E195" s="11">
        <v>35</v>
      </c>
      <c r="F195" t="s">
        <v>484</v>
      </c>
      <c r="G195">
        <v>1</v>
      </c>
      <c r="H195" t="s">
        <v>403</v>
      </c>
      <c r="I195">
        <v>181</v>
      </c>
      <c r="J195">
        <v>7</v>
      </c>
      <c r="K195">
        <v>105</v>
      </c>
      <c r="L195">
        <v>10</v>
      </c>
      <c r="M195">
        <v>286</v>
      </c>
      <c r="N195" t="s">
        <v>557</v>
      </c>
      <c r="O195">
        <v>1</v>
      </c>
      <c r="T195">
        <v>17</v>
      </c>
    </row>
    <row r="196" spans="1:22" x14ac:dyDescent="0.2">
      <c r="A196">
        <v>2000</v>
      </c>
      <c r="B196" s="30">
        <v>36716</v>
      </c>
      <c r="C196">
        <v>195</v>
      </c>
      <c r="D196">
        <v>1</v>
      </c>
      <c r="E196" s="11" t="s">
        <v>391</v>
      </c>
      <c r="F196" t="s">
        <v>412</v>
      </c>
      <c r="G196">
        <v>2</v>
      </c>
      <c r="H196" t="s">
        <v>558</v>
      </c>
      <c r="K196">
        <v>96</v>
      </c>
      <c r="L196">
        <v>6</v>
      </c>
      <c r="M196">
        <v>96</v>
      </c>
      <c r="N196" t="s">
        <v>409</v>
      </c>
      <c r="Q196">
        <v>1</v>
      </c>
      <c r="T196">
        <v>6</v>
      </c>
    </row>
    <row r="197" spans="1:22" x14ac:dyDescent="0.2">
      <c r="A197">
        <v>2000</v>
      </c>
      <c r="B197" s="30">
        <v>36723</v>
      </c>
      <c r="C197">
        <v>196</v>
      </c>
      <c r="D197">
        <v>1</v>
      </c>
      <c r="E197" s="11">
        <v>35</v>
      </c>
      <c r="F197" t="s">
        <v>412</v>
      </c>
      <c r="G197">
        <v>1</v>
      </c>
      <c r="H197" t="s">
        <v>434</v>
      </c>
      <c r="I197">
        <v>208</v>
      </c>
      <c r="J197">
        <v>9</v>
      </c>
      <c r="K197">
        <v>101</v>
      </c>
      <c r="L197">
        <v>10</v>
      </c>
      <c r="M197">
        <v>309</v>
      </c>
      <c r="N197" t="s">
        <v>559</v>
      </c>
      <c r="O197">
        <v>1</v>
      </c>
      <c r="T197">
        <v>19</v>
      </c>
    </row>
    <row r="198" spans="1:22" x14ac:dyDescent="0.2">
      <c r="A198">
        <v>2000</v>
      </c>
      <c r="B198" s="30">
        <v>36730</v>
      </c>
      <c r="C198">
        <v>197</v>
      </c>
      <c r="D198">
        <v>1</v>
      </c>
      <c r="E198" s="11">
        <v>35</v>
      </c>
      <c r="F198" t="s">
        <v>426</v>
      </c>
      <c r="G198">
        <v>2</v>
      </c>
      <c r="H198" t="s">
        <v>395</v>
      </c>
      <c r="I198">
        <v>97</v>
      </c>
      <c r="J198">
        <v>5</v>
      </c>
      <c r="K198">
        <v>96</v>
      </c>
      <c r="L198">
        <v>10</v>
      </c>
      <c r="M198">
        <v>193</v>
      </c>
      <c r="N198" t="s">
        <v>415</v>
      </c>
      <c r="O198">
        <v>1</v>
      </c>
      <c r="T198">
        <v>15</v>
      </c>
    </row>
    <row r="199" spans="1:22" x14ac:dyDescent="0.2">
      <c r="A199">
        <v>2000</v>
      </c>
      <c r="B199" s="30">
        <v>36744</v>
      </c>
      <c r="C199">
        <v>198</v>
      </c>
      <c r="D199">
        <v>1</v>
      </c>
      <c r="E199" s="11">
        <v>35</v>
      </c>
      <c r="F199" t="s">
        <v>484</v>
      </c>
      <c r="G199">
        <v>2</v>
      </c>
      <c r="H199" t="s">
        <v>515</v>
      </c>
      <c r="I199">
        <v>95</v>
      </c>
      <c r="J199">
        <v>3</v>
      </c>
      <c r="K199">
        <v>94</v>
      </c>
      <c r="L199">
        <v>10</v>
      </c>
      <c r="M199">
        <v>189</v>
      </c>
      <c r="N199" t="s">
        <v>413</v>
      </c>
      <c r="O199">
        <v>1</v>
      </c>
      <c r="T199">
        <v>13</v>
      </c>
    </row>
    <row r="200" spans="1:22" x14ac:dyDescent="0.2">
      <c r="A200">
        <v>2000</v>
      </c>
      <c r="B200" s="30">
        <v>36750</v>
      </c>
      <c r="C200">
        <v>199</v>
      </c>
      <c r="D200">
        <v>1</v>
      </c>
      <c r="E200" s="11">
        <v>40</v>
      </c>
      <c r="F200" t="s">
        <v>560</v>
      </c>
      <c r="G200">
        <v>1</v>
      </c>
      <c r="H200" t="s">
        <v>561</v>
      </c>
      <c r="I200">
        <v>190</v>
      </c>
      <c r="J200">
        <v>9</v>
      </c>
      <c r="K200">
        <v>151</v>
      </c>
      <c r="L200">
        <v>10</v>
      </c>
      <c r="M200">
        <v>341</v>
      </c>
      <c r="N200" t="s">
        <v>562</v>
      </c>
      <c r="O200">
        <v>1</v>
      </c>
      <c r="T200">
        <v>19</v>
      </c>
      <c r="U200" s="4" t="s">
        <v>848</v>
      </c>
      <c r="V200">
        <v>1</v>
      </c>
    </row>
    <row r="201" spans="1:22" x14ac:dyDescent="0.2">
      <c r="A201">
        <v>2000</v>
      </c>
      <c r="B201" s="30">
        <v>36751</v>
      </c>
      <c r="C201">
        <v>200</v>
      </c>
      <c r="D201">
        <v>1</v>
      </c>
      <c r="E201" s="11">
        <v>25</v>
      </c>
      <c r="F201" t="s">
        <v>561</v>
      </c>
      <c r="G201">
        <v>2</v>
      </c>
      <c r="H201" t="s">
        <v>563</v>
      </c>
      <c r="K201">
        <v>145</v>
      </c>
      <c r="L201">
        <v>1</v>
      </c>
      <c r="M201">
        <v>145</v>
      </c>
      <c r="N201" t="s">
        <v>409</v>
      </c>
      <c r="Q201">
        <v>1</v>
      </c>
      <c r="T201">
        <v>1</v>
      </c>
    </row>
    <row r="202" spans="1:22" x14ac:dyDescent="0.2">
      <c r="A202">
        <v>2000</v>
      </c>
      <c r="B202" s="30">
        <v>36758</v>
      </c>
      <c r="C202">
        <v>201</v>
      </c>
      <c r="D202">
        <v>1</v>
      </c>
      <c r="E202" s="11">
        <v>35</v>
      </c>
      <c r="F202" t="s">
        <v>412</v>
      </c>
      <c r="G202">
        <v>1</v>
      </c>
      <c r="H202" t="s">
        <v>455</v>
      </c>
      <c r="I202">
        <v>142</v>
      </c>
      <c r="J202">
        <v>9</v>
      </c>
      <c r="K202">
        <v>145</v>
      </c>
      <c r="L202">
        <v>8</v>
      </c>
      <c r="M202">
        <v>287</v>
      </c>
      <c r="N202" t="s">
        <v>467</v>
      </c>
      <c r="S202">
        <v>1</v>
      </c>
      <c r="T202">
        <v>17</v>
      </c>
    </row>
    <row r="203" spans="1:22" x14ac:dyDescent="0.2">
      <c r="A203">
        <v>2000</v>
      </c>
      <c r="B203" s="30">
        <v>36765</v>
      </c>
      <c r="C203">
        <v>202</v>
      </c>
      <c r="D203">
        <v>1</v>
      </c>
      <c r="E203" s="11">
        <v>20</v>
      </c>
      <c r="F203" t="s">
        <v>457</v>
      </c>
      <c r="G203">
        <v>1</v>
      </c>
      <c r="H203" t="s">
        <v>434</v>
      </c>
      <c r="I203">
        <v>174</v>
      </c>
      <c r="J203">
        <v>6</v>
      </c>
      <c r="K203">
        <v>107</v>
      </c>
      <c r="L203">
        <v>4</v>
      </c>
      <c r="M203">
        <v>281</v>
      </c>
      <c r="N203" t="s">
        <v>564</v>
      </c>
      <c r="O203">
        <v>1</v>
      </c>
      <c r="T203">
        <v>10</v>
      </c>
    </row>
    <row r="204" spans="1:22" x14ac:dyDescent="0.2">
      <c r="A204">
        <v>2000</v>
      </c>
      <c r="B204" s="30">
        <v>36765</v>
      </c>
      <c r="C204">
        <v>203</v>
      </c>
      <c r="D204">
        <v>1</v>
      </c>
      <c r="E204" s="11">
        <v>20</v>
      </c>
      <c r="F204" t="s">
        <v>457</v>
      </c>
      <c r="G204">
        <v>2</v>
      </c>
      <c r="H204" t="s">
        <v>434</v>
      </c>
      <c r="I204">
        <v>68</v>
      </c>
      <c r="J204">
        <v>4</v>
      </c>
      <c r="K204">
        <v>67</v>
      </c>
      <c r="L204">
        <v>7</v>
      </c>
      <c r="M204">
        <v>135</v>
      </c>
      <c r="N204" t="s">
        <v>442</v>
      </c>
      <c r="O204">
        <v>1</v>
      </c>
      <c r="T204">
        <v>11</v>
      </c>
    </row>
    <row r="205" spans="1:22" x14ac:dyDescent="0.2">
      <c r="A205">
        <v>2000</v>
      </c>
      <c r="B205" s="30">
        <v>36772</v>
      </c>
      <c r="C205">
        <v>204</v>
      </c>
      <c r="D205">
        <v>1</v>
      </c>
      <c r="E205" s="11">
        <v>40</v>
      </c>
      <c r="F205" t="s">
        <v>412</v>
      </c>
      <c r="G205">
        <v>2</v>
      </c>
      <c r="H205" t="s">
        <v>482</v>
      </c>
      <c r="I205">
        <v>235</v>
      </c>
      <c r="J205">
        <v>9</v>
      </c>
      <c r="K205">
        <v>231</v>
      </c>
      <c r="L205">
        <v>3</v>
      </c>
      <c r="M205">
        <v>466</v>
      </c>
      <c r="N205" t="s">
        <v>474</v>
      </c>
      <c r="O205">
        <v>1</v>
      </c>
      <c r="T205">
        <v>12</v>
      </c>
    </row>
    <row r="206" spans="1:22" x14ac:dyDescent="0.2">
      <c r="A206">
        <v>2000</v>
      </c>
      <c r="B206" s="30">
        <v>36779</v>
      </c>
      <c r="C206">
        <v>205</v>
      </c>
      <c r="D206">
        <v>1</v>
      </c>
      <c r="E206" s="11">
        <v>35</v>
      </c>
      <c r="F206" t="s">
        <v>565</v>
      </c>
      <c r="G206">
        <v>2</v>
      </c>
      <c r="H206" t="s">
        <v>395</v>
      </c>
      <c r="I206">
        <v>162</v>
      </c>
      <c r="J206">
        <v>9</v>
      </c>
      <c r="K206">
        <v>178</v>
      </c>
      <c r="L206">
        <v>7</v>
      </c>
      <c r="M206">
        <v>340</v>
      </c>
      <c r="N206" t="s">
        <v>566</v>
      </c>
      <c r="S206">
        <v>1</v>
      </c>
      <c r="T206">
        <v>16</v>
      </c>
    </row>
    <row r="207" spans="1:22" x14ac:dyDescent="0.2">
      <c r="A207">
        <v>2000</v>
      </c>
      <c r="B207" s="30">
        <v>36786</v>
      </c>
      <c r="C207">
        <v>206</v>
      </c>
      <c r="D207">
        <v>1</v>
      </c>
      <c r="E207" s="11">
        <v>35</v>
      </c>
      <c r="F207" t="s">
        <v>567</v>
      </c>
      <c r="G207">
        <v>1</v>
      </c>
      <c r="H207" t="s">
        <v>502</v>
      </c>
      <c r="I207">
        <v>213</v>
      </c>
      <c r="J207">
        <v>10</v>
      </c>
      <c r="K207">
        <v>146</v>
      </c>
      <c r="L207">
        <v>10</v>
      </c>
      <c r="M207">
        <v>359</v>
      </c>
      <c r="N207" t="s">
        <v>564</v>
      </c>
      <c r="O207">
        <v>1</v>
      </c>
      <c r="T207">
        <v>20</v>
      </c>
    </row>
    <row r="208" spans="1:22" x14ac:dyDescent="0.2">
      <c r="A208">
        <v>2001</v>
      </c>
      <c r="B208" s="30">
        <v>37017</v>
      </c>
      <c r="C208">
        <v>207</v>
      </c>
      <c r="D208">
        <v>1</v>
      </c>
      <c r="E208" s="11">
        <v>35</v>
      </c>
      <c r="F208" t="s">
        <v>412</v>
      </c>
      <c r="G208">
        <v>1</v>
      </c>
      <c r="H208" t="s">
        <v>568</v>
      </c>
      <c r="I208">
        <v>168</v>
      </c>
      <c r="J208">
        <v>9</v>
      </c>
      <c r="K208">
        <v>117</v>
      </c>
      <c r="L208">
        <v>10</v>
      </c>
      <c r="M208">
        <v>285</v>
      </c>
      <c r="N208" t="s">
        <v>569</v>
      </c>
      <c r="O208">
        <v>1</v>
      </c>
      <c r="T208">
        <v>19</v>
      </c>
    </row>
    <row r="209" spans="1:22" x14ac:dyDescent="0.2">
      <c r="A209">
        <v>2001</v>
      </c>
      <c r="B209" s="30">
        <v>37031</v>
      </c>
      <c r="C209">
        <v>208</v>
      </c>
      <c r="D209">
        <v>1</v>
      </c>
      <c r="E209" s="11">
        <v>35</v>
      </c>
      <c r="F209" t="s">
        <v>412</v>
      </c>
      <c r="G209">
        <v>2</v>
      </c>
      <c r="H209" t="s">
        <v>472</v>
      </c>
      <c r="I209">
        <v>127</v>
      </c>
      <c r="J209">
        <v>5</v>
      </c>
      <c r="K209">
        <v>123</v>
      </c>
      <c r="L209">
        <v>10</v>
      </c>
      <c r="M209">
        <v>250</v>
      </c>
      <c r="N209" t="s">
        <v>415</v>
      </c>
      <c r="O209">
        <v>1</v>
      </c>
      <c r="T209">
        <v>15</v>
      </c>
    </row>
    <row r="210" spans="1:22" x14ac:dyDescent="0.2">
      <c r="A210">
        <v>2001</v>
      </c>
      <c r="B210" s="30">
        <v>37037</v>
      </c>
      <c r="C210">
        <v>209</v>
      </c>
      <c r="D210">
        <v>1</v>
      </c>
      <c r="E210" s="11">
        <v>35</v>
      </c>
      <c r="F210" t="s">
        <v>412</v>
      </c>
      <c r="G210">
        <v>1</v>
      </c>
      <c r="H210" t="s">
        <v>515</v>
      </c>
      <c r="I210">
        <v>81</v>
      </c>
      <c r="J210">
        <v>10</v>
      </c>
      <c r="K210">
        <v>82</v>
      </c>
      <c r="L210">
        <v>8</v>
      </c>
      <c r="M210">
        <v>163</v>
      </c>
      <c r="N210" t="s">
        <v>463</v>
      </c>
      <c r="S210">
        <v>1</v>
      </c>
      <c r="T210">
        <v>18</v>
      </c>
    </row>
    <row r="211" spans="1:22" x14ac:dyDescent="0.2">
      <c r="A211">
        <v>2001</v>
      </c>
      <c r="B211" s="30">
        <v>37045</v>
      </c>
      <c r="C211">
        <v>210</v>
      </c>
      <c r="D211">
        <v>1</v>
      </c>
      <c r="E211" s="11">
        <v>35</v>
      </c>
      <c r="F211" t="s">
        <v>570</v>
      </c>
      <c r="G211">
        <v>2</v>
      </c>
      <c r="H211" t="s">
        <v>395</v>
      </c>
      <c r="I211">
        <v>142</v>
      </c>
      <c r="J211">
        <v>10</v>
      </c>
      <c r="K211">
        <v>152</v>
      </c>
      <c r="L211">
        <v>10</v>
      </c>
      <c r="M211">
        <v>294</v>
      </c>
      <c r="N211" t="s">
        <v>571</v>
      </c>
      <c r="S211">
        <v>1</v>
      </c>
      <c r="T211">
        <v>20</v>
      </c>
    </row>
    <row r="212" spans="1:22" x14ac:dyDescent="0.2">
      <c r="A212">
        <v>2001</v>
      </c>
      <c r="B212" s="30">
        <v>37051</v>
      </c>
      <c r="C212">
        <v>211</v>
      </c>
      <c r="D212">
        <v>1</v>
      </c>
      <c r="E212" s="11" t="s">
        <v>391</v>
      </c>
      <c r="F212" t="s">
        <v>572</v>
      </c>
      <c r="G212">
        <v>2</v>
      </c>
      <c r="H212" t="s">
        <v>455</v>
      </c>
      <c r="I212">
        <v>62</v>
      </c>
      <c r="J212">
        <v>10</v>
      </c>
      <c r="K212">
        <v>164</v>
      </c>
      <c r="L212">
        <v>6</v>
      </c>
      <c r="M212">
        <v>226</v>
      </c>
      <c r="N212" t="s">
        <v>573</v>
      </c>
      <c r="S212">
        <v>1</v>
      </c>
      <c r="T212">
        <v>16</v>
      </c>
    </row>
    <row r="213" spans="1:22" x14ac:dyDescent="0.2">
      <c r="A213">
        <v>2001</v>
      </c>
      <c r="B213" s="30">
        <v>37052</v>
      </c>
      <c r="C213">
        <v>212</v>
      </c>
      <c r="D213">
        <v>1</v>
      </c>
      <c r="E213" s="11">
        <v>35</v>
      </c>
      <c r="F213" t="s">
        <v>412</v>
      </c>
      <c r="G213">
        <v>1</v>
      </c>
      <c r="H213" t="s">
        <v>403</v>
      </c>
      <c r="I213">
        <v>172</v>
      </c>
      <c r="J213">
        <v>10</v>
      </c>
      <c r="K213">
        <v>47</v>
      </c>
      <c r="L213">
        <v>10</v>
      </c>
      <c r="M213">
        <v>219</v>
      </c>
      <c r="N213" t="s">
        <v>486</v>
      </c>
      <c r="O213">
        <v>1</v>
      </c>
      <c r="T213">
        <v>20</v>
      </c>
    </row>
    <row r="214" spans="1:22" x14ac:dyDescent="0.2">
      <c r="A214">
        <v>2001</v>
      </c>
      <c r="B214" s="30">
        <v>37065</v>
      </c>
      <c r="C214">
        <v>213</v>
      </c>
      <c r="D214">
        <v>1</v>
      </c>
      <c r="E214" s="11">
        <v>35</v>
      </c>
      <c r="F214" t="s">
        <v>412</v>
      </c>
      <c r="G214">
        <v>1</v>
      </c>
      <c r="H214" t="s">
        <v>515</v>
      </c>
      <c r="I214">
        <v>174</v>
      </c>
      <c r="J214">
        <v>8</v>
      </c>
      <c r="K214">
        <v>178</v>
      </c>
      <c r="L214">
        <v>6</v>
      </c>
      <c r="M214">
        <v>352</v>
      </c>
      <c r="N214" t="s">
        <v>404</v>
      </c>
      <c r="S214">
        <v>1</v>
      </c>
      <c r="T214">
        <v>14</v>
      </c>
    </row>
    <row r="215" spans="1:22" x14ac:dyDescent="0.2">
      <c r="A215">
        <v>2001</v>
      </c>
      <c r="B215" s="30">
        <v>37066</v>
      </c>
      <c r="C215">
        <v>214</v>
      </c>
      <c r="D215">
        <v>1</v>
      </c>
      <c r="E215" s="11">
        <v>35</v>
      </c>
      <c r="F215" t="s">
        <v>412</v>
      </c>
      <c r="G215">
        <v>2</v>
      </c>
      <c r="H215" t="s">
        <v>428</v>
      </c>
      <c r="I215">
        <v>157</v>
      </c>
      <c r="J215">
        <v>6</v>
      </c>
      <c r="K215">
        <v>156</v>
      </c>
      <c r="L215">
        <v>10</v>
      </c>
      <c r="M215">
        <v>313</v>
      </c>
      <c r="N215" t="s">
        <v>416</v>
      </c>
      <c r="O215">
        <v>1</v>
      </c>
      <c r="T215">
        <v>16</v>
      </c>
    </row>
    <row r="216" spans="1:22" x14ac:dyDescent="0.2">
      <c r="A216">
        <v>2001</v>
      </c>
      <c r="B216" s="30">
        <v>37073</v>
      </c>
      <c r="C216">
        <v>215</v>
      </c>
      <c r="D216">
        <v>1</v>
      </c>
      <c r="E216" s="11">
        <v>35</v>
      </c>
      <c r="F216" t="s">
        <v>412</v>
      </c>
      <c r="G216">
        <v>1</v>
      </c>
      <c r="H216" t="s">
        <v>555</v>
      </c>
      <c r="I216">
        <v>225</v>
      </c>
      <c r="J216">
        <v>5</v>
      </c>
      <c r="K216">
        <v>17</v>
      </c>
      <c r="L216">
        <v>9</v>
      </c>
      <c r="M216">
        <v>242</v>
      </c>
      <c r="N216" t="s">
        <v>574</v>
      </c>
      <c r="O216">
        <v>1</v>
      </c>
      <c r="T216">
        <v>14</v>
      </c>
      <c r="U216" t="s">
        <v>840</v>
      </c>
      <c r="V216">
        <v>2</v>
      </c>
    </row>
    <row r="217" spans="1:22" x14ac:dyDescent="0.2">
      <c r="A217">
        <v>2001</v>
      </c>
      <c r="B217" s="30">
        <v>37080</v>
      </c>
      <c r="C217">
        <v>216</v>
      </c>
      <c r="D217">
        <v>1</v>
      </c>
      <c r="E217" s="11">
        <v>35</v>
      </c>
      <c r="F217" t="s">
        <v>412</v>
      </c>
      <c r="G217">
        <v>1</v>
      </c>
      <c r="H217" t="s">
        <v>403</v>
      </c>
      <c r="I217">
        <v>181</v>
      </c>
      <c r="J217">
        <v>5</v>
      </c>
      <c r="K217">
        <v>107</v>
      </c>
      <c r="L217">
        <v>9</v>
      </c>
      <c r="M217">
        <v>288</v>
      </c>
      <c r="N217" t="s">
        <v>494</v>
      </c>
      <c r="O217">
        <v>1</v>
      </c>
      <c r="T217">
        <v>14</v>
      </c>
      <c r="U217" t="s">
        <v>840</v>
      </c>
      <c r="V217">
        <v>1</v>
      </c>
    </row>
    <row r="218" spans="1:22" x14ac:dyDescent="0.2">
      <c r="A218">
        <v>2001</v>
      </c>
      <c r="B218" s="30">
        <v>37087</v>
      </c>
      <c r="C218">
        <v>217</v>
      </c>
      <c r="D218">
        <v>1</v>
      </c>
      <c r="E218" s="11" t="s">
        <v>391</v>
      </c>
      <c r="F218" t="s">
        <v>412</v>
      </c>
      <c r="G218">
        <v>1</v>
      </c>
      <c r="H218" t="s">
        <v>434</v>
      </c>
      <c r="I218">
        <v>261</v>
      </c>
      <c r="J218">
        <v>4</v>
      </c>
      <c r="K218">
        <v>77</v>
      </c>
      <c r="L218">
        <v>10</v>
      </c>
      <c r="M218">
        <v>338</v>
      </c>
      <c r="N218" t="s">
        <v>575</v>
      </c>
      <c r="O218">
        <v>1</v>
      </c>
      <c r="T218">
        <v>14</v>
      </c>
    </row>
    <row r="219" spans="1:22" x14ac:dyDescent="0.2">
      <c r="A219">
        <v>2001</v>
      </c>
      <c r="B219" s="30">
        <v>37094</v>
      </c>
      <c r="C219">
        <v>218</v>
      </c>
      <c r="D219">
        <v>1</v>
      </c>
      <c r="E219" s="11">
        <v>35</v>
      </c>
      <c r="F219" t="s">
        <v>426</v>
      </c>
      <c r="G219">
        <v>2</v>
      </c>
      <c r="H219" t="s">
        <v>395</v>
      </c>
      <c r="I219">
        <v>126</v>
      </c>
      <c r="J219">
        <v>6</v>
      </c>
      <c r="K219">
        <v>125</v>
      </c>
      <c r="L219">
        <v>8</v>
      </c>
      <c r="M219">
        <v>251</v>
      </c>
      <c r="N219" t="s">
        <v>416</v>
      </c>
      <c r="O219">
        <v>1</v>
      </c>
      <c r="T219">
        <v>14</v>
      </c>
    </row>
    <row r="220" spans="1:22" x14ac:dyDescent="0.2">
      <c r="A220">
        <v>2001</v>
      </c>
      <c r="B220" s="30">
        <v>37100</v>
      </c>
      <c r="C220">
        <v>219</v>
      </c>
      <c r="D220">
        <v>1</v>
      </c>
      <c r="E220" s="11">
        <v>35</v>
      </c>
      <c r="F220" t="s">
        <v>576</v>
      </c>
      <c r="G220">
        <v>2</v>
      </c>
      <c r="H220" t="s">
        <v>568</v>
      </c>
      <c r="I220">
        <v>119</v>
      </c>
      <c r="J220">
        <v>7</v>
      </c>
      <c r="K220">
        <v>117</v>
      </c>
      <c r="L220">
        <v>9</v>
      </c>
      <c r="M220">
        <v>236</v>
      </c>
      <c r="N220" t="s">
        <v>509</v>
      </c>
      <c r="O220">
        <v>1</v>
      </c>
      <c r="T220">
        <v>16</v>
      </c>
    </row>
    <row r="221" spans="1:22" x14ac:dyDescent="0.2">
      <c r="A221">
        <v>2001</v>
      </c>
      <c r="B221" s="30">
        <v>37101</v>
      </c>
      <c r="C221">
        <v>220</v>
      </c>
      <c r="D221">
        <v>1</v>
      </c>
      <c r="E221" s="11">
        <v>40</v>
      </c>
      <c r="F221" t="s">
        <v>412</v>
      </c>
      <c r="G221">
        <v>2</v>
      </c>
      <c r="H221" t="s">
        <v>482</v>
      </c>
      <c r="I221">
        <v>164</v>
      </c>
      <c r="J221">
        <v>10</v>
      </c>
      <c r="K221">
        <v>284</v>
      </c>
      <c r="L221">
        <v>3</v>
      </c>
      <c r="M221">
        <v>448</v>
      </c>
      <c r="N221" t="s">
        <v>577</v>
      </c>
      <c r="S221">
        <v>1</v>
      </c>
      <c r="T221">
        <v>13</v>
      </c>
    </row>
    <row r="222" spans="1:22" x14ac:dyDescent="0.2">
      <c r="A222">
        <v>2001</v>
      </c>
      <c r="B222" s="30">
        <v>37108</v>
      </c>
      <c r="C222">
        <v>221</v>
      </c>
      <c r="D222">
        <v>1</v>
      </c>
      <c r="E222" s="11">
        <v>35</v>
      </c>
      <c r="F222" t="s">
        <v>412</v>
      </c>
      <c r="G222">
        <v>2</v>
      </c>
      <c r="H222" t="s">
        <v>536</v>
      </c>
      <c r="I222">
        <v>62</v>
      </c>
      <c r="J222">
        <v>10</v>
      </c>
      <c r="K222">
        <v>221</v>
      </c>
      <c r="L222">
        <v>6</v>
      </c>
      <c r="M222">
        <v>283</v>
      </c>
      <c r="N222" t="s">
        <v>578</v>
      </c>
      <c r="S222">
        <v>1</v>
      </c>
      <c r="T222">
        <v>16</v>
      </c>
    </row>
    <row r="223" spans="1:22" x14ac:dyDescent="0.2">
      <c r="A223">
        <v>2001</v>
      </c>
      <c r="B223" s="30">
        <v>37114</v>
      </c>
      <c r="C223">
        <v>222</v>
      </c>
      <c r="D223">
        <v>1</v>
      </c>
      <c r="E223" s="11">
        <v>35</v>
      </c>
      <c r="F223" t="s">
        <v>560</v>
      </c>
      <c r="G223">
        <v>1</v>
      </c>
      <c r="H223" t="s">
        <v>561</v>
      </c>
      <c r="I223">
        <v>200</v>
      </c>
      <c r="J223">
        <v>10</v>
      </c>
      <c r="K223">
        <v>140</v>
      </c>
      <c r="L223">
        <v>10</v>
      </c>
      <c r="M223">
        <v>340</v>
      </c>
      <c r="N223" t="s">
        <v>579</v>
      </c>
      <c r="O223">
        <v>1</v>
      </c>
      <c r="T223">
        <v>20</v>
      </c>
    </row>
    <row r="224" spans="1:22" x14ac:dyDescent="0.2">
      <c r="A224">
        <v>2001</v>
      </c>
      <c r="B224" s="30">
        <v>37122</v>
      </c>
      <c r="C224">
        <v>223</v>
      </c>
      <c r="D224">
        <v>1</v>
      </c>
      <c r="E224" s="11">
        <v>35</v>
      </c>
      <c r="F224" t="s">
        <v>412</v>
      </c>
      <c r="G224">
        <v>2</v>
      </c>
      <c r="H224" t="s">
        <v>455</v>
      </c>
      <c r="I224">
        <v>6</v>
      </c>
      <c r="J224">
        <v>2</v>
      </c>
      <c r="K224">
        <v>86</v>
      </c>
      <c r="L224">
        <v>10</v>
      </c>
      <c r="M224">
        <v>92</v>
      </c>
      <c r="N224" t="s">
        <v>409</v>
      </c>
      <c r="Q224">
        <v>1</v>
      </c>
      <c r="T224">
        <v>12</v>
      </c>
    </row>
    <row r="225" spans="1:20" x14ac:dyDescent="0.2">
      <c r="A225">
        <v>2001</v>
      </c>
      <c r="B225" s="30">
        <v>37129</v>
      </c>
      <c r="C225">
        <v>224</v>
      </c>
      <c r="D225">
        <v>1</v>
      </c>
      <c r="E225" s="11">
        <v>20</v>
      </c>
      <c r="F225" t="s">
        <v>580</v>
      </c>
      <c r="G225">
        <v>2</v>
      </c>
      <c r="H225" t="s">
        <v>434</v>
      </c>
      <c r="I225">
        <v>131</v>
      </c>
      <c r="J225">
        <v>2</v>
      </c>
      <c r="K225">
        <v>130</v>
      </c>
      <c r="L225">
        <v>10</v>
      </c>
      <c r="M225">
        <v>261</v>
      </c>
      <c r="N225" t="s">
        <v>477</v>
      </c>
      <c r="O225">
        <v>1</v>
      </c>
      <c r="T225">
        <v>12</v>
      </c>
    </row>
    <row r="226" spans="1:20" x14ac:dyDescent="0.2">
      <c r="A226">
        <v>2001</v>
      </c>
      <c r="B226" s="30">
        <v>37136</v>
      </c>
      <c r="C226">
        <v>225</v>
      </c>
      <c r="D226">
        <v>1</v>
      </c>
      <c r="E226" s="11">
        <v>35</v>
      </c>
      <c r="F226" t="s">
        <v>412</v>
      </c>
      <c r="G226">
        <v>1</v>
      </c>
      <c r="H226" t="s">
        <v>558</v>
      </c>
      <c r="I226">
        <v>177</v>
      </c>
      <c r="J226">
        <v>10</v>
      </c>
      <c r="K226">
        <v>151</v>
      </c>
      <c r="L226">
        <v>9</v>
      </c>
      <c r="M226">
        <v>328</v>
      </c>
      <c r="N226" t="s">
        <v>533</v>
      </c>
      <c r="O226">
        <v>1</v>
      </c>
      <c r="T226">
        <v>19</v>
      </c>
    </row>
    <row r="227" spans="1:20" x14ac:dyDescent="0.2">
      <c r="A227">
        <v>2001</v>
      </c>
      <c r="B227" s="30">
        <v>37143</v>
      </c>
      <c r="C227">
        <v>226</v>
      </c>
      <c r="D227">
        <v>1</v>
      </c>
      <c r="E227" s="11">
        <v>35</v>
      </c>
      <c r="F227" t="s">
        <v>581</v>
      </c>
      <c r="G227">
        <v>2</v>
      </c>
      <c r="H227" t="s">
        <v>502</v>
      </c>
      <c r="I227">
        <v>108</v>
      </c>
      <c r="J227">
        <v>10</v>
      </c>
      <c r="K227">
        <v>207</v>
      </c>
      <c r="L227">
        <v>7</v>
      </c>
      <c r="M227">
        <v>315</v>
      </c>
      <c r="N227" t="s">
        <v>582</v>
      </c>
      <c r="S227">
        <v>1</v>
      </c>
      <c r="T227">
        <v>17</v>
      </c>
    </row>
    <row r="228" spans="1:20" x14ac:dyDescent="0.2">
      <c r="A228">
        <v>2001</v>
      </c>
      <c r="B228" s="30">
        <v>37150</v>
      </c>
      <c r="C228">
        <v>227</v>
      </c>
      <c r="D228">
        <v>1</v>
      </c>
      <c r="E228" s="11">
        <v>35</v>
      </c>
      <c r="F228" t="s">
        <v>583</v>
      </c>
      <c r="G228">
        <v>1</v>
      </c>
      <c r="H228" t="s">
        <v>395</v>
      </c>
      <c r="I228">
        <v>194</v>
      </c>
      <c r="J228">
        <v>8</v>
      </c>
      <c r="K228">
        <v>196</v>
      </c>
      <c r="L228">
        <v>5</v>
      </c>
      <c r="M228">
        <v>390</v>
      </c>
      <c r="N228" t="s">
        <v>446</v>
      </c>
      <c r="S228">
        <v>1</v>
      </c>
      <c r="T228">
        <v>13</v>
      </c>
    </row>
    <row r="229" spans="1:20" x14ac:dyDescent="0.2">
      <c r="A229">
        <v>2002</v>
      </c>
      <c r="B229" s="30">
        <v>37374</v>
      </c>
      <c r="C229">
        <v>228</v>
      </c>
      <c r="D229">
        <v>1</v>
      </c>
      <c r="E229" s="11">
        <v>35</v>
      </c>
      <c r="F229" t="s">
        <v>412</v>
      </c>
      <c r="G229">
        <v>1</v>
      </c>
      <c r="H229" t="s">
        <v>584</v>
      </c>
      <c r="I229">
        <v>137</v>
      </c>
      <c r="J229">
        <v>3</v>
      </c>
      <c r="K229">
        <v>7</v>
      </c>
      <c r="L229">
        <v>1</v>
      </c>
      <c r="M229">
        <v>144</v>
      </c>
      <c r="N229" t="s">
        <v>409</v>
      </c>
      <c r="Q229">
        <v>1</v>
      </c>
      <c r="T229">
        <v>4</v>
      </c>
    </row>
    <row r="230" spans="1:20" x14ac:dyDescent="0.2">
      <c r="A230">
        <v>2002</v>
      </c>
      <c r="B230" s="30">
        <v>37381</v>
      </c>
      <c r="C230">
        <v>229</v>
      </c>
      <c r="D230">
        <v>1</v>
      </c>
      <c r="E230" s="11">
        <v>35</v>
      </c>
      <c r="F230" t="s">
        <v>412</v>
      </c>
      <c r="G230">
        <v>1</v>
      </c>
      <c r="H230" t="s">
        <v>568</v>
      </c>
      <c r="I230">
        <v>160</v>
      </c>
      <c r="J230">
        <v>7</v>
      </c>
      <c r="K230">
        <v>160</v>
      </c>
      <c r="L230">
        <v>8</v>
      </c>
      <c r="M230">
        <v>320</v>
      </c>
      <c r="N230" t="s">
        <v>452</v>
      </c>
      <c r="R230">
        <v>1</v>
      </c>
      <c r="T230">
        <v>15</v>
      </c>
    </row>
    <row r="231" spans="1:20" x14ac:dyDescent="0.2">
      <c r="A231">
        <v>2002</v>
      </c>
      <c r="B231" s="30">
        <v>37388</v>
      </c>
      <c r="C231">
        <v>230</v>
      </c>
      <c r="D231">
        <v>1</v>
      </c>
      <c r="E231" s="11">
        <v>35</v>
      </c>
      <c r="F231" t="s">
        <v>585</v>
      </c>
      <c r="G231">
        <v>1</v>
      </c>
      <c r="H231" t="s">
        <v>482</v>
      </c>
      <c r="I231">
        <v>91</v>
      </c>
      <c r="J231">
        <v>10</v>
      </c>
      <c r="K231">
        <v>78</v>
      </c>
      <c r="L231">
        <v>10</v>
      </c>
      <c r="M231">
        <v>169</v>
      </c>
      <c r="N231" t="s">
        <v>586</v>
      </c>
      <c r="O231">
        <v>1</v>
      </c>
      <c r="T231">
        <v>20</v>
      </c>
    </row>
    <row r="232" spans="1:20" x14ac:dyDescent="0.2">
      <c r="A232">
        <v>2002</v>
      </c>
      <c r="B232" s="30">
        <v>37395</v>
      </c>
      <c r="C232">
        <v>231</v>
      </c>
      <c r="D232">
        <v>1</v>
      </c>
      <c r="E232" s="11">
        <v>35</v>
      </c>
      <c r="F232" t="s">
        <v>412</v>
      </c>
      <c r="G232">
        <v>2</v>
      </c>
      <c r="H232" t="s">
        <v>472</v>
      </c>
      <c r="I232">
        <v>96</v>
      </c>
      <c r="J232">
        <v>10</v>
      </c>
      <c r="K232">
        <v>193</v>
      </c>
      <c r="L232">
        <v>4</v>
      </c>
      <c r="M232">
        <v>289</v>
      </c>
      <c r="N232" t="s">
        <v>587</v>
      </c>
      <c r="S232">
        <v>1</v>
      </c>
      <c r="T232">
        <v>14</v>
      </c>
    </row>
    <row r="233" spans="1:20" x14ac:dyDescent="0.2">
      <c r="A233">
        <v>2002</v>
      </c>
      <c r="B233" s="30">
        <v>37401</v>
      </c>
      <c r="C233">
        <v>232</v>
      </c>
      <c r="D233">
        <v>1</v>
      </c>
      <c r="E233" s="11">
        <v>35</v>
      </c>
      <c r="F233" t="s">
        <v>412</v>
      </c>
      <c r="G233">
        <v>1</v>
      </c>
      <c r="H233" t="s">
        <v>515</v>
      </c>
      <c r="I233">
        <v>189</v>
      </c>
      <c r="J233">
        <v>9</v>
      </c>
      <c r="K233">
        <v>77</v>
      </c>
      <c r="L233">
        <v>10</v>
      </c>
      <c r="M233">
        <v>266</v>
      </c>
      <c r="N233" t="s">
        <v>588</v>
      </c>
      <c r="O233">
        <v>1</v>
      </c>
      <c r="T233">
        <v>19</v>
      </c>
    </row>
    <row r="234" spans="1:20" x14ac:dyDescent="0.2">
      <c r="A234">
        <v>2002</v>
      </c>
      <c r="B234" s="30">
        <v>37409</v>
      </c>
      <c r="C234">
        <v>233</v>
      </c>
      <c r="D234">
        <v>1</v>
      </c>
      <c r="E234" s="11">
        <v>35</v>
      </c>
      <c r="F234" t="s">
        <v>412</v>
      </c>
      <c r="G234">
        <v>2</v>
      </c>
      <c r="H234" t="s">
        <v>395</v>
      </c>
      <c r="I234">
        <v>145</v>
      </c>
      <c r="J234">
        <v>10</v>
      </c>
      <c r="K234">
        <v>227</v>
      </c>
      <c r="L234">
        <v>6</v>
      </c>
      <c r="M234">
        <v>372</v>
      </c>
      <c r="N234" t="s">
        <v>589</v>
      </c>
      <c r="S234">
        <v>1</v>
      </c>
      <c r="T234">
        <v>16</v>
      </c>
    </row>
    <row r="235" spans="1:20" x14ac:dyDescent="0.2">
      <c r="A235">
        <v>2002</v>
      </c>
      <c r="B235" s="30">
        <v>37415</v>
      </c>
      <c r="C235">
        <v>234</v>
      </c>
      <c r="D235">
        <v>1</v>
      </c>
      <c r="E235" s="11">
        <v>35</v>
      </c>
      <c r="F235" t="s">
        <v>466</v>
      </c>
      <c r="G235">
        <v>2</v>
      </c>
      <c r="H235" t="s">
        <v>455</v>
      </c>
      <c r="I235">
        <v>94</v>
      </c>
      <c r="J235">
        <v>2</v>
      </c>
      <c r="K235">
        <v>90</v>
      </c>
      <c r="L235">
        <v>9</v>
      </c>
      <c r="M235">
        <v>184</v>
      </c>
      <c r="N235" t="s">
        <v>477</v>
      </c>
      <c r="O235">
        <v>1</v>
      </c>
      <c r="T235">
        <v>11</v>
      </c>
    </row>
    <row r="236" spans="1:20" x14ac:dyDescent="0.2">
      <c r="A236">
        <v>2002</v>
      </c>
      <c r="B236" s="30">
        <v>37422</v>
      </c>
      <c r="C236">
        <v>235</v>
      </c>
      <c r="D236">
        <v>1</v>
      </c>
      <c r="E236" s="11">
        <v>35</v>
      </c>
      <c r="F236" t="s">
        <v>590</v>
      </c>
      <c r="G236">
        <v>2</v>
      </c>
      <c r="H236" t="s">
        <v>434</v>
      </c>
      <c r="I236">
        <v>90</v>
      </c>
      <c r="J236">
        <v>10</v>
      </c>
      <c r="K236">
        <v>167</v>
      </c>
      <c r="L236">
        <v>9</v>
      </c>
      <c r="M236">
        <v>257</v>
      </c>
      <c r="N236" t="s">
        <v>591</v>
      </c>
      <c r="S236">
        <v>1</v>
      </c>
      <c r="T236">
        <v>19</v>
      </c>
    </row>
    <row r="237" spans="1:20" x14ac:dyDescent="0.2">
      <c r="A237">
        <v>2002</v>
      </c>
      <c r="B237" s="30">
        <v>37436</v>
      </c>
      <c r="C237">
        <v>236</v>
      </c>
      <c r="D237">
        <v>1</v>
      </c>
      <c r="E237" s="11">
        <v>35</v>
      </c>
      <c r="F237" t="s">
        <v>412</v>
      </c>
      <c r="G237">
        <v>1</v>
      </c>
      <c r="H237" t="s">
        <v>555</v>
      </c>
      <c r="I237">
        <v>193</v>
      </c>
      <c r="J237">
        <v>6</v>
      </c>
      <c r="K237">
        <v>59</v>
      </c>
      <c r="L237">
        <v>10</v>
      </c>
      <c r="M237">
        <v>252</v>
      </c>
      <c r="N237" t="s">
        <v>592</v>
      </c>
      <c r="O237">
        <v>1</v>
      </c>
      <c r="T237">
        <v>16</v>
      </c>
    </row>
    <row r="238" spans="1:20" x14ac:dyDescent="0.2">
      <c r="A238">
        <v>2002</v>
      </c>
      <c r="B238" s="30">
        <v>37444</v>
      </c>
      <c r="C238">
        <v>237</v>
      </c>
      <c r="D238">
        <v>1</v>
      </c>
      <c r="E238" s="11">
        <v>35</v>
      </c>
      <c r="F238" t="s">
        <v>593</v>
      </c>
      <c r="G238">
        <v>2</v>
      </c>
      <c r="H238" t="s">
        <v>472</v>
      </c>
      <c r="I238">
        <v>97</v>
      </c>
      <c r="J238">
        <v>9</v>
      </c>
      <c r="K238">
        <v>174</v>
      </c>
      <c r="L238">
        <v>5</v>
      </c>
      <c r="M238">
        <v>271</v>
      </c>
      <c r="N238" t="s">
        <v>591</v>
      </c>
      <c r="S238">
        <v>1</v>
      </c>
      <c r="T238">
        <v>14</v>
      </c>
    </row>
    <row r="239" spans="1:20" x14ac:dyDescent="0.2">
      <c r="A239">
        <v>2002</v>
      </c>
      <c r="B239" s="30">
        <v>37450</v>
      </c>
      <c r="C239">
        <v>238</v>
      </c>
      <c r="D239">
        <v>1</v>
      </c>
      <c r="E239" s="11">
        <v>35</v>
      </c>
      <c r="F239" t="s">
        <v>412</v>
      </c>
      <c r="G239">
        <v>1</v>
      </c>
      <c r="H239" t="s">
        <v>434</v>
      </c>
      <c r="I239">
        <v>208</v>
      </c>
      <c r="J239">
        <v>10</v>
      </c>
      <c r="K239">
        <v>180</v>
      </c>
      <c r="L239">
        <v>4</v>
      </c>
      <c r="M239">
        <v>388</v>
      </c>
      <c r="N239" t="s">
        <v>459</v>
      </c>
      <c r="O239">
        <v>1</v>
      </c>
      <c r="T239">
        <v>14</v>
      </c>
    </row>
    <row r="240" spans="1:20" x14ac:dyDescent="0.2">
      <c r="A240">
        <v>2002</v>
      </c>
      <c r="B240" s="30">
        <v>37458</v>
      </c>
      <c r="C240">
        <v>239</v>
      </c>
      <c r="D240">
        <v>1</v>
      </c>
      <c r="E240" s="11">
        <v>35</v>
      </c>
      <c r="F240" t="s">
        <v>426</v>
      </c>
      <c r="G240">
        <v>1</v>
      </c>
      <c r="H240" t="s">
        <v>395</v>
      </c>
      <c r="I240">
        <v>249</v>
      </c>
      <c r="J240">
        <v>6</v>
      </c>
      <c r="K240">
        <v>150</v>
      </c>
      <c r="L240">
        <v>6</v>
      </c>
      <c r="M240">
        <v>399</v>
      </c>
      <c r="N240" t="s">
        <v>594</v>
      </c>
      <c r="O240">
        <v>1</v>
      </c>
      <c r="T240">
        <v>12</v>
      </c>
    </row>
    <row r="241" spans="1:22" x14ac:dyDescent="0.2">
      <c r="A241">
        <v>2002</v>
      </c>
      <c r="B241" s="30">
        <v>37464</v>
      </c>
      <c r="C241">
        <v>240</v>
      </c>
      <c r="D241">
        <v>1</v>
      </c>
      <c r="E241" s="11">
        <v>35</v>
      </c>
      <c r="F241" t="s">
        <v>595</v>
      </c>
      <c r="G241">
        <v>2</v>
      </c>
      <c r="H241" t="s">
        <v>568</v>
      </c>
      <c r="I241">
        <v>89</v>
      </c>
      <c r="J241">
        <v>4</v>
      </c>
      <c r="K241">
        <v>85</v>
      </c>
      <c r="L241">
        <v>10</v>
      </c>
      <c r="M241">
        <v>174</v>
      </c>
      <c r="N241" t="s">
        <v>442</v>
      </c>
      <c r="O241">
        <v>1</v>
      </c>
      <c r="T241">
        <v>14</v>
      </c>
    </row>
    <row r="242" spans="1:22" x14ac:dyDescent="0.2">
      <c r="A242">
        <v>2002</v>
      </c>
      <c r="B242" s="30">
        <v>37465</v>
      </c>
      <c r="C242">
        <v>241</v>
      </c>
      <c r="D242">
        <v>1</v>
      </c>
      <c r="E242" s="11">
        <v>35</v>
      </c>
      <c r="F242" t="s">
        <v>412</v>
      </c>
      <c r="G242">
        <v>2</v>
      </c>
      <c r="H242" t="s">
        <v>482</v>
      </c>
      <c r="I242">
        <v>164</v>
      </c>
      <c r="J242">
        <v>9</v>
      </c>
      <c r="K242">
        <v>160</v>
      </c>
      <c r="L242">
        <v>6</v>
      </c>
      <c r="M242">
        <v>324</v>
      </c>
      <c r="N242" t="s">
        <v>474</v>
      </c>
      <c r="O242">
        <v>1</v>
      </c>
      <c r="T242">
        <v>15</v>
      </c>
    </row>
    <row r="243" spans="1:22" x14ac:dyDescent="0.2">
      <c r="A243">
        <v>2002</v>
      </c>
      <c r="B243" s="30">
        <v>37472</v>
      </c>
      <c r="C243">
        <v>242</v>
      </c>
      <c r="D243">
        <v>1</v>
      </c>
      <c r="E243" s="11">
        <v>35</v>
      </c>
      <c r="F243" t="s">
        <v>412</v>
      </c>
      <c r="G243">
        <v>2</v>
      </c>
      <c r="H243" t="s">
        <v>515</v>
      </c>
      <c r="K243">
        <v>121</v>
      </c>
      <c r="L243">
        <v>3</v>
      </c>
      <c r="M243">
        <v>121</v>
      </c>
      <c r="N243" t="s">
        <v>409</v>
      </c>
      <c r="Q243">
        <v>1</v>
      </c>
      <c r="T243">
        <v>3</v>
      </c>
    </row>
    <row r="244" spans="1:22" x14ac:dyDescent="0.2">
      <c r="A244">
        <v>2002</v>
      </c>
      <c r="B244" s="30">
        <v>37479</v>
      </c>
      <c r="C244">
        <v>243</v>
      </c>
      <c r="D244">
        <v>1</v>
      </c>
      <c r="E244" s="11">
        <v>35</v>
      </c>
      <c r="F244" t="s">
        <v>561</v>
      </c>
      <c r="G244">
        <v>2</v>
      </c>
      <c r="H244" t="s">
        <v>563</v>
      </c>
      <c r="I244">
        <v>117</v>
      </c>
      <c r="J244">
        <v>9</v>
      </c>
      <c r="K244">
        <v>122</v>
      </c>
      <c r="L244">
        <v>10</v>
      </c>
      <c r="M244">
        <v>239</v>
      </c>
      <c r="N244" t="s">
        <v>547</v>
      </c>
      <c r="S244">
        <v>1</v>
      </c>
      <c r="T244">
        <v>19</v>
      </c>
    </row>
    <row r="245" spans="1:22" x14ac:dyDescent="0.2">
      <c r="A245">
        <v>2002</v>
      </c>
      <c r="B245" s="30">
        <v>37486</v>
      </c>
      <c r="C245">
        <v>244</v>
      </c>
      <c r="D245">
        <v>1</v>
      </c>
      <c r="E245" s="11">
        <v>35</v>
      </c>
      <c r="F245" t="s">
        <v>412</v>
      </c>
      <c r="G245">
        <v>1</v>
      </c>
      <c r="H245" t="s">
        <v>455</v>
      </c>
      <c r="I245">
        <v>191</v>
      </c>
      <c r="J245">
        <v>10</v>
      </c>
      <c r="K245">
        <v>103</v>
      </c>
      <c r="L245">
        <v>10</v>
      </c>
      <c r="M245">
        <v>294</v>
      </c>
      <c r="N245" t="s">
        <v>501</v>
      </c>
      <c r="O245">
        <v>1</v>
      </c>
      <c r="T245">
        <v>20</v>
      </c>
    </row>
    <row r="246" spans="1:22" x14ac:dyDescent="0.2">
      <c r="A246">
        <v>2002</v>
      </c>
      <c r="B246" s="30">
        <v>37492</v>
      </c>
      <c r="C246">
        <v>245</v>
      </c>
      <c r="D246">
        <v>1</v>
      </c>
      <c r="E246" s="11">
        <v>35</v>
      </c>
      <c r="F246" t="s">
        <v>412</v>
      </c>
      <c r="G246">
        <v>2</v>
      </c>
      <c r="H246" t="s">
        <v>596</v>
      </c>
      <c r="I246">
        <v>139</v>
      </c>
      <c r="J246">
        <v>6</v>
      </c>
      <c r="K246">
        <v>134</v>
      </c>
      <c r="L246">
        <v>9</v>
      </c>
      <c r="M246">
        <v>273</v>
      </c>
      <c r="N246" t="s">
        <v>416</v>
      </c>
      <c r="O246">
        <v>1</v>
      </c>
      <c r="T246">
        <v>15</v>
      </c>
    </row>
    <row r="247" spans="1:22" x14ac:dyDescent="0.2">
      <c r="A247">
        <v>2002</v>
      </c>
      <c r="B247" s="30">
        <v>37507</v>
      </c>
      <c r="C247">
        <v>246</v>
      </c>
      <c r="D247">
        <v>1</v>
      </c>
      <c r="E247" s="11">
        <v>35</v>
      </c>
      <c r="F247" t="s">
        <v>581</v>
      </c>
      <c r="G247">
        <v>1</v>
      </c>
      <c r="H247" t="s">
        <v>502</v>
      </c>
      <c r="I247">
        <v>107</v>
      </c>
      <c r="J247">
        <v>10</v>
      </c>
      <c r="K247">
        <v>108</v>
      </c>
      <c r="L247">
        <v>0</v>
      </c>
      <c r="M247">
        <v>215</v>
      </c>
      <c r="N247" t="s">
        <v>479</v>
      </c>
      <c r="S247">
        <v>1</v>
      </c>
      <c r="T247">
        <v>10</v>
      </c>
    </row>
    <row r="248" spans="1:22" x14ac:dyDescent="0.2">
      <c r="A248">
        <v>2002</v>
      </c>
      <c r="B248" s="30">
        <v>37514</v>
      </c>
      <c r="C248">
        <v>247</v>
      </c>
      <c r="D248">
        <v>1</v>
      </c>
      <c r="E248" s="11">
        <v>35</v>
      </c>
      <c r="F248" t="s">
        <v>583</v>
      </c>
      <c r="G248">
        <v>1</v>
      </c>
      <c r="H248" t="s">
        <v>395</v>
      </c>
      <c r="I248">
        <v>155</v>
      </c>
      <c r="J248">
        <v>6</v>
      </c>
      <c r="K248">
        <v>154</v>
      </c>
      <c r="L248">
        <v>8</v>
      </c>
      <c r="M248">
        <v>309</v>
      </c>
      <c r="N248" t="s">
        <v>456</v>
      </c>
      <c r="O248">
        <v>1</v>
      </c>
      <c r="T248">
        <v>14</v>
      </c>
    </row>
    <row r="249" spans="1:22" x14ac:dyDescent="0.2">
      <c r="A249">
        <v>2003</v>
      </c>
      <c r="B249" s="30">
        <v>37738</v>
      </c>
      <c r="C249">
        <v>248</v>
      </c>
      <c r="D249">
        <v>1</v>
      </c>
      <c r="E249" s="11">
        <v>35</v>
      </c>
      <c r="F249" t="s">
        <v>412</v>
      </c>
      <c r="G249">
        <v>1</v>
      </c>
      <c r="H249" t="s">
        <v>584</v>
      </c>
      <c r="I249">
        <v>118</v>
      </c>
      <c r="J249">
        <v>10</v>
      </c>
      <c r="K249">
        <v>98</v>
      </c>
      <c r="L249">
        <v>9</v>
      </c>
      <c r="M249">
        <v>216</v>
      </c>
      <c r="N249" t="s">
        <v>469</v>
      </c>
      <c r="O249">
        <v>1</v>
      </c>
      <c r="T249">
        <v>19</v>
      </c>
    </row>
    <row r="250" spans="1:22" x14ac:dyDescent="0.2">
      <c r="A250">
        <v>2003</v>
      </c>
      <c r="B250" s="30">
        <v>37745</v>
      </c>
      <c r="C250">
        <v>249</v>
      </c>
      <c r="D250">
        <v>1</v>
      </c>
      <c r="E250" s="11">
        <v>35</v>
      </c>
      <c r="F250" t="s">
        <v>412</v>
      </c>
      <c r="G250">
        <v>2</v>
      </c>
      <c r="H250" t="s">
        <v>568</v>
      </c>
      <c r="I250">
        <v>104</v>
      </c>
      <c r="J250">
        <v>10</v>
      </c>
      <c r="K250">
        <v>165</v>
      </c>
      <c r="L250">
        <v>9</v>
      </c>
      <c r="M250">
        <v>269</v>
      </c>
      <c r="N250" t="s">
        <v>436</v>
      </c>
      <c r="S250">
        <v>1</v>
      </c>
      <c r="T250">
        <v>19</v>
      </c>
      <c r="U250" s="4" t="s">
        <v>840</v>
      </c>
      <c r="V250">
        <v>1</v>
      </c>
    </row>
    <row r="251" spans="1:22" x14ac:dyDescent="0.2">
      <c r="A251">
        <v>2003</v>
      </c>
      <c r="B251" s="30">
        <v>37752</v>
      </c>
      <c r="C251">
        <v>250</v>
      </c>
      <c r="D251">
        <v>1</v>
      </c>
      <c r="E251" s="11">
        <v>35</v>
      </c>
      <c r="F251" t="s">
        <v>585</v>
      </c>
      <c r="G251">
        <v>2</v>
      </c>
      <c r="H251" t="s">
        <v>482</v>
      </c>
      <c r="I251">
        <v>85</v>
      </c>
      <c r="J251">
        <v>10</v>
      </c>
      <c r="K251">
        <v>103</v>
      </c>
      <c r="L251">
        <v>10</v>
      </c>
      <c r="M251">
        <v>188</v>
      </c>
      <c r="N251" t="s">
        <v>478</v>
      </c>
      <c r="S251">
        <v>1</v>
      </c>
      <c r="T251">
        <v>20</v>
      </c>
    </row>
    <row r="252" spans="1:22" x14ac:dyDescent="0.2">
      <c r="A252">
        <v>2003</v>
      </c>
      <c r="B252" s="30">
        <v>37765</v>
      </c>
      <c r="C252">
        <v>251</v>
      </c>
      <c r="D252">
        <v>1</v>
      </c>
      <c r="E252" s="11">
        <v>35</v>
      </c>
      <c r="F252" t="s">
        <v>412</v>
      </c>
      <c r="G252">
        <v>1</v>
      </c>
      <c r="H252" t="s">
        <v>515</v>
      </c>
      <c r="I252">
        <v>131</v>
      </c>
      <c r="J252">
        <v>10</v>
      </c>
      <c r="K252">
        <v>89</v>
      </c>
      <c r="L252">
        <v>9</v>
      </c>
      <c r="M252">
        <v>220</v>
      </c>
      <c r="N252" t="s">
        <v>490</v>
      </c>
      <c r="O252">
        <v>1</v>
      </c>
      <c r="T252">
        <v>19</v>
      </c>
    </row>
    <row r="253" spans="1:22" x14ac:dyDescent="0.2">
      <c r="A253">
        <v>2003</v>
      </c>
      <c r="B253" s="30">
        <v>37773</v>
      </c>
      <c r="C253">
        <v>252</v>
      </c>
      <c r="D253">
        <v>1</v>
      </c>
      <c r="E253" s="11">
        <v>35</v>
      </c>
      <c r="F253" t="s">
        <v>412</v>
      </c>
      <c r="G253">
        <v>2</v>
      </c>
      <c r="H253" t="s">
        <v>395</v>
      </c>
      <c r="I253">
        <v>145</v>
      </c>
      <c r="J253">
        <v>10</v>
      </c>
      <c r="K253">
        <v>188</v>
      </c>
      <c r="L253">
        <v>9</v>
      </c>
      <c r="M253">
        <v>333</v>
      </c>
      <c r="N253" t="s">
        <v>597</v>
      </c>
      <c r="S253">
        <v>1</v>
      </c>
      <c r="T253">
        <v>19</v>
      </c>
    </row>
    <row r="254" spans="1:22" x14ac:dyDescent="0.2">
      <c r="A254">
        <v>2003</v>
      </c>
      <c r="B254" s="30">
        <v>37779</v>
      </c>
      <c r="C254">
        <v>253</v>
      </c>
      <c r="D254">
        <v>1</v>
      </c>
      <c r="E254" s="11">
        <v>35</v>
      </c>
      <c r="F254" t="s">
        <v>572</v>
      </c>
      <c r="G254">
        <v>1</v>
      </c>
      <c r="H254" t="s">
        <v>455</v>
      </c>
      <c r="I254">
        <v>114</v>
      </c>
      <c r="J254">
        <v>10</v>
      </c>
      <c r="K254">
        <v>117</v>
      </c>
      <c r="L254">
        <v>5</v>
      </c>
      <c r="M254">
        <v>231</v>
      </c>
      <c r="N254" t="s">
        <v>446</v>
      </c>
      <c r="S254">
        <v>1</v>
      </c>
      <c r="T254">
        <v>15</v>
      </c>
    </row>
    <row r="255" spans="1:22" x14ac:dyDescent="0.2">
      <c r="A255">
        <v>2003</v>
      </c>
      <c r="B255" s="30">
        <v>37786</v>
      </c>
      <c r="C255">
        <v>254</v>
      </c>
      <c r="D255">
        <v>1</v>
      </c>
      <c r="E255" s="11">
        <v>35</v>
      </c>
      <c r="F255" t="s">
        <v>457</v>
      </c>
      <c r="G255">
        <v>1</v>
      </c>
      <c r="H255" t="s">
        <v>434</v>
      </c>
      <c r="I255">
        <v>182</v>
      </c>
      <c r="J255">
        <v>10</v>
      </c>
      <c r="K255">
        <v>183</v>
      </c>
      <c r="L255">
        <v>7</v>
      </c>
      <c r="M255">
        <v>365</v>
      </c>
      <c r="N255" t="s">
        <v>425</v>
      </c>
      <c r="S255">
        <v>1</v>
      </c>
      <c r="T255">
        <v>17</v>
      </c>
    </row>
    <row r="256" spans="1:22" x14ac:dyDescent="0.2">
      <c r="A256">
        <v>2003</v>
      </c>
      <c r="B256" s="30">
        <v>37793</v>
      </c>
      <c r="C256">
        <v>255</v>
      </c>
      <c r="D256">
        <v>1</v>
      </c>
      <c r="E256" s="11">
        <v>35</v>
      </c>
      <c r="F256" t="s">
        <v>412</v>
      </c>
      <c r="G256">
        <v>1</v>
      </c>
      <c r="H256" t="s">
        <v>598</v>
      </c>
      <c r="I256">
        <v>83</v>
      </c>
      <c r="J256">
        <v>10</v>
      </c>
      <c r="K256">
        <v>84</v>
      </c>
      <c r="L256">
        <v>4</v>
      </c>
      <c r="M256">
        <v>167</v>
      </c>
      <c r="N256" t="s">
        <v>481</v>
      </c>
      <c r="S256">
        <v>1</v>
      </c>
      <c r="T256">
        <v>14</v>
      </c>
    </row>
    <row r="257" spans="1:20" x14ac:dyDescent="0.2">
      <c r="A257">
        <v>2003</v>
      </c>
      <c r="B257" s="30">
        <v>37801</v>
      </c>
      <c r="C257">
        <v>256</v>
      </c>
      <c r="D257">
        <v>1</v>
      </c>
      <c r="E257" s="11">
        <v>35</v>
      </c>
      <c r="F257" t="s">
        <v>412</v>
      </c>
      <c r="G257">
        <v>1</v>
      </c>
      <c r="H257" t="s">
        <v>403</v>
      </c>
      <c r="I257">
        <v>248</v>
      </c>
      <c r="J257">
        <v>8</v>
      </c>
      <c r="K257">
        <v>163</v>
      </c>
      <c r="L257">
        <v>9</v>
      </c>
      <c r="M257">
        <v>411</v>
      </c>
      <c r="N257" t="s">
        <v>599</v>
      </c>
      <c r="O257">
        <v>1</v>
      </c>
      <c r="T257">
        <v>17</v>
      </c>
    </row>
    <row r="258" spans="1:20" x14ac:dyDescent="0.2">
      <c r="A258">
        <v>2003</v>
      </c>
      <c r="B258" s="30">
        <v>37808</v>
      </c>
      <c r="C258">
        <v>257</v>
      </c>
      <c r="D258">
        <v>1</v>
      </c>
      <c r="E258" s="11">
        <v>35</v>
      </c>
      <c r="F258" t="s">
        <v>600</v>
      </c>
      <c r="G258">
        <v>2</v>
      </c>
      <c r="H258" t="s">
        <v>472</v>
      </c>
      <c r="I258">
        <v>157</v>
      </c>
      <c r="J258">
        <v>10</v>
      </c>
      <c r="K258">
        <v>170</v>
      </c>
      <c r="L258">
        <v>9</v>
      </c>
      <c r="M258">
        <v>327</v>
      </c>
      <c r="N258" t="s">
        <v>601</v>
      </c>
      <c r="S258">
        <v>1</v>
      </c>
      <c r="T258">
        <v>19</v>
      </c>
    </row>
    <row r="259" spans="1:20" x14ac:dyDescent="0.2">
      <c r="A259">
        <v>2003</v>
      </c>
      <c r="B259" s="30">
        <v>37814</v>
      </c>
      <c r="C259">
        <v>258</v>
      </c>
      <c r="D259">
        <v>1</v>
      </c>
      <c r="E259" s="11">
        <v>35</v>
      </c>
      <c r="F259" t="s">
        <v>412</v>
      </c>
      <c r="G259">
        <v>1</v>
      </c>
      <c r="H259" t="s">
        <v>434</v>
      </c>
      <c r="I259">
        <v>167</v>
      </c>
      <c r="J259">
        <v>5</v>
      </c>
      <c r="K259">
        <v>167</v>
      </c>
      <c r="L259">
        <v>8</v>
      </c>
      <c r="M259">
        <v>334</v>
      </c>
      <c r="N259" t="s">
        <v>602</v>
      </c>
      <c r="R259">
        <v>1</v>
      </c>
      <c r="T259">
        <v>13</v>
      </c>
    </row>
    <row r="260" spans="1:20" x14ac:dyDescent="0.2">
      <c r="A260">
        <v>2003</v>
      </c>
      <c r="B260" s="30">
        <v>37822</v>
      </c>
      <c r="C260">
        <v>259</v>
      </c>
      <c r="D260">
        <v>1</v>
      </c>
      <c r="E260" s="11">
        <v>35</v>
      </c>
      <c r="F260" t="s">
        <v>426</v>
      </c>
      <c r="G260">
        <v>2</v>
      </c>
      <c r="H260" t="s">
        <v>395</v>
      </c>
      <c r="I260">
        <v>131</v>
      </c>
      <c r="J260">
        <v>10</v>
      </c>
      <c r="K260">
        <v>171</v>
      </c>
      <c r="L260">
        <v>6</v>
      </c>
      <c r="M260">
        <v>302</v>
      </c>
      <c r="N260" t="s">
        <v>603</v>
      </c>
      <c r="S260">
        <v>1</v>
      </c>
      <c r="T260">
        <v>16</v>
      </c>
    </row>
    <row r="261" spans="1:20" x14ac:dyDescent="0.2">
      <c r="A261">
        <v>2003</v>
      </c>
      <c r="B261" s="30">
        <v>37829</v>
      </c>
      <c r="C261">
        <v>260</v>
      </c>
      <c r="D261">
        <v>1</v>
      </c>
      <c r="E261" s="11">
        <v>35</v>
      </c>
      <c r="F261" t="s">
        <v>412</v>
      </c>
      <c r="G261">
        <v>1</v>
      </c>
      <c r="H261" t="s">
        <v>482</v>
      </c>
      <c r="I261">
        <v>119</v>
      </c>
      <c r="J261">
        <v>10</v>
      </c>
      <c r="K261">
        <v>121</v>
      </c>
      <c r="L261">
        <v>3</v>
      </c>
      <c r="M261">
        <v>240</v>
      </c>
      <c r="N261" t="s">
        <v>461</v>
      </c>
      <c r="S261">
        <v>1</v>
      </c>
      <c r="T261">
        <v>13</v>
      </c>
    </row>
    <row r="262" spans="1:20" x14ac:dyDescent="0.2">
      <c r="A262">
        <v>2003</v>
      </c>
      <c r="B262" s="30">
        <v>37836</v>
      </c>
      <c r="C262">
        <v>261</v>
      </c>
      <c r="D262">
        <v>1</v>
      </c>
      <c r="E262" s="11">
        <v>35</v>
      </c>
      <c r="F262" t="s">
        <v>412</v>
      </c>
      <c r="G262">
        <v>1</v>
      </c>
      <c r="H262" t="s">
        <v>515</v>
      </c>
      <c r="I262">
        <v>167</v>
      </c>
      <c r="J262">
        <v>9</v>
      </c>
      <c r="K262">
        <v>124</v>
      </c>
      <c r="L262">
        <v>8</v>
      </c>
      <c r="M262">
        <v>291</v>
      </c>
      <c r="N262" t="s">
        <v>604</v>
      </c>
      <c r="O262">
        <v>1</v>
      </c>
      <c r="T262">
        <v>17</v>
      </c>
    </row>
    <row r="263" spans="1:20" x14ac:dyDescent="0.2">
      <c r="A263">
        <v>2003</v>
      </c>
      <c r="B263" s="30">
        <v>37843</v>
      </c>
      <c r="C263">
        <v>262</v>
      </c>
      <c r="D263">
        <v>1</v>
      </c>
      <c r="E263" s="11">
        <v>35</v>
      </c>
      <c r="F263" t="s">
        <v>412</v>
      </c>
      <c r="G263">
        <v>2</v>
      </c>
      <c r="H263" t="s">
        <v>605</v>
      </c>
      <c r="I263">
        <v>112</v>
      </c>
      <c r="J263">
        <v>10</v>
      </c>
      <c r="K263">
        <v>167</v>
      </c>
      <c r="L263">
        <v>10</v>
      </c>
      <c r="M263">
        <v>279</v>
      </c>
      <c r="N263" t="s">
        <v>606</v>
      </c>
      <c r="S263">
        <v>1</v>
      </c>
      <c r="T263">
        <v>20</v>
      </c>
    </row>
    <row r="264" spans="1:20" x14ac:dyDescent="0.2">
      <c r="A264">
        <v>2003</v>
      </c>
      <c r="B264" s="30">
        <v>37850</v>
      </c>
      <c r="C264">
        <v>263</v>
      </c>
      <c r="D264">
        <v>1</v>
      </c>
      <c r="E264" s="11">
        <v>35</v>
      </c>
      <c r="F264" t="s">
        <v>412</v>
      </c>
      <c r="G264">
        <v>1</v>
      </c>
      <c r="H264" t="s">
        <v>455</v>
      </c>
      <c r="I264">
        <v>184</v>
      </c>
      <c r="J264">
        <v>9</v>
      </c>
      <c r="K264">
        <v>121</v>
      </c>
      <c r="L264">
        <v>10</v>
      </c>
      <c r="M264">
        <v>305</v>
      </c>
      <c r="N264" t="s">
        <v>607</v>
      </c>
      <c r="O264">
        <v>1</v>
      </c>
      <c r="T264">
        <v>19</v>
      </c>
    </row>
    <row r="265" spans="1:20" x14ac:dyDescent="0.2">
      <c r="A265">
        <v>2003</v>
      </c>
      <c r="B265" s="30">
        <v>37864</v>
      </c>
      <c r="C265">
        <v>264</v>
      </c>
      <c r="D265">
        <v>1</v>
      </c>
      <c r="E265" s="11">
        <v>35</v>
      </c>
      <c r="F265" t="s">
        <v>412</v>
      </c>
      <c r="G265">
        <v>2</v>
      </c>
      <c r="H265" t="s">
        <v>584</v>
      </c>
      <c r="I265">
        <v>119</v>
      </c>
      <c r="J265">
        <v>4</v>
      </c>
      <c r="K265">
        <v>114</v>
      </c>
      <c r="L265">
        <v>10</v>
      </c>
      <c r="M265">
        <v>233</v>
      </c>
      <c r="N265" t="s">
        <v>442</v>
      </c>
      <c r="O265">
        <v>1</v>
      </c>
      <c r="T265">
        <v>14</v>
      </c>
    </row>
    <row r="266" spans="1:20" x14ac:dyDescent="0.2">
      <c r="A266">
        <v>2003</v>
      </c>
      <c r="B266" s="30">
        <v>37871</v>
      </c>
      <c r="C266">
        <v>265</v>
      </c>
      <c r="D266">
        <v>1</v>
      </c>
      <c r="E266" s="11">
        <v>35</v>
      </c>
      <c r="F266" t="s">
        <v>581</v>
      </c>
      <c r="G266">
        <v>1</v>
      </c>
      <c r="H266" t="s">
        <v>502</v>
      </c>
      <c r="I266">
        <v>55</v>
      </c>
      <c r="J266">
        <v>10</v>
      </c>
      <c r="K266">
        <v>59</v>
      </c>
      <c r="L266">
        <v>7</v>
      </c>
      <c r="M266">
        <v>114</v>
      </c>
      <c r="N266" t="s">
        <v>425</v>
      </c>
      <c r="S266">
        <v>1</v>
      </c>
      <c r="T266">
        <v>17</v>
      </c>
    </row>
    <row r="267" spans="1:20" x14ac:dyDescent="0.2">
      <c r="A267">
        <v>2003</v>
      </c>
      <c r="B267" s="30">
        <v>37878</v>
      </c>
      <c r="C267">
        <v>266</v>
      </c>
      <c r="D267">
        <v>1</v>
      </c>
      <c r="E267" s="11">
        <v>35</v>
      </c>
      <c r="F267" t="s">
        <v>583</v>
      </c>
      <c r="G267">
        <v>2</v>
      </c>
      <c r="H267" t="s">
        <v>395</v>
      </c>
      <c r="I267">
        <v>167</v>
      </c>
      <c r="J267">
        <v>10</v>
      </c>
      <c r="K267">
        <v>178</v>
      </c>
      <c r="L267">
        <v>9</v>
      </c>
      <c r="M267">
        <v>345</v>
      </c>
      <c r="N267" t="s">
        <v>499</v>
      </c>
      <c r="S267">
        <v>1</v>
      </c>
      <c r="T267">
        <v>19</v>
      </c>
    </row>
    <row r="268" spans="1:20" x14ac:dyDescent="0.2">
      <c r="A268">
        <v>2004</v>
      </c>
      <c r="B268" s="30">
        <v>38102</v>
      </c>
      <c r="C268">
        <v>267</v>
      </c>
      <c r="D268">
        <v>1</v>
      </c>
      <c r="E268" s="11">
        <v>35</v>
      </c>
      <c r="F268" t="s">
        <v>412</v>
      </c>
      <c r="G268">
        <v>2</v>
      </c>
      <c r="H268" t="s">
        <v>584</v>
      </c>
      <c r="I268">
        <v>43</v>
      </c>
      <c r="J268">
        <v>6</v>
      </c>
      <c r="K268">
        <v>42</v>
      </c>
      <c r="L268">
        <v>11</v>
      </c>
      <c r="M268">
        <v>85</v>
      </c>
      <c r="N268" t="s">
        <v>608</v>
      </c>
      <c r="O268">
        <v>1</v>
      </c>
      <c r="T268">
        <v>17</v>
      </c>
    </row>
    <row r="269" spans="1:20" x14ac:dyDescent="0.2">
      <c r="A269">
        <v>2004</v>
      </c>
      <c r="B269" s="30">
        <v>38116</v>
      </c>
      <c r="C269">
        <v>268</v>
      </c>
      <c r="D269">
        <v>1</v>
      </c>
      <c r="E269" s="11">
        <v>35</v>
      </c>
      <c r="F269" t="s">
        <v>590</v>
      </c>
      <c r="G269">
        <v>2</v>
      </c>
      <c r="H269" t="s">
        <v>482</v>
      </c>
      <c r="I269">
        <v>139</v>
      </c>
      <c r="J269">
        <v>4</v>
      </c>
      <c r="K269">
        <v>136</v>
      </c>
      <c r="L269">
        <v>10</v>
      </c>
      <c r="M269">
        <v>275</v>
      </c>
      <c r="N269" t="s">
        <v>608</v>
      </c>
      <c r="O269">
        <v>1</v>
      </c>
      <c r="T269">
        <v>14</v>
      </c>
    </row>
    <row r="270" spans="1:20" x14ac:dyDescent="0.2">
      <c r="A270">
        <v>2004</v>
      </c>
      <c r="B270" s="30">
        <v>38130</v>
      </c>
      <c r="C270">
        <v>269</v>
      </c>
      <c r="D270">
        <v>1</v>
      </c>
      <c r="E270" s="11">
        <v>35</v>
      </c>
      <c r="F270" t="s">
        <v>609</v>
      </c>
      <c r="G270">
        <v>2</v>
      </c>
      <c r="H270" t="s">
        <v>610</v>
      </c>
      <c r="I270">
        <v>56</v>
      </c>
      <c r="J270">
        <v>3</v>
      </c>
      <c r="K270">
        <v>55</v>
      </c>
      <c r="L270">
        <v>10</v>
      </c>
      <c r="M270">
        <v>111</v>
      </c>
      <c r="N270" t="s">
        <v>611</v>
      </c>
      <c r="O270">
        <v>1</v>
      </c>
      <c r="T270">
        <v>13</v>
      </c>
    </row>
    <row r="271" spans="1:20" x14ac:dyDescent="0.2">
      <c r="A271">
        <v>2004</v>
      </c>
      <c r="B271" s="30">
        <v>38137</v>
      </c>
      <c r="C271">
        <v>270</v>
      </c>
      <c r="D271">
        <v>1</v>
      </c>
      <c r="E271" s="11">
        <v>35</v>
      </c>
      <c r="F271" t="s">
        <v>412</v>
      </c>
      <c r="G271">
        <v>1</v>
      </c>
      <c r="H271" t="s">
        <v>395</v>
      </c>
      <c r="I271">
        <v>151</v>
      </c>
      <c r="J271">
        <v>8</v>
      </c>
      <c r="K271">
        <v>155</v>
      </c>
      <c r="L271">
        <v>4</v>
      </c>
      <c r="M271">
        <v>306</v>
      </c>
      <c r="N271" t="s">
        <v>481</v>
      </c>
      <c r="S271">
        <v>1</v>
      </c>
      <c r="T271">
        <v>12</v>
      </c>
    </row>
    <row r="272" spans="1:20" x14ac:dyDescent="0.2">
      <c r="A272">
        <v>2004</v>
      </c>
      <c r="B272" s="30">
        <v>38143</v>
      </c>
      <c r="C272">
        <v>271</v>
      </c>
      <c r="D272">
        <v>1</v>
      </c>
      <c r="E272" s="11">
        <v>35</v>
      </c>
      <c r="F272" t="s">
        <v>572</v>
      </c>
      <c r="G272">
        <v>1</v>
      </c>
      <c r="H272" t="s">
        <v>455</v>
      </c>
      <c r="I272">
        <v>190</v>
      </c>
      <c r="J272">
        <v>10</v>
      </c>
      <c r="K272">
        <v>147</v>
      </c>
      <c r="L272">
        <v>10</v>
      </c>
      <c r="M272">
        <v>337</v>
      </c>
      <c r="N272" t="s">
        <v>604</v>
      </c>
      <c r="O272">
        <v>1</v>
      </c>
      <c r="T272">
        <v>20</v>
      </c>
    </row>
    <row r="273" spans="1:22" x14ac:dyDescent="0.2">
      <c r="A273">
        <v>2004</v>
      </c>
      <c r="B273" s="30">
        <v>38150</v>
      </c>
      <c r="C273">
        <v>272</v>
      </c>
      <c r="D273">
        <v>1</v>
      </c>
      <c r="E273" s="11">
        <v>35</v>
      </c>
      <c r="F273" t="s">
        <v>457</v>
      </c>
      <c r="G273">
        <v>2</v>
      </c>
      <c r="H273" t="s">
        <v>434</v>
      </c>
      <c r="I273">
        <v>137</v>
      </c>
      <c r="J273">
        <v>8</v>
      </c>
      <c r="K273">
        <v>136</v>
      </c>
      <c r="L273">
        <v>10</v>
      </c>
      <c r="M273">
        <v>273</v>
      </c>
      <c r="N273" t="s">
        <v>454</v>
      </c>
      <c r="O273">
        <v>1</v>
      </c>
      <c r="T273">
        <v>18</v>
      </c>
    </row>
    <row r="274" spans="1:22" x14ac:dyDescent="0.2">
      <c r="A274">
        <v>2004</v>
      </c>
      <c r="B274" s="30">
        <v>38151</v>
      </c>
      <c r="C274">
        <v>273</v>
      </c>
      <c r="D274">
        <v>1</v>
      </c>
      <c r="E274" s="11">
        <v>35</v>
      </c>
      <c r="F274" t="s">
        <v>612</v>
      </c>
      <c r="G274">
        <v>2</v>
      </c>
      <c r="H274" t="s">
        <v>612</v>
      </c>
      <c r="I274">
        <v>178</v>
      </c>
      <c r="J274">
        <v>9</v>
      </c>
      <c r="K274">
        <v>215</v>
      </c>
      <c r="L274">
        <v>3</v>
      </c>
      <c r="M274">
        <v>393</v>
      </c>
      <c r="N274" t="s">
        <v>613</v>
      </c>
      <c r="S274">
        <v>1</v>
      </c>
      <c r="T274">
        <v>12</v>
      </c>
    </row>
    <row r="275" spans="1:22" x14ac:dyDescent="0.2">
      <c r="A275">
        <v>2004</v>
      </c>
      <c r="B275" s="30">
        <v>38158</v>
      </c>
      <c r="C275">
        <v>274</v>
      </c>
      <c r="D275">
        <v>1</v>
      </c>
      <c r="E275" s="11">
        <v>35</v>
      </c>
      <c r="F275" t="s">
        <v>412</v>
      </c>
      <c r="G275">
        <v>1</v>
      </c>
      <c r="H275" t="s">
        <v>403</v>
      </c>
      <c r="I275">
        <v>220</v>
      </c>
      <c r="J275">
        <v>6</v>
      </c>
      <c r="K275">
        <v>82</v>
      </c>
      <c r="L275">
        <v>10</v>
      </c>
      <c r="M275">
        <v>302</v>
      </c>
      <c r="N275" t="s">
        <v>614</v>
      </c>
      <c r="O275">
        <v>1</v>
      </c>
      <c r="T275">
        <v>16</v>
      </c>
    </row>
    <row r="276" spans="1:22" x14ac:dyDescent="0.2">
      <c r="A276">
        <v>2004</v>
      </c>
      <c r="B276" s="30">
        <v>38165</v>
      </c>
      <c r="C276">
        <v>275</v>
      </c>
      <c r="D276">
        <v>1</v>
      </c>
      <c r="E276" s="11">
        <v>35</v>
      </c>
      <c r="F276" t="s">
        <v>581</v>
      </c>
      <c r="G276">
        <v>2</v>
      </c>
      <c r="H276" t="s">
        <v>502</v>
      </c>
      <c r="I276">
        <v>42</v>
      </c>
      <c r="J276">
        <v>6</v>
      </c>
      <c r="K276">
        <v>172</v>
      </c>
      <c r="L276">
        <v>8</v>
      </c>
      <c r="M276">
        <v>214</v>
      </c>
      <c r="N276" t="s">
        <v>409</v>
      </c>
      <c r="Q276">
        <v>1</v>
      </c>
      <c r="T276">
        <v>14</v>
      </c>
    </row>
    <row r="277" spans="1:22" x14ac:dyDescent="0.2">
      <c r="A277">
        <v>2004</v>
      </c>
      <c r="B277" s="30">
        <v>38171</v>
      </c>
      <c r="C277">
        <v>276</v>
      </c>
      <c r="D277">
        <v>1</v>
      </c>
      <c r="E277" s="11">
        <v>35</v>
      </c>
      <c r="F277" t="s">
        <v>576</v>
      </c>
      <c r="G277">
        <v>1</v>
      </c>
      <c r="H277" t="s">
        <v>568</v>
      </c>
      <c r="I277">
        <v>231</v>
      </c>
      <c r="J277">
        <v>6</v>
      </c>
      <c r="K277">
        <v>141</v>
      </c>
      <c r="L277">
        <v>10</v>
      </c>
      <c r="M277">
        <v>372</v>
      </c>
      <c r="N277" t="s">
        <v>615</v>
      </c>
      <c r="O277">
        <v>1</v>
      </c>
      <c r="T277">
        <v>16</v>
      </c>
    </row>
    <row r="278" spans="1:22" x14ac:dyDescent="0.2">
      <c r="A278">
        <v>2004</v>
      </c>
      <c r="B278" s="30">
        <v>38178</v>
      </c>
      <c r="C278">
        <v>277</v>
      </c>
      <c r="D278">
        <v>1</v>
      </c>
      <c r="E278" s="11">
        <v>35</v>
      </c>
      <c r="F278" t="s">
        <v>412</v>
      </c>
      <c r="G278">
        <v>2</v>
      </c>
      <c r="H278" t="s">
        <v>434</v>
      </c>
      <c r="I278">
        <v>108</v>
      </c>
      <c r="J278">
        <v>7</v>
      </c>
      <c r="K278">
        <v>104</v>
      </c>
      <c r="L278">
        <v>10</v>
      </c>
      <c r="M278">
        <v>212</v>
      </c>
      <c r="N278" t="s">
        <v>509</v>
      </c>
      <c r="O278">
        <v>1</v>
      </c>
      <c r="T278">
        <v>17</v>
      </c>
    </row>
    <row r="279" spans="1:22" x14ac:dyDescent="0.2">
      <c r="A279">
        <v>2004</v>
      </c>
      <c r="B279" s="30">
        <v>38186</v>
      </c>
      <c r="C279">
        <v>278</v>
      </c>
      <c r="D279">
        <v>1</v>
      </c>
      <c r="E279" s="11">
        <v>35</v>
      </c>
      <c r="F279" t="s">
        <v>426</v>
      </c>
      <c r="G279">
        <v>2</v>
      </c>
      <c r="H279" t="s">
        <v>395</v>
      </c>
      <c r="I279">
        <v>150</v>
      </c>
      <c r="J279">
        <v>8</v>
      </c>
      <c r="K279">
        <v>163</v>
      </c>
      <c r="L279">
        <v>5</v>
      </c>
      <c r="M279">
        <v>313</v>
      </c>
      <c r="N279" t="s">
        <v>601</v>
      </c>
      <c r="S279">
        <v>1</v>
      </c>
      <c r="T279">
        <v>13</v>
      </c>
    </row>
    <row r="280" spans="1:22" x14ac:dyDescent="0.2">
      <c r="A280">
        <v>2004</v>
      </c>
      <c r="B280" s="30">
        <v>38193</v>
      </c>
      <c r="C280">
        <v>279</v>
      </c>
      <c r="D280">
        <v>1</v>
      </c>
      <c r="E280" s="11">
        <v>35</v>
      </c>
      <c r="F280" t="s">
        <v>412</v>
      </c>
      <c r="G280">
        <v>2</v>
      </c>
      <c r="H280" t="s">
        <v>482</v>
      </c>
      <c r="I280">
        <v>99</v>
      </c>
      <c r="J280">
        <v>3</v>
      </c>
      <c r="K280">
        <v>98</v>
      </c>
      <c r="L280">
        <v>10</v>
      </c>
      <c r="M280">
        <v>197</v>
      </c>
      <c r="N280" t="s">
        <v>413</v>
      </c>
      <c r="O280">
        <v>1</v>
      </c>
      <c r="T280">
        <v>13</v>
      </c>
    </row>
    <row r="281" spans="1:22" x14ac:dyDescent="0.2">
      <c r="A281">
        <v>2004</v>
      </c>
      <c r="B281" s="30">
        <v>38200</v>
      </c>
      <c r="C281">
        <v>280</v>
      </c>
      <c r="D281">
        <v>1</v>
      </c>
      <c r="E281" s="11">
        <v>35</v>
      </c>
      <c r="F281" t="s">
        <v>412</v>
      </c>
      <c r="G281">
        <v>2</v>
      </c>
      <c r="H281" t="s">
        <v>515</v>
      </c>
      <c r="I281">
        <v>129</v>
      </c>
      <c r="J281">
        <v>4</v>
      </c>
      <c r="K281">
        <v>125</v>
      </c>
      <c r="L281">
        <v>10</v>
      </c>
      <c r="M281">
        <v>254</v>
      </c>
      <c r="N281" t="s">
        <v>442</v>
      </c>
      <c r="O281">
        <v>1</v>
      </c>
      <c r="T281">
        <v>14</v>
      </c>
    </row>
    <row r="282" spans="1:22" x14ac:dyDescent="0.2">
      <c r="A282">
        <v>2004</v>
      </c>
      <c r="B282" s="30">
        <v>38207</v>
      </c>
      <c r="C282">
        <v>281</v>
      </c>
      <c r="D282">
        <v>1</v>
      </c>
      <c r="E282" s="11">
        <v>35</v>
      </c>
      <c r="F282" t="s">
        <v>412</v>
      </c>
      <c r="G282">
        <v>1</v>
      </c>
      <c r="H282" t="s">
        <v>428</v>
      </c>
      <c r="I282">
        <v>133</v>
      </c>
      <c r="J282">
        <v>6</v>
      </c>
      <c r="M282">
        <v>133</v>
      </c>
      <c r="N282" t="s">
        <v>409</v>
      </c>
      <c r="Q282">
        <v>1</v>
      </c>
      <c r="T282">
        <v>6</v>
      </c>
    </row>
    <row r="283" spans="1:22" x14ac:dyDescent="0.2">
      <c r="A283">
        <v>2004</v>
      </c>
      <c r="B283" s="30">
        <v>38213</v>
      </c>
      <c r="C283">
        <v>282</v>
      </c>
      <c r="D283">
        <v>1</v>
      </c>
      <c r="E283" s="11">
        <v>35</v>
      </c>
      <c r="F283" t="s">
        <v>560</v>
      </c>
      <c r="G283">
        <v>1</v>
      </c>
      <c r="H283" t="s">
        <v>561</v>
      </c>
      <c r="I283">
        <v>163</v>
      </c>
      <c r="J283">
        <v>10</v>
      </c>
      <c r="K283">
        <v>40</v>
      </c>
      <c r="L283">
        <v>10</v>
      </c>
      <c r="M283">
        <v>203</v>
      </c>
      <c r="N283" t="s">
        <v>616</v>
      </c>
      <c r="O283">
        <v>1</v>
      </c>
      <c r="T283">
        <v>20</v>
      </c>
    </row>
    <row r="284" spans="1:22" x14ac:dyDescent="0.2">
      <c r="A284">
        <v>2004</v>
      </c>
      <c r="B284" s="30">
        <v>38214</v>
      </c>
      <c r="C284">
        <v>283</v>
      </c>
      <c r="D284">
        <v>1</v>
      </c>
      <c r="E284" s="11">
        <v>35</v>
      </c>
      <c r="F284" t="s">
        <v>561</v>
      </c>
      <c r="G284">
        <v>1</v>
      </c>
      <c r="H284" t="s">
        <v>563</v>
      </c>
      <c r="I284">
        <v>163</v>
      </c>
      <c r="J284">
        <v>10</v>
      </c>
      <c r="K284">
        <v>131</v>
      </c>
      <c r="L284">
        <v>10</v>
      </c>
      <c r="M284">
        <v>294</v>
      </c>
      <c r="N284" t="s">
        <v>617</v>
      </c>
      <c r="O284">
        <v>1</v>
      </c>
      <c r="T284">
        <v>20</v>
      </c>
    </row>
    <row r="285" spans="1:22" x14ac:dyDescent="0.2">
      <c r="A285">
        <v>2004</v>
      </c>
      <c r="B285" s="30">
        <v>38221</v>
      </c>
      <c r="C285">
        <v>284</v>
      </c>
      <c r="D285">
        <v>1</v>
      </c>
      <c r="E285" s="11">
        <v>35</v>
      </c>
      <c r="F285" t="s">
        <v>412</v>
      </c>
      <c r="G285">
        <v>2</v>
      </c>
      <c r="H285" t="s">
        <v>455</v>
      </c>
      <c r="I285">
        <v>129</v>
      </c>
      <c r="J285">
        <v>7</v>
      </c>
      <c r="K285">
        <v>125</v>
      </c>
      <c r="L285">
        <v>7</v>
      </c>
      <c r="M285">
        <v>254</v>
      </c>
      <c r="N285" t="s">
        <v>509</v>
      </c>
      <c r="O285">
        <v>1</v>
      </c>
      <c r="T285">
        <v>14</v>
      </c>
      <c r="U285" s="4" t="s">
        <v>829</v>
      </c>
      <c r="V285">
        <v>2</v>
      </c>
    </row>
    <row r="286" spans="1:22" x14ac:dyDescent="0.2">
      <c r="A286">
        <v>2004</v>
      </c>
      <c r="B286" s="30">
        <v>38228</v>
      </c>
      <c r="C286">
        <v>285</v>
      </c>
      <c r="D286">
        <v>1</v>
      </c>
      <c r="E286" s="11">
        <v>35</v>
      </c>
      <c r="F286" t="s">
        <v>412</v>
      </c>
      <c r="G286">
        <v>1</v>
      </c>
      <c r="H286" t="s">
        <v>584</v>
      </c>
      <c r="I286">
        <v>84</v>
      </c>
      <c r="J286">
        <v>10</v>
      </c>
      <c r="K286">
        <v>73</v>
      </c>
      <c r="L286">
        <v>10</v>
      </c>
      <c r="M286">
        <v>157</v>
      </c>
      <c r="N286" t="s">
        <v>487</v>
      </c>
      <c r="O286">
        <v>1</v>
      </c>
      <c r="T286">
        <v>20</v>
      </c>
    </row>
    <row r="287" spans="1:22" x14ac:dyDescent="0.2">
      <c r="A287">
        <v>2004</v>
      </c>
      <c r="B287" s="30">
        <v>38242</v>
      </c>
      <c r="C287">
        <v>286</v>
      </c>
      <c r="D287">
        <v>1</v>
      </c>
      <c r="E287" s="11">
        <v>35</v>
      </c>
      <c r="F287" t="s">
        <v>583</v>
      </c>
      <c r="G287">
        <v>1</v>
      </c>
      <c r="H287" t="s">
        <v>395</v>
      </c>
      <c r="I287">
        <v>157</v>
      </c>
      <c r="J287">
        <v>10</v>
      </c>
      <c r="K287">
        <v>161</v>
      </c>
      <c r="L287">
        <v>6</v>
      </c>
      <c r="M287">
        <v>318</v>
      </c>
      <c r="N287" t="s">
        <v>425</v>
      </c>
      <c r="S287">
        <v>1</v>
      </c>
      <c r="T287">
        <v>16</v>
      </c>
    </row>
    <row r="288" spans="1:22" x14ac:dyDescent="0.2">
      <c r="A288">
        <v>2004</v>
      </c>
      <c r="B288" s="30">
        <v>38249</v>
      </c>
      <c r="C288">
        <v>287</v>
      </c>
      <c r="D288">
        <v>1</v>
      </c>
      <c r="E288" s="11">
        <v>35</v>
      </c>
      <c r="F288" t="s">
        <v>618</v>
      </c>
      <c r="G288">
        <v>2</v>
      </c>
      <c r="H288" t="s">
        <v>619</v>
      </c>
      <c r="I288">
        <v>111</v>
      </c>
      <c r="J288">
        <v>5</v>
      </c>
      <c r="K288">
        <v>110</v>
      </c>
      <c r="L288">
        <v>10</v>
      </c>
      <c r="M288">
        <v>221</v>
      </c>
      <c r="N288" t="s">
        <v>415</v>
      </c>
      <c r="O288">
        <v>1</v>
      </c>
      <c r="T288">
        <v>15</v>
      </c>
    </row>
    <row r="289" spans="1:22" x14ac:dyDescent="0.2">
      <c r="A289">
        <v>2005</v>
      </c>
      <c r="B289" s="30">
        <v>38466</v>
      </c>
      <c r="C289">
        <v>288</v>
      </c>
      <c r="D289">
        <v>1</v>
      </c>
      <c r="E289" s="11">
        <v>35</v>
      </c>
      <c r="F289" t="s">
        <v>412</v>
      </c>
      <c r="G289">
        <v>2</v>
      </c>
      <c r="H289" t="s">
        <v>584</v>
      </c>
      <c r="I289">
        <v>114</v>
      </c>
      <c r="J289">
        <v>10</v>
      </c>
      <c r="K289">
        <v>153</v>
      </c>
      <c r="L289">
        <v>8</v>
      </c>
      <c r="M289">
        <v>267</v>
      </c>
      <c r="N289" t="s">
        <v>620</v>
      </c>
      <c r="S289">
        <v>1</v>
      </c>
      <c r="T289">
        <v>18</v>
      </c>
    </row>
    <row r="290" spans="1:22" x14ac:dyDescent="0.2">
      <c r="A290">
        <v>2005</v>
      </c>
      <c r="B290" s="30">
        <v>38480</v>
      </c>
      <c r="C290">
        <v>289</v>
      </c>
      <c r="D290">
        <v>1</v>
      </c>
      <c r="E290" s="11">
        <v>35</v>
      </c>
      <c r="F290" t="s">
        <v>496</v>
      </c>
      <c r="G290">
        <v>2</v>
      </c>
      <c r="H290" t="s">
        <v>482</v>
      </c>
      <c r="I290">
        <v>143</v>
      </c>
      <c r="J290">
        <v>10</v>
      </c>
      <c r="K290">
        <v>196</v>
      </c>
      <c r="L290">
        <v>5</v>
      </c>
      <c r="M290">
        <v>339</v>
      </c>
      <c r="N290" t="s">
        <v>621</v>
      </c>
      <c r="S290">
        <v>1</v>
      </c>
      <c r="T290">
        <v>15</v>
      </c>
      <c r="U290" t="s">
        <v>829</v>
      </c>
      <c r="V290">
        <v>1</v>
      </c>
    </row>
    <row r="291" spans="1:22" x14ac:dyDescent="0.2">
      <c r="A291">
        <v>2005</v>
      </c>
      <c r="B291" s="30">
        <v>38487</v>
      </c>
      <c r="C291">
        <v>290</v>
      </c>
      <c r="D291">
        <v>1</v>
      </c>
      <c r="E291" s="11">
        <v>35</v>
      </c>
      <c r="F291" t="s">
        <v>412</v>
      </c>
      <c r="G291">
        <v>1</v>
      </c>
      <c r="H291" t="s">
        <v>622</v>
      </c>
      <c r="I291">
        <v>147</v>
      </c>
      <c r="J291">
        <v>10</v>
      </c>
      <c r="K291">
        <v>146</v>
      </c>
      <c r="L291">
        <v>10</v>
      </c>
      <c r="M291">
        <v>293</v>
      </c>
      <c r="N291" t="s">
        <v>623</v>
      </c>
      <c r="O291">
        <v>1</v>
      </c>
      <c r="T291">
        <v>20</v>
      </c>
    </row>
    <row r="292" spans="1:22" x14ac:dyDescent="0.2">
      <c r="A292">
        <v>2005</v>
      </c>
      <c r="B292" s="30">
        <v>38494</v>
      </c>
      <c r="C292">
        <v>291</v>
      </c>
      <c r="D292">
        <v>1</v>
      </c>
      <c r="E292" s="11">
        <v>35</v>
      </c>
      <c r="F292" t="s">
        <v>412</v>
      </c>
      <c r="G292">
        <v>2</v>
      </c>
      <c r="H292" t="s">
        <v>472</v>
      </c>
      <c r="I292">
        <v>143</v>
      </c>
      <c r="J292">
        <v>10</v>
      </c>
      <c r="K292">
        <v>175</v>
      </c>
      <c r="L292">
        <v>8</v>
      </c>
      <c r="M292">
        <v>318</v>
      </c>
      <c r="N292" t="s">
        <v>624</v>
      </c>
      <c r="S292">
        <v>1</v>
      </c>
      <c r="T292">
        <v>18</v>
      </c>
    </row>
    <row r="293" spans="1:22" x14ac:dyDescent="0.2">
      <c r="A293">
        <v>2005</v>
      </c>
      <c r="B293" s="30">
        <v>38501</v>
      </c>
      <c r="C293">
        <v>292</v>
      </c>
      <c r="D293">
        <v>1</v>
      </c>
      <c r="E293" s="11">
        <v>35</v>
      </c>
      <c r="F293" t="s">
        <v>412</v>
      </c>
      <c r="G293">
        <v>2</v>
      </c>
      <c r="H293" t="s">
        <v>395</v>
      </c>
      <c r="I293">
        <v>60</v>
      </c>
      <c r="J293">
        <v>10</v>
      </c>
      <c r="K293">
        <v>165</v>
      </c>
      <c r="L293">
        <v>9</v>
      </c>
      <c r="M293">
        <v>225</v>
      </c>
      <c r="N293" t="s">
        <v>625</v>
      </c>
      <c r="S293">
        <v>1</v>
      </c>
      <c r="T293">
        <v>19</v>
      </c>
    </row>
    <row r="294" spans="1:22" x14ac:dyDescent="0.2">
      <c r="A294">
        <v>2005</v>
      </c>
      <c r="B294" s="30">
        <v>38508</v>
      </c>
      <c r="C294">
        <v>293</v>
      </c>
      <c r="D294">
        <v>1</v>
      </c>
      <c r="E294" s="11">
        <v>35</v>
      </c>
      <c r="F294" t="s">
        <v>626</v>
      </c>
      <c r="G294">
        <v>1</v>
      </c>
      <c r="H294" t="s">
        <v>455</v>
      </c>
      <c r="I294">
        <v>116</v>
      </c>
      <c r="J294">
        <v>10</v>
      </c>
      <c r="K294">
        <v>117</v>
      </c>
      <c r="L294">
        <v>7</v>
      </c>
      <c r="M294">
        <v>233</v>
      </c>
      <c r="N294" t="s">
        <v>425</v>
      </c>
      <c r="S294">
        <v>1</v>
      </c>
      <c r="T294">
        <v>17</v>
      </c>
    </row>
    <row r="295" spans="1:22" x14ac:dyDescent="0.2">
      <c r="A295">
        <v>2005</v>
      </c>
      <c r="B295" s="30">
        <v>38514</v>
      </c>
      <c r="C295">
        <v>294</v>
      </c>
      <c r="D295">
        <v>1</v>
      </c>
      <c r="E295" s="11">
        <v>35</v>
      </c>
      <c r="F295" t="s">
        <v>457</v>
      </c>
      <c r="G295">
        <v>2</v>
      </c>
      <c r="H295" t="s">
        <v>434</v>
      </c>
      <c r="I295">
        <v>175</v>
      </c>
      <c r="J295">
        <v>3</v>
      </c>
      <c r="K295">
        <v>174</v>
      </c>
      <c r="L295">
        <v>7</v>
      </c>
      <c r="M295">
        <v>349</v>
      </c>
      <c r="N295" t="s">
        <v>413</v>
      </c>
      <c r="O295">
        <v>1</v>
      </c>
      <c r="T295">
        <v>10</v>
      </c>
    </row>
    <row r="296" spans="1:22" x14ac:dyDescent="0.2">
      <c r="A296">
        <v>2005</v>
      </c>
      <c r="B296" s="30">
        <v>38522</v>
      </c>
      <c r="C296">
        <v>295</v>
      </c>
      <c r="D296">
        <v>1</v>
      </c>
      <c r="E296" s="11">
        <v>35</v>
      </c>
      <c r="F296" t="s">
        <v>627</v>
      </c>
      <c r="G296">
        <v>1</v>
      </c>
      <c r="H296" t="s">
        <v>622</v>
      </c>
      <c r="I296">
        <v>187</v>
      </c>
      <c r="J296">
        <v>7</v>
      </c>
      <c r="K296">
        <v>191</v>
      </c>
      <c r="L296">
        <v>4</v>
      </c>
      <c r="M296">
        <v>378</v>
      </c>
      <c r="N296" t="s">
        <v>481</v>
      </c>
      <c r="S296">
        <v>1</v>
      </c>
      <c r="T296">
        <v>11</v>
      </c>
    </row>
    <row r="297" spans="1:22" x14ac:dyDescent="0.2">
      <c r="A297">
        <v>2005</v>
      </c>
      <c r="B297" s="30">
        <v>38529</v>
      </c>
      <c r="C297">
        <v>296</v>
      </c>
      <c r="D297">
        <v>1</v>
      </c>
      <c r="E297" s="11">
        <v>35</v>
      </c>
      <c r="F297" t="s">
        <v>581</v>
      </c>
      <c r="G297">
        <v>1</v>
      </c>
      <c r="H297" t="s">
        <v>502</v>
      </c>
      <c r="I297">
        <v>184</v>
      </c>
      <c r="J297">
        <v>10</v>
      </c>
      <c r="K297">
        <v>186</v>
      </c>
      <c r="L297">
        <v>7</v>
      </c>
      <c r="M297">
        <v>370</v>
      </c>
      <c r="N297" t="s">
        <v>425</v>
      </c>
      <c r="S297">
        <v>1</v>
      </c>
      <c r="T297">
        <v>17</v>
      </c>
    </row>
    <row r="298" spans="1:22" x14ac:dyDescent="0.2">
      <c r="A298">
        <v>2005</v>
      </c>
      <c r="B298" s="30">
        <v>38536</v>
      </c>
      <c r="C298">
        <v>297</v>
      </c>
      <c r="D298">
        <v>1</v>
      </c>
      <c r="E298" s="11">
        <v>35</v>
      </c>
      <c r="F298" t="s">
        <v>576</v>
      </c>
      <c r="G298">
        <v>1</v>
      </c>
      <c r="H298" t="s">
        <v>568</v>
      </c>
      <c r="I298">
        <v>264</v>
      </c>
      <c r="J298">
        <v>6</v>
      </c>
      <c r="K298">
        <v>203</v>
      </c>
      <c r="L298">
        <v>10</v>
      </c>
      <c r="M298">
        <v>467</v>
      </c>
      <c r="N298" t="s">
        <v>628</v>
      </c>
      <c r="O298">
        <v>1</v>
      </c>
      <c r="T298">
        <v>16</v>
      </c>
      <c r="U298" t="s">
        <v>829</v>
      </c>
      <c r="V298">
        <v>1</v>
      </c>
    </row>
    <row r="299" spans="1:22" x14ac:dyDescent="0.2">
      <c r="A299">
        <v>2005</v>
      </c>
      <c r="B299" s="30">
        <v>38542</v>
      </c>
      <c r="C299">
        <v>298</v>
      </c>
      <c r="D299">
        <v>1</v>
      </c>
      <c r="E299" s="11">
        <v>35</v>
      </c>
      <c r="F299" t="s">
        <v>412</v>
      </c>
      <c r="G299">
        <v>1</v>
      </c>
      <c r="H299" t="s">
        <v>434</v>
      </c>
      <c r="I299">
        <v>112</v>
      </c>
      <c r="J299">
        <v>10</v>
      </c>
      <c r="K299">
        <v>116</v>
      </c>
      <c r="L299">
        <v>3</v>
      </c>
      <c r="M299">
        <v>228</v>
      </c>
      <c r="N299" t="s">
        <v>461</v>
      </c>
      <c r="S299">
        <v>1</v>
      </c>
      <c r="T299">
        <v>13</v>
      </c>
    </row>
    <row r="300" spans="1:22" x14ac:dyDescent="0.2">
      <c r="A300">
        <v>2005</v>
      </c>
      <c r="B300" s="30">
        <v>38550</v>
      </c>
      <c r="C300">
        <v>299</v>
      </c>
      <c r="D300">
        <v>1</v>
      </c>
      <c r="E300" s="11">
        <v>35</v>
      </c>
      <c r="F300" t="s">
        <v>426</v>
      </c>
      <c r="G300">
        <v>1</v>
      </c>
      <c r="H300" t="s">
        <v>395</v>
      </c>
      <c r="I300">
        <v>125</v>
      </c>
      <c r="J300">
        <v>11</v>
      </c>
      <c r="K300">
        <v>114</v>
      </c>
      <c r="L300">
        <v>11</v>
      </c>
      <c r="M300">
        <v>239</v>
      </c>
      <c r="N300" t="s">
        <v>487</v>
      </c>
      <c r="O300">
        <v>1</v>
      </c>
      <c r="T300">
        <v>22</v>
      </c>
    </row>
    <row r="301" spans="1:22" x14ac:dyDescent="0.2">
      <c r="A301">
        <v>2005</v>
      </c>
      <c r="B301" s="30">
        <v>38563</v>
      </c>
      <c r="C301">
        <v>300</v>
      </c>
      <c r="D301">
        <v>1</v>
      </c>
      <c r="E301" s="11">
        <v>35</v>
      </c>
      <c r="F301" t="s">
        <v>412</v>
      </c>
      <c r="G301">
        <v>1</v>
      </c>
      <c r="H301" t="s">
        <v>515</v>
      </c>
      <c r="I301">
        <v>183</v>
      </c>
      <c r="J301">
        <v>10</v>
      </c>
      <c r="K301">
        <v>92</v>
      </c>
      <c r="L301">
        <v>10</v>
      </c>
      <c r="M301">
        <v>275</v>
      </c>
      <c r="N301" t="s">
        <v>629</v>
      </c>
      <c r="O301">
        <v>1</v>
      </c>
      <c r="T301">
        <v>20</v>
      </c>
    </row>
    <row r="302" spans="1:22" x14ac:dyDescent="0.2">
      <c r="A302">
        <v>2005</v>
      </c>
      <c r="B302" s="30">
        <v>38571</v>
      </c>
      <c r="C302">
        <v>301</v>
      </c>
      <c r="D302">
        <v>1</v>
      </c>
      <c r="E302" s="11">
        <v>35</v>
      </c>
      <c r="F302" t="s">
        <v>412</v>
      </c>
      <c r="G302">
        <v>1</v>
      </c>
      <c r="H302" t="s">
        <v>403</v>
      </c>
      <c r="I302">
        <v>168</v>
      </c>
      <c r="J302">
        <v>10</v>
      </c>
      <c r="K302">
        <v>126</v>
      </c>
      <c r="L302">
        <v>10</v>
      </c>
      <c r="M302">
        <v>294</v>
      </c>
      <c r="N302" t="s">
        <v>490</v>
      </c>
      <c r="O302">
        <v>1</v>
      </c>
      <c r="T302">
        <v>20</v>
      </c>
    </row>
    <row r="303" spans="1:22" x14ac:dyDescent="0.2">
      <c r="A303">
        <v>2005</v>
      </c>
      <c r="B303" s="30">
        <v>38578</v>
      </c>
      <c r="C303">
        <v>302</v>
      </c>
      <c r="D303">
        <v>1</v>
      </c>
      <c r="E303" s="11">
        <v>35</v>
      </c>
      <c r="F303" t="s">
        <v>412</v>
      </c>
      <c r="G303">
        <v>2</v>
      </c>
      <c r="H303" t="s">
        <v>455</v>
      </c>
      <c r="I303">
        <v>92</v>
      </c>
      <c r="J303">
        <v>10</v>
      </c>
      <c r="K303">
        <v>133</v>
      </c>
      <c r="L303">
        <v>10</v>
      </c>
      <c r="M303">
        <v>225</v>
      </c>
      <c r="N303" t="s">
        <v>630</v>
      </c>
      <c r="S303">
        <v>1</v>
      </c>
      <c r="T303">
        <v>20</v>
      </c>
    </row>
    <row r="304" spans="1:22" x14ac:dyDescent="0.2">
      <c r="A304">
        <v>2005</v>
      </c>
      <c r="B304" s="30">
        <v>38585</v>
      </c>
      <c r="C304">
        <v>303</v>
      </c>
      <c r="D304">
        <v>1</v>
      </c>
      <c r="E304" s="11">
        <v>35</v>
      </c>
      <c r="F304" t="s">
        <v>631</v>
      </c>
      <c r="G304">
        <v>1</v>
      </c>
      <c r="H304" t="s">
        <v>605</v>
      </c>
      <c r="I304">
        <v>104</v>
      </c>
      <c r="J304">
        <v>10</v>
      </c>
      <c r="K304">
        <v>108</v>
      </c>
      <c r="L304">
        <v>4</v>
      </c>
      <c r="M304">
        <v>212</v>
      </c>
      <c r="N304" t="s">
        <v>481</v>
      </c>
      <c r="S304">
        <v>1</v>
      </c>
      <c r="T304">
        <v>14</v>
      </c>
      <c r="U304" s="4" t="s">
        <v>829</v>
      </c>
      <c r="V304">
        <v>1</v>
      </c>
    </row>
    <row r="305" spans="1:22" x14ac:dyDescent="0.2">
      <c r="A305">
        <v>2005</v>
      </c>
      <c r="B305" s="30">
        <v>38599</v>
      </c>
      <c r="C305">
        <v>304</v>
      </c>
      <c r="D305">
        <v>1</v>
      </c>
      <c r="E305" s="11">
        <v>35</v>
      </c>
      <c r="F305" t="s">
        <v>412</v>
      </c>
      <c r="G305">
        <v>1</v>
      </c>
      <c r="H305" t="s">
        <v>428</v>
      </c>
      <c r="I305">
        <v>155</v>
      </c>
      <c r="J305">
        <v>6</v>
      </c>
      <c r="K305">
        <v>98</v>
      </c>
      <c r="L305">
        <v>10</v>
      </c>
      <c r="M305">
        <v>253</v>
      </c>
      <c r="N305" t="s">
        <v>632</v>
      </c>
      <c r="O305">
        <v>1</v>
      </c>
      <c r="T305">
        <v>16</v>
      </c>
    </row>
    <row r="306" spans="1:22" x14ac:dyDescent="0.2">
      <c r="A306">
        <v>2005</v>
      </c>
      <c r="B306" s="30">
        <v>38606</v>
      </c>
      <c r="C306">
        <v>305</v>
      </c>
      <c r="D306">
        <v>1</v>
      </c>
      <c r="E306" s="11">
        <v>35</v>
      </c>
      <c r="F306" t="s">
        <v>583</v>
      </c>
      <c r="G306">
        <v>1</v>
      </c>
      <c r="H306" t="s">
        <v>395</v>
      </c>
      <c r="I306">
        <v>116</v>
      </c>
      <c r="J306">
        <v>10</v>
      </c>
      <c r="K306">
        <v>117</v>
      </c>
      <c r="L306">
        <v>2</v>
      </c>
      <c r="M306">
        <v>233</v>
      </c>
      <c r="N306" t="s">
        <v>407</v>
      </c>
      <c r="S306">
        <v>1</v>
      </c>
      <c r="T306">
        <v>12</v>
      </c>
    </row>
    <row r="307" spans="1:22" x14ac:dyDescent="0.2">
      <c r="A307">
        <v>2005</v>
      </c>
      <c r="B307" s="30">
        <v>38613</v>
      </c>
      <c r="C307">
        <v>306</v>
      </c>
      <c r="D307">
        <v>1</v>
      </c>
      <c r="E307" s="11">
        <v>35</v>
      </c>
      <c r="F307" t="s">
        <v>618</v>
      </c>
      <c r="G307">
        <v>1</v>
      </c>
      <c r="H307" t="s">
        <v>619</v>
      </c>
      <c r="I307">
        <v>93</v>
      </c>
      <c r="J307">
        <v>10</v>
      </c>
      <c r="K307">
        <v>94</v>
      </c>
      <c r="L307">
        <v>7</v>
      </c>
      <c r="M307">
        <v>187</v>
      </c>
      <c r="N307" t="s">
        <v>425</v>
      </c>
      <c r="S307">
        <v>1</v>
      </c>
      <c r="T307">
        <v>17</v>
      </c>
    </row>
    <row r="308" spans="1:22" x14ac:dyDescent="0.2">
      <c r="A308">
        <v>2006</v>
      </c>
      <c r="B308" s="30">
        <v>38836</v>
      </c>
      <c r="C308">
        <v>307</v>
      </c>
      <c r="D308">
        <v>1</v>
      </c>
      <c r="E308" s="11">
        <v>35</v>
      </c>
      <c r="F308" t="s">
        <v>633</v>
      </c>
      <c r="G308">
        <v>2</v>
      </c>
      <c r="H308" t="s">
        <v>584</v>
      </c>
      <c r="I308">
        <v>133</v>
      </c>
      <c r="J308">
        <v>3</v>
      </c>
      <c r="K308">
        <v>131</v>
      </c>
      <c r="L308">
        <v>10</v>
      </c>
      <c r="M308">
        <v>264</v>
      </c>
      <c r="N308" t="s">
        <v>413</v>
      </c>
      <c r="O308">
        <v>1</v>
      </c>
      <c r="T308">
        <v>13</v>
      </c>
    </row>
    <row r="309" spans="1:22" x14ac:dyDescent="0.2">
      <c r="A309">
        <v>2006</v>
      </c>
      <c r="B309" s="30">
        <v>38844</v>
      </c>
      <c r="C309">
        <v>308</v>
      </c>
      <c r="D309">
        <v>1</v>
      </c>
      <c r="E309" s="11">
        <v>35</v>
      </c>
      <c r="F309" t="s">
        <v>634</v>
      </c>
      <c r="G309">
        <v>2</v>
      </c>
      <c r="H309" t="s">
        <v>635</v>
      </c>
      <c r="I309">
        <v>81</v>
      </c>
      <c r="J309">
        <v>6</v>
      </c>
      <c r="K309">
        <v>76</v>
      </c>
      <c r="L309">
        <v>10</v>
      </c>
      <c r="M309">
        <v>157</v>
      </c>
      <c r="N309" t="s">
        <v>416</v>
      </c>
      <c r="O309">
        <v>1</v>
      </c>
      <c r="T309">
        <v>16</v>
      </c>
    </row>
    <row r="310" spans="1:22" x14ac:dyDescent="0.2">
      <c r="A310">
        <v>2006</v>
      </c>
      <c r="B310" s="30">
        <v>38851</v>
      </c>
      <c r="C310">
        <v>309</v>
      </c>
      <c r="D310">
        <v>1</v>
      </c>
      <c r="E310" s="11">
        <v>35</v>
      </c>
      <c r="F310" t="s">
        <v>631</v>
      </c>
      <c r="G310">
        <v>1</v>
      </c>
      <c r="H310" t="s">
        <v>482</v>
      </c>
      <c r="I310">
        <v>251</v>
      </c>
      <c r="J310">
        <v>5</v>
      </c>
      <c r="K310">
        <v>97</v>
      </c>
      <c r="L310">
        <v>10</v>
      </c>
      <c r="M310">
        <v>348</v>
      </c>
      <c r="N310" t="s">
        <v>636</v>
      </c>
      <c r="O310">
        <v>1</v>
      </c>
      <c r="T310">
        <v>15</v>
      </c>
      <c r="U310" s="31" t="s">
        <v>854</v>
      </c>
      <c r="V310">
        <v>1</v>
      </c>
    </row>
    <row r="311" spans="1:22" x14ac:dyDescent="0.2">
      <c r="A311">
        <v>2006</v>
      </c>
      <c r="B311" s="30">
        <v>38858</v>
      </c>
      <c r="C311">
        <v>310</v>
      </c>
      <c r="D311">
        <v>1</v>
      </c>
      <c r="E311" s="11">
        <v>35</v>
      </c>
      <c r="F311" t="s">
        <v>412</v>
      </c>
      <c r="G311">
        <v>1</v>
      </c>
      <c r="H311" t="s">
        <v>622</v>
      </c>
      <c r="I311">
        <v>99</v>
      </c>
      <c r="J311">
        <v>10</v>
      </c>
      <c r="K311">
        <v>26</v>
      </c>
      <c r="L311">
        <v>3</v>
      </c>
      <c r="M311">
        <v>125</v>
      </c>
      <c r="N311" t="s">
        <v>409</v>
      </c>
      <c r="Q311">
        <v>1</v>
      </c>
      <c r="T311">
        <v>13</v>
      </c>
    </row>
    <row r="312" spans="1:22" x14ac:dyDescent="0.2">
      <c r="A312">
        <v>2006</v>
      </c>
      <c r="B312" s="30">
        <v>38872</v>
      </c>
      <c r="C312">
        <v>311</v>
      </c>
      <c r="D312">
        <v>1</v>
      </c>
      <c r="E312" s="11">
        <v>35</v>
      </c>
      <c r="F312" t="s">
        <v>626</v>
      </c>
      <c r="G312">
        <v>1</v>
      </c>
      <c r="H312" t="s">
        <v>455</v>
      </c>
      <c r="I312">
        <v>243</v>
      </c>
      <c r="J312">
        <v>8</v>
      </c>
      <c r="K312">
        <v>133</v>
      </c>
      <c r="L312">
        <v>10</v>
      </c>
      <c r="M312">
        <v>376</v>
      </c>
      <c r="N312" t="s">
        <v>475</v>
      </c>
      <c r="O312">
        <v>1</v>
      </c>
      <c r="T312">
        <v>18</v>
      </c>
    </row>
    <row r="313" spans="1:22" x14ac:dyDescent="0.2">
      <c r="A313">
        <v>2006</v>
      </c>
      <c r="B313" s="30">
        <v>38879</v>
      </c>
      <c r="C313">
        <v>312</v>
      </c>
      <c r="D313">
        <v>1</v>
      </c>
      <c r="E313" s="11">
        <v>35</v>
      </c>
      <c r="F313" t="s">
        <v>637</v>
      </c>
      <c r="G313">
        <v>1</v>
      </c>
      <c r="H313" t="s">
        <v>434</v>
      </c>
      <c r="I313">
        <v>154</v>
      </c>
      <c r="J313">
        <v>10</v>
      </c>
      <c r="K313">
        <v>94</v>
      </c>
      <c r="L313">
        <v>10</v>
      </c>
      <c r="M313">
        <v>248</v>
      </c>
      <c r="N313" t="s">
        <v>579</v>
      </c>
      <c r="O313">
        <v>1</v>
      </c>
      <c r="T313">
        <v>20</v>
      </c>
    </row>
    <row r="314" spans="1:22" x14ac:dyDescent="0.2">
      <c r="A314">
        <v>2006</v>
      </c>
      <c r="B314" s="30">
        <v>38885</v>
      </c>
      <c r="C314">
        <v>313</v>
      </c>
      <c r="D314">
        <v>1</v>
      </c>
      <c r="E314" s="11">
        <v>35</v>
      </c>
      <c r="F314" t="s">
        <v>412</v>
      </c>
      <c r="G314">
        <v>1</v>
      </c>
      <c r="H314" t="s">
        <v>515</v>
      </c>
      <c r="I314">
        <v>141</v>
      </c>
      <c r="J314">
        <v>10</v>
      </c>
      <c r="K314">
        <v>142</v>
      </c>
      <c r="L314">
        <v>6</v>
      </c>
      <c r="M314">
        <v>283</v>
      </c>
      <c r="N314" t="s">
        <v>404</v>
      </c>
      <c r="S314">
        <v>1</v>
      </c>
      <c r="T314">
        <v>16</v>
      </c>
    </row>
    <row r="315" spans="1:22" x14ac:dyDescent="0.2">
      <c r="A315">
        <v>2006</v>
      </c>
      <c r="B315" s="30">
        <v>38886</v>
      </c>
      <c r="C315">
        <v>314</v>
      </c>
      <c r="D315">
        <v>1</v>
      </c>
      <c r="E315" s="11">
        <v>35</v>
      </c>
      <c r="F315" t="s">
        <v>570</v>
      </c>
      <c r="G315">
        <v>2</v>
      </c>
      <c r="H315" t="s">
        <v>622</v>
      </c>
      <c r="I315">
        <v>79</v>
      </c>
      <c r="J315">
        <v>10</v>
      </c>
      <c r="K315">
        <v>152</v>
      </c>
      <c r="L315">
        <v>10</v>
      </c>
      <c r="M315">
        <v>231</v>
      </c>
      <c r="N315" t="s">
        <v>638</v>
      </c>
      <c r="S315">
        <v>1</v>
      </c>
      <c r="T315">
        <v>20</v>
      </c>
      <c r="U315" s="31" t="s">
        <v>842</v>
      </c>
      <c r="V315">
        <v>1</v>
      </c>
    </row>
    <row r="316" spans="1:22" x14ac:dyDescent="0.2">
      <c r="A316">
        <v>2006</v>
      </c>
      <c r="B316" s="30">
        <v>38893</v>
      </c>
      <c r="C316">
        <v>315</v>
      </c>
      <c r="D316">
        <v>1</v>
      </c>
      <c r="E316" s="11">
        <v>35</v>
      </c>
      <c r="F316" t="s">
        <v>631</v>
      </c>
      <c r="G316">
        <v>1</v>
      </c>
      <c r="H316" t="s">
        <v>568</v>
      </c>
      <c r="I316">
        <v>290</v>
      </c>
      <c r="J316">
        <v>3</v>
      </c>
      <c r="K316">
        <v>218</v>
      </c>
      <c r="L316">
        <v>10</v>
      </c>
      <c r="M316">
        <v>508</v>
      </c>
      <c r="N316" t="s">
        <v>503</v>
      </c>
      <c r="O316">
        <v>1</v>
      </c>
      <c r="T316">
        <v>13</v>
      </c>
    </row>
    <row r="317" spans="1:22" x14ac:dyDescent="0.2">
      <c r="A317">
        <v>2006</v>
      </c>
      <c r="B317" s="30">
        <v>38900</v>
      </c>
      <c r="C317">
        <v>316</v>
      </c>
      <c r="D317">
        <v>1</v>
      </c>
      <c r="E317" s="11">
        <v>35</v>
      </c>
      <c r="F317" t="s">
        <v>581</v>
      </c>
      <c r="G317">
        <v>2</v>
      </c>
      <c r="H317" t="s">
        <v>502</v>
      </c>
      <c r="I317">
        <v>124</v>
      </c>
      <c r="J317">
        <v>10</v>
      </c>
      <c r="K317">
        <v>186</v>
      </c>
      <c r="L317">
        <v>10</v>
      </c>
      <c r="M317">
        <v>310</v>
      </c>
      <c r="N317" t="s">
        <v>639</v>
      </c>
      <c r="S317">
        <v>1</v>
      </c>
      <c r="T317">
        <v>20</v>
      </c>
    </row>
    <row r="318" spans="1:22" x14ac:dyDescent="0.2">
      <c r="A318">
        <v>2006</v>
      </c>
      <c r="B318" s="30">
        <v>38906</v>
      </c>
      <c r="C318">
        <v>317</v>
      </c>
      <c r="D318">
        <v>1</v>
      </c>
      <c r="E318" s="11">
        <v>35</v>
      </c>
      <c r="F318" t="s">
        <v>412</v>
      </c>
      <c r="G318">
        <v>1</v>
      </c>
      <c r="H318" t="s">
        <v>640</v>
      </c>
      <c r="I318">
        <v>116</v>
      </c>
      <c r="J318">
        <v>3</v>
      </c>
      <c r="K318">
        <v>115</v>
      </c>
      <c r="L318">
        <v>10</v>
      </c>
      <c r="M318">
        <v>231</v>
      </c>
      <c r="N318" t="s">
        <v>413</v>
      </c>
      <c r="O318">
        <v>1</v>
      </c>
      <c r="T318">
        <v>13</v>
      </c>
    </row>
    <row r="319" spans="1:22" x14ac:dyDescent="0.2">
      <c r="A319">
        <v>2006</v>
      </c>
      <c r="B319" s="30">
        <v>38914</v>
      </c>
      <c r="C319">
        <v>318</v>
      </c>
      <c r="D319">
        <v>1</v>
      </c>
      <c r="E319" s="11">
        <v>35</v>
      </c>
      <c r="F319" t="s">
        <v>631</v>
      </c>
      <c r="G319">
        <v>1</v>
      </c>
      <c r="H319" t="s">
        <v>395</v>
      </c>
      <c r="I319">
        <v>142</v>
      </c>
      <c r="J319">
        <v>10</v>
      </c>
      <c r="K319">
        <v>147</v>
      </c>
      <c r="L319">
        <v>4</v>
      </c>
      <c r="M319">
        <v>289</v>
      </c>
      <c r="N319" t="s">
        <v>481</v>
      </c>
      <c r="S319">
        <v>1</v>
      </c>
      <c r="T319">
        <v>14</v>
      </c>
    </row>
    <row r="320" spans="1:22" x14ac:dyDescent="0.2">
      <c r="A320">
        <v>2006</v>
      </c>
      <c r="B320" s="30">
        <v>38921</v>
      </c>
      <c r="C320">
        <v>319</v>
      </c>
      <c r="D320">
        <v>1</v>
      </c>
      <c r="E320" s="11">
        <v>35</v>
      </c>
      <c r="F320" t="s">
        <v>412</v>
      </c>
      <c r="G320">
        <v>1</v>
      </c>
      <c r="H320" t="s">
        <v>605</v>
      </c>
      <c r="I320">
        <v>137</v>
      </c>
      <c r="J320">
        <v>8</v>
      </c>
      <c r="K320">
        <v>139</v>
      </c>
      <c r="L320">
        <v>5</v>
      </c>
      <c r="M320">
        <v>276</v>
      </c>
      <c r="N320" t="s">
        <v>446</v>
      </c>
      <c r="S320">
        <v>1</v>
      </c>
      <c r="T320">
        <v>13</v>
      </c>
    </row>
    <row r="321" spans="1:22" x14ac:dyDescent="0.2">
      <c r="A321">
        <v>2006</v>
      </c>
      <c r="B321" s="30">
        <v>38928</v>
      </c>
      <c r="C321">
        <v>320</v>
      </c>
      <c r="D321">
        <v>1</v>
      </c>
      <c r="E321" s="11">
        <v>35</v>
      </c>
      <c r="F321" t="s">
        <v>641</v>
      </c>
      <c r="G321">
        <v>2</v>
      </c>
      <c r="H321" t="s">
        <v>642</v>
      </c>
      <c r="I321">
        <v>113</v>
      </c>
      <c r="J321">
        <v>10</v>
      </c>
      <c r="K321">
        <v>256</v>
      </c>
      <c r="L321">
        <v>5</v>
      </c>
      <c r="M321">
        <v>369</v>
      </c>
      <c r="N321" t="s">
        <v>643</v>
      </c>
      <c r="S321">
        <v>1</v>
      </c>
      <c r="T321">
        <v>15</v>
      </c>
    </row>
    <row r="322" spans="1:22" x14ac:dyDescent="0.2">
      <c r="A322">
        <v>2006</v>
      </c>
      <c r="B322" s="30">
        <v>38935</v>
      </c>
      <c r="C322">
        <v>321</v>
      </c>
      <c r="D322">
        <v>1</v>
      </c>
      <c r="E322" s="11">
        <v>35</v>
      </c>
      <c r="F322" t="s">
        <v>561</v>
      </c>
      <c r="G322">
        <v>2</v>
      </c>
      <c r="H322" t="s">
        <v>563</v>
      </c>
      <c r="I322">
        <v>119</v>
      </c>
      <c r="J322">
        <v>10</v>
      </c>
      <c r="K322">
        <v>199</v>
      </c>
      <c r="L322">
        <v>8</v>
      </c>
      <c r="M322">
        <v>318</v>
      </c>
      <c r="N322" t="s">
        <v>644</v>
      </c>
      <c r="S322">
        <v>1</v>
      </c>
      <c r="T322">
        <v>18</v>
      </c>
    </row>
    <row r="323" spans="1:22" x14ac:dyDescent="0.2">
      <c r="A323">
        <v>2006</v>
      </c>
      <c r="B323" s="30">
        <v>38942</v>
      </c>
      <c r="C323">
        <v>322</v>
      </c>
      <c r="D323">
        <v>1</v>
      </c>
      <c r="E323" s="11">
        <v>35</v>
      </c>
      <c r="F323" t="s">
        <v>511</v>
      </c>
      <c r="G323">
        <v>1</v>
      </c>
      <c r="H323" t="s">
        <v>455</v>
      </c>
      <c r="I323">
        <v>201</v>
      </c>
      <c r="J323">
        <v>6</v>
      </c>
      <c r="K323">
        <v>128</v>
      </c>
      <c r="L323">
        <v>9</v>
      </c>
      <c r="M323">
        <v>329</v>
      </c>
      <c r="N323" t="s">
        <v>645</v>
      </c>
      <c r="O323">
        <v>1</v>
      </c>
      <c r="T323">
        <v>15</v>
      </c>
      <c r="U323" s="31" t="s">
        <v>829</v>
      </c>
      <c r="V323">
        <v>2</v>
      </c>
    </row>
    <row r="324" spans="1:22" x14ac:dyDescent="0.2">
      <c r="A324">
        <v>2006</v>
      </c>
      <c r="B324" s="30">
        <v>38949</v>
      </c>
      <c r="C324">
        <v>323</v>
      </c>
      <c r="D324">
        <v>1</v>
      </c>
      <c r="E324" s="11">
        <v>35</v>
      </c>
      <c r="F324" t="s">
        <v>570</v>
      </c>
      <c r="G324">
        <v>1</v>
      </c>
      <c r="H324" t="s">
        <v>428</v>
      </c>
      <c r="I324">
        <v>172</v>
      </c>
      <c r="J324">
        <v>10</v>
      </c>
      <c r="K324">
        <v>74</v>
      </c>
      <c r="L324">
        <v>9</v>
      </c>
      <c r="M324">
        <v>246</v>
      </c>
      <c r="N324" t="s">
        <v>646</v>
      </c>
      <c r="O324">
        <v>1</v>
      </c>
      <c r="T324">
        <v>19</v>
      </c>
    </row>
    <row r="325" spans="1:22" x14ac:dyDescent="0.2">
      <c r="A325">
        <v>2006</v>
      </c>
      <c r="B325" s="30">
        <v>38956</v>
      </c>
      <c r="C325">
        <v>324</v>
      </c>
      <c r="D325">
        <v>1</v>
      </c>
      <c r="E325" s="11">
        <v>35</v>
      </c>
      <c r="F325" t="s">
        <v>631</v>
      </c>
      <c r="G325">
        <v>1</v>
      </c>
      <c r="H325" t="s">
        <v>403</v>
      </c>
      <c r="I325">
        <v>207</v>
      </c>
      <c r="J325">
        <v>3</v>
      </c>
      <c r="K325">
        <v>118</v>
      </c>
      <c r="L325">
        <v>8</v>
      </c>
      <c r="M325">
        <v>325</v>
      </c>
      <c r="N325" t="s">
        <v>647</v>
      </c>
      <c r="O325">
        <v>1</v>
      </c>
      <c r="T325">
        <v>11</v>
      </c>
    </row>
    <row r="326" spans="1:22" x14ac:dyDescent="0.2">
      <c r="A326">
        <v>2006</v>
      </c>
      <c r="B326" s="30">
        <v>38956</v>
      </c>
      <c r="C326">
        <v>325</v>
      </c>
      <c r="D326">
        <v>1</v>
      </c>
      <c r="E326" s="11">
        <v>35</v>
      </c>
      <c r="F326" t="s">
        <v>631</v>
      </c>
      <c r="G326">
        <v>2</v>
      </c>
      <c r="H326" t="s">
        <v>648</v>
      </c>
      <c r="I326">
        <v>84</v>
      </c>
      <c r="J326">
        <v>2</v>
      </c>
      <c r="K326">
        <v>83</v>
      </c>
      <c r="L326">
        <v>10</v>
      </c>
      <c r="M326">
        <v>167</v>
      </c>
      <c r="N326" t="s">
        <v>477</v>
      </c>
      <c r="O326">
        <v>1</v>
      </c>
      <c r="T326">
        <v>12</v>
      </c>
    </row>
    <row r="327" spans="1:22" x14ac:dyDescent="0.2">
      <c r="A327">
        <v>2006</v>
      </c>
      <c r="B327" s="30">
        <v>38963</v>
      </c>
      <c r="C327">
        <v>326</v>
      </c>
      <c r="D327">
        <v>1</v>
      </c>
      <c r="E327" s="11">
        <v>35</v>
      </c>
      <c r="F327" t="s">
        <v>570</v>
      </c>
      <c r="G327">
        <v>1</v>
      </c>
      <c r="H327" t="s">
        <v>472</v>
      </c>
      <c r="I327">
        <v>218</v>
      </c>
      <c r="J327">
        <v>5</v>
      </c>
      <c r="K327">
        <v>134</v>
      </c>
      <c r="L327">
        <v>9</v>
      </c>
      <c r="M327">
        <v>352</v>
      </c>
      <c r="N327" t="s">
        <v>649</v>
      </c>
      <c r="O327">
        <v>1</v>
      </c>
      <c r="T327">
        <v>14</v>
      </c>
    </row>
    <row r="328" spans="1:22" x14ac:dyDescent="0.2">
      <c r="A328">
        <v>2006</v>
      </c>
      <c r="B328" s="30">
        <v>38970</v>
      </c>
      <c r="C328">
        <v>327</v>
      </c>
      <c r="D328">
        <v>1</v>
      </c>
      <c r="E328" s="11">
        <v>35</v>
      </c>
      <c r="F328" t="s">
        <v>583</v>
      </c>
      <c r="G328">
        <v>2</v>
      </c>
      <c r="H328" t="s">
        <v>395</v>
      </c>
      <c r="I328">
        <v>147</v>
      </c>
      <c r="J328">
        <v>3</v>
      </c>
      <c r="K328">
        <v>146</v>
      </c>
      <c r="L328">
        <v>10</v>
      </c>
      <c r="M328">
        <v>293</v>
      </c>
      <c r="N328" t="s">
        <v>413</v>
      </c>
      <c r="O328">
        <v>1</v>
      </c>
      <c r="T328">
        <v>13</v>
      </c>
    </row>
    <row r="329" spans="1:22" x14ac:dyDescent="0.2">
      <c r="A329">
        <v>2006</v>
      </c>
      <c r="B329" s="30">
        <v>38977</v>
      </c>
      <c r="C329">
        <v>328</v>
      </c>
      <c r="D329">
        <v>1</v>
      </c>
      <c r="E329" s="11">
        <v>35</v>
      </c>
      <c r="F329" t="s">
        <v>618</v>
      </c>
      <c r="G329">
        <v>2</v>
      </c>
      <c r="H329" t="s">
        <v>619</v>
      </c>
      <c r="I329">
        <v>138</v>
      </c>
      <c r="J329">
        <v>10</v>
      </c>
      <c r="K329">
        <v>150</v>
      </c>
      <c r="L329">
        <v>8</v>
      </c>
      <c r="M329">
        <v>288</v>
      </c>
      <c r="N329" t="s">
        <v>650</v>
      </c>
      <c r="S329">
        <v>1</v>
      </c>
      <c r="T329">
        <v>18</v>
      </c>
    </row>
    <row r="330" spans="1:22" x14ac:dyDescent="0.2">
      <c r="A330">
        <v>2007</v>
      </c>
      <c r="B330" s="30">
        <v>39208</v>
      </c>
      <c r="C330">
        <v>329</v>
      </c>
      <c r="D330">
        <v>1</v>
      </c>
      <c r="E330" s="11">
        <v>35</v>
      </c>
      <c r="F330" t="s">
        <v>570</v>
      </c>
      <c r="G330">
        <v>1</v>
      </c>
      <c r="H330" t="s">
        <v>622</v>
      </c>
      <c r="I330">
        <v>139</v>
      </c>
      <c r="J330">
        <v>10</v>
      </c>
      <c r="K330">
        <v>85</v>
      </c>
      <c r="L330">
        <v>10</v>
      </c>
      <c r="M330">
        <v>224</v>
      </c>
      <c r="N330" t="s">
        <v>651</v>
      </c>
      <c r="O330">
        <v>1</v>
      </c>
      <c r="T330">
        <v>20</v>
      </c>
    </row>
    <row r="331" spans="1:22" x14ac:dyDescent="0.2">
      <c r="A331">
        <v>2007</v>
      </c>
      <c r="B331" s="30">
        <v>39222</v>
      </c>
      <c r="C331">
        <v>330</v>
      </c>
      <c r="D331">
        <v>1</v>
      </c>
      <c r="E331" s="11">
        <v>35</v>
      </c>
      <c r="F331" t="s">
        <v>426</v>
      </c>
      <c r="G331">
        <v>1</v>
      </c>
      <c r="H331" t="s">
        <v>395</v>
      </c>
      <c r="I331">
        <v>194</v>
      </c>
      <c r="J331">
        <v>7</v>
      </c>
      <c r="K331">
        <v>79</v>
      </c>
      <c r="L331">
        <v>10</v>
      </c>
      <c r="M331">
        <v>273</v>
      </c>
      <c r="N331" t="s">
        <v>652</v>
      </c>
      <c r="O331">
        <v>1</v>
      </c>
      <c r="T331">
        <v>17</v>
      </c>
    </row>
    <row r="332" spans="1:22" x14ac:dyDescent="0.2">
      <c r="A332">
        <v>2007</v>
      </c>
      <c r="B332" s="30">
        <v>39236</v>
      </c>
      <c r="C332">
        <v>331</v>
      </c>
      <c r="D332">
        <v>1</v>
      </c>
      <c r="E332" s="11">
        <v>40</v>
      </c>
      <c r="F332" t="s">
        <v>631</v>
      </c>
      <c r="G332">
        <v>1</v>
      </c>
      <c r="H332" t="s">
        <v>455</v>
      </c>
      <c r="I332">
        <v>325</v>
      </c>
      <c r="J332">
        <v>5</v>
      </c>
      <c r="K332">
        <v>184</v>
      </c>
      <c r="L332">
        <v>9</v>
      </c>
      <c r="M332">
        <v>509</v>
      </c>
      <c r="N332" t="s">
        <v>653</v>
      </c>
      <c r="O332">
        <v>1</v>
      </c>
      <c r="T332">
        <v>14</v>
      </c>
    </row>
    <row r="333" spans="1:22" x14ac:dyDescent="0.2">
      <c r="A333">
        <v>2007</v>
      </c>
      <c r="B333" s="30">
        <v>39242</v>
      </c>
      <c r="C333">
        <v>332</v>
      </c>
      <c r="D333">
        <v>1</v>
      </c>
      <c r="E333" s="11">
        <v>35</v>
      </c>
      <c r="F333" t="s">
        <v>600</v>
      </c>
      <c r="G333">
        <v>1</v>
      </c>
      <c r="H333" t="s">
        <v>434</v>
      </c>
      <c r="I333">
        <v>177</v>
      </c>
      <c r="J333">
        <v>10</v>
      </c>
      <c r="K333">
        <v>117</v>
      </c>
      <c r="L333">
        <v>9</v>
      </c>
      <c r="M333">
        <v>294</v>
      </c>
      <c r="N333" t="s">
        <v>579</v>
      </c>
      <c r="O333">
        <v>1</v>
      </c>
      <c r="T333">
        <v>19</v>
      </c>
    </row>
    <row r="334" spans="1:22" x14ac:dyDescent="0.2">
      <c r="A334">
        <v>2007</v>
      </c>
      <c r="B334" s="30">
        <v>39250</v>
      </c>
      <c r="C334">
        <v>333</v>
      </c>
      <c r="D334">
        <v>1</v>
      </c>
      <c r="E334" s="11">
        <v>35</v>
      </c>
      <c r="F334" t="s">
        <v>570</v>
      </c>
      <c r="G334">
        <v>2</v>
      </c>
      <c r="H334" t="s">
        <v>622</v>
      </c>
      <c r="I334">
        <v>128</v>
      </c>
      <c r="J334">
        <v>10</v>
      </c>
      <c r="K334">
        <v>172</v>
      </c>
      <c r="L334">
        <v>9</v>
      </c>
      <c r="M334">
        <v>300</v>
      </c>
      <c r="N334" t="s">
        <v>654</v>
      </c>
      <c r="S334">
        <v>1</v>
      </c>
      <c r="T334">
        <v>19</v>
      </c>
    </row>
    <row r="335" spans="1:22" x14ac:dyDescent="0.2">
      <c r="A335">
        <v>2007</v>
      </c>
      <c r="B335" s="30">
        <v>39270</v>
      </c>
      <c r="C335">
        <v>334</v>
      </c>
      <c r="D335">
        <v>1</v>
      </c>
      <c r="E335" s="11">
        <v>35</v>
      </c>
      <c r="F335" t="s">
        <v>570</v>
      </c>
      <c r="G335">
        <v>1</v>
      </c>
      <c r="H335" t="s">
        <v>434</v>
      </c>
      <c r="I335">
        <v>281</v>
      </c>
      <c r="J335">
        <v>7</v>
      </c>
      <c r="K335">
        <v>45</v>
      </c>
      <c r="L335">
        <v>10</v>
      </c>
      <c r="M335">
        <v>326</v>
      </c>
      <c r="N335" t="s">
        <v>655</v>
      </c>
      <c r="O335">
        <v>1</v>
      </c>
      <c r="T335">
        <v>17</v>
      </c>
    </row>
    <row r="336" spans="1:22" x14ac:dyDescent="0.2">
      <c r="A336">
        <v>2007</v>
      </c>
      <c r="B336" s="30">
        <v>39271</v>
      </c>
      <c r="C336">
        <v>335</v>
      </c>
      <c r="D336">
        <v>1</v>
      </c>
      <c r="E336" s="11" t="s">
        <v>391</v>
      </c>
      <c r="F336" t="s">
        <v>631</v>
      </c>
      <c r="G336">
        <v>1</v>
      </c>
      <c r="H336" t="s">
        <v>631</v>
      </c>
      <c r="I336">
        <v>72</v>
      </c>
      <c r="J336">
        <v>9</v>
      </c>
      <c r="K336">
        <v>73</v>
      </c>
      <c r="L336">
        <v>2</v>
      </c>
      <c r="M336">
        <v>145</v>
      </c>
      <c r="N336" t="s">
        <v>407</v>
      </c>
      <c r="S336">
        <v>1</v>
      </c>
      <c r="T336">
        <v>11</v>
      </c>
    </row>
    <row r="337" spans="1:22" x14ac:dyDescent="0.2">
      <c r="A337">
        <v>2007</v>
      </c>
      <c r="B337" s="30">
        <v>39271</v>
      </c>
      <c r="C337">
        <v>336</v>
      </c>
      <c r="D337">
        <v>1</v>
      </c>
      <c r="E337" s="11">
        <v>20</v>
      </c>
      <c r="F337" t="s">
        <v>631</v>
      </c>
      <c r="G337">
        <v>1</v>
      </c>
      <c r="H337" t="s">
        <v>631</v>
      </c>
      <c r="I337">
        <v>111</v>
      </c>
      <c r="J337">
        <v>2</v>
      </c>
      <c r="K337">
        <v>109</v>
      </c>
      <c r="L337">
        <v>6</v>
      </c>
      <c r="M337">
        <v>220</v>
      </c>
      <c r="N337" t="s">
        <v>477</v>
      </c>
      <c r="O337">
        <v>1</v>
      </c>
      <c r="T337">
        <v>8</v>
      </c>
    </row>
    <row r="338" spans="1:22" x14ac:dyDescent="0.2">
      <c r="A338">
        <v>2007</v>
      </c>
      <c r="B338" s="30">
        <v>39278</v>
      </c>
      <c r="C338">
        <v>337</v>
      </c>
      <c r="D338">
        <v>1</v>
      </c>
      <c r="E338" s="11">
        <v>35</v>
      </c>
      <c r="F338" t="s">
        <v>631</v>
      </c>
      <c r="G338">
        <v>2</v>
      </c>
      <c r="H338" t="s">
        <v>395</v>
      </c>
      <c r="K338">
        <v>81</v>
      </c>
      <c r="L338">
        <v>5</v>
      </c>
      <c r="M338">
        <v>81</v>
      </c>
      <c r="N338" t="s">
        <v>409</v>
      </c>
      <c r="Q338">
        <v>1</v>
      </c>
      <c r="T338">
        <v>5</v>
      </c>
    </row>
    <row r="339" spans="1:22" x14ac:dyDescent="0.2">
      <c r="A339">
        <v>2007</v>
      </c>
      <c r="B339" s="30">
        <v>39292</v>
      </c>
      <c r="C339">
        <v>338</v>
      </c>
      <c r="D339">
        <v>1</v>
      </c>
      <c r="E339" s="11">
        <v>35</v>
      </c>
      <c r="F339" t="s">
        <v>570</v>
      </c>
      <c r="G339">
        <v>1</v>
      </c>
      <c r="H339" t="s">
        <v>482</v>
      </c>
      <c r="I339">
        <v>188</v>
      </c>
      <c r="J339">
        <v>10</v>
      </c>
      <c r="K339">
        <v>132</v>
      </c>
      <c r="L339">
        <v>10</v>
      </c>
      <c r="M339">
        <v>320</v>
      </c>
      <c r="N339" t="s">
        <v>439</v>
      </c>
      <c r="O339">
        <v>1</v>
      </c>
      <c r="T339">
        <v>20</v>
      </c>
    </row>
    <row r="340" spans="1:22" x14ac:dyDescent="0.2">
      <c r="A340">
        <v>2007</v>
      </c>
      <c r="B340" s="30">
        <v>39298</v>
      </c>
      <c r="C340">
        <v>339</v>
      </c>
      <c r="D340">
        <v>1</v>
      </c>
      <c r="E340" s="11">
        <v>35</v>
      </c>
      <c r="F340" t="s">
        <v>570</v>
      </c>
      <c r="G340">
        <v>1</v>
      </c>
      <c r="H340" t="s">
        <v>403</v>
      </c>
      <c r="I340">
        <v>176</v>
      </c>
      <c r="J340">
        <v>8</v>
      </c>
      <c r="K340">
        <v>85</v>
      </c>
      <c r="L340">
        <v>10</v>
      </c>
      <c r="M340">
        <v>261</v>
      </c>
      <c r="N340" t="s">
        <v>629</v>
      </c>
      <c r="O340">
        <v>1</v>
      </c>
      <c r="T340">
        <v>18</v>
      </c>
    </row>
    <row r="341" spans="1:22" x14ac:dyDescent="0.2">
      <c r="A341">
        <v>2007</v>
      </c>
      <c r="B341" s="30">
        <v>39299</v>
      </c>
      <c r="C341">
        <v>340</v>
      </c>
      <c r="D341">
        <v>1</v>
      </c>
      <c r="E341" s="11">
        <v>35</v>
      </c>
      <c r="F341" t="s">
        <v>570</v>
      </c>
      <c r="G341">
        <v>2</v>
      </c>
      <c r="H341" t="s">
        <v>428</v>
      </c>
      <c r="I341">
        <v>62</v>
      </c>
      <c r="J341">
        <v>1</v>
      </c>
      <c r="K341">
        <v>61</v>
      </c>
      <c r="L341">
        <v>10</v>
      </c>
      <c r="M341">
        <v>123</v>
      </c>
      <c r="N341" t="s">
        <v>473</v>
      </c>
      <c r="O341">
        <v>1</v>
      </c>
      <c r="T341">
        <v>11</v>
      </c>
    </row>
    <row r="342" spans="1:22" x14ac:dyDescent="0.2">
      <c r="A342">
        <v>2007</v>
      </c>
      <c r="B342" s="30">
        <v>39299</v>
      </c>
      <c r="C342">
        <v>341</v>
      </c>
      <c r="D342">
        <v>1</v>
      </c>
      <c r="E342" s="11">
        <v>20</v>
      </c>
      <c r="F342" t="s">
        <v>570</v>
      </c>
      <c r="G342">
        <v>1</v>
      </c>
      <c r="H342" t="s">
        <v>428</v>
      </c>
      <c r="I342">
        <v>109</v>
      </c>
      <c r="J342">
        <v>2</v>
      </c>
      <c r="K342">
        <v>87</v>
      </c>
      <c r="L342">
        <v>3</v>
      </c>
      <c r="M342">
        <v>196</v>
      </c>
      <c r="N342" t="s">
        <v>656</v>
      </c>
      <c r="O342">
        <v>1</v>
      </c>
      <c r="T342">
        <v>5</v>
      </c>
    </row>
    <row r="343" spans="1:22" x14ac:dyDescent="0.2">
      <c r="A343">
        <v>2007</v>
      </c>
      <c r="B343" s="30">
        <v>39306</v>
      </c>
      <c r="C343">
        <v>342</v>
      </c>
      <c r="D343">
        <v>1</v>
      </c>
      <c r="E343" s="11">
        <v>35</v>
      </c>
      <c r="F343" t="s">
        <v>626</v>
      </c>
      <c r="G343">
        <v>2</v>
      </c>
      <c r="H343" t="s">
        <v>455</v>
      </c>
      <c r="I343">
        <v>184</v>
      </c>
      <c r="J343">
        <v>10</v>
      </c>
      <c r="K343">
        <v>199</v>
      </c>
      <c r="L343">
        <v>5</v>
      </c>
      <c r="M343">
        <v>383</v>
      </c>
      <c r="N343" t="s">
        <v>510</v>
      </c>
      <c r="S343">
        <v>1</v>
      </c>
      <c r="T343">
        <v>15</v>
      </c>
    </row>
    <row r="344" spans="1:22" x14ac:dyDescent="0.2">
      <c r="A344">
        <v>2007</v>
      </c>
      <c r="B344" s="30">
        <v>39320</v>
      </c>
      <c r="C344">
        <v>343</v>
      </c>
      <c r="D344">
        <v>1</v>
      </c>
      <c r="E344" s="11">
        <v>35</v>
      </c>
      <c r="F344" t="s">
        <v>631</v>
      </c>
      <c r="G344">
        <v>1</v>
      </c>
      <c r="H344" t="s">
        <v>648</v>
      </c>
      <c r="I344">
        <v>240</v>
      </c>
      <c r="J344">
        <v>16</v>
      </c>
      <c r="K344">
        <v>213</v>
      </c>
      <c r="L344">
        <v>19</v>
      </c>
      <c r="M344">
        <v>453</v>
      </c>
      <c r="N344" t="s">
        <v>476</v>
      </c>
      <c r="O344">
        <v>1</v>
      </c>
      <c r="T344">
        <v>35</v>
      </c>
    </row>
    <row r="345" spans="1:22" x14ac:dyDescent="0.2">
      <c r="A345">
        <v>2007</v>
      </c>
      <c r="B345" s="30">
        <v>39327</v>
      </c>
      <c r="C345">
        <v>344</v>
      </c>
      <c r="D345">
        <v>1</v>
      </c>
      <c r="E345" s="11">
        <v>35</v>
      </c>
      <c r="F345" t="s">
        <v>657</v>
      </c>
      <c r="G345">
        <v>2</v>
      </c>
      <c r="H345" t="s">
        <v>658</v>
      </c>
      <c r="I345">
        <v>129</v>
      </c>
      <c r="J345">
        <v>10</v>
      </c>
      <c r="K345">
        <v>215</v>
      </c>
      <c r="L345">
        <v>10</v>
      </c>
      <c r="M345">
        <v>344</v>
      </c>
      <c r="N345" t="s">
        <v>659</v>
      </c>
      <c r="S345">
        <v>1</v>
      </c>
      <c r="T345">
        <v>20</v>
      </c>
    </row>
    <row r="346" spans="1:22" x14ac:dyDescent="0.2">
      <c r="A346">
        <v>2007</v>
      </c>
      <c r="B346" s="30">
        <v>39334</v>
      </c>
      <c r="C346">
        <v>345</v>
      </c>
      <c r="D346">
        <v>1</v>
      </c>
      <c r="E346" s="11">
        <v>35</v>
      </c>
      <c r="F346" t="s">
        <v>583</v>
      </c>
      <c r="G346">
        <v>1</v>
      </c>
      <c r="H346" t="s">
        <v>395</v>
      </c>
      <c r="I346">
        <v>147</v>
      </c>
      <c r="J346">
        <v>10</v>
      </c>
      <c r="K346">
        <v>149</v>
      </c>
      <c r="L346">
        <v>5</v>
      </c>
      <c r="M346">
        <v>296</v>
      </c>
      <c r="N346" t="s">
        <v>446</v>
      </c>
      <c r="S346">
        <v>1</v>
      </c>
      <c r="T346">
        <v>15</v>
      </c>
    </row>
    <row r="347" spans="1:22" x14ac:dyDescent="0.2">
      <c r="A347">
        <v>2007</v>
      </c>
      <c r="B347" s="30">
        <v>39341</v>
      </c>
      <c r="C347">
        <v>346</v>
      </c>
      <c r="D347">
        <v>1</v>
      </c>
      <c r="E347" s="11">
        <v>35</v>
      </c>
      <c r="F347" t="s">
        <v>618</v>
      </c>
      <c r="G347">
        <v>2</v>
      </c>
      <c r="H347" t="s">
        <v>619</v>
      </c>
      <c r="I347">
        <v>164</v>
      </c>
      <c r="J347">
        <v>9</v>
      </c>
      <c r="K347">
        <v>193</v>
      </c>
      <c r="L347">
        <v>8</v>
      </c>
      <c r="M347">
        <v>357</v>
      </c>
      <c r="N347" t="s">
        <v>660</v>
      </c>
      <c r="S347">
        <v>1</v>
      </c>
      <c r="T347">
        <v>17</v>
      </c>
    </row>
    <row r="348" spans="1:22" x14ac:dyDescent="0.2">
      <c r="A348">
        <v>2008</v>
      </c>
      <c r="B348" s="30">
        <v>39565</v>
      </c>
      <c r="C348">
        <v>347</v>
      </c>
      <c r="D348">
        <v>1</v>
      </c>
      <c r="E348" s="11">
        <v>35</v>
      </c>
      <c r="F348" t="s">
        <v>570</v>
      </c>
      <c r="G348">
        <v>2</v>
      </c>
      <c r="H348" t="s">
        <v>584</v>
      </c>
      <c r="I348">
        <v>104</v>
      </c>
      <c r="J348">
        <v>1</v>
      </c>
      <c r="K348">
        <v>103</v>
      </c>
      <c r="L348">
        <v>10</v>
      </c>
      <c r="M348">
        <v>207</v>
      </c>
      <c r="N348" t="s">
        <v>473</v>
      </c>
      <c r="O348">
        <v>1</v>
      </c>
      <c r="T348">
        <v>11</v>
      </c>
      <c r="U348" t="s">
        <v>829</v>
      </c>
      <c r="V348">
        <v>1</v>
      </c>
    </row>
    <row r="349" spans="1:22" x14ac:dyDescent="0.2">
      <c r="A349">
        <v>2008</v>
      </c>
      <c r="B349" s="30">
        <v>39572</v>
      </c>
      <c r="C349">
        <v>348</v>
      </c>
      <c r="D349">
        <v>1</v>
      </c>
      <c r="E349" s="11" t="s">
        <v>391</v>
      </c>
      <c r="F349" t="s">
        <v>412</v>
      </c>
      <c r="G349">
        <v>1</v>
      </c>
      <c r="H349" t="s">
        <v>661</v>
      </c>
      <c r="I349">
        <v>123</v>
      </c>
      <c r="J349">
        <v>9</v>
      </c>
      <c r="K349">
        <v>77</v>
      </c>
      <c r="L349">
        <v>8</v>
      </c>
      <c r="M349">
        <v>200</v>
      </c>
      <c r="N349" t="s">
        <v>483</v>
      </c>
      <c r="P349">
        <v>1</v>
      </c>
      <c r="T349">
        <v>17</v>
      </c>
    </row>
    <row r="350" spans="1:22" x14ac:dyDescent="0.2">
      <c r="A350">
        <v>2008</v>
      </c>
      <c r="B350" s="30">
        <v>39579</v>
      </c>
      <c r="C350">
        <v>349</v>
      </c>
      <c r="D350">
        <v>1</v>
      </c>
      <c r="E350" s="11">
        <v>35</v>
      </c>
      <c r="F350" t="s">
        <v>662</v>
      </c>
      <c r="G350">
        <v>1</v>
      </c>
      <c r="H350" t="s">
        <v>663</v>
      </c>
      <c r="I350">
        <v>275</v>
      </c>
      <c r="J350">
        <v>3</v>
      </c>
      <c r="K350">
        <v>30</v>
      </c>
      <c r="L350">
        <v>9</v>
      </c>
      <c r="M350">
        <v>305</v>
      </c>
      <c r="N350" t="s">
        <v>664</v>
      </c>
      <c r="O350">
        <v>1</v>
      </c>
      <c r="T350">
        <v>12</v>
      </c>
    </row>
    <row r="351" spans="1:22" x14ac:dyDescent="0.2">
      <c r="A351">
        <v>2008</v>
      </c>
      <c r="B351" s="30">
        <v>39586</v>
      </c>
      <c r="C351">
        <v>350</v>
      </c>
      <c r="D351">
        <v>1</v>
      </c>
      <c r="E351" s="11">
        <v>35</v>
      </c>
      <c r="F351" t="s">
        <v>665</v>
      </c>
      <c r="G351">
        <v>1</v>
      </c>
      <c r="H351" t="s">
        <v>395</v>
      </c>
      <c r="I351">
        <v>162</v>
      </c>
      <c r="J351">
        <v>9</v>
      </c>
      <c r="K351">
        <v>79</v>
      </c>
      <c r="L351">
        <v>10</v>
      </c>
      <c r="M351">
        <v>241</v>
      </c>
      <c r="N351" t="s">
        <v>666</v>
      </c>
      <c r="O351">
        <v>1</v>
      </c>
      <c r="T351">
        <v>19</v>
      </c>
    </row>
    <row r="352" spans="1:22" x14ac:dyDescent="0.2">
      <c r="A352">
        <v>2008</v>
      </c>
      <c r="B352" s="30">
        <v>39600</v>
      </c>
      <c r="C352">
        <v>351</v>
      </c>
      <c r="D352">
        <v>1</v>
      </c>
      <c r="E352" s="11">
        <v>35</v>
      </c>
      <c r="F352" t="s">
        <v>631</v>
      </c>
      <c r="G352">
        <v>2</v>
      </c>
      <c r="H352" t="s">
        <v>455</v>
      </c>
      <c r="I352">
        <v>42</v>
      </c>
      <c r="J352">
        <v>3</v>
      </c>
      <c r="K352">
        <v>41</v>
      </c>
      <c r="L352">
        <v>10</v>
      </c>
      <c r="M352">
        <v>83</v>
      </c>
      <c r="N352" t="s">
        <v>413</v>
      </c>
      <c r="O352">
        <v>1</v>
      </c>
      <c r="T352">
        <v>13</v>
      </c>
    </row>
    <row r="353" spans="1:22" x14ac:dyDescent="0.2">
      <c r="A353">
        <v>2008</v>
      </c>
      <c r="B353" s="30">
        <v>39600</v>
      </c>
      <c r="C353">
        <v>352</v>
      </c>
      <c r="D353">
        <v>1</v>
      </c>
      <c r="E353" s="11">
        <v>20</v>
      </c>
      <c r="F353" t="s">
        <v>631</v>
      </c>
      <c r="G353">
        <v>1</v>
      </c>
      <c r="H353" t="s">
        <v>455</v>
      </c>
      <c r="I353">
        <v>120</v>
      </c>
      <c r="J353">
        <v>8</v>
      </c>
      <c r="K353">
        <v>117</v>
      </c>
      <c r="L353">
        <v>8</v>
      </c>
      <c r="M353">
        <v>237</v>
      </c>
      <c r="N353" t="s">
        <v>667</v>
      </c>
      <c r="O353">
        <v>1</v>
      </c>
      <c r="T353">
        <v>16</v>
      </c>
    </row>
    <row r="354" spans="1:22" x14ac:dyDescent="0.2">
      <c r="A354">
        <v>2008</v>
      </c>
      <c r="B354" s="30">
        <v>39606</v>
      </c>
      <c r="C354">
        <v>353</v>
      </c>
      <c r="D354">
        <v>1</v>
      </c>
      <c r="E354" s="11">
        <v>35</v>
      </c>
      <c r="F354" t="s">
        <v>590</v>
      </c>
      <c r="G354">
        <v>1</v>
      </c>
      <c r="H354" t="s">
        <v>434</v>
      </c>
      <c r="I354">
        <v>253</v>
      </c>
      <c r="J354">
        <v>6</v>
      </c>
      <c r="K354">
        <v>99</v>
      </c>
      <c r="L354">
        <v>7</v>
      </c>
      <c r="M354">
        <v>352</v>
      </c>
      <c r="N354" t="s">
        <v>636</v>
      </c>
      <c r="O354">
        <v>1</v>
      </c>
      <c r="T354">
        <v>13</v>
      </c>
    </row>
    <row r="355" spans="1:22" x14ac:dyDescent="0.2">
      <c r="A355">
        <v>2008</v>
      </c>
      <c r="B355" s="30">
        <v>39614</v>
      </c>
      <c r="C355">
        <v>354</v>
      </c>
      <c r="D355">
        <v>1</v>
      </c>
      <c r="E355" s="11">
        <v>35</v>
      </c>
      <c r="F355" t="s">
        <v>570</v>
      </c>
      <c r="G355">
        <v>2</v>
      </c>
      <c r="H355" t="s">
        <v>668</v>
      </c>
      <c r="I355">
        <v>167</v>
      </c>
      <c r="J355">
        <v>8</v>
      </c>
      <c r="K355">
        <v>166</v>
      </c>
      <c r="L355">
        <v>10</v>
      </c>
      <c r="M355">
        <v>333</v>
      </c>
      <c r="N355" t="s">
        <v>454</v>
      </c>
      <c r="O355">
        <v>1</v>
      </c>
      <c r="T355">
        <v>18</v>
      </c>
    </row>
    <row r="356" spans="1:22" x14ac:dyDescent="0.2">
      <c r="A356">
        <v>2008</v>
      </c>
      <c r="B356" s="30">
        <v>39621</v>
      </c>
      <c r="C356">
        <v>355</v>
      </c>
      <c r="D356">
        <v>1</v>
      </c>
      <c r="E356" s="11">
        <v>35</v>
      </c>
      <c r="F356" t="s">
        <v>570</v>
      </c>
      <c r="G356">
        <v>2</v>
      </c>
      <c r="H356" t="s">
        <v>568</v>
      </c>
      <c r="I356">
        <v>72</v>
      </c>
      <c r="J356">
        <v>9</v>
      </c>
      <c r="K356">
        <v>71</v>
      </c>
      <c r="L356">
        <v>10</v>
      </c>
      <c r="M356">
        <v>143</v>
      </c>
      <c r="N356" t="s">
        <v>474</v>
      </c>
      <c r="O356">
        <v>1</v>
      </c>
      <c r="T356">
        <v>19</v>
      </c>
    </row>
    <row r="357" spans="1:22" x14ac:dyDescent="0.2">
      <c r="A357">
        <v>2008</v>
      </c>
      <c r="B357" s="30">
        <v>39621</v>
      </c>
      <c r="C357">
        <v>356</v>
      </c>
      <c r="D357">
        <v>1</v>
      </c>
      <c r="E357" s="11">
        <v>15</v>
      </c>
      <c r="F357" t="s">
        <v>570</v>
      </c>
      <c r="G357">
        <v>1</v>
      </c>
      <c r="H357" t="s">
        <v>568</v>
      </c>
      <c r="I357">
        <v>122</v>
      </c>
      <c r="J357">
        <v>5</v>
      </c>
      <c r="K357">
        <v>83</v>
      </c>
      <c r="L357">
        <v>8</v>
      </c>
      <c r="M357">
        <v>205</v>
      </c>
      <c r="N357" t="s">
        <v>562</v>
      </c>
      <c r="O357">
        <v>1</v>
      </c>
      <c r="T357">
        <v>13</v>
      </c>
    </row>
    <row r="358" spans="1:22" x14ac:dyDescent="0.2">
      <c r="A358">
        <v>2008</v>
      </c>
      <c r="B358" s="30">
        <v>39628</v>
      </c>
      <c r="C358">
        <v>357</v>
      </c>
      <c r="D358">
        <v>1</v>
      </c>
      <c r="E358" s="11">
        <v>35</v>
      </c>
      <c r="F358" t="s">
        <v>570</v>
      </c>
      <c r="G358">
        <v>1</v>
      </c>
      <c r="H358" t="s">
        <v>669</v>
      </c>
      <c r="I358">
        <v>62</v>
      </c>
      <c r="J358">
        <v>9</v>
      </c>
      <c r="K358">
        <v>63</v>
      </c>
      <c r="L358">
        <v>2</v>
      </c>
      <c r="M358">
        <v>125</v>
      </c>
      <c r="N358" t="s">
        <v>407</v>
      </c>
      <c r="S358">
        <v>1</v>
      </c>
      <c r="T358">
        <v>11</v>
      </c>
    </row>
    <row r="359" spans="1:22" x14ac:dyDescent="0.2">
      <c r="A359">
        <v>2008</v>
      </c>
      <c r="B359" s="30">
        <v>39635</v>
      </c>
      <c r="C359">
        <v>358</v>
      </c>
      <c r="D359">
        <v>1</v>
      </c>
      <c r="E359" s="11">
        <v>40</v>
      </c>
      <c r="F359" t="s">
        <v>631</v>
      </c>
      <c r="G359">
        <v>2</v>
      </c>
      <c r="H359" t="s">
        <v>631</v>
      </c>
      <c r="I359">
        <v>109</v>
      </c>
      <c r="J359">
        <v>9</v>
      </c>
      <c r="K359">
        <v>141</v>
      </c>
      <c r="L359">
        <v>8</v>
      </c>
      <c r="M359">
        <v>250</v>
      </c>
      <c r="N359" t="s">
        <v>418</v>
      </c>
      <c r="S359">
        <v>1</v>
      </c>
      <c r="T359">
        <v>17</v>
      </c>
    </row>
    <row r="360" spans="1:22" x14ac:dyDescent="0.2">
      <c r="A360">
        <v>2008</v>
      </c>
      <c r="B360" s="30">
        <v>39642</v>
      </c>
      <c r="C360">
        <v>359</v>
      </c>
      <c r="D360">
        <v>1</v>
      </c>
      <c r="E360" s="11">
        <v>35</v>
      </c>
      <c r="F360" t="s">
        <v>631</v>
      </c>
      <c r="G360">
        <v>2</v>
      </c>
      <c r="H360" t="s">
        <v>395</v>
      </c>
      <c r="I360">
        <v>125</v>
      </c>
      <c r="J360">
        <v>10</v>
      </c>
      <c r="K360">
        <v>127</v>
      </c>
      <c r="L360">
        <v>10</v>
      </c>
      <c r="M360">
        <v>252</v>
      </c>
      <c r="N360" t="s">
        <v>670</v>
      </c>
      <c r="S360">
        <v>1</v>
      </c>
      <c r="T360">
        <v>20</v>
      </c>
    </row>
    <row r="361" spans="1:22" x14ac:dyDescent="0.2">
      <c r="A361">
        <v>2008</v>
      </c>
      <c r="B361" s="30">
        <v>39649</v>
      </c>
      <c r="C361">
        <v>360</v>
      </c>
      <c r="D361">
        <v>1</v>
      </c>
      <c r="E361" s="11">
        <v>35</v>
      </c>
      <c r="F361" t="s">
        <v>441</v>
      </c>
      <c r="G361">
        <v>1</v>
      </c>
      <c r="H361" t="s">
        <v>403</v>
      </c>
      <c r="I361">
        <v>181</v>
      </c>
      <c r="J361">
        <v>7</v>
      </c>
      <c r="K361">
        <v>77</v>
      </c>
      <c r="L361">
        <v>10</v>
      </c>
      <c r="M361">
        <v>258</v>
      </c>
      <c r="N361" t="s">
        <v>671</v>
      </c>
      <c r="O361">
        <v>1</v>
      </c>
      <c r="T361">
        <v>17</v>
      </c>
    </row>
    <row r="362" spans="1:22" x14ac:dyDescent="0.2">
      <c r="A362">
        <v>2008</v>
      </c>
      <c r="B362" s="30">
        <v>39656</v>
      </c>
      <c r="C362">
        <v>361</v>
      </c>
      <c r="D362">
        <v>1</v>
      </c>
      <c r="E362" s="11">
        <v>40</v>
      </c>
      <c r="F362" t="s">
        <v>672</v>
      </c>
      <c r="G362">
        <v>1</v>
      </c>
      <c r="H362" t="s">
        <v>673</v>
      </c>
      <c r="I362">
        <v>91</v>
      </c>
      <c r="J362">
        <v>10</v>
      </c>
      <c r="K362">
        <v>92</v>
      </c>
      <c r="L362">
        <v>9</v>
      </c>
      <c r="M362">
        <v>183</v>
      </c>
      <c r="N362" t="s">
        <v>463</v>
      </c>
      <c r="S362">
        <v>1</v>
      </c>
      <c r="T362">
        <v>19</v>
      </c>
    </row>
    <row r="363" spans="1:22" x14ac:dyDescent="0.2">
      <c r="A363">
        <v>2008</v>
      </c>
      <c r="B363" s="30">
        <v>39663</v>
      </c>
      <c r="C363">
        <v>362</v>
      </c>
      <c r="D363">
        <v>1</v>
      </c>
      <c r="E363" s="11">
        <v>30</v>
      </c>
      <c r="F363" t="s">
        <v>570</v>
      </c>
      <c r="G363">
        <v>1</v>
      </c>
      <c r="H363" t="s">
        <v>674</v>
      </c>
      <c r="I363">
        <v>133</v>
      </c>
      <c r="J363">
        <v>9</v>
      </c>
      <c r="K363">
        <v>134</v>
      </c>
      <c r="L363">
        <v>7</v>
      </c>
      <c r="M363">
        <v>267</v>
      </c>
      <c r="N363" t="s">
        <v>425</v>
      </c>
      <c r="S363">
        <v>1</v>
      </c>
      <c r="T363">
        <v>16</v>
      </c>
      <c r="U363" t="s">
        <v>829</v>
      </c>
      <c r="V363">
        <v>1</v>
      </c>
    </row>
    <row r="364" spans="1:22" x14ac:dyDescent="0.2">
      <c r="A364">
        <v>2008</v>
      </c>
      <c r="B364" s="30">
        <v>39677</v>
      </c>
      <c r="C364">
        <v>363</v>
      </c>
      <c r="D364">
        <v>1</v>
      </c>
      <c r="E364" s="11">
        <v>35</v>
      </c>
      <c r="F364" t="s">
        <v>626</v>
      </c>
      <c r="G364">
        <v>1</v>
      </c>
      <c r="H364" t="s">
        <v>455</v>
      </c>
      <c r="I364">
        <v>189</v>
      </c>
      <c r="J364">
        <v>8</v>
      </c>
      <c r="K364">
        <v>155</v>
      </c>
      <c r="L364">
        <v>9</v>
      </c>
      <c r="M364">
        <v>344</v>
      </c>
      <c r="N364" t="s">
        <v>675</v>
      </c>
      <c r="O364">
        <v>1</v>
      </c>
      <c r="T364">
        <v>17</v>
      </c>
    </row>
    <row r="365" spans="1:22" x14ac:dyDescent="0.2">
      <c r="A365">
        <v>2008</v>
      </c>
      <c r="B365" s="30">
        <v>39684</v>
      </c>
      <c r="C365">
        <v>364</v>
      </c>
      <c r="D365">
        <v>1</v>
      </c>
      <c r="E365" s="11">
        <v>20</v>
      </c>
      <c r="F365" t="s">
        <v>631</v>
      </c>
      <c r="G365">
        <v>1</v>
      </c>
      <c r="H365" t="s">
        <v>676</v>
      </c>
      <c r="I365">
        <v>124</v>
      </c>
      <c r="J365">
        <v>10</v>
      </c>
      <c r="K365">
        <v>108</v>
      </c>
      <c r="L365">
        <v>9</v>
      </c>
      <c r="M365">
        <v>232</v>
      </c>
      <c r="N365" t="s">
        <v>545</v>
      </c>
      <c r="O365">
        <v>1</v>
      </c>
      <c r="T365">
        <v>19</v>
      </c>
    </row>
    <row r="366" spans="1:22" x14ac:dyDescent="0.2">
      <c r="A366">
        <v>2008</v>
      </c>
      <c r="B366" s="30">
        <v>39684</v>
      </c>
      <c r="C366">
        <v>365</v>
      </c>
      <c r="D366">
        <v>1</v>
      </c>
      <c r="E366" s="11">
        <v>20</v>
      </c>
      <c r="F366" t="s">
        <v>631</v>
      </c>
      <c r="G366">
        <v>2</v>
      </c>
      <c r="H366" t="s">
        <v>677</v>
      </c>
      <c r="I366">
        <v>140</v>
      </c>
      <c r="J366">
        <v>10</v>
      </c>
      <c r="K366">
        <v>140</v>
      </c>
      <c r="L366">
        <v>8</v>
      </c>
      <c r="M366">
        <v>280</v>
      </c>
      <c r="N366" t="s">
        <v>452</v>
      </c>
      <c r="R366">
        <v>1</v>
      </c>
      <c r="T366">
        <v>18</v>
      </c>
    </row>
    <row r="367" spans="1:22" x14ac:dyDescent="0.2">
      <c r="A367">
        <v>2008</v>
      </c>
      <c r="B367" s="30">
        <v>39698</v>
      </c>
      <c r="C367">
        <v>366</v>
      </c>
      <c r="D367">
        <v>1</v>
      </c>
      <c r="E367" s="11">
        <v>35</v>
      </c>
      <c r="F367" t="s">
        <v>678</v>
      </c>
      <c r="G367">
        <v>2</v>
      </c>
      <c r="H367" t="s">
        <v>395</v>
      </c>
      <c r="I367">
        <v>57</v>
      </c>
      <c r="J367">
        <v>10</v>
      </c>
      <c r="K367">
        <v>153</v>
      </c>
      <c r="L367">
        <v>5</v>
      </c>
      <c r="M367">
        <v>210</v>
      </c>
      <c r="N367" t="s">
        <v>679</v>
      </c>
      <c r="S367">
        <v>1</v>
      </c>
      <c r="T367">
        <v>15</v>
      </c>
    </row>
    <row r="368" spans="1:22" x14ac:dyDescent="0.2">
      <c r="A368">
        <v>2008</v>
      </c>
      <c r="B368" s="30">
        <v>39705</v>
      </c>
      <c r="C368">
        <v>367</v>
      </c>
      <c r="D368">
        <v>1</v>
      </c>
      <c r="E368" s="11">
        <v>35</v>
      </c>
      <c r="F368" t="s">
        <v>618</v>
      </c>
      <c r="G368">
        <v>1</v>
      </c>
      <c r="H368" t="s">
        <v>619</v>
      </c>
      <c r="I368">
        <v>93</v>
      </c>
      <c r="J368">
        <v>10</v>
      </c>
      <c r="K368">
        <v>93</v>
      </c>
      <c r="L368">
        <v>10</v>
      </c>
      <c r="M368">
        <v>186</v>
      </c>
      <c r="N368" t="s">
        <v>452</v>
      </c>
      <c r="R368">
        <v>1</v>
      </c>
      <c r="T368">
        <v>20</v>
      </c>
    </row>
    <row r="369" spans="1:22" x14ac:dyDescent="0.2">
      <c r="A369">
        <v>2008</v>
      </c>
      <c r="B369" s="30">
        <v>39719</v>
      </c>
      <c r="C369">
        <v>368</v>
      </c>
      <c r="D369">
        <v>1</v>
      </c>
      <c r="E369" s="11">
        <v>40</v>
      </c>
      <c r="F369" t="s">
        <v>634</v>
      </c>
      <c r="G369">
        <v>2</v>
      </c>
      <c r="H369" t="s">
        <v>635</v>
      </c>
      <c r="I369">
        <v>124</v>
      </c>
      <c r="J369">
        <v>6</v>
      </c>
      <c r="K369">
        <v>120</v>
      </c>
      <c r="L369">
        <v>10</v>
      </c>
      <c r="M369">
        <v>244</v>
      </c>
      <c r="N369" t="s">
        <v>416</v>
      </c>
      <c r="O369">
        <v>1</v>
      </c>
      <c r="T369">
        <v>16</v>
      </c>
    </row>
    <row r="370" spans="1:22" x14ac:dyDescent="0.2">
      <c r="A370">
        <v>2009</v>
      </c>
      <c r="B370" s="30">
        <v>39928</v>
      </c>
      <c r="C370">
        <v>369</v>
      </c>
      <c r="D370">
        <v>1</v>
      </c>
      <c r="E370" s="11">
        <v>35</v>
      </c>
      <c r="F370" t="s">
        <v>633</v>
      </c>
      <c r="G370">
        <v>1</v>
      </c>
      <c r="H370" t="s">
        <v>584</v>
      </c>
      <c r="I370">
        <v>212</v>
      </c>
      <c r="J370">
        <v>3</v>
      </c>
      <c r="K370">
        <v>170</v>
      </c>
      <c r="L370">
        <v>8</v>
      </c>
      <c r="M370">
        <v>382</v>
      </c>
      <c r="N370" t="s">
        <v>490</v>
      </c>
      <c r="O370">
        <v>1</v>
      </c>
      <c r="T370">
        <v>11</v>
      </c>
    </row>
    <row r="371" spans="1:22" x14ac:dyDescent="0.2">
      <c r="A371">
        <v>2009</v>
      </c>
      <c r="B371" s="30">
        <v>39936</v>
      </c>
      <c r="C371">
        <v>370</v>
      </c>
      <c r="D371">
        <v>1</v>
      </c>
      <c r="E371" s="11">
        <v>35</v>
      </c>
      <c r="F371" t="s">
        <v>412</v>
      </c>
      <c r="G371">
        <v>1</v>
      </c>
      <c r="H371" t="s">
        <v>661</v>
      </c>
      <c r="I371">
        <v>120</v>
      </c>
      <c r="J371">
        <v>9</v>
      </c>
      <c r="K371">
        <v>86</v>
      </c>
      <c r="L371">
        <v>10</v>
      </c>
      <c r="M371">
        <v>206</v>
      </c>
      <c r="N371" t="s">
        <v>675</v>
      </c>
      <c r="O371">
        <v>1</v>
      </c>
      <c r="T371">
        <v>19</v>
      </c>
      <c r="U371" t="s">
        <v>855</v>
      </c>
      <c r="V371">
        <v>1</v>
      </c>
    </row>
    <row r="372" spans="1:22" x14ac:dyDescent="0.2">
      <c r="A372">
        <v>2009</v>
      </c>
      <c r="B372" s="30">
        <v>39943</v>
      </c>
      <c r="C372">
        <v>371</v>
      </c>
      <c r="D372">
        <v>1</v>
      </c>
      <c r="E372" s="11">
        <v>35</v>
      </c>
      <c r="F372" t="s">
        <v>662</v>
      </c>
      <c r="G372">
        <v>1</v>
      </c>
      <c r="H372" t="s">
        <v>663</v>
      </c>
      <c r="I372">
        <v>234</v>
      </c>
      <c r="J372">
        <v>5</v>
      </c>
      <c r="K372">
        <v>139</v>
      </c>
      <c r="L372">
        <v>9</v>
      </c>
      <c r="M372">
        <v>373</v>
      </c>
      <c r="N372" t="s">
        <v>680</v>
      </c>
      <c r="O372">
        <v>1</v>
      </c>
      <c r="T372">
        <v>14</v>
      </c>
      <c r="U372" t="s">
        <v>842</v>
      </c>
      <c r="V372">
        <v>1</v>
      </c>
    </row>
    <row r="373" spans="1:22" x14ac:dyDescent="0.2">
      <c r="A373">
        <v>2009</v>
      </c>
      <c r="B373" s="30">
        <v>39950</v>
      </c>
      <c r="C373">
        <v>372</v>
      </c>
      <c r="D373">
        <v>1</v>
      </c>
      <c r="E373" s="11">
        <v>35</v>
      </c>
      <c r="F373" t="s">
        <v>570</v>
      </c>
      <c r="G373">
        <v>1</v>
      </c>
      <c r="H373" t="s">
        <v>455</v>
      </c>
      <c r="I373">
        <v>153</v>
      </c>
      <c r="J373">
        <v>8</v>
      </c>
      <c r="K373">
        <v>35</v>
      </c>
      <c r="L373">
        <v>10</v>
      </c>
      <c r="M373">
        <v>188</v>
      </c>
      <c r="N373" t="s">
        <v>681</v>
      </c>
      <c r="O373">
        <v>1</v>
      </c>
      <c r="T373">
        <v>18</v>
      </c>
    </row>
    <row r="374" spans="1:22" x14ac:dyDescent="0.2">
      <c r="A374">
        <v>2009</v>
      </c>
      <c r="B374" s="30">
        <v>39957</v>
      </c>
      <c r="C374">
        <v>373</v>
      </c>
      <c r="D374">
        <v>1</v>
      </c>
      <c r="E374" s="11" t="s">
        <v>391</v>
      </c>
      <c r="F374" t="s">
        <v>570</v>
      </c>
      <c r="G374">
        <v>2</v>
      </c>
      <c r="H374" t="s">
        <v>682</v>
      </c>
      <c r="I374">
        <v>119</v>
      </c>
      <c r="J374">
        <v>4</v>
      </c>
      <c r="K374">
        <v>116</v>
      </c>
      <c r="L374">
        <v>11</v>
      </c>
      <c r="M374">
        <v>235</v>
      </c>
      <c r="N374" t="s">
        <v>413</v>
      </c>
      <c r="O374">
        <v>1</v>
      </c>
      <c r="T374">
        <v>15</v>
      </c>
    </row>
    <row r="375" spans="1:22" x14ac:dyDescent="0.2">
      <c r="A375">
        <v>2009</v>
      </c>
      <c r="B375" s="30">
        <v>39964</v>
      </c>
      <c r="C375">
        <v>374</v>
      </c>
      <c r="D375">
        <v>1</v>
      </c>
      <c r="E375" s="11">
        <v>35</v>
      </c>
      <c r="F375" t="s">
        <v>590</v>
      </c>
      <c r="G375">
        <v>2</v>
      </c>
      <c r="H375" t="s">
        <v>395</v>
      </c>
      <c r="I375">
        <v>156</v>
      </c>
      <c r="J375">
        <v>1</v>
      </c>
      <c r="K375">
        <v>155</v>
      </c>
      <c r="L375">
        <v>9</v>
      </c>
      <c r="M375">
        <v>311</v>
      </c>
      <c r="N375" t="s">
        <v>473</v>
      </c>
      <c r="O375">
        <v>1</v>
      </c>
      <c r="T375">
        <v>10</v>
      </c>
    </row>
    <row r="376" spans="1:22" x14ac:dyDescent="0.2">
      <c r="A376">
        <v>2009</v>
      </c>
      <c r="B376" s="30">
        <v>39970</v>
      </c>
      <c r="C376">
        <v>375</v>
      </c>
      <c r="D376">
        <v>1</v>
      </c>
      <c r="E376" s="11">
        <v>35</v>
      </c>
      <c r="F376" t="s">
        <v>570</v>
      </c>
      <c r="G376">
        <v>2</v>
      </c>
      <c r="H376" t="s">
        <v>683</v>
      </c>
      <c r="I376">
        <v>161</v>
      </c>
      <c r="J376">
        <v>9</v>
      </c>
      <c r="K376">
        <v>157</v>
      </c>
      <c r="L376">
        <v>7</v>
      </c>
      <c r="M376">
        <v>318</v>
      </c>
      <c r="N376" t="s">
        <v>474</v>
      </c>
      <c r="O376">
        <v>1</v>
      </c>
      <c r="T376">
        <v>16</v>
      </c>
    </row>
    <row r="377" spans="1:22" x14ac:dyDescent="0.2">
      <c r="A377">
        <v>2009</v>
      </c>
      <c r="B377" s="30">
        <v>39978</v>
      </c>
      <c r="C377">
        <v>376</v>
      </c>
      <c r="D377">
        <v>1</v>
      </c>
      <c r="E377" s="11">
        <v>35</v>
      </c>
      <c r="F377" t="s">
        <v>570</v>
      </c>
      <c r="G377">
        <v>1</v>
      </c>
      <c r="H377" t="s">
        <v>668</v>
      </c>
      <c r="I377">
        <v>111</v>
      </c>
      <c r="J377">
        <v>10</v>
      </c>
      <c r="K377">
        <v>89</v>
      </c>
      <c r="L377">
        <v>10</v>
      </c>
      <c r="M377">
        <v>200</v>
      </c>
      <c r="N377" t="s">
        <v>656</v>
      </c>
      <c r="O377">
        <v>1</v>
      </c>
      <c r="T377">
        <v>20</v>
      </c>
    </row>
    <row r="378" spans="1:22" x14ac:dyDescent="0.2">
      <c r="A378">
        <v>2009</v>
      </c>
      <c r="B378" s="30">
        <v>39985</v>
      </c>
      <c r="C378">
        <v>377</v>
      </c>
      <c r="D378">
        <v>1</v>
      </c>
      <c r="E378" s="11">
        <v>35</v>
      </c>
      <c r="F378" t="s">
        <v>570</v>
      </c>
      <c r="G378">
        <v>1</v>
      </c>
      <c r="H378" t="s">
        <v>635</v>
      </c>
      <c r="I378">
        <v>217</v>
      </c>
      <c r="J378">
        <v>10</v>
      </c>
      <c r="K378">
        <v>72</v>
      </c>
      <c r="L378">
        <v>10</v>
      </c>
      <c r="M378">
        <v>289</v>
      </c>
      <c r="N378" t="s">
        <v>684</v>
      </c>
      <c r="O378">
        <v>1</v>
      </c>
      <c r="T378">
        <v>20</v>
      </c>
    </row>
    <row r="379" spans="1:22" x14ac:dyDescent="0.2">
      <c r="A379">
        <v>2009</v>
      </c>
      <c r="B379" s="30">
        <v>39992</v>
      </c>
      <c r="C379">
        <v>378</v>
      </c>
      <c r="D379">
        <v>1</v>
      </c>
      <c r="E379" s="11">
        <v>40</v>
      </c>
      <c r="F379" t="s">
        <v>549</v>
      </c>
      <c r="G379">
        <v>1</v>
      </c>
      <c r="H379" t="s">
        <v>674</v>
      </c>
      <c r="I379">
        <v>183</v>
      </c>
      <c r="J379">
        <v>10</v>
      </c>
      <c r="K379">
        <v>152</v>
      </c>
      <c r="L379">
        <v>10</v>
      </c>
      <c r="M379">
        <v>335</v>
      </c>
      <c r="N379" t="s">
        <v>685</v>
      </c>
      <c r="O379">
        <v>1</v>
      </c>
      <c r="T379">
        <v>20</v>
      </c>
    </row>
    <row r="380" spans="1:22" x14ac:dyDescent="0.2">
      <c r="A380">
        <v>2009</v>
      </c>
      <c r="B380" s="30">
        <v>40006</v>
      </c>
      <c r="C380">
        <v>379</v>
      </c>
      <c r="D380">
        <v>1</v>
      </c>
      <c r="E380" s="11">
        <v>35</v>
      </c>
      <c r="F380" t="s">
        <v>570</v>
      </c>
      <c r="G380">
        <v>1</v>
      </c>
      <c r="H380" t="s">
        <v>403</v>
      </c>
      <c r="I380">
        <v>177</v>
      </c>
      <c r="J380">
        <v>7</v>
      </c>
      <c r="K380">
        <v>119</v>
      </c>
      <c r="L380">
        <v>9</v>
      </c>
      <c r="M380">
        <v>296</v>
      </c>
      <c r="N380" t="s">
        <v>541</v>
      </c>
      <c r="O380">
        <v>1</v>
      </c>
      <c r="T380">
        <v>16</v>
      </c>
    </row>
    <row r="381" spans="1:22" x14ac:dyDescent="0.2">
      <c r="A381">
        <v>2009</v>
      </c>
      <c r="B381" s="30">
        <v>40013</v>
      </c>
      <c r="C381">
        <v>380</v>
      </c>
      <c r="D381">
        <v>1</v>
      </c>
      <c r="E381" s="11">
        <v>35</v>
      </c>
      <c r="F381" t="s">
        <v>631</v>
      </c>
      <c r="G381">
        <v>1</v>
      </c>
      <c r="H381" t="s">
        <v>395</v>
      </c>
      <c r="I381">
        <v>237</v>
      </c>
      <c r="J381">
        <v>5</v>
      </c>
      <c r="K381">
        <v>143</v>
      </c>
      <c r="L381">
        <v>8</v>
      </c>
      <c r="M381">
        <v>380</v>
      </c>
      <c r="N381" t="s">
        <v>686</v>
      </c>
      <c r="O381">
        <v>1</v>
      </c>
      <c r="T381">
        <v>13</v>
      </c>
    </row>
    <row r="382" spans="1:22" x14ac:dyDescent="0.2">
      <c r="A382">
        <v>2009</v>
      </c>
      <c r="B382" s="30">
        <v>40019</v>
      </c>
      <c r="C382">
        <v>381</v>
      </c>
      <c r="D382">
        <v>1</v>
      </c>
      <c r="E382" s="11">
        <v>35</v>
      </c>
      <c r="F382" t="s">
        <v>687</v>
      </c>
      <c r="G382">
        <v>2</v>
      </c>
      <c r="H382" t="s">
        <v>584</v>
      </c>
      <c r="I382">
        <v>145</v>
      </c>
      <c r="J382">
        <v>3</v>
      </c>
      <c r="K382">
        <v>143</v>
      </c>
      <c r="L382">
        <v>10</v>
      </c>
      <c r="M382">
        <v>288</v>
      </c>
      <c r="N382" t="s">
        <v>413</v>
      </c>
      <c r="O382">
        <v>1</v>
      </c>
      <c r="T382">
        <v>13</v>
      </c>
    </row>
    <row r="383" spans="1:22" x14ac:dyDescent="0.2">
      <c r="A383">
        <v>2009</v>
      </c>
      <c r="B383" s="30">
        <v>40020</v>
      </c>
      <c r="C383">
        <v>382</v>
      </c>
      <c r="D383">
        <v>1</v>
      </c>
      <c r="E383" s="11">
        <v>20</v>
      </c>
      <c r="F383" t="s">
        <v>688</v>
      </c>
      <c r="G383">
        <v>2</v>
      </c>
      <c r="H383" t="s">
        <v>688</v>
      </c>
      <c r="I383">
        <v>125</v>
      </c>
      <c r="J383">
        <v>6</v>
      </c>
      <c r="K383">
        <v>161</v>
      </c>
      <c r="L383">
        <v>4</v>
      </c>
      <c r="M383">
        <v>286</v>
      </c>
      <c r="N383" t="s">
        <v>689</v>
      </c>
      <c r="S383">
        <v>1</v>
      </c>
      <c r="T383">
        <v>10</v>
      </c>
    </row>
    <row r="384" spans="1:22" x14ac:dyDescent="0.2">
      <c r="A384">
        <v>2009</v>
      </c>
      <c r="B384" s="30">
        <v>40027</v>
      </c>
      <c r="C384">
        <v>383</v>
      </c>
      <c r="D384">
        <v>1</v>
      </c>
      <c r="E384" s="11">
        <v>40</v>
      </c>
      <c r="F384" t="s">
        <v>631</v>
      </c>
      <c r="G384">
        <v>1</v>
      </c>
      <c r="H384" t="s">
        <v>676</v>
      </c>
      <c r="I384">
        <v>251</v>
      </c>
      <c r="J384">
        <v>14</v>
      </c>
      <c r="K384">
        <v>193</v>
      </c>
      <c r="L384">
        <v>19</v>
      </c>
      <c r="M384">
        <v>444</v>
      </c>
      <c r="N384" t="s">
        <v>541</v>
      </c>
      <c r="O384">
        <v>1</v>
      </c>
      <c r="T384">
        <v>33</v>
      </c>
    </row>
    <row r="385" spans="1:22" x14ac:dyDescent="0.2">
      <c r="A385">
        <v>2009</v>
      </c>
      <c r="B385" s="30">
        <v>40034</v>
      </c>
      <c r="C385">
        <v>384</v>
      </c>
      <c r="D385">
        <v>1</v>
      </c>
      <c r="E385" s="11">
        <v>35</v>
      </c>
      <c r="F385" t="s">
        <v>441</v>
      </c>
      <c r="G385">
        <v>1</v>
      </c>
      <c r="H385" t="s">
        <v>690</v>
      </c>
      <c r="I385">
        <v>198</v>
      </c>
      <c r="J385">
        <v>10</v>
      </c>
      <c r="K385">
        <v>113</v>
      </c>
      <c r="L385">
        <v>10</v>
      </c>
      <c r="M385">
        <v>311</v>
      </c>
      <c r="N385" t="s">
        <v>599</v>
      </c>
      <c r="O385">
        <v>1</v>
      </c>
      <c r="T385">
        <v>20</v>
      </c>
    </row>
    <row r="386" spans="1:22" x14ac:dyDescent="0.2">
      <c r="A386">
        <v>2009</v>
      </c>
      <c r="B386" s="30">
        <v>40041</v>
      </c>
      <c r="C386">
        <v>385</v>
      </c>
      <c r="D386">
        <v>1</v>
      </c>
      <c r="E386" s="11">
        <v>35</v>
      </c>
      <c r="F386" t="s">
        <v>626</v>
      </c>
      <c r="G386">
        <v>2</v>
      </c>
      <c r="H386" t="s">
        <v>455</v>
      </c>
      <c r="I386">
        <v>113</v>
      </c>
      <c r="J386">
        <v>5</v>
      </c>
      <c r="K386">
        <v>112</v>
      </c>
      <c r="L386">
        <v>10</v>
      </c>
      <c r="M386">
        <v>225</v>
      </c>
      <c r="N386" t="s">
        <v>415</v>
      </c>
      <c r="O386">
        <v>1</v>
      </c>
      <c r="T386">
        <v>15</v>
      </c>
    </row>
    <row r="387" spans="1:22" x14ac:dyDescent="0.2">
      <c r="A387">
        <v>2009</v>
      </c>
      <c r="B387" s="30">
        <v>40048</v>
      </c>
      <c r="C387">
        <v>386</v>
      </c>
      <c r="D387">
        <v>1</v>
      </c>
      <c r="E387" s="11">
        <v>40</v>
      </c>
      <c r="F387" t="s">
        <v>631</v>
      </c>
      <c r="G387">
        <v>2</v>
      </c>
      <c r="H387" t="s">
        <v>691</v>
      </c>
      <c r="I387">
        <v>158</v>
      </c>
      <c r="J387">
        <v>2</v>
      </c>
      <c r="K387">
        <v>153</v>
      </c>
      <c r="L387">
        <v>9</v>
      </c>
      <c r="M387">
        <v>311</v>
      </c>
      <c r="N387" t="s">
        <v>477</v>
      </c>
      <c r="O387">
        <v>1</v>
      </c>
      <c r="T387">
        <v>11</v>
      </c>
    </row>
    <row r="388" spans="1:22" x14ac:dyDescent="0.2">
      <c r="A388">
        <v>2009</v>
      </c>
      <c r="B388" s="30">
        <v>40055</v>
      </c>
      <c r="C388">
        <v>387</v>
      </c>
      <c r="D388">
        <v>1</v>
      </c>
      <c r="E388" s="11">
        <v>35</v>
      </c>
      <c r="F388" t="s">
        <v>412</v>
      </c>
      <c r="G388">
        <v>1</v>
      </c>
      <c r="H388" t="s">
        <v>648</v>
      </c>
      <c r="I388">
        <v>59</v>
      </c>
      <c r="J388">
        <v>10</v>
      </c>
      <c r="K388">
        <v>42</v>
      </c>
      <c r="L388">
        <v>10</v>
      </c>
      <c r="M388">
        <v>101</v>
      </c>
      <c r="N388" t="s">
        <v>532</v>
      </c>
      <c r="O388">
        <v>1</v>
      </c>
      <c r="T388">
        <v>20</v>
      </c>
    </row>
    <row r="389" spans="1:22" x14ac:dyDescent="0.2">
      <c r="A389">
        <v>2009</v>
      </c>
      <c r="B389" s="30">
        <v>40055</v>
      </c>
      <c r="C389">
        <v>388</v>
      </c>
      <c r="D389">
        <v>1</v>
      </c>
      <c r="E389" s="11">
        <v>20</v>
      </c>
      <c r="F389" t="s">
        <v>412</v>
      </c>
      <c r="G389">
        <v>2</v>
      </c>
      <c r="H389" t="s">
        <v>648</v>
      </c>
      <c r="I389">
        <v>115</v>
      </c>
      <c r="J389">
        <v>8</v>
      </c>
      <c r="K389">
        <v>114</v>
      </c>
      <c r="L389">
        <v>9</v>
      </c>
      <c r="M389">
        <v>229</v>
      </c>
      <c r="N389" t="s">
        <v>454</v>
      </c>
      <c r="O389">
        <v>1</v>
      </c>
      <c r="T389">
        <v>17</v>
      </c>
    </row>
    <row r="390" spans="1:22" x14ac:dyDescent="0.2">
      <c r="A390">
        <v>2009</v>
      </c>
      <c r="B390" s="30">
        <v>40062</v>
      </c>
      <c r="C390">
        <v>389</v>
      </c>
      <c r="D390">
        <v>1</v>
      </c>
      <c r="E390" s="11">
        <v>35</v>
      </c>
      <c r="F390" t="s">
        <v>570</v>
      </c>
      <c r="G390">
        <v>2</v>
      </c>
      <c r="H390" t="s">
        <v>395</v>
      </c>
      <c r="I390">
        <v>148</v>
      </c>
      <c r="J390">
        <v>8</v>
      </c>
      <c r="K390">
        <v>144</v>
      </c>
      <c r="L390">
        <v>8</v>
      </c>
      <c r="M390">
        <v>292</v>
      </c>
      <c r="N390" t="s">
        <v>454</v>
      </c>
      <c r="O390">
        <v>1</v>
      </c>
      <c r="T390">
        <v>16</v>
      </c>
    </row>
    <row r="391" spans="1:22" x14ac:dyDescent="0.2">
      <c r="A391">
        <v>2009</v>
      </c>
      <c r="B391" s="30">
        <v>40069</v>
      </c>
      <c r="C391">
        <v>390</v>
      </c>
      <c r="D391">
        <v>1</v>
      </c>
      <c r="E391" s="11">
        <v>35</v>
      </c>
      <c r="F391" t="s">
        <v>618</v>
      </c>
      <c r="G391">
        <v>2</v>
      </c>
      <c r="H391" t="s">
        <v>619</v>
      </c>
      <c r="I391">
        <v>174</v>
      </c>
      <c r="J391">
        <v>10</v>
      </c>
      <c r="K391">
        <v>224</v>
      </c>
      <c r="L391">
        <v>8</v>
      </c>
      <c r="M391">
        <v>398</v>
      </c>
      <c r="N391" t="s">
        <v>692</v>
      </c>
      <c r="S391">
        <v>1</v>
      </c>
      <c r="T391">
        <v>18</v>
      </c>
    </row>
    <row r="392" spans="1:22" x14ac:dyDescent="0.2">
      <c r="A392">
        <v>2009</v>
      </c>
      <c r="B392" s="30">
        <v>40083</v>
      </c>
      <c r="C392">
        <v>391</v>
      </c>
      <c r="D392">
        <v>1</v>
      </c>
      <c r="E392" s="11">
        <v>35</v>
      </c>
      <c r="F392" t="s">
        <v>634</v>
      </c>
      <c r="G392">
        <v>1</v>
      </c>
      <c r="H392" t="s">
        <v>635</v>
      </c>
      <c r="I392">
        <v>247</v>
      </c>
      <c r="J392">
        <v>7</v>
      </c>
      <c r="K392">
        <v>211</v>
      </c>
      <c r="L392">
        <v>10</v>
      </c>
      <c r="M392">
        <v>458</v>
      </c>
      <c r="N392" t="s">
        <v>693</v>
      </c>
      <c r="O392">
        <v>1</v>
      </c>
      <c r="T392">
        <v>17</v>
      </c>
    </row>
    <row r="393" spans="1:22" x14ac:dyDescent="0.2">
      <c r="A393">
        <v>2010</v>
      </c>
      <c r="B393" s="30">
        <v>40286</v>
      </c>
      <c r="C393">
        <v>392</v>
      </c>
      <c r="D393">
        <v>1</v>
      </c>
      <c r="E393" s="11">
        <v>35</v>
      </c>
      <c r="F393" t="s">
        <v>694</v>
      </c>
      <c r="G393">
        <v>1</v>
      </c>
      <c r="H393" t="s">
        <v>605</v>
      </c>
      <c r="I393">
        <v>146</v>
      </c>
      <c r="J393">
        <v>10</v>
      </c>
      <c r="K393">
        <v>147</v>
      </c>
      <c r="L393">
        <v>6</v>
      </c>
      <c r="M393">
        <v>293</v>
      </c>
      <c r="N393" t="s">
        <v>404</v>
      </c>
      <c r="S393">
        <v>1</v>
      </c>
      <c r="T393">
        <v>16</v>
      </c>
    </row>
    <row r="394" spans="1:22" x14ac:dyDescent="0.2">
      <c r="A394">
        <v>2010</v>
      </c>
      <c r="B394" s="30">
        <v>40293</v>
      </c>
      <c r="C394">
        <v>393</v>
      </c>
      <c r="D394">
        <v>1</v>
      </c>
      <c r="E394" s="11">
        <v>35</v>
      </c>
      <c r="F394" t="s">
        <v>570</v>
      </c>
      <c r="G394">
        <v>1</v>
      </c>
      <c r="H394" t="s">
        <v>584</v>
      </c>
      <c r="I394">
        <v>157</v>
      </c>
      <c r="J394">
        <v>10</v>
      </c>
      <c r="K394">
        <v>122</v>
      </c>
      <c r="L394">
        <v>9</v>
      </c>
      <c r="M394">
        <v>279</v>
      </c>
      <c r="N394" t="s">
        <v>508</v>
      </c>
      <c r="O394">
        <v>1</v>
      </c>
      <c r="T394">
        <v>19</v>
      </c>
    </row>
    <row r="395" spans="1:22" x14ac:dyDescent="0.2">
      <c r="A395">
        <v>2010</v>
      </c>
      <c r="B395" s="30">
        <v>40307</v>
      </c>
      <c r="C395">
        <v>394</v>
      </c>
      <c r="D395">
        <v>1</v>
      </c>
      <c r="E395" s="11">
        <v>35</v>
      </c>
      <c r="F395" t="s">
        <v>695</v>
      </c>
      <c r="G395">
        <v>2</v>
      </c>
      <c r="H395" t="s">
        <v>696</v>
      </c>
      <c r="I395">
        <v>126</v>
      </c>
      <c r="J395">
        <v>2</v>
      </c>
      <c r="K395">
        <v>125</v>
      </c>
      <c r="L395">
        <v>9</v>
      </c>
      <c r="M395">
        <v>251</v>
      </c>
      <c r="N395" t="s">
        <v>477</v>
      </c>
      <c r="O395">
        <v>1</v>
      </c>
      <c r="T395">
        <v>11</v>
      </c>
    </row>
    <row r="396" spans="1:22" x14ac:dyDescent="0.2">
      <c r="A396">
        <v>2010</v>
      </c>
      <c r="B396" s="30">
        <v>40314</v>
      </c>
      <c r="C396">
        <v>395</v>
      </c>
      <c r="D396">
        <v>1</v>
      </c>
      <c r="E396" s="11">
        <v>35</v>
      </c>
      <c r="F396" t="s">
        <v>697</v>
      </c>
      <c r="G396">
        <v>1</v>
      </c>
      <c r="H396" t="s">
        <v>395</v>
      </c>
      <c r="I396">
        <v>151</v>
      </c>
      <c r="J396">
        <v>6</v>
      </c>
      <c r="K396">
        <v>132</v>
      </c>
      <c r="L396">
        <v>9</v>
      </c>
      <c r="M396">
        <v>283</v>
      </c>
      <c r="N396" t="s">
        <v>698</v>
      </c>
      <c r="O396">
        <v>1</v>
      </c>
      <c r="T396">
        <v>15</v>
      </c>
      <c r="U396" t="s">
        <v>855</v>
      </c>
      <c r="V396">
        <v>1</v>
      </c>
    </row>
    <row r="397" spans="1:22" x14ac:dyDescent="0.2">
      <c r="A397">
        <v>2010</v>
      </c>
      <c r="B397" s="30">
        <v>40321</v>
      </c>
      <c r="C397">
        <v>396</v>
      </c>
      <c r="D397">
        <v>1</v>
      </c>
      <c r="E397" s="11">
        <v>35</v>
      </c>
      <c r="F397" t="s">
        <v>688</v>
      </c>
      <c r="G397">
        <v>2</v>
      </c>
      <c r="H397" t="s">
        <v>455</v>
      </c>
      <c r="I397">
        <v>140</v>
      </c>
      <c r="J397">
        <v>6</v>
      </c>
      <c r="K397">
        <v>136</v>
      </c>
      <c r="L397">
        <v>10</v>
      </c>
      <c r="M397">
        <v>276</v>
      </c>
      <c r="N397" t="s">
        <v>416</v>
      </c>
      <c r="O397">
        <v>1</v>
      </c>
      <c r="T397">
        <v>16</v>
      </c>
      <c r="U397" t="s">
        <v>855</v>
      </c>
      <c r="V397">
        <v>1</v>
      </c>
    </row>
    <row r="398" spans="1:22" x14ac:dyDescent="0.2">
      <c r="A398">
        <v>2010</v>
      </c>
      <c r="B398" s="30">
        <v>40328</v>
      </c>
      <c r="C398">
        <v>397</v>
      </c>
      <c r="D398">
        <v>1</v>
      </c>
      <c r="E398" s="11">
        <v>35</v>
      </c>
      <c r="F398" t="s">
        <v>522</v>
      </c>
      <c r="G398">
        <v>1</v>
      </c>
      <c r="H398" t="s">
        <v>699</v>
      </c>
      <c r="I398">
        <v>196</v>
      </c>
      <c r="J398">
        <v>9</v>
      </c>
      <c r="K398">
        <v>107</v>
      </c>
      <c r="L398">
        <v>9</v>
      </c>
      <c r="M398">
        <v>303</v>
      </c>
      <c r="N398" t="s">
        <v>647</v>
      </c>
      <c r="O398">
        <v>1</v>
      </c>
      <c r="T398">
        <v>18</v>
      </c>
      <c r="U398" t="s">
        <v>856</v>
      </c>
      <c r="V398">
        <v>1</v>
      </c>
    </row>
    <row r="399" spans="1:22" x14ac:dyDescent="0.2">
      <c r="A399">
        <v>2010</v>
      </c>
      <c r="B399" s="30">
        <v>40334</v>
      </c>
      <c r="C399">
        <v>398</v>
      </c>
      <c r="D399">
        <v>1</v>
      </c>
      <c r="E399" s="11">
        <v>35</v>
      </c>
      <c r="F399" t="s">
        <v>570</v>
      </c>
      <c r="G399">
        <v>1</v>
      </c>
      <c r="H399" t="s">
        <v>683</v>
      </c>
      <c r="I399">
        <v>100</v>
      </c>
      <c r="J399">
        <v>10</v>
      </c>
      <c r="K399">
        <v>103</v>
      </c>
      <c r="L399">
        <v>5</v>
      </c>
      <c r="M399">
        <v>203</v>
      </c>
      <c r="N399" t="s">
        <v>446</v>
      </c>
      <c r="S399">
        <v>1</v>
      </c>
      <c r="T399">
        <v>15</v>
      </c>
    </row>
    <row r="400" spans="1:22" x14ac:dyDescent="0.2">
      <c r="A400">
        <v>2010</v>
      </c>
      <c r="B400" s="30">
        <v>40342</v>
      </c>
      <c r="C400">
        <v>399</v>
      </c>
      <c r="D400">
        <v>1</v>
      </c>
      <c r="E400" s="11" t="s">
        <v>391</v>
      </c>
      <c r="F400" t="s">
        <v>570</v>
      </c>
      <c r="G400">
        <v>1</v>
      </c>
      <c r="H400" t="s">
        <v>682</v>
      </c>
      <c r="I400">
        <v>124</v>
      </c>
      <c r="J400">
        <v>8</v>
      </c>
      <c r="K400">
        <v>127</v>
      </c>
      <c r="L400">
        <v>1</v>
      </c>
      <c r="M400">
        <v>251</v>
      </c>
      <c r="N400" t="s">
        <v>424</v>
      </c>
      <c r="S400">
        <v>1</v>
      </c>
      <c r="T400">
        <v>9</v>
      </c>
    </row>
    <row r="401" spans="1:22" x14ac:dyDescent="0.2">
      <c r="A401">
        <v>2010</v>
      </c>
      <c r="B401" s="30">
        <v>40349</v>
      </c>
      <c r="C401">
        <v>400</v>
      </c>
      <c r="D401">
        <v>1</v>
      </c>
      <c r="E401" s="11">
        <v>40</v>
      </c>
      <c r="F401" t="s">
        <v>688</v>
      </c>
      <c r="G401">
        <v>1</v>
      </c>
      <c r="H401" t="s">
        <v>635</v>
      </c>
      <c r="I401">
        <v>136</v>
      </c>
      <c r="J401">
        <v>10</v>
      </c>
      <c r="K401">
        <v>139</v>
      </c>
      <c r="L401">
        <v>3</v>
      </c>
      <c r="M401">
        <v>275</v>
      </c>
      <c r="N401" t="s">
        <v>461</v>
      </c>
      <c r="S401">
        <v>1</v>
      </c>
      <c r="T401">
        <v>13</v>
      </c>
      <c r="U401" t="s">
        <v>856</v>
      </c>
      <c r="V401">
        <v>1</v>
      </c>
    </row>
    <row r="402" spans="1:22" x14ac:dyDescent="0.2">
      <c r="A402">
        <v>2010</v>
      </c>
      <c r="B402" s="30">
        <v>40349</v>
      </c>
      <c r="C402">
        <v>401</v>
      </c>
      <c r="D402">
        <v>1</v>
      </c>
      <c r="E402" s="11">
        <v>10</v>
      </c>
      <c r="F402" t="s">
        <v>688</v>
      </c>
      <c r="G402">
        <v>2</v>
      </c>
      <c r="H402" t="s">
        <v>635</v>
      </c>
      <c r="I402">
        <v>59</v>
      </c>
      <c r="J402">
        <v>2</v>
      </c>
      <c r="K402">
        <v>57</v>
      </c>
      <c r="L402">
        <v>3</v>
      </c>
      <c r="M402">
        <v>116</v>
      </c>
      <c r="N402" t="s">
        <v>477</v>
      </c>
      <c r="O402">
        <v>1</v>
      </c>
      <c r="T402">
        <v>5</v>
      </c>
      <c r="U402" t="s">
        <v>856</v>
      </c>
      <c r="V402">
        <v>1</v>
      </c>
    </row>
    <row r="403" spans="1:22" x14ac:dyDescent="0.2">
      <c r="A403">
        <v>2010</v>
      </c>
      <c r="B403" s="30">
        <v>40363</v>
      </c>
      <c r="C403">
        <v>402</v>
      </c>
      <c r="D403">
        <v>1</v>
      </c>
      <c r="E403" s="11">
        <v>40</v>
      </c>
      <c r="F403" t="s">
        <v>631</v>
      </c>
      <c r="G403">
        <v>2</v>
      </c>
      <c r="H403" t="s">
        <v>631</v>
      </c>
      <c r="I403">
        <v>118</v>
      </c>
      <c r="J403">
        <v>10</v>
      </c>
      <c r="K403">
        <v>251</v>
      </c>
      <c r="L403">
        <v>7</v>
      </c>
      <c r="M403">
        <v>369</v>
      </c>
      <c r="N403" t="s">
        <v>700</v>
      </c>
      <c r="S403">
        <v>1</v>
      </c>
      <c r="T403">
        <v>17</v>
      </c>
    </row>
    <row r="404" spans="1:22" x14ac:dyDescent="0.2">
      <c r="A404">
        <v>2010</v>
      </c>
      <c r="B404" s="30">
        <v>40370</v>
      </c>
      <c r="C404">
        <v>403</v>
      </c>
      <c r="D404">
        <v>1</v>
      </c>
      <c r="E404" s="11">
        <v>35</v>
      </c>
      <c r="F404" t="s">
        <v>695</v>
      </c>
      <c r="G404">
        <v>1</v>
      </c>
      <c r="H404" t="s">
        <v>395</v>
      </c>
      <c r="I404">
        <v>132</v>
      </c>
      <c r="J404">
        <v>11</v>
      </c>
      <c r="K404">
        <v>120</v>
      </c>
      <c r="L404">
        <v>11</v>
      </c>
      <c r="M404">
        <v>252</v>
      </c>
      <c r="N404" t="s">
        <v>701</v>
      </c>
      <c r="O404">
        <v>1</v>
      </c>
      <c r="T404">
        <v>22</v>
      </c>
      <c r="U404" t="s">
        <v>855</v>
      </c>
      <c r="V404">
        <v>1</v>
      </c>
    </row>
    <row r="405" spans="1:22" x14ac:dyDescent="0.2">
      <c r="A405">
        <v>2010</v>
      </c>
      <c r="B405" s="30">
        <v>40377</v>
      </c>
      <c r="C405">
        <v>404</v>
      </c>
      <c r="D405">
        <v>1</v>
      </c>
      <c r="E405" s="11">
        <v>20</v>
      </c>
      <c r="F405" t="s">
        <v>631</v>
      </c>
      <c r="G405">
        <v>1</v>
      </c>
      <c r="H405" t="s">
        <v>403</v>
      </c>
      <c r="I405">
        <v>229</v>
      </c>
      <c r="J405">
        <v>4</v>
      </c>
      <c r="K405">
        <v>62</v>
      </c>
      <c r="L405">
        <v>10</v>
      </c>
      <c r="M405">
        <v>291</v>
      </c>
      <c r="N405" t="s">
        <v>702</v>
      </c>
      <c r="O405">
        <v>1</v>
      </c>
      <c r="T405">
        <v>14</v>
      </c>
    </row>
    <row r="406" spans="1:22" x14ac:dyDescent="0.2">
      <c r="A406">
        <v>2010</v>
      </c>
      <c r="B406" s="30">
        <v>40377</v>
      </c>
      <c r="C406">
        <v>405</v>
      </c>
      <c r="D406">
        <v>1</v>
      </c>
      <c r="E406" s="11">
        <v>20</v>
      </c>
      <c r="F406" t="s">
        <v>631</v>
      </c>
      <c r="G406">
        <v>2</v>
      </c>
      <c r="H406" t="s">
        <v>622</v>
      </c>
      <c r="I406">
        <v>146</v>
      </c>
      <c r="J406">
        <v>9</v>
      </c>
      <c r="K406">
        <v>148</v>
      </c>
      <c r="L406">
        <v>8</v>
      </c>
      <c r="M406">
        <v>294</v>
      </c>
      <c r="N406" t="s">
        <v>670</v>
      </c>
      <c r="S406">
        <v>1</v>
      </c>
      <c r="T406">
        <v>17</v>
      </c>
    </row>
    <row r="407" spans="1:22" x14ac:dyDescent="0.2">
      <c r="A407">
        <v>2010</v>
      </c>
      <c r="B407" s="30">
        <v>40384</v>
      </c>
      <c r="C407">
        <v>406</v>
      </c>
      <c r="D407">
        <v>1</v>
      </c>
      <c r="E407" s="11">
        <v>35</v>
      </c>
      <c r="F407" t="s">
        <v>688</v>
      </c>
      <c r="G407">
        <v>1</v>
      </c>
      <c r="H407" t="s">
        <v>688</v>
      </c>
      <c r="I407">
        <v>191</v>
      </c>
      <c r="J407">
        <v>10</v>
      </c>
      <c r="K407">
        <v>178</v>
      </c>
      <c r="L407">
        <v>10</v>
      </c>
      <c r="M407">
        <v>369</v>
      </c>
      <c r="N407" t="s">
        <v>586</v>
      </c>
      <c r="O407">
        <v>1</v>
      </c>
      <c r="T407">
        <v>20</v>
      </c>
    </row>
    <row r="408" spans="1:22" x14ac:dyDescent="0.2">
      <c r="A408">
        <v>2010</v>
      </c>
      <c r="B408" s="30">
        <v>40391</v>
      </c>
      <c r="C408">
        <v>407</v>
      </c>
      <c r="D408">
        <v>1</v>
      </c>
      <c r="E408" s="11">
        <v>20</v>
      </c>
      <c r="F408" t="s">
        <v>631</v>
      </c>
      <c r="G408">
        <v>1</v>
      </c>
      <c r="H408" t="s">
        <v>676</v>
      </c>
      <c r="I408">
        <v>141</v>
      </c>
      <c r="J408">
        <v>7</v>
      </c>
      <c r="K408">
        <v>142</v>
      </c>
      <c r="L408">
        <v>9</v>
      </c>
      <c r="M408">
        <v>283</v>
      </c>
      <c r="N408" t="s">
        <v>463</v>
      </c>
      <c r="S408">
        <v>1</v>
      </c>
      <c r="T408">
        <v>16</v>
      </c>
    </row>
    <row r="409" spans="1:22" x14ac:dyDescent="0.2">
      <c r="A409">
        <v>2010</v>
      </c>
      <c r="B409" s="30">
        <v>40391</v>
      </c>
      <c r="C409">
        <v>408</v>
      </c>
      <c r="D409">
        <v>1</v>
      </c>
      <c r="E409" s="11">
        <v>20</v>
      </c>
      <c r="F409" t="s">
        <v>631</v>
      </c>
      <c r="G409">
        <v>2</v>
      </c>
      <c r="H409" t="s">
        <v>676</v>
      </c>
      <c r="I409">
        <v>200</v>
      </c>
      <c r="J409">
        <v>6</v>
      </c>
      <c r="K409">
        <v>196</v>
      </c>
      <c r="L409">
        <v>5</v>
      </c>
      <c r="M409">
        <v>396</v>
      </c>
      <c r="N409" t="s">
        <v>416</v>
      </c>
      <c r="O409">
        <v>1</v>
      </c>
      <c r="T409">
        <v>11</v>
      </c>
      <c r="U409" t="s">
        <v>856</v>
      </c>
      <c r="V409">
        <v>1</v>
      </c>
    </row>
    <row r="410" spans="1:22" x14ac:dyDescent="0.2">
      <c r="A410">
        <v>2010</v>
      </c>
      <c r="B410" s="30">
        <v>40398</v>
      </c>
      <c r="C410">
        <v>409</v>
      </c>
      <c r="D410">
        <v>1</v>
      </c>
      <c r="E410" s="11">
        <v>35</v>
      </c>
      <c r="F410" t="s">
        <v>688</v>
      </c>
      <c r="G410">
        <v>2</v>
      </c>
      <c r="H410" t="s">
        <v>690</v>
      </c>
      <c r="I410">
        <v>158</v>
      </c>
      <c r="J410">
        <v>10</v>
      </c>
      <c r="K410">
        <v>207</v>
      </c>
      <c r="L410">
        <v>6</v>
      </c>
      <c r="M410">
        <v>365</v>
      </c>
      <c r="N410" t="s">
        <v>703</v>
      </c>
      <c r="S410">
        <v>1</v>
      </c>
      <c r="T410">
        <v>16</v>
      </c>
    </row>
    <row r="411" spans="1:22" x14ac:dyDescent="0.2">
      <c r="A411">
        <v>2010</v>
      </c>
      <c r="B411" s="30">
        <v>40405</v>
      </c>
      <c r="C411">
        <v>410</v>
      </c>
      <c r="D411">
        <v>1</v>
      </c>
      <c r="E411" s="11">
        <v>35</v>
      </c>
      <c r="F411" t="s">
        <v>626</v>
      </c>
      <c r="G411">
        <v>2</v>
      </c>
      <c r="H411" t="s">
        <v>455</v>
      </c>
      <c r="I411">
        <v>95</v>
      </c>
      <c r="J411">
        <v>6</v>
      </c>
      <c r="K411">
        <v>92</v>
      </c>
      <c r="L411">
        <v>9</v>
      </c>
      <c r="M411">
        <v>187</v>
      </c>
      <c r="N411" t="s">
        <v>454</v>
      </c>
      <c r="O411">
        <v>1</v>
      </c>
      <c r="T411">
        <v>15</v>
      </c>
    </row>
    <row r="412" spans="1:22" x14ac:dyDescent="0.2">
      <c r="A412">
        <v>2010</v>
      </c>
      <c r="B412" s="30">
        <v>40412</v>
      </c>
      <c r="C412">
        <v>411</v>
      </c>
      <c r="D412">
        <v>1</v>
      </c>
      <c r="E412" s="11">
        <v>20</v>
      </c>
      <c r="F412" t="s">
        <v>631</v>
      </c>
      <c r="G412">
        <v>1</v>
      </c>
      <c r="H412" t="s">
        <v>648</v>
      </c>
      <c r="I412">
        <v>164</v>
      </c>
      <c r="J412">
        <v>8</v>
      </c>
      <c r="K412">
        <v>97</v>
      </c>
      <c r="L412">
        <v>10</v>
      </c>
      <c r="M412">
        <v>261</v>
      </c>
      <c r="N412" t="s">
        <v>564</v>
      </c>
      <c r="O412">
        <v>1</v>
      </c>
      <c r="T412">
        <v>18</v>
      </c>
    </row>
    <row r="413" spans="1:22" x14ac:dyDescent="0.2">
      <c r="A413">
        <v>2010</v>
      </c>
      <c r="B413" s="30">
        <v>40412</v>
      </c>
      <c r="C413">
        <v>412</v>
      </c>
      <c r="D413">
        <v>1</v>
      </c>
      <c r="E413" s="11">
        <v>20</v>
      </c>
      <c r="F413" t="s">
        <v>631</v>
      </c>
      <c r="G413">
        <v>2</v>
      </c>
      <c r="H413" t="s">
        <v>648</v>
      </c>
      <c r="I413">
        <v>70</v>
      </c>
      <c r="J413">
        <v>3</v>
      </c>
      <c r="K413">
        <v>67</v>
      </c>
      <c r="L413">
        <v>10</v>
      </c>
      <c r="M413">
        <v>137</v>
      </c>
      <c r="N413" t="s">
        <v>413</v>
      </c>
      <c r="O413">
        <v>1</v>
      </c>
      <c r="T413">
        <v>13</v>
      </c>
    </row>
    <row r="414" spans="1:22" x14ac:dyDescent="0.2">
      <c r="A414">
        <v>2010</v>
      </c>
      <c r="B414" s="30">
        <v>40420</v>
      </c>
      <c r="C414">
        <v>413</v>
      </c>
      <c r="D414">
        <v>1</v>
      </c>
      <c r="E414" s="11" t="s">
        <v>391</v>
      </c>
      <c r="F414" t="s">
        <v>704</v>
      </c>
      <c r="G414">
        <v>2</v>
      </c>
      <c r="H414" t="s">
        <v>704</v>
      </c>
      <c r="I414">
        <v>170</v>
      </c>
      <c r="J414">
        <v>8</v>
      </c>
      <c r="K414">
        <v>240</v>
      </c>
      <c r="L414">
        <v>6</v>
      </c>
      <c r="M414">
        <v>410</v>
      </c>
      <c r="N414" t="s">
        <v>483</v>
      </c>
      <c r="P414">
        <v>1</v>
      </c>
      <c r="T414">
        <v>14</v>
      </c>
    </row>
    <row r="415" spans="1:22" x14ac:dyDescent="0.2">
      <c r="A415">
        <v>2010</v>
      </c>
      <c r="B415" s="30">
        <v>40426</v>
      </c>
      <c r="C415">
        <v>414</v>
      </c>
      <c r="D415">
        <v>1</v>
      </c>
      <c r="E415" s="11">
        <v>40</v>
      </c>
      <c r="F415" t="s">
        <v>570</v>
      </c>
      <c r="G415">
        <v>2</v>
      </c>
      <c r="H415" t="s">
        <v>705</v>
      </c>
      <c r="I415">
        <v>84</v>
      </c>
      <c r="J415">
        <v>10</v>
      </c>
      <c r="K415">
        <v>252</v>
      </c>
      <c r="L415">
        <v>5</v>
      </c>
      <c r="M415">
        <v>336</v>
      </c>
      <c r="N415" t="s">
        <v>706</v>
      </c>
      <c r="S415">
        <v>1</v>
      </c>
      <c r="T415">
        <v>15</v>
      </c>
    </row>
    <row r="416" spans="1:22" x14ac:dyDescent="0.2">
      <c r="A416">
        <v>2010</v>
      </c>
      <c r="B416" s="30">
        <v>40433</v>
      </c>
      <c r="C416">
        <v>415</v>
      </c>
      <c r="D416">
        <v>1</v>
      </c>
      <c r="E416" s="11">
        <v>35</v>
      </c>
      <c r="F416" t="s">
        <v>707</v>
      </c>
      <c r="G416">
        <v>1</v>
      </c>
      <c r="H416" t="s">
        <v>619</v>
      </c>
      <c r="I416">
        <v>130</v>
      </c>
      <c r="J416">
        <v>10</v>
      </c>
      <c r="K416">
        <v>131</v>
      </c>
      <c r="L416">
        <v>7</v>
      </c>
      <c r="M416">
        <v>261</v>
      </c>
      <c r="N416" t="s">
        <v>425</v>
      </c>
      <c r="S416">
        <v>1</v>
      </c>
      <c r="T416">
        <v>17</v>
      </c>
    </row>
    <row r="417" spans="1:22" x14ac:dyDescent="0.2">
      <c r="A417">
        <v>2010</v>
      </c>
      <c r="B417" s="30">
        <v>40447</v>
      </c>
      <c r="C417">
        <v>416</v>
      </c>
      <c r="D417">
        <v>1</v>
      </c>
      <c r="E417" s="11">
        <v>40</v>
      </c>
      <c r="F417" t="s">
        <v>634</v>
      </c>
      <c r="G417">
        <v>1</v>
      </c>
      <c r="H417" t="s">
        <v>635</v>
      </c>
      <c r="I417">
        <v>189</v>
      </c>
      <c r="J417">
        <v>10</v>
      </c>
      <c r="K417">
        <v>180</v>
      </c>
      <c r="L417">
        <v>9</v>
      </c>
      <c r="M417">
        <v>369</v>
      </c>
      <c r="N417" t="s">
        <v>429</v>
      </c>
      <c r="O417">
        <v>1</v>
      </c>
      <c r="T417">
        <v>19</v>
      </c>
    </row>
    <row r="418" spans="1:22" x14ac:dyDescent="0.2">
      <c r="A418">
        <v>2011</v>
      </c>
      <c r="B418" s="30">
        <v>40621</v>
      </c>
      <c r="C418">
        <v>417</v>
      </c>
      <c r="D418">
        <v>1</v>
      </c>
      <c r="E418" s="11">
        <v>40</v>
      </c>
      <c r="F418" t="s">
        <v>708</v>
      </c>
      <c r="G418">
        <v>1</v>
      </c>
      <c r="H418" t="s">
        <v>708</v>
      </c>
      <c r="I418">
        <v>123</v>
      </c>
      <c r="J418">
        <v>10</v>
      </c>
      <c r="K418">
        <v>124</v>
      </c>
      <c r="L418">
        <v>8</v>
      </c>
      <c r="M418">
        <v>247</v>
      </c>
      <c r="N418" t="s">
        <v>467</v>
      </c>
      <c r="S418">
        <v>1</v>
      </c>
      <c r="T418">
        <v>18</v>
      </c>
      <c r="U418" t="s">
        <v>855</v>
      </c>
      <c r="V418">
        <v>4</v>
      </c>
    </row>
    <row r="419" spans="1:22" x14ac:dyDescent="0.2">
      <c r="A419">
        <v>2011</v>
      </c>
      <c r="B419" s="30">
        <v>40622</v>
      </c>
      <c r="C419">
        <v>418</v>
      </c>
      <c r="D419">
        <v>1</v>
      </c>
      <c r="E419" s="11">
        <v>35</v>
      </c>
      <c r="F419" t="s">
        <v>708</v>
      </c>
      <c r="G419">
        <v>2</v>
      </c>
      <c r="H419" t="s">
        <v>708</v>
      </c>
      <c r="I419">
        <v>23</v>
      </c>
      <c r="J419">
        <v>0</v>
      </c>
      <c r="K419">
        <v>174</v>
      </c>
      <c r="L419">
        <v>7</v>
      </c>
      <c r="M419">
        <v>197</v>
      </c>
      <c r="N419" t="s">
        <v>409</v>
      </c>
      <c r="Q419">
        <v>1</v>
      </c>
      <c r="T419">
        <v>7</v>
      </c>
    </row>
    <row r="420" spans="1:22" x14ac:dyDescent="0.2">
      <c r="A420">
        <v>2011</v>
      </c>
      <c r="B420" s="30">
        <v>40657</v>
      </c>
      <c r="C420">
        <v>419</v>
      </c>
      <c r="D420">
        <v>1</v>
      </c>
      <c r="E420" s="11">
        <v>35</v>
      </c>
      <c r="F420" t="s">
        <v>633</v>
      </c>
      <c r="G420">
        <v>1</v>
      </c>
      <c r="H420" t="s">
        <v>584</v>
      </c>
      <c r="I420">
        <v>181</v>
      </c>
      <c r="J420">
        <v>6</v>
      </c>
      <c r="K420">
        <v>182</v>
      </c>
      <c r="L420">
        <v>5</v>
      </c>
      <c r="M420">
        <v>363</v>
      </c>
      <c r="N420" t="s">
        <v>446</v>
      </c>
      <c r="S420">
        <v>1</v>
      </c>
      <c r="T420">
        <v>11</v>
      </c>
    </row>
    <row r="421" spans="1:22" x14ac:dyDescent="0.2">
      <c r="A421">
        <v>2011</v>
      </c>
      <c r="B421" s="30">
        <v>40671</v>
      </c>
      <c r="C421">
        <v>420</v>
      </c>
      <c r="D421">
        <v>1</v>
      </c>
      <c r="E421" s="11">
        <v>35</v>
      </c>
      <c r="F421" t="s">
        <v>697</v>
      </c>
      <c r="G421">
        <v>1</v>
      </c>
      <c r="H421" t="s">
        <v>709</v>
      </c>
      <c r="I421">
        <v>205</v>
      </c>
      <c r="J421">
        <v>9</v>
      </c>
      <c r="K421">
        <v>103</v>
      </c>
      <c r="L421">
        <v>10</v>
      </c>
      <c r="M421">
        <v>308</v>
      </c>
      <c r="N421" t="s">
        <v>710</v>
      </c>
      <c r="O421">
        <v>1</v>
      </c>
      <c r="T421">
        <v>19</v>
      </c>
    </row>
    <row r="422" spans="1:22" x14ac:dyDescent="0.2">
      <c r="A422">
        <v>2011</v>
      </c>
      <c r="B422" s="30">
        <v>40678</v>
      </c>
      <c r="C422">
        <v>421</v>
      </c>
      <c r="D422">
        <v>1</v>
      </c>
      <c r="E422" s="11">
        <v>35</v>
      </c>
      <c r="F422" t="s">
        <v>695</v>
      </c>
      <c r="G422">
        <v>2</v>
      </c>
      <c r="H422" t="s">
        <v>696</v>
      </c>
      <c r="I422">
        <v>116</v>
      </c>
      <c r="J422">
        <v>10</v>
      </c>
      <c r="K422">
        <v>165</v>
      </c>
      <c r="L422">
        <v>8</v>
      </c>
      <c r="M422">
        <v>281</v>
      </c>
      <c r="N422" t="s">
        <v>703</v>
      </c>
      <c r="S422">
        <v>1</v>
      </c>
      <c r="T422">
        <v>18</v>
      </c>
    </row>
    <row r="423" spans="1:22" x14ac:dyDescent="0.2">
      <c r="A423">
        <v>2011</v>
      </c>
      <c r="B423" s="30">
        <v>40685</v>
      </c>
      <c r="C423">
        <v>422</v>
      </c>
      <c r="D423">
        <v>1</v>
      </c>
      <c r="E423" s="11">
        <v>35</v>
      </c>
      <c r="F423" t="s">
        <v>688</v>
      </c>
      <c r="G423">
        <v>1</v>
      </c>
      <c r="H423" t="s">
        <v>455</v>
      </c>
      <c r="I423">
        <v>146</v>
      </c>
      <c r="J423">
        <v>6</v>
      </c>
      <c r="K423">
        <v>149</v>
      </c>
      <c r="L423">
        <v>6</v>
      </c>
      <c r="M423">
        <v>295</v>
      </c>
      <c r="N423" t="s">
        <v>404</v>
      </c>
      <c r="S423">
        <v>1</v>
      </c>
      <c r="T423">
        <v>12</v>
      </c>
    </row>
    <row r="424" spans="1:22" x14ac:dyDescent="0.2">
      <c r="A424">
        <v>2011</v>
      </c>
      <c r="B424" s="30">
        <v>40692</v>
      </c>
      <c r="C424">
        <v>423</v>
      </c>
      <c r="D424">
        <v>1</v>
      </c>
      <c r="E424" s="11">
        <v>35</v>
      </c>
      <c r="F424" t="s">
        <v>522</v>
      </c>
      <c r="G424">
        <v>1</v>
      </c>
      <c r="H424" t="s">
        <v>699</v>
      </c>
      <c r="I424">
        <v>212</v>
      </c>
      <c r="J424">
        <v>5</v>
      </c>
      <c r="K424">
        <v>127</v>
      </c>
      <c r="L424">
        <v>10</v>
      </c>
      <c r="M424">
        <v>339</v>
      </c>
      <c r="N424" t="s">
        <v>599</v>
      </c>
      <c r="O424">
        <v>1</v>
      </c>
      <c r="T424">
        <v>15</v>
      </c>
    </row>
    <row r="425" spans="1:22" x14ac:dyDescent="0.2">
      <c r="A425">
        <v>2011</v>
      </c>
      <c r="B425" s="30">
        <v>40699</v>
      </c>
      <c r="C425">
        <v>424</v>
      </c>
      <c r="D425">
        <v>1</v>
      </c>
      <c r="E425" s="11">
        <v>35</v>
      </c>
      <c r="F425" t="s">
        <v>627</v>
      </c>
      <c r="G425">
        <v>2</v>
      </c>
      <c r="H425" t="s">
        <v>705</v>
      </c>
      <c r="I425">
        <v>118</v>
      </c>
      <c r="J425">
        <v>3</v>
      </c>
      <c r="K425">
        <v>210</v>
      </c>
      <c r="L425">
        <v>4</v>
      </c>
      <c r="M425">
        <v>328</v>
      </c>
      <c r="N425" t="s">
        <v>409</v>
      </c>
      <c r="Q425">
        <v>1</v>
      </c>
      <c r="T425">
        <v>7</v>
      </c>
    </row>
    <row r="426" spans="1:22" x14ac:dyDescent="0.2">
      <c r="A426">
        <v>2011</v>
      </c>
      <c r="B426" s="30">
        <v>40713</v>
      </c>
      <c r="C426">
        <v>425</v>
      </c>
      <c r="D426">
        <v>1</v>
      </c>
      <c r="E426" s="11">
        <v>40</v>
      </c>
      <c r="F426" t="s">
        <v>688</v>
      </c>
      <c r="G426">
        <v>1</v>
      </c>
      <c r="H426" t="s">
        <v>635</v>
      </c>
      <c r="I426">
        <v>172</v>
      </c>
      <c r="J426">
        <v>10</v>
      </c>
      <c r="K426">
        <v>173</v>
      </c>
      <c r="L426">
        <v>4</v>
      </c>
      <c r="M426">
        <v>345</v>
      </c>
      <c r="N426" t="s">
        <v>481</v>
      </c>
      <c r="S426">
        <v>1</v>
      </c>
      <c r="T426">
        <v>14</v>
      </c>
    </row>
    <row r="427" spans="1:22" x14ac:dyDescent="0.2">
      <c r="A427">
        <v>2011</v>
      </c>
      <c r="B427" s="30">
        <v>40720</v>
      </c>
      <c r="C427">
        <v>426</v>
      </c>
      <c r="D427">
        <v>1</v>
      </c>
      <c r="E427" s="11">
        <v>35</v>
      </c>
      <c r="F427" t="s">
        <v>697</v>
      </c>
      <c r="G427">
        <v>1</v>
      </c>
      <c r="H427" t="s">
        <v>711</v>
      </c>
      <c r="I427">
        <v>106</v>
      </c>
      <c r="J427">
        <v>10</v>
      </c>
      <c r="K427">
        <v>170</v>
      </c>
      <c r="L427">
        <v>10</v>
      </c>
      <c r="M427">
        <v>276</v>
      </c>
      <c r="N427" t="s">
        <v>712</v>
      </c>
      <c r="S427">
        <v>1</v>
      </c>
      <c r="T427">
        <v>20</v>
      </c>
    </row>
    <row r="428" spans="1:22" x14ac:dyDescent="0.2">
      <c r="A428">
        <v>2011</v>
      </c>
      <c r="B428" s="30">
        <v>40727</v>
      </c>
      <c r="C428">
        <v>427</v>
      </c>
      <c r="D428">
        <v>1</v>
      </c>
      <c r="E428" s="11">
        <v>40</v>
      </c>
      <c r="F428" t="s">
        <v>631</v>
      </c>
      <c r="G428">
        <v>2</v>
      </c>
      <c r="H428" t="s">
        <v>713</v>
      </c>
      <c r="I428">
        <v>95</v>
      </c>
      <c r="J428">
        <v>10</v>
      </c>
      <c r="K428">
        <v>155</v>
      </c>
      <c r="L428">
        <v>8</v>
      </c>
      <c r="M428">
        <v>250</v>
      </c>
      <c r="N428" t="s">
        <v>714</v>
      </c>
      <c r="S428">
        <v>1</v>
      </c>
      <c r="T428">
        <v>18</v>
      </c>
    </row>
    <row r="429" spans="1:22" x14ac:dyDescent="0.2">
      <c r="A429">
        <v>2011</v>
      </c>
      <c r="B429" s="30">
        <v>40734</v>
      </c>
      <c r="C429">
        <v>428</v>
      </c>
      <c r="D429">
        <v>1</v>
      </c>
      <c r="E429" s="11">
        <v>35</v>
      </c>
      <c r="F429" t="s">
        <v>695</v>
      </c>
      <c r="G429">
        <v>2</v>
      </c>
      <c r="H429" t="s">
        <v>395</v>
      </c>
      <c r="I429">
        <v>142</v>
      </c>
      <c r="J429">
        <v>7</v>
      </c>
      <c r="K429">
        <v>141</v>
      </c>
      <c r="L429">
        <v>10</v>
      </c>
      <c r="M429">
        <v>283</v>
      </c>
      <c r="N429" t="s">
        <v>509</v>
      </c>
      <c r="O429">
        <v>1</v>
      </c>
      <c r="T429">
        <v>17</v>
      </c>
    </row>
    <row r="430" spans="1:22" x14ac:dyDescent="0.2">
      <c r="A430">
        <v>2011</v>
      </c>
      <c r="B430" s="30">
        <v>40741</v>
      </c>
      <c r="C430">
        <v>429</v>
      </c>
      <c r="D430">
        <v>1</v>
      </c>
      <c r="E430" s="11">
        <v>20</v>
      </c>
      <c r="F430" t="s">
        <v>631</v>
      </c>
      <c r="G430">
        <v>1</v>
      </c>
      <c r="H430" t="s">
        <v>622</v>
      </c>
      <c r="I430">
        <v>126</v>
      </c>
      <c r="J430">
        <v>5</v>
      </c>
      <c r="K430">
        <v>10</v>
      </c>
      <c r="L430">
        <v>1</v>
      </c>
      <c r="M430">
        <v>136</v>
      </c>
      <c r="N430" t="s">
        <v>409</v>
      </c>
      <c r="Q430">
        <v>1</v>
      </c>
      <c r="T430">
        <v>6</v>
      </c>
    </row>
    <row r="431" spans="1:22" x14ac:dyDescent="0.2">
      <c r="A431">
        <v>2011</v>
      </c>
      <c r="B431" s="30">
        <v>40748</v>
      </c>
      <c r="C431">
        <v>430</v>
      </c>
      <c r="D431">
        <v>1</v>
      </c>
      <c r="E431" s="11">
        <v>35</v>
      </c>
      <c r="F431" t="s">
        <v>688</v>
      </c>
      <c r="G431">
        <v>1</v>
      </c>
      <c r="H431" t="s">
        <v>688</v>
      </c>
      <c r="I431">
        <v>207</v>
      </c>
      <c r="J431">
        <v>10</v>
      </c>
      <c r="K431">
        <v>128</v>
      </c>
      <c r="L431">
        <v>10</v>
      </c>
      <c r="M431">
        <v>335</v>
      </c>
      <c r="N431" t="s">
        <v>507</v>
      </c>
      <c r="O431">
        <v>1</v>
      </c>
      <c r="T431">
        <v>20</v>
      </c>
    </row>
    <row r="432" spans="1:22" x14ac:dyDescent="0.2">
      <c r="A432">
        <v>2011</v>
      </c>
      <c r="B432" s="30">
        <v>40755</v>
      </c>
      <c r="C432">
        <v>431</v>
      </c>
      <c r="D432">
        <v>1</v>
      </c>
      <c r="E432" s="11">
        <v>35</v>
      </c>
      <c r="F432" t="s">
        <v>631</v>
      </c>
      <c r="G432">
        <v>1</v>
      </c>
      <c r="H432" t="s">
        <v>482</v>
      </c>
      <c r="I432">
        <v>182</v>
      </c>
      <c r="J432">
        <v>8</v>
      </c>
      <c r="K432">
        <v>132</v>
      </c>
      <c r="L432">
        <v>10</v>
      </c>
      <c r="M432">
        <v>314</v>
      </c>
      <c r="N432" t="s">
        <v>715</v>
      </c>
      <c r="O432">
        <v>1</v>
      </c>
      <c r="T432">
        <v>18</v>
      </c>
    </row>
    <row r="433" spans="1:22" x14ac:dyDescent="0.2">
      <c r="A433">
        <v>2011</v>
      </c>
      <c r="B433" s="30">
        <v>40762</v>
      </c>
      <c r="C433">
        <v>432</v>
      </c>
      <c r="D433">
        <v>1</v>
      </c>
      <c r="E433" s="11">
        <v>35</v>
      </c>
      <c r="F433" t="s">
        <v>688</v>
      </c>
      <c r="G433">
        <v>1</v>
      </c>
      <c r="H433" t="s">
        <v>716</v>
      </c>
      <c r="I433">
        <v>245</v>
      </c>
      <c r="J433">
        <v>10</v>
      </c>
      <c r="K433">
        <v>218</v>
      </c>
      <c r="L433">
        <v>10</v>
      </c>
      <c r="M433">
        <v>463</v>
      </c>
      <c r="N433" t="s">
        <v>476</v>
      </c>
      <c r="O433">
        <v>1</v>
      </c>
      <c r="T433">
        <v>20</v>
      </c>
    </row>
    <row r="434" spans="1:22" x14ac:dyDescent="0.2">
      <c r="A434">
        <v>2011</v>
      </c>
      <c r="B434" s="30">
        <v>40769</v>
      </c>
      <c r="C434">
        <v>433</v>
      </c>
      <c r="D434">
        <v>1</v>
      </c>
      <c r="E434" s="11">
        <v>35</v>
      </c>
      <c r="F434" t="s">
        <v>626</v>
      </c>
      <c r="G434">
        <v>1</v>
      </c>
      <c r="H434" t="s">
        <v>455</v>
      </c>
      <c r="I434">
        <v>266</v>
      </c>
      <c r="J434">
        <v>5</v>
      </c>
      <c r="K434">
        <v>107</v>
      </c>
      <c r="L434">
        <v>10</v>
      </c>
      <c r="M434">
        <v>373</v>
      </c>
      <c r="N434" t="s">
        <v>717</v>
      </c>
      <c r="O434">
        <v>1</v>
      </c>
      <c r="T434">
        <v>15</v>
      </c>
    </row>
    <row r="435" spans="1:22" x14ac:dyDescent="0.2">
      <c r="A435">
        <v>2011</v>
      </c>
      <c r="B435" s="30">
        <v>40776</v>
      </c>
      <c r="C435">
        <v>434</v>
      </c>
      <c r="D435">
        <v>1</v>
      </c>
      <c r="E435" s="11">
        <v>35</v>
      </c>
      <c r="F435" t="s">
        <v>631</v>
      </c>
      <c r="G435">
        <v>2</v>
      </c>
      <c r="H435" t="s">
        <v>718</v>
      </c>
      <c r="I435">
        <v>140</v>
      </c>
      <c r="J435">
        <v>10</v>
      </c>
      <c r="K435">
        <v>152</v>
      </c>
      <c r="L435">
        <v>7</v>
      </c>
      <c r="M435">
        <v>292</v>
      </c>
      <c r="N435" t="s">
        <v>650</v>
      </c>
      <c r="S435">
        <v>1</v>
      </c>
      <c r="T435">
        <v>17</v>
      </c>
    </row>
    <row r="436" spans="1:22" x14ac:dyDescent="0.2">
      <c r="A436">
        <v>2011</v>
      </c>
      <c r="B436" s="30">
        <v>40783</v>
      </c>
      <c r="C436">
        <v>435</v>
      </c>
      <c r="D436">
        <v>1</v>
      </c>
      <c r="E436" s="11">
        <v>40</v>
      </c>
      <c r="F436" t="s">
        <v>697</v>
      </c>
      <c r="G436">
        <v>2</v>
      </c>
      <c r="H436" t="s">
        <v>719</v>
      </c>
      <c r="I436">
        <v>75</v>
      </c>
      <c r="J436">
        <v>10</v>
      </c>
      <c r="K436">
        <v>185</v>
      </c>
      <c r="L436">
        <v>8</v>
      </c>
      <c r="M436">
        <v>260</v>
      </c>
      <c r="N436" t="s">
        <v>720</v>
      </c>
      <c r="S436">
        <v>1</v>
      </c>
      <c r="T436">
        <v>18</v>
      </c>
    </row>
    <row r="437" spans="1:22" x14ac:dyDescent="0.2">
      <c r="A437">
        <v>2011</v>
      </c>
      <c r="B437" s="30">
        <v>40790</v>
      </c>
      <c r="C437">
        <v>436</v>
      </c>
      <c r="D437">
        <v>1</v>
      </c>
      <c r="E437" s="11">
        <v>30</v>
      </c>
      <c r="F437" t="s">
        <v>688</v>
      </c>
      <c r="G437">
        <v>1</v>
      </c>
      <c r="H437" t="s">
        <v>395</v>
      </c>
      <c r="I437">
        <v>279</v>
      </c>
      <c r="J437">
        <v>3</v>
      </c>
      <c r="K437">
        <v>199</v>
      </c>
      <c r="L437">
        <v>7</v>
      </c>
      <c r="M437">
        <v>478</v>
      </c>
      <c r="N437" t="s">
        <v>721</v>
      </c>
      <c r="O437">
        <v>1</v>
      </c>
      <c r="T437">
        <v>10</v>
      </c>
    </row>
    <row r="438" spans="1:22" x14ac:dyDescent="0.2">
      <c r="A438">
        <v>2011</v>
      </c>
      <c r="B438" s="30">
        <v>40797</v>
      </c>
      <c r="C438">
        <v>437</v>
      </c>
      <c r="D438">
        <v>1</v>
      </c>
      <c r="E438" s="11">
        <v>35</v>
      </c>
      <c r="F438" t="s">
        <v>707</v>
      </c>
      <c r="G438">
        <v>1</v>
      </c>
      <c r="H438" t="s">
        <v>619</v>
      </c>
      <c r="I438">
        <v>93</v>
      </c>
      <c r="J438">
        <v>10</v>
      </c>
      <c r="K438">
        <v>98</v>
      </c>
      <c r="L438">
        <v>7</v>
      </c>
      <c r="M438">
        <v>191</v>
      </c>
      <c r="N438" t="s">
        <v>425</v>
      </c>
      <c r="S438">
        <v>1</v>
      </c>
      <c r="T438">
        <v>17</v>
      </c>
    </row>
    <row r="439" spans="1:22" x14ac:dyDescent="0.2">
      <c r="A439">
        <v>2011</v>
      </c>
      <c r="B439" s="30">
        <v>40811</v>
      </c>
      <c r="C439">
        <v>438</v>
      </c>
      <c r="D439">
        <v>1</v>
      </c>
      <c r="E439" s="11">
        <v>35</v>
      </c>
      <c r="F439" t="s">
        <v>634</v>
      </c>
      <c r="G439">
        <v>1</v>
      </c>
      <c r="H439" t="s">
        <v>635</v>
      </c>
      <c r="I439">
        <v>167</v>
      </c>
      <c r="J439">
        <v>9</v>
      </c>
      <c r="K439">
        <v>146</v>
      </c>
      <c r="L439">
        <v>10</v>
      </c>
      <c r="M439">
        <v>313</v>
      </c>
      <c r="N439" t="s">
        <v>512</v>
      </c>
      <c r="O439">
        <v>1</v>
      </c>
      <c r="T439">
        <v>19</v>
      </c>
    </row>
    <row r="440" spans="1:22" x14ac:dyDescent="0.2">
      <c r="A440">
        <v>2012</v>
      </c>
      <c r="B440" s="30">
        <v>41035</v>
      </c>
      <c r="C440">
        <v>439</v>
      </c>
      <c r="D440">
        <v>1</v>
      </c>
      <c r="E440" s="11">
        <v>40</v>
      </c>
      <c r="F440" t="s">
        <v>722</v>
      </c>
      <c r="G440">
        <v>1</v>
      </c>
      <c r="H440" t="s">
        <v>711</v>
      </c>
      <c r="I440">
        <v>76</v>
      </c>
      <c r="J440">
        <v>10</v>
      </c>
      <c r="K440">
        <v>78</v>
      </c>
      <c r="L440">
        <v>5</v>
      </c>
      <c r="M440">
        <v>154</v>
      </c>
      <c r="N440" t="s">
        <v>446</v>
      </c>
      <c r="S440">
        <v>1</v>
      </c>
      <c r="T440">
        <v>15</v>
      </c>
      <c r="U440" t="s">
        <v>857</v>
      </c>
      <c r="V440">
        <v>5</v>
      </c>
    </row>
    <row r="441" spans="1:22" x14ac:dyDescent="0.2">
      <c r="A441">
        <v>2012</v>
      </c>
      <c r="B441" s="30">
        <v>41042</v>
      </c>
      <c r="C441">
        <v>440</v>
      </c>
      <c r="D441">
        <v>1</v>
      </c>
      <c r="E441" s="11">
        <v>35</v>
      </c>
      <c r="F441" t="s">
        <v>445</v>
      </c>
      <c r="G441">
        <v>1</v>
      </c>
      <c r="H441" t="s">
        <v>668</v>
      </c>
      <c r="I441">
        <v>92</v>
      </c>
      <c r="J441">
        <v>10</v>
      </c>
      <c r="K441">
        <v>96</v>
      </c>
      <c r="L441">
        <v>7</v>
      </c>
      <c r="M441">
        <v>188</v>
      </c>
      <c r="N441" t="s">
        <v>425</v>
      </c>
      <c r="S441">
        <v>1</v>
      </c>
      <c r="T441">
        <v>17</v>
      </c>
    </row>
    <row r="442" spans="1:22" x14ac:dyDescent="0.2">
      <c r="A442">
        <v>2012</v>
      </c>
      <c r="B442" s="30">
        <v>41049</v>
      </c>
      <c r="C442">
        <v>441</v>
      </c>
      <c r="D442">
        <v>1</v>
      </c>
      <c r="E442" s="11">
        <v>35</v>
      </c>
      <c r="F442" t="s">
        <v>688</v>
      </c>
      <c r="G442">
        <v>1</v>
      </c>
      <c r="H442" t="s">
        <v>455</v>
      </c>
      <c r="I442">
        <v>224</v>
      </c>
      <c r="J442">
        <v>7</v>
      </c>
      <c r="K442">
        <v>135</v>
      </c>
      <c r="L442">
        <v>7</v>
      </c>
      <c r="M442">
        <v>359</v>
      </c>
      <c r="N442" t="s">
        <v>647</v>
      </c>
      <c r="O442">
        <v>1</v>
      </c>
      <c r="T442">
        <v>14</v>
      </c>
    </row>
    <row r="443" spans="1:22" x14ac:dyDescent="0.2">
      <c r="A443">
        <v>2012</v>
      </c>
      <c r="B443" s="30">
        <v>41056</v>
      </c>
      <c r="C443">
        <v>442</v>
      </c>
      <c r="D443">
        <v>1</v>
      </c>
      <c r="E443" s="11">
        <v>40</v>
      </c>
      <c r="F443" t="s">
        <v>723</v>
      </c>
      <c r="G443">
        <v>1</v>
      </c>
      <c r="H443" t="s">
        <v>690</v>
      </c>
      <c r="I443">
        <v>125</v>
      </c>
      <c r="J443">
        <v>10</v>
      </c>
      <c r="K443">
        <v>129</v>
      </c>
      <c r="L443">
        <v>6</v>
      </c>
      <c r="M443">
        <v>254</v>
      </c>
      <c r="N443" t="s">
        <v>404</v>
      </c>
      <c r="S443">
        <v>1</v>
      </c>
      <c r="T443">
        <v>16</v>
      </c>
    </row>
    <row r="444" spans="1:22" x14ac:dyDescent="0.2">
      <c r="A444">
        <v>2012</v>
      </c>
      <c r="B444" s="30">
        <v>41069</v>
      </c>
      <c r="C444">
        <v>443</v>
      </c>
      <c r="D444">
        <v>1</v>
      </c>
      <c r="E444" s="11">
        <v>40</v>
      </c>
      <c r="F444" t="s">
        <v>724</v>
      </c>
      <c r="G444">
        <v>2</v>
      </c>
      <c r="H444" t="s">
        <v>725</v>
      </c>
      <c r="I444">
        <v>143</v>
      </c>
      <c r="J444">
        <v>4</v>
      </c>
      <c r="K444">
        <v>142</v>
      </c>
      <c r="L444">
        <v>10</v>
      </c>
      <c r="M444">
        <v>285</v>
      </c>
      <c r="N444" t="s">
        <v>442</v>
      </c>
      <c r="O444">
        <v>1</v>
      </c>
      <c r="T444">
        <v>14</v>
      </c>
    </row>
    <row r="445" spans="1:22" x14ac:dyDescent="0.2">
      <c r="A445">
        <v>2012</v>
      </c>
      <c r="B445" s="30">
        <v>41070</v>
      </c>
      <c r="C445">
        <v>444</v>
      </c>
      <c r="D445">
        <v>1</v>
      </c>
      <c r="E445" s="11">
        <v>40</v>
      </c>
      <c r="F445" t="s">
        <v>726</v>
      </c>
      <c r="G445">
        <v>1</v>
      </c>
      <c r="H445" t="s">
        <v>727</v>
      </c>
      <c r="I445">
        <v>199</v>
      </c>
      <c r="J445">
        <v>8</v>
      </c>
      <c r="K445">
        <v>193</v>
      </c>
      <c r="L445">
        <v>11</v>
      </c>
      <c r="M445">
        <v>392</v>
      </c>
      <c r="N445" t="s">
        <v>728</v>
      </c>
      <c r="O445">
        <v>1</v>
      </c>
      <c r="T445">
        <v>19</v>
      </c>
    </row>
    <row r="446" spans="1:22" x14ac:dyDescent="0.2">
      <c r="A446">
        <v>2012</v>
      </c>
      <c r="B446" s="30">
        <v>41077</v>
      </c>
      <c r="C446">
        <v>445</v>
      </c>
      <c r="D446">
        <v>1</v>
      </c>
      <c r="E446" s="11">
        <v>40</v>
      </c>
      <c r="F446" t="s">
        <v>688</v>
      </c>
      <c r="G446">
        <v>2</v>
      </c>
      <c r="H446" t="s">
        <v>635</v>
      </c>
      <c r="I446">
        <v>96</v>
      </c>
      <c r="J446">
        <v>2</v>
      </c>
      <c r="K446">
        <v>93</v>
      </c>
      <c r="L446">
        <v>10</v>
      </c>
      <c r="M446">
        <v>189</v>
      </c>
      <c r="N446" t="s">
        <v>477</v>
      </c>
      <c r="O446">
        <v>1</v>
      </c>
      <c r="T446">
        <v>12</v>
      </c>
    </row>
    <row r="447" spans="1:22" x14ac:dyDescent="0.2">
      <c r="A447">
        <v>2012</v>
      </c>
      <c r="B447" s="30">
        <v>41077</v>
      </c>
      <c r="C447">
        <v>446</v>
      </c>
      <c r="D447">
        <v>1</v>
      </c>
      <c r="E447" s="11">
        <v>15</v>
      </c>
      <c r="F447" t="s">
        <v>688</v>
      </c>
      <c r="G447">
        <v>1</v>
      </c>
      <c r="H447" t="s">
        <v>635</v>
      </c>
      <c r="I447">
        <v>128</v>
      </c>
      <c r="J447">
        <v>5</v>
      </c>
      <c r="K447">
        <v>110</v>
      </c>
      <c r="L447">
        <v>8</v>
      </c>
      <c r="M447">
        <v>238</v>
      </c>
      <c r="N447" t="s">
        <v>517</v>
      </c>
      <c r="O447">
        <v>1</v>
      </c>
      <c r="T447">
        <v>13</v>
      </c>
    </row>
    <row r="448" spans="1:22" x14ac:dyDescent="0.2">
      <c r="A448">
        <v>2012</v>
      </c>
      <c r="B448" s="30">
        <v>41084</v>
      </c>
      <c r="C448">
        <v>447</v>
      </c>
      <c r="D448">
        <v>1</v>
      </c>
      <c r="E448" s="11" t="s">
        <v>391</v>
      </c>
      <c r="F448" t="s">
        <v>522</v>
      </c>
      <c r="G448">
        <v>1</v>
      </c>
      <c r="H448" t="s">
        <v>699</v>
      </c>
      <c r="I448">
        <v>232</v>
      </c>
      <c r="J448">
        <v>7</v>
      </c>
      <c r="K448">
        <v>118</v>
      </c>
      <c r="L448">
        <v>9</v>
      </c>
      <c r="M448">
        <v>350</v>
      </c>
      <c r="N448" t="s">
        <v>729</v>
      </c>
      <c r="O448">
        <v>1</v>
      </c>
      <c r="T448">
        <v>16</v>
      </c>
    </row>
    <row r="449" spans="1:22" x14ac:dyDescent="0.2">
      <c r="A449">
        <v>2012</v>
      </c>
      <c r="B449" s="30">
        <v>41091</v>
      </c>
      <c r="C449">
        <v>448</v>
      </c>
      <c r="D449">
        <v>1</v>
      </c>
      <c r="E449" s="11">
        <v>35</v>
      </c>
      <c r="F449" t="s">
        <v>631</v>
      </c>
      <c r="G449">
        <v>2</v>
      </c>
      <c r="H449" t="s">
        <v>730</v>
      </c>
      <c r="I449">
        <v>54</v>
      </c>
      <c r="J449">
        <v>10</v>
      </c>
      <c r="K449">
        <v>158</v>
      </c>
      <c r="L449">
        <v>9</v>
      </c>
      <c r="M449">
        <v>212</v>
      </c>
      <c r="N449" t="s">
        <v>731</v>
      </c>
      <c r="S449">
        <v>1</v>
      </c>
      <c r="T449">
        <v>19</v>
      </c>
    </row>
    <row r="450" spans="1:22" x14ac:dyDescent="0.2">
      <c r="A450">
        <v>2012</v>
      </c>
      <c r="B450" s="30">
        <v>41112</v>
      </c>
      <c r="C450">
        <v>449</v>
      </c>
      <c r="D450">
        <v>1</v>
      </c>
      <c r="E450" s="11">
        <v>35</v>
      </c>
      <c r="F450" t="s">
        <v>688</v>
      </c>
      <c r="G450">
        <v>2</v>
      </c>
      <c r="H450" t="s">
        <v>688</v>
      </c>
      <c r="I450">
        <v>152</v>
      </c>
      <c r="J450">
        <v>6</v>
      </c>
      <c r="K450">
        <v>151</v>
      </c>
      <c r="L450">
        <v>11</v>
      </c>
      <c r="M450">
        <v>303</v>
      </c>
      <c r="N450" t="s">
        <v>415</v>
      </c>
      <c r="O450">
        <v>1</v>
      </c>
      <c r="T450">
        <v>17</v>
      </c>
    </row>
    <row r="451" spans="1:22" x14ac:dyDescent="0.2">
      <c r="A451">
        <v>2012</v>
      </c>
      <c r="B451" s="30">
        <v>41119</v>
      </c>
      <c r="C451">
        <v>450</v>
      </c>
      <c r="D451">
        <v>1</v>
      </c>
      <c r="E451" s="11">
        <v>35</v>
      </c>
      <c r="F451" t="s">
        <v>695</v>
      </c>
      <c r="G451">
        <v>2</v>
      </c>
      <c r="H451" t="s">
        <v>709</v>
      </c>
      <c r="I451">
        <v>83</v>
      </c>
      <c r="J451">
        <v>3</v>
      </c>
      <c r="K451">
        <v>82</v>
      </c>
      <c r="L451">
        <v>10</v>
      </c>
      <c r="M451">
        <v>165</v>
      </c>
      <c r="N451" t="s">
        <v>413</v>
      </c>
      <c r="O451">
        <v>1</v>
      </c>
      <c r="T451">
        <v>13</v>
      </c>
    </row>
    <row r="452" spans="1:22" x14ac:dyDescent="0.2">
      <c r="A452">
        <v>2012</v>
      </c>
      <c r="B452" s="30">
        <v>41126</v>
      </c>
      <c r="C452">
        <v>451</v>
      </c>
      <c r="D452">
        <v>1</v>
      </c>
      <c r="E452" s="11">
        <v>35</v>
      </c>
      <c r="F452" t="s">
        <v>688</v>
      </c>
      <c r="G452">
        <v>1</v>
      </c>
      <c r="H452" t="s">
        <v>584</v>
      </c>
      <c r="I452">
        <v>249</v>
      </c>
      <c r="J452">
        <v>10</v>
      </c>
      <c r="K452">
        <v>136</v>
      </c>
      <c r="L452">
        <v>9</v>
      </c>
      <c r="M452">
        <v>385</v>
      </c>
      <c r="N452" t="s">
        <v>464</v>
      </c>
      <c r="O452">
        <v>1</v>
      </c>
      <c r="T452">
        <v>19</v>
      </c>
    </row>
    <row r="453" spans="1:22" x14ac:dyDescent="0.2">
      <c r="A453">
        <v>2012</v>
      </c>
      <c r="B453" s="30">
        <v>41133</v>
      </c>
      <c r="C453">
        <v>452</v>
      </c>
      <c r="D453">
        <v>1</v>
      </c>
      <c r="E453" s="11">
        <v>35</v>
      </c>
      <c r="F453" t="s">
        <v>695</v>
      </c>
      <c r="G453">
        <v>1</v>
      </c>
      <c r="H453" t="s">
        <v>455</v>
      </c>
      <c r="I453">
        <v>186</v>
      </c>
      <c r="J453">
        <v>10</v>
      </c>
      <c r="K453">
        <v>95</v>
      </c>
      <c r="L453">
        <v>9</v>
      </c>
      <c r="M453">
        <v>281</v>
      </c>
      <c r="N453" t="s">
        <v>629</v>
      </c>
      <c r="O453">
        <v>1</v>
      </c>
      <c r="T453">
        <v>19</v>
      </c>
    </row>
    <row r="454" spans="1:22" x14ac:dyDescent="0.2">
      <c r="A454">
        <v>2012</v>
      </c>
      <c r="B454" s="30">
        <v>41140</v>
      </c>
      <c r="C454">
        <v>453</v>
      </c>
      <c r="D454">
        <v>1</v>
      </c>
      <c r="E454" s="11">
        <v>35</v>
      </c>
      <c r="F454" t="s">
        <v>695</v>
      </c>
      <c r="G454">
        <v>1</v>
      </c>
      <c r="H454" t="s">
        <v>619</v>
      </c>
      <c r="I454">
        <v>273</v>
      </c>
      <c r="J454">
        <v>7</v>
      </c>
      <c r="K454">
        <v>125</v>
      </c>
      <c r="L454">
        <v>10</v>
      </c>
      <c r="M454">
        <v>398</v>
      </c>
      <c r="N454" t="s">
        <v>732</v>
      </c>
      <c r="O454">
        <v>1</v>
      </c>
      <c r="T454">
        <v>17</v>
      </c>
    </row>
    <row r="455" spans="1:22" x14ac:dyDescent="0.2">
      <c r="A455">
        <v>2012</v>
      </c>
      <c r="B455" s="30">
        <v>41154</v>
      </c>
      <c r="C455">
        <v>454</v>
      </c>
      <c r="D455">
        <v>1</v>
      </c>
      <c r="E455" s="11">
        <v>35</v>
      </c>
      <c r="F455" t="s">
        <v>688</v>
      </c>
      <c r="G455">
        <v>1</v>
      </c>
      <c r="H455" t="s">
        <v>713</v>
      </c>
      <c r="I455">
        <v>202</v>
      </c>
      <c r="J455">
        <v>6</v>
      </c>
      <c r="K455">
        <v>110</v>
      </c>
      <c r="L455">
        <v>7</v>
      </c>
      <c r="M455">
        <v>312</v>
      </c>
      <c r="N455" t="s">
        <v>733</v>
      </c>
      <c r="O455">
        <v>1</v>
      </c>
      <c r="T455">
        <v>13</v>
      </c>
    </row>
    <row r="456" spans="1:22" x14ac:dyDescent="0.2">
      <c r="A456">
        <v>2012</v>
      </c>
      <c r="B456" s="30">
        <v>41161</v>
      </c>
      <c r="C456">
        <v>455</v>
      </c>
      <c r="D456">
        <v>1</v>
      </c>
      <c r="E456" s="11">
        <v>35</v>
      </c>
      <c r="F456" t="s">
        <v>707</v>
      </c>
      <c r="G456">
        <v>1</v>
      </c>
      <c r="H456" t="s">
        <v>619</v>
      </c>
      <c r="I456">
        <v>252</v>
      </c>
      <c r="J456">
        <v>9</v>
      </c>
      <c r="K456">
        <v>184</v>
      </c>
      <c r="L456">
        <v>7</v>
      </c>
      <c r="M456">
        <v>436</v>
      </c>
      <c r="N456" t="s">
        <v>734</v>
      </c>
      <c r="O456">
        <v>1</v>
      </c>
      <c r="T456">
        <v>16</v>
      </c>
    </row>
    <row r="457" spans="1:22" x14ac:dyDescent="0.2">
      <c r="A457">
        <v>2012</v>
      </c>
      <c r="B457" s="30">
        <v>41182</v>
      </c>
      <c r="C457">
        <v>456</v>
      </c>
      <c r="D457">
        <v>1</v>
      </c>
      <c r="E457" s="11">
        <v>35</v>
      </c>
      <c r="F457" t="s">
        <v>634</v>
      </c>
      <c r="G457">
        <v>2</v>
      </c>
      <c r="H457" t="s">
        <v>635</v>
      </c>
      <c r="I457">
        <v>109</v>
      </c>
      <c r="J457">
        <v>10</v>
      </c>
      <c r="K457">
        <v>172</v>
      </c>
      <c r="L457">
        <v>9</v>
      </c>
      <c r="M457">
        <v>281</v>
      </c>
      <c r="N457" t="s">
        <v>399</v>
      </c>
      <c r="S457">
        <v>1</v>
      </c>
      <c r="T457">
        <v>19</v>
      </c>
    </row>
    <row r="458" spans="1:22" x14ac:dyDescent="0.2">
      <c r="A458">
        <v>2013</v>
      </c>
      <c r="B458" s="30">
        <v>41392</v>
      </c>
      <c r="C458">
        <v>457</v>
      </c>
      <c r="D458">
        <v>1</v>
      </c>
      <c r="E458" s="11">
        <v>20</v>
      </c>
      <c r="F458" t="s">
        <v>445</v>
      </c>
      <c r="G458">
        <v>1</v>
      </c>
      <c r="H458" t="s">
        <v>668</v>
      </c>
      <c r="I458">
        <v>231</v>
      </c>
      <c r="J458">
        <v>3</v>
      </c>
      <c r="K458">
        <v>185</v>
      </c>
      <c r="L458">
        <v>6</v>
      </c>
      <c r="M458">
        <v>416</v>
      </c>
      <c r="N458" t="s">
        <v>735</v>
      </c>
      <c r="O458">
        <v>1</v>
      </c>
      <c r="T458">
        <v>9</v>
      </c>
      <c r="U458" t="s">
        <v>841</v>
      </c>
      <c r="V458">
        <v>1</v>
      </c>
    </row>
    <row r="459" spans="1:22" x14ac:dyDescent="0.2">
      <c r="A459">
        <v>2013</v>
      </c>
      <c r="B459" s="30">
        <v>41399</v>
      </c>
      <c r="C459">
        <v>458</v>
      </c>
      <c r="D459">
        <v>1</v>
      </c>
      <c r="E459" s="11">
        <v>35</v>
      </c>
      <c r="F459" t="s">
        <v>631</v>
      </c>
      <c r="G459">
        <v>2</v>
      </c>
      <c r="H459" t="s">
        <v>711</v>
      </c>
      <c r="I459">
        <v>67</v>
      </c>
      <c r="J459">
        <v>3</v>
      </c>
      <c r="K459">
        <v>63</v>
      </c>
      <c r="L459">
        <v>10</v>
      </c>
      <c r="M459">
        <v>130</v>
      </c>
      <c r="N459" t="s">
        <v>413</v>
      </c>
      <c r="O459">
        <v>1</v>
      </c>
      <c r="T459">
        <v>13</v>
      </c>
      <c r="U459" t="s">
        <v>836</v>
      </c>
      <c r="V459">
        <v>1</v>
      </c>
    </row>
    <row r="460" spans="1:22" x14ac:dyDescent="0.2">
      <c r="A460">
        <v>2013</v>
      </c>
      <c r="B460" s="30">
        <v>41399</v>
      </c>
      <c r="C460">
        <v>459</v>
      </c>
      <c r="D460">
        <v>1</v>
      </c>
      <c r="E460" s="11">
        <v>15</v>
      </c>
      <c r="F460" t="s">
        <v>631</v>
      </c>
      <c r="G460">
        <v>1</v>
      </c>
      <c r="H460" t="s">
        <v>711</v>
      </c>
      <c r="I460">
        <v>97</v>
      </c>
      <c r="J460">
        <v>7</v>
      </c>
      <c r="K460">
        <v>93</v>
      </c>
      <c r="L460">
        <v>7</v>
      </c>
      <c r="M460">
        <v>190</v>
      </c>
      <c r="N460" t="s">
        <v>506</v>
      </c>
      <c r="O460">
        <v>1</v>
      </c>
      <c r="T460">
        <v>14</v>
      </c>
      <c r="U460" t="s">
        <v>857</v>
      </c>
      <c r="V460">
        <v>1</v>
      </c>
    </row>
    <row r="461" spans="1:22" x14ac:dyDescent="0.2">
      <c r="A461">
        <v>2013</v>
      </c>
      <c r="B461" s="30">
        <v>41412</v>
      </c>
      <c r="C461">
        <v>460</v>
      </c>
      <c r="D461">
        <v>1</v>
      </c>
      <c r="E461" s="11">
        <v>15</v>
      </c>
      <c r="F461" t="s">
        <v>736</v>
      </c>
      <c r="G461">
        <v>2</v>
      </c>
      <c r="H461" t="s">
        <v>737</v>
      </c>
      <c r="I461">
        <v>59</v>
      </c>
      <c r="J461">
        <v>9</v>
      </c>
      <c r="K461">
        <v>122</v>
      </c>
      <c r="L461">
        <v>8</v>
      </c>
      <c r="M461">
        <v>181</v>
      </c>
      <c r="N461" t="s">
        <v>399</v>
      </c>
      <c r="S461">
        <v>1</v>
      </c>
      <c r="T461">
        <v>17</v>
      </c>
      <c r="U461" t="s">
        <v>858</v>
      </c>
      <c r="V461">
        <v>1</v>
      </c>
    </row>
    <row r="462" spans="1:22" x14ac:dyDescent="0.2">
      <c r="A462">
        <v>2013</v>
      </c>
      <c r="B462" s="30">
        <v>41412</v>
      </c>
      <c r="C462">
        <v>461</v>
      </c>
      <c r="D462">
        <v>1</v>
      </c>
      <c r="E462" s="11">
        <v>35</v>
      </c>
      <c r="F462" t="s">
        <v>736</v>
      </c>
      <c r="G462">
        <v>1</v>
      </c>
      <c r="H462" t="s">
        <v>737</v>
      </c>
      <c r="I462">
        <v>61</v>
      </c>
      <c r="J462">
        <v>9</v>
      </c>
      <c r="K462">
        <v>62</v>
      </c>
      <c r="L462">
        <v>5</v>
      </c>
      <c r="M462">
        <v>123</v>
      </c>
      <c r="N462" t="s">
        <v>446</v>
      </c>
      <c r="S462">
        <v>1</v>
      </c>
      <c r="T462">
        <v>14</v>
      </c>
    </row>
    <row r="463" spans="1:22" x14ac:dyDescent="0.2">
      <c r="A463">
        <v>2013</v>
      </c>
      <c r="B463" s="30">
        <v>41413</v>
      </c>
      <c r="C463">
        <v>462</v>
      </c>
      <c r="D463">
        <v>1</v>
      </c>
      <c r="E463" s="11">
        <v>35</v>
      </c>
      <c r="F463" t="s">
        <v>738</v>
      </c>
      <c r="G463">
        <v>2</v>
      </c>
      <c r="H463" t="s">
        <v>739</v>
      </c>
      <c r="I463">
        <v>89</v>
      </c>
      <c r="J463">
        <v>9</v>
      </c>
      <c r="K463">
        <v>121</v>
      </c>
      <c r="L463">
        <v>10</v>
      </c>
      <c r="M463">
        <v>210</v>
      </c>
      <c r="N463" t="s">
        <v>418</v>
      </c>
      <c r="S463">
        <v>1</v>
      </c>
      <c r="T463">
        <v>19</v>
      </c>
    </row>
    <row r="464" spans="1:22" x14ac:dyDescent="0.2">
      <c r="A464">
        <v>2013</v>
      </c>
      <c r="B464" s="30">
        <v>41427</v>
      </c>
      <c r="C464">
        <v>463</v>
      </c>
      <c r="D464">
        <v>1</v>
      </c>
      <c r="E464" s="11">
        <v>35</v>
      </c>
      <c r="F464" t="s">
        <v>688</v>
      </c>
      <c r="G464">
        <v>2</v>
      </c>
      <c r="H464" t="s">
        <v>455</v>
      </c>
      <c r="I464">
        <v>86</v>
      </c>
      <c r="J464">
        <v>2</v>
      </c>
      <c r="K464">
        <v>83</v>
      </c>
      <c r="L464">
        <v>10</v>
      </c>
      <c r="M464">
        <v>169</v>
      </c>
      <c r="N464" t="s">
        <v>477</v>
      </c>
      <c r="O464">
        <v>1</v>
      </c>
      <c r="T464">
        <v>12</v>
      </c>
    </row>
    <row r="465" spans="1:22" x14ac:dyDescent="0.2">
      <c r="A465">
        <v>2013</v>
      </c>
      <c r="B465" s="30">
        <v>41427</v>
      </c>
      <c r="C465">
        <v>464</v>
      </c>
      <c r="D465">
        <v>1</v>
      </c>
      <c r="E465" s="11">
        <v>15</v>
      </c>
      <c r="F465" t="s">
        <v>688</v>
      </c>
      <c r="G465">
        <v>1</v>
      </c>
      <c r="H465" t="s">
        <v>455</v>
      </c>
      <c r="I465">
        <v>151</v>
      </c>
      <c r="J465">
        <v>4</v>
      </c>
      <c r="K465">
        <v>108</v>
      </c>
      <c r="L465">
        <v>6</v>
      </c>
      <c r="M465">
        <v>259</v>
      </c>
      <c r="N465" t="s">
        <v>604</v>
      </c>
      <c r="O465">
        <v>1</v>
      </c>
      <c r="T465">
        <v>10</v>
      </c>
    </row>
    <row r="466" spans="1:22" x14ac:dyDescent="0.2">
      <c r="A466">
        <v>2013</v>
      </c>
      <c r="B466" s="30">
        <v>41441</v>
      </c>
      <c r="C466">
        <v>465</v>
      </c>
      <c r="D466">
        <v>1</v>
      </c>
      <c r="E466" s="11">
        <v>35</v>
      </c>
      <c r="F466" t="s">
        <v>688</v>
      </c>
      <c r="G466">
        <v>1</v>
      </c>
      <c r="H466" t="s">
        <v>635</v>
      </c>
      <c r="I466">
        <v>134</v>
      </c>
      <c r="J466">
        <v>10</v>
      </c>
      <c r="K466">
        <v>111</v>
      </c>
      <c r="L466">
        <v>10</v>
      </c>
      <c r="M466">
        <v>245</v>
      </c>
      <c r="N466" t="s">
        <v>443</v>
      </c>
      <c r="O466">
        <v>1</v>
      </c>
      <c r="T466">
        <v>20</v>
      </c>
    </row>
    <row r="467" spans="1:22" x14ac:dyDescent="0.2">
      <c r="A467">
        <v>2013</v>
      </c>
      <c r="B467" s="30">
        <v>41455</v>
      </c>
      <c r="C467">
        <v>466</v>
      </c>
      <c r="D467">
        <v>1</v>
      </c>
      <c r="E467" s="11">
        <v>20</v>
      </c>
      <c r="F467" t="s">
        <v>631</v>
      </c>
      <c r="G467">
        <v>2</v>
      </c>
      <c r="H467" t="s">
        <v>622</v>
      </c>
      <c r="I467">
        <v>131</v>
      </c>
      <c r="J467">
        <v>7</v>
      </c>
      <c r="K467">
        <v>128</v>
      </c>
      <c r="L467">
        <v>6</v>
      </c>
      <c r="M467">
        <v>259</v>
      </c>
      <c r="N467" t="s">
        <v>509</v>
      </c>
      <c r="O467">
        <v>1</v>
      </c>
      <c r="T467">
        <v>13</v>
      </c>
    </row>
    <row r="468" spans="1:22" x14ac:dyDescent="0.2">
      <c r="A468">
        <v>2013</v>
      </c>
      <c r="B468" s="30">
        <v>41455</v>
      </c>
      <c r="C468">
        <v>467</v>
      </c>
      <c r="D468">
        <v>1</v>
      </c>
      <c r="E468" s="11">
        <v>20</v>
      </c>
      <c r="F468" t="s">
        <v>631</v>
      </c>
      <c r="G468">
        <v>2</v>
      </c>
      <c r="H468" t="s">
        <v>622</v>
      </c>
      <c r="I468">
        <v>113</v>
      </c>
      <c r="J468">
        <v>1</v>
      </c>
      <c r="K468">
        <v>112</v>
      </c>
      <c r="L468">
        <v>11</v>
      </c>
      <c r="M468">
        <v>225</v>
      </c>
      <c r="N468" t="s">
        <v>473</v>
      </c>
      <c r="O468">
        <v>1</v>
      </c>
      <c r="T468">
        <v>12</v>
      </c>
    </row>
    <row r="469" spans="1:22" x14ac:dyDescent="0.2">
      <c r="A469">
        <v>2013</v>
      </c>
      <c r="B469" s="30">
        <v>41469</v>
      </c>
      <c r="C469">
        <v>468</v>
      </c>
      <c r="D469">
        <v>1</v>
      </c>
      <c r="E469" s="11">
        <v>35</v>
      </c>
      <c r="F469" t="s">
        <v>631</v>
      </c>
      <c r="G469">
        <v>1</v>
      </c>
      <c r="H469" t="s">
        <v>740</v>
      </c>
      <c r="I469">
        <v>231</v>
      </c>
      <c r="J469">
        <v>9</v>
      </c>
      <c r="K469">
        <v>231</v>
      </c>
      <c r="L469">
        <v>10</v>
      </c>
      <c r="M469">
        <v>462</v>
      </c>
      <c r="N469" t="s">
        <v>452</v>
      </c>
      <c r="R469">
        <v>1</v>
      </c>
      <c r="T469">
        <v>19</v>
      </c>
    </row>
    <row r="470" spans="1:22" x14ac:dyDescent="0.2">
      <c r="A470">
        <v>2013</v>
      </c>
      <c r="B470" s="30">
        <v>41483</v>
      </c>
      <c r="C470">
        <v>469</v>
      </c>
      <c r="D470">
        <v>1</v>
      </c>
      <c r="E470" s="11">
        <v>40</v>
      </c>
      <c r="F470" t="s">
        <v>665</v>
      </c>
      <c r="G470">
        <v>1</v>
      </c>
      <c r="H470" t="s">
        <v>709</v>
      </c>
      <c r="I470">
        <v>274</v>
      </c>
      <c r="J470">
        <v>10</v>
      </c>
      <c r="K470">
        <v>126</v>
      </c>
      <c r="L470">
        <v>10</v>
      </c>
      <c r="M470">
        <v>400</v>
      </c>
      <c r="N470" t="s">
        <v>732</v>
      </c>
      <c r="O470">
        <v>1</v>
      </c>
      <c r="T470">
        <v>20</v>
      </c>
    </row>
    <row r="471" spans="1:22" x14ac:dyDescent="0.2">
      <c r="A471">
        <v>2013</v>
      </c>
      <c r="B471" s="30">
        <v>41490</v>
      </c>
      <c r="C471">
        <v>470</v>
      </c>
      <c r="D471">
        <v>1</v>
      </c>
      <c r="E471" s="11">
        <v>35</v>
      </c>
      <c r="F471" t="s">
        <v>688</v>
      </c>
      <c r="G471">
        <v>1</v>
      </c>
      <c r="H471" t="s">
        <v>584</v>
      </c>
      <c r="I471">
        <v>325</v>
      </c>
      <c r="J471">
        <v>9</v>
      </c>
      <c r="K471">
        <v>106</v>
      </c>
      <c r="L471">
        <v>10</v>
      </c>
      <c r="M471">
        <v>431</v>
      </c>
      <c r="N471" t="s">
        <v>741</v>
      </c>
      <c r="O471">
        <v>1</v>
      </c>
      <c r="T471">
        <v>19</v>
      </c>
    </row>
    <row r="472" spans="1:22" x14ac:dyDescent="0.2">
      <c r="A472">
        <v>2013</v>
      </c>
      <c r="B472" s="30">
        <v>41497</v>
      </c>
      <c r="C472">
        <v>471</v>
      </c>
      <c r="D472">
        <v>1</v>
      </c>
      <c r="E472" s="11">
        <v>35</v>
      </c>
      <c r="F472" t="s">
        <v>626</v>
      </c>
      <c r="G472">
        <v>1</v>
      </c>
      <c r="H472" t="s">
        <v>455</v>
      </c>
      <c r="I472">
        <v>271</v>
      </c>
      <c r="J472">
        <v>6</v>
      </c>
      <c r="K472">
        <v>169</v>
      </c>
      <c r="L472">
        <v>10</v>
      </c>
      <c r="M472">
        <v>440</v>
      </c>
      <c r="N472" t="s">
        <v>710</v>
      </c>
      <c r="O472">
        <v>1</v>
      </c>
      <c r="T472">
        <v>16</v>
      </c>
    </row>
    <row r="473" spans="1:22" x14ac:dyDescent="0.2">
      <c r="A473">
        <v>2013</v>
      </c>
      <c r="B473" s="30">
        <v>41504</v>
      </c>
      <c r="C473">
        <v>472</v>
      </c>
      <c r="D473">
        <v>1</v>
      </c>
      <c r="E473" s="11">
        <v>20</v>
      </c>
      <c r="F473" t="s">
        <v>631</v>
      </c>
      <c r="G473">
        <v>2</v>
      </c>
      <c r="H473" t="s">
        <v>742</v>
      </c>
      <c r="I473">
        <v>107</v>
      </c>
      <c r="J473">
        <v>6</v>
      </c>
      <c r="K473">
        <v>104</v>
      </c>
      <c r="L473">
        <v>9</v>
      </c>
      <c r="M473">
        <v>211</v>
      </c>
      <c r="N473" t="s">
        <v>416</v>
      </c>
      <c r="O473">
        <v>1</v>
      </c>
      <c r="T473">
        <v>15</v>
      </c>
    </row>
    <row r="474" spans="1:22" x14ac:dyDescent="0.2">
      <c r="A474">
        <v>2013</v>
      </c>
      <c r="B474" s="30">
        <v>41504</v>
      </c>
      <c r="C474">
        <v>473</v>
      </c>
      <c r="D474">
        <v>1</v>
      </c>
      <c r="E474" s="11">
        <v>20</v>
      </c>
      <c r="F474" t="s">
        <v>631</v>
      </c>
      <c r="G474">
        <v>2</v>
      </c>
      <c r="H474" t="s">
        <v>742</v>
      </c>
      <c r="I474">
        <v>119</v>
      </c>
      <c r="J474">
        <v>2</v>
      </c>
      <c r="K474">
        <v>115</v>
      </c>
      <c r="L474">
        <v>8</v>
      </c>
      <c r="M474">
        <v>234</v>
      </c>
      <c r="N474" t="s">
        <v>477</v>
      </c>
      <c r="O474">
        <v>1</v>
      </c>
      <c r="T474">
        <v>10</v>
      </c>
    </row>
    <row r="475" spans="1:22" x14ac:dyDescent="0.2">
      <c r="A475">
        <v>2013</v>
      </c>
      <c r="B475" s="30">
        <v>41518</v>
      </c>
      <c r="C475">
        <v>474</v>
      </c>
      <c r="D475">
        <v>1</v>
      </c>
      <c r="E475" s="11">
        <v>35</v>
      </c>
      <c r="F475" t="s">
        <v>743</v>
      </c>
      <c r="G475">
        <v>1</v>
      </c>
      <c r="H475" t="s">
        <v>713</v>
      </c>
      <c r="I475">
        <v>279</v>
      </c>
      <c r="J475">
        <v>7</v>
      </c>
      <c r="K475">
        <v>222</v>
      </c>
      <c r="L475">
        <v>3</v>
      </c>
      <c r="M475">
        <v>501</v>
      </c>
      <c r="N475" t="s">
        <v>632</v>
      </c>
      <c r="O475">
        <v>1</v>
      </c>
      <c r="T475">
        <v>10</v>
      </c>
    </row>
    <row r="476" spans="1:22" x14ac:dyDescent="0.2">
      <c r="A476">
        <v>2013</v>
      </c>
      <c r="B476" s="30">
        <v>41525</v>
      </c>
      <c r="C476">
        <v>475</v>
      </c>
      <c r="D476">
        <v>1</v>
      </c>
      <c r="E476" s="11">
        <v>35</v>
      </c>
      <c r="F476" t="s">
        <v>707</v>
      </c>
      <c r="G476">
        <v>1</v>
      </c>
      <c r="H476" t="s">
        <v>619</v>
      </c>
      <c r="I476">
        <v>238</v>
      </c>
      <c r="J476">
        <v>8</v>
      </c>
      <c r="K476">
        <v>80</v>
      </c>
      <c r="L476">
        <v>10</v>
      </c>
      <c r="M476">
        <v>318</v>
      </c>
      <c r="N476" t="s">
        <v>744</v>
      </c>
      <c r="O476">
        <v>1</v>
      </c>
      <c r="T476">
        <v>18</v>
      </c>
    </row>
    <row r="477" spans="1:22" x14ac:dyDescent="0.2">
      <c r="A477">
        <v>2013</v>
      </c>
      <c r="B477" s="30">
        <v>41546</v>
      </c>
      <c r="C477">
        <v>476</v>
      </c>
      <c r="D477">
        <v>1</v>
      </c>
      <c r="E477" s="11">
        <v>35</v>
      </c>
      <c r="F477" t="s">
        <v>634</v>
      </c>
      <c r="G477">
        <v>1</v>
      </c>
      <c r="H477" t="s">
        <v>635</v>
      </c>
      <c r="I477">
        <v>177</v>
      </c>
      <c r="J477">
        <v>10</v>
      </c>
      <c r="K477">
        <v>143</v>
      </c>
      <c r="L477">
        <v>9</v>
      </c>
      <c r="M477">
        <v>320</v>
      </c>
      <c r="N477" t="s">
        <v>675</v>
      </c>
      <c r="O477">
        <v>1</v>
      </c>
      <c r="T477">
        <v>19</v>
      </c>
    </row>
    <row r="478" spans="1:22" x14ac:dyDescent="0.2">
      <c r="A478">
        <v>2014</v>
      </c>
      <c r="B478" s="30">
        <v>41756</v>
      </c>
      <c r="C478">
        <v>477</v>
      </c>
      <c r="D478">
        <v>1</v>
      </c>
      <c r="E478" s="11">
        <v>35</v>
      </c>
      <c r="F478" t="s">
        <v>451</v>
      </c>
      <c r="G478">
        <v>2</v>
      </c>
      <c r="H478" t="s">
        <v>709</v>
      </c>
      <c r="I478">
        <v>47</v>
      </c>
      <c r="J478">
        <v>4</v>
      </c>
      <c r="K478">
        <v>44</v>
      </c>
      <c r="L478">
        <v>10</v>
      </c>
      <c r="M478">
        <v>91</v>
      </c>
      <c r="N478" t="s">
        <v>442</v>
      </c>
      <c r="O478">
        <v>1</v>
      </c>
      <c r="T478">
        <v>14</v>
      </c>
      <c r="U478" t="s">
        <v>831</v>
      </c>
      <c r="V478">
        <v>3</v>
      </c>
    </row>
    <row r="479" spans="1:22" x14ac:dyDescent="0.2">
      <c r="A479">
        <v>2014</v>
      </c>
      <c r="B479" s="30">
        <v>41756</v>
      </c>
      <c r="C479">
        <v>478</v>
      </c>
      <c r="D479">
        <v>1</v>
      </c>
      <c r="E479" s="11">
        <v>15</v>
      </c>
      <c r="F479" t="s">
        <v>451</v>
      </c>
      <c r="G479">
        <v>1</v>
      </c>
      <c r="H479" t="s">
        <v>709</v>
      </c>
      <c r="I479">
        <v>146</v>
      </c>
      <c r="J479">
        <v>4</v>
      </c>
      <c r="K479">
        <v>76</v>
      </c>
      <c r="L479">
        <v>9</v>
      </c>
      <c r="M479">
        <v>222</v>
      </c>
      <c r="N479" t="s">
        <v>505</v>
      </c>
      <c r="O479">
        <v>1</v>
      </c>
      <c r="T479">
        <v>13</v>
      </c>
      <c r="U479" t="s">
        <v>841</v>
      </c>
      <c r="V479">
        <v>1</v>
      </c>
    </row>
    <row r="480" spans="1:22" x14ac:dyDescent="0.2">
      <c r="A480">
        <v>2014</v>
      </c>
      <c r="B480" s="30">
        <v>41777</v>
      </c>
      <c r="C480">
        <v>479</v>
      </c>
      <c r="D480">
        <v>1</v>
      </c>
      <c r="E480" s="11">
        <v>35</v>
      </c>
      <c r="F480" t="s">
        <v>631</v>
      </c>
      <c r="G480">
        <v>1</v>
      </c>
      <c r="H480" t="s">
        <v>455</v>
      </c>
      <c r="I480">
        <v>301</v>
      </c>
      <c r="J480">
        <v>9</v>
      </c>
      <c r="K480">
        <v>87</v>
      </c>
      <c r="L480">
        <v>7</v>
      </c>
      <c r="M480">
        <v>388</v>
      </c>
      <c r="N480" t="s">
        <v>745</v>
      </c>
      <c r="O480">
        <v>1</v>
      </c>
      <c r="T480">
        <v>16</v>
      </c>
      <c r="U480" t="s">
        <v>847</v>
      </c>
      <c r="V480">
        <v>1</v>
      </c>
    </row>
    <row r="481" spans="1:22" x14ac:dyDescent="0.2">
      <c r="A481">
        <v>2014</v>
      </c>
      <c r="B481" s="30">
        <v>41784</v>
      </c>
      <c r="C481">
        <v>480</v>
      </c>
      <c r="D481">
        <v>1</v>
      </c>
      <c r="E481" s="11">
        <v>40</v>
      </c>
      <c r="F481" t="s">
        <v>723</v>
      </c>
      <c r="G481">
        <v>1</v>
      </c>
      <c r="H481" t="s">
        <v>690</v>
      </c>
      <c r="I481">
        <v>256</v>
      </c>
      <c r="J481">
        <v>10</v>
      </c>
      <c r="K481">
        <v>70</v>
      </c>
      <c r="L481">
        <v>10</v>
      </c>
      <c r="M481">
        <v>326</v>
      </c>
      <c r="N481" t="s">
        <v>746</v>
      </c>
      <c r="O481">
        <v>1</v>
      </c>
      <c r="T481">
        <v>20</v>
      </c>
      <c r="U481" t="s">
        <v>849</v>
      </c>
      <c r="V481">
        <v>1</v>
      </c>
    </row>
    <row r="482" spans="1:22" x14ac:dyDescent="0.2">
      <c r="A482">
        <v>2014</v>
      </c>
      <c r="B482" s="30">
        <v>41791</v>
      </c>
      <c r="C482">
        <v>481</v>
      </c>
      <c r="D482">
        <v>1</v>
      </c>
      <c r="E482" s="11">
        <v>35</v>
      </c>
      <c r="F482" t="s">
        <v>570</v>
      </c>
      <c r="G482">
        <v>1</v>
      </c>
      <c r="H482" t="s">
        <v>568</v>
      </c>
      <c r="I482">
        <v>112</v>
      </c>
      <c r="J482">
        <v>10</v>
      </c>
      <c r="K482">
        <v>99</v>
      </c>
      <c r="L482">
        <v>8</v>
      </c>
      <c r="M482">
        <v>211</v>
      </c>
      <c r="N482" t="s">
        <v>586</v>
      </c>
      <c r="O482">
        <v>1</v>
      </c>
      <c r="T482">
        <v>18</v>
      </c>
    </row>
    <row r="483" spans="1:22" x14ac:dyDescent="0.2">
      <c r="A483">
        <v>2014</v>
      </c>
      <c r="B483" s="30">
        <v>41798</v>
      </c>
      <c r="C483">
        <v>482</v>
      </c>
      <c r="D483">
        <v>1</v>
      </c>
      <c r="E483" s="11">
        <v>35</v>
      </c>
      <c r="F483" t="s">
        <v>631</v>
      </c>
      <c r="G483">
        <v>2</v>
      </c>
      <c r="H483" t="s">
        <v>658</v>
      </c>
      <c r="I483">
        <v>104</v>
      </c>
      <c r="J483">
        <v>9</v>
      </c>
      <c r="K483">
        <v>139</v>
      </c>
      <c r="L483">
        <v>8</v>
      </c>
      <c r="M483">
        <v>243</v>
      </c>
      <c r="N483" t="s">
        <v>396</v>
      </c>
      <c r="S483">
        <v>1</v>
      </c>
      <c r="T483">
        <v>17</v>
      </c>
    </row>
    <row r="484" spans="1:22" x14ac:dyDescent="0.2">
      <c r="A484">
        <v>2014</v>
      </c>
      <c r="B484" s="30">
        <v>41805</v>
      </c>
      <c r="C484">
        <v>483</v>
      </c>
      <c r="D484">
        <v>1</v>
      </c>
      <c r="E484" s="11">
        <v>35</v>
      </c>
      <c r="F484" t="s">
        <v>631</v>
      </c>
      <c r="G484">
        <v>1</v>
      </c>
      <c r="H484" t="s">
        <v>635</v>
      </c>
      <c r="I484">
        <v>177</v>
      </c>
      <c r="J484">
        <v>6</v>
      </c>
      <c r="K484">
        <v>116</v>
      </c>
      <c r="L484">
        <v>10</v>
      </c>
      <c r="M484">
        <v>293</v>
      </c>
      <c r="N484" t="s">
        <v>628</v>
      </c>
      <c r="O484">
        <v>1</v>
      </c>
      <c r="T484">
        <v>16</v>
      </c>
    </row>
    <row r="485" spans="1:22" x14ac:dyDescent="0.2">
      <c r="A485">
        <v>2014</v>
      </c>
      <c r="B485" s="30">
        <v>41812</v>
      </c>
      <c r="C485">
        <v>484</v>
      </c>
      <c r="D485">
        <v>1</v>
      </c>
      <c r="E485" s="11">
        <v>30</v>
      </c>
      <c r="F485" t="s">
        <v>631</v>
      </c>
      <c r="G485">
        <v>1</v>
      </c>
      <c r="H485" t="s">
        <v>747</v>
      </c>
      <c r="I485">
        <v>215</v>
      </c>
      <c r="J485">
        <v>7</v>
      </c>
      <c r="K485">
        <v>154</v>
      </c>
      <c r="L485">
        <v>10</v>
      </c>
      <c r="M485">
        <v>369</v>
      </c>
      <c r="N485" t="s">
        <v>628</v>
      </c>
      <c r="O485">
        <v>1</v>
      </c>
      <c r="T485">
        <v>17</v>
      </c>
    </row>
    <row r="486" spans="1:22" x14ac:dyDescent="0.2">
      <c r="A486">
        <v>2014</v>
      </c>
      <c r="B486" s="30">
        <v>41819</v>
      </c>
      <c r="C486">
        <v>485</v>
      </c>
      <c r="D486">
        <v>1</v>
      </c>
      <c r="E486" s="11">
        <v>35</v>
      </c>
      <c r="F486" t="s">
        <v>631</v>
      </c>
      <c r="G486">
        <v>2</v>
      </c>
      <c r="H486" t="s">
        <v>668</v>
      </c>
      <c r="I486">
        <v>209</v>
      </c>
      <c r="J486">
        <v>6</v>
      </c>
      <c r="K486">
        <v>212</v>
      </c>
      <c r="L486">
        <v>8</v>
      </c>
      <c r="M486">
        <v>421</v>
      </c>
      <c r="N486" t="s">
        <v>546</v>
      </c>
      <c r="S486">
        <v>1</v>
      </c>
      <c r="T486">
        <v>14</v>
      </c>
    </row>
    <row r="487" spans="1:22" x14ac:dyDescent="0.2">
      <c r="A487">
        <v>2014</v>
      </c>
      <c r="B487" s="30">
        <v>41840</v>
      </c>
      <c r="C487">
        <v>486</v>
      </c>
      <c r="D487">
        <v>1</v>
      </c>
      <c r="E487" s="11">
        <v>35</v>
      </c>
      <c r="F487" t="s">
        <v>631</v>
      </c>
      <c r="G487">
        <v>1</v>
      </c>
      <c r="H487" t="s">
        <v>748</v>
      </c>
      <c r="I487">
        <v>204</v>
      </c>
      <c r="J487">
        <v>6</v>
      </c>
      <c r="K487">
        <v>54</v>
      </c>
      <c r="L487">
        <v>4</v>
      </c>
      <c r="M487">
        <v>258</v>
      </c>
      <c r="N487" t="s">
        <v>409</v>
      </c>
      <c r="Q487">
        <v>1</v>
      </c>
      <c r="T487">
        <v>10</v>
      </c>
    </row>
    <row r="488" spans="1:22" x14ac:dyDescent="0.2">
      <c r="A488">
        <v>2014</v>
      </c>
      <c r="B488" s="30">
        <v>41847</v>
      </c>
      <c r="C488">
        <v>487</v>
      </c>
      <c r="D488">
        <v>1</v>
      </c>
      <c r="E488" s="11">
        <v>40</v>
      </c>
      <c r="F488" t="s">
        <v>550</v>
      </c>
      <c r="G488">
        <v>1</v>
      </c>
      <c r="H488" t="s">
        <v>740</v>
      </c>
      <c r="I488">
        <v>250</v>
      </c>
      <c r="J488">
        <v>9</v>
      </c>
      <c r="K488">
        <v>230</v>
      </c>
      <c r="L488">
        <v>8</v>
      </c>
      <c r="M488">
        <v>480</v>
      </c>
      <c r="N488" t="s">
        <v>469</v>
      </c>
      <c r="O488">
        <v>1</v>
      </c>
      <c r="T488">
        <v>17</v>
      </c>
    </row>
    <row r="489" spans="1:22" x14ac:dyDescent="0.2">
      <c r="A489">
        <v>2014</v>
      </c>
      <c r="B489" s="30">
        <v>41853</v>
      </c>
      <c r="C489">
        <v>488</v>
      </c>
      <c r="D489">
        <v>1</v>
      </c>
      <c r="E489" s="11">
        <v>35</v>
      </c>
      <c r="F489" t="s">
        <v>633</v>
      </c>
      <c r="G489">
        <v>1</v>
      </c>
      <c r="H489" t="s">
        <v>584</v>
      </c>
      <c r="I489">
        <v>229</v>
      </c>
      <c r="J489">
        <v>9</v>
      </c>
      <c r="K489">
        <v>206</v>
      </c>
      <c r="L489">
        <v>7</v>
      </c>
      <c r="M489">
        <v>435</v>
      </c>
      <c r="N489" t="s">
        <v>443</v>
      </c>
      <c r="O489">
        <v>1</v>
      </c>
      <c r="T489">
        <v>16</v>
      </c>
    </row>
    <row r="490" spans="1:22" x14ac:dyDescent="0.2">
      <c r="A490">
        <v>2014</v>
      </c>
      <c r="B490" s="30">
        <v>41868</v>
      </c>
      <c r="C490">
        <v>489</v>
      </c>
      <c r="D490">
        <v>1</v>
      </c>
      <c r="E490" s="11">
        <v>25</v>
      </c>
      <c r="F490" t="s">
        <v>631</v>
      </c>
      <c r="G490">
        <v>2</v>
      </c>
      <c r="H490" t="s">
        <v>749</v>
      </c>
      <c r="I490">
        <v>120</v>
      </c>
      <c r="J490">
        <v>10</v>
      </c>
      <c r="K490">
        <v>125</v>
      </c>
      <c r="L490">
        <v>10</v>
      </c>
      <c r="M490">
        <v>245</v>
      </c>
      <c r="N490" t="s">
        <v>547</v>
      </c>
      <c r="S490">
        <v>1</v>
      </c>
      <c r="T490">
        <v>20</v>
      </c>
    </row>
    <row r="491" spans="1:22" x14ac:dyDescent="0.2">
      <c r="A491">
        <v>2014</v>
      </c>
      <c r="B491" s="30">
        <v>41882</v>
      </c>
      <c r="C491">
        <v>490</v>
      </c>
      <c r="D491">
        <v>1</v>
      </c>
      <c r="E491" s="11">
        <v>40</v>
      </c>
      <c r="F491" t="s">
        <v>743</v>
      </c>
      <c r="G491">
        <v>2</v>
      </c>
      <c r="H491" t="s">
        <v>713</v>
      </c>
      <c r="I491">
        <v>187</v>
      </c>
      <c r="J491">
        <v>9</v>
      </c>
      <c r="K491">
        <v>193</v>
      </c>
      <c r="L491">
        <v>10</v>
      </c>
      <c r="M491">
        <v>380</v>
      </c>
      <c r="N491" t="s">
        <v>750</v>
      </c>
      <c r="S491">
        <v>1</v>
      </c>
      <c r="T491">
        <v>19</v>
      </c>
    </row>
    <row r="492" spans="1:22" x14ac:dyDescent="0.2">
      <c r="A492">
        <v>2014</v>
      </c>
      <c r="B492" s="30">
        <v>41889</v>
      </c>
      <c r="C492">
        <v>491</v>
      </c>
      <c r="D492">
        <v>1</v>
      </c>
      <c r="E492" s="11">
        <v>35</v>
      </c>
      <c r="F492" t="s">
        <v>707</v>
      </c>
      <c r="G492">
        <v>1</v>
      </c>
      <c r="H492" t="s">
        <v>619</v>
      </c>
      <c r="I492">
        <v>221</v>
      </c>
      <c r="J492">
        <v>8</v>
      </c>
      <c r="K492">
        <v>113</v>
      </c>
      <c r="L492">
        <v>9</v>
      </c>
      <c r="M492">
        <v>334</v>
      </c>
      <c r="N492" t="s">
        <v>751</v>
      </c>
      <c r="O492">
        <v>1</v>
      </c>
      <c r="T492">
        <v>17</v>
      </c>
    </row>
    <row r="493" spans="1:22" x14ac:dyDescent="0.2">
      <c r="A493">
        <v>2014</v>
      </c>
      <c r="B493" s="30">
        <v>41910</v>
      </c>
      <c r="C493">
        <v>492</v>
      </c>
      <c r="D493">
        <v>1</v>
      </c>
      <c r="E493" s="11">
        <v>35</v>
      </c>
      <c r="F493" t="s">
        <v>634</v>
      </c>
      <c r="G493">
        <v>1</v>
      </c>
      <c r="H493" t="s">
        <v>635</v>
      </c>
      <c r="I493">
        <v>254</v>
      </c>
      <c r="J493">
        <v>10</v>
      </c>
      <c r="K493">
        <v>124</v>
      </c>
      <c r="L493">
        <v>10</v>
      </c>
      <c r="M493">
        <v>378</v>
      </c>
      <c r="N493" t="s">
        <v>752</v>
      </c>
      <c r="O493">
        <v>1</v>
      </c>
      <c r="T493">
        <v>20</v>
      </c>
    </row>
    <row r="494" spans="1:22" x14ac:dyDescent="0.2">
      <c r="A494">
        <v>2015</v>
      </c>
      <c r="B494" s="30">
        <v>42127</v>
      </c>
      <c r="C494">
        <v>493</v>
      </c>
      <c r="D494">
        <v>1</v>
      </c>
      <c r="E494" s="11">
        <v>30</v>
      </c>
      <c r="F494" t="s">
        <v>697</v>
      </c>
      <c r="G494">
        <v>2</v>
      </c>
      <c r="H494" t="s">
        <v>749</v>
      </c>
      <c r="I494">
        <v>115</v>
      </c>
      <c r="J494">
        <v>9</v>
      </c>
      <c r="K494">
        <v>144</v>
      </c>
      <c r="L494">
        <v>9</v>
      </c>
      <c r="M494">
        <v>259</v>
      </c>
      <c r="N494" t="s">
        <v>660</v>
      </c>
      <c r="S494">
        <v>1</v>
      </c>
      <c r="T494">
        <v>18</v>
      </c>
      <c r="U494" t="s">
        <v>831</v>
      </c>
      <c r="V494">
        <v>2</v>
      </c>
    </row>
    <row r="495" spans="1:22" x14ac:dyDescent="0.2">
      <c r="A495">
        <v>2015</v>
      </c>
      <c r="B495" s="30">
        <v>42134</v>
      </c>
      <c r="C495">
        <v>494</v>
      </c>
      <c r="D495">
        <v>1</v>
      </c>
      <c r="E495" s="11">
        <v>35</v>
      </c>
      <c r="F495" t="s">
        <v>631</v>
      </c>
      <c r="G495">
        <v>2</v>
      </c>
      <c r="H495" t="s">
        <v>753</v>
      </c>
      <c r="I495">
        <v>170</v>
      </c>
      <c r="J495">
        <v>10</v>
      </c>
      <c r="K495">
        <v>199</v>
      </c>
      <c r="L495">
        <v>4</v>
      </c>
      <c r="M495">
        <v>369</v>
      </c>
      <c r="N495" t="s">
        <v>660</v>
      </c>
      <c r="S495">
        <v>1</v>
      </c>
      <c r="T495">
        <v>14</v>
      </c>
      <c r="U495" t="s">
        <v>846</v>
      </c>
      <c r="V495">
        <v>1</v>
      </c>
    </row>
    <row r="496" spans="1:22" x14ac:dyDescent="0.2">
      <c r="A496">
        <v>2015</v>
      </c>
      <c r="B496" s="30">
        <v>42141</v>
      </c>
      <c r="C496">
        <v>495</v>
      </c>
      <c r="D496">
        <v>1</v>
      </c>
      <c r="E496" s="11">
        <v>40</v>
      </c>
      <c r="F496" t="s">
        <v>631</v>
      </c>
      <c r="G496">
        <v>1</v>
      </c>
      <c r="H496" t="s">
        <v>658</v>
      </c>
      <c r="I496">
        <v>101</v>
      </c>
      <c r="J496">
        <v>10</v>
      </c>
      <c r="K496">
        <v>103</v>
      </c>
      <c r="L496">
        <v>2</v>
      </c>
      <c r="M496">
        <v>204</v>
      </c>
      <c r="N496" t="s">
        <v>407</v>
      </c>
      <c r="S496">
        <v>1</v>
      </c>
      <c r="T496">
        <v>12</v>
      </c>
      <c r="U496" t="s">
        <v>829</v>
      </c>
      <c r="V496">
        <v>3</v>
      </c>
    </row>
    <row r="497" spans="1:20" x14ac:dyDescent="0.2">
      <c r="A497">
        <v>2015</v>
      </c>
      <c r="B497" s="30">
        <v>42148</v>
      </c>
      <c r="C497">
        <v>496</v>
      </c>
      <c r="D497">
        <v>1</v>
      </c>
      <c r="E497" s="11">
        <v>40</v>
      </c>
      <c r="F497" t="s">
        <v>723</v>
      </c>
      <c r="G497">
        <v>1</v>
      </c>
      <c r="H497" t="s">
        <v>690</v>
      </c>
      <c r="I497">
        <v>260</v>
      </c>
      <c r="J497">
        <v>7</v>
      </c>
      <c r="K497">
        <v>261</v>
      </c>
      <c r="L497">
        <v>3</v>
      </c>
      <c r="M497">
        <v>521</v>
      </c>
      <c r="N497" t="s">
        <v>461</v>
      </c>
      <c r="S497">
        <v>1</v>
      </c>
      <c r="T497">
        <v>10</v>
      </c>
    </row>
    <row r="498" spans="1:20" x14ac:dyDescent="0.2">
      <c r="A498">
        <v>2015</v>
      </c>
      <c r="B498" s="30">
        <v>42162</v>
      </c>
      <c r="C498">
        <v>497</v>
      </c>
      <c r="D498">
        <v>1</v>
      </c>
      <c r="E498" s="11">
        <v>35</v>
      </c>
      <c r="F498" t="s">
        <v>697</v>
      </c>
      <c r="G498">
        <v>1</v>
      </c>
      <c r="H498" t="s">
        <v>584</v>
      </c>
      <c r="I498">
        <v>268</v>
      </c>
      <c r="J498">
        <v>5</v>
      </c>
      <c r="K498">
        <v>127</v>
      </c>
      <c r="L498">
        <v>8</v>
      </c>
      <c r="M498">
        <v>395</v>
      </c>
      <c r="N498" t="s">
        <v>653</v>
      </c>
      <c r="O498">
        <v>1</v>
      </c>
      <c r="T498">
        <v>13</v>
      </c>
    </row>
    <row r="499" spans="1:20" x14ac:dyDescent="0.2">
      <c r="A499">
        <v>2015</v>
      </c>
      <c r="B499" s="30">
        <v>42169</v>
      </c>
      <c r="C499">
        <v>498</v>
      </c>
      <c r="D499">
        <v>1</v>
      </c>
      <c r="E499" s="11">
        <v>35</v>
      </c>
      <c r="F499" t="s">
        <v>688</v>
      </c>
      <c r="G499">
        <v>1</v>
      </c>
      <c r="H499" t="s">
        <v>635</v>
      </c>
      <c r="I499">
        <v>199</v>
      </c>
      <c r="J499">
        <v>10</v>
      </c>
      <c r="K499">
        <v>161</v>
      </c>
      <c r="L499">
        <v>9</v>
      </c>
      <c r="M499">
        <v>360</v>
      </c>
      <c r="N499" t="s">
        <v>754</v>
      </c>
      <c r="O499">
        <v>1</v>
      </c>
      <c r="T499">
        <v>19</v>
      </c>
    </row>
    <row r="500" spans="1:20" x14ac:dyDescent="0.2">
      <c r="A500">
        <v>2015</v>
      </c>
      <c r="B500" s="30">
        <v>42175</v>
      </c>
      <c r="C500">
        <v>499</v>
      </c>
      <c r="D500">
        <v>1</v>
      </c>
      <c r="E500" s="11">
        <v>35</v>
      </c>
      <c r="F500" t="s">
        <v>570</v>
      </c>
      <c r="G500">
        <v>1</v>
      </c>
      <c r="H500" t="s">
        <v>568</v>
      </c>
      <c r="I500">
        <v>130</v>
      </c>
      <c r="J500">
        <v>8</v>
      </c>
      <c r="K500">
        <v>115</v>
      </c>
      <c r="L500">
        <v>8</v>
      </c>
      <c r="M500">
        <v>245</v>
      </c>
      <c r="N500" t="s">
        <v>755</v>
      </c>
      <c r="O500">
        <v>1</v>
      </c>
      <c r="T500">
        <v>16</v>
      </c>
    </row>
    <row r="501" spans="1:20" x14ac:dyDescent="0.2">
      <c r="A501">
        <v>2015</v>
      </c>
      <c r="B501" s="30">
        <v>42183</v>
      </c>
      <c r="C501">
        <v>500</v>
      </c>
      <c r="D501">
        <v>1</v>
      </c>
      <c r="E501" s="11">
        <v>35</v>
      </c>
      <c r="F501" t="s">
        <v>631</v>
      </c>
      <c r="G501">
        <v>1</v>
      </c>
      <c r="H501" t="s">
        <v>676</v>
      </c>
      <c r="I501">
        <v>203</v>
      </c>
      <c r="J501">
        <v>2</v>
      </c>
      <c r="K501">
        <v>206</v>
      </c>
      <c r="L501">
        <v>4</v>
      </c>
      <c r="M501">
        <v>409</v>
      </c>
      <c r="N501" t="s">
        <v>481</v>
      </c>
      <c r="S501">
        <v>1</v>
      </c>
      <c r="T501">
        <v>6</v>
      </c>
    </row>
    <row r="502" spans="1:20" x14ac:dyDescent="0.2">
      <c r="A502">
        <v>2015</v>
      </c>
      <c r="B502" s="30">
        <v>42197</v>
      </c>
      <c r="C502">
        <v>501</v>
      </c>
      <c r="D502">
        <v>1</v>
      </c>
      <c r="E502" s="11">
        <v>35</v>
      </c>
      <c r="F502" t="s">
        <v>697</v>
      </c>
      <c r="G502">
        <v>1</v>
      </c>
      <c r="H502" t="s">
        <v>709</v>
      </c>
      <c r="I502">
        <v>257</v>
      </c>
      <c r="J502">
        <v>9</v>
      </c>
      <c r="K502">
        <v>25</v>
      </c>
      <c r="L502">
        <v>1</v>
      </c>
      <c r="M502">
        <v>282</v>
      </c>
      <c r="N502" t="s">
        <v>409</v>
      </c>
      <c r="Q502">
        <v>1</v>
      </c>
      <c r="T502">
        <v>10</v>
      </c>
    </row>
    <row r="503" spans="1:20" x14ac:dyDescent="0.2">
      <c r="A503">
        <v>2015</v>
      </c>
      <c r="B503" s="30">
        <v>42204</v>
      </c>
      <c r="C503">
        <v>502</v>
      </c>
      <c r="D503">
        <v>1</v>
      </c>
      <c r="E503" s="11">
        <v>35</v>
      </c>
      <c r="F503" t="s">
        <v>631</v>
      </c>
      <c r="G503">
        <v>1</v>
      </c>
      <c r="H503" t="s">
        <v>748</v>
      </c>
      <c r="I503">
        <v>264</v>
      </c>
      <c r="J503">
        <v>5</v>
      </c>
      <c r="K503">
        <v>140</v>
      </c>
      <c r="L503">
        <v>9</v>
      </c>
      <c r="M503">
        <v>404</v>
      </c>
      <c r="N503" t="s">
        <v>756</v>
      </c>
      <c r="O503">
        <v>1</v>
      </c>
      <c r="T503">
        <v>14</v>
      </c>
    </row>
    <row r="504" spans="1:20" x14ac:dyDescent="0.2">
      <c r="A504">
        <v>2015</v>
      </c>
      <c r="B504" s="30">
        <v>42218</v>
      </c>
      <c r="C504">
        <v>503</v>
      </c>
      <c r="D504">
        <v>1</v>
      </c>
      <c r="E504" s="11">
        <v>35</v>
      </c>
      <c r="F504" t="s">
        <v>757</v>
      </c>
      <c r="G504">
        <v>1</v>
      </c>
      <c r="H504" t="s">
        <v>758</v>
      </c>
      <c r="I504">
        <v>78</v>
      </c>
      <c r="J504">
        <v>10</v>
      </c>
      <c r="K504">
        <v>79</v>
      </c>
      <c r="L504">
        <v>2</v>
      </c>
      <c r="M504">
        <v>157</v>
      </c>
      <c r="N504" t="s">
        <v>407</v>
      </c>
      <c r="S504">
        <v>1</v>
      </c>
      <c r="T504">
        <v>12</v>
      </c>
    </row>
    <row r="505" spans="1:20" x14ac:dyDescent="0.2">
      <c r="A505">
        <v>2015</v>
      </c>
      <c r="B505" s="30">
        <v>42218</v>
      </c>
      <c r="C505">
        <v>504</v>
      </c>
      <c r="D505">
        <v>1</v>
      </c>
      <c r="E505" s="11">
        <v>15</v>
      </c>
      <c r="F505" t="s">
        <v>757</v>
      </c>
      <c r="G505">
        <v>2</v>
      </c>
      <c r="H505" t="s">
        <v>758</v>
      </c>
      <c r="I505">
        <v>116</v>
      </c>
      <c r="J505">
        <v>4</v>
      </c>
      <c r="K505">
        <v>134</v>
      </c>
      <c r="L505">
        <v>8</v>
      </c>
      <c r="M505">
        <v>250</v>
      </c>
      <c r="N505" t="s">
        <v>478</v>
      </c>
      <c r="S505">
        <v>1</v>
      </c>
      <c r="T505">
        <v>12</v>
      </c>
    </row>
    <row r="506" spans="1:20" x14ac:dyDescent="0.2">
      <c r="A506">
        <v>2015</v>
      </c>
      <c r="B506" s="30">
        <v>42225</v>
      </c>
      <c r="C506">
        <v>505</v>
      </c>
      <c r="D506">
        <v>1</v>
      </c>
      <c r="E506" s="11">
        <v>20</v>
      </c>
      <c r="F506" t="s">
        <v>631</v>
      </c>
      <c r="G506">
        <v>2</v>
      </c>
      <c r="H506" t="s">
        <v>622</v>
      </c>
      <c r="I506">
        <v>125</v>
      </c>
      <c r="J506">
        <v>9</v>
      </c>
      <c r="K506">
        <v>121</v>
      </c>
      <c r="L506">
        <v>8</v>
      </c>
      <c r="M506">
        <v>246</v>
      </c>
      <c r="N506" t="s">
        <v>474</v>
      </c>
      <c r="O506">
        <v>1</v>
      </c>
      <c r="T506">
        <v>17</v>
      </c>
    </row>
    <row r="507" spans="1:20" x14ac:dyDescent="0.2">
      <c r="A507">
        <v>2015</v>
      </c>
      <c r="B507" s="30">
        <v>42225</v>
      </c>
      <c r="C507">
        <v>506</v>
      </c>
      <c r="D507">
        <v>1</v>
      </c>
      <c r="E507" s="11">
        <v>16</v>
      </c>
      <c r="F507" t="s">
        <v>631</v>
      </c>
      <c r="G507">
        <v>1</v>
      </c>
      <c r="H507" t="s">
        <v>622</v>
      </c>
      <c r="I507">
        <v>121</v>
      </c>
      <c r="J507">
        <v>5</v>
      </c>
      <c r="K507">
        <v>90</v>
      </c>
      <c r="L507">
        <v>8</v>
      </c>
      <c r="M507">
        <v>211</v>
      </c>
      <c r="N507" t="s">
        <v>685</v>
      </c>
      <c r="O507">
        <v>1</v>
      </c>
      <c r="T507">
        <v>13</v>
      </c>
    </row>
    <row r="508" spans="1:20" x14ac:dyDescent="0.2">
      <c r="A508">
        <v>2015</v>
      </c>
      <c r="B508" s="30">
        <v>42232</v>
      </c>
      <c r="C508">
        <v>507</v>
      </c>
      <c r="D508">
        <v>1</v>
      </c>
      <c r="E508" s="11">
        <v>35</v>
      </c>
      <c r="F508" t="s">
        <v>631</v>
      </c>
      <c r="G508">
        <v>1</v>
      </c>
      <c r="H508" t="s">
        <v>713</v>
      </c>
      <c r="I508">
        <v>200</v>
      </c>
      <c r="J508">
        <v>7</v>
      </c>
      <c r="K508">
        <v>179</v>
      </c>
      <c r="L508">
        <v>9</v>
      </c>
      <c r="M508">
        <v>379</v>
      </c>
      <c r="N508" t="s">
        <v>512</v>
      </c>
      <c r="O508">
        <v>1</v>
      </c>
      <c r="T508">
        <v>16</v>
      </c>
    </row>
    <row r="509" spans="1:20" x14ac:dyDescent="0.2">
      <c r="A509">
        <v>2015</v>
      </c>
      <c r="B509" s="30">
        <v>42239</v>
      </c>
      <c r="C509">
        <v>508</v>
      </c>
      <c r="D509">
        <v>1</v>
      </c>
      <c r="E509" s="11">
        <v>35</v>
      </c>
      <c r="F509" t="s">
        <v>759</v>
      </c>
      <c r="G509">
        <v>1</v>
      </c>
      <c r="H509" t="s">
        <v>748</v>
      </c>
      <c r="I509">
        <v>219</v>
      </c>
      <c r="J509">
        <v>10</v>
      </c>
      <c r="K509">
        <v>117</v>
      </c>
      <c r="L509">
        <v>6</v>
      </c>
      <c r="M509">
        <v>336</v>
      </c>
      <c r="N509" t="s">
        <v>710</v>
      </c>
      <c r="O509">
        <v>1</v>
      </c>
      <c r="T509">
        <v>16</v>
      </c>
    </row>
    <row r="510" spans="1:20" x14ac:dyDescent="0.2">
      <c r="A510">
        <v>2015</v>
      </c>
      <c r="B510" s="30">
        <v>42246</v>
      </c>
      <c r="C510">
        <v>509</v>
      </c>
      <c r="D510">
        <v>1</v>
      </c>
      <c r="E510" s="11">
        <v>38</v>
      </c>
      <c r="F510" t="s">
        <v>631</v>
      </c>
      <c r="G510">
        <v>2</v>
      </c>
      <c r="H510" t="s">
        <v>760</v>
      </c>
      <c r="I510">
        <v>94</v>
      </c>
      <c r="J510">
        <v>7</v>
      </c>
      <c r="K510">
        <v>93</v>
      </c>
      <c r="L510">
        <v>9</v>
      </c>
      <c r="M510">
        <v>187</v>
      </c>
      <c r="N510" t="s">
        <v>509</v>
      </c>
      <c r="O510">
        <v>1</v>
      </c>
      <c r="T510">
        <v>16</v>
      </c>
    </row>
    <row r="511" spans="1:20" x14ac:dyDescent="0.2">
      <c r="A511">
        <v>2015</v>
      </c>
      <c r="B511" s="30">
        <v>42246</v>
      </c>
      <c r="C511">
        <v>510</v>
      </c>
      <c r="D511">
        <v>1</v>
      </c>
      <c r="E511" s="11">
        <v>18</v>
      </c>
      <c r="F511" t="s">
        <v>631</v>
      </c>
      <c r="G511">
        <v>1</v>
      </c>
      <c r="H511" t="s">
        <v>760</v>
      </c>
      <c r="I511">
        <v>129</v>
      </c>
      <c r="J511">
        <v>6</v>
      </c>
      <c r="K511">
        <v>116</v>
      </c>
      <c r="L511">
        <v>10</v>
      </c>
      <c r="M511">
        <v>245</v>
      </c>
      <c r="N511" t="s">
        <v>586</v>
      </c>
      <c r="O511">
        <v>1</v>
      </c>
      <c r="T511">
        <v>16</v>
      </c>
    </row>
    <row r="512" spans="1:20" x14ac:dyDescent="0.2">
      <c r="A512">
        <v>2015</v>
      </c>
      <c r="B512" s="30">
        <v>42253</v>
      </c>
      <c r="C512">
        <v>511</v>
      </c>
      <c r="D512">
        <v>1</v>
      </c>
      <c r="E512" s="11">
        <v>35</v>
      </c>
      <c r="F512" t="s">
        <v>707</v>
      </c>
      <c r="G512">
        <v>2</v>
      </c>
      <c r="H512" t="s">
        <v>619</v>
      </c>
      <c r="I512">
        <v>118</v>
      </c>
      <c r="J512">
        <v>3</v>
      </c>
      <c r="K512">
        <v>116</v>
      </c>
      <c r="L512">
        <v>10</v>
      </c>
      <c r="M512">
        <v>234</v>
      </c>
      <c r="N512" t="s">
        <v>413</v>
      </c>
      <c r="O512">
        <v>1</v>
      </c>
      <c r="T512">
        <v>13</v>
      </c>
    </row>
    <row r="513" spans="1:22" x14ac:dyDescent="0.2">
      <c r="A513">
        <v>2015</v>
      </c>
      <c r="B513" s="30">
        <v>42260</v>
      </c>
      <c r="C513">
        <v>512</v>
      </c>
      <c r="D513">
        <v>1</v>
      </c>
      <c r="E513" s="11">
        <v>35</v>
      </c>
      <c r="F513" t="s">
        <v>657</v>
      </c>
      <c r="G513">
        <v>1</v>
      </c>
      <c r="H513" t="s">
        <v>658</v>
      </c>
      <c r="I513">
        <v>159</v>
      </c>
      <c r="J513">
        <v>9</v>
      </c>
      <c r="K513">
        <v>160</v>
      </c>
      <c r="L513">
        <v>5</v>
      </c>
      <c r="M513">
        <v>319</v>
      </c>
      <c r="N513" t="s">
        <v>446</v>
      </c>
      <c r="S513">
        <v>1</v>
      </c>
      <c r="T513">
        <v>14</v>
      </c>
    </row>
    <row r="514" spans="1:22" x14ac:dyDescent="0.2">
      <c r="A514">
        <v>2015</v>
      </c>
      <c r="B514" s="30">
        <v>42274</v>
      </c>
      <c r="C514">
        <v>513</v>
      </c>
      <c r="D514">
        <v>1</v>
      </c>
      <c r="E514" s="11">
        <v>35</v>
      </c>
      <c r="F514" t="s">
        <v>634</v>
      </c>
      <c r="G514">
        <v>1</v>
      </c>
      <c r="H514" t="s">
        <v>635</v>
      </c>
      <c r="I514">
        <v>136</v>
      </c>
      <c r="J514">
        <v>10</v>
      </c>
      <c r="K514">
        <v>72</v>
      </c>
      <c r="L514">
        <v>10</v>
      </c>
      <c r="M514">
        <v>208</v>
      </c>
      <c r="N514" t="s">
        <v>761</v>
      </c>
      <c r="O514">
        <v>1</v>
      </c>
      <c r="T514">
        <v>20</v>
      </c>
    </row>
    <row r="515" spans="1:22" x14ac:dyDescent="0.2">
      <c r="A515">
        <v>2016</v>
      </c>
      <c r="B515" s="30">
        <v>42491</v>
      </c>
      <c r="C515">
        <v>514</v>
      </c>
      <c r="D515">
        <v>1</v>
      </c>
      <c r="E515" s="11">
        <v>40</v>
      </c>
      <c r="F515" t="s">
        <v>695</v>
      </c>
      <c r="G515">
        <v>2</v>
      </c>
      <c r="H515" t="s">
        <v>762</v>
      </c>
      <c r="I515">
        <v>100</v>
      </c>
      <c r="J515">
        <v>10</v>
      </c>
      <c r="K515">
        <v>244</v>
      </c>
      <c r="L515">
        <v>10</v>
      </c>
      <c r="M515">
        <v>344</v>
      </c>
      <c r="N515" t="s">
        <v>444</v>
      </c>
      <c r="S515">
        <v>1</v>
      </c>
      <c r="T515">
        <v>20</v>
      </c>
      <c r="U515" t="s">
        <v>860</v>
      </c>
      <c r="V515">
        <v>1</v>
      </c>
    </row>
    <row r="516" spans="1:22" x14ac:dyDescent="0.2">
      <c r="A516">
        <v>2016</v>
      </c>
      <c r="B516" s="30">
        <v>42498</v>
      </c>
      <c r="C516">
        <v>515</v>
      </c>
      <c r="D516">
        <v>1</v>
      </c>
      <c r="E516" s="11">
        <v>35</v>
      </c>
      <c r="F516" t="s">
        <v>631</v>
      </c>
      <c r="G516">
        <v>2</v>
      </c>
      <c r="H516" t="s">
        <v>753</v>
      </c>
      <c r="I516">
        <v>159</v>
      </c>
      <c r="J516">
        <v>5</v>
      </c>
      <c r="K516">
        <v>155</v>
      </c>
      <c r="L516">
        <v>7</v>
      </c>
      <c r="M516">
        <v>314</v>
      </c>
      <c r="N516" t="s">
        <v>415</v>
      </c>
      <c r="O516">
        <v>1</v>
      </c>
      <c r="T516">
        <v>12</v>
      </c>
      <c r="U516" t="s">
        <v>859</v>
      </c>
      <c r="V516">
        <v>1</v>
      </c>
    </row>
    <row r="517" spans="1:22" x14ac:dyDescent="0.2">
      <c r="A517">
        <v>2016</v>
      </c>
      <c r="B517" s="30">
        <v>42505</v>
      </c>
      <c r="C517">
        <v>516</v>
      </c>
      <c r="D517">
        <v>1</v>
      </c>
      <c r="E517" s="11">
        <v>35</v>
      </c>
      <c r="F517" t="s">
        <v>519</v>
      </c>
      <c r="G517">
        <v>2</v>
      </c>
      <c r="H517" t="s">
        <v>658</v>
      </c>
      <c r="I517">
        <v>139</v>
      </c>
      <c r="J517">
        <v>7</v>
      </c>
      <c r="K517">
        <v>135</v>
      </c>
      <c r="L517">
        <v>9</v>
      </c>
      <c r="M517">
        <v>274</v>
      </c>
      <c r="N517" t="s">
        <v>509</v>
      </c>
      <c r="O517">
        <v>1</v>
      </c>
      <c r="T517">
        <v>16</v>
      </c>
      <c r="U517" t="s">
        <v>833</v>
      </c>
      <c r="V517">
        <v>1</v>
      </c>
    </row>
    <row r="518" spans="1:22" x14ac:dyDescent="0.2">
      <c r="A518">
        <v>2016</v>
      </c>
      <c r="B518" s="30">
        <v>42512</v>
      </c>
      <c r="C518">
        <v>517</v>
      </c>
      <c r="D518">
        <v>1</v>
      </c>
      <c r="E518" s="11">
        <v>40</v>
      </c>
      <c r="F518" t="s">
        <v>723</v>
      </c>
      <c r="G518">
        <v>1</v>
      </c>
      <c r="H518" t="s">
        <v>690</v>
      </c>
      <c r="I518">
        <v>237</v>
      </c>
      <c r="J518">
        <v>9</v>
      </c>
      <c r="K518">
        <v>238</v>
      </c>
      <c r="L518">
        <v>3</v>
      </c>
      <c r="M518">
        <v>475</v>
      </c>
      <c r="N518" t="s">
        <v>461</v>
      </c>
      <c r="S518">
        <v>1</v>
      </c>
      <c r="T518">
        <v>12</v>
      </c>
      <c r="U518" t="s">
        <v>836</v>
      </c>
      <c r="V518">
        <v>2</v>
      </c>
    </row>
    <row r="519" spans="1:22" x14ac:dyDescent="0.2">
      <c r="A519">
        <v>2016</v>
      </c>
      <c r="B519" s="30">
        <v>42519</v>
      </c>
      <c r="C519">
        <v>518</v>
      </c>
      <c r="D519">
        <v>1</v>
      </c>
      <c r="E519" s="11">
        <v>35</v>
      </c>
      <c r="F519" t="s">
        <v>763</v>
      </c>
      <c r="G519">
        <v>2</v>
      </c>
      <c r="H519" t="s">
        <v>764</v>
      </c>
      <c r="I519">
        <v>87</v>
      </c>
      <c r="J519">
        <v>3</v>
      </c>
      <c r="K519">
        <v>86</v>
      </c>
      <c r="L519">
        <v>10</v>
      </c>
      <c r="M519">
        <v>173</v>
      </c>
      <c r="N519" t="s">
        <v>413</v>
      </c>
      <c r="O519">
        <v>1</v>
      </c>
      <c r="T519">
        <v>13</v>
      </c>
      <c r="U519" t="s">
        <v>857</v>
      </c>
      <c r="V519">
        <v>2</v>
      </c>
    </row>
    <row r="520" spans="1:22" x14ac:dyDescent="0.2">
      <c r="A520">
        <v>2016</v>
      </c>
      <c r="B520" s="30">
        <v>42526</v>
      </c>
      <c r="C520">
        <v>519</v>
      </c>
      <c r="D520">
        <v>1</v>
      </c>
      <c r="E520" s="11">
        <v>40</v>
      </c>
      <c r="F520" t="s">
        <v>550</v>
      </c>
      <c r="G520">
        <v>1</v>
      </c>
      <c r="H520" t="s">
        <v>740</v>
      </c>
      <c r="I520">
        <v>223</v>
      </c>
      <c r="J520">
        <v>9</v>
      </c>
      <c r="K520">
        <v>202</v>
      </c>
      <c r="L520">
        <v>10</v>
      </c>
      <c r="M520">
        <v>425</v>
      </c>
      <c r="N520" t="s">
        <v>512</v>
      </c>
      <c r="O520">
        <v>1</v>
      </c>
      <c r="T520">
        <v>19</v>
      </c>
      <c r="U520" t="s">
        <v>315</v>
      </c>
      <c r="V520">
        <v>1</v>
      </c>
    </row>
    <row r="521" spans="1:22" x14ac:dyDescent="0.2">
      <c r="A521">
        <v>2016</v>
      </c>
      <c r="B521" s="30">
        <v>42539</v>
      </c>
      <c r="C521">
        <v>520</v>
      </c>
      <c r="D521">
        <v>1</v>
      </c>
      <c r="E521" s="11">
        <v>40</v>
      </c>
      <c r="F521" t="s">
        <v>519</v>
      </c>
      <c r="G521">
        <v>1</v>
      </c>
      <c r="H521" t="s">
        <v>765</v>
      </c>
      <c r="I521">
        <v>146</v>
      </c>
      <c r="J521">
        <v>9</v>
      </c>
      <c r="K521">
        <v>77</v>
      </c>
      <c r="L521">
        <v>9</v>
      </c>
      <c r="M521">
        <v>223</v>
      </c>
      <c r="N521" t="s">
        <v>766</v>
      </c>
      <c r="O521">
        <v>1</v>
      </c>
      <c r="T521">
        <v>18</v>
      </c>
    </row>
    <row r="522" spans="1:22" x14ac:dyDescent="0.2">
      <c r="A522">
        <v>2016</v>
      </c>
      <c r="B522" s="30">
        <v>42547</v>
      </c>
      <c r="C522">
        <v>521</v>
      </c>
      <c r="D522">
        <v>1</v>
      </c>
      <c r="E522" s="11">
        <v>35</v>
      </c>
      <c r="F522" t="s">
        <v>631</v>
      </c>
      <c r="G522">
        <v>2</v>
      </c>
      <c r="H522" t="s">
        <v>767</v>
      </c>
      <c r="I522">
        <v>122</v>
      </c>
      <c r="J522">
        <v>9</v>
      </c>
      <c r="K522">
        <v>121</v>
      </c>
      <c r="L522">
        <v>8</v>
      </c>
      <c r="M522">
        <v>243</v>
      </c>
      <c r="N522" t="s">
        <v>474</v>
      </c>
      <c r="O522">
        <v>1</v>
      </c>
      <c r="T522">
        <v>17</v>
      </c>
    </row>
    <row r="523" spans="1:22" x14ac:dyDescent="0.2">
      <c r="A523">
        <v>2016</v>
      </c>
      <c r="B523" s="30">
        <v>42554</v>
      </c>
      <c r="C523">
        <v>522</v>
      </c>
      <c r="D523">
        <v>1</v>
      </c>
      <c r="E523" s="11">
        <v>35</v>
      </c>
      <c r="F523" t="s">
        <v>600</v>
      </c>
      <c r="G523">
        <v>2</v>
      </c>
      <c r="H523" t="s">
        <v>584</v>
      </c>
      <c r="I523">
        <v>71</v>
      </c>
      <c r="J523">
        <v>6</v>
      </c>
      <c r="K523">
        <v>69</v>
      </c>
      <c r="L523">
        <v>10</v>
      </c>
      <c r="M523">
        <v>140</v>
      </c>
      <c r="N523" t="s">
        <v>416</v>
      </c>
      <c r="O523">
        <v>1</v>
      </c>
      <c r="T523">
        <v>16</v>
      </c>
    </row>
    <row r="524" spans="1:22" x14ac:dyDescent="0.2">
      <c r="A524">
        <v>2016</v>
      </c>
      <c r="B524" s="30">
        <v>42561</v>
      </c>
      <c r="C524">
        <v>523</v>
      </c>
      <c r="D524">
        <v>1</v>
      </c>
      <c r="E524" s="11">
        <v>35</v>
      </c>
      <c r="F524" t="s">
        <v>631</v>
      </c>
      <c r="G524">
        <v>1</v>
      </c>
      <c r="H524" t="s">
        <v>768</v>
      </c>
      <c r="I524">
        <v>136</v>
      </c>
      <c r="J524">
        <v>10</v>
      </c>
      <c r="K524">
        <v>137</v>
      </c>
      <c r="L524">
        <v>7</v>
      </c>
      <c r="M524">
        <v>273</v>
      </c>
      <c r="N524" t="s">
        <v>425</v>
      </c>
      <c r="S524">
        <v>1</v>
      </c>
      <c r="T524">
        <v>17</v>
      </c>
    </row>
    <row r="525" spans="1:22" x14ac:dyDescent="0.2">
      <c r="A525">
        <v>2016</v>
      </c>
      <c r="B525" s="30">
        <v>42568</v>
      </c>
      <c r="C525">
        <v>524</v>
      </c>
      <c r="D525">
        <v>1</v>
      </c>
      <c r="E525" s="11">
        <v>40</v>
      </c>
      <c r="F525" t="s">
        <v>631</v>
      </c>
      <c r="G525">
        <v>2</v>
      </c>
      <c r="H525" t="s">
        <v>762</v>
      </c>
      <c r="I525">
        <v>121</v>
      </c>
      <c r="J525">
        <v>10</v>
      </c>
      <c r="K525">
        <v>185</v>
      </c>
      <c r="L525">
        <v>10</v>
      </c>
      <c r="M525">
        <v>306</v>
      </c>
      <c r="N525" t="s">
        <v>712</v>
      </c>
      <c r="S525">
        <v>1</v>
      </c>
      <c r="T525">
        <v>20</v>
      </c>
    </row>
    <row r="526" spans="1:22" x14ac:dyDescent="0.2">
      <c r="A526">
        <v>2016</v>
      </c>
      <c r="B526" s="30">
        <v>42575</v>
      </c>
      <c r="C526">
        <v>525</v>
      </c>
      <c r="D526">
        <v>1</v>
      </c>
      <c r="E526" s="11">
        <v>35</v>
      </c>
      <c r="F526" t="s">
        <v>631</v>
      </c>
      <c r="G526">
        <v>1</v>
      </c>
      <c r="H526" t="s">
        <v>769</v>
      </c>
      <c r="I526">
        <v>234</v>
      </c>
      <c r="J526">
        <v>7</v>
      </c>
      <c r="K526">
        <v>201</v>
      </c>
      <c r="L526">
        <v>7</v>
      </c>
      <c r="M526">
        <v>435</v>
      </c>
      <c r="N526" t="s">
        <v>435</v>
      </c>
      <c r="O526">
        <v>1</v>
      </c>
      <c r="T526">
        <v>14</v>
      </c>
    </row>
    <row r="527" spans="1:22" x14ac:dyDescent="0.2">
      <c r="A527">
        <v>2016</v>
      </c>
      <c r="B527" s="30">
        <v>42582</v>
      </c>
      <c r="C527">
        <v>526</v>
      </c>
      <c r="D527">
        <v>1</v>
      </c>
      <c r="E527" s="11">
        <v>40</v>
      </c>
      <c r="F527" t="s">
        <v>722</v>
      </c>
      <c r="G527">
        <v>2</v>
      </c>
      <c r="H527" t="s">
        <v>722</v>
      </c>
      <c r="I527">
        <v>116</v>
      </c>
      <c r="J527">
        <v>10</v>
      </c>
      <c r="K527">
        <v>196</v>
      </c>
      <c r="L527">
        <v>10</v>
      </c>
      <c r="M527">
        <v>312</v>
      </c>
      <c r="N527" t="s">
        <v>644</v>
      </c>
      <c r="S527">
        <v>1</v>
      </c>
      <c r="T527">
        <v>20</v>
      </c>
    </row>
    <row r="528" spans="1:22" x14ac:dyDescent="0.2">
      <c r="A528">
        <v>2016</v>
      </c>
      <c r="B528" s="30">
        <v>42589</v>
      </c>
      <c r="C528">
        <v>527</v>
      </c>
      <c r="D528">
        <v>1</v>
      </c>
      <c r="E528" s="11">
        <v>20</v>
      </c>
      <c r="F528" t="s">
        <v>695</v>
      </c>
      <c r="G528">
        <v>1</v>
      </c>
      <c r="H528" t="s">
        <v>622</v>
      </c>
      <c r="I528">
        <v>171</v>
      </c>
      <c r="J528">
        <v>7</v>
      </c>
      <c r="K528">
        <v>137</v>
      </c>
      <c r="L528">
        <v>7</v>
      </c>
      <c r="M528">
        <v>308</v>
      </c>
      <c r="N528" t="s">
        <v>675</v>
      </c>
      <c r="O528">
        <v>1</v>
      </c>
      <c r="T528">
        <v>14</v>
      </c>
    </row>
    <row r="529" spans="1:22" x14ac:dyDescent="0.2">
      <c r="A529">
        <v>2016</v>
      </c>
      <c r="B529" s="30">
        <v>42589</v>
      </c>
      <c r="C529">
        <v>528</v>
      </c>
      <c r="D529">
        <v>1</v>
      </c>
      <c r="E529" s="11">
        <v>20</v>
      </c>
      <c r="F529" t="s">
        <v>695</v>
      </c>
      <c r="G529">
        <v>1</v>
      </c>
      <c r="H529" t="s">
        <v>622</v>
      </c>
      <c r="I529">
        <v>178</v>
      </c>
      <c r="J529">
        <v>6</v>
      </c>
      <c r="K529">
        <v>79</v>
      </c>
      <c r="L529">
        <v>12</v>
      </c>
      <c r="M529">
        <v>257</v>
      </c>
      <c r="N529" t="s">
        <v>594</v>
      </c>
      <c r="O529">
        <v>1</v>
      </c>
      <c r="T529">
        <v>18</v>
      </c>
    </row>
    <row r="530" spans="1:22" x14ac:dyDescent="0.2">
      <c r="A530">
        <v>2016</v>
      </c>
      <c r="B530" s="30">
        <v>42596</v>
      </c>
      <c r="C530">
        <v>529</v>
      </c>
      <c r="D530">
        <v>1</v>
      </c>
      <c r="E530" s="11">
        <v>40</v>
      </c>
      <c r="F530" t="s">
        <v>631</v>
      </c>
      <c r="G530">
        <v>1</v>
      </c>
      <c r="H530" t="s">
        <v>713</v>
      </c>
      <c r="I530">
        <v>206</v>
      </c>
      <c r="J530">
        <v>8</v>
      </c>
      <c r="K530">
        <v>167</v>
      </c>
      <c r="L530">
        <v>10</v>
      </c>
      <c r="M530">
        <v>373</v>
      </c>
      <c r="N530" t="s">
        <v>562</v>
      </c>
      <c r="O530">
        <v>1</v>
      </c>
      <c r="T530">
        <v>18</v>
      </c>
    </row>
    <row r="531" spans="1:22" x14ac:dyDescent="0.2">
      <c r="A531">
        <v>2016</v>
      </c>
      <c r="B531" s="30">
        <v>42603</v>
      </c>
      <c r="C531">
        <v>530</v>
      </c>
      <c r="D531">
        <v>1</v>
      </c>
      <c r="E531" s="11" t="s">
        <v>391</v>
      </c>
      <c r="F531" t="s">
        <v>759</v>
      </c>
      <c r="G531">
        <v>1</v>
      </c>
      <c r="H531" t="s">
        <v>748</v>
      </c>
      <c r="I531">
        <v>257</v>
      </c>
      <c r="J531">
        <v>5</v>
      </c>
      <c r="K531">
        <v>131</v>
      </c>
      <c r="L531">
        <v>6</v>
      </c>
      <c r="M531">
        <v>388</v>
      </c>
      <c r="N531" t="s">
        <v>483</v>
      </c>
      <c r="P531">
        <v>1</v>
      </c>
      <c r="T531">
        <v>11</v>
      </c>
    </row>
    <row r="532" spans="1:22" x14ac:dyDescent="0.2">
      <c r="A532">
        <v>2016</v>
      </c>
      <c r="B532" s="30">
        <v>42610</v>
      </c>
      <c r="C532">
        <v>531</v>
      </c>
      <c r="D532">
        <v>1</v>
      </c>
      <c r="E532" s="11">
        <v>40</v>
      </c>
      <c r="F532" t="s">
        <v>631</v>
      </c>
      <c r="G532">
        <v>1</v>
      </c>
      <c r="H532" t="s">
        <v>760</v>
      </c>
      <c r="I532">
        <v>202</v>
      </c>
      <c r="J532">
        <v>10</v>
      </c>
      <c r="K532">
        <v>125</v>
      </c>
      <c r="L532">
        <v>10</v>
      </c>
      <c r="M532">
        <v>327</v>
      </c>
      <c r="N532" t="s">
        <v>539</v>
      </c>
      <c r="O532">
        <v>1</v>
      </c>
      <c r="T532">
        <v>20</v>
      </c>
    </row>
    <row r="533" spans="1:22" x14ac:dyDescent="0.2">
      <c r="A533">
        <v>2016</v>
      </c>
      <c r="B533" s="30">
        <v>42617</v>
      </c>
      <c r="C533">
        <v>532</v>
      </c>
      <c r="D533">
        <v>1</v>
      </c>
      <c r="E533" s="11">
        <v>40</v>
      </c>
      <c r="F533" t="s">
        <v>770</v>
      </c>
      <c r="G533">
        <v>1</v>
      </c>
      <c r="H533" t="s">
        <v>771</v>
      </c>
      <c r="I533">
        <v>210</v>
      </c>
      <c r="J533">
        <v>10</v>
      </c>
      <c r="K533">
        <v>159</v>
      </c>
      <c r="L533">
        <v>6</v>
      </c>
      <c r="M533">
        <v>369</v>
      </c>
      <c r="N533" t="s">
        <v>569</v>
      </c>
      <c r="O533">
        <v>1</v>
      </c>
      <c r="T533">
        <v>16</v>
      </c>
    </row>
    <row r="534" spans="1:22" x14ac:dyDescent="0.2">
      <c r="A534">
        <v>2016</v>
      </c>
      <c r="B534" s="30">
        <v>42624</v>
      </c>
      <c r="C534">
        <v>533</v>
      </c>
      <c r="D534">
        <v>1</v>
      </c>
      <c r="E534" s="11">
        <v>35</v>
      </c>
      <c r="F534" t="s">
        <v>707</v>
      </c>
      <c r="G534">
        <v>2</v>
      </c>
      <c r="H534" t="s">
        <v>619</v>
      </c>
      <c r="I534">
        <v>158</v>
      </c>
      <c r="J534">
        <v>6</v>
      </c>
      <c r="K534">
        <v>157</v>
      </c>
      <c r="L534">
        <v>7</v>
      </c>
      <c r="M534">
        <v>315</v>
      </c>
      <c r="N534" t="s">
        <v>416</v>
      </c>
      <c r="O534">
        <v>1</v>
      </c>
      <c r="T534">
        <v>13</v>
      </c>
    </row>
    <row r="535" spans="1:22" x14ac:dyDescent="0.2">
      <c r="A535">
        <v>2016</v>
      </c>
      <c r="B535" s="30">
        <v>42631</v>
      </c>
      <c r="C535">
        <v>534</v>
      </c>
      <c r="D535">
        <v>1</v>
      </c>
      <c r="E535" s="11">
        <v>35</v>
      </c>
      <c r="F535" t="s">
        <v>634</v>
      </c>
      <c r="G535">
        <v>1</v>
      </c>
      <c r="H535" t="s">
        <v>635</v>
      </c>
      <c r="I535">
        <v>125</v>
      </c>
      <c r="J535">
        <v>10</v>
      </c>
      <c r="K535">
        <v>127</v>
      </c>
      <c r="L535">
        <v>8</v>
      </c>
      <c r="M535">
        <v>252</v>
      </c>
      <c r="N535" t="s">
        <v>463</v>
      </c>
      <c r="S535">
        <v>1</v>
      </c>
      <c r="T535">
        <v>18</v>
      </c>
    </row>
    <row r="536" spans="1:22" x14ac:dyDescent="0.2">
      <c r="A536">
        <v>2017</v>
      </c>
      <c r="B536" s="30">
        <v>42855</v>
      </c>
      <c r="C536">
        <v>535</v>
      </c>
      <c r="D536">
        <v>1</v>
      </c>
      <c r="E536" s="11">
        <v>35</v>
      </c>
      <c r="F536" t="s">
        <v>519</v>
      </c>
      <c r="G536">
        <v>1</v>
      </c>
      <c r="H536" t="s">
        <v>768</v>
      </c>
      <c r="I536">
        <v>154</v>
      </c>
      <c r="J536">
        <v>10</v>
      </c>
      <c r="K536">
        <v>152</v>
      </c>
      <c r="L536">
        <v>10</v>
      </c>
      <c r="M536">
        <v>306</v>
      </c>
      <c r="N536" t="s">
        <v>772</v>
      </c>
      <c r="O536">
        <v>1</v>
      </c>
      <c r="T536">
        <v>20</v>
      </c>
    </row>
    <row r="537" spans="1:22" x14ac:dyDescent="0.2">
      <c r="A537">
        <v>2017</v>
      </c>
      <c r="B537" s="30">
        <v>42862</v>
      </c>
      <c r="C537">
        <v>536</v>
      </c>
      <c r="D537">
        <v>1</v>
      </c>
      <c r="E537" s="11">
        <v>40</v>
      </c>
      <c r="F537" t="s">
        <v>770</v>
      </c>
      <c r="G537">
        <v>1</v>
      </c>
      <c r="H537" t="s">
        <v>771</v>
      </c>
      <c r="I537">
        <v>186</v>
      </c>
      <c r="J537">
        <v>10</v>
      </c>
      <c r="K537">
        <v>190</v>
      </c>
      <c r="L537">
        <v>5</v>
      </c>
      <c r="M537">
        <v>376</v>
      </c>
      <c r="N537" t="s">
        <v>446</v>
      </c>
      <c r="S537">
        <v>1</v>
      </c>
      <c r="T537">
        <v>15</v>
      </c>
      <c r="U537" t="s">
        <v>843</v>
      </c>
      <c r="V537">
        <v>2</v>
      </c>
    </row>
    <row r="538" spans="1:22" x14ac:dyDescent="0.2">
      <c r="A538">
        <v>2017</v>
      </c>
      <c r="B538" s="30">
        <v>42869</v>
      </c>
      <c r="C538">
        <v>537</v>
      </c>
      <c r="D538">
        <v>1</v>
      </c>
      <c r="E538" s="11">
        <v>35</v>
      </c>
      <c r="F538" t="s">
        <v>593</v>
      </c>
      <c r="G538">
        <v>2</v>
      </c>
      <c r="H538" t="s">
        <v>753</v>
      </c>
      <c r="I538">
        <v>53</v>
      </c>
      <c r="J538">
        <v>10</v>
      </c>
      <c r="K538">
        <v>176</v>
      </c>
      <c r="L538">
        <v>8</v>
      </c>
      <c r="M538">
        <v>229</v>
      </c>
      <c r="N538" t="s">
        <v>773</v>
      </c>
      <c r="S538">
        <v>1</v>
      </c>
      <c r="T538">
        <v>18</v>
      </c>
      <c r="U538" t="s">
        <v>830</v>
      </c>
      <c r="V538">
        <v>1</v>
      </c>
    </row>
    <row r="539" spans="1:22" x14ac:dyDescent="0.2">
      <c r="A539">
        <v>2017</v>
      </c>
      <c r="B539" s="30">
        <v>42876</v>
      </c>
      <c r="C539">
        <v>538</v>
      </c>
      <c r="D539">
        <v>1</v>
      </c>
      <c r="E539" s="11">
        <v>35</v>
      </c>
      <c r="F539" t="s">
        <v>631</v>
      </c>
      <c r="G539">
        <v>2</v>
      </c>
      <c r="H539" t="s">
        <v>658</v>
      </c>
      <c r="I539">
        <v>111</v>
      </c>
      <c r="J539">
        <v>5</v>
      </c>
      <c r="K539">
        <v>106</v>
      </c>
      <c r="L539">
        <v>10</v>
      </c>
      <c r="M539">
        <v>217</v>
      </c>
      <c r="N539" t="s">
        <v>415</v>
      </c>
      <c r="O539">
        <v>1</v>
      </c>
      <c r="T539">
        <v>15</v>
      </c>
      <c r="U539" t="s">
        <v>839</v>
      </c>
      <c r="V539">
        <v>1</v>
      </c>
    </row>
    <row r="540" spans="1:22" x14ac:dyDescent="0.2">
      <c r="A540">
        <v>2017</v>
      </c>
      <c r="B540" s="30">
        <v>42883</v>
      </c>
      <c r="C540">
        <v>539</v>
      </c>
      <c r="D540">
        <v>1</v>
      </c>
      <c r="E540" s="11">
        <v>40</v>
      </c>
      <c r="F540" t="s">
        <v>723</v>
      </c>
      <c r="G540">
        <v>1</v>
      </c>
      <c r="H540" t="s">
        <v>690</v>
      </c>
      <c r="I540">
        <v>257</v>
      </c>
      <c r="J540">
        <v>8</v>
      </c>
      <c r="K540">
        <v>145</v>
      </c>
      <c r="L540">
        <v>5</v>
      </c>
      <c r="M540">
        <v>402</v>
      </c>
      <c r="N540" t="s">
        <v>588</v>
      </c>
      <c r="O540">
        <v>1</v>
      </c>
      <c r="T540">
        <v>13</v>
      </c>
    </row>
    <row r="541" spans="1:22" x14ac:dyDescent="0.2">
      <c r="A541">
        <v>2017</v>
      </c>
      <c r="B541" s="30">
        <v>42890</v>
      </c>
      <c r="C541">
        <v>540</v>
      </c>
      <c r="D541">
        <v>1</v>
      </c>
      <c r="E541" s="11">
        <v>40</v>
      </c>
      <c r="F541" t="s">
        <v>631</v>
      </c>
      <c r="G541">
        <v>2</v>
      </c>
      <c r="H541" t="s">
        <v>774</v>
      </c>
      <c r="I541">
        <v>101</v>
      </c>
      <c r="J541">
        <v>10</v>
      </c>
      <c r="K541">
        <v>160</v>
      </c>
      <c r="L541">
        <v>10</v>
      </c>
      <c r="M541">
        <v>261</v>
      </c>
      <c r="N541" t="s">
        <v>775</v>
      </c>
      <c r="S541">
        <v>1</v>
      </c>
      <c r="T541">
        <v>20</v>
      </c>
    </row>
    <row r="542" spans="1:22" x14ac:dyDescent="0.2">
      <c r="A542">
        <v>2017</v>
      </c>
      <c r="B542" s="30">
        <v>42897</v>
      </c>
      <c r="C542">
        <v>541</v>
      </c>
      <c r="D542">
        <v>1</v>
      </c>
      <c r="E542" s="11">
        <v>40</v>
      </c>
      <c r="F542" t="s">
        <v>776</v>
      </c>
      <c r="G542">
        <v>1</v>
      </c>
      <c r="H542" t="s">
        <v>768</v>
      </c>
      <c r="I542">
        <v>91</v>
      </c>
      <c r="J542">
        <v>10</v>
      </c>
      <c r="K542">
        <v>92</v>
      </c>
      <c r="L542">
        <v>3</v>
      </c>
      <c r="M542">
        <v>183</v>
      </c>
      <c r="N542" t="s">
        <v>461</v>
      </c>
      <c r="S542">
        <v>1</v>
      </c>
      <c r="T542">
        <v>13</v>
      </c>
    </row>
    <row r="543" spans="1:22" x14ac:dyDescent="0.2">
      <c r="A543">
        <v>2017</v>
      </c>
      <c r="B543" s="30">
        <v>42911</v>
      </c>
      <c r="C543">
        <v>542</v>
      </c>
      <c r="D543">
        <v>1</v>
      </c>
      <c r="E543" s="11">
        <v>35</v>
      </c>
      <c r="F543" t="s">
        <v>631</v>
      </c>
      <c r="G543">
        <v>1</v>
      </c>
      <c r="H543" t="s">
        <v>584</v>
      </c>
      <c r="I543">
        <v>183</v>
      </c>
      <c r="J543">
        <v>8</v>
      </c>
      <c r="K543">
        <v>69</v>
      </c>
      <c r="L543">
        <v>10</v>
      </c>
      <c r="M543">
        <v>252</v>
      </c>
      <c r="N543" t="s">
        <v>729</v>
      </c>
      <c r="O543">
        <v>1</v>
      </c>
      <c r="T543">
        <v>18</v>
      </c>
    </row>
    <row r="544" spans="1:22" x14ac:dyDescent="0.2">
      <c r="A544">
        <v>2017</v>
      </c>
      <c r="B544" s="30">
        <v>42918</v>
      </c>
      <c r="C544">
        <v>543</v>
      </c>
      <c r="D544">
        <v>1</v>
      </c>
      <c r="E544" s="11">
        <v>35</v>
      </c>
      <c r="F544" t="s">
        <v>631</v>
      </c>
      <c r="G544">
        <v>1</v>
      </c>
      <c r="H544" t="s">
        <v>764</v>
      </c>
      <c r="I544">
        <v>228</v>
      </c>
      <c r="J544">
        <v>8</v>
      </c>
      <c r="K544">
        <v>86</v>
      </c>
      <c r="L544">
        <v>10</v>
      </c>
      <c r="M544">
        <v>314</v>
      </c>
      <c r="N544" t="s">
        <v>777</v>
      </c>
      <c r="O544">
        <v>1</v>
      </c>
      <c r="T544">
        <v>18</v>
      </c>
    </row>
    <row r="545" spans="1:22" x14ac:dyDescent="0.2">
      <c r="A545">
        <v>2017</v>
      </c>
      <c r="B545" s="30">
        <v>42925</v>
      </c>
      <c r="C545">
        <v>544</v>
      </c>
      <c r="D545">
        <v>1</v>
      </c>
      <c r="E545" s="11">
        <v>40</v>
      </c>
      <c r="F545" t="s">
        <v>688</v>
      </c>
      <c r="G545">
        <v>2</v>
      </c>
      <c r="H545" t="s">
        <v>688</v>
      </c>
      <c r="I545">
        <v>223</v>
      </c>
      <c r="J545">
        <v>8</v>
      </c>
      <c r="K545">
        <v>258</v>
      </c>
      <c r="L545">
        <v>5</v>
      </c>
      <c r="M545">
        <v>481</v>
      </c>
      <c r="N545" t="s">
        <v>396</v>
      </c>
      <c r="S545">
        <v>1</v>
      </c>
      <c r="T545">
        <v>13</v>
      </c>
    </row>
    <row r="546" spans="1:22" x14ac:dyDescent="0.2">
      <c r="A546">
        <v>2017</v>
      </c>
      <c r="B546" s="30">
        <v>42932</v>
      </c>
      <c r="C546">
        <v>545</v>
      </c>
      <c r="D546">
        <v>1</v>
      </c>
      <c r="E546" s="11">
        <v>35</v>
      </c>
      <c r="F546" t="s">
        <v>631</v>
      </c>
      <c r="G546">
        <v>1</v>
      </c>
      <c r="H546" t="s">
        <v>748</v>
      </c>
      <c r="I546">
        <v>224</v>
      </c>
      <c r="J546">
        <v>7</v>
      </c>
      <c r="K546">
        <v>160</v>
      </c>
      <c r="L546">
        <v>6</v>
      </c>
      <c r="M546">
        <v>384</v>
      </c>
      <c r="N546" t="s">
        <v>761</v>
      </c>
      <c r="O546">
        <v>1</v>
      </c>
      <c r="T546">
        <v>13</v>
      </c>
    </row>
    <row r="547" spans="1:22" x14ac:dyDescent="0.2">
      <c r="A547">
        <v>2017</v>
      </c>
      <c r="B547" s="30">
        <v>42953</v>
      </c>
      <c r="C547">
        <v>546</v>
      </c>
      <c r="D547">
        <v>1</v>
      </c>
      <c r="E547" s="11">
        <v>20</v>
      </c>
      <c r="F547" t="s">
        <v>519</v>
      </c>
      <c r="G547">
        <v>1</v>
      </c>
      <c r="H547" t="s">
        <v>622</v>
      </c>
      <c r="I547">
        <v>121</v>
      </c>
      <c r="J547">
        <v>7</v>
      </c>
      <c r="K547">
        <v>107</v>
      </c>
      <c r="L547">
        <v>9</v>
      </c>
      <c r="M547">
        <v>228</v>
      </c>
      <c r="N547" t="s">
        <v>491</v>
      </c>
      <c r="O547">
        <v>1</v>
      </c>
      <c r="T547">
        <v>16</v>
      </c>
    </row>
    <row r="548" spans="1:22" x14ac:dyDescent="0.2">
      <c r="A548">
        <v>2017</v>
      </c>
      <c r="B548" s="30">
        <v>42953</v>
      </c>
      <c r="C548">
        <v>547</v>
      </c>
      <c r="D548">
        <v>1</v>
      </c>
      <c r="E548" s="11">
        <v>18</v>
      </c>
      <c r="F548" t="s">
        <v>519</v>
      </c>
      <c r="G548">
        <v>1</v>
      </c>
      <c r="H548" t="s">
        <v>622</v>
      </c>
      <c r="I548">
        <v>141</v>
      </c>
      <c r="J548">
        <v>6</v>
      </c>
      <c r="K548">
        <v>135</v>
      </c>
      <c r="L548">
        <v>8</v>
      </c>
      <c r="M548">
        <v>276</v>
      </c>
      <c r="N548" t="s">
        <v>728</v>
      </c>
      <c r="O548">
        <v>1</v>
      </c>
      <c r="T548">
        <v>14</v>
      </c>
    </row>
    <row r="549" spans="1:22" x14ac:dyDescent="0.2">
      <c r="A549">
        <v>2017</v>
      </c>
      <c r="B549" s="30">
        <v>42960</v>
      </c>
      <c r="C549">
        <v>548</v>
      </c>
      <c r="D549">
        <v>1</v>
      </c>
      <c r="E549" s="11">
        <v>40</v>
      </c>
      <c r="F549" t="s">
        <v>631</v>
      </c>
      <c r="G549">
        <v>2</v>
      </c>
      <c r="H549" t="s">
        <v>690</v>
      </c>
      <c r="I549">
        <v>110</v>
      </c>
      <c r="J549">
        <v>10</v>
      </c>
      <c r="K549">
        <v>161</v>
      </c>
      <c r="L549">
        <v>9</v>
      </c>
      <c r="M549">
        <v>271</v>
      </c>
      <c r="N549" t="s">
        <v>778</v>
      </c>
      <c r="S549">
        <v>1</v>
      </c>
      <c r="T549">
        <v>19</v>
      </c>
    </row>
    <row r="550" spans="1:22" x14ac:dyDescent="0.2">
      <c r="A550">
        <v>2017</v>
      </c>
      <c r="B550" s="30">
        <v>42967</v>
      </c>
      <c r="C550">
        <v>549</v>
      </c>
      <c r="D550">
        <v>1</v>
      </c>
      <c r="E550" s="11">
        <v>35</v>
      </c>
      <c r="F550" t="s">
        <v>631</v>
      </c>
      <c r="G550">
        <v>2</v>
      </c>
      <c r="H550" t="s">
        <v>713</v>
      </c>
      <c r="I550">
        <v>175</v>
      </c>
      <c r="J550">
        <v>6</v>
      </c>
      <c r="K550">
        <v>173</v>
      </c>
      <c r="L550">
        <v>10</v>
      </c>
      <c r="M550">
        <v>348</v>
      </c>
      <c r="N550" t="s">
        <v>416</v>
      </c>
      <c r="O550">
        <v>1</v>
      </c>
      <c r="T550">
        <v>16</v>
      </c>
    </row>
    <row r="551" spans="1:22" x14ac:dyDescent="0.2">
      <c r="A551">
        <v>2017</v>
      </c>
      <c r="B551" s="30">
        <v>42974</v>
      </c>
      <c r="C551">
        <v>550</v>
      </c>
      <c r="D551">
        <v>1</v>
      </c>
      <c r="E551" s="11" t="s">
        <v>391</v>
      </c>
      <c r="F551" t="s">
        <v>759</v>
      </c>
      <c r="G551">
        <v>1</v>
      </c>
      <c r="H551" t="s">
        <v>748</v>
      </c>
      <c r="I551">
        <v>200</v>
      </c>
      <c r="J551">
        <v>5</v>
      </c>
      <c r="K551">
        <v>181</v>
      </c>
      <c r="L551">
        <v>5</v>
      </c>
      <c r="M551">
        <v>381</v>
      </c>
      <c r="N551" t="s">
        <v>483</v>
      </c>
      <c r="P551">
        <v>1</v>
      </c>
      <c r="T551">
        <v>10</v>
      </c>
    </row>
    <row r="552" spans="1:22" x14ac:dyDescent="0.2">
      <c r="A552">
        <v>2017</v>
      </c>
      <c r="B552" s="30">
        <v>42981</v>
      </c>
      <c r="C552">
        <v>551</v>
      </c>
      <c r="D552">
        <v>1</v>
      </c>
      <c r="E552" s="11">
        <v>40</v>
      </c>
      <c r="F552" t="s">
        <v>779</v>
      </c>
      <c r="G552">
        <v>2</v>
      </c>
      <c r="H552" t="s">
        <v>780</v>
      </c>
      <c r="I552">
        <v>120</v>
      </c>
      <c r="J552">
        <v>10</v>
      </c>
      <c r="K552">
        <v>281</v>
      </c>
      <c r="L552">
        <v>7</v>
      </c>
      <c r="M552">
        <v>401</v>
      </c>
      <c r="N552" t="s">
        <v>781</v>
      </c>
      <c r="S552">
        <v>1</v>
      </c>
      <c r="T552">
        <v>17</v>
      </c>
    </row>
    <row r="553" spans="1:22" x14ac:dyDescent="0.2">
      <c r="A553">
        <v>2017</v>
      </c>
      <c r="B553" s="30">
        <v>42995</v>
      </c>
      <c r="C553">
        <v>552</v>
      </c>
      <c r="D553">
        <v>1</v>
      </c>
      <c r="E553" s="11">
        <v>35</v>
      </c>
      <c r="F553" t="s">
        <v>707</v>
      </c>
      <c r="G553">
        <v>1</v>
      </c>
      <c r="H553" t="s">
        <v>619</v>
      </c>
      <c r="I553">
        <v>220</v>
      </c>
      <c r="J553">
        <v>8</v>
      </c>
      <c r="K553">
        <v>149</v>
      </c>
      <c r="L553">
        <v>5</v>
      </c>
      <c r="M553">
        <v>369</v>
      </c>
      <c r="N553" t="s">
        <v>552</v>
      </c>
      <c r="O553">
        <v>1</v>
      </c>
      <c r="T553">
        <v>13</v>
      </c>
    </row>
    <row r="554" spans="1:22" x14ac:dyDescent="0.2">
      <c r="A554">
        <v>2017</v>
      </c>
      <c r="B554" s="30">
        <v>43002</v>
      </c>
      <c r="C554">
        <v>553</v>
      </c>
      <c r="D554">
        <v>1</v>
      </c>
      <c r="E554" s="11">
        <v>35</v>
      </c>
      <c r="F554" t="s">
        <v>634</v>
      </c>
      <c r="G554">
        <v>1</v>
      </c>
      <c r="H554" t="s">
        <v>635</v>
      </c>
      <c r="I554">
        <v>207</v>
      </c>
      <c r="J554">
        <v>8</v>
      </c>
      <c r="K554">
        <v>198</v>
      </c>
      <c r="L554">
        <v>8</v>
      </c>
      <c r="M554">
        <v>405</v>
      </c>
      <c r="N554" t="s">
        <v>429</v>
      </c>
      <c r="O554">
        <v>1</v>
      </c>
      <c r="T554">
        <v>16</v>
      </c>
    </row>
    <row r="555" spans="1:22" x14ac:dyDescent="0.2">
      <c r="A555">
        <v>2018</v>
      </c>
      <c r="B555" s="30">
        <v>43220</v>
      </c>
      <c r="C555">
        <v>554</v>
      </c>
      <c r="D555">
        <v>1</v>
      </c>
      <c r="E555" s="11">
        <v>35</v>
      </c>
      <c r="F555" t="s">
        <v>776</v>
      </c>
      <c r="G555">
        <v>1</v>
      </c>
      <c r="H555" t="s">
        <v>768</v>
      </c>
      <c r="I555">
        <v>79</v>
      </c>
      <c r="J555">
        <v>10</v>
      </c>
      <c r="K555">
        <v>82</v>
      </c>
      <c r="L555">
        <v>2</v>
      </c>
      <c r="M555">
        <v>161</v>
      </c>
      <c r="N555" t="s">
        <v>407</v>
      </c>
      <c r="S555">
        <v>1</v>
      </c>
      <c r="T555">
        <v>12</v>
      </c>
      <c r="U555" t="s">
        <v>843</v>
      </c>
      <c r="V555">
        <v>1</v>
      </c>
    </row>
    <row r="556" spans="1:22" x14ac:dyDescent="0.2">
      <c r="A556">
        <v>2018</v>
      </c>
      <c r="B556" s="30">
        <v>43226</v>
      </c>
      <c r="C556">
        <v>555</v>
      </c>
      <c r="D556">
        <v>1</v>
      </c>
      <c r="E556" s="11">
        <v>40</v>
      </c>
      <c r="F556" t="s">
        <v>770</v>
      </c>
      <c r="G556">
        <v>2</v>
      </c>
      <c r="H556" t="s">
        <v>771</v>
      </c>
      <c r="I556">
        <v>226</v>
      </c>
      <c r="J556">
        <v>9</v>
      </c>
      <c r="K556">
        <v>253</v>
      </c>
      <c r="L556">
        <v>1</v>
      </c>
      <c r="M556">
        <v>479</v>
      </c>
      <c r="N556" t="s">
        <v>782</v>
      </c>
      <c r="S556">
        <v>1</v>
      </c>
      <c r="T556">
        <v>10</v>
      </c>
      <c r="U556" t="s">
        <v>830</v>
      </c>
      <c r="V556">
        <v>2</v>
      </c>
    </row>
    <row r="557" spans="1:22" x14ac:dyDescent="0.2">
      <c r="A557">
        <v>2018</v>
      </c>
      <c r="B557" s="30">
        <v>43233</v>
      </c>
      <c r="C557">
        <v>556</v>
      </c>
      <c r="D557">
        <v>1</v>
      </c>
      <c r="E557" s="11">
        <v>40</v>
      </c>
      <c r="F557" t="s">
        <v>631</v>
      </c>
      <c r="G557">
        <v>2</v>
      </c>
      <c r="H557" t="s">
        <v>753</v>
      </c>
      <c r="I557">
        <v>133</v>
      </c>
      <c r="J557">
        <v>2</v>
      </c>
      <c r="K557">
        <v>128</v>
      </c>
      <c r="L557">
        <v>8</v>
      </c>
      <c r="M557">
        <v>261</v>
      </c>
      <c r="N557" t="s">
        <v>477</v>
      </c>
      <c r="O557">
        <v>1</v>
      </c>
      <c r="T557">
        <v>10</v>
      </c>
      <c r="U557" t="s">
        <v>839</v>
      </c>
      <c r="V557">
        <v>1</v>
      </c>
    </row>
    <row r="558" spans="1:22" x14ac:dyDescent="0.2">
      <c r="A558">
        <v>2018</v>
      </c>
      <c r="B558" s="30">
        <v>43240</v>
      </c>
      <c r="C558">
        <v>557</v>
      </c>
      <c r="D558">
        <v>1</v>
      </c>
      <c r="E558" s="11">
        <v>35</v>
      </c>
      <c r="F558" t="s">
        <v>631</v>
      </c>
      <c r="G558">
        <v>2</v>
      </c>
      <c r="H558" t="s">
        <v>783</v>
      </c>
      <c r="I558">
        <v>97</v>
      </c>
      <c r="J558">
        <v>9</v>
      </c>
      <c r="K558">
        <v>96</v>
      </c>
      <c r="L558">
        <v>8</v>
      </c>
      <c r="M558">
        <v>193</v>
      </c>
      <c r="N558" t="s">
        <v>474</v>
      </c>
      <c r="O558">
        <v>1</v>
      </c>
      <c r="T558">
        <v>17</v>
      </c>
    </row>
    <row r="559" spans="1:22" x14ac:dyDescent="0.2">
      <c r="A559">
        <v>2018</v>
      </c>
      <c r="B559" s="30">
        <v>43247</v>
      </c>
      <c r="C559">
        <v>558</v>
      </c>
      <c r="D559">
        <v>1</v>
      </c>
      <c r="E559" s="11">
        <v>40</v>
      </c>
      <c r="F559" t="s">
        <v>723</v>
      </c>
      <c r="G559">
        <v>1</v>
      </c>
      <c r="H559" t="s">
        <v>690</v>
      </c>
      <c r="I559">
        <v>259</v>
      </c>
      <c r="J559">
        <v>9</v>
      </c>
      <c r="K559">
        <v>206</v>
      </c>
      <c r="L559">
        <v>10</v>
      </c>
      <c r="M559">
        <v>465</v>
      </c>
      <c r="N559" t="s">
        <v>784</v>
      </c>
      <c r="O559">
        <v>1</v>
      </c>
      <c r="T559">
        <v>19</v>
      </c>
    </row>
    <row r="560" spans="1:22" x14ac:dyDescent="0.2">
      <c r="A560">
        <v>2018</v>
      </c>
      <c r="B560" s="30">
        <v>43254</v>
      </c>
      <c r="C560">
        <v>559</v>
      </c>
      <c r="D560">
        <v>1</v>
      </c>
      <c r="E560" s="11">
        <v>40</v>
      </c>
      <c r="F560" t="s">
        <v>688</v>
      </c>
      <c r="G560">
        <v>1</v>
      </c>
      <c r="H560" t="s">
        <v>688</v>
      </c>
      <c r="I560">
        <v>212</v>
      </c>
      <c r="J560">
        <v>10</v>
      </c>
      <c r="K560">
        <v>175</v>
      </c>
      <c r="L560">
        <v>10</v>
      </c>
      <c r="M560">
        <v>387</v>
      </c>
      <c r="N560" t="s">
        <v>785</v>
      </c>
      <c r="O560">
        <v>1</v>
      </c>
      <c r="T560">
        <v>20</v>
      </c>
    </row>
    <row r="561" spans="1:22" x14ac:dyDescent="0.2">
      <c r="A561">
        <v>2018</v>
      </c>
      <c r="B561" s="30">
        <v>43261</v>
      </c>
      <c r="C561">
        <v>560</v>
      </c>
      <c r="D561">
        <v>1</v>
      </c>
      <c r="E561" s="11">
        <v>35</v>
      </c>
      <c r="F561" t="s">
        <v>631</v>
      </c>
      <c r="G561">
        <v>2</v>
      </c>
      <c r="H561" t="s">
        <v>768</v>
      </c>
      <c r="I561">
        <v>129</v>
      </c>
      <c r="J561">
        <v>10</v>
      </c>
      <c r="K561">
        <v>217</v>
      </c>
      <c r="L561">
        <v>3</v>
      </c>
      <c r="M561">
        <v>346</v>
      </c>
      <c r="N561" t="s">
        <v>427</v>
      </c>
      <c r="S561">
        <v>1</v>
      </c>
      <c r="T561">
        <v>13</v>
      </c>
    </row>
    <row r="562" spans="1:22" x14ac:dyDescent="0.2">
      <c r="A562">
        <v>2018</v>
      </c>
      <c r="B562" s="30">
        <v>43268</v>
      </c>
      <c r="C562">
        <v>561</v>
      </c>
      <c r="D562">
        <v>1</v>
      </c>
      <c r="E562" s="11">
        <v>35</v>
      </c>
      <c r="F562" t="s">
        <v>631</v>
      </c>
      <c r="G562">
        <v>2</v>
      </c>
      <c r="H562" t="s">
        <v>786</v>
      </c>
      <c r="I562">
        <v>95</v>
      </c>
      <c r="J562">
        <v>10</v>
      </c>
      <c r="K562">
        <v>215</v>
      </c>
      <c r="L562">
        <v>5</v>
      </c>
      <c r="M562">
        <v>310</v>
      </c>
      <c r="N562" t="s">
        <v>577</v>
      </c>
      <c r="S562">
        <v>1</v>
      </c>
      <c r="T562">
        <v>15</v>
      </c>
    </row>
    <row r="563" spans="1:22" x14ac:dyDescent="0.2">
      <c r="A563">
        <v>2018</v>
      </c>
      <c r="B563" s="30">
        <v>43274</v>
      </c>
      <c r="C563">
        <v>562</v>
      </c>
      <c r="D563">
        <v>1</v>
      </c>
      <c r="E563" s="11">
        <v>35</v>
      </c>
      <c r="F563" t="s">
        <v>633</v>
      </c>
      <c r="G563">
        <v>2</v>
      </c>
      <c r="H563" t="s">
        <v>584</v>
      </c>
      <c r="I563">
        <v>108</v>
      </c>
      <c r="J563">
        <v>6</v>
      </c>
      <c r="K563">
        <v>106</v>
      </c>
      <c r="L563">
        <v>10</v>
      </c>
      <c r="M563">
        <v>214</v>
      </c>
      <c r="N563" t="s">
        <v>509</v>
      </c>
      <c r="O563">
        <v>1</v>
      </c>
      <c r="T563">
        <v>16</v>
      </c>
    </row>
    <row r="564" spans="1:22" x14ac:dyDescent="0.2">
      <c r="A564">
        <v>2018</v>
      </c>
      <c r="B564" s="30">
        <v>43282</v>
      </c>
      <c r="C564">
        <v>563</v>
      </c>
      <c r="D564">
        <v>1</v>
      </c>
      <c r="E564" s="11">
        <v>35</v>
      </c>
      <c r="F564" t="s">
        <v>657</v>
      </c>
      <c r="G564">
        <v>2</v>
      </c>
      <c r="H564" t="s">
        <v>658</v>
      </c>
      <c r="I564">
        <v>126</v>
      </c>
      <c r="J564">
        <v>10</v>
      </c>
      <c r="K564">
        <v>179</v>
      </c>
      <c r="L564">
        <v>6</v>
      </c>
      <c r="M564">
        <v>305</v>
      </c>
      <c r="N564" t="s">
        <v>621</v>
      </c>
      <c r="S564">
        <v>1</v>
      </c>
      <c r="T564">
        <v>16</v>
      </c>
    </row>
    <row r="565" spans="1:22" x14ac:dyDescent="0.2">
      <c r="A565">
        <v>2018</v>
      </c>
      <c r="B565" s="30">
        <v>43289</v>
      </c>
      <c r="C565">
        <v>564</v>
      </c>
      <c r="D565">
        <v>1</v>
      </c>
      <c r="E565" s="11">
        <v>35</v>
      </c>
      <c r="F565" t="s">
        <v>631</v>
      </c>
      <c r="G565">
        <v>1</v>
      </c>
      <c r="H565" t="s">
        <v>787</v>
      </c>
      <c r="I565">
        <v>134</v>
      </c>
      <c r="J565">
        <v>10</v>
      </c>
      <c r="K565">
        <v>138</v>
      </c>
      <c r="L565">
        <v>3</v>
      </c>
      <c r="M565">
        <v>272</v>
      </c>
      <c r="N565" t="s">
        <v>461</v>
      </c>
      <c r="S565">
        <v>1</v>
      </c>
      <c r="T565">
        <v>13</v>
      </c>
    </row>
    <row r="566" spans="1:22" x14ac:dyDescent="0.2">
      <c r="A566">
        <v>2018</v>
      </c>
      <c r="B566" s="30">
        <v>43296</v>
      </c>
      <c r="C566">
        <v>565</v>
      </c>
      <c r="D566">
        <v>1</v>
      </c>
      <c r="E566" s="11">
        <v>35</v>
      </c>
      <c r="F566" t="s">
        <v>593</v>
      </c>
      <c r="G566">
        <v>2</v>
      </c>
      <c r="H566" t="s">
        <v>753</v>
      </c>
      <c r="I566">
        <v>112</v>
      </c>
      <c r="J566">
        <v>11</v>
      </c>
      <c r="K566">
        <v>222</v>
      </c>
      <c r="L566">
        <v>8</v>
      </c>
      <c r="M566">
        <v>334</v>
      </c>
      <c r="N566" t="s">
        <v>720</v>
      </c>
      <c r="S566">
        <v>1</v>
      </c>
      <c r="T566">
        <v>19</v>
      </c>
    </row>
    <row r="567" spans="1:22" x14ac:dyDescent="0.2">
      <c r="A567">
        <v>2018</v>
      </c>
      <c r="B567" s="30">
        <v>43303</v>
      </c>
      <c r="C567">
        <v>566</v>
      </c>
      <c r="D567">
        <v>1</v>
      </c>
      <c r="E567" s="11">
        <v>38</v>
      </c>
      <c r="F567" t="s">
        <v>631</v>
      </c>
      <c r="G567">
        <v>2</v>
      </c>
      <c r="H567" t="s">
        <v>760</v>
      </c>
      <c r="I567">
        <v>217</v>
      </c>
      <c r="J567">
        <v>10</v>
      </c>
      <c r="K567">
        <v>216</v>
      </c>
      <c r="L567">
        <v>8</v>
      </c>
      <c r="M567">
        <v>433</v>
      </c>
      <c r="N567" t="s">
        <v>474</v>
      </c>
      <c r="O567">
        <v>1</v>
      </c>
      <c r="T567">
        <v>18</v>
      </c>
    </row>
    <row r="568" spans="1:22" x14ac:dyDescent="0.2">
      <c r="A568">
        <v>2018</v>
      </c>
      <c r="B568" s="30">
        <v>43317</v>
      </c>
      <c r="C568">
        <v>567</v>
      </c>
      <c r="D568">
        <v>1</v>
      </c>
      <c r="E568" s="11">
        <v>35</v>
      </c>
      <c r="F568" t="s">
        <v>695</v>
      </c>
      <c r="G568">
        <v>2</v>
      </c>
      <c r="H568" t="s">
        <v>622</v>
      </c>
      <c r="I568">
        <v>191</v>
      </c>
      <c r="J568">
        <v>5</v>
      </c>
      <c r="K568">
        <v>190</v>
      </c>
      <c r="L568">
        <v>7</v>
      </c>
      <c r="M568">
        <v>381</v>
      </c>
      <c r="N568" t="s">
        <v>416</v>
      </c>
      <c r="O568">
        <v>1</v>
      </c>
      <c r="T568">
        <v>12</v>
      </c>
    </row>
    <row r="569" spans="1:22" x14ac:dyDescent="0.2">
      <c r="A569">
        <v>2018</v>
      </c>
      <c r="B569" s="30">
        <v>43324</v>
      </c>
      <c r="C569">
        <v>568</v>
      </c>
      <c r="D569">
        <v>1</v>
      </c>
      <c r="E569" s="11">
        <v>35</v>
      </c>
      <c r="F569" t="s">
        <v>631</v>
      </c>
      <c r="G569">
        <v>2</v>
      </c>
      <c r="H569" t="s">
        <v>788</v>
      </c>
      <c r="I569">
        <v>196</v>
      </c>
      <c r="J569">
        <v>8</v>
      </c>
      <c r="K569">
        <v>193</v>
      </c>
      <c r="L569">
        <v>9</v>
      </c>
      <c r="M569">
        <v>389</v>
      </c>
      <c r="N569" t="s">
        <v>454</v>
      </c>
      <c r="O569">
        <v>1</v>
      </c>
      <c r="T569">
        <v>17</v>
      </c>
    </row>
    <row r="570" spans="1:22" x14ac:dyDescent="0.2">
      <c r="A570">
        <v>2018</v>
      </c>
      <c r="B570" s="30">
        <v>43331</v>
      </c>
      <c r="C570">
        <v>569</v>
      </c>
      <c r="D570">
        <v>1</v>
      </c>
      <c r="E570" s="11">
        <v>35</v>
      </c>
      <c r="F570" t="s">
        <v>631</v>
      </c>
      <c r="G570">
        <v>2</v>
      </c>
      <c r="H570" t="s">
        <v>713</v>
      </c>
      <c r="I570">
        <v>156</v>
      </c>
      <c r="J570">
        <v>5</v>
      </c>
      <c r="K570">
        <v>152</v>
      </c>
      <c r="L570">
        <v>7</v>
      </c>
      <c r="M570">
        <v>308</v>
      </c>
      <c r="N570" t="s">
        <v>415</v>
      </c>
      <c r="O570">
        <v>1</v>
      </c>
      <c r="T570">
        <v>12</v>
      </c>
    </row>
    <row r="571" spans="1:22" x14ac:dyDescent="0.2">
      <c r="A571">
        <v>2018</v>
      </c>
      <c r="B571" s="30">
        <v>43345</v>
      </c>
      <c r="C571">
        <v>570</v>
      </c>
      <c r="D571">
        <v>1</v>
      </c>
      <c r="E571" s="11">
        <v>40</v>
      </c>
      <c r="F571" t="s">
        <v>550</v>
      </c>
      <c r="G571">
        <v>2</v>
      </c>
      <c r="H571" t="s">
        <v>740</v>
      </c>
      <c r="I571">
        <v>173</v>
      </c>
      <c r="J571">
        <v>5</v>
      </c>
      <c r="K571">
        <v>169</v>
      </c>
      <c r="L571">
        <v>7</v>
      </c>
      <c r="M571">
        <v>342</v>
      </c>
      <c r="N571" t="s">
        <v>442</v>
      </c>
      <c r="O571">
        <v>1</v>
      </c>
      <c r="T571">
        <v>12</v>
      </c>
    </row>
    <row r="572" spans="1:22" x14ac:dyDescent="0.2">
      <c r="A572">
        <v>2018</v>
      </c>
      <c r="B572" s="30">
        <v>43352</v>
      </c>
      <c r="C572">
        <v>571</v>
      </c>
      <c r="D572">
        <v>1</v>
      </c>
      <c r="E572" s="11">
        <v>40</v>
      </c>
      <c r="F572" t="s">
        <v>759</v>
      </c>
      <c r="G572">
        <v>2</v>
      </c>
      <c r="H572" t="s">
        <v>789</v>
      </c>
      <c r="I572">
        <v>154</v>
      </c>
      <c r="J572">
        <v>4</v>
      </c>
      <c r="K572">
        <v>153</v>
      </c>
      <c r="L572">
        <v>10</v>
      </c>
      <c r="M572">
        <v>307</v>
      </c>
      <c r="N572" t="s">
        <v>442</v>
      </c>
      <c r="O572">
        <v>1</v>
      </c>
      <c r="T572">
        <v>14</v>
      </c>
    </row>
    <row r="573" spans="1:22" x14ac:dyDescent="0.2">
      <c r="A573">
        <v>2018</v>
      </c>
      <c r="B573" s="30">
        <v>43359</v>
      </c>
      <c r="C573">
        <v>572</v>
      </c>
      <c r="D573">
        <v>1</v>
      </c>
      <c r="E573" s="11">
        <v>35</v>
      </c>
      <c r="F573" t="s">
        <v>743</v>
      </c>
      <c r="G573">
        <v>1</v>
      </c>
      <c r="H573" t="s">
        <v>619</v>
      </c>
      <c r="I573">
        <v>184</v>
      </c>
      <c r="J573">
        <v>7</v>
      </c>
      <c r="K573">
        <v>188</v>
      </c>
      <c r="L573">
        <v>5</v>
      </c>
      <c r="M573">
        <v>372</v>
      </c>
      <c r="N573" t="s">
        <v>446</v>
      </c>
      <c r="S573">
        <v>1</v>
      </c>
      <c r="T573">
        <v>12</v>
      </c>
    </row>
    <row r="574" spans="1:22" x14ac:dyDescent="0.2">
      <c r="A574" s="4">
        <v>2019</v>
      </c>
      <c r="B574" s="34">
        <v>43568</v>
      </c>
      <c r="C574" s="27">
        <v>573</v>
      </c>
      <c r="D574" s="4">
        <v>1</v>
      </c>
      <c r="E574" s="35">
        <v>35</v>
      </c>
      <c r="F574" s="4" t="s">
        <v>397</v>
      </c>
      <c r="G574" s="4">
        <v>2</v>
      </c>
      <c r="H574" s="36" t="s">
        <v>789</v>
      </c>
      <c r="I574" s="37">
        <v>170</v>
      </c>
      <c r="U574" s="4" t="s">
        <v>831</v>
      </c>
      <c r="V574">
        <v>3</v>
      </c>
    </row>
    <row r="575" spans="1:22" x14ac:dyDescent="0.2">
      <c r="A575" s="4">
        <v>2019</v>
      </c>
      <c r="B575" s="34">
        <v>43576</v>
      </c>
      <c r="C575" s="27">
        <v>574</v>
      </c>
      <c r="D575" s="4">
        <v>1</v>
      </c>
      <c r="E575" s="35">
        <v>40</v>
      </c>
      <c r="F575" s="4" t="s">
        <v>804</v>
      </c>
      <c r="G575" s="4">
        <v>2</v>
      </c>
      <c r="H575" s="36" t="s">
        <v>804</v>
      </c>
      <c r="I575" s="37">
        <v>164</v>
      </c>
      <c r="U575" t="s">
        <v>839</v>
      </c>
      <c r="V575">
        <v>3</v>
      </c>
    </row>
    <row r="576" spans="1:22" x14ac:dyDescent="0.2">
      <c r="A576" s="4">
        <v>2019</v>
      </c>
      <c r="B576" s="34">
        <v>43583</v>
      </c>
      <c r="C576" s="27">
        <v>575</v>
      </c>
      <c r="D576" s="4">
        <v>1</v>
      </c>
      <c r="E576" s="35">
        <v>35</v>
      </c>
      <c r="F576" s="4" t="s">
        <v>657</v>
      </c>
      <c r="G576" s="4">
        <v>1</v>
      </c>
      <c r="H576" s="36" t="s">
        <v>658</v>
      </c>
      <c r="I576" s="37">
        <v>138</v>
      </c>
      <c r="U576" t="s">
        <v>837</v>
      </c>
      <c r="V576">
        <v>4</v>
      </c>
    </row>
    <row r="577" spans="1:9" x14ac:dyDescent="0.2">
      <c r="A577" s="4">
        <v>2019</v>
      </c>
      <c r="B577" s="34">
        <v>43590</v>
      </c>
      <c r="C577" s="27">
        <v>576</v>
      </c>
      <c r="D577" s="4">
        <v>1</v>
      </c>
      <c r="E577" s="35">
        <v>40</v>
      </c>
      <c r="F577" s="4" t="s">
        <v>770</v>
      </c>
      <c r="G577" s="4">
        <v>2</v>
      </c>
      <c r="H577" s="36" t="s">
        <v>771</v>
      </c>
      <c r="I577" s="37">
        <v>82</v>
      </c>
    </row>
    <row r="578" spans="1:9" x14ac:dyDescent="0.2">
      <c r="A578" s="4">
        <v>2019</v>
      </c>
      <c r="B578" s="34">
        <v>43597</v>
      </c>
      <c r="C578" s="27">
        <v>577</v>
      </c>
      <c r="D578" s="4">
        <v>1</v>
      </c>
      <c r="E578" s="35">
        <v>40</v>
      </c>
      <c r="F578" s="4" t="s">
        <v>631</v>
      </c>
      <c r="G578" s="4">
        <v>1</v>
      </c>
      <c r="H578" s="36" t="s">
        <v>753</v>
      </c>
      <c r="I578" s="37">
        <v>201</v>
      </c>
    </row>
    <row r="579" spans="1:9" x14ac:dyDescent="0.2">
      <c r="A579" s="4">
        <v>2019</v>
      </c>
      <c r="B579" s="34">
        <v>43604</v>
      </c>
      <c r="C579" s="27">
        <v>578</v>
      </c>
      <c r="D579" s="4">
        <v>1</v>
      </c>
      <c r="E579" s="35">
        <v>35</v>
      </c>
      <c r="F579" s="4" t="s">
        <v>631</v>
      </c>
      <c r="G579" s="4">
        <v>1</v>
      </c>
      <c r="H579" s="36" t="s">
        <v>805</v>
      </c>
      <c r="I579" s="37">
        <v>182</v>
      </c>
    </row>
    <row r="580" spans="1:9" x14ac:dyDescent="0.2">
      <c r="A580" s="4">
        <v>2019</v>
      </c>
      <c r="B580" s="34">
        <v>43611</v>
      </c>
      <c r="C580" s="27">
        <v>579</v>
      </c>
      <c r="D580" s="4">
        <v>1</v>
      </c>
      <c r="E580" s="35">
        <v>40</v>
      </c>
      <c r="F580" s="4" t="s">
        <v>590</v>
      </c>
      <c r="G580" s="4">
        <v>2</v>
      </c>
      <c r="H580" s="36" t="s">
        <v>690</v>
      </c>
      <c r="I580" s="37">
        <v>156</v>
      </c>
    </row>
    <row r="581" spans="1:9" x14ac:dyDescent="0.2">
      <c r="A581" s="4">
        <v>2019</v>
      </c>
      <c r="B581" s="34">
        <v>43618</v>
      </c>
      <c r="C581" s="27">
        <v>580</v>
      </c>
      <c r="D581" s="4">
        <v>1</v>
      </c>
      <c r="E581" s="35">
        <v>40</v>
      </c>
      <c r="F581" s="4" t="s">
        <v>806</v>
      </c>
      <c r="G581" s="4">
        <v>1</v>
      </c>
      <c r="H581" s="36" t="s">
        <v>704</v>
      </c>
      <c r="I581" s="37">
        <v>313</v>
      </c>
    </row>
    <row r="582" spans="1:9" x14ac:dyDescent="0.2">
      <c r="A582" s="4">
        <v>2019</v>
      </c>
      <c r="B582" s="34">
        <v>43625</v>
      </c>
      <c r="C582" s="27">
        <v>581</v>
      </c>
      <c r="D582" s="4">
        <v>1</v>
      </c>
      <c r="E582" s="35">
        <v>35</v>
      </c>
      <c r="F582" s="4" t="s">
        <v>631</v>
      </c>
      <c r="G582" s="4">
        <v>1</v>
      </c>
      <c r="H582" s="36" t="s">
        <v>807</v>
      </c>
      <c r="I582" s="37">
        <v>242</v>
      </c>
    </row>
    <row r="583" spans="1:9" x14ac:dyDescent="0.2">
      <c r="A583" s="4">
        <v>2019</v>
      </c>
      <c r="B583" s="34">
        <v>43632</v>
      </c>
      <c r="C583" s="27">
        <v>582</v>
      </c>
      <c r="D583" s="4">
        <v>1</v>
      </c>
      <c r="E583" s="35">
        <v>35</v>
      </c>
      <c r="F583" s="4" t="s">
        <v>688</v>
      </c>
      <c r="G583" s="4">
        <v>1</v>
      </c>
      <c r="H583" s="36" t="s">
        <v>688</v>
      </c>
      <c r="I583" s="37">
        <v>179</v>
      </c>
    </row>
    <row r="584" spans="1:9" x14ac:dyDescent="0.2">
      <c r="A584" s="4">
        <v>2019</v>
      </c>
      <c r="B584" s="34">
        <v>43638</v>
      </c>
      <c r="C584" s="27">
        <v>583</v>
      </c>
      <c r="D584" s="4">
        <v>1</v>
      </c>
      <c r="E584" s="35">
        <v>35</v>
      </c>
      <c r="F584" s="4" t="s">
        <v>519</v>
      </c>
      <c r="G584" s="4">
        <v>2</v>
      </c>
      <c r="H584" s="36" t="s">
        <v>808</v>
      </c>
      <c r="I584" s="37">
        <v>153</v>
      </c>
    </row>
    <row r="585" spans="1:9" x14ac:dyDescent="0.2">
      <c r="A585" s="4">
        <v>2019</v>
      </c>
      <c r="B585" s="34">
        <v>43646</v>
      </c>
      <c r="C585" s="27">
        <v>584</v>
      </c>
      <c r="D585" s="4">
        <v>1</v>
      </c>
      <c r="E585" s="35">
        <v>40</v>
      </c>
      <c r="F585" s="4" t="s">
        <v>809</v>
      </c>
      <c r="G585" s="4">
        <v>1</v>
      </c>
      <c r="H585" s="36" t="s">
        <v>810</v>
      </c>
      <c r="I585" s="37">
        <v>181</v>
      </c>
    </row>
    <row r="586" spans="1:9" x14ac:dyDescent="0.2">
      <c r="A586" s="4">
        <v>2019</v>
      </c>
      <c r="B586" s="34">
        <v>43653</v>
      </c>
      <c r="C586" s="27">
        <v>585</v>
      </c>
      <c r="D586" s="4">
        <v>1</v>
      </c>
      <c r="E586" s="35">
        <v>35</v>
      </c>
      <c r="F586" s="4" t="s">
        <v>806</v>
      </c>
      <c r="G586" s="4">
        <v>1</v>
      </c>
      <c r="H586" s="36" t="s">
        <v>811</v>
      </c>
      <c r="I586" s="37">
        <v>207</v>
      </c>
    </row>
    <row r="587" spans="1:9" x14ac:dyDescent="0.2">
      <c r="A587" s="4">
        <v>2019</v>
      </c>
      <c r="B587" s="34">
        <v>43660</v>
      </c>
      <c r="C587" s="27">
        <v>586</v>
      </c>
      <c r="D587" s="4">
        <v>1</v>
      </c>
      <c r="E587" s="35">
        <v>35</v>
      </c>
      <c r="F587" s="4" t="s">
        <v>593</v>
      </c>
      <c r="G587" s="4">
        <v>1</v>
      </c>
      <c r="H587" s="36" t="s">
        <v>812</v>
      </c>
      <c r="I587" s="37">
        <v>233</v>
      </c>
    </row>
    <row r="588" spans="1:9" x14ac:dyDescent="0.2">
      <c r="A588" s="4">
        <v>2019</v>
      </c>
      <c r="B588" s="34">
        <v>43667</v>
      </c>
      <c r="C588" s="27">
        <v>587</v>
      </c>
      <c r="D588" s="4">
        <v>1</v>
      </c>
      <c r="E588" s="35">
        <v>40</v>
      </c>
      <c r="F588" s="4" t="s">
        <v>631</v>
      </c>
      <c r="G588" s="4">
        <v>1</v>
      </c>
      <c r="H588" s="36" t="s">
        <v>760</v>
      </c>
      <c r="I588" s="37">
        <v>199</v>
      </c>
    </row>
    <row r="589" spans="1:9" x14ac:dyDescent="0.2">
      <c r="A589" s="4">
        <v>2019</v>
      </c>
      <c r="B589" s="34">
        <v>43681</v>
      </c>
      <c r="C589" s="27">
        <v>588</v>
      </c>
      <c r="D589" s="4">
        <v>1</v>
      </c>
      <c r="E589" s="35">
        <v>35</v>
      </c>
      <c r="F589" s="4" t="s">
        <v>631</v>
      </c>
      <c r="G589" s="4">
        <v>1</v>
      </c>
      <c r="H589" s="36" t="s">
        <v>622</v>
      </c>
      <c r="I589" s="37">
        <v>185</v>
      </c>
    </row>
    <row r="590" spans="1:9" x14ac:dyDescent="0.2">
      <c r="A590" s="4">
        <v>2019</v>
      </c>
      <c r="B590" s="34">
        <v>43688</v>
      </c>
      <c r="C590" s="27">
        <v>589</v>
      </c>
      <c r="D590" s="4">
        <v>1</v>
      </c>
      <c r="E590" s="35">
        <v>40</v>
      </c>
      <c r="F590" s="4" t="s">
        <v>806</v>
      </c>
      <c r="G590" s="4">
        <v>1</v>
      </c>
      <c r="H590" s="36" t="s">
        <v>690</v>
      </c>
      <c r="I590" s="37">
        <v>246</v>
      </c>
    </row>
    <row r="591" spans="1:9" x14ac:dyDescent="0.2">
      <c r="A591" s="4">
        <v>2019</v>
      </c>
      <c r="B591" s="34">
        <v>43695</v>
      </c>
      <c r="C591" s="27">
        <v>590</v>
      </c>
      <c r="D591" s="4">
        <v>1</v>
      </c>
      <c r="E591" s="35">
        <v>35</v>
      </c>
      <c r="F591" s="4" t="s">
        <v>631</v>
      </c>
      <c r="G591" s="4">
        <v>2</v>
      </c>
      <c r="H591" s="36" t="s">
        <v>713</v>
      </c>
      <c r="I591" s="37">
        <v>128</v>
      </c>
    </row>
    <row r="592" spans="1:9" x14ac:dyDescent="0.2">
      <c r="A592" s="4">
        <v>2019</v>
      </c>
      <c r="B592" s="34">
        <v>43702</v>
      </c>
      <c r="C592" s="27">
        <v>591</v>
      </c>
      <c r="D592" s="4">
        <v>1</v>
      </c>
      <c r="E592" s="35">
        <v>35</v>
      </c>
      <c r="F592" s="4" t="s">
        <v>813</v>
      </c>
      <c r="G592" s="4">
        <v>1</v>
      </c>
      <c r="H592" s="36" t="s">
        <v>748</v>
      </c>
      <c r="I592" s="37">
        <v>247</v>
      </c>
    </row>
    <row r="593" spans="1:9" x14ac:dyDescent="0.2">
      <c r="A593" s="4">
        <v>2019</v>
      </c>
      <c r="B593" s="34">
        <v>43709</v>
      </c>
      <c r="C593" s="27">
        <v>592</v>
      </c>
      <c r="D593" s="4">
        <v>1</v>
      </c>
      <c r="E593" s="35">
        <v>40</v>
      </c>
      <c r="F593" s="4" t="s">
        <v>550</v>
      </c>
      <c r="G593" s="4">
        <v>1</v>
      </c>
      <c r="H593" s="36" t="s">
        <v>814</v>
      </c>
      <c r="I593" s="37">
        <v>198</v>
      </c>
    </row>
    <row r="594" spans="1:9" x14ac:dyDescent="0.2">
      <c r="A594" s="4">
        <v>2019</v>
      </c>
      <c r="B594" s="34">
        <v>43715</v>
      </c>
      <c r="C594" s="27">
        <v>593</v>
      </c>
      <c r="D594" s="4">
        <v>1</v>
      </c>
      <c r="E594" s="35">
        <v>35</v>
      </c>
      <c r="F594" s="4" t="s">
        <v>815</v>
      </c>
      <c r="G594" s="4">
        <v>1</v>
      </c>
      <c r="H594" s="36" t="s">
        <v>788</v>
      </c>
      <c r="I594" s="37">
        <v>180</v>
      </c>
    </row>
    <row r="595" spans="1:9" x14ac:dyDescent="0.2">
      <c r="A595" s="4">
        <v>2019</v>
      </c>
      <c r="B595" s="34">
        <v>43723</v>
      </c>
      <c r="C595" s="27">
        <v>594</v>
      </c>
      <c r="D595" s="4">
        <v>1</v>
      </c>
      <c r="E595" s="35">
        <v>35</v>
      </c>
      <c r="F595" s="4" t="s">
        <v>743</v>
      </c>
      <c r="G595" s="4">
        <v>2</v>
      </c>
      <c r="H595" s="36" t="s">
        <v>619</v>
      </c>
      <c r="I595" s="37">
        <v>149</v>
      </c>
    </row>
    <row r="596" spans="1:9" x14ac:dyDescent="0.2">
      <c r="A596" s="4">
        <v>2019</v>
      </c>
      <c r="B596" s="34">
        <v>43729</v>
      </c>
      <c r="C596" s="27">
        <v>595</v>
      </c>
      <c r="D596" s="4">
        <v>1</v>
      </c>
      <c r="E596" s="35">
        <v>35</v>
      </c>
      <c r="F596" s="4" t="s">
        <v>397</v>
      </c>
      <c r="G596" s="4">
        <v>1</v>
      </c>
      <c r="H596" s="36" t="s">
        <v>789</v>
      </c>
      <c r="I596" s="37">
        <v>303</v>
      </c>
    </row>
    <row r="597" spans="1:9" x14ac:dyDescent="0.2">
      <c r="A597" s="4">
        <v>2019</v>
      </c>
      <c r="B597" s="34">
        <v>43730</v>
      </c>
      <c r="C597" s="27">
        <v>596</v>
      </c>
      <c r="D597" s="4">
        <v>1</v>
      </c>
      <c r="E597" s="35">
        <v>30</v>
      </c>
      <c r="F597" s="4" t="s">
        <v>634</v>
      </c>
      <c r="G597" s="4">
        <v>1</v>
      </c>
      <c r="H597" s="36" t="s">
        <v>635</v>
      </c>
      <c r="I597" s="37">
        <v>187</v>
      </c>
    </row>
    <row r="598" spans="1:9" x14ac:dyDescent="0.2">
      <c r="A598" s="4"/>
      <c r="B598" s="33"/>
      <c r="C598" s="4"/>
      <c r="D598" s="4"/>
      <c r="E598" s="13"/>
      <c r="F598" s="4"/>
      <c r="G598" s="4"/>
      <c r="H598" s="4"/>
      <c r="I598" s="4"/>
    </row>
    <row r="599" spans="1:9" x14ac:dyDescent="0.2">
      <c r="A599" s="4"/>
      <c r="B599" s="33"/>
      <c r="C599" s="4"/>
      <c r="D599" s="4"/>
      <c r="E599" s="13"/>
      <c r="F599" s="4"/>
      <c r="G599" s="4"/>
      <c r="H599" s="4"/>
      <c r="I599" s="4"/>
    </row>
  </sheetData>
  <autoFilter ref="A1:V1"/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workbookViewId="0">
      <selection activeCell="G8" sqref="G8"/>
    </sheetView>
  </sheetViews>
  <sheetFormatPr defaultRowHeight="12.75" x14ac:dyDescent="0.2"/>
  <cols>
    <col min="1" max="1" width="13.85546875" bestFit="1" customWidth="1"/>
    <col min="2" max="2" width="15.5703125" customWidth="1"/>
    <col min="3" max="3" width="14.7109375" bestFit="1" customWidth="1"/>
    <col min="4" max="4" width="14.5703125" bestFit="1" customWidth="1"/>
    <col min="5" max="5" width="12.42578125" style="76" bestFit="1" customWidth="1"/>
    <col min="6" max="6" width="14.5703125" bestFit="1" customWidth="1"/>
    <col min="7" max="7" width="13.28515625" bestFit="1" customWidth="1"/>
    <col min="8" max="8" width="15.7109375" bestFit="1" customWidth="1"/>
    <col min="9" max="9" width="13.5703125" style="71" bestFit="1" customWidth="1"/>
    <col min="10" max="10" width="15.140625" bestFit="1" customWidth="1"/>
    <col min="11" max="11" width="16.28515625" bestFit="1" customWidth="1"/>
    <col min="12" max="12" width="14.5703125" bestFit="1" customWidth="1"/>
  </cols>
  <sheetData>
    <row r="1" spans="1:11" x14ac:dyDescent="0.2">
      <c r="A1" s="10" t="s">
        <v>352</v>
      </c>
      <c r="B1" t="s">
        <v>197</v>
      </c>
    </row>
    <row r="3" spans="1:11" ht="12.75" customHeight="1" x14ac:dyDescent="0.2">
      <c r="A3" s="10" t="s">
        <v>354</v>
      </c>
      <c r="B3" t="s">
        <v>356</v>
      </c>
      <c r="C3" t="s">
        <v>993</v>
      </c>
      <c r="D3" t="s">
        <v>995</v>
      </c>
      <c r="E3" t="s">
        <v>974</v>
      </c>
      <c r="F3" t="s">
        <v>989</v>
      </c>
      <c r="G3" t="s">
        <v>991</v>
      </c>
      <c r="H3" t="s">
        <v>994</v>
      </c>
      <c r="I3" t="s">
        <v>992</v>
      </c>
      <c r="J3" t="s">
        <v>990</v>
      </c>
      <c r="K3" t="s">
        <v>823</v>
      </c>
    </row>
    <row r="4" spans="1:11" ht="12.75" customHeight="1" x14ac:dyDescent="0.2">
      <c r="A4" s="20" t="s">
        <v>353</v>
      </c>
      <c r="B4" s="73">
        <v>52</v>
      </c>
      <c r="C4" s="73">
        <v>43</v>
      </c>
      <c r="D4" s="73">
        <v>5</v>
      </c>
      <c r="E4" s="73">
        <v>358</v>
      </c>
      <c r="F4" s="73">
        <v>17</v>
      </c>
      <c r="G4" s="73">
        <v>197.166666666666</v>
      </c>
      <c r="H4" s="73">
        <v>23</v>
      </c>
      <c r="I4" s="73">
        <v>917</v>
      </c>
      <c r="J4" s="73">
        <v>55</v>
      </c>
      <c r="K4" s="73"/>
    </row>
    <row r="5" spans="1:11" ht="12.75" customHeight="1" x14ac:dyDescent="0.2">
      <c r="A5" s="20">
        <v>2008</v>
      </c>
      <c r="B5" s="73">
        <v>21</v>
      </c>
      <c r="C5" s="73">
        <v>15</v>
      </c>
      <c r="D5" s="73">
        <v>3</v>
      </c>
      <c r="E5" s="73">
        <v>65</v>
      </c>
      <c r="F5" s="73">
        <v>6</v>
      </c>
      <c r="G5" s="73">
        <v>97</v>
      </c>
      <c r="H5" s="73">
        <v>15</v>
      </c>
      <c r="I5" s="73">
        <v>357</v>
      </c>
      <c r="J5" s="73">
        <v>33</v>
      </c>
      <c r="K5" s="73"/>
    </row>
    <row r="6" spans="1:11" ht="12.75" customHeight="1" x14ac:dyDescent="0.2">
      <c r="A6" s="20">
        <v>2009</v>
      </c>
      <c r="B6" s="73">
        <v>23</v>
      </c>
      <c r="C6" s="73">
        <v>15</v>
      </c>
      <c r="D6" s="73">
        <v>1</v>
      </c>
      <c r="E6" s="73">
        <v>101</v>
      </c>
      <c r="F6" s="73">
        <v>8</v>
      </c>
      <c r="G6" s="73">
        <v>121.666666666</v>
      </c>
      <c r="H6" s="73">
        <v>13</v>
      </c>
      <c r="I6" s="73">
        <v>570</v>
      </c>
      <c r="J6" s="73">
        <v>39</v>
      </c>
      <c r="K6" s="73"/>
    </row>
    <row r="7" spans="1:11" ht="12.75" customHeight="1" x14ac:dyDescent="0.2">
      <c r="A7" s="20">
        <v>2010</v>
      </c>
      <c r="B7" s="73">
        <v>25</v>
      </c>
      <c r="C7" s="73">
        <v>20</v>
      </c>
      <c r="D7" s="73">
        <v>2</v>
      </c>
      <c r="E7" s="73">
        <v>168</v>
      </c>
      <c r="F7" s="73">
        <v>6</v>
      </c>
      <c r="G7" s="73">
        <v>116.66666666659999</v>
      </c>
      <c r="H7" s="73">
        <v>6</v>
      </c>
      <c r="I7" s="73">
        <v>631</v>
      </c>
      <c r="J7" s="73">
        <v>41</v>
      </c>
      <c r="K7" s="73"/>
    </row>
    <row r="8" spans="1:11" ht="12.75" customHeight="1" x14ac:dyDescent="0.2">
      <c r="A8" s="20">
        <v>2011</v>
      </c>
      <c r="B8" s="73">
        <v>21</v>
      </c>
      <c r="C8" s="73">
        <v>17</v>
      </c>
      <c r="D8" s="73">
        <v>3</v>
      </c>
      <c r="E8" s="73">
        <v>166</v>
      </c>
      <c r="F8" s="73">
        <v>5</v>
      </c>
      <c r="G8" s="73">
        <v>117.99999999659002</v>
      </c>
      <c r="H8" s="73">
        <v>5</v>
      </c>
      <c r="I8" s="73">
        <v>611</v>
      </c>
      <c r="J8" s="73">
        <v>32</v>
      </c>
      <c r="K8" s="73"/>
    </row>
    <row r="9" spans="1:11" ht="12.75" customHeight="1" x14ac:dyDescent="0.2">
      <c r="A9" s="20">
        <v>2012</v>
      </c>
      <c r="B9" s="73">
        <v>5</v>
      </c>
      <c r="C9" s="73">
        <v>4</v>
      </c>
      <c r="D9" s="73">
        <v>2</v>
      </c>
      <c r="E9" s="73">
        <v>23</v>
      </c>
      <c r="F9" s="73">
        <v>1</v>
      </c>
      <c r="G9" s="73">
        <v>21.666666666000001</v>
      </c>
      <c r="H9" s="73">
        <v>0</v>
      </c>
      <c r="I9" s="73">
        <v>118</v>
      </c>
      <c r="J9" s="73">
        <v>7</v>
      </c>
      <c r="K9" s="73"/>
    </row>
    <row r="10" spans="1:11" ht="12.75" customHeight="1" x14ac:dyDescent="0.2">
      <c r="A10" s="20">
        <v>2013</v>
      </c>
      <c r="B10" s="73">
        <v>10</v>
      </c>
      <c r="C10" s="73">
        <v>5</v>
      </c>
      <c r="D10" s="73">
        <v>4</v>
      </c>
      <c r="E10" s="73">
        <v>37</v>
      </c>
      <c r="F10" s="73">
        <v>1</v>
      </c>
      <c r="G10" s="73">
        <v>35.5</v>
      </c>
      <c r="H10" s="73">
        <v>5</v>
      </c>
      <c r="I10" s="73">
        <v>188</v>
      </c>
      <c r="J10" s="73">
        <v>14</v>
      </c>
      <c r="K10" s="73"/>
    </row>
    <row r="11" spans="1:11" ht="12.75" customHeight="1" x14ac:dyDescent="0.2">
      <c r="A11" s="20">
        <v>2014</v>
      </c>
      <c r="B11" s="73">
        <v>5</v>
      </c>
      <c r="C11" s="73">
        <v>2</v>
      </c>
      <c r="D11" s="73">
        <v>1</v>
      </c>
      <c r="E11" s="73">
        <v>15</v>
      </c>
      <c r="F11" s="73">
        <v>1</v>
      </c>
      <c r="G11" s="73">
        <v>25</v>
      </c>
      <c r="H11" s="73">
        <v>2</v>
      </c>
      <c r="I11" s="73">
        <v>128</v>
      </c>
      <c r="J11" s="73">
        <v>8</v>
      </c>
      <c r="K11" s="73"/>
    </row>
    <row r="12" spans="1:11" ht="12.75" customHeight="1" x14ac:dyDescent="0.2">
      <c r="A12" s="20">
        <v>2015</v>
      </c>
      <c r="B12" s="73">
        <v>10</v>
      </c>
      <c r="C12" s="73">
        <v>8</v>
      </c>
      <c r="D12" s="73">
        <v>3</v>
      </c>
      <c r="E12" s="73">
        <v>86</v>
      </c>
      <c r="F12" s="73">
        <v>3</v>
      </c>
      <c r="G12" s="73">
        <v>30.6666666666666</v>
      </c>
      <c r="H12" s="73">
        <v>5</v>
      </c>
      <c r="I12" s="73">
        <v>147</v>
      </c>
      <c r="J12" s="73">
        <v>9</v>
      </c>
      <c r="K12" s="73"/>
    </row>
    <row r="13" spans="1:11" ht="12.75" customHeight="1" x14ac:dyDescent="0.2">
      <c r="A13" s="20">
        <v>2016</v>
      </c>
      <c r="B13" s="73">
        <v>17</v>
      </c>
      <c r="C13" s="73">
        <v>11</v>
      </c>
      <c r="D13" s="73">
        <v>1</v>
      </c>
      <c r="E13" s="73">
        <v>159</v>
      </c>
      <c r="F13" s="73">
        <v>2</v>
      </c>
      <c r="G13" s="73">
        <v>87.49999996666665</v>
      </c>
      <c r="H13" s="73">
        <v>6</v>
      </c>
      <c r="I13" s="73">
        <v>375</v>
      </c>
      <c r="J13" s="73">
        <v>25</v>
      </c>
      <c r="K13" s="73"/>
    </row>
    <row r="14" spans="1:11" ht="12.75" customHeight="1" x14ac:dyDescent="0.2">
      <c r="A14" s="20">
        <v>2017</v>
      </c>
      <c r="B14" s="73">
        <v>17</v>
      </c>
      <c r="C14" s="73">
        <v>14</v>
      </c>
      <c r="D14" s="73">
        <v>0</v>
      </c>
      <c r="E14" s="73">
        <v>219</v>
      </c>
      <c r="F14" s="73">
        <v>3</v>
      </c>
      <c r="G14" s="73">
        <v>77.166666665999998</v>
      </c>
      <c r="H14" s="73">
        <v>2</v>
      </c>
      <c r="I14" s="73">
        <v>409</v>
      </c>
      <c r="J14" s="73">
        <v>20</v>
      </c>
      <c r="K14" s="73"/>
    </row>
    <row r="15" spans="1:11" x14ac:dyDescent="0.2">
      <c r="A15" s="20">
        <v>2018</v>
      </c>
      <c r="B15" s="73">
        <v>18</v>
      </c>
      <c r="C15" s="73">
        <v>13</v>
      </c>
      <c r="D15" s="73">
        <v>1</v>
      </c>
      <c r="E15" s="73">
        <v>214</v>
      </c>
      <c r="F15" s="73">
        <v>1</v>
      </c>
      <c r="G15" s="73">
        <v>76.833333333333329</v>
      </c>
      <c r="H15" s="73">
        <v>3</v>
      </c>
      <c r="I15" s="73">
        <v>411</v>
      </c>
      <c r="J15" s="73">
        <v>13</v>
      </c>
      <c r="K15" s="73"/>
    </row>
    <row r="16" spans="1:11" x14ac:dyDescent="0.2">
      <c r="A16" s="20">
        <v>2019</v>
      </c>
      <c r="B16" s="73">
        <v>17</v>
      </c>
      <c r="C16" s="73">
        <v>12</v>
      </c>
      <c r="D16" s="73">
        <v>2</v>
      </c>
      <c r="E16" s="73">
        <v>163</v>
      </c>
      <c r="F16" s="73">
        <v>2</v>
      </c>
      <c r="G16" s="73">
        <v>75</v>
      </c>
      <c r="H16" s="73">
        <v>7</v>
      </c>
      <c r="I16" s="73">
        <v>303</v>
      </c>
      <c r="J16" s="73">
        <v>25</v>
      </c>
      <c r="K16" s="73"/>
    </row>
    <row r="17" spans="1:11" x14ac:dyDescent="0.2">
      <c r="A17" s="20">
        <v>2020</v>
      </c>
      <c r="B17" s="73">
        <v>6</v>
      </c>
      <c r="C17" s="73">
        <v>4</v>
      </c>
      <c r="D17" s="73">
        <v>2</v>
      </c>
      <c r="E17" s="73">
        <v>34</v>
      </c>
      <c r="F17" s="73">
        <v>1</v>
      </c>
      <c r="G17" s="73">
        <v>34.999999999999986</v>
      </c>
      <c r="H17" s="73">
        <v>2</v>
      </c>
      <c r="I17" s="73">
        <v>166</v>
      </c>
      <c r="J17" s="73">
        <v>16</v>
      </c>
      <c r="K17" s="73"/>
    </row>
    <row r="18" spans="1:11" x14ac:dyDescent="0.2">
      <c r="A18" s="20">
        <v>2021</v>
      </c>
      <c r="B18" s="73">
        <v>13</v>
      </c>
      <c r="C18" s="73">
        <v>5</v>
      </c>
      <c r="D18" s="73">
        <v>1</v>
      </c>
      <c r="E18" s="73">
        <v>21</v>
      </c>
      <c r="F18" s="73">
        <v>2</v>
      </c>
      <c r="G18" s="73">
        <v>62.8333333333333</v>
      </c>
      <c r="H18" s="73">
        <v>8</v>
      </c>
      <c r="I18" s="73">
        <v>298</v>
      </c>
      <c r="J18" s="73">
        <v>12</v>
      </c>
      <c r="K18" s="73"/>
    </row>
    <row r="19" spans="1:11" ht="12.75" customHeight="1" x14ac:dyDescent="0.2">
      <c r="A19" s="20">
        <v>2022</v>
      </c>
      <c r="B19" s="73">
        <v>19</v>
      </c>
      <c r="C19" s="73">
        <v>8</v>
      </c>
      <c r="D19" s="73">
        <v>2</v>
      </c>
      <c r="E19" s="73">
        <v>39</v>
      </c>
      <c r="F19" s="73">
        <v>2</v>
      </c>
      <c r="G19" s="73">
        <v>88.666666666666657</v>
      </c>
      <c r="H19" s="73">
        <v>1</v>
      </c>
      <c r="I19" s="73">
        <v>494</v>
      </c>
      <c r="J19" s="73">
        <v>24</v>
      </c>
      <c r="K19" s="73"/>
    </row>
    <row r="20" spans="1:11" x14ac:dyDescent="0.2">
      <c r="A20" s="20">
        <v>2023</v>
      </c>
      <c r="B20" s="73">
        <v>14</v>
      </c>
      <c r="C20" s="73">
        <v>9</v>
      </c>
      <c r="D20" s="73">
        <v>1</v>
      </c>
      <c r="E20" s="73">
        <v>67</v>
      </c>
      <c r="F20" s="73">
        <v>3</v>
      </c>
      <c r="G20" s="73">
        <v>74</v>
      </c>
      <c r="H20" s="73">
        <v>1</v>
      </c>
      <c r="I20" s="73">
        <v>382</v>
      </c>
      <c r="J20" s="73">
        <v>26</v>
      </c>
      <c r="K20" s="73"/>
    </row>
    <row r="21" spans="1:11" x14ac:dyDescent="0.2">
      <c r="A21" s="20">
        <v>2024</v>
      </c>
      <c r="B21" s="73">
        <v>19</v>
      </c>
      <c r="C21" s="73">
        <v>10</v>
      </c>
      <c r="D21" s="73">
        <v>1</v>
      </c>
      <c r="E21" s="73">
        <v>89</v>
      </c>
      <c r="F21" s="73">
        <v>3</v>
      </c>
      <c r="G21" s="73">
        <v>99.833333333333329</v>
      </c>
      <c r="H21" s="73">
        <v>6</v>
      </c>
      <c r="I21" s="73">
        <v>568</v>
      </c>
      <c r="J21" s="73">
        <v>31</v>
      </c>
      <c r="K21" s="73"/>
    </row>
    <row r="22" spans="1:11" x14ac:dyDescent="0.2">
      <c r="A22" s="20">
        <v>2025</v>
      </c>
      <c r="B22" s="73">
        <v>19</v>
      </c>
      <c r="C22" s="73">
        <v>6</v>
      </c>
      <c r="D22" s="73">
        <v>0</v>
      </c>
      <c r="E22" s="73">
        <v>50</v>
      </c>
      <c r="F22" s="73">
        <v>2</v>
      </c>
      <c r="G22" s="73">
        <v>104.83333333333331</v>
      </c>
      <c r="H22" s="73">
        <v>11</v>
      </c>
      <c r="I22" s="73">
        <v>477</v>
      </c>
      <c r="J22" s="73">
        <v>31</v>
      </c>
      <c r="K22" s="73"/>
    </row>
    <row r="23" spans="1:11" x14ac:dyDescent="0.2">
      <c r="A23" s="20" t="s">
        <v>316</v>
      </c>
      <c r="B23" s="73">
        <v>331</v>
      </c>
      <c r="C23" s="73">
        <v>221</v>
      </c>
      <c r="D23" s="73">
        <v>35</v>
      </c>
      <c r="E23" s="73">
        <v>2074</v>
      </c>
      <c r="F23" s="73">
        <v>69</v>
      </c>
      <c r="G23" s="73">
        <v>1544.9999999611891</v>
      </c>
      <c r="H23" s="73">
        <v>121</v>
      </c>
      <c r="I23" s="73">
        <v>7550</v>
      </c>
      <c r="J23" s="73">
        <v>461</v>
      </c>
      <c r="K23" s="73"/>
    </row>
    <row r="25" spans="1:11" x14ac:dyDescent="0.2">
      <c r="E25" s="76">
        <f>GETPIVOTDATA("Sum of Runs",$A$3)/55</f>
        <v>37.709090909090911</v>
      </c>
      <c r="I25" s="71">
        <f>GETPIVOTDATA("Sum of Runs2",$A$3)/GETPIVOTDATA("Sum of Overs",$A$3)</f>
        <v>4.8867313917085164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572"/>
  <sheetViews>
    <sheetView showGridLines="0" showZeros="0" topLeftCell="A8545" workbookViewId="0">
      <selection activeCell="B8569" sqref="B8569"/>
    </sheetView>
  </sheetViews>
  <sheetFormatPr defaultRowHeight="12.75" x14ac:dyDescent="0.2"/>
  <cols>
    <col min="1" max="1" width="18.28515625" style="4" customWidth="1"/>
    <col min="2" max="12" width="9.140625" style="13"/>
    <col min="13" max="13" width="9.140625" style="4"/>
    <col min="14" max="14" width="9.140625" style="48"/>
    <col min="15" max="16384" width="9.140625" style="4"/>
  </cols>
  <sheetData>
    <row r="1" spans="1:14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  <c r="N1" s="64"/>
    </row>
    <row r="2" spans="1:14" s="1" customFormat="1" x14ac:dyDescent="0.2">
      <c r="A2" s="4" t="s">
        <v>8</v>
      </c>
      <c r="B2"/>
      <c r="C2"/>
      <c r="D2"/>
      <c r="E2"/>
      <c r="F2"/>
      <c r="G2"/>
      <c r="H2"/>
      <c r="I2"/>
      <c r="J2"/>
      <c r="K2">
        <v>2008</v>
      </c>
      <c r="L2"/>
      <c r="N2" s="64"/>
    </row>
    <row r="3" spans="1:14" s="1" customFormat="1" x14ac:dyDescent="0.2">
      <c r="A3" s="4" t="s">
        <v>329</v>
      </c>
      <c r="B3"/>
      <c r="C3"/>
      <c r="D3"/>
      <c r="E3"/>
      <c r="F3"/>
      <c r="G3"/>
      <c r="H3"/>
      <c r="I3"/>
      <c r="J3"/>
      <c r="K3">
        <v>2008</v>
      </c>
      <c r="L3"/>
      <c r="N3" s="64"/>
    </row>
    <row r="4" spans="1:14" s="1" customFormat="1" x14ac:dyDescent="0.2">
      <c r="A4" s="4" t="s">
        <v>338</v>
      </c>
      <c r="B4"/>
      <c r="C4"/>
      <c r="D4"/>
      <c r="E4"/>
      <c r="F4"/>
      <c r="G4"/>
      <c r="H4"/>
      <c r="I4"/>
      <c r="J4"/>
      <c r="K4">
        <v>2008</v>
      </c>
      <c r="L4"/>
      <c r="N4" s="64"/>
    </row>
    <row r="5" spans="1:14" s="1" customFormat="1" x14ac:dyDescent="0.2">
      <c r="A5" s="4" t="s">
        <v>791</v>
      </c>
      <c r="B5"/>
      <c r="C5"/>
      <c r="D5"/>
      <c r="E5"/>
      <c r="F5"/>
      <c r="G5"/>
      <c r="H5"/>
      <c r="I5"/>
      <c r="J5"/>
      <c r="K5">
        <v>2008</v>
      </c>
      <c r="L5"/>
      <c r="N5" s="64"/>
    </row>
    <row r="6" spans="1:14" s="1" customFormat="1" x14ac:dyDescent="0.2">
      <c r="A6" s="4" t="s">
        <v>9</v>
      </c>
      <c r="B6"/>
      <c r="C6"/>
      <c r="D6"/>
      <c r="E6"/>
      <c r="F6"/>
      <c r="G6"/>
      <c r="H6"/>
      <c r="I6"/>
      <c r="J6"/>
      <c r="K6">
        <v>2008</v>
      </c>
      <c r="L6"/>
      <c r="N6" s="64"/>
    </row>
    <row r="7" spans="1:14" s="1" customFormat="1" x14ac:dyDescent="0.2">
      <c r="A7" s="4" t="s">
        <v>10</v>
      </c>
      <c r="B7"/>
      <c r="C7"/>
      <c r="D7"/>
      <c r="E7"/>
      <c r="F7"/>
      <c r="G7"/>
      <c r="H7"/>
      <c r="I7"/>
      <c r="J7"/>
      <c r="K7">
        <v>2008</v>
      </c>
      <c r="L7"/>
      <c r="N7" s="64"/>
    </row>
    <row r="8" spans="1:14" s="1" customFormat="1" x14ac:dyDescent="0.2">
      <c r="A8" s="4" t="s">
        <v>11</v>
      </c>
      <c r="B8"/>
      <c r="C8"/>
      <c r="D8"/>
      <c r="E8"/>
      <c r="F8"/>
      <c r="G8"/>
      <c r="H8"/>
      <c r="I8"/>
      <c r="J8"/>
      <c r="K8">
        <v>2008</v>
      </c>
      <c r="L8"/>
      <c r="N8" s="64"/>
    </row>
    <row r="9" spans="1:14" s="1" customFormat="1" x14ac:dyDescent="0.2">
      <c r="A9" s="4" t="s">
        <v>359</v>
      </c>
      <c r="B9"/>
      <c r="C9"/>
      <c r="D9"/>
      <c r="E9"/>
      <c r="F9"/>
      <c r="G9"/>
      <c r="H9"/>
      <c r="I9"/>
      <c r="J9"/>
      <c r="K9">
        <v>2008</v>
      </c>
      <c r="L9"/>
      <c r="N9" s="64"/>
    </row>
    <row r="10" spans="1:14" s="1" customFormat="1" x14ac:dyDescent="0.2">
      <c r="A10" s="4" t="s">
        <v>12</v>
      </c>
      <c r="B10"/>
      <c r="C10"/>
      <c r="D10"/>
      <c r="E10"/>
      <c r="F10"/>
      <c r="G10"/>
      <c r="H10"/>
      <c r="I10"/>
      <c r="J10"/>
      <c r="K10">
        <v>2008</v>
      </c>
      <c r="L10"/>
      <c r="N10" s="64"/>
    </row>
    <row r="11" spans="1:14" s="1" customFormat="1" x14ac:dyDescent="0.2">
      <c r="A11" s="4" t="s">
        <v>13</v>
      </c>
      <c r="B11"/>
      <c r="C11"/>
      <c r="D11"/>
      <c r="E11"/>
      <c r="F11"/>
      <c r="G11"/>
      <c r="H11"/>
      <c r="I11"/>
      <c r="J11"/>
      <c r="K11">
        <v>2008</v>
      </c>
      <c r="L11"/>
      <c r="N11" s="64"/>
    </row>
    <row r="12" spans="1:14" s="1" customFormat="1" x14ac:dyDescent="0.2">
      <c r="A12" s="4" t="s">
        <v>889</v>
      </c>
      <c r="B12"/>
      <c r="C12"/>
      <c r="D12"/>
      <c r="E12"/>
      <c r="F12"/>
      <c r="G12"/>
      <c r="H12"/>
      <c r="I12"/>
      <c r="J12"/>
      <c r="K12">
        <v>2008</v>
      </c>
      <c r="L12"/>
      <c r="N12" s="64"/>
    </row>
    <row r="13" spans="1:14" s="1" customFormat="1" x14ac:dyDescent="0.2">
      <c r="A13" s="4" t="s">
        <v>14</v>
      </c>
      <c r="B13" s="13"/>
      <c r="C13" s="13"/>
      <c r="D13" s="13"/>
      <c r="E13" s="13"/>
      <c r="F13" s="13"/>
      <c r="G13" s="13"/>
      <c r="H13" s="13"/>
      <c r="I13" s="13"/>
      <c r="J13" s="13"/>
      <c r="K13" s="13">
        <v>2008</v>
      </c>
      <c r="L13"/>
      <c r="N13" s="64"/>
    </row>
    <row r="14" spans="1:14" s="1" customFormat="1" x14ac:dyDescent="0.2">
      <c r="A14" s="4" t="s">
        <v>15</v>
      </c>
      <c r="B14"/>
      <c r="C14"/>
      <c r="D14"/>
      <c r="E14"/>
      <c r="F14"/>
      <c r="G14"/>
      <c r="H14"/>
      <c r="I14"/>
      <c r="J14"/>
      <c r="K14">
        <v>2008</v>
      </c>
      <c r="L14"/>
      <c r="N14" s="64"/>
    </row>
    <row r="15" spans="1:14" s="1" customFormat="1" x14ac:dyDescent="0.2">
      <c r="A15" s="4" t="s">
        <v>794</v>
      </c>
      <c r="B15"/>
      <c r="C15"/>
      <c r="D15"/>
      <c r="E15"/>
      <c r="F15"/>
      <c r="G15"/>
      <c r="H15"/>
      <c r="I15"/>
      <c r="J15"/>
      <c r="K15">
        <v>2008</v>
      </c>
      <c r="L15"/>
      <c r="N15" s="64"/>
    </row>
    <row r="16" spans="1:14" s="1" customFormat="1" x14ac:dyDescent="0.2">
      <c r="A16" s="4" t="s">
        <v>16</v>
      </c>
      <c r="B16"/>
      <c r="C16"/>
      <c r="D16"/>
      <c r="E16"/>
      <c r="F16"/>
      <c r="G16"/>
      <c r="H16"/>
      <c r="I16"/>
      <c r="J16"/>
      <c r="K16">
        <v>2008</v>
      </c>
      <c r="L16"/>
      <c r="N16" s="64"/>
    </row>
    <row r="17" spans="1:14" s="1" customFormat="1" x14ac:dyDescent="0.2">
      <c r="A17" s="4" t="s">
        <v>17</v>
      </c>
      <c r="B17"/>
      <c r="C17"/>
      <c r="D17"/>
      <c r="E17"/>
      <c r="F17"/>
      <c r="G17"/>
      <c r="H17"/>
      <c r="I17"/>
      <c r="J17"/>
      <c r="K17">
        <v>2008</v>
      </c>
      <c r="L17"/>
      <c r="N17" s="64"/>
    </row>
    <row r="18" spans="1:14" s="1" customFormat="1" x14ac:dyDescent="0.2">
      <c r="A18" s="4" t="s">
        <v>18</v>
      </c>
      <c r="B18"/>
      <c r="C18"/>
      <c r="D18"/>
      <c r="E18"/>
      <c r="F18"/>
      <c r="G18"/>
      <c r="H18"/>
      <c r="I18"/>
      <c r="J18"/>
      <c r="K18">
        <v>2008</v>
      </c>
      <c r="L18"/>
      <c r="N18" s="64"/>
    </row>
    <row r="19" spans="1:14" s="1" customFormat="1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s="13">
        <v>2008</v>
      </c>
      <c r="L19" s="13"/>
      <c r="N19" s="64"/>
    </row>
    <row r="20" spans="1:14" s="1" customFormat="1" x14ac:dyDescent="0.2">
      <c r="A20" s="4" t="s">
        <v>19</v>
      </c>
      <c r="B20"/>
      <c r="C20"/>
      <c r="D20"/>
      <c r="E20"/>
      <c r="F20"/>
      <c r="G20"/>
      <c r="H20"/>
      <c r="I20"/>
      <c r="J20"/>
      <c r="K20">
        <v>2008</v>
      </c>
      <c r="L20"/>
      <c r="N20" s="64"/>
    </row>
    <row r="21" spans="1:14" s="1" customFormat="1" x14ac:dyDescent="0.2">
      <c r="A21" s="4" t="s">
        <v>20</v>
      </c>
      <c r="B21">
        <v>4</v>
      </c>
      <c r="C21">
        <v>4</v>
      </c>
      <c r="D21">
        <v>2</v>
      </c>
      <c r="E21">
        <v>64</v>
      </c>
      <c r="F21">
        <v>0</v>
      </c>
      <c r="G21">
        <v>6</v>
      </c>
      <c r="H21">
        <v>0</v>
      </c>
      <c r="I21">
        <v>29</v>
      </c>
      <c r="J21">
        <v>1</v>
      </c>
      <c r="K21">
        <v>2008</v>
      </c>
      <c r="L21"/>
      <c r="N21" s="64"/>
    </row>
    <row r="22" spans="1:14" s="1" customFormat="1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s="13">
        <v>2008</v>
      </c>
      <c r="L22" s="13"/>
      <c r="N22" s="64"/>
    </row>
    <row r="23" spans="1:14" s="1" customFormat="1" x14ac:dyDescent="0.2">
      <c r="A23" s="4" t="s">
        <v>275</v>
      </c>
      <c r="B23"/>
      <c r="C23"/>
      <c r="D23"/>
      <c r="E23"/>
      <c r="F23"/>
      <c r="G23"/>
      <c r="H23"/>
      <c r="I23"/>
      <c r="J23"/>
      <c r="K23">
        <v>2008</v>
      </c>
      <c r="L23"/>
      <c r="N23" s="64"/>
    </row>
    <row r="24" spans="1:14" s="1" customFormat="1" x14ac:dyDescent="0.2">
      <c r="A24" s="4" t="s">
        <v>21</v>
      </c>
      <c r="B24"/>
      <c r="C24"/>
      <c r="D24"/>
      <c r="E24"/>
      <c r="F24"/>
      <c r="G24"/>
      <c r="H24"/>
      <c r="I24"/>
      <c r="J24"/>
      <c r="K24">
        <v>2008</v>
      </c>
      <c r="L24"/>
      <c r="N24" s="64"/>
    </row>
    <row r="25" spans="1:14" s="1" customFormat="1" x14ac:dyDescent="0.2">
      <c r="A25" s="4" t="s">
        <v>339</v>
      </c>
      <c r="B25"/>
      <c r="C25"/>
      <c r="D25"/>
      <c r="E25"/>
      <c r="F25"/>
      <c r="G25"/>
      <c r="H25"/>
      <c r="I25"/>
      <c r="J25"/>
      <c r="K25">
        <v>2008</v>
      </c>
      <c r="L25"/>
      <c r="N25" s="64"/>
    </row>
    <row r="26" spans="1:14" s="1" customFormat="1" x14ac:dyDescent="0.2">
      <c r="A26" s="4" t="s">
        <v>317</v>
      </c>
      <c r="B26"/>
      <c r="C26"/>
      <c r="D26"/>
      <c r="E26"/>
      <c r="F26"/>
      <c r="G26"/>
      <c r="H26"/>
      <c r="I26"/>
      <c r="J26"/>
      <c r="K26">
        <v>2008</v>
      </c>
      <c r="L26"/>
      <c r="N26" s="64"/>
    </row>
    <row r="27" spans="1:14" s="1" customFormat="1" x14ac:dyDescent="0.2">
      <c r="A27" s="4" t="s">
        <v>297</v>
      </c>
      <c r="B27"/>
      <c r="C27"/>
      <c r="D27"/>
      <c r="E27"/>
      <c r="F27"/>
      <c r="G27"/>
      <c r="H27"/>
      <c r="I27"/>
      <c r="J27"/>
      <c r="K27">
        <v>2008</v>
      </c>
      <c r="L27"/>
      <c r="N27" s="64"/>
    </row>
    <row r="28" spans="1:14" s="1" customFormat="1" x14ac:dyDescent="0.2">
      <c r="A28" s="4" t="s">
        <v>22</v>
      </c>
      <c r="B28"/>
      <c r="C28"/>
      <c r="D28"/>
      <c r="E28"/>
      <c r="F28"/>
      <c r="G28"/>
      <c r="H28"/>
      <c r="I28"/>
      <c r="J28"/>
      <c r="K28">
        <v>2008</v>
      </c>
      <c r="L28"/>
      <c r="N28" s="64"/>
    </row>
    <row r="29" spans="1:14" s="1" customFormat="1" x14ac:dyDescent="0.2">
      <c r="A29" s="4" t="s">
        <v>318</v>
      </c>
      <c r="B29"/>
      <c r="C29"/>
      <c r="D29"/>
      <c r="E29"/>
      <c r="F29"/>
      <c r="G29"/>
      <c r="H29"/>
      <c r="I29"/>
      <c r="J29"/>
      <c r="K29">
        <v>2008</v>
      </c>
      <c r="L29"/>
      <c r="N29" s="64"/>
    </row>
    <row r="30" spans="1:14" s="1" customFormat="1" x14ac:dyDescent="0.2">
      <c r="A30" s="4" t="s">
        <v>23</v>
      </c>
      <c r="B30"/>
      <c r="C30"/>
      <c r="D30"/>
      <c r="E30"/>
      <c r="F30"/>
      <c r="G30"/>
      <c r="H30"/>
      <c r="I30"/>
      <c r="J30"/>
      <c r="K30">
        <v>2008</v>
      </c>
      <c r="L30"/>
      <c r="N30" s="64"/>
    </row>
    <row r="31" spans="1:14" s="1" customFormat="1" x14ac:dyDescent="0.2">
      <c r="A31" s="4" t="s">
        <v>24</v>
      </c>
      <c r="B31"/>
      <c r="C31"/>
      <c r="D31"/>
      <c r="E31"/>
      <c r="F31"/>
      <c r="G31"/>
      <c r="H31"/>
      <c r="I31"/>
      <c r="J31"/>
      <c r="K31">
        <v>2008</v>
      </c>
      <c r="L31"/>
      <c r="N31" s="64"/>
    </row>
    <row r="32" spans="1:14" s="1" customFormat="1" x14ac:dyDescent="0.2">
      <c r="A32" s="4" t="s">
        <v>862</v>
      </c>
      <c r="B32"/>
      <c r="C32"/>
      <c r="D32"/>
      <c r="E32"/>
      <c r="F32"/>
      <c r="G32"/>
      <c r="H32"/>
      <c r="I32"/>
      <c r="J32"/>
      <c r="K32">
        <v>2008</v>
      </c>
      <c r="L32"/>
      <c r="N32" s="64"/>
    </row>
    <row r="33" spans="1:14" s="1" customFormat="1" x14ac:dyDescent="0.2">
      <c r="A33" s="4" t="s">
        <v>25</v>
      </c>
      <c r="B33"/>
      <c r="C33"/>
      <c r="D33"/>
      <c r="E33"/>
      <c r="F33"/>
      <c r="G33"/>
      <c r="H33"/>
      <c r="I33"/>
      <c r="J33"/>
      <c r="K33">
        <v>2008</v>
      </c>
      <c r="L33"/>
      <c r="N33" s="64"/>
    </row>
    <row r="34" spans="1:14" s="1" customFormat="1" x14ac:dyDescent="0.2">
      <c r="A34" s="4" t="s">
        <v>26</v>
      </c>
      <c r="B34"/>
      <c r="C34"/>
      <c r="D34"/>
      <c r="E34"/>
      <c r="F34"/>
      <c r="G34"/>
      <c r="H34"/>
      <c r="I34"/>
      <c r="J34"/>
      <c r="K34">
        <v>2008</v>
      </c>
      <c r="L34"/>
      <c r="N34" s="64"/>
    </row>
    <row r="35" spans="1:14" s="1" customFormat="1" x14ac:dyDescent="0.2">
      <c r="A35" s="4" t="s">
        <v>27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2008</v>
      </c>
      <c r="L35"/>
      <c r="N35" s="64"/>
    </row>
    <row r="36" spans="1:14" s="1" customFormat="1" x14ac:dyDescent="0.2">
      <c r="A36" s="4" t="s">
        <v>28</v>
      </c>
      <c r="B36"/>
      <c r="C36"/>
      <c r="D36"/>
      <c r="E36"/>
      <c r="F36"/>
      <c r="G36"/>
      <c r="H36"/>
      <c r="I36"/>
      <c r="J36"/>
      <c r="K36">
        <v>2008</v>
      </c>
      <c r="L36"/>
      <c r="N36" s="64"/>
    </row>
    <row r="37" spans="1:14" s="1" customFormat="1" x14ac:dyDescent="0.2">
      <c r="A37" s="4" t="s">
        <v>29</v>
      </c>
      <c r="B37"/>
      <c r="C37"/>
      <c r="D37"/>
      <c r="E37"/>
      <c r="F37"/>
      <c r="G37"/>
      <c r="H37"/>
      <c r="I37"/>
      <c r="J37"/>
      <c r="K37">
        <v>2008</v>
      </c>
      <c r="L37"/>
      <c r="N37" s="64"/>
    </row>
    <row r="38" spans="1:14" s="1" customFormat="1" x14ac:dyDescent="0.2">
      <c r="A38" s="4" t="s">
        <v>276</v>
      </c>
      <c r="B38"/>
      <c r="C38"/>
      <c r="D38"/>
      <c r="E38"/>
      <c r="F38"/>
      <c r="G38"/>
      <c r="H38"/>
      <c r="I38"/>
      <c r="J38"/>
      <c r="K38">
        <v>2008</v>
      </c>
      <c r="L38"/>
      <c r="N38" s="64"/>
    </row>
    <row r="39" spans="1:14" s="1" customFormat="1" x14ac:dyDescent="0.2">
      <c r="A39" s="4" t="s">
        <v>30</v>
      </c>
      <c r="B39"/>
      <c r="C39"/>
      <c r="D39"/>
      <c r="E39"/>
      <c r="F39"/>
      <c r="G39"/>
      <c r="H39"/>
      <c r="I39"/>
      <c r="J39"/>
      <c r="K39">
        <v>2008</v>
      </c>
      <c r="L39"/>
      <c r="N39" s="64"/>
    </row>
    <row r="40" spans="1:14" s="1" customFormat="1" x14ac:dyDescent="0.2">
      <c r="A40" s="4" t="s">
        <v>31</v>
      </c>
      <c r="B40"/>
      <c r="C40"/>
      <c r="D40"/>
      <c r="E40"/>
      <c r="F40"/>
      <c r="G40"/>
      <c r="H40"/>
      <c r="I40"/>
      <c r="J40"/>
      <c r="K40">
        <v>2008</v>
      </c>
      <c r="L40"/>
      <c r="N40" s="64"/>
    </row>
    <row r="41" spans="1:14" s="1" customFormat="1" x14ac:dyDescent="0.2">
      <c r="A41" s="4" t="s">
        <v>32</v>
      </c>
      <c r="B41"/>
      <c r="C41"/>
      <c r="D41"/>
      <c r="E41"/>
      <c r="F41"/>
      <c r="G41"/>
      <c r="H41"/>
      <c r="I41"/>
      <c r="J41"/>
      <c r="K41">
        <v>2008</v>
      </c>
      <c r="L41"/>
      <c r="N41" s="64"/>
    </row>
    <row r="42" spans="1:14" s="1" customFormat="1" x14ac:dyDescent="0.2">
      <c r="A42" s="4" t="s">
        <v>334</v>
      </c>
      <c r="B42"/>
      <c r="C42"/>
      <c r="D42"/>
      <c r="E42"/>
      <c r="F42"/>
      <c r="G42"/>
      <c r="H42"/>
      <c r="I42"/>
      <c r="J42"/>
      <c r="K42">
        <v>2008</v>
      </c>
      <c r="L42"/>
      <c r="N42" s="64"/>
    </row>
    <row r="43" spans="1:14" s="1" customFormat="1" x14ac:dyDescent="0.2">
      <c r="A43" s="4" t="s">
        <v>33</v>
      </c>
      <c r="B43"/>
      <c r="C43"/>
      <c r="D43"/>
      <c r="E43"/>
      <c r="F43"/>
      <c r="G43"/>
      <c r="H43"/>
      <c r="I43"/>
      <c r="J43"/>
      <c r="K43">
        <v>2008</v>
      </c>
      <c r="L43"/>
      <c r="N43" s="64"/>
    </row>
    <row r="44" spans="1:14" s="1" customFormat="1" x14ac:dyDescent="0.2">
      <c r="A44" s="4" t="s">
        <v>34</v>
      </c>
      <c r="B44"/>
      <c r="C44"/>
      <c r="D44"/>
      <c r="E44"/>
      <c r="F44"/>
      <c r="G44"/>
      <c r="H44"/>
      <c r="I44"/>
      <c r="J44"/>
      <c r="K44">
        <v>2008</v>
      </c>
      <c r="L44"/>
      <c r="N44" s="64"/>
    </row>
    <row r="45" spans="1:14" s="1" customFormat="1" x14ac:dyDescent="0.2">
      <c r="A45" s="4" t="s">
        <v>35</v>
      </c>
      <c r="B45"/>
      <c r="C45"/>
      <c r="D45"/>
      <c r="E45"/>
      <c r="F45"/>
      <c r="G45"/>
      <c r="H45"/>
      <c r="I45"/>
      <c r="J45"/>
      <c r="K45">
        <v>2008</v>
      </c>
      <c r="L45"/>
      <c r="N45" s="64"/>
    </row>
    <row r="46" spans="1:14" s="1" customFormat="1" x14ac:dyDescent="0.2">
      <c r="A46" s="4" t="s">
        <v>373</v>
      </c>
      <c r="B46">
        <v>2</v>
      </c>
      <c r="C46">
        <v>1</v>
      </c>
      <c r="D46">
        <v>0</v>
      </c>
      <c r="E46">
        <v>16</v>
      </c>
      <c r="F46">
        <v>1</v>
      </c>
      <c r="G46">
        <v>3</v>
      </c>
      <c r="H46">
        <v>0</v>
      </c>
      <c r="I46">
        <v>10</v>
      </c>
      <c r="J46">
        <v>2</v>
      </c>
      <c r="K46">
        <v>2008</v>
      </c>
      <c r="L46"/>
      <c r="N46" s="64"/>
    </row>
    <row r="47" spans="1:14" s="1" customFormat="1" x14ac:dyDescent="0.2">
      <c r="A47" s="4" t="s">
        <v>36</v>
      </c>
      <c r="B47">
        <v>16</v>
      </c>
      <c r="C47">
        <v>15</v>
      </c>
      <c r="D47">
        <v>2</v>
      </c>
      <c r="E47">
        <v>83</v>
      </c>
      <c r="F47">
        <v>1</v>
      </c>
      <c r="G47">
        <v>16.5</v>
      </c>
      <c r="H47">
        <v>1</v>
      </c>
      <c r="I47">
        <v>85</v>
      </c>
      <c r="J47">
        <v>2</v>
      </c>
      <c r="K47">
        <v>2008</v>
      </c>
      <c r="L47"/>
      <c r="N47" s="64"/>
    </row>
    <row r="48" spans="1:14" s="1" customFormat="1" x14ac:dyDescent="0.2">
      <c r="A48" s="4" t="s">
        <v>37</v>
      </c>
      <c r="B48"/>
      <c r="C48"/>
      <c r="D48"/>
      <c r="E48"/>
      <c r="F48"/>
      <c r="G48"/>
      <c r="H48"/>
      <c r="I48"/>
      <c r="J48"/>
      <c r="K48">
        <v>2008</v>
      </c>
      <c r="L48"/>
      <c r="N48" s="64"/>
    </row>
    <row r="49" spans="1:14" s="1" customFormat="1" x14ac:dyDescent="0.2">
      <c r="A49" s="4" t="s">
        <v>38</v>
      </c>
      <c r="B49"/>
      <c r="C49"/>
      <c r="D49"/>
      <c r="E49"/>
      <c r="F49"/>
      <c r="G49"/>
      <c r="H49"/>
      <c r="I49"/>
      <c r="J49"/>
      <c r="K49">
        <v>2008</v>
      </c>
      <c r="L49"/>
      <c r="N49" s="64"/>
    </row>
    <row r="50" spans="1:14" s="1" customFormat="1" x14ac:dyDescent="0.2">
      <c r="A50" s="4" t="s">
        <v>824</v>
      </c>
      <c r="B50"/>
      <c r="C50"/>
      <c r="D50"/>
      <c r="E50"/>
      <c r="F50"/>
      <c r="G50"/>
      <c r="H50"/>
      <c r="I50"/>
      <c r="J50"/>
      <c r="K50">
        <v>2008</v>
      </c>
      <c r="L50"/>
      <c r="N50" s="64"/>
    </row>
    <row r="51" spans="1:14" s="1" customFormat="1" x14ac:dyDescent="0.2">
      <c r="A51" s="4" t="s">
        <v>39</v>
      </c>
      <c r="B51"/>
      <c r="C51"/>
      <c r="D51"/>
      <c r="E51"/>
      <c r="F51"/>
      <c r="G51"/>
      <c r="H51"/>
      <c r="I51"/>
      <c r="J51"/>
      <c r="K51">
        <v>2008</v>
      </c>
      <c r="L51"/>
      <c r="N51" s="64"/>
    </row>
    <row r="52" spans="1:14" s="1" customFormat="1" x14ac:dyDescent="0.2">
      <c r="A52" s="4" t="s">
        <v>40</v>
      </c>
      <c r="B52">
        <v>2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2008</v>
      </c>
      <c r="L52"/>
      <c r="N52" s="64"/>
    </row>
    <row r="53" spans="1:14" s="1" customFormat="1" x14ac:dyDescent="0.2">
      <c r="A53" s="4" t="s">
        <v>41</v>
      </c>
      <c r="B53"/>
      <c r="C53"/>
      <c r="D53"/>
      <c r="E53"/>
      <c r="F53"/>
      <c r="G53"/>
      <c r="H53"/>
      <c r="I53"/>
      <c r="J53"/>
      <c r="K53">
        <v>2008</v>
      </c>
      <c r="L53"/>
      <c r="N53" s="64"/>
    </row>
    <row r="54" spans="1:14" s="1" customFormat="1" x14ac:dyDescent="0.2">
      <c r="A54" s="4" t="s">
        <v>277</v>
      </c>
      <c r="B54"/>
      <c r="C54"/>
      <c r="D54"/>
      <c r="E54"/>
      <c r="F54"/>
      <c r="G54"/>
      <c r="H54"/>
      <c r="I54"/>
      <c r="J54"/>
      <c r="K54">
        <v>2008</v>
      </c>
      <c r="L54"/>
      <c r="N54" s="64"/>
    </row>
    <row r="55" spans="1:14" s="1" customFormat="1" x14ac:dyDescent="0.2">
      <c r="A55" s="4" t="s">
        <v>42</v>
      </c>
      <c r="B55"/>
      <c r="C55"/>
      <c r="D55"/>
      <c r="E55"/>
      <c r="F55"/>
      <c r="G55"/>
      <c r="H55"/>
      <c r="I55"/>
      <c r="J55"/>
      <c r="K55">
        <v>2008</v>
      </c>
      <c r="L55"/>
      <c r="N55" s="64"/>
    </row>
    <row r="56" spans="1:14" s="1" customFormat="1" x14ac:dyDescent="0.2">
      <c r="A56" s="4" t="s">
        <v>43</v>
      </c>
      <c r="B56"/>
      <c r="C56"/>
      <c r="D56"/>
      <c r="E56"/>
      <c r="F56"/>
      <c r="G56"/>
      <c r="H56"/>
      <c r="I56"/>
      <c r="J56"/>
      <c r="K56">
        <v>2008</v>
      </c>
      <c r="L56"/>
      <c r="N56" s="64"/>
    </row>
    <row r="57" spans="1:14" s="1" customFormat="1" x14ac:dyDescent="0.2">
      <c r="A57" s="4" t="s">
        <v>44</v>
      </c>
      <c r="B57">
        <v>1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2008</v>
      </c>
      <c r="L57"/>
      <c r="N57" s="64"/>
    </row>
    <row r="58" spans="1:14" s="1" customFormat="1" x14ac:dyDescent="0.2">
      <c r="A58" s="4" t="s">
        <v>45</v>
      </c>
      <c r="B58"/>
      <c r="C58"/>
      <c r="D58"/>
      <c r="E58"/>
      <c r="F58"/>
      <c r="G58"/>
      <c r="H58"/>
      <c r="I58"/>
      <c r="J58"/>
      <c r="K58">
        <v>2008</v>
      </c>
      <c r="L58"/>
      <c r="N58" s="64"/>
    </row>
    <row r="59" spans="1:14" s="1" customFormat="1" x14ac:dyDescent="0.2">
      <c r="A59" s="4" t="s">
        <v>861</v>
      </c>
      <c r="B59"/>
      <c r="C59"/>
      <c r="D59"/>
      <c r="E59"/>
      <c r="F59"/>
      <c r="G59"/>
      <c r="H59"/>
      <c r="I59"/>
      <c r="J59"/>
      <c r="K59">
        <v>2008</v>
      </c>
      <c r="L59"/>
      <c r="N59" s="64"/>
    </row>
    <row r="60" spans="1:14" s="1" customFormat="1" x14ac:dyDescent="0.2">
      <c r="A60" s="4" t="s">
        <v>818</v>
      </c>
      <c r="B60"/>
      <c r="C60"/>
      <c r="D60"/>
      <c r="E60"/>
      <c r="F60"/>
      <c r="G60"/>
      <c r="H60"/>
      <c r="I60"/>
      <c r="J60"/>
      <c r="K60">
        <v>2008</v>
      </c>
      <c r="L60"/>
      <c r="N60" s="64"/>
    </row>
    <row r="61" spans="1:14" s="1" customFormat="1" x14ac:dyDescent="0.2">
      <c r="A61" s="4" t="s">
        <v>330</v>
      </c>
      <c r="B61"/>
      <c r="C61"/>
      <c r="D61"/>
      <c r="E61"/>
      <c r="F61"/>
      <c r="G61"/>
      <c r="H61"/>
      <c r="I61"/>
      <c r="J61"/>
      <c r="K61">
        <v>2008</v>
      </c>
      <c r="L61"/>
      <c r="N61" s="64"/>
    </row>
    <row r="62" spans="1:14" s="1" customFormat="1" x14ac:dyDescent="0.2">
      <c r="A62" s="4" t="s">
        <v>817</v>
      </c>
      <c r="B62"/>
      <c r="C62"/>
      <c r="D62"/>
      <c r="E62"/>
      <c r="F62"/>
      <c r="G62"/>
      <c r="H62"/>
      <c r="I62"/>
      <c r="J62"/>
      <c r="K62">
        <v>2008</v>
      </c>
      <c r="L62"/>
      <c r="N62" s="64"/>
    </row>
    <row r="63" spans="1:14" s="1" customFormat="1" x14ac:dyDescent="0.2">
      <c r="A63" s="4" t="s">
        <v>46</v>
      </c>
      <c r="B63"/>
      <c r="C63"/>
      <c r="D63"/>
      <c r="E63"/>
      <c r="F63"/>
      <c r="G63"/>
      <c r="H63"/>
      <c r="I63"/>
      <c r="J63"/>
      <c r="K63">
        <v>2008</v>
      </c>
      <c r="L63"/>
      <c r="N63" s="64"/>
    </row>
    <row r="64" spans="1:14" s="1" customFormat="1" x14ac:dyDescent="0.2">
      <c r="A64" s="4" t="s">
        <v>47</v>
      </c>
      <c r="B64" s="13"/>
      <c r="C64" s="13"/>
      <c r="D64" s="13"/>
      <c r="E64" s="13"/>
      <c r="F64" s="13"/>
      <c r="G64" s="13"/>
      <c r="H64" s="13"/>
      <c r="I64" s="13"/>
      <c r="J64" s="13"/>
      <c r="K64" s="13">
        <v>2008</v>
      </c>
      <c r="L64" s="13"/>
      <c r="N64" s="64"/>
    </row>
    <row r="65" spans="1:14" s="1" customFormat="1" x14ac:dyDescent="0.2">
      <c r="A65" s="4" t="s">
        <v>48</v>
      </c>
      <c r="B65" s="13">
        <v>3</v>
      </c>
      <c r="C65" s="13">
        <v>2</v>
      </c>
      <c r="D65" s="13">
        <v>1</v>
      </c>
      <c r="E65" s="13">
        <v>12</v>
      </c>
      <c r="F65" s="13">
        <v>0</v>
      </c>
      <c r="G65" s="13">
        <v>2</v>
      </c>
      <c r="H65" s="13">
        <v>0</v>
      </c>
      <c r="I65" s="13">
        <v>7</v>
      </c>
      <c r="J65" s="13">
        <v>0</v>
      </c>
      <c r="K65" s="13">
        <v>2008</v>
      </c>
      <c r="L65" s="13"/>
      <c r="N65" s="64"/>
    </row>
    <row r="66" spans="1:14" s="1" customFormat="1" x14ac:dyDescent="0.2">
      <c r="A66" s="4" t="s">
        <v>290</v>
      </c>
      <c r="B66"/>
      <c r="C66"/>
      <c r="D66"/>
      <c r="E66"/>
      <c r="F66"/>
      <c r="G66"/>
      <c r="H66"/>
      <c r="I66"/>
      <c r="J66"/>
      <c r="K66">
        <v>2008</v>
      </c>
      <c r="L66"/>
      <c r="N66" s="64"/>
    </row>
    <row r="67" spans="1:14" s="1" customFormat="1" x14ac:dyDescent="0.2">
      <c r="A67" s="4" t="s">
        <v>331</v>
      </c>
      <c r="B67" s="13"/>
      <c r="C67" s="13"/>
      <c r="D67" s="13"/>
      <c r="E67" s="13"/>
      <c r="F67" s="13"/>
      <c r="G67" s="13"/>
      <c r="H67" s="13"/>
      <c r="I67" s="13"/>
      <c r="J67" s="13"/>
      <c r="K67" s="13">
        <v>2008</v>
      </c>
      <c r="L67" s="13"/>
      <c r="N67" s="64"/>
    </row>
    <row r="68" spans="1:14" s="1" customFormat="1" x14ac:dyDescent="0.2">
      <c r="A68" s="4" t="s">
        <v>49</v>
      </c>
      <c r="B68"/>
      <c r="C68"/>
      <c r="D68"/>
      <c r="E68"/>
      <c r="F68"/>
      <c r="G68"/>
      <c r="H68"/>
      <c r="I68"/>
      <c r="J68"/>
      <c r="K68">
        <v>2008</v>
      </c>
      <c r="L68"/>
      <c r="N68" s="64"/>
    </row>
    <row r="69" spans="1:14" s="1" customFormat="1" x14ac:dyDescent="0.2">
      <c r="A69" s="4" t="s">
        <v>310</v>
      </c>
      <c r="B69"/>
      <c r="C69"/>
      <c r="D69"/>
      <c r="E69"/>
      <c r="F69"/>
      <c r="G69"/>
      <c r="H69"/>
      <c r="I69"/>
      <c r="J69"/>
      <c r="K69">
        <v>2008</v>
      </c>
      <c r="L69"/>
      <c r="N69" s="64"/>
    </row>
    <row r="70" spans="1:14" s="1" customFormat="1" x14ac:dyDescent="0.2">
      <c r="A70" s="4" t="s">
        <v>50</v>
      </c>
      <c r="B70"/>
      <c r="C70"/>
      <c r="D70"/>
      <c r="E70"/>
      <c r="F70"/>
      <c r="G70"/>
      <c r="H70"/>
      <c r="I70"/>
      <c r="J70"/>
      <c r="K70">
        <v>2008</v>
      </c>
      <c r="L70"/>
      <c r="N70" s="64"/>
    </row>
    <row r="71" spans="1:14" s="1" customFormat="1" x14ac:dyDescent="0.2">
      <c r="A71" s="4" t="s">
        <v>51</v>
      </c>
      <c r="B71"/>
      <c r="C71"/>
      <c r="D71"/>
      <c r="E71"/>
      <c r="F71"/>
      <c r="G71"/>
      <c r="H71"/>
      <c r="I71"/>
      <c r="J71"/>
      <c r="K71">
        <v>2008</v>
      </c>
      <c r="L71"/>
      <c r="N71" s="64"/>
    </row>
    <row r="72" spans="1:14" s="1" customFormat="1" x14ac:dyDescent="0.2">
      <c r="A72" s="4" t="s">
        <v>52</v>
      </c>
      <c r="B72"/>
      <c r="C72"/>
      <c r="D72"/>
      <c r="E72"/>
      <c r="F72"/>
      <c r="G72"/>
      <c r="H72"/>
      <c r="I72"/>
      <c r="J72"/>
      <c r="K72">
        <v>2008</v>
      </c>
      <c r="L72"/>
      <c r="N72" s="64"/>
    </row>
    <row r="73" spans="1:14" s="1" customFormat="1" x14ac:dyDescent="0.2">
      <c r="A73" s="4" t="s">
        <v>53</v>
      </c>
      <c r="B73"/>
      <c r="C73"/>
      <c r="D73"/>
      <c r="E73"/>
      <c r="F73"/>
      <c r="G73"/>
      <c r="H73"/>
      <c r="I73"/>
      <c r="J73"/>
      <c r="K73">
        <v>2008</v>
      </c>
      <c r="L73"/>
      <c r="N73" s="64"/>
    </row>
    <row r="74" spans="1:14" s="1" customFormat="1" x14ac:dyDescent="0.2">
      <c r="A74" s="4" t="s">
        <v>54</v>
      </c>
      <c r="B74"/>
      <c r="C74"/>
      <c r="D74"/>
      <c r="E74"/>
      <c r="F74"/>
      <c r="G74"/>
      <c r="H74"/>
      <c r="I74"/>
      <c r="J74"/>
      <c r="K74">
        <v>2008</v>
      </c>
      <c r="L74"/>
      <c r="N74" s="64"/>
    </row>
    <row r="75" spans="1:14" s="1" customFormat="1" x14ac:dyDescent="0.2">
      <c r="A75" s="4" t="s">
        <v>55</v>
      </c>
      <c r="B75"/>
      <c r="C75"/>
      <c r="D75"/>
      <c r="E75"/>
      <c r="F75"/>
      <c r="G75"/>
      <c r="H75"/>
      <c r="I75"/>
      <c r="J75"/>
      <c r="K75">
        <v>2008</v>
      </c>
      <c r="L75"/>
      <c r="N75" s="64"/>
    </row>
    <row r="76" spans="1:14" s="1" customFormat="1" x14ac:dyDescent="0.2">
      <c r="A76" s="4" t="s">
        <v>56</v>
      </c>
      <c r="B76"/>
      <c r="C76"/>
      <c r="D76"/>
      <c r="E76"/>
      <c r="F76"/>
      <c r="G76"/>
      <c r="H76"/>
      <c r="I76"/>
      <c r="J76"/>
      <c r="K76">
        <v>2008</v>
      </c>
      <c r="L76"/>
      <c r="N76" s="64"/>
    </row>
    <row r="77" spans="1:14" s="1" customFormat="1" x14ac:dyDescent="0.2">
      <c r="A77" s="4" t="s">
        <v>792</v>
      </c>
      <c r="B77"/>
      <c r="C77"/>
      <c r="D77"/>
      <c r="E77"/>
      <c r="F77"/>
      <c r="G77"/>
      <c r="H77"/>
      <c r="I77"/>
      <c r="J77"/>
      <c r="K77">
        <v>2008</v>
      </c>
      <c r="L77"/>
      <c r="N77" s="64"/>
    </row>
    <row r="78" spans="1:14" s="1" customFormat="1" x14ac:dyDescent="0.2">
      <c r="A78" s="4" t="s">
        <v>57</v>
      </c>
      <c r="B78"/>
      <c r="C78"/>
      <c r="D78"/>
      <c r="E78"/>
      <c r="F78"/>
      <c r="G78"/>
      <c r="H78"/>
      <c r="I78"/>
      <c r="J78"/>
      <c r="K78">
        <v>2008</v>
      </c>
      <c r="L78"/>
      <c r="N78" s="64"/>
    </row>
    <row r="79" spans="1:14" s="1" customFormat="1" x14ac:dyDescent="0.2">
      <c r="A79" s="4" t="s">
        <v>291</v>
      </c>
      <c r="B79"/>
      <c r="C79"/>
      <c r="D79"/>
      <c r="E79"/>
      <c r="F79"/>
      <c r="G79"/>
      <c r="H79"/>
      <c r="I79"/>
      <c r="J79"/>
      <c r="K79">
        <v>2008</v>
      </c>
      <c r="L79"/>
      <c r="N79" s="64"/>
    </row>
    <row r="80" spans="1:14" s="1" customFormat="1" x14ac:dyDescent="0.2">
      <c r="A80" s="4" t="s">
        <v>58</v>
      </c>
      <c r="B80" s="13"/>
      <c r="C80" s="13"/>
      <c r="D80" s="13"/>
      <c r="E80" s="13"/>
      <c r="F80" s="13"/>
      <c r="G80" s="13"/>
      <c r="H80" s="13"/>
      <c r="I80" s="13"/>
      <c r="J80" s="13"/>
      <c r="K80" s="13">
        <v>2008</v>
      </c>
      <c r="L80" s="13"/>
      <c r="N80" s="64"/>
    </row>
    <row r="81" spans="1:14" s="1" customFormat="1" x14ac:dyDescent="0.2">
      <c r="A81" s="4" t="s">
        <v>59</v>
      </c>
      <c r="B81"/>
      <c r="C81"/>
      <c r="D81"/>
      <c r="E81"/>
      <c r="F81"/>
      <c r="G81"/>
      <c r="H81"/>
      <c r="I81"/>
      <c r="J81"/>
      <c r="K81">
        <v>2008</v>
      </c>
      <c r="L81"/>
      <c r="N81" s="64"/>
    </row>
    <row r="82" spans="1:14" s="1" customFormat="1" x14ac:dyDescent="0.2">
      <c r="A82" s="4" t="s">
        <v>60</v>
      </c>
      <c r="B82"/>
      <c r="C82"/>
      <c r="D82"/>
      <c r="E82"/>
      <c r="F82"/>
      <c r="G82"/>
      <c r="H82"/>
      <c r="I82"/>
      <c r="J82"/>
      <c r="K82">
        <v>2008</v>
      </c>
      <c r="L82"/>
      <c r="N82" s="64"/>
    </row>
    <row r="83" spans="1:14" s="1" customFormat="1" x14ac:dyDescent="0.2">
      <c r="A83" s="4" t="s">
        <v>61</v>
      </c>
      <c r="B83"/>
      <c r="C83"/>
      <c r="D83"/>
      <c r="E83"/>
      <c r="F83"/>
      <c r="G83"/>
      <c r="H83"/>
      <c r="I83"/>
      <c r="J83"/>
      <c r="K83">
        <v>2008</v>
      </c>
      <c r="L83"/>
      <c r="N83" s="64"/>
    </row>
    <row r="84" spans="1:14" s="1" customFormat="1" x14ac:dyDescent="0.2">
      <c r="A84" s="4" t="s">
        <v>62</v>
      </c>
      <c r="B84"/>
      <c r="C84"/>
      <c r="D84"/>
      <c r="E84"/>
      <c r="F84"/>
      <c r="G84"/>
      <c r="H84"/>
      <c r="I84"/>
      <c r="J84"/>
      <c r="K84">
        <v>2008</v>
      </c>
      <c r="L84"/>
      <c r="N84" s="64"/>
    </row>
    <row r="85" spans="1:14" s="1" customFormat="1" x14ac:dyDescent="0.2">
      <c r="A85" s="4" t="s">
        <v>63</v>
      </c>
      <c r="B85"/>
      <c r="C85"/>
      <c r="D85"/>
      <c r="E85"/>
      <c r="F85"/>
      <c r="G85"/>
      <c r="H85"/>
      <c r="I85"/>
      <c r="J85"/>
      <c r="K85">
        <v>2008</v>
      </c>
      <c r="L85"/>
      <c r="N85" s="64"/>
    </row>
    <row r="86" spans="1:14" s="1" customFormat="1" x14ac:dyDescent="0.2">
      <c r="A86" s="4" t="s">
        <v>886</v>
      </c>
      <c r="B86"/>
      <c r="C86"/>
      <c r="D86"/>
      <c r="E86"/>
      <c r="F86"/>
      <c r="G86"/>
      <c r="H86"/>
      <c r="I86"/>
      <c r="J86"/>
      <c r="K86">
        <v>2008</v>
      </c>
      <c r="L86"/>
      <c r="N86" s="64"/>
    </row>
    <row r="87" spans="1:14" s="1" customFormat="1" x14ac:dyDescent="0.2">
      <c r="A87" s="4" t="s">
        <v>64</v>
      </c>
      <c r="B87"/>
      <c r="C87"/>
      <c r="D87"/>
      <c r="E87"/>
      <c r="F87"/>
      <c r="G87"/>
      <c r="H87"/>
      <c r="I87"/>
      <c r="J87"/>
      <c r="K87">
        <v>2008</v>
      </c>
      <c r="L87"/>
      <c r="N87" s="64"/>
    </row>
    <row r="88" spans="1:14" s="1" customFormat="1" x14ac:dyDescent="0.2">
      <c r="A88" s="4" t="s">
        <v>65</v>
      </c>
      <c r="B88"/>
      <c r="C88"/>
      <c r="D88"/>
      <c r="E88"/>
      <c r="F88"/>
      <c r="G88"/>
      <c r="H88"/>
      <c r="I88"/>
      <c r="J88"/>
      <c r="K88">
        <v>2008</v>
      </c>
      <c r="L88"/>
      <c r="N88" s="64"/>
    </row>
    <row r="89" spans="1:14" s="1" customFormat="1" x14ac:dyDescent="0.2">
      <c r="A89" s="4" t="s">
        <v>285</v>
      </c>
      <c r="B89"/>
      <c r="C89"/>
      <c r="D89"/>
      <c r="E89"/>
      <c r="F89"/>
      <c r="G89"/>
      <c r="H89"/>
      <c r="I89"/>
      <c r="J89"/>
      <c r="K89">
        <v>2008</v>
      </c>
      <c r="L89"/>
      <c r="N89" s="64"/>
    </row>
    <row r="90" spans="1:14" s="1" customFormat="1" x14ac:dyDescent="0.2">
      <c r="A90" s="4" t="s">
        <v>66</v>
      </c>
      <c r="B90"/>
      <c r="C90"/>
      <c r="D90"/>
      <c r="E90"/>
      <c r="F90"/>
      <c r="G90"/>
      <c r="H90"/>
      <c r="I90"/>
      <c r="J90"/>
      <c r="K90">
        <v>2008</v>
      </c>
      <c r="L90"/>
      <c r="N90" s="64"/>
    </row>
    <row r="91" spans="1:14" s="1" customFormat="1" x14ac:dyDescent="0.2">
      <c r="A91" s="4" t="s">
        <v>67</v>
      </c>
      <c r="B91"/>
      <c r="C91"/>
      <c r="D91"/>
      <c r="E91"/>
      <c r="F91"/>
      <c r="G91"/>
      <c r="H91"/>
      <c r="I91"/>
      <c r="J91"/>
      <c r="K91">
        <v>2008</v>
      </c>
      <c r="L91"/>
      <c r="N91" s="64"/>
    </row>
    <row r="92" spans="1:14" s="1" customFormat="1" x14ac:dyDescent="0.2">
      <c r="A92" s="4" t="s">
        <v>274</v>
      </c>
      <c r="B92"/>
      <c r="C92"/>
      <c r="D92"/>
      <c r="E92"/>
      <c r="F92"/>
      <c r="G92"/>
      <c r="H92"/>
      <c r="I92"/>
      <c r="J92"/>
      <c r="K92">
        <v>2008</v>
      </c>
      <c r="L92"/>
      <c r="N92" s="64"/>
    </row>
    <row r="93" spans="1:14" s="1" customFormat="1" x14ac:dyDescent="0.2">
      <c r="A93" s="4" t="s">
        <v>68</v>
      </c>
      <c r="B93">
        <v>19</v>
      </c>
      <c r="C93">
        <v>18</v>
      </c>
      <c r="D93">
        <v>4</v>
      </c>
      <c r="E93">
        <v>227</v>
      </c>
      <c r="F93">
        <v>5</v>
      </c>
      <c r="G93">
        <v>0</v>
      </c>
      <c r="H93">
        <v>0</v>
      </c>
      <c r="I93">
        <v>0</v>
      </c>
      <c r="J93">
        <v>0</v>
      </c>
      <c r="K93">
        <v>2008</v>
      </c>
      <c r="L93">
        <v>2</v>
      </c>
      <c r="N93" s="64"/>
    </row>
    <row r="94" spans="1:14" s="1" customFormat="1" x14ac:dyDescent="0.2">
      <c r="A94" s="4" t="s">
        <v>69</v>
      </c>
      <c r="B94"/>
      <c r="C94"/>
      <c r="D94"/>
      <c r="E94"/>
      <c r="F94"/>
      <c r="G94"/>
      <c r="H94"/>
      <c r="I94"/>
      <c r="J94"/>
      <c r="K94">
        <v>2008</v>
      </c>
      <c r="L94"/>
      <c r="N94" s="64"/>
    </row>
    <row r="95" spans="1:14" s="1" customFormat="1" x14ac:dyDescent="0.2">
      <c r="A95" s="4" t="s">
        <v>70</v>
      </c>
      <c r="B95"/>
      <c r="C95"/>
      <c r="D95"/>
      <c r="E95"/>
      <c r="F95"/>
      <c r="G95"/>
      <c r="H95"/>
      <c r="I95"/>
      <c r="J95"/>
      <c r="K95">
        <v>2008</v>
      </c>
      <c r="L95"/>
      <c r="N95" s="64"/>
    </row>
    <row r="96" spans="1:14" s="1" customFormat="1" x14ac:dyDescent="0.2">
      <c r="A96" s="4" t="s">
        <v>71</v>
      </c>
      <c r="B96">
        <v>9</v>
      </c>
      <c r="C96">
        <v>8</v>
      </c>
      <c r="D96">
        <v>0</v>
      </c>
      <c r="E96">
        <v>74</v>
      </c>
      <c r="F96">
        <v>4</v>
      </c>
      <c r="G96">
        <v>3</v>
      </c>
      <c r="H96">
        <v>0</v>
      </c>
      <c r="I96">
        <v>18</v>
      </c>
      <c r="J96">
        <v>0</v>
      </c>
      <c r="K96">
        <v>2008</v>
      </c>
      <c r="L96"/>
      <c r="N96" s="64"/>
    </row>
    <row r="97" spans="1:14" s="1" customFormat="1" x14ac:dyDescent="0.2">
      <c r="A97" s="4" t="s">
        <v>72</v>
      </c>
      <c r="B97"/>
      <c r="C97"/>
      <c r="D97"/>
      <c r="E97"/>
      <c r="F97"/>
      <c r="G97"/>
      <c r="H97"/>
      <c r="I97"/>
      <c r="J97"/>
      <c r="K97">
        <v>2008</v>
      </c>
      <c r="L97"/>
      <c r="N97" s="64"/>
    </row>
    <row r="98" spans="1:14" s="1" customFormat="1" x14ac:dyDescent="0.2">
      <c r="A98" s="4" t="s">
        <v>73</v>
      </c>
      <c r="B98"/>
      <c r="C98"/>
      <c r="D98"/>
      <c r="E98"/>
      <c r="F98"/>
      <c r="G98"/>
      <c r="H98"/>
      <c r="I98"/>
      <c r="J98"/>
      <c r="K98">
        <v>2008</v>
      </c>
      <c r="L98"/>
      <c r="N98" s="64"/>
    </row>
    <row r="99" spans="1:14" s="1" customFormat="1" x14ac:dyDescent="0.2">
      <c r="A99" s="4" t="s">
        <v>74</v>
      </c>
      <c r="B99"/>
      <c r="C99"/>
      <c r="D99"/>
      <c r="E99"/>
      <c r="F99"/>
      <c r="G99"/>
      <c r="H99"/>
      <c r="I99"/>
      <c r="J99"/>
      <c r="K99">
        <v>2008</v>
      </c>
      <c r="L99"/>
      <c r="N99" s="64"/>
    </row>
    <row r="100" spans="1:14" s="1" customFormat="1" x14ac:dyDescent="0.2">
      <c r="A100" s="4" t="s">
        <v>75</v>
      </c>
      <c r="B100"/>
      <c r="C100"/>
      <c r="D100"/>
      <c r="E100"/>
      <c r="F100"/>
      <c r="G100"/>
      <c r="H100"/>
      <c r="I100"/>
      <c r="J100"/>
      <c r="K100">
        <v>2008</v>
      </c>
      <c r="L100"/>
      <c r="N100" s="64"/>
    </row>
    <row r="101" spans="1:14" s="1" customFormat="1" x14ac:dyDescent="0.2">
      <c r="A101" s="4" t="s">
        <v>76</v>
      </c>
      <c r="B101"/>
      <c r="C101"/>
      <c r="D101"/>
      <c r="E101"/>
      <c r="F101"/>
      <c r="G101"/>
      <c r="H101"/>
      <c r="I101"/>
      <c r="J101"/>
      <c r="K101">
        <v>2008</v>
      </c>
      <c r="L101"/>
      <c r="N101" s="64"/>
    </row>
    <row r="102" spans="1:14" s="1" customFormat="1" x14ac:dyDescent="0.2">
      <c r="A102" s="4" t="s">
        <v>77</v>
      </c>
      <c r="B102"/>
      <c r="C102"/>
      <c r="D102"/>
      <c r="E102"/>
      <c r="F102"/>
      <c r="G102"/>
      <c r="H102"/>
      <c r="I102"/>
      <c r="J102"/>
      <c r="K102">
        <v>2008</v>
      </c>
      <c r="L102"/>
      <c r="N102" s="64"/>
    </row>
    <row r="103" spans="1:14" s="1" customFormat="1" x14ac:dyDescent="0.2">
      <c r="A103" s="4" t="s">
        <v>78</v>
      </c>
      <c r="B103"/>
      <c r="C103"/>
      <c r="D103"/>
      <c r="E103"/>
      <c r="F103"/>
      <c r="G103"/>
      <c r="H103"/>
      <c r="I103"/>
      <c r="J103"/>
      <c r="K103">
        <v>2008</v>
      </c>
      <c r="L103"/>
      <c r="N103" s="64"/>
    </row>
    <row r="104" spans="1:14" s="1" customFormat="1" x14ac:dyDescent="0.2">
      <c r="A104" s="4" t="s">
        <v>79</v>
      </c>
      <c r="B104"/>
      <c r="C104"/>
      <c r="D104"/>
      <c r="E104"/>
      <c r="F104"/>
      <c r="G104"/>
      <c r="H104"/>
      <c r="I104"/>
      <c r="J104"/>
      <c r="K104">
        <v>2008</v>
      </c>
      <c r="L104"/>
      <c r="N104" s="64"/>
    </row>
    <row r="105" spans="1:14" s="1" customFormat="1" x14ac:dyDescent="0.2">
      <c r="A105" s="4" t="s">
        <v>80</v>
      </c>
      <c r="B105"/>
      <c r="C105"/>
      <c r="D105"/>
      <c r="E105"/>
      <c r="F105"/>
      <c r="G105"/>
      <c r="H105"/>
      <c r="I105"/>
      <c r="J105"/>
      <c r="K105">
        <v>2008</v>
      </c>
      <c r="L105"/>
      <c r="N105" s="64"/>
    </row>
    <row r="106" spans="1:14" s="1" customFormat="1" x14ac:dyDescent="0.2">
      <c r="A106" s="4" t="s">
        <v>302</v>
      </c>
      <c r="B106"/>
      <c r="C106"/>
      <c r="D106"/>
      <c r="E106"/>
      <c r="F106"/>
      <c r="G106"/>
      <c r="H106"/>
      <c r="I106"/>
      <c r="J106"/>
      <c r="K106">
        <v>2008</v>
      </c>
      <c r="L106"/>
      <c r="N106" s="64"/>
    </row>
    <row r="107" spans="1:14" s="1" customFormat="1" x14ac:dyDescent="0.2">
      <c r="A107" s="4" t="s">
        <v>81</v>
      </c>
      <c r="B107"/>
      <c r="C107"/>
      <c r="D107"/>
      <c r="E107"/>
      <c r="F107"/>
      <c r="G107"/>
      <c r="H107"/>
      <c r="I107"/>
      <c r="J107"/>
      <c r="K107">
        <v>2008</v>
      </c>
      <c r="L107"/>
      <c r="N107" s="64"/>
    </row>
    <row r="108" spans="1:14" s="1" customFormat="1" x14ac:dyDescent="0.2">
      <c r="A108" s="4" t="s">
        <v>82</v>
      </c>
      <c r="B108"/>
      <c r="C108"/>
      <c r="D108"/>
      <c r="E108"/>
      <c r="F108"/>
      <c r="G108"/>
      <c r="H108"/>
      <c r="I108"/>
      <c r="J108"/>
      <c r="K108">
        <v>2008</v>
      </c>
      <c r="L108"/>
      <c r="N108" s="64"/>
    </row>
    <row r="109" spans="1:14" s="1" customFormat="1" x14ac:dyDescent="0.2">
      <c r="A109" s="4" t="s">
        <v>83</v>
      </c>
      <c r="B109"/>
      <c r="C109"/>
      <c r="D109"/>
      <c r="E109"/>
      <c r="F109"/>
      <c r="G109"/>
      <c r="H109"/>
      <c r="I109"/>
      <c r="J109"/>
      <c r="K109">
        <v>2008</v>
      </c>
      <c r="L109"/>
      <c r="N109" s="64"/>
    </row>
    <row r="110" spans="1:14" s="1" customFormat="1" x14ac:dyDescent="0.2">
      <c r="A110" s="4" t="s">
        <v>84</v>
      </c>
      <c r="B110"/>
      <c r="C110"/>
      <c r="D110"/>
      <c r="E110"/>
      <c r="F110"/>
      <c r="G110"/>
      <c r="H110"/>
      <c r="I110"/>
      <c r="J110"/>
      <c r="K110">
        <v>2008</v>
      </c>
      <c r="L110"/>
      <c r="N110" s="64"/>
    </row>
    <row r="111" spans="1:14" s="1" customFormat="1" x14ac:dyDescent="0.2">
      <c r="A111" s="4" t="s">
        <v>85</v>
      </c>
      <c r="B111"/>
      <c r="C111"/>
      <c r="D111"/>
      <c r="E111"/>
      <c r="F111"/>
      <c r="G111"/>
      <c r="H111"/>
      <c r="I111"/>
      <c r="J111"/>
      <c r="K111">
        <v>2008</v>
      </c>
      <c r="L111"/>
      <c r="N111" s="64"/>
    </row>
    <row r="112" spans="1:14" s="1" customFormat="1" x14ac:dyDescent="0.2">
      <c r="A112" s="4" t="s">
        <v>86</v>
      </c>
      <c r="B112"/>
      <c r="C112"/>
      <c r="D112"/>
      <c r="E112"/>
      <c r="F112"/>
      <c r="G112"/>
      <c r="H112"/>
      <c r="I112"/>
      <c r="J112"/>
      <c r="K112">
        <v>2008</v>
      </c>
      <c r="L112"/>
      <c r="N112" s="64"/>
    </row>
    <row r="113" spans="1:14" s="1" customFormat="1" x14ac:dyDescent="0.2">
      <c r="A113" s="4" t="s">
        <v>87</v>
      </c>
      <c r="B113"/>
      <c r="C113"/>
      <c r="D113"/>
      <c r="E113"/>
      <c r="F113"/>
      <c r="G113"/>
      <c r="H113"/>
      <c r="I113"/>
      <c r="J113"/>
      <c r="K113">
        <v>2008</v>
      </c>
      <c r="L113"/>
      <c r="N113" s="64"/>
    </row>
    <row r="114" spans="1:14" s="1" customFormat="1" x14ac:dyDescent="0.2">
      <c r="A114" s="4" t="s">
        <v>88</v>
      </c>
      <c r="B114"/>
      <c r="C114"/>
      <c r="D114"/>
      <c r="E114"/>
      <c r="F114"/>
      <c r="G114"/>
      <c r="H114"/>
      <c r="I114"/>
      <c r="J114"/>
      <c r="K114">
        <v>2008</v>
      </c>
      <c r="L114"/>
      <c r="N114" s="64"/>
    </row>
    <row r="115" spans="1:14" s="1" customFormat="1" x14ac:dyDescent="0.2">
      <c r="A115" s="4" t="s">
        <v>89</v>
      </c>
      <c r="B115"/>
      <c r="C115"/>
      <c r="D115"/>
      <c r="E115"/>
      <c r="F115"/>
      <c r="G115"/>
      <c r="H115"/>
      <c r="I115"/>
      <c r="J115"/>
      <c r="K115">
        <v>2008</v>
      </c>
      <c r="L115"/>
      <c r="N115" s="64"/>
    </row>
    <row r="116" spans="1:14" s="1" customFormat="1" x14ac:dyDescent="0.2">
      <c r="A116" s="4" t="s">
        <v>90</v>
      </c>
      <c r="B116"/>
      <c r="C116"/>
      <c r="D116"/>
      <c r="E116"/>
      <c r="F116"/>
      <c r="G116"/>
      <c r="H116"/>
      <c r="I116"/>
      <c r="J116"/>
      <c r="K116">
        <v>2008</v>
      </c>
      <c r="L116"/>
      <c r="N116" s="64"/>
    </row>
    <row r="117" spans="1:14" s="1" customFormat="1" x14ac:dyDescent="0.2">
      <c r="A117" s="4" t="s">
        <v>91</v>
      </c>
      <c r="B117"/>
      <c r="C117"/>
      <c r="D117"/>
      <c r="E117"/>
      <c r="F117"/>
      <c r="G117"/>
      <c r="H117"/>
      <c r="I117"/>
      <c r="J117"/>
      <c r="K117">
        <v>2008</v>
      </c>
      <c r="L117"/>
      <c r="N117" s="64"/>
    </row>
    <row r="118" spans="1:14" s="1" customFormat="1" x14ac:dyDescent="0.2">
      <c r="A118" s="4" t="s">
        <v>92</v>
      </c>
      <c r="B118"/>
      <c r="C118"/>
      <c r="D118"/>
      <c r="E118"/>
      <c r="F118"/>
      <c r="G118"/>
      <c r="H118"/>
      <c r="I118"/>
      <c r="J118"/>
      <c r="K118">
        <v>2008</v>
      </c>
      <c r="L118"/>
      <c r="N118" s="64"/>
    </row>
    <row r="119" spans="1:14" s="1" customFormat="1" x14ac:dyDescent="0.2">
      <c r="A119" s="4" t="s">
        <v>93</v>
      </c>
      <c r="B119"/>
      <c r="C119"/>
      <c r="D119"/>
      <c r="E119"/>
      <c r="F119"/>
      <c r="G119"/>
      <c r="H119"/>
      <c r="I119"/>
      <c r="J119"/>
      <c r="K119">
        <v>2008</v>
      </c>
      <c r="L119"/>
      <c r="N119" s="64"/>
    </row>
    <row r="120" spans="1:14" s="1" customFormat="1" x14ac:dyDescent="0.2">
      <c r="A120" s="4" t="s">
        <v>94</v>
      </c>
      <c r="B120"/>
      <c r="C120"/>
      <c r="D120"/>
      <c r="E120"/>
      <c r="F120"/>
      <c r="G120"/>
      <c r="H120"/>
      <c r="I120"/>
      <c r="J120"/>
      <c r="K120">
        <v>2008</v>
      </c>
      <c r="L120"/>
      <c r="N120" s="64"/>
    </row>
    <row r="121" spans="1:14" s="1" customFormat="1" x14ac:dyDescent="0.2">
      <c r="A121" s="4" t="s">
        <v>95</v>
      </c>
      <c r="B121"/>
      <c r="C121"/>
      <c r="D121"/>
      <c r="E121"/>
      <c r="F121"/>
      <c r="G121"/>
      <c r="H121"/>
      <c r="I121"/>
      <c r="J121"/>
      <c r="K121">
        <v>2008</v>
      </c>
      <c r="L121"/>
      <c r="N121" s="64"/>
    </row>
    <row r="122" spans="1:14" s="1" customFormat="1" x14ac:dyDescent="0.2">
      <c r="A122" s="4" t="s">
        <v>96</v>
      </c>
      <c r="B122"/>
      <c r="C122"/>
      <c r="D122"/>
      <c r="E122"/>
      <c r="F122"/>
      <c r="G122"/>
      <c r="H122"/>
      <c r="I122"/>
      <c r="J122"/>
      <c r="K122">
        <v>2008</v>
      </c>
      <c r="L122"/>
      <c r="N122" s="64"/>
    </row>
    <row r="123" spans="1:14" s="1" customFormat="1" x14ac:dyDescent="0.2">
      <c r="A123" s="4" t="s">
        <v>340</v>
      </c>
      <c r="B123"/>
      <c r="C123"/>
      <c r="D123"/>
      <c r="E123"/>
      <c r="F123"/>
      <c r="G123"/>
      <c r="H123"/>
      <c r="I123"/>
      <c r="J123"/>
      <c r="K123">
        <v>2008</v>
      </c>
      <c r="L123"/>
      <c r="N123" s="64"/>
    </row>
    <row r="124" spans="1:14" s="1" customFormat="1" x14ac:dyDescent="0.2">
      <c r="A124" s="4" t="s">
        <v>97</v>
      </c>
      <c r="B124"/>
      <c r="C124"/>
      <c r="D124"/>
      <c r="E124"/>
      <c r="F124"/>
      <c r="G124"/>
      <c r="H124"/>
      <c r="I124"/>
      <c r="J124"/>
      <c r="K124">
        <v>2008</v>
      </c>
      <c r="L124"/>
      <c r="N124" s="64"/>
    </row>
    <row r="125" spans="1:14" s="1" customFormat="1" x14ac:dyDescent="0.2">
      <c r="A125" s="4" t="s">
        <v>98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>
        <v>2008</v>
      </c>
      <c r="L125" s="13"/>
      <c r="N125" s="64"/>
    </row>
    <row r="126" spans="1:14" s="1" customFormat="1" x14ac:dyDescent="0.2">
      <c r="A126" s="4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2008</v>
      </c>
      <c r="L126"/>
      <c r="N126" s="64"/>
    </row>
    <row r="127" spans="1:14" s="1" customFormat="1" x14ac:dyDescent="0.2">
      <c r="A127" s="4" t="s">
        <v>360</v>
      </c>
      <c r="B127"/>
      <c r="C127"/>
      <c r="D127"/>
      <c r="E127"/>
      <c r="F127"/>
      <c r="G127"/>
      <c r="H127"/>
      <c r="I127"/>
      <c r="J127"/>
      <c r="K127">
        <v>2008</v>
      </c>
      <c r="L127"/>
      <c r="N127" s="64"/>
    </row>
    <row r="128" spans="1:14" s="1" customFormat="1" x14ac:dyDescent="0.2">
      <c r="A128" s="4" t="s">
        <v>361</v>
      </c>
      <c r="B128"/>
      <c r="C128"/>
      <c r="D128"/>
      <c r="E128"/>
      <c r="F128"/>
      <c r="G128"/>
      <c r="H128"/>
      <c r="I128"/>
      <c r="J128"/>
      <c r="K128">
        <v>2008</v>
      </c>
      <c r="L128"/>
      <c r="N128" s="64"/>
    </row>
    <row r="129" spans="1:14" s="1" customFormat="1" x14ac:dyDescent="0.2">
      <c r="A129" s="4" t="s">
        <v>100</v>
      </c>
      <c r="B129"/>
      <c r="C129"/>
      <c r="D129"/>
      <c r="E129"/>
      <c r="F129"/>
      <c r="G129"/>
      <c r="H129"/>
      <c r="I129"/>
      <c r="J129"/>
      <c r="K129">
        <v>2008</v>
      </c>
      <c r="L129"/>
      <c r="N129" s="64"/>
    </row>
    <row r="130" spans="1:14" s="1" customFormat="1" x14ac:dyDescent="0.2">
      <c r="A130" s="4" t="s">
        <v>362</v>
      </c>
      <c r="B130"/>
      <c r="C130"/>
      <c r="D130"/>
      <c r="E130"/>
      <c r="F130"/>
      <c r="G130"/>
      <c r="H130"/>
      <c r="I130"/>
      <c r="J130"/>
      <c r="K130">
        <v>2008</v>
      </c>
      <c r="L130"/>
      <c r="N130" s="64"/>
    </row>
    <row r="131" spans="1:14" s="1" customFormat="1" x14ac:dyDescent="0.2">
      <c r="A131" s="4" t="s">
        <v>101</v>
      </c>
      <c r="B131"/>
      <c r="C131"/>
      <c r="D131"/>
      <c r="E131"/>
      <c r="F131"/>
      <c r="G131"/>
      <c r="H131"/>
      <c r="I131"/>
      <c r="J131"/>
      <c r="K131">
        <v>2008</v>
      </c>
      <c r="L131"/>
      <c r="N131" s="64"/>
    </row>
    <row r="132" spans="1:14" s="1" customFormat="1" x14ac:dyDescent="0.2">
      <c r="A132" s="4" t="s">
        <v>278</v>
      </c>
      <c r="B132"/>
      <c r="C132"/>
      <c r="D132"/>
      <c r="E132"/>
      <c r="F132"/>
      <c r="G132"/>
      <c r="H132"/>
      <c r="I132"/>
      <c r="J132"/>
      <c r="K132">
        <v>2008</v>
      </c>
      <c r="L132"/>
      <c r="N132" s="64"/>
    </row>
    <row r="133" spans="1:14" s="1" customFormat="1" x14ac:dyDescent="0.2">
      <c r="A133" s="4" t="s">
        <v>102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>
        <v>2008</v>
      </c>
      <c r="L133" s="13"/>
      <c r="N133" s="64"/>
    </row>
    <row r="134" spans="1:14" s="1" customFormat="1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3">
        <v>2008</v>
      </c>
      <c r="L134" s="13"/>
      <c r="N134" s="64"/>
    </row>
    <row r="135" spans="1:14" s="1" customFormat="1" x14ac:dyDescent="0.2">
      <c r="A135" s="4" t="s">
        <v>103</v>
      </c>
      <c r="B135">
        <v>18</v>
      </c>
      <c r="C135">
        <v>16</v>
      </c>
      <c r="D135">
        <v>1</v>
      </c>
      <c r="E135">
        <v>195</v>
      </c>
      <c r="F135">
        <v>4</v>
      </c>
      <c r="G135">
        <v>4</v>
      </c>
      <c r="H135">
        <v>1</v>
      </c>
      <c r="I135">
        <v>24</v>
      </c>
      <c r="J135">
        <v>2</v>
      </c>
      <c r="K135">
        <v>2008</v>
      </c>
      <c r="L135"/>
      <c r="N135" s="64"/>
    </row>
    <row r="136" spans="1:14" s="1" customFormat="1" x14ac:dyDescent="0.2">
      <c r="A136" s="4" t="s">
        <v>104</v>
      </c>
      <c r="B136"/>
      <c r="C136"/>
      <c r="D136"/>
      <c r="E136"/>
      <c r="F136"/>
      <c r="G136"/>
      <c r="H136"/>
      <c r="I136"/>
      <c r="J136"/>
      <c r="K136">
        <v>2008</v>
      </c>
      <c r="L136"/>
      <c r="N136" s="64"/>
    </row>
    <row r="137" spans="1:14" s="1" customFormat="1" x14ac:dyDescent="0.2">
      <c r="A137" s="4" t="s">
        <v>345</v>
      </c>
      <c r="B137"/>
      <c r="C137"/>
      <c r="D137"/>
      <c r="E137"/>
      <c r="F137"/>
      <c r="G137"/>
      <c r="H137"/>
      <c r="I137"/>
      <c r="J137"/>
      <c r="K137">
        <v>2008</v>
      </c>
      <c r="L137"/>
      <c r="N137" s="64"/>
    </row>
    <row r="138" spans="1:14" s="1" customFormat="1" x14ac:dyDescent="0.2">
      <c r="A138" s="4" t="s">
        <v>341</v>
      </c>
      <c r="B138"/>
      <c r="C138"/>
      <c r="D138"/>
      <c r="E138"/>
      <c r="F138"/>
      <c r="G138"/>
      <c r="H138"/>
      <c r="I138"/>
      <c r="J138"/>
      <c r="K138">
        <v>2008</v>
      </c>
      <c r="L138"/>
      <c r="N138" s="64"/>
    </row>
    <row r="139" spans="1:14" s="1" customFormat="1" x14ac:dyDescent="0.2">
      <c r="A139" s="4" t="s">
        <v>311</v>
      </c>
      <c r="B139"/>
      <c r="C139"/>
      <c r="D139"/>
      <c r="E139"/>
      <c r="F139"/>
      <c r="G139"/>
      <c r="H139"/>
      <c r="I139"/>
      <c r="J139"/>
      <c r="K139">
        <v>2008</v>
      </c>
      <c r="L139"/>
      <c r="N139" s="64"/>
    </row>
    <row r="140" spans="1:14" s="1" customFormat="1" x14ac:dyDescent="0.2">
      <c r="A140" s="4" t="s">
        <v>105</v>
      </c>
      <c r="B140"/>
      <c r="C140"/>
      <c r="D140"/>
      <c r="E140"/>
      <c r="F140"/>
      <c r="G140"/>
      <c r="H140"/>
      <c r="I140"/>
      <c r="J140"/>
      <c r="K140">
        <v>2008</v>
      </c>
      <c r="L140"/>
      <c r="N140" s="64"/>
    </row>
    <row r="141" spans="1:14" s="1" customFormat="1" x14ac:dyDescent="0.2">
      <c r="A141" s="4" t="s">
        <v>106</v>
      </c>
      <c r="B141"/>
      <c r="C141"/>
      <c r="D141"/>
      <c r="E141"/>
      <c r="F141"/>
      <c r="G141"/>
      <c r="H141"/>
      <c r="I141"/>
      <c r="J141"/>
      <c r="K141">
        <v>2008</v>
      </c>
      <c r="L141"/>
      <c r="N141" s="64"/>
    </row>
    <row r="142" spans="1:14" s="1" customFormat="1" x14ac:dyDescent="0.2">
      <c r="A142" s="4" t="s">
        <v>107</v>
      </c>
      <c r="B142"/>
      <c r="C142"/>
      <c r="D142"/>
      <c r="E142"/>
      <c r="F142"/>
      <c r="G142"/>
      <c r="H142"/>
      <c r="I142"/>
      <c r="J142"/>
      <c r="K142">
        <v>2008</v>
      </c>
      <c r="L142"/>
      <c r="N142" s="64"/>
    </row>
    <row r="143" spans="1:14" s="1" customFormat="1" x14ac:dyDescent="0.2">
      <c r="A143" s="4" t="s">
        <v>108</v>
      </c>
      <c r="B143"/>
      <c r="C143"/>
      <c r="D143"/>
      <c r="E143"/>
      <c r="F143"/>
      <c r="G143"/>
      <c r="H143"/>
      <c r="I143"/>
      <c r="J143"/>
      <c r="K143">
        <v>2008</v>
      </c>
      <c r="L143"/>
      <c r="N143" s="64"/>
    </row>
    <row r="144" spans="1:14" s="1" customFormat="1" x14ac:dyDescent="0.2">
      <c r="A144" s="4" t="s">
        <v>357</v>
      </c>
      <c r="B144"/>
      <c r="C144"/>
      <c r="D144"/>
      <c r="E144"/>
      <c r="F144"/>
      <c r="G144"/>
      <c r="H144"/>
      <c r="I144"/>
      <c r="J144"/>
      <c r="K144">
        <v>2008</v>
      </c>
      <c r="L144"/>
      <c r="N144" s="64"/>
    </row>
    <row r="145" spans="1:14" s="1" customFormat="1" x14ac:dyDescent="0.2">
      <c r="A145" s="4" t="s">
        <v>346</v>
      </c>
      <c r="B145"/>
      <c r="C145"/>
      <c r="D145"/>
      <c r="E145"/>
      <c r="F145"/>
      <c r="G145"/>
      <c r="H145"/>
      <c r="I145"/>
      <c r="J145"/>
      <c r="K145">
        <v>2008</v>
      </c>
      <c r="L145"/>
      <c r="N145" s="64"/>
    </row>
    <row r="146" spans="1:14" s="1" customFormat="1" x14ac:dyDescent="0.2">
      <c r="A146" s="4" t="s">
        <v>109</v>
      </c>
      <c r="B146"/>
      <c r="C146"/>
      <c r="D146"/>
      <c r="E146"/>
      <c r="F146"/>
      <c r="G146"/>
      <c r="H146"/>
      <c r="I146"/>
      <c r="J146"/>
      <c r="K146">
        <v>2008</v>
      </c>
      <c r="L146"/>
      <c r="N146" s="64"/>
    </row>
    <row r="147" spans="1:14" s="1" customFormat="1" x14ac:dyDescent="0.2">
      <c r="A147" s="4" t="s">
        <v>110</v>
      </c>
      <c r="B147"/>
      <c r="C147"/>
      <c r="D147"/>
      <c r="E147"/>
      <c r="F147"/>
      <c r="G147"/>
      <c r="H147"/>
      <c r="I147"/>
      <c r="J147"/>
      <c r="K147">
        <v>2008</v>
      </c>
      <c r="L147"/>
      <c r="N147" s="64"/>
    </row>
    <row r="148" spans="1:14" s="1" customFormat="1" x14ac:dyDescent="0.2">
      <c r="A148" s="4" t="s">
        <v>111</v>
      </c>
      <c r="B148"/>
      <c r="C148"/>
      <c r="D148"/>
      <c r="E148"/>
      <c r="F148"/>
      <c r="G148"/>
      <c r="H148"/>
      <c r="I148"/>
      <c r="J148"/>
      <c r="K148">
        <v>2008</v>
      </c>
      <c r="L148"/>
      <c r="N148" s="64"/>
    </row>
    <row r="149" spans="1:14" s="1" customFormat="1" x14ac:dyDescent="0.2">
      <c r="A149" s="4" t="s">
        <v>112</v>
      </c>
      <c r="B149"/>
      <c r="C149"/>
      <c r="D149"/>
      <c r="E149"/>
      <c r="F149"/>
      <c r="G149"/>
      <c r="H149"/>
      <c r="I149"/>
      <c r="J149"/>
      <c r="K149">
        <v>2008</v>
      </c>
      <c r="L149"/>
      <c r="N149" s="64"/>
    </row>
    <row r="150" spans="1:14" s="1" customFormat="1" x14ac:dyDescent="0.2">
      <c r="A150" s="4" t="s">
        <v>113</v>
      </c>
      <c r="B150"/>
      <c r="C150"/>
      <c r="D150"/>
      <c r="E150"/>
      <c r="F150"/>
      <c r="G150"/>
      <c r="H150"/>
      <c r="I150"/>
      <c r="J150"/>
      <c r="K150">
        <v>2008</v>
      </c>
      <c r="L150"/>
      <c r="N150" s="64"/>
    </row>
    <row r="151" spans="1:14" s="1" customFormat="1" x14ac:dyDescent="0.2">
      <c r="A151" s="4" t="s">
        <v>114</v>
      </c>
      <c r="B151"/>
      <c r="C151"/>
      <c r="D151"/>
      <c r="E151"/>
      <c r="F151"/>
      <c r="G151"/>
      <c r="H151"/>
      <c r="I151"/>
      <c r="J151"/>
      <c r="K151">
        <v>2008</v>
      </c>
      <c r="L151"/>
      <c r="N151" s="64"/>
    </row>
    <row r="152" spans="1:14" s="1" customFormat="1" x14ac:dyDescent="0.2">
      <c r="A152" s="4" t="s">
        <v>115</v>
      </c>
      <c r="B152"/>
      <c r="C152"/>
      <c r="D152"/>
      <c r="E152"/>
      <c r="F152"/>
      <c r="G152"/>
      <c r="H152"/>
      <c r="I152"/>
      <c r="J152"/>
      <c r="K152">
        <v>2008</v>
      </c>
      <c r="L152"/>
      <c r="N152" s="64"/>
    </row>
    <row r="153" spans="1:14" s="1" customFormat="1" x14ac:dyDescent="0.2">
      <c r="A153" s="4" t="s">
        <v>319</v>
      </c>
      <c r="B153"/>
      <c r="C153"/>
      <c r="D153"/>
      <c r="E153"/>
      <c r="F153"/>
      <c r="G153"/>
      <c r="H153"/>
      <c r="I153"/>
      <c r="J153"/>
      <c r="K153">
        <v>2008</v>
      </c>
      <c r="L153"/>
      <c r="N153" s="64"/>
    </row>
    <row r="154" spans="1:14" s="1" customFormat="1" x14ac:dyDescent="0.2">
      <c r="A154" s="4" t="s">
        <v>116</v>
      </c>
      <c r="B154"/>
      <c r="C154"/>
      <c r="D154"/>
      <c r="E154"/>
      <c r="F154"/>
      <c r="G154"/>
      <c r="H154"/>
      <c r="I154"/>
      <c r="J154"/>
      <c r="K154">
        <v>2008</v>
      </c>
      <c r="L154"/>
      <c r="N154" s="64"/>
    </row>
    <row r="155" spans="1:14" s="1" customFormat="1" x14ac:dyDescent="0.2">
      <c r="A155" s="4" t="s">
        <v>117</v>
      </c>
      <c r="B155"/>
      <c r="C155"/>
      <c r="D155"/>
      <c r="E155"/>
      <c r="F155"/>
      <c r="G155"/>
      <c r="H155"/>
      <c r="I155"/>
      <c r="J155"/>
      <c r="K155">
        <v>2008</v>
      </c>
      <c r="L155"/>
      <c r="N155" s="64"/>
    </row>
    <row r="156" spans="1:14" s="1" customFormat="1" x14ac:dyDescent="0.2">
      <c r="A156" s="4" t="s">
        <v>118</v>
      </c>
      <c r="B156"/>
      <c r="C156"/>
      <c r="D156"/>
      <c r="E156"/>
      <c r="F156"/>
      <c r="G156"/>
      <c r="H156"/>
      <c r="I156"/>
      <c r="J156"/>
      <c r="K156">
        <v>2008</v>
      </c>
      <c r="L156"/>
      <c r="N156" s="64"/>
    </row>
    <row r="157" spans="1:14" s="1" customFormat="1" x14ac:dyDescent="0.2">
      <c r="A157" s="4" t="s">
        <v>279</v>
      </c>
      <c r="B157"/>
      <c r="C157"/>
      <c r="D157"/>
      <c r="E157"/>
      <c r="F157"/>
      <c r="G157"/>
      <c r="H157"/>
      <c r="I157"/>
      <c r="J157"/>
      <c r="K157">
        <v>2008</v>
      </c>
      <c r="L157"/>
      <c r="N157" s="64"/>
    </row>
    <row r="158" spans="1:14" s="1" customFormat="1" x14ac:dyDescent="0.2">
      <c r="A158" s="4" t="s">
        <v>119</v>
      </c>
      <c r="B158">
        <v>2</v>
      </c>
      <c r="C158">
        <v>2</v>
      </c>
      <c r="D158">
        <v>1</v>
      </c>
      <c r="E158">
        <v>11</v>
      </c>
      <c r="F158">
        <v>1</v>
      </c>
      <c r="G158">
        <v>8</v>
      </c>
      <c r="H158">
        <v>3</v>
      </c>
      <c r="I158">
        <v>21</v>
      </c>
      <c r="J158">
        <v>6</v>
      </c>
      <c r="K158">
        <v>2008</v>
      </c>
      <c r="L158"/>
      <c r="N158" s="64"/>
    </row>
    <row r="159" spans="1:14" s="1" customFormat="1" x14ac:dyDescent="0.2">
      <c r="A159" s="4" t="s">
        <v>120</v>
      </c>
      <c r="B159"/>
      <c r="C159"/>
      <c r="D159"/>
      <c r="E159"/>
      <c r="F159"/>
      <c r="G159"/>
      <c r="H159"/>
      <c r="I159"/>
      <c r="J159"/>
      <c r="K159">
        <v>2008</v>
      </c>
      <c r="L159"/>
      <c r="N159" s="64"/>
    </row>
    <row r="160" spans="1:14" s="1" customFormat="1" x14ac:dyDescent="0.2">
      <c r="A160" s="4" t="s">
        <v>121</v>
      </c>
      <c r="B160"/>
      <c r="C160"/>
      <c r="D160"/>
      <c r="E160"/>
      <c r="F160"/>
      <c r="G160"/>
      <c r="H160"/>
      <c r="I160"/>
      <c r="J160"/>
      <c r="K160">
        <v>2008</v>
      </c>
      <c r="L160"/>
      <c r="N160" s="64"/>
    </row>
    <row r="161" spans="1:14" s="1" customFormat="1" x14ac:dyDescent="0.2">
      <c r="A161" s="4" t="s">
        <v>122</v>
      </c>
      <c r="B161"/>
      <c r="C161"/>
      <c r="D161"/>
      <c r="E161"/>
      <c r="F161"/>
      <c r="G161"/>
      <c r="H161"/>
      <c r="I161"/>
      <c r="J161"/>
      <c r="K161">
        <v>2008</v>
      </c>
      <c r="L161"/>
      <c r="N161" s="64"/>
    </row>
    <row r="162" spans="1:14" s="1" customFormat="1" x14ac:dyDescent="0.2">
      <c r="A162" s="4" t="s">
        <v>123</v>
      </c>
      <c r="B162"/>
      <c r="C162"/>
      <c r="D162"/>
      <c r="E162"/>
      <c r="F162"/>
      <c r="G162"/>
      <c r="H162"/>
      <c r="I162"/>
      <c r="J162"/>
      <c r="K162">
        <v>2008</v>
      </c>
      <c r="L162"/>
      <c r="N162" s="64"/>
    </row>
    <row r="163" spans="1:14" s="1" customFormat="1" x14ac:dyDescent="0.2">
      <c r="A163" s="4" t="s">
        <v>124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>
        <v>2008</v>
      </c>
      <c r="L163"/>
      <c r="N163" s="64"/>
    </row>
    <row r="164" spans="1:14" s="1" customFormat="1" x14ac:dyDescent="0.2">
      <c r="A164" s="4" t="s">
        <v>821</v>
      </c>
      <c r="B164"/>
      <c r="C164"/>
      <c r="D164"/>
      <c r="E164"/>
      <c r="F164"/>
      <c r="G164"/>
      <c r="H164"/>
      <c r="I164"/>
      <c r="J164"/>
      <c r="K164">
        <v>2008</v>
      </c>
      <c r="L164"/>
      <c r="N164" s="64"/>
    </row>
    <row r="165" spans="1:14" s="1" customFormat="1" x14ac:dyDescent="0.2">
      <c r="A165" s="4" t="s">
        <v>125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>
        <v>2008</v>
      </c>
      <c r="L165"/>
      <c r="N165" s="64"/>
    </row>
    <row r="166" spans="1:14" s="1" customFormat="1" x14ac:dyDescent="0.2">
      <c r="A166" s="4" t="s">
        <v>126</v>
      </c>
      <c r="B166"/>
      <c r="C166"/>
      <c r="D166"/>
      <c r="E166"/>
      <c r="F166"/>
      <c r="G166"/>
      <c r="H166"/>
      <c r="I166"/>
      <c r="J166"/>
      <c r="K166">
        <v>2008</v>
      </c>
      <c r="L166"/>
      <c r="N166" s="64"/>
    </row>
    <row r="167" spans="1:14" s="1" customFormat="1" x14ac:dyDescent="0.2">
      <c r="A167" s="4" t="s">
        <v>127</v>
      </c>
      <c r="B167"/>
      <c r="C167"/>
      <c r="D167"/>
      <c r="E167"/>
      <c r="F167"/>
      <c r="G167"/>
      <c r="H167"/>
      <c r="I167"/>
      <c r="J167"/>
      <c r="K167">
        <v>2008</v>
      </c>
      <c r="L167"/>
      <c r="N167" s="64"/>
    </row>
    <row r="168" spans="1:14" s="1" customFormat="1" x14ac:dyDescent="0.2">
      <c r="A168" s="4" t="s">
        <v>128</v>
      </c>
      <c r="B168"/>
      <c r="C168"/>
      <c r="D168"/>
      <c r="E168"/>
      <c r="F168"/>
      <c r="G168"/>
      <c r="H168"/>
      <c r="I168"/>
      <c r="J168"/>
      <c r="K168">
        <v>2008</v>
      </c>
      <c r="L168"/>
      <c r="N168" s="64"/>
    </row>
    <row r="169" spans="1:14" s="1" customFormat="1" x14ac:dyDescent="0.2">
      <c r="A169" s="4" t="s">
        <v>129</v>
      </c>
      <c r="B169">
        <v>7</v>
      </c>
      <c r="C169">
        <v>6</v>
      </c>
      <c r="D169">
        <v>1</v>
      </c>
      <c r="E169">
        <v>256</v>
      </c>
      <c r="F169">
        <v>2</v>
      </c>
      <c r="G169">
        <v>27</v>
      </c>
      <c r="H169">
        <v>5</v>
      </c>
      <c r="I169">
        <v>91</v>
      </c>
      <c r="J169">
        <v>8</v>
      </c>
      <c r="K169">
        <v>2008</v>
      </c>
      <c r="L169"/>
      <c r="N169" s="64"/>
    </row>
    <row r="170" spans="1:14" s="1" customFormat="1" x14ac:dyDescent="0.2">
      <c r="A170" s="4" t="s">
        <v>827</v>
      </c>
      <c r="B170"/>
      <c r="C170"/>
      <c r="D170"/>
      <c r="E170"/>
      <c r="F170"/>
      <c r="G170"/>
      <c r="H170"/>
      <c r="I170"/>
      <c r="J170"/>
      <c r="K170">
        <v>2008</v>
      </c>
      <c r="L170"/>
      <c r="N170" s="64"/>
    </row>
    <row r="171" spans="1:14" s="1" customFormat="1" x14ac:dyDescent="0.2">
      <c r="A171" s="4" t="s">
        <v>130</v>
      </c>
      <c r="B171"/>
      <c r="C171"/>
      <c r="D171"/>
      <c r="E171"/>
      <c r="F171"/>
      <c r="G171"/>
      <c r="H171"/>
      <c r="I171"/>
      <c r="J171"/>
      <c r="K171">
        <v>2008</v>
      </c>
      <c r="L171"/>
      <c r="N171" s="64"/>
    </row>
    <row r="172" spans="1:14" s="1" customFormat="1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>
        <v>2008</v>
      </c>
      <c r="L172" s="13"/>
      <c r="N172" s="64"/>
    </row>
    <row r="173" spans="1:14" s="1" customFormat="1" x14ac:dyDescent="0.2">
      <c r="A173" s="4" t="s">
        <v>131</v>
      </c>
      <c r="B173">
        <v>21</v>
      </c>
      <c r="C173">
        <v>19</v>
      </c>
      <c r="D173">
        <v>2</v>
      </c>
      <c r="E173">
        <v>459</v>
      </c>
      <c r="F173">
        <v>4</v>
      </c>
      <c r="G173">
        <v>99</v>
      </c>
      <c r="H173">
        <v>13</v>
      </c>
      <c r="I173">
        <v>266</v>
      </c>
      <c r="J173">
        <v>19</v>
      </c>
      <c r="K173">
        <v>2008</v>
      </c>
      <c r="L173"/>
      <c r="N173" s="64"/>
    </row>
    <row r="174" spans="1:14" s="1" customFormat="1" x14ac:dyDescent="0.2">
      <c r="A174" s="4" t="s">
        <v>132</v>
      </c>
      <c r="B174">
        <v>6</v>
      </c>
      <c r="C174">
        <v>5</v>
      </c>
      <c r="D174">
        <v>2</v>
      </c>
      <c r="E174">
        <v>87</v>
      </c>
      <c r="F174">
        <v>0</v>
      </c>
      <c r="G174">
        <v>27</v>
      </c>
      <c r="H174">
        <v>7</v>
      </c>
      <c r="I174">
        <v>87</v>
      </c>
      <c r="J174">
        <v>11</v>
      </c>
      <c r="K174">
        <v>2008</v>
      </c>
      <c r="L174"/>
      <c r="N174" s="64"/>
    </row>
    <row r="175" spans="1:14" s="1" customFormat="1" x14ac:dyDescent="0.2">
      <c r="A175" s="4" t="s">
        <v>133</v>
      </c>
      <c r="B175"/>
      <c r="C175"/>
      <c r="D175"/>
      <c r="E175"/>
      <c r="F175"/>
      <c r="G175"/>
      <c r="H175"/>
      <c r="I175"/>
      <c r="J175"/>
      <c r="K175">
        <v>2008</v>
      </c>
      <c r="L175"/>
      <c r="N175" s="64"/>
    </row>
    <row r="176" spans="1:14" s="1" customFormat="1" x14ac:dyDescent="0.2">
      <c r="A176" s="4" t="s">
        <v>312</v>
      </c>
      <c r="B176"/>
      <c r="C176"/>
      <c r="D176"/>
      <c r="E176"/>
      <c r="F176"/>
      <c r="G176"/>
      <c r="H176"/>
      <c r="I176"/>
      <c r="J176"/>
      <c r="K176">
        <v>2008</v>
      </c>
      <c r="L176"/>
      <c r="N176" s="64"/>
    </row>
    <row r="177" spans="1:14" s="1" customFormat="1" x14ac:dyDescent="0.2">
      <c r="A177" s="4" t="s">
        <v>134</v>
      </c>
      <c r="B177"/>
      <c r="C177"/>
      <c r="D177"/>
      <c r="E177"/>
      <c r="F177"/>
      <c r="G177"/>
      <c r="H177"/>
      <c r="I177"/>
      <c r="J177"/>
      <c r="K177">
        <v>2008</v>
      </c>
      <c r="L177"/>
      <c r="N177" s="64"/>
    </row>
    <row r="178" spans="1:14" s="1" customFormat="1" x14ac:dyDescent="0.2">
      <c r="A178" s="4" t="s">
        <v>135</v>
      </c>
      <c r="B178"/>
      <c r="C178"/>
      <c r="D178"/>
      <c r="E178"/>
      <c r="F178"/>
      <c r="G178"/>
      <c r="H178"/>
      <c r="I178"/>
      <c r="J178"/>
      <c r="K178">
        <v>2008</v>
      </c>
      <c r="L178"/>
      <c r="N178" s="64"/>
    </row>
    <row r="179" spans="1:14" s="1" customFormat="1" x14ac:dyDescent="0.2">
      <c r="A179" s="4" t="s">
        <v>136</v>
      </c>
      <c r="B179"/>
      <c r="C179"/>
      <c r="D179"/>
      <c r="E179"/>
      <c r="F179"/>
      <c r="G179"/>
      <c r="H179"/>
      <c r="I179"/>
      <c r="J179"/>
      <c r="K179">
        <v>2008</v>
      </c>
      <c r="L179"/>
      <c r="N179" s="64"/>
    </row>
    <row r="180" spans="1:14" s="1" customFormat="1" x14ac:dyDescent="0.2">
      <c r="A180" s="4" t="s">
        <v>137</v>
      </c>
      <c r="B180"/>
      <c r="C180"/>
      <c r="D180"/>
      <c r="E180"/>
      <c r="F180"/>
      <c r="G180"/>
      <c r="H180"/>
      <c r="I180"/>
      <c r="J180"/>
      <c r="K180">
        <v>2008</v>
      </c>
      <c r="L180"/>
      <c r="N180" s="64"/>
    </row>
    <row r="181" spans="1:14" s="1" customFormat="1" x14ac:dyDescent="0.2">
      <c r="A181" s="4" t="s">
        <v>306</v>
      </c>
      <c r="B181"/>
      <c r="C181"/>
      <c r="D181"/>
      <c r="E181"/>
      <c r="F181"/>
      <c r="G181"/>
      <c r="H181"/>
      <c r="I181"/>
      <c r="J181"/>
      <c r="K181">
        <v>2008</v>
      </c>
      <c r="L181"/>
      <c r="N181" s="64"/>
    </row>
    <row r="182" spans="1:14" s="1" customFormat="1" x14ac:dyDescent="0.2">
      <c r="A182" s="4" t="s">
        <v>138</v>
      </c>
      <c r="B182"/>
      <c r="C182"/>
      <c r="D182"/>
      <c r="E182"/>
      <c r="F182"/>
      <c r="G182"/>
      <c r="H182"/>
      <c r="I182"/>
      <c r="J182"/>
      <c r="K182">
        <v>2008</v>
      </c>
      <c r="L182"/>
      <c r="N182" s="64"/>
    </row>
    <row r="183" spans="1:14" s="1" customFormat="1" x14ac:dyDescent="0.2">
      <c r="A183" s="4" t="s">
        <v>295</v>
      </c>
      <c r="B183"/>
      <c r="C183"/>
      <c r="D183"/>
      <c r="E183"/>
      <c r="F183"/>
      <c r="G183"/>
      <c r="H183"/>
      <c r="I183"/>
      <c r="J183"/>
      <c r="K183">
        <v>2008</v>
      </c>
      <c r="L183"/>
      <c r="N183" s="64"/>
    </row>
    <row r="184" spans="1:14" s="1" customFormat="1" x14ac:dyDescent="0.2">
      <c r="A184" s="4" t="s">
        <v>139</v>
      </c>
      <c r="B184"/>
      <c r="C184"/>
      <c r="D184"/>
      <c r="E184"/>
      <c r="F184"/>
      <c r="G184"/>
      <c r="H184"/>
      <c r="I184"/>
      <c r="J184"/>
      <c r="K184">
        <v>2008</v>
      </c>
      <c r="L184"/>
      <c r="N184" s="64"/>
    </row>
    <row r="185" spans="1:14" s="1" customFormat="1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2008</v>
      </c>
      <c r="L185" s="13"/>
      <c r="N185" s="64"/>
    </row>
    <row r="186" spans="1:14" s="1" customFormat="1" x14ac:dyDescent="0.2">
      <c r="A186" s="4" t="s">
        <v>140</v>
      </c>
      <c r="B186"/>
      <c r="C186"/>
      <c r="D186"/>
      <c r="E186"/>
      <c r="F186"/>
      <c r="G186"/>
      <c r="H186"/>
      <c r="I186"/>
      <c r="J186"/>
      <c r="K186">
        <v>2008</v>
      </c>
      <c r="L186"/>
      <c r="N186" s="64"/>
    </row>
    <row r="187" spans="1:14" s="1" customFormat="1" x14ac:dyDescent="0.2">
      <c r="A187" s="4" t="s">
        <v>141</v>
      </c>
      <c r="B187">
        <v>3</v>
      </c>
      <c r="C187">
        <v>3</v>
      </c>
      <c r="D187">
        <v>0</v>
      </c>
      <c r="E187">
        <v>34</v>
      </c>
      <c r="F187">
        <v>0</v>
      </c>
      <c r="G187">
        <v>15</v>
      </c>
      <c r="H187">
        <v>2</v>
      </c>
      <c r="I187">
        <v>50</v>
      </c>
      <c r="J187">
        <v>4</v>
      </c>
      <c r="K187">
        <v>2008</v>
      </c>
      <c r="L187"/>
      <c r="N187" s="64"/>
    </row>
    <row r="188" spans="1:14" s="1" customFormat="1" x14ac:dyDescent="0.2">
      <c r="A188" s="4" t="s">
        <v>864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>
        <v>2008</v>
      </c>
      <c r="L188"/>
      <c r="N188" s="64"/>
    </row>
    <row r="189" spans="1:14" s="1" customFormat="1" x14ac:dyDescent="0.2">
      <c r="A189" s="4" t="s">
        <v>142</v>
      </c>
      <c r="B189"/>
      <c r="C189"/>
      <c r="D189"/>
      <c r="E189"/>
      <c r="F189"/>
      <c r="G189"/>
      <c r="H189"/>
      <c r="I189"/>
      <c r="J189"/>
      <c r="K189">
        <v>2008</v>
      </c>
      <c r="L189"/>
      <c r="N189" s="64"/>
    </row>
    <row r="190" spans="1:14" s="1" customFormat="1" x14ac:dyDescent="0.2">
      <c r="A190" s="4" t="s">
        <v>904</v>
      </c>
      <c r="B190"/>
      <c r="C190"/>
      <c r="D190"/>
      <c r="E190"/>
      <c r="F190"/>
      <c r="G190"/>
      <c r="H190"/>
      <c r="I190"/>
      <c r="J190"/>
      <c r="K190">
        <v>2008</v>
      </c>
      <c r="L190"/>
      <c r="N190" s="64"/>
    </row>
    <row r="191" spans="1:14" s="1" customFormat="1" x14ac:dyDescent="0.2">
      <c r="A191" s="4" t="s">
        <v>866</v>
      </c>
      <c r="B191" s="13"/>
      <c r="D191" s="13"/>
      <c r="E191" s="13"/>
      <c r="F191" s="13"/>
      <c r="G191" s="13"/>
      <c r="H191" s="13"/>
      <c r="I191" s="13"/>
      <c r="J191" s="13"/>
      <c r="K191" s="13">
        <v>2008</v>
      </c>
      <c r="L191" s="13"/>
      <c r="N191" s="64"/>
    </row>
    <row r="192" spans="1:14" s="1" customFormat="1" x14ac:dyDescent="0.2">
      <c r="A192" s="4" t="s">
        <v>303</v>
      </c>
      <c r="B192"/>
      <c r="C192"/>
      <c r="D192"/>
      <c r="E192"/>
      <c r="F192"/>
      <c r="G192"/>
      <c r="H192"/>
      <c r="I192"/>
      <c r="J192"/>
      <c r="K192">
        <v>2008</v>
      </c>
      <c r="L192"/>
      <c r="N192" s="64"/>
    </row>
    <row r="193" spans="1:14" s="1" customFormat="1" x14ac:dyDescent="0.2">
      <c r="A193" s="4" t="s">
        <v>865</v>
      </c>
      <c r="B193"/>
      <c r="C193"/>
      <c r="D193"/>
      <c r="E193"/>
      <c r="F193"/>
      <c r="G193"/>
      <c r="H193"/>
      <c r="I193"/>
      <c r="J193"/>
      <c r="K193">
        <v>2008</v>
      </c>
      <c r="L193"/>
      <c r="N193" s="64"/>
    </row>
    <row r="194" spans="1:14" s="1" customFormat="1" x14ac:dyDescent="0.2">
      <c r="A194" s="4" t="s">
        <v>307</v>
      </c>
      <c r="B194"/>
      <c r="C194"/>
      <c r="D194"/>
      <c r="E194"/>
      <c r="F194"/>
      <c r="G194"/>
      <c r="H194"/>
      <c r="I194"/>
      <c r="J194"/>
      <c r="K194">
        <v>2008</v>
      </c>
      <c r="L194"/>
      <c r="N194" s="64"/>
    </row>
    <row r="195" spans="1:14" s="1" customFormat="1" x14ac:dyDescent="0.2">
      <c r="A195" s="4" t="s">
        <v>143</v>
      </c>
      <c r="B195"/>
      <c r="C195"/>
      <c r="D195"/>
      <c r="E195"/>
      <c r="F195"/>
      <c r="G195"/>
      <c r="H195"/>
      <c r="I195"/>
      <c r="J195"/>
      <c r="K195">
        <v>2008</v>
      </c>
      <c r="L195"/>
      <c r="N195" s="64"/>
    </row>
    <row r="196" spans="1:14" s="1" customFormat="1" x14ac:dyDescent="0.2">
      <c r="A196" s="4" t="s">
        <v>298</v>
      </c>
      <c r="B196"/>
      <c r="C196"/>
      <c r="D196"/>
      <c r="E196"/>
      <c r="F196"/>
      <c r="G196"/>
      <c r="H196"/>
      <c r="I196"/>
      <c r="J196"/>
      <c r="K196">
        <v>2008</v>
      </c>
      <c r="L196"/>
      <c r="N196" s="64"/>
    </row>
    <row r="197" spans="1:14" s="1" customFormat="1" x14ac:dyDescent="0.2">
      <c r="A197" s="4" t="s">
        <v>342</v>
      </c>
      <c r="B197"/>
      <c r="C197"/>
      <c r="D197"/>
      <c r="E197"/>
      <c r="F197"/>
      <c r="G197"/>
      <c r="H197"/>
      <c r="I197"/>
      <c r="J197"/>
      <c r="K197">
        <v>2008</v>
      </c>
      <c r="L197"/>
      <c r="N197" s="64"/>
    </row>
    <row r="198" spans="1:14" s="1" customFormat="1" x14ac:dyDescent="0.2">
      <c r="A198" s="4" t="s">
        <v>144</v>
      </c>
      <c r="B198"/>
      <c r="C198"/>
      <c r="D198"/>
      <c r="E198"/>
      <c r="F198"/>
      <c r="G198"/>
      <c r="H198"/>
      <c r="I198"/>
      <c r="J198"/>
      <c r="K198">
        <v>2008</v>
      </c>
      <c r="L198"/>
      <c r="N198" s="64"/>
    </row>
    <row r="199" spans="1:14" s="1" customFormat="1" x14ac:dyDescent="0.2">
      <c r="A199" s="4" t="s">
        <v>145</v>
      </c>
      <c r="B199"/>
      <c r="C199"/>
      <c r="D199"/>
      <c r="E199"/>
      <c r="F199"/>
      <c r="G199"/>
      <c r="H199"/>
      <c r="I199"/>
      <c r="J199"/>
      <c r="K199">
        <v>2008</v>
      </c>
      <c r="L199"/>
      <c r="N199" s="64"/>
    </row>
    <row r="200" spans="1:14" s="1" customFormat="1" x14ac:dyDescent="0.2">
      <c r="A200" s="4" t="s">
        <v>146</v>
      </c>
      <c r="B200"/>
      <c r="C200"/>
      <c r="D200"/>
      <c r="E200"/>
      <c r="F200"/>
      <c r="G200"/>
      <c r="H200"/>
      <c r="I200"/>
      <c r="J200"/>
      <c r="K200">
        <v>2008</v>
      </c>
      <c r="L200"/>
      <c r="N200" s="64"/>
    </row>
    <row r="201" spans="1:14" s="1" customFormat="1" x14ac:dyDescent="0.2">
      <c r="A201" s="4" t="s">
        <v>363</v>
      </c>
      <c r="B201"/>
      <c r="C201"/>
      <c r="D201"/>
      <c r="E201"/>
      <c r="F201"/>
      <c r="G201"/>
      <c r="H201"/>
      <c r="I201"/>
      <c r="J201"/>
      <c r="K201">
        <v>2008</v>
      </c>
      <c r="L201"/>
      <c r="N201" s="64"/>
    </row>
    <row r="202" spans="1:14" s="1" customFormat="1" x14ac:dyDescent="0.2">
      <c r="A202" s="4" t="s">
        <v>147</v>
      </c>
      <c r="B202">
        <v>12</v>
      </c>
      <c r="C202">
        <v>11</v>
      </c>
      <c r="D202">
        <v>1</v>
      </c>
      <c r="E202">
        <v>281</v>
      </c>
      <c r="F202">
        <v>6</v>
      </c>
      <c r="G202">
        <v>7.6666666665999994</v>
      </c>
      <c r="H202">
        <v>1</v>
      </c>
      <c r="I202">
        <v>31</v>
      </c>
      <c r="J202">
        <v>3</v>
      </c>
      <c r="K202">
        <v>2008</v>
      </c>
      <c r="L202"/>
      <c r="N202" s="64"/>
    </row>
    <row r="203" spans="1:14" s="1" customFormat="1" x14ac:dyDescent="0.2">
      <c r="A203" s="4" t="s">
        <v>355</v>
      </c>
      <c r="B203"/>
      <c r="C203"/>
      <c r="D203"/>
      <c r="E203"/>
      <c r="F203"/>
      <c r="G203"/>
      <c r="H203"/>
      <c r="I203"/>
      <c r="J203"/>
      <c r="K203">
        <v>2008</v>
      </c>
      <c r="L203"/>
      <c r="N203" s="64"/>
    </row>
    <row r="204" spans="1:14" s="1" customFormat="1" x14ac:dyDescent="0.2">
      <c r="A204" s="4" t="s">
        <v>148</v>
      </c>
      <c r="B204"/>
      <c r="C204"/>
      <c r="D204"/>
      <c r="E204"/>
      <c r="F204"/>
      <c r="G204"/>
      <c r="H204"/>
      <c r="I204"/>
      <c r="J204"/>
      <c r="K204">
        <v>2008</v>
      </c>
      <c r="L204"/>
      <c r="N204" s="64"/>
    </row>
    <row r="205" spans="1:14" s="1" customFormat="1" x14ac:dyDescent="0.2">
      <c r="A205" s="4" t="s">
        <v>149</v>
      </c>
      <c r="B205"/>
      <c r="C205"/>
      <c r="D205"/>
      <c r="E205"/>
      <c r="F205"/>
      <c r="G205"/>
      <c r="H205"/>
      <c r="I205"/>
      <c r="J205"/>
      <c r="K205">
        <v>2008</v>
      </c>
      <c r="L205"/>
      <c r="N205" s="64"/>
    </row>
    <row r="206" spans="1:14" s="1" customFormat="1" x14ac:dyDescent="0.2">
      <c r="A206" s="4" t="s">
        <v>150</v>
      </c>
      <c r="B206"/>
      <c r="C206"/>
      <c r="D206"/>
      <c r="E206"/>
      <c r="F206"/>
      <c r="G206"/>
      <c r="H206"/>
      <c r="I206"/>
      <c r="J206"/>
      <c r="K206">
        <v>2008</v>
      </c>
      <c r="L206"/>
      <c r="N206" s="64"/>
    </row>
    <row r="207" spans="1:14" s="1" customFormat="1" x14ac:dyDescent="0.2">
      <c r="A207" s="4" t="s">
        <v>314</v>
      </c>
      <c r="B207"/>
      <c r="C207"/>
      <c r="D207"/>
      <c r="E207"/>
      <c r="F207"/>
      <c r="G207"/>
      <c r="H207"/>
      <c r="I207"/>
      <c r="J207"/>
      <c r="K207">
        <v>2008</v>
      </c>
      <c r="L207"/>
      <c r="N207" s="64"/>
    </row>
    <row r="208" spans="1:14" s="1" customFormat="1" x14ac:dyDescent="0.2">
      <c r="A208" s="4" t="s">
        <v>332</v>
      </c>
      <c r="B208"/>
      <c r="C208"/>
      <c r="D208"/>
      <c r="E208"/>
      <c r="F208"/>
      <c r="G208"/>
      <c r="H208"/>
      <c r="I208"/>
      <c r="J208"/>
      <c r="K208">
        <v>2008</v>
      </c>
      <c r="L208"/>
      <c r="N208" s="64"/>
    </row>
    <row r="209" spans="1:14" s="1" customFormat="1" x14ac:dyDescent="0.2">
      <c r="A209" s="4" t="s">
        <v>349</v>
      </c>
      <c r="B209"/>
      <c r="C209"/>
      <c r="D209"/>
      <c r="E209"/>
      <c r="F209"/>
      <c r="G209"/>
      <c r="H209"/>
      <c r="I209"/>
      <c r="J209"/>
      <c r="K209">
        <v>2008</v>
      </c>
      <c r="L209"/>
      <c r="N209" s="64"/>
    </row>
    <row r="210" spans="1:14" s="1" customFormat="1" x14ac:dyDescent="0.2">
      <c r="A210" s="4" t="s">
        <v>305</v>
      </c>
      <c r="B210"/>
      <c r="C210"/>
      <c r="D210"/>
      <c r="E210"/>
      <c r="F210"/>
      <c r="G210"/>
      <c r="H210"/>
      <c r="I210"/>
      <c r="J210"/>
      <c r="K210">
        <v>2008</v>
      </c>
      <c r="L210"/>
      <c r="N210" s="64"/>
    </row>
    <row r="211" spans="1:14" s="1" customFormat="1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>
        <v>2008</v>
      </c>
      <c r="L211" s="13"/>
      <c r="N211" s="64"/>
    </row>
    <row r="212" spans="1:14" s="1" customFormat="1" x14ac:dyDescent="0.2">
      <c r="A212" s="4" t="s">
        <v>299</v>
      </c>
      <c r="B212"/>
      <c r="C212"/>
      <c r="D212"/>
      <c r="E212"/>
      <c r="F212"/>
      <c r="G212"/>
      <c r="H212"/>
      <c r="I212"/>
      <c r="J212"/>
      <c r="K212">
        <v>2008</v>
      </c>
      <c r="L212"/>
      <c r="N212" s="64"/>
    </row>
    <row r="213" spans="1:14" s="1" customFormat="1" x14ac:dyDescent="0.2">
      <c r="A213" s="4" t="s">
        <v>286</v>
      </c>
      <c r="B213"/>
      <c r="C213"/>
      <c r="D213"/>
      <c r="E213"/>
      <c r="F213"/>
      <c r="G213"/>
      <c r="H213"/>
      <c r="I213"/>
      <c r="J213"/>
      <c r="K213">
        <v>2008</v>
      </c>
      <c r="L213"/>
      <c r="N213" s="64"/>
    </row>
    <row r="214" spans="1:14" s="1" customFormat="1" x14ac:dyDescent="0.2">
      <c r="A214" s="4" t="s">
        <v>795</v>
      </c>
      <c r="B214"/>
      <c r="C214"/>
      <c r="D214"/>
      <c r="E214"/>
      <c r="F214"/>
      <c r="G214"/>
      <c r="H214"/>
      <c r="I214"/>
      <c r="J214"/>
      <c r="K214">
        <v>2008</v>
      </c>
      <c r="L214"/>
      <c r="N214" s="64"/>
    </row>
    <row r="215" spans="1:14" s="1" customFormat="1" x14ac:dyDescent="0.2">
      <c r="A215" s="4" t="s">
        <v>151</v>
      </c>
      <c r="B215"/>
      <c r="C215"/>
      <c r="D215"/>
      <c r="E215"/>
      <c r="F215"/>
      <c r="G215"/>
      <c r="H215"/>
      <c r="I215"/>
      <c r="J215"/>
      <c r="K215">
        <v>2008</v>
      </c>
      <c r="L215"/>
      <c r="N215" s="64"/>
    </row>
    <row r="216" spans="1:14" s="1" customFormat="1" x14ac:dyDescent="0.2">
      <c r="A216" s="4" t="s">
        <v>280</v>
      </c>
      <c r="B216"/>
      <c r="C216"/>
      <c r="D216"/>
      <c r="E216"/>
      <c r="F216"/>
      <c r="G216"/>
      <c r="H216"/>
      <c r="I216"/>
      <c r="J216"/>
      <c r="K216">
        <v>2008</v>
      </c>
      <c r="L216"/>
      <c r="N216" s="64"/>
    </row>
    <row r="217" spans="1:14" s="1" customFormat="1" x14ac:dyDescent="0.2">
      <c r="A217" s="4" t="s">
        <v>320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>
        <v>2008</v>
      </c>
      <c r="L217" s="13"/>
      <c r="N217" s="64"/>
    </row>
    <row r="218" spans="1:14" s="1" customFormat="1" x14ac:dyDescent="0.2">
      <c r="A218" s="4" t="s">
        <v>152</v>
      </c>
      <c r="B218"/>
      <c r="C218"/>
      <c r="D218"/>
      <c r="E218"/>
      <c r="F218"/>
      <c r="G218"/>
      <c r="H218"/>
      <c r="I218"/>
      <c r="J218"/>
      <c r="K218">
        <v>2008</v>
      </c>
      <c r="L218"/>
      <c r="N218" s="64"/>
    </row>
    <row r="219" spans="1:14" s="1" customFormat="1" x14ac:dyDescent="0.2">
      <c r="A219" s="4" t="s">
        <v>153</v>
      </c>
      <c r="B219"/>
      <c r="C219"/>
      <c r="D219"/>
      <c r="E219"/>
      <c r="F219"/>
      <c r="G219"/>
      <c r="H219"/>
      <c r="I219"/>
      <c r="J219"/>
      <c r="K219">
        <v>2008</v>
      </c>
      <c r="L219"/>
      <c r="N219" s="64"/>
    </row>
    <row r="220" spans="1:14" s="1" customFormat="1" x14ac:dyDescent="0.2">
      <c r="A220" s="4" t="s">
        <v>154</v>
      </c>
      <c r="B220"/>
      <c r="C220"/>
      <c r="D220"/>
      <c r="E220"/>
      <c r="F220"/>
      <c r="G220"/>
      <c r="H220"/>
      <c r="I220"/>
      <c r="J220"/>
      <c r="K220">
        <v>2008</v>
      </c>
      <c r="L220"/>
      <c r="N220" s="64"/>
    </row>
    <row r="221" spans="1:14" s="1" customFormat="1" x14ac:dyDescent="0.2">
      <c r="A221" s="4" t="s">
        <v>155</v>
      </c>
      <c r="B221"/>
      <c r="C221"/>
      <c r="D221"/>
      <c r="E221"/>
      <c r="F221"/>
      <c r="G221"/>
      <c r="H221"/>
      <c r="I221"/>
      <c r="J221"/>
      <c r="K221">
        <v>2008</v>
      </c>
      <c r="L221"/>
      <c r="N221" s="64"/>
    </row>
    <row r="222" spans="1:14" s="1" customFormat="1" x14ac:dyDescent="0.2">
      <c r="A222" s="4" t="s">
        <v>156</v>
      </c>
      <c r="B222"/>
      <c r="C222"/>
      <c r="D222"/>
      <c r="E222"/>
      <c r="F222"/>
      <c r="G222"/>
      <c r="H222"/>
      <c r="I222"/>
      <c r="J222"/>
      <c r="K222">
        <v>2008</v>
      </c>
      <c r="L222"/>
      <c r="N222" s="64"/>
    </row>
    <row r="223" spans="1:14" s="1" customFormat="1" x14ac:dyDescent="0.2">
      <c r="A223" s="4" t="s">
        <v>157</v>
      </c>
      <c r="B223"/>
      <c r="C223"/>
      <c r="D223"/>
      <c r="E223"/>
      <c r="F223"/>
      <c r="G223"/>
      <c r="H223"/>
      <c r="I223"/>
      <c r="J223"/>
      <c r="K223">
        <v>2008</v>
      </c>
      <c r="L223"/>
      <c r="N223" s="64"/>
    </row>
    <row r="224" spans="1:14" s="1" customFormat="1" x14ac:dyDescent="0.2">
      <c r="A224" s="4" t="s">
        <v>158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2008</v>
      </c>
      <c r="L224"/>
      <c r="N224" s="64"/>
    </row>
    <row r="225" spans="1:14" s="1" customFormat="1" x14ac:dyDescent="0.2">
      <c r="A225" s="4" t="s">
        <v>159</v>
      </c>
      <c r="B225">
        <v>4</v>
      </c>
      <c r="C225">
        <v>4</v>
      </c>
      <c r="D225">
        <v>3</v>
      </c>
      <c r="E225">
        <v>33</v>
      </c>
      <c r="F225">
        <v>0</v>
      </c>
      <c r="G225">
        <v>24</v>
      </c>
      <c r="H225">
        <v>7</v>
      </c>
      <c r="I225">
        <v>73</v>
      </c>
      <c r="J225">
        <v>8</v>
      </c>
      <c r="K225">
        <v>2008</v>
      </c>
      <c r="L225"/>
      <c r="N225" s="64"/>
    </row>
    <row r="226" spans="1:14" s="1" customFormat="1" x14ac:dyDescent="0.2">
      <c r="A226" s="4" t="s">
        <v>877</v>
      </c>
      <c r="B226"/>
      <c r="C226"/>
      <c r="D226"/>
      <c r="E226"/>
      <c r="F226"/>
      <c r="G226"/>
      <c r="H226"/>
      <c r="I226"/>
      <c r="J226"/>
      <c r="K226">
        <v>2008</v>
      </c>
      <c r="L226"/>
      <c r="N226" s="64"/>
    </row>
    <row r="227" spans="1:14" s="1" customFormat="1" x14ac:dyDescent="0.2">
      <c r="A227" s="4" t="s">
        <v>372</v>
      </c>
      <c r="B227"/>
      <c r="C227"/>
      <c r="D227"/>
      <c r="E227"/>
      <c r="F227"/>
      <c r="G227"/>
      <c r="H227"/>
      <c r="I227"/>
      <c r="J227"/>
      <c r="K227">
        <v>2008</v>
      </c>
      <c r="L227"/>
      <c r="N227" s="64"/>
    </row>
    <row r="228" spans="1:14" s="1" customFormat="1" x14ac:dyDescent="0.2">
      <c r="A228" s="4" t="s">
        <v>160</v>
      </c>
      <c r="B228"/>
      <c r="C228"/>
      <c r="D228"/>
      <c r="E228"/>
      <c r="F228"/>
      <c r="G228"/>
      <c r="H228"/>
      <c r="I228"/>
      <c r="J228"/>
      <c r="K228">
        <v>2008</v>
      </c>
      <c r="L228"/>
      <c r="N228" s="64"/>
    </row>
    <row r="229" spans="1:14" s="1" customFormat="1" x14ac:dyDescent="0.2">
      <c r="A229" s="4" t="s">
        <v>161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>
        <v>2008</v>
      </c>
      <c r="L229"/>
      <c r="N229" s="64"/>
    </row>
    <row r="230" spans="1:14" s="1" customFormat="1" x14ac:dyDescent="0.2">
      <c r="A230" s="4" t="s">
        <v>796</v>
      </c>
      <c r="B230"/>
      <c r="C230"/>
      <c r="D230"/>
      <c r="E230"/>
      <c r="F230"/>
      <c r="G230"/>
      <c r="H230"/>
      <c r="I230"/>
      <c r="J230"/>
      <c r="K230">
        <v>2008</v>
      </c>
      <c r="L230"/>
      <c r="N230" s="64"/>
    </row>
    <row r="231" spans="1:14" s="1" customFormat="1" x14ac:dyDescent="0.2">
      <c r="A231" s="4" t="s">
        <v>162</v>
      </c>
      <c r="B231"/>
      <c r="C231"/>
      <c r="D231"/>
      <c r="E231"/>
      <c r="F231"/>
      <c r="G231"/>
      <c r="H231"/>
      <c r="I231"/>
      <c r="J231"/>
      <c r="K231">
        <v>2008</v>
      </c>
      <c r="L231"/>
      <c r="N231" s="64"/>
    </row>
    <row r="232" spans="1:14" s="1" customFormat="1" x14ac:dyDescent="0.2">
      <c r="A232" s="4" t="s">
        <v>816</v>
      </c>
      <c r="B232"/>
      <c r="C232"/>
      <c r="D232"/>
      <c r="E232"/>
      <c r="F232"/>
      <c r="G232"/>
      <c r="H232"/>
      <c r="I232"/>
      <c r="J232"/>
      <c r="K232">
        <v>2008</v>
      </c>
      <c r="L232"/>
      <c r="N232" s="64"/>
    </row>
    <row r="233" spans="1:14" s="1" customFormat="1" x14ac:dyDescent="0.2">
      <c r="A233" s="4" t="s">
        <v>163</v>
      </c>
      <c r="B233"/>
      <c r="C233"/>
      <c r="D233"/>
      <c r="E233"/>
      <c r="F233"/>
      <c r="G233"/>
      <c r="H233"/>
      <c r="I233"/>
      <c r="J233"/>
      <c r="K233">
        <v>2008</v>
      </c>
      <c r="L233"/>
      <c r="N233" s="64"/>
    </row>
    <row r="234" spans="1:14" s="1" customFormat="1" x14ac:dyDescent="0.2">
      <c r="A234" s="4" t="s">
        <v>164</v>
      </c>
      <c r="B234"/>
      <c r="C234"/>
      <c r="D234"/>
      <c r="E234"/>
      <c r="F234"/>
      <c r="G234"/>
      <c r="H234"/>
      <c r="I234"/>
      <c r="J234"/>
      <c r="K234">
        <v>2008</v>
      </c>
      <c r="L234"/>
      <c r="N234" s="64"/>
    </row>
    <row r="235" spans="1:14" s="1" customFormat="1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>
        <v>2008</v>
      </c>
      <c r="L235" s="13"/>
      <c r="N235" s="64"/>
    </row>
    <row r="236" spans="1:14" s="1" customFormat="1" x14ac:dyDescent="0.2">
      <c r="A236" s="4" t="s">
        <v>828</v>
      </c>
      <c r="B236"/>
      <c r="C236"/>
      <c r="D236"/>
      <c r="E236"/>
      <c r="F236"/>
      <c r="G236"/>
      <c r="H236"/>
      <c r="I236"/>
      <c r="J236"/>
      <c r="K236">
        <v>2008</v>
      </c>
      <c r="L236"/>
      <c r="N236" s="64"/>
    </row>
    <row r="237" spans="1:14" s="1" customFormat="1" x14ac:dyDescent="0.2">
      <c r="A237" s="4" t="s">
        <v>863</v>
      </c>
      <c r="B237"/>
      <c r="C237"/>
      <c r="D237"/>
      <c r="E237"/>
      <c r="F237"/>
      <c r="G237"/>
      <c r="H237"/>
      <c r="I237"/>
      <c r="J237"/>
      <c r="K237">
        <v>2008</v>
      </c>
      <c r="L237"/>
      <c r="N237" s="64"/>
    </row>
    <row r="238" spans="1:14" s="1" customFormat="1" x14ac:dyDescent="0.2">
      <c r="A238" s="4" t="s">
        <v>819</v>
      </c>
      <c r="B238"/>
      <c r="C238"/>
      <c r="D238"/>
      <c r="E238"/>
      <c r="F238"/>
      <c r="G238"/>
      <c r="H238"/>
      <c r="I238"/>
      <c r="J238"/>
      <c r="K238">
        <v>2008</v>
      </c>
      <c r="L238"/>
      <c r="N238" s="64"/>
    </row>
    <row r="239" spans="1:14" s="1" customFormat="1" x14ac:dyDescent="0.2">
      <c r="A239" s="4" t="s">
        <v>908</v>
      </c>
      <c r="B239"/>
      <c r="C239"/>
      <c r="D239"/>
      <c r="E239"/>
      <c r="F239"/>
      <c r="G239"/>
      <c r="H239"/>
      <c r="I239"/>
      <c r="J239"/>
      <c r="K239">
        <v>2008</v>
      </c>
      <c r="L239"/>
      <c r="N239" s="64"/>
    </row>
    <row r="240" spans="1:14" s="1" customFormat="1" x14ac:dyDescent="0.2">
      <c r="A240" s="4" t="s">
        <v>165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>
        <v>2008</v>
      </c>
      <c r="L240" s="13"/>
      <c r="N240" s="64"/>
    </row>
    <row r="241" spans="1:14" s="1" customFormat="1" x14ac:dyDescent="0.2">
      <c r="A241" s="4" t="s">
        <v>166</v>
      </c>
      <c r="B241"/>
      <c r="C241"/>
      <c r="D241"/>
      <c r="E241"/>
      <c r="F241"/>
      <c r="G241"/>
      <c r="H241"/>
      <c r="I241"/>
      <c r="J241"/>
      <c r="K241">
        <v>2008</v>
      </c>
      <c r="L241"/>
      <c r="N241" s="64"/>
    </row>
    <row r="242" spans="1:14" s="1" customFormat="1" x14ac:dyDescent="0.2">
      <c r="A242" s="4" t="s">
        <v>167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>
        <v>2008</v>
      </c>
      <c r="L242"/>
      <c r="N242" s="64"/>
    </row>
    <row r="243" spans="1:14" s="1" customFormat="1" x14ac:dyDescent="0.2">
      <c r="A243" s="4" t="s">
        <v>168</v>
      </c>
      <c r="B243"/>
      <c r="C243"/>
      <c r="D243"/>
      <c r="E243"/>
      <c r="F243"/>
      <c r="G243"/>
      <c r="H243"/>
      <c r="I243"/>
      <c r="J243"/>
      <c r="K243">
        <v>2008</v>
      </c>
      <c r="L243"/>
      <c r="N243" s="64"/>
    </row>
    <row r="244" spans="1:14" s="1" customFormat="1" x14ac:dyDescent="0.2">
      <c r="A244" s="4" t="s">
        <v>169</v>
      </c>
      <c r="B244"/>
      <c r="C244"/>
      <c r="D244"/>
      <c r="E244"/>
      <c r="F244"/>
      <c r="G244"/>
      <c r="H244"/>
      <c r="I244"/>
      <c r="J244"/>
      <c r="K244">
        <v>2008</v>
      </c>
      <c r="L244"/>
      <c r="N244" s="64"/>
    </row>
    <row r="245" spans="1:14" s="1" customFormat="1" x14ac:dyDescent="0.2">
      <c r="A245" s="4" t="s">
        <v>170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>
        <v>2008</v>
      </c>
      <c r="L245"/>
      <c r="N245" s="64"/>
    </row>
    <row r="246" spans="1:14" s="1" customFormat="1" x14ac:dyDescent="0.2">
      <c r="A246" s="4" t="s">
        <v>171</v>
      </c>
      <c r="B246"/>
      <c r="C246"/>
      <c r="D246"/>
      <c r="E246"/>
      <c r="F246"/>
      <c r="G246"/>
      <c r="H246"/>
      <c r="I246"/>
      <c r="J246"/>
      <c r="K246">
        <v>2008</v>
      </c>
      <c r="L246"/>
      <c r="N246" s="64"/>
    </row>
    <row r="247" spans="1:14" s="1" customFormat="1" x14ac:dyDescent="0.2">
      <c r="A247" s="4" t="s">
        <v>172</v>
      </c>
      <c r="B247"/>
      <c r="C247"/>
      <c r="D247"/>
      <c r="E247"/>
      <c r="F247"/>
      <c r="G247"/>
      <c r="H247"/>
      <c r="I247"/>
      <c r="J247"/>
      <c r="K247">
        <v>2008</v>
      </c>
      <c r="L247"/>
      <c r="N247" s="64"/>
    </row>
    <row r="248" spans="1:14" s="1" customFormat="1" x14ac:dyDescent="0.2">
      <c r="A248" s="4" t="s">
        <v>173</v>
      </c>
      <c r="B248"/>
      <c r="C248"/>
      <c r="D248"/>
      <c r="E248"/>
      <c r="F248"/>
      <c r="G248"/>
      <c r="H248"/>
      <c r="I248"/>
      <c r="J248"/>
      <c r="K248">
        <v>2008</v>
      </c>
      <c r="L248"/>
      <c r="N248" s="64"/>
    </row>
    <row r="249" spans="1:14" s="1" customFormat="1" x14ac:dyDescent="0.2">
      <c r="A249" s="4" t="s">
        <v>174</v>
      </c>
      <c r="B249"/>
      <c r="C249"/>
      <c r="D249"/>
      <c r="E249"/>
      <c r="F249"/>
      <c r="G249"/>
      <c r="H249"/>
      <c r="I249"/>
      <c r="J249"/>
      <c r="K249">
        <v>2008</v>
      </c>
      <c r="L249"/>
      <c r="N249" s="64"/>
    </row>
    <row r="250" spans="1:14" s="1" customFormat="1" x14ac:dyDescent="0.2">
      <c r="A250" s="4" t="s">
        <v>350</v>
      </c>
      <c r="B250"/>
      <c r="C250"/>
      <c r="D250"/>
      <c r="E250"/>
      <c r="F250"/>
      <c r="G250"/>
      <c r="H250"/>
      <c r="I250"/>
      <c r="J250"/>
      <c r="K250">
        <v>2008</v>
      </c>
      <c r="L250"/>
      <c r="N250" s="64"/>
    </row>
    <row r="251" spans="1:14" s="1" customFormat="1" x14ac:dyDescent="0.2">
      <c r="A251" s="4" t="s">
        <v>308</v>
      </c>
      <c r="B251"/>
      <c r="C251"/>
      <c r="D251"/>
      <c r="E251"/>
      <c r="F251"/>
      <c r="G251"/>
      <c r="H251"/>
      <c r="I251"/>
      <c r="J251"/>
      <c r="K251">
        <v>2008</v>
      </c>
      <c r="L251"/>
      <c r="N251" s="64"/>
    </row>
    <row r="252" spans="1:14" s="1" customFormat="1" x14ac:dyDescent="0.2">
      <c r="A252" s="4" t="s">
        <v>175</v>
      </c>
      <c r="B252"/>
      <c r="C252"/>
      <c r="D252"/>
      <c r="E252"/>
      <c r="F252"/>
      <c r="G252"/>
      <c r="H252"/>
      <c r="I252"/>
      <c r="J252"/>
      <c r="K252">
        <v>2008</v>
      </c>
      <c r="L252"/>
      <c r="N252" s="64"/>
    </row>
    <row r="253" spans="1:14" s="1" customFormat="1" x14ac:dyDescent="0.2">
      <c r="A253" s="4" t="s">
        <v>176</v>
      </c>
      <c r="B253"/>
      <c r="C253"/>
      <c r="D253"/>
      <c r="E253"/>
      <c r="F253"/>
      <c r="G253"/>
      <c r="H253"/>
      <c r="I253"/>
      <c r="J253"/>
      <c r="K253">
        <v>2008</v>
      </c>
      <c r="L253"/>
      <c r="N253" s="64"/>
    </row>
    <row r="254" spans="1:14" s="1" customFormat="1" x14ac:dyDescent="0.2">
      <c r="A254" s="4" t="s">
        <v>177</v>
      </c>
      <c r="B254"/>
      <c r="C254"/>
      <c r="D254"/>
      <c r="E254"/>
      <c r="F254"/>
      <c r="G254"/>
      <c r="H254"/>
      <c r="I254"/>
      <c r="J254"/>
      <c r="K254">
        <v>2008</v>
      </c>
      <c r="L254"/>
      <c r="N254" s="64"/>
    </row>
    <row r="255" spans="1:14" s="1" customFormat="1" x14ac:dyDescent="0.2">
      <c r="A255" s="4" t="s">
        <v>288</v>
      </c>
      <c r="B255"/>
      <c r="C255"/>
      <c r="D255"/>
      <c r="E255"/>
      <c r="F255"/>
      <c r="G255"/>
      <c r="H255"/>
      <c r="I255"/>
      <c r="J255"/>
      <c r="K255">
        <v>2008</v>
      </c>
      <c r="L255"/>
      <c r="N255" s="64"/>
    </row>
    <row r="256" spans="1:14" s="1" customFormat="1" x14ac:dyDescent="0.2">
      <c r="A256" s="4" t="s">
        <v>800</v>
      </c>
      <c r="B256"/>
      <c r="C256"/>
      <c r="D256"/>
      <c r="E256"/>
      <c r="F256"/>
      <c r="G256"/>
      <c r="H256"/>
      <c r="I256"/>
      <c r="J256"/>
      <c r="K256">
        <v>2008</v>
      </c>
      <c r="L256"/>
      <c r="N256" s="64"/>
    </row>
    <row r="257" spans="1:14" s="1" customFormat="1" x14ac:dyDescent="0.2">
      <c r="A257" s="4" t="s">
        <v>178</v>
      </c>
      <c r="B257"/>
      <c r="C257"/>
      <c r="D257"/>
      <c r="E257"/>
      <c r="F257"/>
      <c r="G257"/>
      <c r="H257"/>
      <c r="I257"/>
      <c r="J257"/>
      <c r="K257">
        <v>2008</v>
      </c>
      <c r="L257"/>
      <c r="N257" s="64"/>
    </row>
    <row r="258" spans="1:14" s="1" customFormat="1" x14ac:dyDescent="0.2">
      <c r="A258" s="4" t="s">
        <v>179</v>
      </c>
      <c r="B258"/>
      <c r="C258"/>
      <c r="D258"/>
      <c r="E258"/>
      <c r="F258"/>
      <c r="G258"/>
      <c r="H258"/>
      <c r="I258"/>
      <c r="J258"/>
      <c r="K258">
        <v>2008</v>
      </c>
      <c r="L258"/>
      <c r="N258" s="64"/>
    </row>
    <row r="259" spans="1:14" s="1" customFormat="1" x14ac:dyDescent="0.2">
      <c r="A259" s="4" t="s">
        <v>180</v>
      </c>
      <c r="B259"/>
      <c r="C259"/>
      <c r="D259"/>
      <c r="E259"/>
      <c r="F259"/>
      <c r="G259"/>
      <c r="H259"/>
      <c r="I259"/>
      <c r="J259"/>
      <c r="K259">
        <v>2008</v>
      </c>
      <c r="L259"/>
      <c r="N259" s="64"/>
    </row>
    <row r="260" spans="1:14" s="1" customFormat="1" x14ac:dyDescent="0.2">
      <c r="A260" s="4" t="s">
        <v>181</v>
      </c>
      <c r="B260"/>
      <c r="C260"/>
      <c r="D260"/>
      <c r="E260"/>
      <c r="F260"/>
      <c r="G260"/>
      <c r="H260"/>
      <c r="I260"/>
      <c r="J260"/>
      <c r="K260">
        <v>2008</v>
      </c>
      <c r="L260"/>
      <c r="N260" s="64"/>
    </row>
    <row r="261" spans="1:14" s="1" customFormat="1" x14ac:dyDescent="0.2">
      <c r="A261" s="4" t="s">
        <v>182</v>
      </c>
      <c r="B261"/>
      <c r="C261"/>
      <c r="D261"/>
      <c r="E261"/>
      <c r="F261"/>
      <c r="G261"/>
      <c r="H261"/>
      <c r="I261"/>
      <c r="J261"/>
      <c r="K261">
        <v>2008</v>
      </c>
      <c r="L261"/>
      <c r="N261" s="64"/>
    </row>
    <row r="262" spans="1:14" s="1" customFormat="1" x14ac:dyDescent="0.2">
      <c r="A262" s="4" t="s">
        <v>183</v>
      </c>
      <c r="B262"/>
      <c r="C262"/>
      <c r="D262"/>
      <c r="E262"/>
      <c r="F262"/>
      <c r="G262"/>
      <c r="H262"/>
      <c r="I262"/>
      <c r="J262"/>
      <c r="K262">
        <v>2008</v>
      </c>
      <c r="L262"/>
      <c r="N262" s="64"/>
    </row>
    <row r="263" spans="1:14" s="1" customFormat="1" x14ac:dyDescent="0.2">
      <c r="A263" s="4" t="s">
        <v>184</v>
      </c>
      <c r="B263"/>
      <c r="C263"/>
      <c r="D263"/>
      <c r="E263"/>
      <c r="F263"/>
      <c r="G263"/>
      <c r="H263"/>
      <c r="I263"/>
      <c r="J263"/>
      <c r="K263">
        <v>2008</v>
      </c>
      <c r="L263"/>
      <c r="N263" s="64"/>
    </row>
    <row r="264" spans="1:14" s="1" customFormat="1" x14ac:dyDescent="0.2">
      <c r="A264" s="4" t="s">
        <v>185</v>
      </c>
      <c r="B264"/>
      <c r="C264"/>
      <c r="D264"/>
      <c r="E264"/>
      <c r="F264"/>
      <c r="G264"/>
      <c r="H264"/>
      <c r="I264"/>
      <c r="J264"/>
      <c r="K264">
        <v>2008</v>
      </c>
      <c r="L264"/>
      <c r="N264" s="64"/>
    </row>
    <row r="265" spans="1:14" s="1" customFormat="1" x14ac:dyDescent="0.2">
      <c r="A265" s="4" t="s">
        <v>186</v>
      </c>
      <c r="B265"/>
      <c r="C265"/>
      <c r="D265"/>
      <c r="E265"/>
      <c r="F265"/>
      <c r="G265"/>
      <c r="H265"/>
      <c r="I265"/>
      <c r="J265"/>
      <c r="K265">
        <v>2008</v>
      </c>
      <c r="L265"/>
      <c r="N265" s="64"/>
    </row>
    <row r="266" spans="1:14" s="1" customFormat="1" x14ac:dyDescent="0.2">
      <c r="A266" s="4" t="s">
        <v>370</v>
      </c>
      <c r="B266"/>
      <c r="C266"/>
      <c r="D266"/>
      <c r="E266"/>
      <c r="F266"/>
      <c r="G266"/>
      <c r="H266"/>
      <c r="I266"/>
      <c r="J266"/>
      <c r="K266">
        <v>2008</v>
      </c>
      <c r="L266"/>
      <c r="N266" s="64"/>
    </row>
    <row r="267" spans="1:14" s="1" customFormat="1" x14ac:dyDescent="0.2">
      <c r="A267" s="4" t="s">
        <v>321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>
        <v>2008</v>
      </c>
      <c r="L267" s="13"/>
      <c r="N267" s="64"/>
    </row>
    <row r="268" spans="1:14" s="1" customFormat="1" x14ac:dyDescent="0.2">
      <c r="A268" s="4" t="s">
        <v>187</v>
      </c>
      <c r="B268"/>
      <c r="C268"/>
      <c r="D268"/>
      <c r="E268"/>
      <c r="F268"/>
      <c r="G268"/>
      <c r="H268"/>
      <c r="I268"/>
      <c r="J268"/>
      <c r="K268">
        <v>2008</v>
      </c>
      <c r="L268"/>
      <c r="N268" s="64"/>
    </row>
    <row r="269" spans="1:14" s="1" customFormat="1" x14ac:dyDescent="0.2">
      <c r="A269" s="4" t="s">
        <v>300</v>
      </c>
      <c r="B269"/>
      <c r="C269"/>
      <c r="D269"/>
      <c r="E269"/>
      <c r="F269"/>
      <c r="G269"/>
      <c r="H269"/>
      <c r="I269"/>
      <c r="J269"/>
      <c r="K269">
        <v>2008</v>
      </c>
      <c r="L269"/>
      <c r="N269" s="64"/>
    </row>
    <row r="270" spans="1:14" s="1" customFormat="1" x14ac:dyDescent="0.2">
      <c r="A270" s="4" t="s">
        <v>188</v>
      </c>
      <c r="B270"/>
      <c r="C270"/>
      <c r="D270"/>
      <c r="E270"/>
      <c r="F270"/>
      <c r="G270"/>
      <c r="H270"/>
      <c r="I270"/>
      <c r="J270"/>
      <c r="K270">
        <v>2008</v>
      </c>
      <c r="L270"/>
      <c r="N270" s="64"/>
    </row>
    <row r="271" spans="1:14" s="1" customFormat="1" x14ac:dyDescent="0.2">
      <c r="A271" s="4" t="s">
        <v>189</v>
      </c>
      <c r="B271"/>
      <c r="C271"/>
      <c r="D271"/>
      <c r="E271"/>
      <c r="F271"/>
      <c r="G271"/>
      <c r="H271"/>
      <c r="I271"/>
      <c r="J271"/>
      <c r="K271">
        <v>2008</v>
      </c>
      <c r="L271"/>
      <c r="N271" s="64"/>
    </row>
    <row r="272" spans="1:14" s="1" customFormat="1" x14ac:dyDescent="0.2">
      <c r="A272" s="4" t="s">
        <v>190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>
        <v>2008</v>
      </c>
      <c r="L272" s="13"/>
      <c r="N272" s="64"/>
    </row>
    <row r="273" spans="1:14" s="1" customFormat="1" x14ac:dyDescent="0.2">
      <c r="A273" s="4" t="s">
        <v>304</v>
      </c>
      <c r="B273"/>
      <c r="C273"/>
      <c r="D273"/>
      <c r="E273"/>
      <c r="F273"/>
      <c r="G273"/>
      <c r="H273"/>
      <c r="I273"/>
      <c r="J273"/>
      <c r="K273">
        <v>2008</v>
      </c>
      <c r="L273"/>
      <c r="N273" s="64"/>
    </row>
    <row r="274" spans="1:14" s="1" customFormat="1" x14ac:dyDescent="0.2">
      <c r="A274" s="4" t="s">
        <v>347</v>
      </c>
      <c r="B274"/>
      <c r="C274"/>
      <c r="D274"/>
      <c r="E274"/>
      <c r="F274"/>
      <c r="G274"/>
      <c r="H274"/>
      <c r="I274"/>
      <c r="J274"/>
      <c r="K274">
        <v>2008</v>
      </c>
      <c r="L274"/>
      <c r="N274" s="64"/>
    </row>
    <row r="275" spans="1:14" s="1" customFormat="1" x14ac:dyDescent="0.2">
      <c r="A275" s="4" t="s">
        <v>191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>
        <v>2008</v>
      </c>
      <c r="L275" s="13"/>
      <c r="N275" s="64"/>
    </row>
    <row r="276" spans="1:14" s="1" customFormat="1" x14ac:dyDescent="0.2">
      <c r="A276" s="4" t="s">
        <v>192</v>
      </c>
      <c r="B276"/>
      <c r="C276"/>
      <c r="D276"/>
      <c r="E276"/>
      <c r="F276"/>
      <c r="G276"/>
      <c r="H276"/>
      <c r="I276"/>
      <c r="J276"/>
      <c r="K276">
        <v>2008</v>
      </c>
      <c r="L276"/>
      <c r="N276" s="64"/>
    </row>
    <row r="277" spans="1:14" s="1" customFormat="1" x14ac:dyDescent="0.2">
      <c r="A277" s="4" t="s">
        <v>193</v>
      </c>
      <c r="G277" s="5"/>
      <c r="K277" s="4">
        <v>2008</v>
      </c>
      <c r="L277"/>
      <c r="N277" s="64"/>
    </row>
    <row r="278" spans="1:14" s="1" customFormat="1" x14ac:dyDescent="0.2">
      <c r="A278" s="4" t="s">
        <v>194</v>
      </c>
      <c r="B278" s="4">
        <v>1</v>
      </c>
      <c r="C278" s="4">
        <v>1</v>
      </c>
      <c r="D278" s="4">
        <v>0</v>
      </c>
      <c r="E278" s="4">
        <v>1</v>
      </c>
      <c r="F278" s="1">
        <v>0</v>
      </c>
      <c r="G278" s="5">
        <v>0</v>
      </c>
      <c r="H278" s="1">
        <v>0</v>
      </c>
      <c r="I278" s="1">
        <v>0</v>
      </c>
      <c r="J278" s="1">
        <v>0</v>
      </c>
      <c r="K278" s="4">
        <v>2008</v>
      </c>
      <c r="L278"/>
      <c r="N278" s="64"/>
    </row>
    <row r="279" spans="1:14" s="1" customFormat="1" x14ac:dyDescent="0.2">
      <c r="A279" s="4" t="s">
        <v>195</v>
      </c>
      <c r="B279">
        <v>1</v>
      </c>
      <c r="C279">
        <v>1</v>
      </c>
      <c r="D279">
        <v>0</v>
      </c>
      <c r="E279">
        <v>29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2008</v>
      </c>
      <c r="L279"/>
      <c r="N279" s="64"/>
    </row>
    <row r="280" spans="1:14" s="1" customFormat="1" x14ac:dyDescent="0.2">
      <c r="A280" s="4" t="s">
        <v>196</v>
      </c>
      <c r="B280"/>
      <c r="C280"/>
      <c r="D280"/>
      <c r="E280"/>
      <c r="F280"/>
      <c r="G280"/>
      <c r="H280"/>
      <c r="I280"/>
      <c r="J280"/>
      <c r="K280">
        <v>2008</v>
      </c>
      <c r="L280"/>
      <c r="N280" s="64"/>
    </row>
    <row r="281" spans="1:14" s="1" customFormat="1" x14ac:dyDescent="0.2">
      <c r="A281" s="4" t="s">
        <v>197</v>
      </c>
      <c r="B281">
        <v>21</v>
      </c>
      <c r="C281">
        <v>15</v>
      </c>
      <c r="D281">
        <v>3</v>
      </c>
      <c r="E281">
        <v>65</v>
      </c>
      <c r="F281">
        <v>6</v>
      </c>
      <c r="G281">
        <v>97</v>
      </c>
      <c r="H281">
        <v>15</v>
      </c>
      <c r="I281">
        <v>357</v>
      </c>
      <c r="J281">
        <v>33</v>
      </c>
      <c r="K281">
        <v>2008</v>
      </c>
      <c r="L281"/>
      <c r="N281" s="64"/>
    </row>
    <row r="282" spans="1:14" s="1" customFormat="1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>
        <v>2008</v>
      </c>
      <c r="L282" s="13"/>
      <c r="N282" s="64"/>
    </row>
    <row r="283" spans="1:14" s="1" customFormat="1" x14ac:dyDescent="0.2">
      <c r="A283" s="4" t="s">
        <v>198</v>
      </c>
      <c r="B283"/>
      <c r="C283"/>
      <c r="D283"/>
      <c r="E283"/>
      <c r="F283"/>
      <c r="G283"/>
      <c r="H283"/>
      <c r="I283"/>
      <c r="J283"/>
      <c r="K283">
        <v>2008</v>
      </c>
      <c r="L283"/>
      <c r="N283" s="64"/>
    </row>
    <row r="284" spans="1:14" s="1" customFormat="1" x14ac:dyDescent="0.2">
      <c r="A284" s="4" t="s">
        <v>368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>
        <v>2008</v>
      </c>
      <c r="L284" s="13"/>
      <c r="N284" s="64"/>
    </row>
    <row r="285" spans="1:14" s="1" customFormat="1" x14ac:dyDescent="0.2">
      <c r="A285" s="4" t="s">
        <v>199</v>
      </c>
      <c r="B285"/>
      <c r="C285"/>
      <c r="D285"/>
      <c r="E285"/>
      <c r="F285"/>
      <c r="G285"/>
      <c r="H285"/>
      <c r="I285"/>
      <c r="J285"/>
      <c r="K285">
        <v>2008</v>
      </c>
      <c r="L285"/>
      <c r="N285" s="64"/>
    </row>
    <row r="286" spans="1:14" s="1" customFormat="1" x14ac:dyDescent="0.2">
      <c r="A286" s="4" t="s">
        <v>200</v>
      </c>
      <c r="B286"/>
      <c r="C286"/>
      <c r="D286"/>
      <c r="E286"/>
      <c r="F286"/>
      <c r="G286"/>
      <c r="H286"/>
      <c r="I286"/>
      <c r="J286"/>
      <c r="K286">
        <v>2008</v>
      </c>
      <c r="L286"/>
      <c r="N286" s="64"/>
    </row>
    <row r="287" spans="1:14" s="1" customFormat="1" x14ac:dyDescent="0.2">
      <c r="A287" s="4" t="s">
        <v>201</v>
      </c>
      <c r="B287"/>
      <c r="C287"/>
      <c r="D287"/>
      <c r="E287"/>
      <c r="F287"/>
      <c r="G287"/>
      <c r="H287"/>
      <c r="I287"/>
      <c r="J287"/>
      <c r="K287">
        <v>2008</v>
      </c>
      <c r="L287"/>
      <c r="N287" s="64"/>
    </row>
    <row r="288" spans="1:14" s="1" customFormat="1" x14ac:dyDescent="0.2">
      <c r="A288" s="4" t="s">
        <v>202</v>
      </c>
      <c r="B288"/>
      <c r="C288"/>
      <c r="D288"/>
      <c r="E288"/>
      <c r="F288"/>
      <c r="G288"/>
      <c r="H288"/>
      <c r="I288"/>
      <c r="J288"/>
      <c r="K288">
        <v>2008</v>
      </c>
      <c r="L288"/>
      <c r="N288" s="64"/>
    </row>
    <row r="289" spans="1:14" s="1" customFormat="1" x14ac:dyDescent="0.2">
      <c r="A289" s="4" t="s">
        <v>203</v>
      </c>
      <c r="B289"/>
      <c r="C289"/>
      <c r="D289"/>
      <c r="E289"/>
      <c r="F289"/>
      <c r="G289"/>
      <c r="H289"/>
      <c r="I289"/>
      <c r="J289"/>
      <c r="K289">
        <v>2008</v>
      </c>
      <c r="L289"/>
      <c r="N289" s="64"/>
    </row>
    <row r="290" spans="1:14" s="1" customFormat="1" x14ac:dyDescent="0.2">
      <c r="A290" s="4" t="s">
        <v>204</v>
      </c>
      <c r="B290"/>
      <c r="C290"/>
      <c r="D290"/>
      <c r="E290"/>
      <c r="F290"/>
      <c r="G290"/>
      <c r="H290"/>
      <c r="I290"/>
      <c r="J290"/>
      <c r="K290">
        <v>2008</v>
      </c>
      <c r="L290"/>
      <c r="N290" s="64"/>
    </row>
    <row r="291" spans="1:14" s="1" customFormat="1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2008</v>
      </c>
      <c r="L291" s="13"/>
      <c r="N291" s="64"/>
    </row>
    <row r="292" spans="1:14" s="1" customFormat="1" x14ac:dyDescent="0.2">
      <c r="A292" s="4" t="s">
        <v>313</v>
      </c>
      <c r="B292"/>
      <c r="C292"/>
      <c r="D292"/>
      <c r="E292"/>
      <c r="F292"/>
      <c r="G292"/>
      <c r="H292"/>
      <c r="I292"/>
      <c r="J292"/>
      <c r="K292">
        <v>2008</v>
      </c>
      <c r="L292"/>
      <c r="N292" s="64"/>
    </row>
    <row r="293" spans="1:14" s="1" customFormat="1" x14ac:dyDescent="0.2">
      <c r="A293" s="4" t="s">
        <v>205</v>
      </c>
      <c r="B293"/>
      <c r="C293"/>
      <c r="D293"/>
      <c r="E293"/>
      <c r="F293"/>
      <c r="G293"/>
      <c r="H293"/>
      <c r="I293"/>
      <c r="J293"/>
      <c r="K293">
        <v>2008</v>
      </c>
      <c r="L293"/>
      <c r="N293" s="64"/>
    </row>
    <row r="294" spans="1:14" s="1" customFormat="1" x14ac:dyDescent="0.2">
      <c r="A294" s="4" t="s">
        <v>206</v>
      </c>
      <c r="B294">
        <v>18</v>
      </c>
      <c r="C294">
        <v>15</v>
      </c>
      <c r="D294">
        <v>2</v>
      </c>
      <c r="E294">
        <v>169</v>
      </c>
      <c r="F294">
        <v>4</v>
      </c>
      <c r="G294">
        <v>68</v>
      </c>
      <c r="H294">
        <v>14</v>
      </c>
      <c r="I294">
        <v>218</v>
      </c>
      <c r="J294">
        <v>19</v>
      </c>
      <c r="K294">
        <v>2008</v>
      </c>
      <c r="L294"/>
      <c r="N294" s="64"/>
    </row>
    <row r="295" spans="1:14" s="1" customFormat="1" x14ac:dyDescent="0.2">
      <c r="A295" s="4" t="s">
        <v>207</v>
      </c>
      <c r="B295"/>
      <c r="C295"/>
      <c r="D295"/>
      <c r="E295"/>
      <c r="F295"/>
      <c r="G295"/>
      <c r="H295"/>
      <c r="I295"/>
      <c r="J295"/>
      <c r="K295">
        <v>2008</v>
      </c>
      <c r="L295"/>
      <c r="N295" s="64"/>
    </row>
    <row r="296" spans="1:14" s="1" customFormat="1" x14ac:dyDescent="0.2">
      <c r="A296" s="4" t="s">
        <v>208</v>
      </c>
      <c r="B296"/>
      <c r="C296"/>
      <c r="D296"/>
      <c r="E296"/>
      <c r="F296"/>
      <c r="G296"/>
      <c r="H296"/>
      <c r="I296"/>
      <c r="J296"/>
      <c r="K296">
        <v>2008</v>
      </c>
      <c r="L296"/>
      <c r="N296" s="64"/>
    </row>
    <row r="297" spans="1:14" s="1" customFormat="1" x14ac:dyDescent="0.2">
      <c r="A297" s="4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>
        <v>2008</v>
      </c>
      <c r="L297" s="13"/>
      <c r="N297" s="64"/>
    </row>
    <row r="298" spans="1:14" s="1" customFormat="1" x14ac:dyDescent="0.2">
      <c r="A298" s="4" t="s">
        <v>209</v>
      </c>
      <c r="B298"/>
      <c r="C298"/>
      <c r="D298"/>
      <c r="E298"/>
      <c r="F298"/>
      <c r="G298"/>
      <c r="H298"/>
      <c r="I298"/>
      <c r="J298"/>
      <c r="K298">
        <v>2008</v>
      </c>
      <c r="L298"/>
      <c r="N298" s="64"/>
    </row>
    <row r="299" spans="1:14" s="1" customFormat="1" x14ac:dyDescent="0.2">
      <c r="A299" s="4" t="s">
        <v>210</v>
      </c>
      <c r="B299"/>
      <c r="C299"/>
      <c r="D299"/>
      <c r="E299"/>
      <c r="F299"/>
      <c r="G299"/>
      <c r="H299"/>
      <c r="I299"/>
      <c r="J299"/>
      <c r="K299">
        <v>2008</v>
      </c>
      <c r="L299"/>
      <c r="N299" s="64"/>
    </row>
    <row r="300" spans="1:14" s="1" customFormat="1" x14ac:dyDescent="0.2">
      <c r="A300" s="4" t="s">
        <v>281</v>
      </c>
      <c r="B300"/>
      <c r="C300"/>
      <c r="D300"/>
      <c r="E300"/>
      <c r="F300"/>
      <c r="G300"/>
      <c r="H300"/>
      <c r="I300"/>
      <c r="J300"/>
      <c r="K300">
        <v>2008</v>
      </c>
      <c r="L300"/>
      <c r="N300" s="64"/>
    </row>
    <row r="301" spans="1:14" s="1" customFormat="1" x14ac:dyDescent="0.2">
      <c r="A301" s="4" t="s">
        <v>343</v>
      </c>
      <c r="B301"/>
      <c r="C301"/>
      <c r="D301"/>
      <c r="E301"/>
      <c r="F301"/>
      <c r="G301"/>
      <c r="H301"/>
      <c r="I301"/>
      <c r="J301"/>
      <c r="K301">
        <v>2008</v>
      </c>
      <c r="L301"/>
      <c r="N301" s="64"/>
    </row>
    <row r="302" spans="1:14" s="1" customFormat="1" x14ac:dyDescent="0.2">
      <c r="A302" s="4" t="s">
        <v>875</v>
      </c>
      <c r="B302"/>
      <c r="C302"/>
      <c r="D302"/>
      <c r="E302"/>
      <c r="F302"/>
      <c r="G302"/>
      <c r="H302"/>
      <c r="I302"/>
      <c r="J302"/>
      <c r="K302">
        <v>2008</v>
      </c>
      <c r="L302"/>
      <c r="N302" s="64"/>
    </row>
    <row r="303" spans="1:14" s="1" customFormat="1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3">
        <v>2008</v>
      </c>
      <c r="L303" s="13"/>
      <c r="N303" s="64"/>
    </row>
    <row r="304" spans="1:14" s="1" customFormat="1" x14ac:dyDescent="0.2">
      <c r="A304" s="4" t="s">
        <v>324</v>
      </c>
      <c r="B304"/>
      <c r="C304"/>
      <c r="D304"/>
      <c r="E304"/>
      <c r="F304"/>
      <c r="G304"/>
      <c r="H304"/>
      <c r="I304"/>
      <c r="J304"/>
      <c r="K304">
        <v>2008</v>
      </c>
      <c r="L304"/>
      <c r="N304" s="64"/>
    </row>
    <row r="305" spans="1:14" s="1" customFormat="1" x14ac:dyDescent="0.2">
      <c r="A305" s="4" t="s">
        <v>328</v>
      </c>
      <c r="B305"/>
      <c r="C305"/>
      <c r="D305"/>
      <c r="E305"/>
      <c r="F305"/>
      <c r="G305"/>
      <c r="H305"/>
      <c r="I305"/>
      <c r="J305"/>
      <c r="K305">
        <v>2008</v>
      </c>
      <c r="L305"/>
      <c r="N305" s="64"/>
    </row>
    <row r="306" spans="1:14" s="1" customFormat="1" x14ac:dyDescent="0.2">
      <c r="A306" s="4" t="s">
        <v>348</v>
      </c>
      <c r="B306"/>
      <c r="C306"/>
      <c r="D306"/>
      <c r="E306"/>
      <c r="F306"/>
      <c r="G306"/>
      <c r="H306"/>
      <c r="I306"/>
      <c r="J306"/>
      <c r="K306">
        <v>2008</v>
      </c>
      <c r="L306"/>
      <c r="N306" s="64"/>
    </row>
    <row r="307" spans="1:14" s="1" customFormat="1" x14ac:dyDescent="0.2">
      <c r="A307" s="4" t="s">
        <v>358</v>
      </c>
      <c r="B307"/>
      <c r="C307"/>
      <c r="D307"/>
      <c r="E307"/>
      <c r="F307"/>
      <c r="G307"/>
      <c r="H307"/>
      <c r="I307"/>
      <c r="J307"/>
      <c r="K307">
        <v>2008</v>
      </c>
      <c r="L307"/>
      <c r="N307" s="64"/>
    </row>
    <row r="308" spans="1:14" s="1" customFormat="1" x14ac:dyDescent="0.2">
      <c r="A308" s="4" t="s">
        <v>325</v>
      </c>
      <c r="B308"/>
      <c r="C308"/>
      <c r="D308"/>
      <c r="E308"/>
      <c r="F308"/>
      <c r="G308"/>
      <c r="H308"/>
      <c r="I308"/>
      <c r="J308"/>
      <c r="K308">
        <v>2008</v>
      </c>
      <c r="L308"/>
      <c r="N308" s="64"/>
    </row>
    <row r="309" spans="1:14" s="1" customFormat="1" x14ac:dyDescent="0.2">
      <c r="A309" s="4" t="s">
        <v>797</v>
      </c>
      <c r="B309"/>
      <c r="C309"/>
      <c r="D309"/>
      <c r="E309"/>
      <c r="F309"/>
      <c r="G309"/>
      <c r="H309"/>
      <c r="I309"/>
      <c r="J309"/>
      <c r="K309">
        <v>2008</v>
      </c>
      <c r="L309"/>
      <c r="N309" s="64"/>
    </row>
    <row r="310" spans="1:14" s="1" customFormat="1" x14ac:dyDescent="0.2">
      <c r="A310" s="4" t="s">
        <v>326</v>
      </c>
      <c r="B310"/>
      <c r="C310"/>
      <c r="D310"/>
      <c r="E310"/>
      <c r="F310"/>
      <c r="G310"/>
      <c r="H310"/>
      <c r="I310"/>
      <c r="J310"/>
      <c r="K310">
        <v>2008</v>
      </c>
      <c r="L310"/>
      <c r="N310" s="64"/>
    </row>
    <row r="311" spans="1:14" s="1" customFormat="1" x14ac:dyDescent="0.2">
      <c r="A311" s="4" t="s">
        <v>211</v>
      </c>
      <c r="B311"/>
      <c r="C311"/>
      <c r="D311"/>
      <c r="E311"/>
      <c r="F311"/>
      <c r="G311"/>
      <c r="H311"/>
      <c r="I311"/>
      <c r="J311"/>
      <c r="K311">
        <v>2008</v>
      </c>
      <c r="L311"/>
      <c r="N311" s="64"/>
    </row>
    <row r="312" spans="1:14" s="1" customFormat="1" x14ac:dyDescent="0.2">
      <c r="A312" s="4" t="s">
        <v>798</v>
      </c>
      <c r="B312"/>
      <c r="C312"/>
      <c r="D312"/>
      <c r="E312"/>
      <c r="F312"/>
      <c r="G312"/>
      <c r="H312"/>
      <c r="I312"/>
      <c r="J312"/>
      <c r="K312">
        <v>2008</v>
      </c>
      <c r="L312"/>
      <c r="N312" s="64"/>
    </row>
    <row r="313" spans="1:14" s="1" customFormat="1" x14ac:dyDescent="0.2">
      <c r="A313" s="4" t="s">
        <v>282</v>
      </c>
      <c r="B313"/>
      <c r="C313"/>
      <c r="D313"/>
      <c r="E313"/>
      <c r="F313"/>
      <c r="G313"/>
      <c r="H313"/>
      <c r="I313"/>
      <c r="J313"/>
      <c r="K313">
        <v>2008</v>
      </c>
      <c r="L313"/>
      <c r="N313" s="64"/>
    </row>
    <row r="314" spans="1:14" s="1" customFormat="1" x14ac:dyDescent="0.2">
      <c r="A314" s="4" t="s">
        <v>212</v>
      </c>
      <c r="B314"/>
      <c r="C314"/>
      <c r="D314"/>
      <c r="E314"/>
      <c r="F314"/>
      <c r="G314"/>
      <c r="H314"/>
      <c r="I314"/>
      <c r="J314"/>
      <c r="K314">
        <v>2008</v>
      </c>
      <c r="L314"/>
      <c r="N314" s="64"/>
    </row>
    <row r="315" spans="1:14" s="1" customFormat="1" x14ac:dyDescent="0.2">
      <c r="A315" s="4" t="s">
        <v>301</v>
      </c>
      <c r="B315"/>
      <c r="C315"/>
      <c r="D315"/>
      <c r="E315"/>
      <c r="F315"/>
      <c r="G315"/>
      <c r="H315"/>
      <c r="I315"/>
      <c r="J315"/>
      <c r="K315">
        <v>2008</v>
      </c>
      <c r="L315"/>
      <c r="N315" s="64"/>
    </row>
    <row r="316" spans="1:14" s="1" customFormat="1" x14ac:dyDescent="0.2">
      <c r="A316" s="4" t="s">
        <v>289</v>
      </c>
      <c r="B316"/>
      <c r="C316"/>
      <c r="D316"/>
      <c r="E316"/>
      <c r="F316"/>
      <c r="G316"/>
      <c r="H316"/>
      <c r="I316"/>
      <c r="J316"/>
      <c r="K316">
        <v>2008</v>
      </c>
      <c r="L316"/>
      <c r="N316" s="64"/>
    </row>
    <row r="317" spans="1:14" s="1" customFormat="1" x14ac:dyDescent="0.2">
      <c r="A317" s="4" t="s">
        <v>322</v>
      </c>
      <c r="B317"/>
      <c r="C317"/>
      <c r="D317"/>
      <c r="E317"/>
      <c r="F317"/>
      <c r="G317"/>
      <c r="H317"/>
      <c r="I317"/>
      <c r="J317"/>
      <c r="K317">
        <v>2008</v>
      </c>
      <c r="L317"/>
      <c r="N317" s="64"/>
    </row>
    <row r="318" spans="1:14" s="1" customFormat="1" x14ac:dyDescent="0.2">
      <c r="A318" s="4" t="s">
        <v>323</v>
      </c>
      <c r="B318"/>
      <c r="C318"/>
      <c r="D318"/>
      <c r="E318"/>
      <c r="F318"/>
      <c r="G318"/>
      <c r="H318"/>
      <c r="I318"/>
      <c r="J318"/>
      <c r="K318">
        <v>2008</v>
      </c>
      <c r="L318"/>
      <c r="N318" s="64"/>
    </row>
    <row r="319" spans="1:14" s="1" customFormat="1" x14ac:dyDescent="0.2">
      <c r="A319" s="4" t="s">
        <v>844</v>
      </c>
      <c r="B319"/>
      <c r="C319"/>
      <c r="D319"/>
      <c r="E319"/>
      <c r="F319"/>
      <c r="G319"/>
      <c r="H319"/>
      <c r="I319"/>
      <c r="J319"/>
      <c r="K319">
        <v>2008</v>
      </c>
      <c r="L319"/>
      <c r="N319" s="64"/>
    </row>
    <row r="320" spans="1:14" s="1" customFormat="1" x14ac:dyDescent="0.2">
      <c r="A320" s="4" t="s">
        <v>213</v>
      </c>
      <c r="B320"/>
      <c r="C320"/>
      <c r="D320"/>
      <c r="E320"/>
      <c r="F320"/>
      <c r="G320"/>
      <c r="H320"/>
      <c r="I320"/>
      <c r="J320"/>
      <c r="K320">
        <v>2008</v>
      </c>
      <c r="L320"/>
      <c r="N320" s="64"/>
    </row>
    <row r="321" spans="1:14" s="1" customFormat="1" x14ac:dyDescent="0.2">
      <c r="A321" s="47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s="13">
        <v>2008</v>
      </c>
      <c r="L321" s="13"/>
      <c r="N321" s="64"/>
    </row>
    <row r="322" spans="1:14" s="1" customFormat="1" x14ac:dyDescent="0.2">
      <c r="A322" s="4" t="s">
        <v>214</v>
      </c>
      <c r="B322"/>
      <c r="C322"/>
      <c r="D322"/>
      <c r="E322"/>
      <c r="F322"/>
      <c r="G322"/>
      <c r="H322"/>
      <c r="I322"/>
      <c r="J322"/>
      <c r="K322">
        <v>2008</v>
      </c>
      <c r="L322"/>
      <c r="N322" s="64"/>
    </row>
    <row r="323" spans="1:14" s="1" customFormat="1" x14ac:dyDescent="0.2">
      <c r="A323" s="4" t="s">
        <v>801</v>
      </c>
      <c r="B323"/>
      <c r="C323"/>
      <c r="D323"/>
      <c r="E323"/>
      <c r="F323"/>
      <c r="G323"/>
      <c r="H323"/>
      <c r="I323"/>
      <c r="J323"/>
      <c r="K323">
        <v>2008</v>
      </c>
      <c r="L323"/>
      <c r="N323" s="64"/>
    </row>
    <row r="324" spans="1:14" s="1" customFormat="1" x14ac:dyDescent="0.2">
      <c r="A324" s="4" t="s">
        <v>309</v>
      </c>
      <c r="B324"/>
      <c r="C324"/>
      <c r="D324"/>
      <c r="E324"/>
      <c r="F324"/>
      <c r="G324"/>
      <c r="H324"/>
      <c r="I324"/>
      <c r="J324"/>
      <c r="K324">
        <v>2008</v>
      </c>
      <c r="L324"/>
      <c r="N324" s="64"/>
    </row>
    <row r="325" spans="1:14" s="1" customFormat="1" x14ac:dyDescent="0.2">
      <c r="A325" s="4" t="s">
        <v>215</v>
      </c>
      <c r="B325"/>
      <c r="C325"/>
      <c r="D325"/>
      <c r="E325"/>
      <c r="F325"/>
      <c r="G325"/>
      <c r="H325"/>
      <c r="I325"/>
      <c r="J325"/>
      <c r="K325">
        <v>2008</v>
      </c>
      <c r="L325"/>
      <c r="N325" s="64"/>
    </row>
    <row r="326" spans="1:14" s="1" customFormat="1" x14ac:dyDescent="0.2">
      <c r="A326" s="4" t="s">
        <v>216</v>
      </c>
      <c r="B326"/>
      <c r="C326"/>
      <c r="D326"/>
      <c r="E326"/>
      <c r="F326"/>
      <c r="G326"/>
      <c r="H326"/>
      <c r="I326"/>
      <c r="J326"/>
      <c r="K326">
        <v>2008</v>
      </c>
      <c r="L326"/>
      <c r="N326" s="64"/>
    </row>
    <row r="327" spans="1:14" s="1" customFormat="1" x14ac:dyDescent="0.2">
      <c r="A327" s="4" t="s">
        <v>217</v>
      </c>
      <c r="B327"/>
      <c r="C327"/>
      <c r="D327"/>
      <c r="E327"/>
      <c r="F327"/>
      <c r="G327"/>
      <c r="H327"/>
      <c r="I327"/>
      <c r="J327"/>
      <c r="K327">
        <v>2008</v>
      </c>
      <c r="L327"/>
      <c r="N327" s="64"/>
    </row>
    <row r="328" spans="1:14" s="1" customFormat="1" x14ac:dyDescent="0.2">
      <c r="A328" s="4" t="s">
        <v>218</v>
      </c>
      <c r="B328"/>
      <c r="C328"/>
      <c r="D328"/>
      <c r="E328"/>
      <c r="F328"/>
      <c r="G328"/>
      <c r="H328"/>
      <c r="I328"/>
      <c r="J328"/>
      <c r="K328">
        <v>2008</v>
      </c>
      <c r="L328"/>
      <c r="N328" s="64"/>
    </row>
    <row r="329" spans="1:14" s="1" customFormat="1" x14ac:dyDescent="0.2">
      <c r="A329" s="4" t="s">
        <v>219</v>
      </c>
      <c r="B329"/>
      <c r="C329"/>
      <c r="D329"/>
      <c r="E329"/>
      <c r="F329"/>
      <c r="G329"/>
      <c r="H329"/>
      <c r="I329"/>
      <c r="J329"/>
      <c r="K329">
        <v>2008</v>
      </c>
      <c r="L329"/>
      <c r="N329" s="64"/>
    </row>
    <row r="330" spans="1:14" s="1" customFormat="1" x14ac:dyDescent="0.2">
      <c r="A330" s="4" t="s">
        <v>220</v>
      </c>
      <c r="B330"/>
      <c r="C330"/>
      <c r="D330"/>
      <c r="E330"/>
      <c r="F330"/>
      <c r="G330"/>
      <c r="H330"/>
      <c r="I330"/>
      <c r="J330"/>
      <c r="K330">
        <v>2008</v>
      </c>
      <c r="L330"/>
      <c r="N330" s="64"/>
    </row>
    <row r="331" spans="1:14" s="1" customFormat="1" x14ac:dyDescent="0.2">
      <c r="A331" s="4" t="s">
        <v>221</v>
      </c>
      <c r="B331"/>
      <c r="C331"/>
      <c r="D331"/>
      <c r="E331"/>
      <c r="F331"/>
      <c r="G331"/>
      <c r="H331"/>
      <c r="I331"/>
      <c r="J331"/>
      <c r="K331">
        <v>2008</v>
      </c>
      <c r="L331"/>
      <c r="N331" s="64"/>
    </row>
    <row r="332" spans="1:14" s="1" customFormat="1" x14ac:dyDescent="0.2">
      <c r="A332" s="4" t="s">
        <v>292</v>
      </c>
      <c r="B332"/>
      <c r="C332"/>
      <c r="D332"/>
      <c r="E332"/>
      <c r="F332"/>
      <c r="G332"/>
      <c r="H332"/>
      <c r="I332"/>
      <c r="J332"/>
      <c r="K332">
        <v>2008</v>
      </c>
      <c r="L332"/>
      <c r="N332" s="64"/>
    </row>
    <row r="333" spans="1:14" s="1" customFormat="1" x14ac:dyDescent="0.2">
      <c r="A333" s="4" t="s">
        <v>222</v>
      </c>
      <c r="B333">
        <v>1</v>
      </c>
      <c r="C333">
        <v>1</v>
      </c>
      <c r="D333">
        <v>0</v>
      </c>
      <c r="E333">
        <v>0</v>
      </c>
      <c r="F333">
        <v>0</v>
      </c>
      <c r="G333">
        <v>8</v>
      </c>
      <c r="H333">
        <v>0</v>
      </c>
      <c r="I333">
        <v>12</v>
      </c>
      <c r="J333">
        <v>2</v>
      </c>
      <c r="K333">
        <v>2008</v>
      </c>
      <c r="L333"/>
      <c r="N333" s="64"/>
    </row>
    <row r="334" spans="1:14" s="1" customFormat="1" x14ac:dyDescent="0.2">
      <c r="A334" s="4" t="s">
        <v>223</v>
      </c>
      <c r="B334"/>
      <c r="C334"/>
      <c r="D334"/>
      <c r="E334"/>
      <c r="F334"/>
      <c r="G334"/>
      <c r="H334"/>
      <c r="I334"/>
      <c r="J334"/>
      <c r="K334">
        <v>2008</v>
      </c>
      <c r="L334"/>
      <c r="N334" s="64"/>
    </row>
    <row r="335" spans="1:14" s="1" customFormat="1" x14ac:dyDescent="0.2">
      <c r="A335" s="4" t="s">
        <v>224</v>
      </c>
      <c r="B335"/>
      <c r="C335"/>
      <c r="D335"/>
      <c r="E335"/>
      <c r="F335"/>
      <c r="G335"/>
      <c r="H335"/>
      <c r="I335"/>
      <c r="J335"/>
      <c r="K335">
        <v>2008</v>
      </c>
      <c r="L335"/>
      <c r="N335" s="64"/>
    </row>
    <row r="336" spans="1:14" s="1" customFormat="1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s="13">
        <v>2008</v>
      </c>
      <c r="L336" s="13"/>
      <c r="N336" s="64"/>
    </row>
    <row r="337" spans="1:14" s="1" customFormat="1" x14ac:dyDescent="0.2">
      <c r="A337" s="4" t="s">
        <v>225</v>
      </c>
      <c r="B337"/>
      <c r="C337"/>
      <c r="D337"/>
      <c r="E337"/>
      <c r="F337"/>
      <c r="G337"/>
      <c r="H337"/>
      <c r="I337"/>
      <c r="J337"/>
      <c r="K337">
        <v>2008</v>
      </c>
      <c r="L337"/>
      <c r="N337" s="64"/>
    </row>
    <row r="338" spans="1:14" s="1" customFormat="1" x14ac:dyDescent="0.2">
      <c r="A338" s="4" t="s">
        <v>344</v>
      </c>
      <c r="B338"/>
      <c r="C338"/>
      <c r="D338"/>
      <c r="E338"/>
      <c r="F338"/>
      <c r="G338"/>
      <c r="H338"/>
      <c r="I338"/>
      <c r="J338"/>
      <c r="K338">
        <v>2008</v>
      </c>
      <c r="L338"/>
      <c r="N338" s="64"/>
    </row>
    <row r="339" spans="1:14" s="1" customFormat="1" x14ac:dyDescent="0.2">
      <c r="A339" s="4" t="s">
        <v>335</v>
      </c>
      <c r="B339"/>
      <c r="C339"/>
      <c r="D339"/>
      <c r="E339"/>
      <c r="F339"/>
      <c r="G339"/>
      <c r="H339"/>
      <c r="I339"/>
      <c r="J339"/>
      <c r="K339">
        <v>2008</v>
      </c>
      <c r="L339"/>
      <c r="N339" s="64"/>
    </row>
    <row r="340" spans="1:14" s="1" customFormat="1" x14ac:dyDescent="0.2">
      <c r="A340" s="4" t="s">
        <v>226</v>
      </c>
      <c r="B340"/>
      <c r="C340"/>
      <c r="D340"/>
      <c r="E340"/>
      <c r="F340"/>
      <c r="G340"/>
      <c r="H340"/>
      <c r="I340"/>
      <c r="J340"/>
      <c r="K340">
        <v>2008</v>
      </c>
      <c r="L340"/>
      <c r="N340" s="64"/>
    </row>
    <row r="341" spans="1:14" s="1" customFormat="1" x14ac:dyDescent="0.2">
      <c r="A341" s="4" t="s">
        <v>364</v>
      </c>
      <c r="B341"/>
      <c r="C341"/>
      <c r="D341"/>
      <c r="E341"/>
      <c r="F341"/>
      <c r="G341"/>
      <c r="H341"/>
      <c r="I341"/>
      <c r="J341"/>
      <c r="K341">
        <v>2008</v>
      </c>
      <c r="L341"/>
      <c r="N341" s="64"/>
    </row>
    <row r="342" spans="1:14" s="1" customFormat="1" x14ac:dyDescent="0.2">
      <c r="A342" s="4" t="s">
        <v>227</v>
      </c>
      <c r="B342">
        <v>14</v>
      </c>
      <c r="C342">
        <v>13</v>
      </c>
      <c r="D342">
        <v>1</v>
      </c>
      <c r="E342">
        <v>151</v>
      </c>
      <c r="F342">
        <v>6</v>
      </c>
      <c r="G342">
        <v>62.166666660000004</v>
      </c>
      <c r="H342">
        <v>5</v>
      </c>
      <c r="I342">
        <v>284</v>
      </c>
      <c r="J342">
        <v>18</v>
      </c>
      <c r="K342">
        <v>2008</v>
      </c>
      <c r="L342"/>
      <c r="N342" s="64"/>
    </row>
    <row r="343" spans="1:14" s="1" customFormat="1" x14ac:dyDescent="0.2">
      <c r="A343" s="4" t="s">
        <v>228</v>
      </c>
      <c r="B343" s="13"/>
      <c r="C343" s="13"/>
      <c r="D343" s="13"/>
      <c r="E343" s="13"/>
      <c r="F343" s="13"/>
      <c r="G343" s="13"/>
      <c r="H343" s="13"/>
      <c r="I343" s="13"/>
      <c r="J343" s="13"/>
      <c r="K343" s="13">
        <v>2008</v>
      </c>
      <c r="L343" s="13"/>
      <c r="N343" s="64"/>
    </row>
    <row r="344" spans="1:14" s="1" customFormat="1" x14ac:dyDescent="0.2">
      <c r="A344" s="4" t="s">
        <v>365</v>
      </c>
      <c r="B344" s="13"/>
      <c r="C344" s="13"/>
      <c r="D344" s="13"/>
      <c r="E344" s="13"/>
      <c r="F344" s="13"/>
      <c r="G344" s="13"/>
      <c r="H344" s="13"/>
      <c r="I344" s="13"/>
      <c r="J344" s="13"/>
      <c r="K344" s="13">
        <v>2008</v>
      </c>
      <c r="L344" s="13"/>
      <c r="N344" s="64"/>
    </row>
    <row r="345" spans="1:14" s="1" customFormat="1" x14ac:dyDescent="0.2">
      <c r="A345" s="4" t="s">
        <v>229</v>
      </c>
      <c r="B345" s="13"/>
      <c r="C345" s="13"/>
      <c r="D345" s="13"/>
      <c r="E345" s="13"/>
      <c r="F345" s="13"/>
      <c r="G345" s="13"/>
      <c r="H345" s="13"/>
      <c r="I345" s="13"/>
      <c r="J345" s="13"/>
      <c r="K345" s="13">
        <v>2008</v>
      </c>
      <c r="L345" s="13"/>
      <c r="N345" s="64"/>
    </row>
    <row r="346" spans="1:14" s="1" customFormat="1" x14ac:dyDescent="0.2">
      <c r="A346" s="4" t="s">
        <v>230</v>
      </c>
      <c r="B346" s="13"/>
      <c r="C346" s="13"/>
      <c r="D346" s="13"/>
      <c r="E346" s="13"/>
      <c r="F346" s="13"/>
      <c r="G346" s="13"/>
      <c r="H346" s="13"/>
      <c r="I346" s="13"/>
      <c r="J346" s="13"/>
      <c r="K346" s="13">
        <v>2008</v>
      </c>
      <c r="L346" s="13"/>
      <c r="N346" s="64"/>
    </row>
    <row r="347" spans="1:14" s="1" customFormat="1" x14ac:dyDescent="0.2">
      <c r="A347" s="4" t="s">
        <v>799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>
        <v>2008</v>
      </c>
      <c r="L347" s="13"/>
      <c r="N347" s="64"/>
    </row>
    <row r="348" spans="1:14" s="1" customFormat="1" x14ac:dyDescent="0.2">
      <c r="A348" s="4" t="s">
        <v>790</v>
      </c>
      <c r="B348" s="13"/>
      <c r="C348" s="13"/>
      <c r="D348" s="13"/>
      <c r="E348" s="13"/>
      <c r="F348" s="13"/>
      <c r="G348" s="13"/>
      <c r="H348" s="13"/>
      <c r="I348" s="13"/>
      <c r="J348" s="13"/>
      <c r="K348" s="13">
        <v>2008</v>
      </c>
      <c r="L348" s="13"/>
      <c r="N348" s="64"/>
    </row>
    <row r="349" spans="1:14" s="1" customFormat="1" x14ac:dyDescent="0.2">
      <c r="A349" s="4" t="s">
        <v>231</v>
      </c>
      <c r="B349" s="13">
        <v>7</v>
      </c>
      <c r="C349" s="13">
        <v>5</v>
      </c>
      <c r="D349" s="13">
        <v>0</v>
      </c>
      <c r="E349" s="13">
        <v>17</v>
      </c>
      <c r="F349" s="13">
        <v>2</v>
      </c>
      <c r="G349" s="13">
        <v>22.83333</v>
      </c>
      <c r="H349" s="13">
        <v>5</v>
      </c>
      <c r="I349" s="13">
        <v>75</v>
      </c>
      <c r="J349" s="13">
        <v>6</v>
      </c>
      <c r="K349" s="13">
        <v>2008</v>
      </c>
      <c r="L349" s="13"/>
      <c r="N349" s="64"/>
    </row>
    <row r="350" spans="1:14" s="1" customFormat="1" x14ac:dyDescent="0.2">
      <c r="A350" s="4" t="s">
        <v>826</v>
      </c>
      <c r="B350" s="13"/>
      <c r="C350" s="13"/>
      <c r="D350" s="13"/>
      <c r="E350" s="13"/>
      <c r="F350" s="13"/>
      <c r="G350" s="13"/>
      <c r="H350" s="13"/>
      <c r="I350" s="13"/>
      <c r="J350" s="13"/>
      <c r="K350" s="13">
        <v>2008</v>
      </c>
      <c r="L350" s="13"/>
      <c r="N350" s="64"/>
    </row>
    <row r="351" spans="1:14" s="1" customFormat="1" x14ac:dyDescent="0.2">
      <c r="A351" s="4" t="s">
        <v>232</v>
      </c>
      <c r="B351" s="13"/>
      <c r="C351" s="13"/>
      <c r="D351" s="13"/>
      <c r="E351" s="13"/>
      <c r="F351" s="13"/>
      <c r="G351" s="13"/>
      <c r="H351" s="13"/>
      <c r="I351" s="13"/>
      <c r="J351" s="13"/>
      <c r="K351" s="13">
        <v>2008</v>
      </c>
      <c r="L351" s="13"/>
      <c r="N351" s="64"/>
    </row>
    <row r="352" spans="1:14" s="1" customFormat="1" x14ac:dyDescent="0.2">
      <c r="A352" s="4" t="s">
        <v>366</v>
      </c>
      <c r="B352" s="13"/>
      <c r="C352" s="13"/>
      <c r="D352" s="13"/>
      <c r="E352" s="13"/>
      <c r="F352" s="13"/>
      <c r="G352" s="13"/>
      <c r="H352" s="13"/>
      <c r="I352" s="13"/>
      <c r="J352" s="13"/>
      <c r="K352" s="13">
        <v>2008</v>
      </c>
      <c r="L352" s="13"/>
      <c r="N352" s="64"/>
    </row>
    <row r="353" spans="1:14" s="1" customFormat="1" x14ac:dyDescent="0.2">
      <c r="A353" s="4" t="s">
        <v>233</v>
      </c>
      <c r="B353" s="13"/>
      <c r="C353" s="13"/>
      <c r="D353" s="13"/>
      <c r="E353" s="13"/>
      <c r="F353" s="13"/>
      <c r="G353" s="13"/>
      <c r="H353" s="13"/>
      <c r="I353" s="13"/>
      <c r="J353" s="13"/>
      <c r="K353" s="13">
        <v>2008</v>
      </c>
      <c r="L353" s="13"/>
      <c r="N353" s="64"/>
    </row>
    <row r="354" spans="1:14" s="1" customFormat="1" x14ac:dyDescent="0.2">
      <c r="A354" s="4" t="s">
        <v>234</v>
      </c>
      <c r="B354" s="13">
        <v>1</v>
      </c>
      <c r="C354" s="13">
        <v>1</v>
      </c>
      <c r="D354" s="13">
        <v>0</v>
      </c>
      <c r="E354" s="13">
        <v>6</v>
      </c>
      <c r="F354" s="13">
        <v>1</v>
      </c>
      <c r="G354" s="13">
        <v>0</v>
      </c>
      <c r="H354" s="13">
        <v>0</v>
      </c>
      <c r="I354" s="13">
        <v>0</v>
      </c>
      <c r="J354" s="13">
        <v>0</v>
      </c>
      <c r="K354" s="13">
        <v>2008</v>
      </c>
      <c r="L354" s="4"/>
      <c r="N354" s="64"/>
    </row>
    <row r="355" spans="1:14" s="1" customFormat="1" x14ac:dyDescent="0.2">
      <c r="A355" s="4" t="s">
        <v>283</v>
      </c>
      <c r="B355" s="13"/>
      <c r="C355" s="13"/>
      <c r="D355" s="13"/>
      <c r="E355" s="13"/>
      <c r="F355" s="13"/>
      <c r="G355" s="13"/>
      <c r="H355" s="13"/>
      <c r="I355" s="13"/>
      <c r="J355" s="13"/>
      <c r="K355" s="13">
        <v>2008</v>
      </c>
      <c r="L355" s="4"/>
      <c r="N355" s="64"/>
    </row>
    <row r="356" spans="1:14" s="1" customFormat="1" x14ac:dyDescent="0.2">
      <c r="A356" s="4" t="s">
        <v>235</v>
      </c>
      <c r="B356" s="13"/>
      <c r="C356" s="13"/>
      <c r="D356" s="13"/>
      <c r="E356" s="13"/>
      <c r="F356" s="13"/>
      <c r="G356" s="13"/>
      <c r="H356" s="13"/>
      <c r="I356" s="13"/>
      <c r="J356" s="13"/>
      <c r="K356" s="13">
        <v>2008</v>
      </c>
      <c r="L356" s="4"/>
      <c r="N356" s="64"/>
    </row>
    <row r="357" spans="1:14" s="1" customFormat="1" x14ac:dyDescent="0.2">
      <c r="A357" s="4" t="s">
        <v>845</v>
      </c>
      <c r="B357" s="13"/>
      <c r="C357" s="13"/>
      <c r="D357" s="13"/>
      <c r="E357" s="13"/>
      <c r="F357" s="13"/>
      <c r="G357" s="13"/>
      <c r="H357" s="13"/>
      <c r="I357" s="13"/>
      <c r="J357" s="13"/>
      <c r="K357" s="13">
        <v>2008</v>
      </c>
      <c r="L357" s="4"/>
      <c r="N357" s="64"/>
    </row>
    <row r="358" spans="1:14" s="1" customFormat="1" x14ac:dyDescent="0.2">
      <c r="A358" s="4" t="s">
        <v>287</v>
      </c>
      <c r="B358" s="13"/>
      <c r="C358" s="13"/>
      <c r="D358" s="13"/>
      <c r="E358" s="13"/>
      <c r="F358" s="13"/>
      <c r="G358" s="13"/>
      <c r="H358" s="13"/>
      <c r="I358" s="13"/>
      <c r="J358" s="13"/>
      <c r="K358" s="13">
        <v>2008</v>
      </c>
      <c r="L358" s="4"/>
      <c r="N358" s="64"/>
    </row>
    <row r="359" spans="1:14" s="1" customFormat="1" x14ac:dyDescent="0.2">
      <c r="A359" s="4" t="s">
        <v>803</v>
      </c>
      <c r="B359" s="13"/>
      <c r="C359" s="13"/>
      <c r="D359" s="13"/>
      <c r="E359" s="13"/>
      <c r="F359" s="13"/>
      <c r="G359" s="13"/>
      <c r="H359" s="13"/>
      <c r="I359" s="13"/>
      <c r="J359" s="13"/>
      <c r="K359" s="13">
        <v>2008</v>
      </c>
      <c r="L359" s="13"/>
      <c r="N359" s="64"/>
    </row>
    <row r="360" spans="1:14" s="1" customFormat="1" x14ac:dyDescent="0.2">
      <c r="A360" s="4" t="s">
        <v>296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>
        <v>2008</v>
      </c>
      <c r="L360" s="13"/>
      <c r="N360" s="64"/>
    </row>
    <row r="361" spans="1:14" s="1" customFormat="1" x14ac:dyDescent="0.2">
      <c r="A361" s="4" t="s">
        <v>336</v>
      </c>
      <c r="B361" s="13"/>
      <c r="C361" s="13"/>
      <c r="D361" s="13"/>
      <c r="E361" s="13"/>
      <c r="F361" s="13"/>
      <c r="G361" s="13"/>
      <c r="H361" s="13"/>
      <c r="I361" s="13"/>
      <c r="J361" s="13"/>
      <c r="K361" s="13">
        <v>2008</v>
      </c>
      <c r="L361" s="13"/>
      <c r="N361" s="64"/>
    </row>
    <row r="362" spans="1:14" s="1" customFormat="1" x14ac:dyDescent="0.2">
      <c r="A362" s="4" t="s">
        <v>236</v>
      </c>
      <c r="B362" s="13"/>
      <c r="C362" s="13"/>
      <c r="D362" s="13"/>
      <c r="E362" s="13"/>
      <c r="F362" s="13"/>
      <c r="G362" s="13"/>
      <c r="H362" s="13"/>
      <c r="I362" s="13"/>
      <c r="J362" s="13"/>
      <c r="K362" s="13">
        <v>2008</v>
      </c>
      <c r="L362" s="13"/>
      <c r="N362" s="64"/>
    </row>
    <row r="363" spans="1:14" s="1" customFormat="1" x14ac:dyDescent="0.2">
      <c r="A363" s="4" t="s">
        <v>237</v>
      </c>
      <c r="B363" s="13">
        <v>19</v>
      </c>
      <c r="C363" s="13">
        <v>14</v>
      </c>
      <c r="D363" s="13">
        <v>4</v>
      </c>
      <c r="E363" s="13">
        <v>40</v>
      </c>
      <c r="F363" s="13">
        <v>1</v>
      </c>
      <c r="G363" s="13">
        <v>104</v>
      </c>
      <c r="H363" s="13">
        <v>24</v>
      </c>
      <c r="I363" s="13">
        <v>300</v>
      </c>
      <c r="J363" s="13">
        <v>29</v>
      </c>
      <c r="K363" s="13">
        <v>2008</v>
      </c>
      <c r="L363" s="13"/>
      <c r="N363" s="64"/>
    </row>
    <row r="364" spans="1:14" s="1" customFormat="1" x14ac:dyDescent="0.2">
      <c r="A364" s="4" t="s">
        <v>867</v>
      </c>
      <c r="B364" s="13"/>
      <c r="C364" s="13"/>
      <c r="D364" s="13"/>
      <c r="E364" s="13"/>
      <c r="F364" s="13"/>
      <c r="G364" s="13"/>
      <c r="H364" s="13"/>
      <c r="I364" s="13"/>
      <c r="J364" s="13"/>
      <c r="K364" s="13">
        <v>2008</v>
      </c>
      <c r="L364" s="13"/>
      <c r="N364" s="64"/>
    </row>
    <row r="365" spans="1:14" s="1" customFormat="1" x14ac:dyDescent="0.2">
      <c r="A365" s="4" t="s">
        <v>238</v>
      </c>
      <c r="B365" s="13"/>
      <c r="C365" s="13"/>
      <c r="D365" s="13"/>
      <c r="E365" s="13"/>
      <c r="F365" s="13"/>
      <c r="G365" s="13"/>
      <c r="H365" s="13"/>
      <c r="I365" s="13"/>
      <c r="J365" s="13"/>
      <c r="K365" s="13">
        <v>2008</v>
      </c>
      <c r="L365" s="13"/>
      <c r="N365" s="64"/>
    </row>
    <row r="366" spans="1:14" s="1" customFormat="1" x14ac:dyDescent="0.2">
      <c r="A366" s="4" t="s">
        <v>367</v>
      </c>
      <c r="B366" s="13"/>
      <c r="C366" s="13"/>
      <c r="D366" s="13"/>
      <c r="E366" s="13"/>
      <c r="F366" s="13"/>
      <c r="G366" s="13"/>
      <c r="H366" s="13"/>
      <c r="I366" s="13"/>
      <c r="J366" s="13"/>
      <c r="K366" s="13">
        <v>2008</v>
      </c>
      <c r="L366" s="13"/>
      <c r="N366" s="64"/>
    </row>
    <row r="367" spans="1:14" s="1" customFormat="1" x14ac:dyDescent="0.2">
      <c r="A367" s="4" t="s">
        <v>890</v>
      </c>
      <c r="B367" s="13"/>
      <c r="C367" s="13"/>
      <c r="D367" s="13"/>
      <c r="E367" s="13"/>
      <c r="F367" s="13"/>
      <c r="G367" s="13"/>
      <c r="H367" s="13"/>
      <c r="I367" s="13"/>
      <c r="J367" s="13"/>
      <c r="K367" s="13">
        <v>2008</v>
      </c>
      <c r="L367" s="13"/>
      <c r="N367" s="64"/>
    </row>
    <row r="368" spans="1:14" s="1" customFormat="1" x14ac:dyDescent="0.2">
      <c r="A368" s="4" t="s">
        <v>293</v>
      </c>
      <c r="B368" s="13"/>
      <c r="C368" s="13"/>
      <c r="D368" s="13"/>
      <c r="E368" s="13"/>
      <c r="F368" s="13"/>
      <c r="G368" s="13"/>
      <c r="H368" s="13"/>
      <c r="I368" s="13"/>
      <c r="J368" s="13"/>
      <c r="K368" s="13">
        <v>2008</v>
      </c>
      <c r="L368" s="13"/>
      <c r="N368" s="64"/>
    </row>
    <row r="369" spans="1:14" s="1" customFormat="1" x14ac:dyDescent="0.2">
      <c r="A369" s="4" t="s">
        <v>239</v>
      </c>
      <c r="B369" s="13"/>
      <c r="C369" s="13"/>
      <c r="D369" s="13"/>
      <c r="E369" s="13"/>
      <c r="F369" s="13"/>
      <c r="G369" s="13"/>
      <c r="H369" s="13"/>
      <c r="I369" s="13"/>
      <c r="J369" s="13"/>
      <c r="K369" s="13">
        <v>2008</v>
      </c>
      <c r="L369" s="13"/>
      <c r="N369" s="64"/>
    </row>
    <row r="370" spans="1:14" s="1" customFormat="1" x14ac:dyDescent="0.2">
      <c r="A370" s="4" t="s">
        <v>240</v>
      </c>
      <c r="B370" s="13"/>
      <c r="C370" s="13"/>
      <c r="D370" s="13"/>
      <c r="E370" s="13"/>
      <c r="F370" s="13"/>
      <c r="G370" s="13"/>
      <c r="H370" s="13"/>
      <c r="I370" s="13"/>
      <c r="J370" s="13"/>
      <c r="K370" s="13">
        <v>2008</v>
      </c>
      <c r="L370" s="13"/>
      <c r="N370" s="64"/>
    </row>
    <row r="371" spans="1:14" s="1" customFormat="1" x14ac:dyDescent="0.2">
      <c r="A371" s="4" t="s">
        <v>241</v>
      </c>
      <c r="B371" s="13"/>
      <c r="C371" s="13"/>
      <c r="D371" s="13"/>
      <c r="E371" s="13"/>
      <c r="F371" s="13"/>
      <c r="G371" s="13"/>
      <c r="H371" s="13"/>
      <c r="I371" s="13"/>
      <c r="J371" s="13"/>
      <c r="K371" s="13">
        <v>2008</v>
      </c>
      <c r="L371" s="13"/>
      <c r="N371" s="64"/>
    </row>
    <row r="372" spans="1:14" s="1" customFormat="1" x14ac:dyDescent="0.2">
      <c r="A372" s="4" t="s">
        <v>333</v>
      </c>
      <c r="B372" s="13"/>
      <c r="C372" s="13"/>
      <c r="D372" s="13"/>
      <c r="E372" s="13"/>
      <c r="F372" s="13"/>
      <c r="G372" s="13"/>
      <c r="H372" s="13"/>
      <c r="I372" s="13"/>
      <c r="J372" s="13"/>
      <c r="K372" s="13">
        <v>2008</v>
      </c>
      <c r="L372" s="13"/>
      <c r="N372" s="64"/>
    </row>
    <row r="373" spans="1:14" s="1" customFormat="1" x14ac:dyDescent="0.2">
      <c r="A373" s="4" t="s">
        <v>802</v>
      </c>
      <c r="B373" s="13"/>
      <c r="C373" s="13"/>
      <c r="D373" s="13"/>
      <c r="E373" s="13"/>
      <c r="F373" s="13"/>
      <c r="G373" s="13"/>
      <c r="H373" s="13"/>
      <c r="I373" s="13"/>
      <c r="J373" s="13"/>
      <c r="K373" s="13">
        <v>2008</v>
      </c>
      <c r="L373" s="13"/>
      <c r="N373" s="64"/>
    </row>
    <row r="374" spans="1:14" s="1" customFormat="1" x14ac:dyDescent="0.2">
      <c r="A374" s="4" t="s">
        <v>337</v>
      </c>
      <c r="B374" s="13"/>
      <c r="C374" s="13"/>
      <c r="D374" s="13"/>
      <c r="E374" s="13"/>
      <c r="F374" s="13"/>
      <c r="G374" s="13"/>
      <c r="H374" s="13"/>
      <c r="I374" s="13"/>
      <c r="J374" s="13"/>
      <c r="K374" s="13">
        <v>2008</v>
      </c>
      <c r="L374" s="13"/>
      <c r="N374" s="64"/>
    </row>
    <row r="375" spans="1:14" s="1" customFormat="1" x14ac:dyDescent="0.2">
      <c r="A375" s="4" t="s">
        <v>242</v>
      </c>
      <c r="B375" s="13"/>
      <c r="C375" s="13"/>
      <c r="D375" s="13"/>
      <c r="E375" s="13"/>
      <c r="F375" s="13"/>
      <c r="G375" s="13"/>
      <c r="H375" s="13"/>
      <c r="I375" s="13"/>
      <c r="J375" s="13"/>
      <c r="K375" s="13">
        <v>2008</v>
      </c>
      <c r="L375" s="13"/>
      <c r="N375" s="64"/>
    </row>
    <row r="376" spans="1:14" s="1" customFormat="1" x14ac:dyDescent="0.2">
      <c r="A376" s="4" t="s">
        <v>243</v>
      </c>
      <c r="B376" s="13"/>
      <c r="C376" s="13"/>
      <c r="D376" s="13"/>
      <c r="E376" s="13"/>
      <c r="F376" s="13"/>
      <c r="G376" s="13"/>
      <c r="H376" s="13"/>
      <c r="I376" s="13"/>
      <c r="J376" s="13"/>
      <c r="K376" s="13">
        <v>2008</v>
      </c>
      <c r="L376" s="13"/>
      <c r="N376" s="64"/>
    </row>
    <row r="377" spans="1:14" s="1" customFormat="1" x14ac:dyDescent="0.2">
      <c r="A377" s="4" t="s">
        <v>244</v>
      </c>
      <c r="B377" s="13"/>
      <c r="C377" s="13"/>
      <c r="D377" s="13"/>
      <c r="E377" s="13"/>
      <c r="F377" s="13"/>
      <c r="G377" s="13"/>
      <c r="H377" s="13"/>
      <c r="I377" s="13"/>
      <c r="J377" s="13"/>
      <c r="K377" s="13">
        <v>2008</v>
      </c>
      <c r="L377" s="13"/>
      <c r="N377" s="64"/>
    </row>
    <row r="378" spans="1:14" s="1" customFormat="1" x14ac:dyDescent="0.2">
      <c r="A378" s="4" t="s">
        <v>327</v>
      </c>
      <c r="B378" s="13"/>
      <c r="C378" s="13"/>
      <c r="D378" s="13"/>
      <c r="E378" s="13"/>
      <c r="F378" s="13"/>
      <c r="G378" s="13"/>
      <c r="H378" s="13"/>
      <c r="I378" s="13"/>
      <c r="J378" s="13"/>
      <c r="K378" s="13">
        <v>2008</v>
      </c>
      <c r="L378" s="13"/>
      <c r="N378" s="64"/>
    </row>
    <row r="379" spans="1:14" s="1" customFormat="1" x14ac:dyDescent="0.2">
      <c r="A379" s="4" t="s">
        <v>245</v>
      </c>
      <c r="B379" s="13"/>
      <c r="C379" s="13"/>
      <c r="D379" s="13"/>
      <c r="E379" s="13"/>
      <c r="F379" s="13"/>
      <c r="G379" s="13"/>
      <c r="H379" s="13"/>
      <c r="I379" s="13"/>
      <c r="J379" s="13"/>
      <c r="K379" s="13">
        <v>2008</v>
      </c>
      <c r="L379" s="13"/>
      <c r="N379" s="64"/>
    </row>
    <row r="380" spans="1:14" s="1" customFormat="1" x14ac:dyDescent="0.2">
      <c r="A380" s="4" t="s">
        <v>246</v>
      </c>
      <c r="B380" s="13"/>
      <c r="C380" s="13"/>
      <c r="D380" s="13"/>
      <c r="E380" s="13"/>
      <c r="F380" s="13"/>
      <c r="G380" s="13"/>
      <c r="H380" s="13"/>
      <c r="I380" s="13"/>
      <c r="J380" s="13"/>
      <c r="K380" s="13">
        <v>2008</v>
      </c>
      <c r="L380" s="13"/>
      <c r="N380" s="64"/>
    </row>
    <row r="381" spans="1:14" s="1" customFormat="1" x14ac:dyDescent="0.2">
      <c r="A381" s="4" t="s">
        <v>247</v>
      </c>
      <c r="B381" s="13">
        <v>21</v>
      </c>
      <c r="C381" s="13">
        <v>15</v>
      </c>
      <c r="D381" s="13">
        <v>4</v>
      </c>
      <c r="E381" s="13">
        <v>45</v>
      </c>
      <c r="F381" s="13">
        <v>4</v>
      </c>
      <c r="G381" s="13">
        <v>0</v>
      </c>
      <c r="H381" s="13">
        <v>0</v>
      </c>
      <c r="I381" s="13">
        <v>0</v>
      </c>
      <c r="J381" s="13">
        <v>0</v>
      </c>
      <c r="K381" s="13">
        <v>2008</v>
      </c>
      <c r="L381" s="13"/>
      <c r="N381" s="64"/>
    </row>
    <row r="382" spans="1:14" s="1" customFormat="1" x14ac:dyDescent="0.2">
      <c r="A382" s="4" t="s">
        <v>248</v>
      </c>
      <c r="B382" s="13"/>
      <c r="C382" s="13"/>
      <c r="D382" s="13"/>
      <c r="E382" s="13"/>
      <c r="F382" s="13"/>
      <c r="G382" s="13"/>
      <c r="H382" s="13"/>
      <c r="I382" s="13"/>
      <c r="J382" s="13"/>
      <c r="K382" s="13">
        <v>2008</v>
      </c>
      <c r="L382" s="13"/>
      <c r="N382" s="64"/>
    </row>
    <row r="383" spans="1:14" s="1" customFormat="1" x14ac:dyDescent="0.2">
      <c r="A383" s="4" t="s">
        <v>249</v>
      </c>
      <c r="B383" s="13"/>
      <c r="C383" s="13"/>
      <c r="D383" s="13"/>
      <c r="E383" s="13"/>
      <c r="F383" s="13"/>
      <c r="G383" s="13"/>
      <c r="H383" s="13"/>
      <c r="I383" s="13"/>
      <c r="J383" s="13"/>
      <c r="K383" s="13">
        <v>2008</v>
      </c>
      <c r="L383" s="13"/>
      <c r="N383" s="64"/>
    </row>
    <row r="384" spans="1:14" s="1" customFormat="1" x14ac:dyDescent="0.2">
      <c r="A384" s="4" t="s">
        <v>250</v>
      </c>
      <c r="B384" s="13"/>
      <c r="C384" s="13"/>
      <c r="D384" s="13"/>
      <c r="E384" s="13"/>
      <c r="F384" s="13"/>
      <c r="G384" s="13"/>
      <c r="H384" s="13"/>
      <c r="I384" s="13"/>
      <c r="J384" s="13"/>
      <c r="K384" s="13">
        <v>2008</v>
      </c>
      <c r="L384" s="13"/>
      <c r="N384" s="64"/>
    </row>
    <row r="385" spans="1:14" s="1" customFormat="1" x14ac:dyDescent="0.2">
      <c r="A385" s="4" t="s">
        <v>251</v>
      </c>
      <c r="B385" s="13"/>
      <c r="C385" s="13"/>
      <c r="D385" s="13"/>
      <c r="E385" s="13"/>
      <c r="F385" s="13"/>
      <c r="G385" s="13"/>
      <c r="H385" s="13"/>
      <c r="I385" s="13"/>
      <c r="J385" s="13"/>
      <c r="K385" s="13">
        <v>2008</v>
      </c>
      <c r="L385" s="13"/>
      <c r="N385" s="64"/>
    </row>
    <row r="386" spans="1:14" s="1" customFormat="1" x14ac:dyDescent="0.2">
      <c r="A386" s="4" t="s">
        <v>252</v>
      </c>
      <c r="B386" s="13">
        <v>3</v>
      </c>
      <c r="C386" s="13">
        <v>1</v>
      </c>
      <c r="D386" s="13">
        <v>0</v>
      </c>
      <c r="E386" s="13">
        <v>1</v>
      </c>
      <c r="F386" s="13">
        <v>1</v>
      </c>
      <c r="G386" s="13">
        <v>0</v>
      </c>
      <c r="H386" s="13">
        <v>0</v>
      </c>
      <c r="I386" s="13">
        <v>0</v>
      </c>
      <c r="J386" s="13">
        <v>0</v>
      </c>
      <c r="K386" s="13">
        <v>2008</v>
      </c>
      <c r="L386" s="13"/>
      <c r="N386" s="64"/>
    </row>
    <row r="387" spans="1:14" s="1" customFormat="1" x14ac:dyDescent="0.2">
      <c r="A387" s="4" t="s">
        <v>253</v>
      </c>
      <c r="B387" s="13"/>
      <c r="C387" s="13"/>
      <c r="D387" s="13"/>
      <c r="E387" s="13"/>
      <c r="F387" s="13"/>
      <c r="G387" s="13"/>
      <c r="H387" s="13"/>
      <c r="I387" s="13"/>
      <c r="J387" s="13"/>
      <c r="K387" s="13">
        <v>2008</v>
      </c>
      <c r="L387" s="13"/>
      <c r="N387" s="64"/>
    </row>
    <row r="388" spans="1:14" s="1" customFormat="1" x14ac:dyDescent="0.2">
      <c r="A388" s="4" t="s">
        <v>254</v>
      </c>
      <c r="B388" s="13"/>
      <c r="C388" s="13"/>
      <c r="D388" s="13"/>
      <c r="E388" s="13"/>
      <c r="F388" s="13"/>
      <c r="G388" s="13"/>
      <c r="H388" s="13"/>
      <c r="I388" s="13"/>
      <c r="J388" s="13"/>
      <c r="K388" s="13">
        <v>2008</v>
      </c>
      <c r="L388" s="13"/>
      <c r="N388" s="64"/>
    </row>
    <row r="389" spans="1:14" s="1" customFormat="1" x14ac:dyDescent="0.2">
      <c r="A389" s="4" t="s">
        <v>255</v>
      </c>
      <c r="B389" s="13"/>
      <c r="C389" s="13"/>
      <c r="D389" s="13"/>
      <c r="E389" s="13"/>
      <c r="F389" s="13"/>
      <c r="G389" s="13"/>
      <c r="H389" s="13"/>
      <c r="I389" s="13"/>
      <c r="J389" s="13"/>
      <c r="K389" s="13">
        <v>2008</v>
      </c>
      <c r="L389" s="13"/>
      <c r="N389" s="64"/>
    </row>
    <row r="390" spans="1:14" s="1" customFormat="1" x14ac:dyDescent="0.2">
      <c r="A390" s="4" t="s">
        <v>256</v>
      </c>
      <c r="B390" s="13"/>
      <c r="C390" s="13"/>
      <c r="D390" s="13"/>
      <c r="E390" s="13"/>
      <c r="F390" s="13"/>
      <c r="G390" s="13"/>
      <c r="H390" s="13"/>
      <c r="I390" s="13"/>
      <c r="J390" s="13"/>
      <c r="K390" s="13">
        <v>2008</v>
      </c>
      <c r="L390" s="13"/>
      <c r="N390" s="64"/>
    </row>
    <row r="391" spans="1:14" s="1" customFormat="1" x14ac:dyDescent="0.2">
      <c r="A391" s="4" t="s">
        <v>257</v>
      </c>
      <c r="B391" s="13"/>
      <c r="C391" s="13"/>
      <c r="D391" s="13"/>
      <c r="E391" s="13"/>
      <c r="F391" s="13"/>
      <c r="G391" s="13"/>
      <c r="H391" s="13"/>
      <c r="I391" s="13"/>
      <c r="J391" s="13"/>
      <c r="K391" s="13">
        <v>2008</v>
      </c>
      <c r="L391" s="13"/>
      <c r="N391" s="64"/>
    </row>
    <row r="392" spans="1:14" s="1" customFormat="1" x14ac:dyDescent="0.2">
      <c r="A392" s="4" t="s">
        <v>258</v>
      </c>
      <c r="B392" s="13"/>
      <c r="C392" s="13"/>
      <c r="D392" s="13"/>
      <c r="E392" s="13"/>
      <c r="F392" s="13"/>
      <c r="G392" s="13"/>
      <c r="H392" s="13"/>
      <c r="I392" s="13"/>
      <c r="J392" s="13"/>
      <c r="K392" s="13">
        <v>2008</v>
      </c>
      <c r="L392" s="13"/>
      <c r="N392" s="64"/>
    </row>
    <row r="393" spans="1:14" s="1" customFormat="1" x14ac:dyDescent="0.2">
      <c r="A393" s="4" t="s">
        <v>259</v>
      </c>
      <c r="B393" s="13">
        <v>2</v>
      </c>
      <c r="C393" s="13">
        <v>2</v>
      </c>
      <c r="D393" s="13">
        <v>0</v>
      </c>
      <c r="E393" s="13">
        <v>28</v>
      </c>
      <c r="F393" s="13">
        <v>1</v>
      </c>
      <c r="G393" s="13">
        <v>0</v>
      </c>
      <c r="H393" s="13">
        <v>0</v>
      </c>
      <c r="I393" s="13">
        <v>0</v>
      </c>
      <c r="J393" s="13">
        <v>0</v>
      </c>
      <c r="K393" s="13">
        <v>2008</v>
      </c>
      <c r="L393" s="13"/>
      <c r="N393" s="64"/>
    </row>
    <row r="394" spans="1:14" s="1" customFormat="1" x14ac:dyDescent="0.2">
      <c r="A394" s="4" t="s">
        <v>260</v>
      </c>
      <c r="B394" s="13"/>
      <c r="C394" s="13"/>
      <c r="D394" s="13"/>
      <c r="E394" s="13"/>
      <c r="F394" s="13"/>
      <c r="G394" s="13"/>
      <c r="H394" s="13"/>
      <c r="I394" s="13"/>
      <c r="J394" s="13"/>
      <c r="K394" s="13">
        <v>2008</v>
      </c>
      <c r="L394" s="13"/>
      <c r="N394" s="64"/>
    </row>
    <row r="395" spans="1:14" s="1" customFormat="1" x14ac:dyDescent="0.2">
      <c r="A395" s="4" t="s">
        <v>261</v>
      </c>
      <c r="B395" s="13"/>
      <c r="C395" s="13"/>
      <c r="D395" s="13"/>
      <c r="E395" s="13"/>
      <c r="F395" s="13"/>
      <c r="G395" s="13"/>
      <c r="H395" s="13"/>
      <c r="I395" s="13"/>
      <c r="J395" s="13"/>
      <c r="K395" s="13">
        <v>2008</v>
      </c>
      <c r="L395" s="13"/>
      <c r="N395" s="64"/>
    </row>
    <row r="396" spans="1:14" s="1" customFormat="1" x14ac:dyDescent="0.2">
      <c r="A396" s="4" t="s">
        <v>262</v>
      </c>
      <c r="B396" s="13"/>
      <c r="C396" s="13"/>
      <c r="D396" s="13"/>
      <c r="E396" s="13"/>
      <c r="F396" s="13"/>
      <c r="G396" s="13"/>
      <c r="H396" s="13"/>
      <c r="I396" s="13"/>
      <c r="J396" s="13"/>
      <c r="K396" s="13">
        <v>2008</v>
      </c>
      <c r="L396" s="13"/>
      <c r="N396" s="64"/>
    </row>
    <row r="397" spans="1:14" s="1" customFormat="1" x14ac:dyDescent="0.2">
      <c r="A397" s="4" t="s">
        <v>263</v>
      </c>
      <c r="B397" s="13"/>
      <c r="C397" s="13"/>
      <c r="D397" s="13"/>
      <c r="E397" s="13"/>
      <c r="F397" s="13"/>
      <c r="G397" s="13"/>
      <c r="H397" s="13"/>
      <c r="I397" s="13"/>
      <c r="J397" s="13"/>
      <c r="K397" s="13">
        <v>2008</v>
      </c>
      <c r="L397" s="13"/>
      <c r="N397" s="64"/>
    </row>
    <row r="398" spans="1:14" x14ac:dyDescent="0.2">
      <c r="A398" s="4" t="s">
        <v>264</v>
      </c>
      <c r="K398" s="13">
        <v>2008</v>
      </c>
    </row>
    <row r="399" spans="1:14" x14ac:dyDescent="0.2">
      <c r="A399" s="4" t="s">
        <v>820</v>
      </c>
      <c r="K399" s="13">
        <v>2008</v>
      </c>
    </row>
    <row r="400" spans="1:14" x14ac:dyDescent="0.2">
      <c r="A400" s="4" t="s">
        <v>294</v>
      </c>
      <c r="K400" s="13">
        <v>2008</v>
      </c>
    </row>
    <row r="401" spans="1:11" x14ac:dyDescent="0.2">
      <c r="A401" s="4" t="s">
        <v>265</v>
      </c>
      <c r="K401" s="13">
        <v>2008</v>
      </c>
    </row>
    <row r="402" spans="1:11" x14ac:dyDescent="0.2">
      <c r="A402" s="4" t="s">
        <v>266</v>
      </c>
      <c r="K402" s="13">
        <v>2008</v>
      </c>
    </row>
    <row r="403" spans="1:11" x14ac:dyDescent="0.2">
      <c r="A403" s="4" t="s">
        <v>267</v>
      </c>
      <c r="K403" s="13">
        <v>2008</v>
      </c>
    </row>
    <row r="404" spans="1:11" x14ac:dyDescent="0.2">
      <c r="A404" s="4" t="s">
        <v>268</v>
      </c>
      <c r="K404" s="13">
        <v>2008</v>
      </c>
    </row>
    <row r="405" spans="1:11" x14ac:dyDescent="0.2">
      <c r="A405" s="4" t="s">
        <v>269</v>
      </c>
      <c r="K405" s="13">
        <v>2008</v>
      </c>
    </row>
    <row r="406" spans="1:11" x14ac:dyDescent="0.2">
      <c r="A406" s="4" t="s">
        <v>270</v>
      </c>
      <c r="B406" s="13">
        <v>2</v>
      </c>
      <c r="C406" s="13">
        <v>2</v>
      </c>
      <c r="D406" s="13">
        <v>0</v>
      </c>
      <c r="E406" s="13">
        <v>53</v>
      </c>
      <c r="F406" s="13">
        <v>0</v>
      </c>
      <c r="G406" s="13">
        <v>8.5</v>
      </c>
      <c r="H406" s="13">
        <v>0</v>
      </c>
      <c r="I406" s="13">
        <v>41</v>
      </c>
      <c r="J406" s="13">
        <v>2</v>
      </c>
      <c r="K406" s="13">
        <v>2008</v>
      </c>
    </row>
    <row r="407" spans="1:11" x14ac:dyDescent="0.2">
      <c r="A407" s="4" t="s">
        <v>284</v>
      </c>
      <c r="K407" s="13">
        <v>2008</v>
      </c>
    </row>
    <row r="408" spans="1:11" x14ac:dyDescent="0.2">
      <c r="A408" s="4" t="s">
        <v>271</v>
      </c>
      <c r="K408" s="13">
        <v>2008</v>
      </c>
    </row>
    <row r="409" spans="1:11" x14ac:dyDescent="0.2">
      <c r="A409" s="4" t="s">
        <v>272</v>
      </c>
      <c r="K409" s="13">
        <v>2008</v>
      </c>
    </row>
    <row r="410" spans="1:11" x14ac:dyDescent="0.2">
      <c r="A410" s="4" t="s">
        <v>273</v>
      </c>
      <c r="K410" s="13">
        <v>2008</v>
      </c>
    </row>
    <row r="411" spans="1:11" x14ac:dyDescent="0.2">
      <c r="A411" s="62" t="s">
        <v>930</v>
      </c>
      <c r="K411" s="13">
        <v>2008</v>
      </c>
    </row>
    <row r="412" spans="1:11" x14ac:dyDescent="0.2">
      <c r="A412" s="62" t="s">
        <v>931</v>
      </c>
      <c r="K412" s="13">
        <v>2008</v>
      </c>
    </row>
    <row r="413" spans="1:11" x14ac:dyDescent="0.2">
      <c r="A413" s="62" t="s">
        <v>932</v>
      </c>
      <c r="K413" s="13">
        <v>2008</v>
      </c>
    </row>
    <row r="414" spans="1:11" x14ac:dyDescent="0.2">
      <c r="A414" s="62" t="s">
        <v>933</v>
      </c>
      <c r="K414" s="13">
        <v>2008</v>
      </c>
    </row>
    <row r="415" spans="1:11" x14ac:dyDescent="0.2">
      <c r="A415" s="62" t="s">
        <v>934</v>
      </c>
      <c r="K415" s="13">
        <v>2008</v>
      </c>
    </row>
    <row r="416" spans="1:11" x14ac:dyDescent="0.2">
      <c r="A416" s="62" t="s">
        <v>935</v>
      </c>
      <c r="K416" s="13">
        <v>2008</v>
      </c>
    </row>
    <row r="417" spans="1:11" x14ac:dyDescent="0.2">
      <c r="A417" s="62" t="s">
        <v>936</v>
      </c>
      <c r="K417" s="13">
        <v>2008</v>
      </c>
    </row>
    <row r="418" spans="1:11" x14ac:dyDescent="0.2">
      <c r="A418" s="62" t="s">
        <v>940</v>
      </c>
      <c r="K418" s="13">
        <v>2008</v>
      </c>
    </row>
    <row r="419" spans="1:11" x14ac:dyDescent="0.2">
      <c r="A419" s="62" t="s">
        <v>937</v>
      </c>
      <c r="K419" s="13">
        <v>2008</v>
      </c>
    </row>
    <row r="420" spans="1:11" x14ac:dyDescent="0.2">
      <c r="A420" s="61" t="s">
        <v>929</v>
      </c>
      <c r="K420" s="13">
        <v>2008</v>
      </c>
    </row>
    <row r="421" spans="1:11" x14ac:dyDescent="0.2">
      <c r="A421" s="62" t="s">
        <v>947</v>
      </c>
      <c r="K421" s="13">
        <v>2008</v>
      </c>
    </row>
    <row r="422" spans="1:11" x14ac:dyDescent="0.2">
      <c r="A422" s="62" t="s">
        <v>938</v>
      </c>
      <c r="K422" s="13">
        <v>2008</v>
      </c>
    </row>
    <row r="423" spans="1:11" x14ac:dyDescent="0.2">
      <c r="A423" s="62" t="s">
        <v>952</v>
      </c>
      <c r="K423" s="13">
        <v>2008</v>
      </c>
    </row>
    <row r="424" spans="1:11" x14ac:dyDescent="0.2">
      <c r="A424" s="62" t="s">
        <v>953</v>
      </c>
      <c r="K424" s="13">
        <v>2008</v>
      </c>
    </row>
    <row r="425" spans="1:11" x14ac:dyDescent="0.2">
      <c r="A425" s="74" t="s">
        <v>960</v>
      </c>
      <c r="K425" s="13">
        <v>2008</v>
      </c>
    </row>
    <row r="426" spans="1:11" x14ac:dyDescent="0.2">
      <c r="A426" s="74" t="s">
        <v>961</v>
      </c>
      <c r="K426" s="13">
        <v>2008</v>
      </c>
    </row>
    <row r="427" spans="1:11" x14ac:dyDescent="0.2">
      <c r="A427" s="75" t="s">
        <v>962</v>
      </c>
      <c r="K427" s="13">
        <v>2008</v>
      </c>
    </row>
    <row r="428" spans="1:11" x14ac:dyDescent="0.2">
      <c r="A428" s="75" t="s">
        <v>963</v>
      </c>
      <c r="K428" s="13">
        <v>2008</v>
      </c>
    </row>
    <row r="429" spans="1:11" x14ac:dyDescent="0.2">
      <c r="A429" s="75" t="s">
        <v>964</v>
      </c>
      <c r="K429" s="13">
        <v>2008</v>
      </c>
    </row>
    <row r="430" spans="1:11" x14ac:dyDescent="0.2">
      <c r="A430" s="75" t="s">
        <v>965</v>
      </c>
      <c r="K430" s="13">
        <v>2008</v>
      </c>
    </row>
    <row r="431" spans="1:11" x14ac:dyDescent="0.2">
      <c r="A431" t="s">
        <v>973</v>
      </c>
      <c r="K431" s="13">
        <v>2008</v>
      </c>
    </row>
    <row r="432" spans="1:11" x14ac:dyDescent="0.2">
      <c r="A432" t="s">
        <v>967</v>
      </c>
      <c r="K432" s="13">
        <v>2008</v>
      </c>
    </row>
    <row r="433" spans="1:11" x14ac:dyDescent="0.2">
      <c r="A433" t="s">
        <v>969</v>
      </c>
      <c r="K433" s="13">
        <v>2008</v>
      </c>
    </row>
    <row r="434" spans="1:11" x14ac:dyDescent="0.2">
      <c r="A434" t="s">
        <v>970</v>
      </c>
      <c r="K434" s="13">
        <v>2008</v>
      </c>
    </row>
    <row r="435" spans="1:11" x14ac:dyDescent="0.2">
      <c r="A435" t="s">
        <v>975</v>
      </c>
      <c r="K435" s="13">
        <v>2008</v>
      </c>
    </row>
    <row r="436" spans="1:11" x14ac:dyDescent="0.2">
      <c r="A436" t="s">
        <v>976</v>
      </c>
      <c r="K436" s="13">
        <v>2008</v>
      </c>
    </row>
    <row r="437" spans="1:11" x14ac:dyDescent="0.2">
      <c r="A437" t="s">
        <v>972</v>
      </c>
      <c r="K437" s="13">
        <v>2008</v>
      </c>
    </row>
    <row r="438" spans="1:11" x14ac:dyDescent="0.2">
      <c r="A438" t="s">
        <v>968</v>
      </c>
      <c r="K438" s="13">
        <v>2008</v>
      </c>
    </row>
    <row r="439" spans="1:11" x14ac:dyDescent="0.2">
      <c r="A439" t="s">
        <v>971</v>
      </c>
      <c r="K439" s="13">
        <v>2008</v>
      </c>
    </row>
    <row r="440" spans="1:11" x14ac:dyDescent="0.2">
      <c r="A440" t="s">
        <v>977</v>
      </c>
      <c r="K440" s="13">
        <v>2008</v>
      </c>
    </row>
    <row r="441" spans="1:11" x14ac:dyDescent="0.2">
      <c r="A441" s="61" t="s">
        <v>1007</v>
      </c>
      <c r="B441" s="61"/>
      <c r="K441" s="13">
        <v>2008</v>
      </c>
    </row>
    <row r="442" spans="1:11" x14ac:dyDescent="0.2">
      <c r="A442" s="61" t="s">
        <v>1000</v>
      </c>
      <c r="B442" s="61"/>
      <c r="K442" s="13">
        <v>2008</v>
      </c>
    </row>
    <row r="443" spans="1:11" x14ac:dyDescent="0.2">
      <c r="A443" s="61" t="s">
        <v>1002</v>
      </c>
      <c r="B443" s="61"/>
      <c r="K443" s="13">
        <v>2008</v>
      </c>
    </row>
    <row r="444" spans="1:11" x14ac:dyDescent="0.2">
      <c r="A444" s="61" t="s">
        <v>996</v>
      </c>
      <c r="B444" s="61"/>
      <c r="K444" s="13">
        <v>2008</v>
      </c>
    </row>
    <row r="445" spans="1:11" x14ac:dyDescent="0.2">
      <c r="A445" s="61" t="s">
        <v>997</v>
      </c>
      <c r="B445" s="61"/>
      <c r="K445" s="13">
        <v>2008</v>
      </c>
    </row>
    <row r="446" spans="1:11" x14ac:dyDescent="0.2">
      <c r="A446" s="61" t="s">
        <v>998</v>
      </c>
      <c r="B446" s="61"/>
      <c r="K446" s="13">
        <v>2008</v>
      </c>
    </row>
    <row r="447" spans="1:11" x14ac:dyDescent="0.2">
      <c r="A447" s="61" t="s">
        <v>999</v>
      </c>
      <c r="B447" s="61"/>
      <c r="K447" s="13">
        <v>2008</v>
      </c>
    </row>
    <row r="448" spans="1:11" x14ac:dyDescent="0.2">
      <c r="A448" s="61" t="s">
        <v>1001</v>
      </c>
      <c r="B448" s="61"/>
      <c r="K448" s="13">
        <v>2008</v>
      </c>
    </row>
    <row r="449" spans="1:24" x14ac:dyDescent="0.2">
      <c r="A449" s="61" t="s">
        <v>1003</v>
      </c>
      <c r="B449" s="61"/>
      <c r="K449" s="13">
        <v>2008</v>
      </c>
    </row>
    <row r="450" spans="1:24" x14ac:dyDescent="0.2">
      <c r="A450" s="61" t="s">
        <v>1004</v>
      </c>
      <c r="B450" s="61"/>
      <c r="K450" s="13">
        <v>2008</v>
      </c>
    </row>
    <row r="451" spans="1:24" x14ac:dyDescent="0.2">
      <c r="A451" s="61" t="s">
        <v>1005</v>
      </c>
      <c r="B451" s="61"/>
      <c r="K451" s="13">
        <v>2008</v>
      </c>
    </row>
    <row r="452" spans="1:24" x14ac:dyDescent="0.2">
      <c r="A452" s="61" t="s">
        <v>1006</v>
      </c>
      <c r="B452" s="61"/>
      <c r="K452" s="13">
        <v>2008</v>
      </c>
    </row>
    <row r="453" spans="1:24" x14ac:dyDescent="0.2">
      <c r="A453" s="4" t="s">
        <v>8</v>
      </c>
      <c r="B453"/>
      <c r="C453"/>
      <c r="D453"/>
      <c r="E453"/>
      <c r="F453"/>
      <c r="G453"/>
      <c r="H453"/>
      <c r="I453"/>
      <c r="J453"/>
      <c r="K453">
        <v>2009</v>
      </c>
      <c r="L453"/>
      <c r="O453"/>
      <c r="P453"/>
      <c r="Q453"/>
      <c r="R453"/>
      <c r="S453"/>
      <c r="T453"/>
      <c r="U453"/>
      <c r="V453"/>
      <c r="W453"/>
      <c r="X453">
        <v>2008</v>
      </c>
    </row>
    <row r="454" spans="1:24" x14ac:dyDescent="0.2">
      <c r="A454" s="4" t="s">
        <v>329</v>
      </c>
      <c r="B454"/>
      <c r="C454"/>
      <c r="D454"/>
      <c r="E454"/>
      <c r="F454" s="6"/>
      <c r="G454" s="7"/>
      <c r="H454"/>
      <c r="I454"/>
      <c r="J454"/>
      <c r="K454">
        <v>2009</v>
      </c>
      <c r="L454"/>
      <c r="O454"/>
      <c r="P454"/>
      <c r="Q454"/>
      <c r="R454"/>
      <c r="S454"/>
      <c r="T454"/>
      <c r="U454"/>
      <c r="V454"/>
      <c r="W454"/>
      <c r="X454">
        <v>2008</v>
      </c>
    </row>
    <row r="455" spans="1:24" x14ac:dyDescent="0.2">
      <c r="A455" s="4" t="s">
        <v>338</v>
      </c>
      <c r="B455"/>
      <c r="C455"/>
      <c r="D455"/>
      <c r="E455"/>
      <c r="F455"/>
      <c r="G455"/>
      <c r="H455"/>
      <c r="I455"/>
      <c r="J455"/>
      <c r="K455">
        <v>2009</v>
      </c>
      <c r="L455"/>
      <c r="O455"/>
      <c r="P455"/>
      <c r="Q455"/>
      <c r="R455"/>
      <c r="S455"/>
      <c r="T455"/>
      <c r="U455"/>
      <c r="V455"/>
      <c r="W455"/>
      <c r="X455">
        <v>2008</v>
      </c>
    </row>
    <row r="456" spans="1:24" x14ac:dyDescent="0.2">
      <c r="A456" s="4" t="s">
        <v>791</v>
      </c>
      <c r="B456"/>
      <c r="C456"/>
      <c r="D456"/>
      <c r="E456"/>
      <c r="F456"/>
      <c r="G456"/>
      <c r="H456"/>
      <c r="I456"/>
      <c r="J456"/>
      <c r="K456">
        <v>2009</v>
      </c>
      <c r="L456"/>
      <c r="O456"/>
      <c r="P456"/>
      <c r="Q456"/>
      <c r="R456"/>
      <c r="S456"/>
      <c r="T456"/>
      <c r="U456"/>
      <c r="V456"/>
      <c r="W456"/>
      <c r="X456">
        <v>2008</v>
      </c>
    </row>
    <row r="457" spans="1:24" x14ac:dyDescent="0.2">
      <c r="A457" s="4" t="s">
        <v>9</v>
      </c>
      <c r="B457"/>
      <c r="C457"/>
      <c r="D457"/>
      <c r="E457"/>
      <c r="F457"/>
      <c r="G457"/>
      <c r="H457"/>
      <c r="I457"/>
      <c r="J457"/>
      <c r="K457">
        <v>2009</v>
      </c>
      <c r="L457"/>
      <c r="O457"/>
      <c r="P457"/>
      <c r="Q457"/>
      <c r="R457"/>
      <c r="S457"/>
      <c r="T457"/>
      <c r="U457"/>
      <c r="V457"/>
      <c r="W457"/>
      <c r="X457">
        <v>2008</v>
      </c>
    </row>
    <row r="458" spans="1:24" x14ac:dyDescent="0.2">
      <c r="A458" s="4" t="s">
        <v>10</v>
      </c>
      <c r="B458"/>
      <c r="C458"/>
      <c r="D458"/>
      <c r="E458"/>
      <c r="F458"/>
      <c r="G458"/>
      <c r="H458"/>
      <c r="I458"/>
      <c r="J458"/>
      <c r="K458">
        <v>2009</v>
      </c>
      <c r="L458"/>
      <c r="O458"/>
      <c r="P458"/>
      <c r="Q458"/>
      <c r="R458"/>
      <c r="S458"/>
      <c r="T458"/>
      <c r="U458"/>
      <c r="V458"/>
      <c r="W458"/>
      <c r="X458">
        <v>2008</v>
      </c>
    </row>
    <row r="459" spans="1:24" x14ac:dyDescent="0.2">
      <c r="A459" s="4" t="s">
        <v>11</v>
      </c>
      <c r="B459">
        <v>1</v>
      </c>
      <c r="C459">
        <v>1</v>
      </c>
      <c r="D459">
        <v>0</v>
      </c>
      <c r="E459">
        <v>7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2009</v>
      </c>
      <c r="L459"/>
      <c r="O459"/>
      <c r="P459"/>
      <c r="Q459"/>
      <c r="R459"/>
      <c r="S459"/>
      <c r="T459"/>
      <c r="U459"/>
      <c r="V459"/>
      <c r="W459"/>
      <c r="X459">
        <v>2008</v>
      </c>
    </row>
    <row r="460" spans="1:24" x14ac:dyDescent="0.2">
      <c r="A460" s="4" t="s">
        <v>359</v>
      </c>
      <c r="B460"/>
      <c r="C460"/>
      <c r="D460"/>
      <c r="E460"/>
      <c r="F460"/>
      <c r="G460"/>
      <c r="H460"/>
      <c r="I460"/>
      <c r="J460"/>
      <c r="K460">
        <v>2009</v>
      </c>
      <c r="L460"/>
      <c r="O460"/>
      <c r="P460"/>
      <c r="Q460"/>
      <c r="R460"/>
      <c r="S460"/>
      <c r="T460"/>
      <c r="U460"/>
      <c r="V460"/>
      <c r="W460"/>
      <c r="X460">
        <v>2008</v>
      </c>
    </row>
    <row r="461" spans="1:24" x14ac:dyDescent="0.2">
      <c r="A461" s="4" t="s">
        <v>12</v>
      </c>
      <c r="B461"/>
      <c r="C461"/>
      <c r="D461"/>
      <c r="E461"/>
      <c r="F461"/>
      <c r="G461"/>
      <c r="H461"/>
      <c r="I461"/>
      <c r="J461"/>
      <c r="K461">
        <v>2009</v>
      </c>
      <c r="L461"/>
      <c r="O461"/>
      <c r="P461"/>
      <c r="Q461"/>
      <c r="R461"/>
      <c r="S461"/>
      <c r="T461"/>
      <c r="U461"/>
      <c r="V461"/>
      <c r="W461"/>
      <c r="X461">
        <v>2008</v>
      </c>
    </row>
    <row r="462" spans="1:24" x14ac:dyDescent="0.2">
      <c r="A462" s="4" t="s">
        <v>13</v>
      </c>
      <c r="B462"/>
      <c r="C462"/>
      <c r="D462"/>
      <c r="E462"/>
      <c r="F462"/>
      <c r="G462"/>
      <c r="H462"/>
      <c r="I462"/>
      <c r="J462"/>
      <c r="K462">
        <v>2009</v>
      </c>
      <c r="L462"/>
      <c r="O462"/>
      <c r="P462"/>
      <c r="Q462"/>
      <c r="R462"/>
      <c r="S462"/>
      <c r="T462"/>
      <c r="U462"/>
      <c r="V462"/>
      <c r="W462"/>
      <c r="X462">
        <v>2008</v>
      </c>
    </row>
    <row r="463" spans="1:24" x14ac:dyDescent="0.2">
      <c r="A463" s="4" t="s">
        <v>889</v>
      </c>
      <c r="B463"/>
      <c r="C463"/>
      <c r="D463"/>
      <c r="E463"/>
      <c r="F463"/>
      <c r="G463"/>
      <c r="H463"/>
      <c r="I463"/>
      <c r="J463"/>
      <c r="K463">
        <v>2009</v>
      </c>
      <c r="L463"/>
      <c r="O463"/>
      <c r="P463"/>
      <c r="Q463"/>
      <c r="R463"/>
      <c r="S463"/>
      <c r="T463"/>
      <c r="U463"/>
      <c r="V463"/>
      <c r="W463"/>
      <c r="X463">
        <v>2008</v>
      </c>
    </row>
    <row r="464" spans="1:24" x14ac:dyDescent="0.2">
      <c r="A464" s="4" t="s">
        <v>14</v>
      </c>
      <c r="B464"/>
      <c r="C464"/>
      <c r="D464"/>
      <c r="E464"/>
      <c r="F464"/>
      <c r="G464"/>
      <c r="H464"/>
      <c r="I464"/>
      <c r="J464"/>
      <c r="K464">
        <v>2009</v>
      </c>
      <c r="L464"/>
      <c r="O464" s="13"/>
      <c r="P464" s="13"/>
      <c r="Q464" s="13"/>
      <c r="R464" s="13"/>
      <c r="S464" s="13"/>
      <c r="T464" s="13"/>
      <c r="U464" s="13"/>
      <c r="V464" s="13"/>
      <c r="W464" s="13"/>
      <c r="X464" s="13">
        <v>2008</v>
      </c>
    </row>
    <row r="465" spans="1:24" x14ac:dyDescent="0.2">
      <c r="A465" s="4" t="s">
        <v>15</v>
      </c>
      <c r="B465"/>
      <c r="C465"/>
      <c r="D465"/>
      <c r="E465"/>
      <c r="F465" s="6"/>
      <c r="G465" s="7"/>
      <c r="H465"/>
      <c r="I465"/>
      <c r="J465"/>
      <c r="K465">
        <v>2009</v>
      </c>
      <c r="L465"/>
      <c r="O465"/>
      <c r="P465"/>
      <c r="Q465"/>
      <c r="R465"/>
      <c r="S465"/>
      <c r="T465"/>
      <c r="U465"/>
      <c r="V465"/>
      <c r="W465"/>
      <c r="X465">
        <v>2008</v>
      </c>
    </row>
    <row r="466" spans="1:24" x14ac:dyDescent="0.2">
      <c r="A466" s="4" t="s">
        <v>794</v>
      </c>
      <c r="B466"/>
      <c r="C466"/>
      <c r="D466"/>
      <c r="E466"/>
      <c r="F466"/>
      <c r="G466"/>
      <c r="H466"/>
      <c r="I466"/>
      <c r="J466"/>
      <c r="K466">
        <v>2009</v>
      </c>
      <c r="L466"/>
      <c r="O466"/>
      <c r="P466"/>
      <c r="Q466"/>
      <c r="R466"/>
      <c r="S466"/>
      <c r="T466"/>
      <c r="U466"/>
      <c r="V466"/>
      <c r="W466"/>
      <c r="X466">
        <v>2008</v>
      </c>
    </row>
    <row r="467" spans="1:24" x14ac:dyDescent="0.2">
      <c r="A467" s="4" t="s">
        <v>16</v>
      </c>
      <c r="B467"/>
      <c r="C467"/>
      <c r="D467"/>
      <c r="E467"/>
      <c r="F467" s="6"/>
      <c r="G467" s="7"/>
      <c r="H467"/>
      <c r="I467" s="8"/>
      <c r="J467" s="8"/>
      <c r="K467">
        <v>2009</v>
      </c>
      <c r="L467"/>
      <c r="O467"/>
      <c r="P467"/>
      <c r="Q467"/>
      <c r="R467"/>
      <c r="S467"/>
      <c r="T467"/>
      <c r="U467"/>
      <c r="V467"/>
      <c r="W467"/>
      <c r="X467">
        <v>2008</v>
      </c>
    </row>
    <row r="468" spans="1:24" x14ac:dyDescent="0.2">
      <c r="A468" s="4" t="s">
        <v>17</v>
      </c>
      <c r="B468"/>
      <c r="C468"/>
      <c r="D468"/>
      <c r="E468"/>
      <c r="F468"/>
      <c r="G468"/>
      <c r="H468"/>
      <c r="I468"/>
      <c r="J468"/>
      <c r="K468">
        <v>2009</v>
      </c>
      <c r="L468"/>
      <c r="O468"/>
      <c r="P468"/>
      <c r="Q468"/>
      <c r="R468"/>
      <c r="S468"/>
      <c r="T468"/>
      <c r="U468"/>
      <c r="V468"/>
      <c r="W468"/>
      <c r="X468">
        <v>2008</v>
      </c>
    </row>
    <row r="469" spans="1:24" x14ac:dyDescent="0.2">
      <c r="A469" s="4" t="s">
        <v>18</v>
      </c>
      <c r="K469" s="13">
        <v>2009</v>
      </c>
      <c r="L469"/>
      <c r="O469"/>
      <c r="P469"/>
      <c r="Q469"/>
      <c r="R469"/>
      <c r="S469"/>
      <c r="T469"/>
      <c r="U469"/>
      <c r="V469"/>
      <c r="W469"/>
      <c r="X469">
        <v>2008</v>
      </c>
    </row>
    <row r="470" spans="1:24" x14ac:dyDescent="0.2">
      <c r="A470" s="4" t="s">
        <v>898</v>
      </c>
      <c r="K470" s="13">
        <v>2009</v>
      </c>
      <c r="O470" s="13"/>
      <c r="P470" s="13"/>
      <c r="Q470" s="13"/>
      <c r="R470" s="13"/>
      <c r="S470" s="13"/>
      <c r="T470" s="13"/>
      <c r="U470" s="13"/>
      <c r="V470" s="13"/>
      <c r="W470" s="13"/>
      <c r="X470" s="13">
        <v>2008</v>
      </c>
    </row>
    <row r="471" spans="1:24" x14ac:dyDescent="0.2">
      <c r="A471" s="4" t="s">
        <v>19</v>
      </c>
      <c r="B471"/>
      <c r="C471"/>
      <c r="D471"/>
      <c r="E471"/>
      <c r="F471"/>
      <c r="G471"/>
      <c r="H471"/>
      <c r="I471"/>
      <c r="J471"/>
      <c r="K471">
        <v>2009</v>
      </c>
      <c r="L471"/>
      <c r="O471"/>
      <c r="P471"/>
      <c r="Q471"/>
      <c r="R471"/>
      <c r="S471"/>
      <c r="T471"/>
      <c r="U471"/>
      <c r="V471"/>
      <c r="W471"/>
      <c r="X471">
        <v>2008</v>
      </c>
    </row>
    <row r="472" spans="1:24" x14ac:dyDescent="0.2">
      <c r="A472" s="4" t="s">
        <v>20</v>
      </c>
      <c r="B472"/>
      <c r="C472"/>
      <c r="D472"/>
      <c r="E472"/>
      <c r="F472"/>
      <c r="G472"/>
      <c r="H472"/>
      <c r="I472"/>
      <c r="J472"/>
      <c r="K472">
        <v>2009</v>
      </c>
      <c r="L472"/>
      <c r="O472">
        <v>4</v>
      </c>
      <c r="P472">
        <v>4</v>
      </c>
      <c r="Q472">
        <v>2</v>
      </c>
      <c r="R472">
        <v>64</v>
      </c>
      <c r="S472">
        <v>0</v>
      </c>
      <c r="T472">
        <v>6</v>
      </c>
      <c r="U472">
        <v>0</v>
      </c>
      <c r="V472">
        <v>29</v>
      </c>
      <c r="W472">
        <v>1</v>
      </c>
      <c r="X472">
        <v>2008</v>
      </c>
    </row>
    <row r="473" spans="1:24" x14ac:dyDescent="0.2">
      <c r="A473" s="4" t="s">
        <v>896</v>
      </c>
      <c r="K473" s="13">
        <v>2009</v>
      </c>
      <c r="O473" s="13"/>
      <c r="P473" s="13"/>
      <c r="Q473" s="13"/>
      <c r="R473" s="13"/>
      <c r="S473" s="13"/>
      <c r="T473" s="13"/>
      <c r="U473" s="13"/>
      <c r="V473" s="13"/>
      <c r="W473" s="13"/>
      <c r="X473" s="13">
        <v>2008</v>
      </c>
    </row>
    <row r="474" spans="1:24" x14ac:dyDescent="0.2">
      <c r="A474" s="4" t="s">
        <v>275</v>
      </c>
      <c r="B474"/>
      <c r="C474"/>
      <c r="D474"/>
      <c r="E474"/>
      <c r="F474"/>
      <c r="G474"/>
      <c r="H474"/>
      <c r="I474"/>
      <c r="J474"/>
      <c r="K474">
        <v>2009</v>
      </c>
      <c r="L474"/>
      <c r="O474"/>
      <c r="P474"/>
      <c r="Q474"/>
      <c r="R474"/>
      <c r="S474"/>
      <c r="T474"/>
      <c r="U474"/>
      <c r="V474"/>
      <c r="W474"/>
      <c r="X474">
        <v>2008</v>
      </c>
    </row>
    <row r="475" spans="1:24" x14ac:dyDescent="0.2">
      <c r="A475" s="4" t="s">
        <v>21</v>
      </c>
      <c r="B475"/>
      <c r="C475"/>
      <c r="D475"/>
      <c r="E475"/>
      <c r="F475"/>
      <c r="G475"/>
      <c r="H475"/>
      <c r="I475"/>
      <c r="J475"/>
      <c r="K475">
        <v>2009</v>
      </c>
      <c r="L475"/>
      <c r="O475"/>
      <c r="P475"/>
      <c r="Q475"/>
      <c r="R475"/>
      <c r="S475"/>
      <c r="T475"/>
      <c r="U475"/>
      <c r="V475"/>
      <c r="W475"/>
      <c r="X475">
        <v>2008</v>
      </c>
    </row>
    <row r="476" spans="1:24" x14ac:dyDescent="0.2">
      <c r="A476" s="4" t="s">
        <v>339</v>
      </c>
      <c r="B476"/>
      <c r="C476"/>
      <c r="D476"/>
      <c r="E476"/>
      <c r="F476"/>
      <c r="G476"/>
      <c r="H476"/>
      <c r="I476"/>
      <c r="J476"/>
      <c r="K476">
        <v>2009</v>
      </c>
      <c r="L476"/>
      <c r="O476"/>
      <c r="P476"/>
      <c r="Q476"/>
      <c r="R476"/>
      <c r="S476"/>
      <c r="T476"/>
      <c r="U476"/>
      <c r="V476"/>
      <c r="W476"/>
      <c r="X476">
        <v>2008</v>
      </c>
    </row>
    <row r="477" spans="1:24" x14ac:dyDescent="0.2">
      <c r="A477" s="4" t="s">
        <v>317</v>
      </c>
      <c r="B477"/>
      <c r="C477"/>
      <c r="D477"/>
      <c r="E477"/>
      <c r="F477"/>
      <c r="G477"/>
      <c r="H477"/>
      <c r="I477"/>
      <c r="J477"/>
      <c r="K477">
        <v>2009</v>
      </c>
      <c r="L477"/>
      <c r="O477"/>
      <c r="P477"/>
      <c r="Q477"/>
      <c r="R477"/>
      <c r="S477"/>
      <c r="T477"/>
      <c r="U477"/>
      <c r="V477"/>
      <c r="W477"/>
      <c r="X477">
        <v>2008</v>
      </c>
    </row>
    <row r="478" spans="1:24" x14ac:dyDescent="0.2">
      <c r="A478" s="4" t="s">
        <v>297</v>
      </c>
      <c r="B478"/>
      <c r="C478"/>
      <c r="D478"/>
      <c r="E478"/>
      <c r="F478"/>
      <c r="G478"/>
      <c r="H478"/>
      <c r="I478"/>
      <c r="J478"/>
      <c r="K478">
        <v>2009</v>
      </c>
      <c r="L478"/>
      <c r="O478"/>
      <c r="P478"/>
      <c r="Q478"/>
      <c r="R478"/>
      <c r="S478"/>
      <c r="T478"/>
      <c r="U478"/>
      <c r="V478"/>
      <c r="W478"/>
      <c r="X478">
        <v>2008</v>
      </c>
    </row>
    <row r="479" spans="1:24" x14ac:dyDescent="0.2">
      <c r="A479" s="4" t="s">
        <v>22</v>
      </c>
      <c r="B479"/>
      <c r="C479"/>
      <c r="D479"/>
      <c r="E479"/>
      <c r="F479"/>
      <c r="G479"/>
      <c r="H479"/>
      <c r="I479"/>
      <c r="J479"/>
      <c r="K479">
        <v>2009</v>
      </c>
      <c r="L479"/>
      <c r="O479"/>
      <c r="P479"/>
      <c r="Q479"/>
      <c r="R479"/>
      <c r="S479"/>
      <c r="T479"/>
      <c r="U479"/>
      <c r="V479"/>
      <c r="W479"/>
      <c r="X479">
        <v>2008</v>
      </c>
    </row>
    <row r="480" spans="1:24" x14ac:dyDescent="0.2">
      <c r="A480" s="4" t="s">
        <v>318</v>
      </c>
      <c r="B480"/>
      <c r="C480"/>
      <c r="D480"/>
      <c r="E480"/>
      <c r="F480"/>
      <c r="G480"/>
      <c r="H480"/>
      <c r="I480"/>
      <c r="J480"/>
      <c r="K480">
        <v>2009</v>
      </c>
      <c r="L480"/>
      <c r="O480"/>
      <c r="P480"/>
      <c r="Q480"/>
      <c r="R480"/>
      <c r="S480"/>
      <c r="T480"/>
      <c r="U480"/>
      <c r="V480"/>
      <c r="W480"/>
      <c r="X480">
        <v>2008</v>
      </c>
    </row>
    <row r="481" spans="1:24" x14ac:dyDescent="0.2">
      <c r="A481" s="4" t="s">
        <v>23</v>
      </c>
      <c r="B481"/>
      <c r="C481"/>
      <c r="D481"/>
      <c r="E481"/>
      <c r="F481"/>
      <c r="G481"/>
      <c r="H481"/>
      <c r="I481"/>
      <c r="J481"/>
      <c r="K481">
        <v>2009</v>
      </c>
      <c r="L481"/>
      <c r="O481"/>
      <c r="P481"/>
      <c r="Q481"/>
      <c r="R481"/>
      <c r="S481"/>
      <c r="T481"/>
      <c r="U481"/>
      <c r="V481"/>
      <c r="W481"/>
      <c r="X481">
        <v>2008</v>
      </c>
    </row>
    <row r="482" spans="1:24" x14ac:dyDescent="0.2">
      <c r="A482" s="4" t="s">
        <v>24</v>
      </c>
      <c r="B482"/>
      <c r="C482"/>
      <c r="D482"/>
      <c r="E482"/>
      <c r="F482"/>
      <c r="G482"/>
      <c r="H482"/>
      <c r="I482"/>
      <c r="J482"/>
      <c r="K482">
        <v>2009</v>
      </c>
      <c r="L482"/>
      <c r="O482"/>
      <c r="P482"/>
      <c r="Q482"/>
      <c r="R482"/>
      <c r="S482"/>
      <c r="T482"/>
      <c r="U482"/>
      <c r="V482"/>
      <c r="W482"/>
      <c r="X482">
        <v>2008</v>
      </c>
    </row>
    <row r="483" spans="1:24" x14ac:dyDescent="0.2">
      <c r="A483" s="4" t="s">
        <v>862</v>
      </c>
      <c r="B483"/>
      <c r="C483"/>
      <c r="D483"/>
      <c r="E483"/>
      <c r="F483"/>
      <c r="G483"/>
      <c r="H483"/>
      <c r="I483"/>
      <c r="J483"/>
      <c r="K483">
        <v>2009</v>
      </c>
      <c r="L483"/>
      <c r="O483"/>
      <c r="P483"/>
      <c r="Q483"/>
      <c r="R483"/>
      <c r="S483"/>
      <c r="T483"/>
      <c r="U483"/>
      <c r="V483"/>
      <c r="W483"/>
      <c r="X483">
        <v>2008</v>
      </c>
    </row>
    <row r="484" spans="1:24" x14ac:dyDescent="0.2">
      <c r="A484" s="4" t="s">
        <v>25</v>
      </c>
      <c r="B484"/>
      <c r="C484"/>
      <c r="D484"/>
      <c r="E484"/>
      <c r="F484"/>
      <c r="G484"/>
      <c r="H484"/>
      <c r="I484"/>
      <c r="J484"/>
      <c r="K484">
        <v>2009</v>
      </c>
      <c r="L484"/>
      <c r="O484"/>
      <c r="P484"/>
      <c r="Q484"/>
      <c r="R484"/>
      <c r="S484"/>
      <c r="T484"/>
      <c r="U484"/>
      <c r="V484"/>
      <c r="W484"/>
      <c r="X484">
        <v>2008</v>
      </c>
    </row>
    <row r="485" spans="1:24" x14ac:dyDescent="0.2">
      <c r="A485" s="4" t="s">
        <v>26</v>
      </c>
      <c r="B485"/>
      <c r="C485"/>
      <c r="D485"/>
      <c r="E485"/>
      <c r="F485" s="6"/>
      <c r="G485" s="7"/>
      <c r="H485"/>
      <c r="I485"/>
      <c r="J485"/>
      <c r="K485">
        <v>2009</v>
      </c>
      <c r="L485"/>
      <c r="O485"/>
      <c r="P485"/>
      <c r="Q485"/>
      <c r="R485"/>
      <c r="S485"/>
      <c r="T485"/>
      <c r="U485"/>
      <c r="V485"/>
      <c r="W485"/>
      <c r="X485">
        <v>2008</v>
      </c>
    </row>
    <row r="486" spans="1:24" x14ac:dyDescent="0.2">
      <c r="A486" s="4" t="s">
        <v>27</v>
      </c>
      <c r="B486"/>
      <c r="C486"/>
      <c r="D486"/>
      <c r="E486"/>
      <c r="F486" s="6"/>
      <c r="G486" s="7"/>
      <c r="H486"/>
      <c r="I486"/>
      <c r="J486"/>
      <c r="K486">
        <v>2009</v>
      </c>
      <c r="L486"/>
      <c r="O486">
        <v>1</v>
      </c>
      <c r="P486">
        <v>1</v>
      </c>
      <c r="Q486">
        <v>1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2008</v>
      </c>
    </row>
    <row r="487" spans="1:24" x14ac:dyDescent="0.2">
      <c r="A487" s="4" t="s">
        <v>28</v>
      </c>
      <c r="B487"/>
      <c r="C487"/>
      <c r="D487"/>
      <c r="E487"/>
      <c r="F487"/>
      <c r="G487"/>
      <c r="H487"/>
      <c r="I487"/>
      <c r="J487"/>
      <c r="K487">
        <v>2009</v>
      </c>
      <c r="L487"/>
      <c r="O487"/>
      <c r="P487"/>
      <c r="Q487"/>
      <c r="R487"/>
      <c r="S487"/>
      <c r="T487"/>
      <c r="U487"/>
      <c r="V487"/>
      <c r="W487"/>
      <c r="X487">
        <v>2008</v>
      </c>
    </row>
    <row r="488" spans="1:24" x14ac:dyDescent="0.2">
      <c r="A488" s="4" t="s">
        <v>29</v>
      </c>
      <c r="B488"/>
      <c r="C488"/>
      <c r="D488"/>
      <c r="E488"/>
      <c r="F488"/>
      <c r="G488"/>
      <c r="H488"/>
      <c r="I488"/>
      <c r="J488"/>
      <c r="K488">
        <v>2009</v>
      </c>
      <c r="L488"/>
      <c r="O488"/>
      <c r="P488"/>
      <c r="Q488"/>
      <c r="R488"/>
      <c r="S488"/>
      <c r="T488"/>
      <c r="U488"/>
      <c r="V488"/>
      <c r="W488"/>
      <c r="X488">
        <v>2008</v>
      </c>
    </row>
    <row r="489" spans="1:24" x14ac:dyDescent="0.2">
      <c r="A489" s="4" t="s">
        <v>276</v>
      </c>
      <c r="B489"/>
      <c r="C489"/>
      <c r="D489"/>
      <c r="E489"/>
      <c r="F489" s="6"/>
      <c r="G489" s="7"/>
      <c r="H489"/>
      <c r="I489"/>
      <c r="J489"/>
      <c r="K489">
        <v>2009</v>
      </c>
      <c r="L489"/>
      <c r="O489"/>
      <c r="P489"/>
      <c r="Q489"/>
      <c r="R489"/>
      <c r="S489"/>
      <c r="T489"/>
      <c r="U489"/>
      <c r="V489"/>
      <c r="W489"/>
      <c r="X489">
        <v>2008</v>
      </c>
    </row>
    <row r="490" spans="1:24" x14ac:dyDescent="0.2">
      <c r="A490" s="4" t="s">
        <v>30</v>
      </c>
      <c r="B490"/>
      <c r="C490"/>
      <c r="D490"/>
      <c r="E490"/>
      <c r="F490" s="6"/>
      <c r="G490" s="7"/>
      <c r="H490"/>
      <c r="I490"/>
      <c r="J490"/>
      <c r="K490">
        <v>2009</v>
      </c>
      <c r="L490"/>
      <c r="O490"/>
      <c r="P490"/>
      <c r="Q490"/>
      <c r="R490"/>
      <c r="S490"/>
      <c r="T490"/>
      <c r="U490"/>
      <c r="V490"/>
      <c r="W490"/>
      <c r="X490">
        <v>2008</v>
      </c>
    </row>
    <row r="491" spans="1:24" x14ac:dyDescent="0.2">
      <c r="A491" s="4" t="s">
        <v>31</v>
      </c>
      <c r="B491"/>
      <c r="C491"/>
      <c r="D491"/>
      <c r="E491"/>
      <c r="F491"/>
      <c r="G491"/>
      <c r="H491"/>
      <c r="I491"/>
      <c r="J491"/>
      <c r="K491">
        <v>2009</v>
      </c>
      <c r="L491"/>
      <c r="O491"/>
      <c r="P491"/>
      <c r="Q491"/>
      <c r="R491"/>
      <c r="S491"/>
      <c r="T491"/>
      <c r="U491"/>
      <c r="V491"/>
      <c r="W491"/>
      <c r="X491">
        <v>2008</v>
      </c>
    </row>
    <row r="492" spans="1:24" x14ac:dyDescent="0.2">
      <c r="A492" s="4" t="s">
        <v>32</v>
      </c>
      <c r="B492"/>
      <c r="C492"/>
      <c r="D492"/>
      <c r="E492"/>
      <c r="F492"/>
      <c r="G492"/>
      <c r="H492"/>
      <c r="I492"/>
      <c r="J492"/>
      <c r="K492">
        <v>2009</v>
      </c>
      <c r="L492"/>
      <c r="O492"/>
      <c r="P492"/>
      <c r="Q492"/>
      <c r="R492"/>
      <c r="S492"/>
      <c r="T492"/>
      <c r="U492"/>
      <c r="V492"/>
      <c r="W492"/>
      <c r="X492">
        <v>2008</v>
      </c>
    </row>
    <row r="493" spans="1:24" x14ac:dyDescent="0.2">
      <c r="A493" s="4" t="s">
        <v>334</v>
      </c>
      <c r="B493"/>
      <c r="C493"/>
      <c r="D493"/>
      <c r="E493"/>
      <c r="F493" s="6"/>
      <c r="G493" s="7"/>
      <c r="H493"/>
      <c r="I493"/>
      <c r="J493"/>
      <c r="K493">
        <v>2009</v>
      </c>
      <c r="L493"/>
      <c r="O493"/>
      <c r="P493"/>
      <c r="Q493"/>
      <c r="R493"/>
      <c r="S493"/>
      <c r="T493"/>
      <c r="U493"/>
      <c r="V493"/>
      <c r="W493"/>
      <c r="X493">
        <v>2008</v>
      </c>
    </row>
    <row r="494" spans="1:24" x14ac:dyDescent="0.2">
      <c r="A494" s="4" t="s">
        <v>33</v>
      </c>
      <c r="B494"/>
      <c r="C494"/>
      <c r="D494"/>
      <c r="E494"/>
      <c r="F494"/>
      <c r="G494"/>
      <c r="H494"/>
      <c r="I494"/>
      <c r="J494"/>
      <c r="K494">
        <v>2009</v>
      </c>
      <c r="L494"/>
      <c r="O494"/>
      <c r="P494"/>
      <c r="Q494"/>
      <c r="R494"/>
      <c r="S494"/>
      <c r="T494"/>
      <c r="U494"/>
      <c r="V494"/>
      <c r="W494"/>
      <c r="X494">
        <v>2008</v>
      </c>
    </row>
    <row r="495" spans="1:24" x14ac:dyDescent="0.2">
      <c r="A495" s="4" t="s">
        <v>34</v>
      </c>
      <c r="B495"/>
      <c r="C495"/>
      <c r="D495"/>
      <c r="E495"/>
      <c r="F495"/>
      <c r="G495"/>
      <c r="H495"/>
      <c r="I495"/>
      <c r="J495"/>
      <c r="K495">
        <v>2009</v>
      </c>
      <c r="L495"/>
      <c r="O495"/>
      <c r="P495"/>
      <c r="Q495"/>
      <c r="R495"/>
      <c r="S495"/>
      <c r="T495"/>
      <c r="U495"/>
      <c r="V495"/>
      <c r="W495"/>
      <c r="X495">
        <v>2008</v>
      </c>
    </row>
    <row r="496" spans="1:24" x14ac:dyDescent="0.2">
      <c r="A496" s="4" t="s">
        <v>35</v>
      </c>
      <c r="B496"/>
      <c r="C496"/>
      <c r="D496"/>
      <c r="E496"/>
      <c r="F496"/>
      <c r="G496"/>
      <c r="H496"/>
      <c r="I496"/>
      <c r="J496"/>
      <c r="K496">
        <v>2009</v>
      </c>
      <c r="L496"/>
      <c r="O496"/>
      <c r="P496"/>
      <c r="Q496"/>
      <c r="R496"/>
      <c r="S496"/>
      <c r="T496"/>
      <c r="U496"/>
      <c r="V496"/>
      <c r="W496"/>
      <c r="X496">
        <v>2008</v>
      </c>
    </row>
    <row r="497" spans="1:24" x14ac:dyDescent="0.2">
      <c r="A497" s="4" t="s">
        <v>373</v>
      </c>
      <c r="B497"/>
      <c r="C497"/>
      <c r="D497"/>
      <c r="E497"/>
      <c r="F497"/>
      <c r="G497"/>
      <c r="H497"/>
      <c r="I497"/>
      <c r="J497"/>
      <c r="K497">
        <v>2009</v>
      </c>
      <c r="L497"/>
      <c r="O497">
        <v>2</v>
      </c>
      <c r="P497">
        <v>1</v>
      </c>
      <c r="Q497">
        <v>0</v>
      </c>
      <c r="R497">
        <v>16</v>
      </c>
      <c r="S497">
        <v>1</v>
      </c>
      <c r="T497">
        <v>3</v>
      </c>
      <c r="U497">
        <v>0</v>
      </c>
      <c r="V497">
        <v>10</v>
      </c>
      <c r="W497">
        <v>2</v>
      </c>
      <c r="X497">
        <v>2008</v>
      </c>
    </row>
    <row r="498" spans="1:24" x14ac:dyDescent="0.2">
      <c r="A498" s="4" t="s">
        <v>36</v>
      </c>
      <c r="B498">
        <v>8</v>
      </c>
      <c r="C498">
        <v>7</v>
      </c>
      <c r="D498">
        <v>0</v>
      </c>
      <c r="E498">
        <v>58</v>
      </c>
      <c r="F498">
        <v>1</v>
      </c>
      <c r="G498">
        <v>20.833333333300001</v>
      </c>
      <c r="H498">
        <v>0</v>
      </c>
      <c r="I498">
        <v>103</v>
      </c>
      <c r="J498">
        <v>4</v>
      </c>
      <c r="K498">
        <v>2009</v>
      </c>
      <c r="L498"/>
      <c r="O498">
        <v>16</v>
      </c>
      <c r="P498">
        <v>15</v>
      </c>
      <c r="Q498">
        <v>2</v>
      </c>
      <c r="R498">
        <v>83</v>
      </c>
      <c r="S498">
        <v>1</v>
      </c>
      <c r="T498">
        <v>16.5</v>
      </c>
      <c r="U498">
        <v>1</v>
      </c>
      <c r="V498">
        <v>85</v>
      </c>
      <c r="W498">
        <v>2</v>
      </c>
      <c r="X498">
        <v>2008</v>
      </c>
    </row>
    <row r="499" spans="1:24" x14ac:dyDescent="0.2">
      <c r="A499" s="4" t="s">
        <v>37</v>
      </c>
      <c r="B499"/>
      <c r="C499"/>
      <c r="D499"/>
      <c r="E499"/>
      <c r="F499"/>
      <c r="G499"/>
      <c r="H499"/>
      <c r="I499"/>
      <c r="J499"/>
      <c r="K499">
        <v>2009</v>
      </c>
      <c r="L499"/>
      <c r="O499"/>
      <c r="P499"/>
      <c r="Q499"/>
      <c r="R499"/>
      <c r="S499"/>
      <c r="T499"/>
      <c r="U499"/>
      <c r="V499"/>
      <c r="W499"/>
      <c r="X499">
        <v>2008</v>
      </c>
    </row>
    <row r="500" spans="1:24" x14ac:dyDescent="0.2">
      <c r="A500" s="4" t="s">
        <v>38</v>
      </c>
      <c r="B500"/>
      <c r="C500"/>
      <c r="D500"/>
      <c r="E500"/>
      <c r="F500" s="6"/>
      <c r="G500" s="7"/>
      <c r="H500"/>
      <c r="I500"/>
      <c r="J500"/>
      <c r="K500">
        <v>2009</v>
      </c>
      <c r="L500"/>
      <c r="O500"/>
      <c r="P500"/>
      <c r="Q500"/>
      <c r="R500"/>
      <c r="S500"/>
      <c r="T500"/>
      <c r="U500"/>
      <c r="V500"/>
      <c r="W500"/>
      <c r="X500">
        <v>2008</v>
      </c>
    </row>
    <row r="501" spans="1:24" x14ac:dyDescent="0.2">
      <c r="A501" s="4" t="s">
        <v>824</v>
      </c>
      <c r="B501"/>
      <c r="C501"/>
      <c r="D501"/>
      <c r="E501"/>
      <c r="F501"/>
      <c r="G501"/>
      <c r="H501"/>
      <c r="I501"/>
      <c r="J501"/>
      <c r="K501">
        <v>2009</v>
      </c>
      <c r="L501"/>
      <c r="O501"/>
      <c r="P501"/>
      <c r="Q501"/>
      <c r="R501"/>
      <c r="S501"/>
      <c r="T501"/>
      <c r="U501"/>
      <c r="V501"/>
      <c r="W501"/>
      <c r="X501">
        <v>2008</v>
      </c>
    </row>
    <row r="502" spans="1:24" x14ac:dyDescent="0.2">
      <c r="A502" s="4" t="s">
        <v>39</v>
      </c>
      <c r="B502"/>
      <c r="C502"/>
      <c r="D502"/>
      <c r="E502"/>
      <c r="F502"/>
      <c r="G502"/>
      <c r="H502"/>
      <c r="I502"/>
      <c r="J502"/>
      <c r="K502">
        <v>2009</v>
      </c>
      <c r="L502"/>
      <c r="O502"/>
      <c r="P502"/>
      <c r="Q502"/>
      <c r="R502"/>
      <c r="S502"/>
      <c r="T502"/>
      <c r="U502"/>
      <c r="V502"/>
      <c r="W502"/>
      <c r="X502">
        <v>2008</v>
      </c>
    </row>
    <row r="503" spans="1:24" x14ac:dyDescent="0.2">
      <c r="A503" s="4" t="s">
        <v>40</v>
      </c>
      <c r="B503">
        <v>1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2009</v>
      </c>
      <c r="L503"/>
      <c r="O503">
        <v>2</v>
      </c>
      <c r="P503">
        <v>1</v>
      </c>
      <c r="Q503">
        <v>1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2008</v>
      </c>
    </row>
    <row r="504" spans="1:24" x14ac:dyDescent="0.2">
      <c r="A504" s="4" t="s">
        <v>41</v>
      </c>
      <c r="B504"/>
      <c r="C504"/>
      <c r="D504"/>
      <c r="E504"/>
      <c r="F504"/>
      <c r="G504"/>
      <c r="H504"/>
      <c r="I504"/>
      <c r="J504"/>
      <c r="K504">
        <v>2009</v>
      </c>
      <c r="L504"/>
      <c r="O504"/>
      <c r="P504"/>
      <c r="Q504"/>
      <c r="R504"/>
      <c r="S504"/>
      <c r="T504"/>
      <c r="U504"/>
      <c r="V504"/>
      <c r="W504"/>
      <c r="X504">
        <v>2008</v>
      </c>
    </row>
    <row r="505" spans="1:24" x14ac:dyDescent="0.2">
      <c r="A505" s="4" t="s">
        <v>277</v>
      </c>
      <c r="B505"/>
      <c r="C505"/>
      <c r="D505"/>
      <c r="E505"/>
      <c r="F505"/>
      <c r="G505"/>
      <c r="H505"/>
      <c r="I505"/>
      <c r="J505"/>
      <c r="K505">
        <v>2009</v>
      </c>
      <c r="L505"/>
      <c r="O505"/>
      <c r="P505"/>
      <c r="Q505"/>
      <c r="R505"/>
      <c r="S505"/>
      <c r="T505"/>
      <c r="U505"/>
      <c r="V505"/>
      <c r="W505"/>
      <c r="X505">
        <v>2008</v>
      </c>
    </row>
    <row r="506" spans="1:24" x14ac:dyDescent="0.2">
      <c r="A506" s="4" t="s">
        <v>42</v>
      </c>
      <c r="B506"/>
      <c r="C506"/>
      <c r="D506"/>
      <c r="E506"/>
      <c r="F506"/>
      <c r="G506"/>
      <c r="H506"/>
      <c r="I506"/>
      <c r="J506"/>
      <c r="K506">
        <v>2009</v>
      </c>
      <c r="L506"/>
      <c r="O506"/>
      <c r="P506"/>
      <c r="Q506"/>
      <c r="R506"/>
      <c r="S506"/>
      <c r="T506"/>
      <c r="U506"/>
      <c r="V506"/>
      <c r="W506"/>
      <c r="X506">
        <v>2008</v>
      </c>
    </row>
    <row r="507" spans="1:24" x14ac:dyDescent="0.2">
      <c r="A507" s="4" t="s">
        <v>43</v>
      </c>
      <c r="B507"/>
      <c r="C507"/>
      <c r="D507"/>
      <c r="E507"/>
      <c r="F507"/>
      <c r="G507"/>
      <c r="H507"/>
      <c r="I507"/>
      <c r="J507"/>
      <c r="K507">
        <v>2009</v>
      </c>
      <c r="L507"/>
      <c r="O507"/>
      <c r="P507"/>
      <c r="Q507"/>
      <c r="R507"/>
      <c r="S507"/>
      <c r="T507"/>
      <c r="U507"/>
      <c r="V507"/>
      <c r="W507"/>
      <c r="X507">
        <v>2008</v>
      </c>
    </row>
    <row r="508" spans="1:24" x14ac:dyDescent="0.2">
      <c r="A508" s="4" t="s">
        <v>44</v>
      </c>
      <c r="B508"/>
      <c r="C508"/>
      <c r="D508"/>
      <c r="E508"/>
      <c r="F508"/>
      <c r="G508"/>
      <c r="H508"/>
      <c r="I508"/>
      <c r="J508"/>
      <c r="K508">
        <v>2009</v>
      </c>
      <c r="L508"/>
      <c r="O508">
        <v>1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2008</v>
      </c>
    </row>
    <row r="509" spans="1:24" x14ac:dyDescent="0.2">
      <c r="A509" s="4" t="s">
        <v>45</v>
      </c>
      <c r="B509">
        <v>3</v>
      </c>
      <c r="C509">
        <v>3</v>
      </c>
      <c r="D509">
        <v>1</v>
      </c>
      <c r="E509">
        <v>30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2009</v>
      </c>
      <c r="L509"/>
      <c r="O509"/>
      <c r="P509"/>
      <c r="Q509"/>
      <c r="R509"/>
      <c r="S509"/>
      <c r="T509"/>
      <c r="U509"/>
      <c r="V509"/>
      <c r="W509"/>
      <c r="X509">
        <v>2008</v>
      </c>
    </row>
    <row r="510" spans="1:24" x14ac:dyDescent="0.2">
      <c r="A510" s="4" t="s">
        <v>861</v>
      </c>
      <c r="B510"/>
      <c r="C510"/>
      <c r="D510"/>
      <c r="E510"/>
      <c r="F510"/>
      <c r="G510"/>
      <c r="H510"/>
      <c r="I510"/>
      <c r="J510"/>
      <c r="K510">
        <v>2009</v>
      </c>
      <c r="L510"/>
      <c r="O510"/>
      <c r="P510"/>
      <c r="Q510"/>
      <c r="R510"/>
      <c r="S510"/>
      <c r="T510"/>
      <c r="U510"/>
      <c r="V510"/>
      <c r="W510"/>
      <c r="X510">
        <v>2008</v>
      </c>
    </row>
    <row r="511" spans="1:24" x14ac:dyDescent="0.2">
      <c r="A511" s="4" t="s">
        <v>818</v>
      </c>
      <c r="B511"/>
      <c r="C511"/>
      <c r="D511"/>
      <c r="E511"/>
      <c r="F511"/>
      <c r="G511"/>
      <c r="H511"/>
      <c r="I511"/>
      <c r="J511"/>
      <c r="K511">
        <v>2009</v>
      </c>
      <c r="L511"/>
      <c r="O511"/>
      <c r="P511"/>
      <c r="Q511"/>
      <c r="R511"/>
      <c r="S511"/>
      <c r="T511"/>
      <c r="U511"/>
      <c r="V511"/>
      <c r="W511"/>
      <c r="X511">
        <v>2008</v>
      </c>
    </row>
    <row r="512" spans="1:24" x14ac:dyDescent="0.2">
      <c r="A512" s="4" t="s">
        <v>330</v>
      </c>
      <c r="B512"/>
      <c r="C512"/>
      <c r="D512"/>
      <c r="E512"/>
      <c r="F512"/>
      <c r="G512"/>
      <c r="H512"/>
      <c r="I512"/>
      <c r="J512"/>
      <c r="K512">
        <v>2009</v>
      </c>
      <c r="L512"/>
      <c r="O512"/>
      <c r="P512"/>
      <c r="Q512"/>
      <c r="R512"/>
      <c r="S512"/>
      <c r="T512"/>
      <c r="U512"/>
      <c r="V512"/>
      <c r="W512"/>
      <c r="X512">
        <v>2008</v>
      </c>
    </row>
    <row r="513" spans="1:24" x14ac:dyDescent="0.2">
      <c r="A513" s="4" t="s">
        <v>817</v>
      </c>
      <c r="B513"/>
      <c r="C513"/>
      <c r="D513"/>
      <c r="E513"/>
      <c r="F513"/>
      <c r="G513"/>
      <c r="H513"/>
      <c r="I513"/>
      <c r="J513"/>
      <c r="K513">
        <v>2009</v>
      </c>
      <c r="L513"/>
      <c r="O513"/>
      <c r="P513"/>
      <c r="Q513"/>
      <c r="R513"/>
      <c r="S513"/>
      <c r="T513"/>
      <c r="U513"/>
      <c r="V513"/>
      <c r="W513"/>
      <c r="X513">
        <v>2008</v>
      </c>
    </row>
    <row r="514" spans="1:24" x14ac:dyDescent="0.2">
      <c r="A514" s="4" t="s">
        <v>46</v>
      </c>
      <c r="B514"/>
      <c r="C514"/>
      <c r="D514"/>
      <c r="E514"/>
      <c r="F514"/>
      <c r="G514"/>
      <c r="H514"/>
      <c r="I514"/>
      <c r="J514"/>
      <c r="K514">
        <v>2009</v>
      </c>
      <c r="L514"/>
      <c r="O514"/>
      <c r="P514"/>
      <c r="Q514"/>
      <c r="R514"/>
      <c r="S514"/>
      <c r="T514"/>
      <c r="U514"/>
      <c r="V514"/>
      <c r="W514"/>
      <c r="X514">
        <v>2008</v>
      </c>
    </row>
    <row r="515" spans="1:24" x14ac:dyDescent="0.2">
      <c r="A515" s="4" t="s">
        <v>47</v>
      </c>
      <c r="B515"/>
      <c r="C515"/>
      <c r="D515"/>
      <c r="E515"/>
      <c r="F515" s="6"/>
      <c r="G515" s="7"/>
      <c r="H515"/>
      <c r="I515"/>
      <c r="J515"/>
      <c r="K515">
        <v>2009</v>
      </c>
      <c r="L515"/>
      <c r="O515" s="13"/>
      <c r="P515" s="13"/>
      <c r="Q515" s="13"/>
      <c r="R515" s="13"/>
      <c r="S515" s="13"/>
      <c r="T515" s="13"/>
      <c r="U515" s="13"/>
      <c r="V515" s="13"/>
      <c r="W515" s="13"/>
      <c r="X515" s="13">
        <v>2008</v>
      </c>
    </row>
    <row r="516" spans="1:24" x14ac:dyDescent="0.2">
      <c r="A516" s="4" t="s">
        <v>48</v>
      </c>
      <c r="B516"/>
      <c r="C516"/>
      <c r="D516"/>
      <c r="E516"/>
      <c r="F516"/>
      <c r="G516"/>
      <c r="H516"/>
      <c r="I516"/>
      <c r="J516"/>
      <c r="K516">
        <v>2009</v>
      </c>
      <c r="L516"/>
      <c r="O516" s="13">
        <v>3</v>
      </c>
      <c r="P516" s="13">
        <v>2</v>
      </c>
      <c r="Q516" s="13">
        <v>1</v>
      </c>
      <c r="R516" s="13">
        <v>12</v>
      </c>
      <c r="S516" s="13">
        <v>0</v>
      </c>
      <c r="T516" s="13">
        <v>2</v>
      </c>
      <c r="U516" s="13">
        <v>0</v>
      </c>
      <c r="V516" s="13">
        <v>7</v>
      </c>
      <c r="W516" s="13">
        <v>0</v>
      </c>
      <c r="X516" s="13">
        <v>2008</v>
      </c>
    </row>
    <row r="517" spans="1:24" x14ac:dyDescent="0.2">
      <c r="A517" s="4" t="s">
        <v>290</v>
      </c>
      <c r="B517"/>
      <c r="C517"/>
      <c r="D517"/>
      <c r="E517"/>
      <c r="F517"/>
      <c r="G517"/>
      <c r="H517"/>
      <c r="I517"/>
      <c r="J517"/>
      <c r="K517">
        <v>2009</v>
      </c>
      <c r="L517"/>
      <c r="O517"/>
      <c r="P517"/>
      <c r="Q517"/>
      <c r="R517"/>
      <c r="S517"/>
      <c r="T517"/>
      <c r="U517"/>
      <c r="V517"/>
      <c r="W517"/>
      <c r="X517">
        <v>2008</v>
      </c>
    </row>
    <row r="518" spans="1:24" x14ac:dyDescent="0.2">
      <c r="A518" s="4" t="s">
        <v>331</v>
      </c>
      <c r="B518"/>
      <c r="C518"/>
      <c r="D518"/>
      <c r="E518"/>
      <c r="F518"/>
      <c r="G518"/>
      <c r="H518"/>
      <c r="I518"/>
      <c r="J518"/>
      <c r="K518">
        <v>2009</v>
      </c>
      <c r="L518"/>
      <c r="O518" s="13"/>
      <c r="P518" s="13"/>
      <c r="Q518" s="13"/>
      <c r="R518" s="13"/>
      <c r="S518" s="13"/>
      <c r="T518" s="13"/>
      <c r="U518" s="13"/>
      <c r="V518" s="13"/>
      <c r="W518" s="13"/>
      <c r="X518" s="13">
        <v>2008</v>
      </c>
    </row>
    <row r="519" spans="1:24" x14ac:dyDescent="0.2">
      <c r="A519" s="4" t="s">
        <v>49</v>
      </c>
      <c r="B519"/>
      <c r="C519"/>
      <c r="D519"/>
      <c r="E519"/>
      <c r="F519" s="6"/>
      <c r="G519" s="7"/>
      <c r="H519"/>
      <c r="I519"/>
      <c r="J519"/>
      <c r="K519">
        <v>2009</v>
      </c>
      <c r="L519"/>
      <c r="O519"/>
      <c r="P519"/>
      <c r="Q519"/>
      <c r="R519"/>
      <c r="S519"/>
      <c r="T519"/>
      <c r="U519"/>
      <c r="V519"/>
      <c r="W519"/>
      <c r="X519">
        <v>2008</v>
      </c>
    </row>
    <row r="520" spans="1:24" x14ac:dyDescent="0.2">
      <c r="A520" s="4" t="s">
        <v>310</v>
      </c>
      <c r="K520" s="13">
        <v>2009</v>
      </c>
      <c r="O520"/>
      <c r="P520"/>
      <c r="Q520"/>
      <c r="R520"/>
      <c r="S520"/>
      <c r="T520"/>
      <c r="U520"/>
      <c r="V520"/>
      <c r="W520"/>
      <c r="X520">
        <v>2008</v>
      </c>
    </row>
    <row r="521" spans="1:24" x14ac:dyDescent="0.2">
      <c r="A521" s="4" t="s">
        <v>50</v>
      </c>
      <c r="K521" s="13">
        <v>2009</v>
      </c>
      <c r="O521"/>
      <c r="P521"/>
      <c r="Q521"/>
      <c r="R521"/>
      <c r="S521"/>
      <c r="T521"/>
      <c r="U521"/>
      <c r="V521"/>
      <c r="W521"/>
      <c r="X521">
        <v>2008</v>
      </c>
    </row>
    <row r="522" spans="1:24" x14ac:dyDescent="0.2">
      <c r="A522" s="4" t="s">
        <v>51</v>
      </c>
      <c r="B522"/>
      <c r="C522"/>
      <c r="D522"/>
      <c r="E522"/>
      <c r="F522"/>
      <c r="G522"/>
      <c r="H522"/>
      <c r="I522"/>
      <c r="J522"/>
      <c r="K522">
        <v>2009</v>
      </c>
      <c r="L522"/>
      <c r="O522"/>
      <c r="P522"/>
      <c r="Q522"/>
      <c r="R522"/>
      <c r="S522"/>
      <c r="T522"/>
      <c r="U522"/>
      <c r="V522"/>
      <c r="W522"/>
      <c r="X522">
        <v>2008</v>
      </c>
    </row>
    <row r="523" spans="1:24" x14ac:dyDescent="0.2">
      <c r="A523" s="4" t="s">
        <v>52</v>
      </c>
      <c r="K523" s="13">
        <v>2009</v>
      </c>
      <c r="O523"/>
      <c r="P523"/>
      <c r="Q523"/>
      <c r="R523"/>
      <c r="S523"/>
      <c r="T523"/>
      <c r="U523"/>
      <c r="V523"/>
      <c r="W523"/>
      <c r="X523">
        <v>2008</v>
      </c>
    </row>
    <row r="524" spans="1:24" x14ac:dyDescent="0.2">
      <c r="A524" s="4" t="s">
        <v>53</v>
      </c>
      <c r="B524"/>
      <c r="C524"/>
      <c r="D524"/>
      <c r="E524"/>
      <c r="F524"/>
      <c r="G524"/>
      <c r="H524"/>
      <c r="I524"/>
      <c r="J524"/>
      <c r="K524">
        <v>2009</v>
      </c>
      <c r="L524"/>
      <c r="O524"/>
      <c r="P524"/>
      <c r="Q524"/>
      <c r="R524"/>
      <c r="S524"/>
      <c r="T524"/>
      <c r="U524"/>
      <c r="V524"/>
      <c r="W524"/>
      <c r="X524">
        <v>2008</v>
      </c>
    </row>
    <row r="525" spans="1:24" x14ac:dyDescent="0.2">
      <c r="A525" s="4" t="s">
        <v>54</v>
      </c>
      <c r="B525"/>
      <c r="C525"/>
      <c r="D525"/>
      <c r="E525"/>
      <c r="F525" s="6"/>
      <c r="G525" s="7"/>
      <c r="H525"/>
      <c r="I525"/>
      <c r="J525"/>
      <c r="K525">
        <v>2009</v>
      </c>
      <c r="L525"/>
      <c r="O525"/>
      <c r="P525"/>
      <c r="Q525"/>
      <c r="R525"/>
      <c r="S525"/>
      <c r="T525"/>
      <c r="U525"/>
      <c r="V525"/>
      <c r="W525"/>
      <c r="X525">
        <v>2008</v>
      </c>
    </row>
    <row r="526" spans="1:24" x14ac:dyDescent="0.2">
      <c r="A526" s="4" t="s">
        <v>55</v>
      </c>
      <c r="B526"/>
      <c r="C526"/>
      <c r="D526"/>
      <c r="E526"/>
      <c r="F526"/>
      <c r="G526"/>
      <c r="H526"/>
      <c r="I526"/>
      <c r="J526"/>
      <c r="K526">
        <v>2009</v>
      </c>
      <c r="L526"/>
      <c r="O526"/>
      <c r="P526"/>
      <c r="Q526"/>
      <c r="R526"/>
      <c r="S526"/>
      <c r="T526"/>
      <c r="U526"/>
      <c r="V526"/>
      <c r="W526"/>
      <c r="X526">
        <v>2008</v>
      </c>
    </row>
    <row r="527" spans="1:24" x14ac:dyDescent="0.2">
      <c r="A527" s="4" t="s">
        <v>56</v>
      </c>
      <c r="B527"/>
      <c r="C527"/>
      <c r="D527"/>
      <c r="E527"/>
      <c r="F527" s="6"/>
      <c r="G527" s="7"/>
      <c r="H527"/>
      <c r="I527"/>
      <c r="J527"/>
      <c r="K527">
        <v>2009</v>
      </c>
      <c r="L527"/>
      <c r="O527"/>
      <c r="P527"/>
      <c r="Q527"/>
      <c r="R527"/>
      <c r="S527"/>
      <c r="T527"/>
      <c r="U527"/>
      <c r="V527"/>
      <c r="W527"/>
      <c r="X527">
        <v>2008</v>
      </c>
    </row>
    <row r="528" spans="1:24" x14ac:dyDescent="0.2">
      <c r="A528" s="4" t="s">
        <v>792</v>
      </c>
      <c r="B528"/>
      <c r="C528"/>
      <c r="D528"/>
      <c r="E528"/>
      <c r="F528"/>
      <c r="G528"/>
      <c r="H528"/>
      <c r="I528"/>
      <c r="J528"/>
      <c r="K528">
        <v>2009</v>
      </c>
      <c r="L528"/>
      <c r="O528"/>
      <c r="P528"/>
      <c r="Q528"/>
      <c r="R528"/>
      <c r="S528"/>
      <c r="T528"/>
      <c r="U528"/>
      <c r="V528"/>
      <c r="W528"/>
      <c r="X528">
        <v>2008</v>
      </c>
    </row>
    <row r="529" spans="1:24" x14ac:dyDescent="0.2">
      <c r="A529" s="4" t="s">
        <v>57</v>
      </c>
      <c r="B529"/>
      <c r="C529"/>
      <c r="D529"/>
      <c r="E529"/>
      <c r="F529"/>
      <c r="G529"/>
      <c r="H529"/>
      <c r="I529"/>
      <c r="J529"/>
      <c r="K529">
        <v>2009</v>
      </c>
      <c r="L529"/>
      <c r="O529"/>
      <c r="P529"/>
      <c r="Q529"/>
      <c r="R529"/>
      <c r="S529"/>
      <c r="T529"/>
      <c r="U529"/>
      <c r="V529"/>
      <c r="W529"/>
      <c r="X529">
        <v>2008</v>
      </c>
    </row>
    <row r="530" spans="1:24" x14ac:dyDescent="0.2">
      <c r="A530" s="4" t="s">
        <v>291</v>
      </c>
      <c r="B530"/>
      <c r="C530"/>
      <c r="D530"/>
      <c r="E530"/>
      <c r="F530"/>
      <c r="G530"/>
      <c r="H530"/>
      <c r="I530"/>
      <c r="J530"/>
      <c r="K530">
        <v>2009</v>
      </c>
      <c r="L530"/>
      <c r="O530"/>
      <c r="P530"/>
      <c r="Q530"/>
      <c r="R530"/>
      <c r="S530"/>
      <c r="T530"/>
      <c r="U530"/>
      <c r="V530"/>
      <c r="W530"/>
      <c r="X530">
        <v>2008</v>
      </c>
    </row>
    <row r="531" spans="1:24" x14ac:dyDescent="0.2">
      <c r="A531" s="4" t="s">
        <v>58</v>
      </c>
      <c r="B531"/>
      <c r="C531"/>
      <c r="D531"/>
      <c r="E531"/>
      <c r="F531"/>
      <c r="G531"/>
      <c r="H531"/>
      <c r="I531"/>
      <c r="J531"/>
      <c r="K531">
        <v>2009</v>
      </c>
      <c r="L531"/>
      <c r="O531" s="13"/>
      <c r="P531" s="13"/>
      <c r="Q531" s="13"/>
      <c r="R531" s="13"/>
      <c r="S531" s="13"/>
      <c r="T531" s="13"/>
      <c r="U531" s="13"/>
      <c r="V531" s="13"/>
      <c r="W531" s="13"/>
      <c r="X531" s="13">
        <v>2008</v>
      </c>
    </row>
    <row r="532" spans="1:24" x14ac:dyDescent="0.2">
      <c r="A532" s="4" t="s">
        <v>59</v>
      </c>
      <c r="B532"/>
      <c r="C532"/>
      <c r="D532"/>
      <c r="E532"/>
      <c r="F532"/>
      <c r="G532"/>
      <c r="H532"/>
      <c r="I532"/>
      <c r="J532"/>
      <c r="K532">
        <v>2009</v>
      </c>
      <c r="L532"/>
      <c r="O532"/>
      <c r="P532"/>
      <c r="Q532"/>
      <c r="R532"/>
      <c r="S532"/>
      <c r="T532"/>
      <c r="U532"/>
      <c r="V532"/>
      <c r="W532"/>
      <c r="X532">
        <v>2008</v>
      </c>
    </row>
    <row r="533" spans="1:24" x14ac:dyDescent="0.2">
      <c r="A533" s="4" t="s">
        <v>60</v>
      </c>
      <c r="B533"/>
      <c r="C533"/>
      <c r="D533"/>
      <c r="E533"/>
      <c r="F533"/>
      <c r="G533"/>
      <c r="H533"/>
      <c r="I533"/>
      <c r="J533"/>
      <c r="K533">
        <v>2009</v>
      </c>
      <c r="L533"/>
      <c r="O533"/>
      <c r="P533"/>
      <c r="Q533"/>
      <c r="R533"/>
      <c r="S533"/>
      <c r="T533"/>
      <c r="U533"/>
      <c r="V533"/>
      <c r="W533"/>
      <c r="X533">
        <v>2008</v>
      </c>
    </row>
    <row r="534" spans="1:24" x14ac:dyDescent="0.2">
      <c r="A534" s="4" t="s">
        <v>61</v>
      </c>
      <c r="B534"/>
      <c r="C534"/>
      <c r="D534"/>
      <c r="E534"/>
      <c r="F534"/>
      <c r="G534"/>
      <c r="H534"/>
      <c r="I534"/>
      <c r="J534"/>
      <c r="K534">
        <v>2009</v>
      </c>
      <c r="L534"/>
      <c r="O534"/>
      <c r="P534"/>
      <c r="Q534"/>
      <c r="R534"/>
      <c r="S534"/>
      <c r="T534"/>
      <c r="U534"/>
      <c r="V534"/>
      <c r="W534"/>
      <c r="X534">
        <v>2008</v>
      </c>
    </row>
    <row r="535" spans="1:24" x14ac:dyDescent="0.2">
      <c r="A535" s="4" t="s">
        <v>62</v>
      </c>
      <c r="B535"/>
      <c r="C535"/>
      <c r="D535"/>
      <c r="E535"/>
      <c r="F535" s="6"/>
      <c r="G535" s="7"/>
      <c r="H535"/>
      <c r="I535"/>
      <c r="J535"/>
      <c r="K535">
        <v>2009</v>
      </c>
      <c r="L535"/>
      <c r="O535"/>
      <c r="P535"/>
      <c r="Q535"/>
      <c r="R535"/>
      <c r="S535"/>
      <c r="T535"/>
      <c r="U535"/>
      <c r="V535"/>
      <c r="W535"/>
      <c r="X535">
        <v>2008</v>
      </c>
    </row>
    <row r="536" spans="1:24" x14ac:dyDescent="0.2">
      <c r="A536" s="4" t="s">
        <v>63</v>
      </c>
      <c r="K536" s="13">
        <v>2009</v>
      </c>
      <c r="O536"/>
      <c r="P536"/>
      <c r="Q536"/>
      <c r="R536"/>
      <c r="S536"/>
      <c r="T536"/>
      <c r="U536"/>
      <c r="V536"/>
      <c r="W536"/>
      <c r="X536">
        <v>2008</v>
      </c>
    </row>
    <row r="537" spans="1:24" x14ac:dyDescent="0.2">
      <c r="A537" s="4" t="s">
        <v>886</v>
      </c>
      <c r="K537" s="13">
        <v>2009</v>
      </c>
      <c r="O537"/>
      <c r="P537"/>
      <c r="Q537"/>
      <c r="R537"/>
      <c r="S537"/>
      <c r="T537"/>
      <c r="U537"/>
      <c r="V537"/>
      <c r="W537"/>
      <c r="X537">
        <v>2008</v>
      </c>
    </row>
    <row r="538" spans="1:24" x14ac:dyDescent="0.2">
      <c r="A538" s="4" t="s">
        <v>64</v>
      </c>
      <c r="B538"/>
      <c r="C538"/>
      <c r="D538"/>
      <c r="E538"/>
      <c r="F538"/>
      <c r="G538"/>
      <c r="H538"/>
      <c r="I538"/>
      <c r="J538"/>
      <c r="K538">
        <v>2009</v>
      </c>
      <c r="L538"/>
      <c r="O538"/>
      <c r="P538"/>
      <c r="Q538"/>
      <c r="R538"/>
      <c r="S538"/>
      <c r="T538"/>
      <c r="U538"/>
      <c r="V538"/>
      <c r="W538"/>
      <c r="X538">
        <v>2008</v>
      </c>
    </row>
    <row r="539" spans="1:24" x14ac:dyDescent="0.2">
      <c r="A539" s="4" t="s">
        <v>65</v>
      </c>
      <c r="B539"/>
      <c r="C539"/>
      <c r="D539"/>
      <c r="E539"/>
      <c r="F539"/>
      <c r="G539"/>
      <c r="H539"/>
      <c r="I539"/>
      <c r="J539"/>
      <c r="K539">
        <v>2009</v>
      </c>
      <c r="L539"/>
      <c r="O539"/>
      <c r="P539"/>
      <c r="Q539"/>
      <c r="R539"/>
      <c r="S539"/>
      <c r="T539"/>
      <c r="U539"/>
      <c r="V539"/>
      <c r="W539"/>
      <c r="X539">
        <v>2008</v>
      </c>
    </row>
    <row r="540" spans="1:24" x14ac:dyDescent="0.2">
      <c r="A540" s="4" t="s">
        <v>285</v>
      </c>
      <c r="B540"/>
      <c r="C540"/>
      <c r="D540"/>
      <c r="E540"/>
      <c r="F540"/>
      <c r="G540"/>
      <c r="H540"/>
      <c r="I540"/>
      <c r="J540"/>
      <c r="K540">
        <v>2009</v>
      </c>
      <c r="L540"/>
      <c r="O540"/>
      <c r="P540"/>
      <c r="Q540"/>
      <c r="R540"/>
      <c r="S540"/>
      <c r="T540"/>
      <c r="U540"/>
      <c r="V540"/>
      <c r="W540"/>
      <c r="X540">
        <v>2008</v>
      </c>
    </row>
    <row r="541" spans="1:24" x14ac:dyDescent="0.2">
      <c r="A541" s="4" t="s">
        <v>66</v>
      </c>
      <c r="B541"/>
      <c r="C541"/>
      <c r="D541"/>
      <c r="E541"/>
      <c r="F541"/>
      <c r="G541"/>
      <c r="H541"/>
      <c r="I541"/>
      <c r="J541"/>
      <c r="K541">
        <v>2009</v>
      </c>
      <c r="L541"/>
      <c r="O541"/>
      <c r="P541"/>
      <c r="Q541"/>
      <c r="R541"/>
      <c r="S541"/>
      <c r="T541"/>
      <c r="U541"/>
      <c r="V541"/>
      <c r="W541"/>
      <c r="X541">
        <v>2008</v>
      </c>
    </row>
    <row r="542" spans="1:24" x14ac:dyDescent="0.2">
      <c r="A542" s="4" t="s">
        <v>67</v>
      </c>
      <c r="B542"/>
      <c r="C542"/>
      <c r="D542"/>
      <c r="E542"/>
      <c r="F542"/>
      <c r="G542"/>
      <c r="H542"/>
      <c r="I542"/>
      <c r="J542"/>
      <c r="K542">
        <v>2009</v>
      </c>
      <c r="L542"/>
      <c r="O542"/>
      <c r="P542"/>
      <c r="Q542"/>
      <c r="R542"/>
      <c r="S542"/>
      <c r="T542"/>
      <c r="U542"/>
      <c r="V542"/>
      <c r="W542"/>
      <c r="X542">
        <v>2008</v>
      </c>
    </row>
    <row r="543" spans="1:24" x14ac:dyDescent="0.2">
      <c r="A543" s="4" t="s">
        <v>274</v>
      </c>
      <c r="B543"/>
      <c r="C543"/>
      <c r="D543"/>
      <c r="E543"/>
      <c r="F543"/>
      <c r="G543"/>
      <c r="H543"/>
      <c r="I543"/>
      <c r="J543"/>
      <c r="K543">
        <v>2009</v>
      </c>
      <c r="L543"/>
      <c r="O543"/>
      <c r="P543"/>
      <c r="Q543"/>
      <c r="R543"/>
      <c r="S543"/>
      <c r="T543"/>
      <c r="U543"/>
      <c r="V543"/>
      <c r="W543"/>
      <c r="X543">
        <v>2008</v>
      </c>
    </row>
    <row r="544" spans="1:24" x14ac:dyDescent="0.2">
      <c r="A544" s="4" t="s">
        <v>68</v>
      </c>
      <c r="B544">
        <v>3</v>
      </c>
      <c r="C544">
        <v>2</v>
      </c>
      <c r="D544">
        <v>0</v>
      </c>
      <c r="E544">
        <v>18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2009</v>
      </c>
      <c r="L544"/>
      <c r="O544">
        <v>19</v>
      </c>
      <c r="P544">
        <v>18</v>
      </c>
      <c r="Q544">
        <v>4</v>
      </c>
      <c r="R544">
        <v>227</v>
      </c>
      <c r="S544">
        <v>5</v>
      </c>
      <c r="T544">
        <v>0</v>
      </c>
      <c r="U544">
        <v>0</v>
      </c>
      <c r="V544">
        <v>0</v>
      </c>
      <c r="W544">
        <v>0</v>
      </c>
      <c r="X544">
        <v>2008</v>
      </c>
    </row>
    <row r="545" spans="1:24" x14ac:dyDescent="0.2">
      <c r="A545" s="4" t="s">
        <v>69</v>
      </c>
      <c r="B545"/>
      <c r="C545"/>
      <c r="D545"/>
      <c r="E545"/>
      <c r="F545"/>
      <c r="G545"/>
      <c r="H545"/>
      <c r="I545"/>
      <c r="J545"/>
      <c r="K545">
        <v>2009</v>
      </c>
      <c r="L545"/>
      <c r="O545"/>
      <c r="P545"/>
      <c r="Q545"/>
      <c r="R545"/>
      <c r="S545"/>
      <c r="T545"/>
      <c r="U545"/>
      <c r="V545"/>
      <c r="W545"/>
      <c r="X545">
        <v>2008</v>
      </c>
    </row>
    <row r="546" spans="1:24" x14ac:dyDescent="0.2">
      <c r="A546" s="4" t="s">
        <v>70</v>
      </c>
      <c r="B546"/>
      <c r="C546"/>
      <c r="D546"/>
      <c r="E546"/>
      <c r="F546"/>
      <c r="G546"/>
      <c r="H546"/>
      <c r="I546"/>
      <c r="J546"/>
      <c r="K546">
        <v>2009</v>
      </c>
      <c r="L546"/>
      <c r="O546"/>
      <c r="P546"/>
      <c r="Q546"/>
      <c r="R546"/>
      <c r="S546"/>
      <c r="T546"/>
      <c r="U546"/>
      <c r="V546"/>
      <c r="W546"/>
      <c r="X546">
        <v>2008</v>
      </c>
    </row>
    <row r="547" spans="1:24" x14ac:dyDescent="0.2">
      <c r="A547" s="4" t="s">
        <v>71</v>
      </c>
      <c r="B547">
        <v>17</v>
      </c>
      <c r="C547">
        <v>12</v>
      </c>
      <c r="D547">
        <v>3</v>
      </c>
      <c r="E547">
        <v>152</v>
      </c>
      <c r="F547">
        <v>13</v>
      </c>
      <c r="G547">
        <v>1</v>
      </c>
      <c r="H547">
        <v>0</v>
      </c>
      <c r="I547">
        <v>8</v>
      </c>
      <c r="J547">
        <v>1</v>
      </c>
      <c r="K547">
        <v>2009</v>
      </c>
      <c r="L547">
        <v>1</v>
      </c>
      <c r="O547">
        <v>9</v>
      </c>
      <c r="P547">
        <v>8</v>
      </c>
      <c r="Q547">
        <v>0</v>
      </c>
      <c r="R547">
        <v>74</v>
      </c>
      <c r="S547">
        <v>4</v>
      </c>
      <c r="T547">
        <v>3</v>
      </c>
      <c r="U547">
        <v>0</v>
      </c>
      <c r="V547">
        <v>18</v>
      </c>
      <c r="W547">
        <v>0</v>
      </c>
      <c r="X547">
        <v>2008</v>
      </c>
    </row>
    <row r="548" spans="1:24" x14ac:dyDescent="0.2">
      <c r="A548" s="4" t="s">
        <v>72</v>
      </c>
      <c r="B548">
        <v>19</v>
      </c>
      <c r="C548">
        <v>18</v>
      </c>
      <c r="D548">
        <v>2</v>
      </c>
      <c r="E548">
        <v>255</v>
      </c>
      <c r="F548">
        <v>4</v>
      </c>
      <c r="G548">
        <v>14</v>
      </c>
      <c r="H548">
        <v>0</v>
      </c>
      <c r="I548">
        <v>81</v>
      </c>
      <c r="J548">
        <v>1</v>
      </c>
      <c r="K548">
        <v>2009</v>
      </c>
      <c r="L548"/>
      <c r="O548"/>
      <c r="P548"/>
      <c r="Q548"/>
      <c r="R548"/>
      <c r="S548"/>
      <c r="T548"/>
      <c r="U548"/>
      <c r="V548"/>
      <c r="W548"/>
      <c r="X548">
        <v>2008</v>
      </c>
    </row>
    <row r="549" spans="1:24" x14ac:dyDescent="0.2">
      <c r="A549" s="4" t="s">
        <v>73</v>
      </c>
      <c r="B549"/>
      <c r="C549"/>
      <c r="D549"/>
      <c r="E549"/>
      <c r="F549"/>
      <c r="G549"/>
      <c r="H549"/>
      <c r="I549"/>
      <c r="J549"/>
      <c r="K549">
        <v>2009</v>
      </c>
      <c r="L549"/>
      <c r="O549"/>
      <c r="P549"/>
      <c r="Q549"/>
      <c r="R549"/>
      <c r="S549"/>
      <c r="T549"/>
      <c r="U549"/>
      <c r="V549"/>
      <c r="W549"/>
      <c r="X549">
        <v>2008</v>
      </c>
    </row>
    <row r="550" spans="1:24" x14ac:dyDescent="0.2">
      <c r="A550" s="4" t="s">
        <v>74</v>
      </c>
      <c r="B550"/>
      <c r="C550"/>
      <c r="D550"/>
      <c r="E550"/>
      <c r="F550" s="6"/>
      <c r="G550" s="7"/>
      <c r="H550"/>
      <c r="I550"/>
      <c r="J550"/>
      <c r="K550">
        <v>2009</v>
      </c>
      <c r="L550"/>
      <c r="O550"/>
      <c r="P550"/>
      <c r="Q550"/>
      <c r="R550"/>
      <c r="S550"/>
      <c r="T550"/>
      <c r="U550"/>
      <c r="V550"/>
      <c r="W550"/>
      <c r="X550">
        <v>2008</v>
      </c>
    </row>
    <row r="551" spans="1:24" x14ac:dyDescent="0.2">
      <c r="A551" s="4" t="s">
        <v>75</v>
      </c>
      <c r="B551"/>
      <c r="C551"/>
      <c r="D551"/>
      <c r="E551"/>
      <c r="F551" s="6"/>
      <c r="G551" s="7"/>
      <c r="H551"/>
      <c r="I551"/>
      <c r="J551"/>
      <c r="K551">
        <v>2009</v>
      </c>
      <c r="L551"/>
      <c r="O551"/>
      <c r="P551"/>
      <c r="Q551"/>
      <c r="R551"/>
      <c r="S551"/>
      <c r="T551"/>
      <c r="U551"/>
      <c r="V551"/>
      <c r="W551"/>
      <c r="X551">
        <v>2008</v>
      </c>
    </row>
    <row r="552" spans="1:24" x14ac:dyDescent="0.2">
      <c r="A552" s="4" t="s">
        <v>76</v>
      </c>
      <c r="B552"/>
      <c r="C552"/>
      <c r="D552"/>
      <c r="E552"/>
      <c r="F552"/>
      <c r="G552"/>
      <c r="H552"/>
      <c r="I552"/>
      <c r="J552"/>
      <c r="K552">
        <v>2009</v>
      </c>
      <c r="L552"/>
      <c r="O552"/>
      <c r="P552"/>
      <c r="Q552"/>
      <c r="R552"/>
      <c r="S552"/>
      <c r="T552"/>
      <c r="U552"/>
      <c r="V552"/>
      <c r="W552"/>
      <c r="X552">
        <v>2008</v>
      </c>
    </row>
    <row r="553" spans="1:24" x14ac:dyDescent="0.2">
      <c r="A553" s="4" t="s">
        <v>77</v>
      </c>
      <c r="B553"/>
      <c r="C553"/>
      <c r="D553"/>
      <c r="E553"/>
      <c r="F553"/>
      <c r="G553"/>
      <c r="H553"/>
      <c r="I553"/>
      <c r="J553"/>
      <c r="K553">
        <v>2009</v>
      </c>
      <c r="L553"/>
      <c r="O553"/>
      <c r="P553"/>
      <c r="Q553"/>
      <c r="R553"/>
      <c r="S553"/>
      <c r="T553"/>
      <c r="U553"/>
      <c r="V553"/>
      <c r="W553"/>
      <c r="X553">
        <v>2008</v>
      </c>
    </row>
    <row r="554" spans="1:24" x14ac:dyDescent="0.2">
      <c r="A554" s="4" t="s">
        <v>78</v>
      </c>
      <c r="B554"/>
      <c r="C554"/>
      <c r="D554"/>
      <c r="E554"/>
      <c r="F554"/>
      <c r="G554"/>
      <c r="H554"/>
      <c r="I554"/>
      <c r="J554"/>
      <c r="K554">
        <v>2009</v>
      </c>
      <c r="L554"/>
      <c r="O554"/>
      <c r="P554"/>
      <c r="Q554"/>
      <c r="R554"/>
      <c r="S554"/>
      <c r="T554"/>
      <c r="U554"/>
      <c r="V554"/>
      <c r="W554"/>
      <c r="X554">
        <v>2008</v>
      </c>
    </row>
    <row r="555" spans="1:24" x14ac:dyDescent="0.2">
      <c r="A555" s="4" t="s">
        <v>79</v>
      </c>
      <c r="B555"/>
      <c r="C555"/>
      <c r="D555"/>
      <c r="E555"/>
      <c r="F555"/>
      <c r="G555"/>
      <c r="H555"/>
      <c r="I555"/>
      <c r="J555"/>
      <c r="K555">
        <v>2009</v>
      </c>
      <c r="L555"/>
      <c r="O555"/>
      <c r="P555"/>
      <c r="Q555"/>
      <c r="R555"/>
      <c r="S555"/>
      <c r="T555"/>
      <c r="U555"/>
      <c r="V555"/>
      <c r="W555"/>
      <c r="X555">
        <v>2008</v>
      </c>
    </row>
    <row r="556" spans="1:24" x14ac:dyDescent="0.2">
      <c r="A556" s="4" t="s">
        <v>80</v>
      </c>
      <c r="B556"/>
      <c r="C556"/>
      <c r="D556"/>
      <c r="E556"/>
      <c r="F556"/>
      <c r="G556"/>
      <c r="H556"/>
      <c r="I556"/>
      <c r="J556"/>
      <c r="K556">
        <v>2009</v>
      </c>
      <c r="L556"/>
      <c r="O556"/>
      <c r="P556"/>
      <c r="Q556"/>
      <c r="R556"/>
      <c r="S556"/>
      <c r="T556"/>
      <c r="U556"/>
      <c r="V556"/>
      <c r="W556"/>
      <c r="X556">
        <v>2008</v>
      </c>
    </row>
    <row r="557" spans="1:24" x14ac:dyDescent="0.2">
      <c r="A557" s="4" t="s">
        <v>302</v>
      </c>
      <c r="B557"/>
      <c r="C557"/>
      <c r="D557"/>
      <c r="E557"/>
      <c r="F557"/>
      <c r="G557"/>
      <c r="H557"/>
      <c r="I557"/>
      <c r="J557"/>
      <c r="K557">
        <v>2009</v>
      </c>
      <c r="L557"/>
      <c r="O557"/>
      <c r="P557"/>
      <c r="Q557"/>
      <c r="R557"/>
      <c r="S557"/>
      <c r="T557"/>
      <c r="U557"/>
      <c r="V557"/>
      <c r="W557"/>
      <c r="X557">
        <v>2008</v>
      </c>
    </row>
    <row r="558" spans="1:24" x14ac:dyDescent="0.2">
      <c r="A558" s="4" t="s">
        <v>81</v>
      </c>
      <c r="B558">
        <v>1</v>
      </c>
      <c r="C558">
        <v>1</v>
      </c>
      <c r="D558">
        <v>0</v>
      </c>
      <c r="E558">
        <v>12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2009</v>
      </c>
      <c r="L558"/>
      <c r="O558"/>
      <c r="P558"/>
      <c r="Q558"/>
      <c r="R558"/>
      <c r="S558"/>
      <c r="T558"/>
      <c r="U558"/>
      <c r="V558"/>
      <c r="W558"/>
      <c r="X558">
        <v>2008</v>
      </c>
    </row>
    <row r="559" spans="1:24" x14ac:dyDescent="0.2">
      <c r="A559" s="4" t="s">
        <v>82</v>
      </c>
      <c r="B559"/>
      <c r="C559"/>
      <c r="D559"/>
      <c r="E559"/>
      <c r="F559"/>
      <c r="G559"/>
      <c r="H559"/>
      <c r="I559"/>
      <c r="J559"/>
      <c r="K559">
        <v>2009</v>
      </c>
      <c r="L559"/>
      <c r="O559"/>
      <c r="P559"/>
      <c r="Q559"/>
      <c r="R559"/>
      <c r="S559"/>
      <c r="T559"/>
      <c r="U559"/>
      <c r="V559"/>
      <c r="W559"/>
      <c r="X559">
        <v>2008</v>
      </c>
    </row>
    <row r="560" spans="1:24" x14ac:dyDescent="0.2">
      <c r="A560" s="4" t="s">
        <v>83</v>
      </c>
      <c r="B560"/>
      <c r="C560"/>
      <c r="D560"/>
      <c r="E560"/>
      <c r="F560"/>
      <c r="G560"/>
      <c r="H560"/>
      <c r="I560"/>
      <c r="J560"/>
      <c r="K560">
        <v>2009</v>
      </c>
      <c r="L560"/>
      <c r="O560"/>
      <c r="P560"/>
      <c r="Q560"/>
      <c r="R560"/>
      <c r="S560"/>
      <c r="T560"/>
      <c r="U560"/>
      <c r="V560"/>
      <c r="W560"/>
      <c r="X560">
        <v>2008</v>
      </c>
    </row>
    <row r="561" spans="1:24" x14ac:dyDescent="0.2">
      <c r="A561" s="4" t="s">
        <v>84</v>
      </c>
      <c r="B561"/>
      <c r="C561"/>
      <c r="D561"/>
      <c r="E561"/>
      <c r="F561"/>
      <c r="G561"/>
      <c r="H561"/>
      <c r="I561"/>
      <c r="J561"/>
      <c r="K561">
        <v>2009</v>
      </c>
      <c r="L561"/>
      <c r="O561"/>
      <c r="P561"/>
      <c r="Q561"/>
      <c r="R561"/>
      <c r="S561"/>
      <c r="T561"/>
      <c r="U561"/>
      <c r="V561"/>
      <c r="W561"/>
      <c r="X561">
        <v>2008</v>
      </c>
    </row>
    <row r="562" spans="1:24" x14ac:dyDescent="0.2">
      <c r="A562" s="4" t="s">
        <v>85</v>
      </c>
      <c r="B562"/>
      <c r="C562"/>
      <c r="D562"/>
      <c r="E562"/>
      <c r="F562"/>
      <c r="G562"/>
      <c r="H562"/>
      <c r="I562"/>
      <c r="J562"/>
      <c r="K562">
        <v>2009</v>
      </c>
      <c r="L562"/>
      <c r="O562"/>
      <c r="P562"/>
      <c r="Q562"/>
      <c r="R562"/>
      <c r="S562"/>
      <c r="T562"/>
      <c r="U562"/>
      <c r="V562"/>
      <c r="W562"/>
      <c r="X562">
        <v>2008</v>
      </c>
    </row>
    <row r="563" spans="1:24" x14ac:dyDescent="0.2">
      <c r="A563" s="4" t="s">
        <v>86</v>
      </c>
      <c r="B563"/>
      <c r="C563"/>
      <c r="D563"/>
      <c r="E563"/>
      <c r="F563"/>
      <c r="G563"/>
      <c r="H563"/>
      <c r="I563"/>
      <c r="J563"/>
      <c r="K563">
        <v>2009</v>
      </c>
      <c r="L563"/>
      <c r="O563"/>
      <c r="P563"/>
      <c r="Q563"/>
      <c r="R563"/>
      <c r="S563"/>
      <c r="T563"/>
      <c r="U563"/>
      <c r="V563"/>
      <c r="W563"/>
      <c r="X563">
        <v>2008</v>
      </c>
    </row>
    <row r="564" spans="1:24" x14ac:dyDescent="0.2">
      <c r="A564" s="4" t="s">
        <v>87</v>
      </c>
      <c r="B564"/>
      <c r="C564"/>
      <c r="D564"/>
      <c r="E564"/>
      <c r="F564"/>
      <c r="G564"/>
      <c r="H564"/>
      <c r="I564"/>
      <c r="J564"/>
      <c r="K564">
        <v>2009</v>
      </c>
      <c r="L564"/>
      <c r="O564"/>
      <c r="P564"/>
      <c r="Q564"/>
      <c r="R564"/>
      <c r="S564"/>
      <c r="T564"/>
      <c r="U564"/>
      <c r="V564"/>
      <c r="W564"/>
      <c r="X564">
        <v>2008</v>
      </c>
    </row>
    <row r="565" spans="1:24" x14ac:dyDescent="0.2">
      <c r="A565" s="4" t="s">
        <v>88</v>
      </c>
      <c r="B565"/>
      <c r="C565"/>
      <c r="D565"/>
      <c r="E565"/>
      <c r="F565" s="6"/>
      <c r="G565" s="7"/>
      <c r="H565"/>
      <c r="I565"/>
      <c r="J565"/>
      <c r="K565">
        <v>2009</v>
      </c>
      <c r="L565"/>
      <c r="O565"/>
      <c r="P565"/>
      <c r="Q565"/>
      <c r="R565"/>
      <c r="S565"/>
      <c r="T565"/>
      <c r="U565"/>
      <c r="V565"/>
      <c r="W565"/>
      <c r="X565">
        <v>2008</v>
      </c>
    </row>
    <row r="566" spans="1:24" x14ac:dyDescent="0.2">
      <c r="A566" s="4" t="s">
        <v>89</v>
      </c>
      <c r="B566"/>
      <c r="C566"/>
      <c r="D566"/>
      <c r="E566"/>
      <c r="F566" s="6"/>
      <c r="G566" s="7"/>
      <c r="H566"/>
      <c r="I566"/>
      <c r="J566"/>
      <c r="K566">
        <v>2009</v>
      </c>
      <c r="L566"/>
      <c r="O566"/>
      <c r="P566"/>
      <c r="Q566"/>
      <c r="R566"/>
      <c r="S566"/>
      <c r="T566"/>
      <c r="U566"/>
      <c r="V566"/>
      <c r="W566"/>
      <c r="X566">
        <v>2008</v>
      </c>
    </row>
    <row r="567" spans="1:24" x14ac:dyDescent="0.2">
      <c r="A567" s="4" t="s">
        <v>90</v>
      </c>
      <c r="B567"/>
      <c r="C567"/>
      <c r="D567"/>
      <c r="E567"/>
      <c r="F567"/>
      <c r="G567"/>
      <c r="H567"/>
      <c r="I567"/>
      <c r="J567"/>
      <c r="K567">
        <v>2009</v>
      </c>
      <c r="L567"/>
      <c r="O567"/>
      <c r="P567"/>
      <c r="Q567"/>
      <c r="R567"/>
      <c r="S567"/>
      <c r="T567"/>
      <c r="U567"/>
      <c r="V567"/>
      <c r="W567"/>
      <c r="X567">
        <v>2008</v>
      </c>
    </row>
    <row r="568" spans="1:24" x14ac:dyDescent="0.2">
      <c r="A568" s="4" t="s">
        <v>91</v>
      </c>
      <c r="B568"/>
      <c r="C568"/>
      <c r="D568"/>
      <c r="E568"/>
      <c r="F568"/>
      <c r="G568"/>
      <c r="H568"/>
      <c r="I568"/>
      <c r="J568"/>
      <c r="K568">
        <v>2009</v>
      </c>
      <c r="L568"/>
      <c r="O568"/>
      <c r="P568"/>
      <c r="Q568"/>
      <c r="R568"/>
      <c r="S568"/>
      <c r="T568"/>
      <c r="U568"/>
      <c r="V568"/>
      <c r="W568"/>
      <c r="X568">
        <v>2008</v>
      </c>
    </row>
    <row r="569" spans="1:24" x14ac:dyDescent="0.2">
      <c r="A569" s="4" t="s">
        <v>92</v>
      </c>
      <c r="B569"/>
      <c r="C569"/>
      <c r="D569"/>
      <c r="E569"/>
      <c r="F569"/>
      <c r="G569"/>
      <c r="H569"/>
      <c r="I569"/>
      <c r="J569"/>
      <c r="K569">
        <v>2009</v>
      </c>
      <c r="L569"/>
      <c r="O569"/>
      <c r="P569"/>
      <c r="Q569"/>
      <c r="R569"/>
      <c r="S569"/>
      <c r="T569"/>
      <c r="U569"/>
      <c r="V569"/>
      <c r="W569"/>
      <c r="X569">
        <v>2008</v>
      </c>
    </row>
    <row r="570" spans="1:24" x14ac:dyDescent="0.2">
      <c r="A570" s="4" t="s">
        <v>93</v>
      </c>
      <c r="B570"/>
      <c r="C570"/>
      <c r="D570"/>
      <c r="E570"/>
      <c r="F570"/>
      <c r="G570"/>
      <c r="H570"/>
      <c r="I570"/>
      <c r="J570"/>
      <c r="K570">
        <v>2009</v>
      </c>
      <c r="L570"/>
      <c r="O570"/>
      <c r="P570"/>
      <c r="Q570"/>
      <c r="R570"/>
      <c r="S570"/>
      <c r="T570"/>
      <c r="U570"/>
      <c r="V570"/>
      <c r="W570"/>
      <c r="X570">
        <v>2008</v>
      </c>
    </row>
    <row r="571" spans="1:24" x14ac:dyDescent="0.2">
      <c r="A571" s="4" t="s">
        <v>94</v>
      </c>
      <c r="B571"/>
      <c r="C571"/>
      <c r="D571"/>
      <c r="E571"/>
      <c r="F571"/>
      <c r="G571"/>
      <c r="H571"/>
      <c r="I571"/>
      <c r="J571"/>
      <c r="K571">
        <v>2009</v>
      </c>
      <c r="L571"/>
      <c r="O571"/>
      <c r="P571"/>
      <c r="Q571"/>
      <c r="R571"/>
      <c r="S571"/>
      <c r="T571"/>
      <c r="U571"/>
      <c r="V571"/>
      <c r="W571"/>
      <c r="X571">
        <v>2008</v>
      </c>
    </row>
    <row r="572" spans="1:24" x14ac:dyDescent="0.2">
      <c r="A572" s="4" t="s">
        <v>95</v>
      </c>
      <c r="B572"/>
      <c r="C572"/>
      <c r="D572"/>
      <c r="E572"/>
      <c r="F572"/>
      <c r="G572"/>
      <c r="H572"/>
      <c r="I572"/>
      <c r="J572"/>
      <c r="K572">
        <v>2009</v>
      </c>
      <c r="L572"/>
      <c r="O572"/>
      <c r="P572"/>
      <c r="Q572"/>
      <c r="R572"/>
      <c r="S572"/>
      <c r="T572"/>
      <c r="U572"/>
      <c r="V572"/>
      <c r="W572"/>
      <c r="X572">
        <v>2008</v>
      </c>
    </row>
    <row r="573" spans="1:24" x14ac:dyDescent="0.2">
      <c r="A573" s="4" t="s">
        <v>96</v>
      </c>
      <c r="B573"/>
      <c r="C573"/>
      <c r="D573"/>
      <c r="E573"/>
      <c r="F573"/>
      <c r="G573"/>
      <c r="H573"/>
      <c r="I573"/>
      <c r="J573"/>
      <c r="K573">
        <v>2009</v>
      </c>
      <c r="L573"/>
      <c r="O573"/>
      <c r="P573"/>
      <c r="Q573"/>
      <c r="R573"/>
      <c r="S573"/>
      <c r="T573"/>
      <c r="U573"/>
      <c r="V573"/>
      <c r="W573"/>
      <c r="X573">
        <v>2008</v>
      </c>
    </row>
    <row r="574" spans="1:24" x14ac:dyDescent="0.2">
      <c r="A574" s="4" t="s">
        <v>340</v>
      </c>
      <c r="B574"/>
      <c r="C574"/>
      <c r="D574"/>
      <c r="E574"/>
      <c r="F574"/>
      <c r="G574"/>
      <c r="H574"/>
      <c r="I574"/>
      <c r="J574"/>
      <c r="K574">
        <v>2009</v>
      </c>
      <c r="L574"/>
      <c r="O574"/>
      <c r="P574"/>
      <c r="Q574"/>
      <c r="R574"/>
      <c r="S574"/>
      <c r="T574"/>
      <c r="U574"/>
      <c r="V574"/>
      <c r="W574"/>
      <c r="X574">
        <v>2008</v>
      </c>
    </row>
    <row r="575" spans="1:24" x14ac:dyDescent="0.2">
      <c r="A575" s="4" t="s">
        <v>97</v>
      </c>
      <c r="B575"/>
      <c r="C575"/>
      <c r="D575"/>
      <c r="E575"/>
      <c r="F575"/>
      <c r="G575"/>
      <c r="H575"/>
      <c r="I575"/>
      <c r="J575"/>
      <c r="K575">
        <v>2009</v>
      </c>
      <c r="L575"/>
      <c r="O575"/>
      <c r="P575"/>
      <c r="Q575"/>
      <c r="R575"/>
      <c r="S575"/>
      <c r="T575"/>
      <c r="U575"/>
      <c r="V575"/>
      <c r="W575"/>
      <c r="X575">
        <v>2008</v>
      </c>
    </row>
    <row r="576" spans="1:24" x14ac:dyDescent="0.2">
      <c r="A576" s="4" t="s">
        <v>98</v>
      </c>
      <c r="B576"/>
      <c r="C576"/>
      <c r="D576"/>
      <c r="E576"/>
      <c r="F576"/>
      <c r="G576"/>
      <c r="H576"/>
      <c r="I576"/>
      <c r="J576"/>
      <c r="K576">
        <v>2009</v>
      </c>
      <c r="L576"/>
      <c r="O576" s="13"/>
      <c r="P576" s="13"/>
      <c r="Q576" s="13"/>
      <c r="R576" s="13"/>
      <c r="S576" s="13"/>
      <c r="T576" s="13"/>
      <c r="U576" s="13"/>
      <c r="V576" s="13"/>
      <c r="W576" s="13"/>
      <c r="X576" s="13">
        <v>2008</v>
      </c>
    </row>
    <row r="577" spans="1:24" x14ac:dyDescent="0.2">
      <c r="A577" s="4" t="s">
        <v>99</v>
      </c>
      <c r="B577">
        <v>1</v>
      </c>
      <c r="C577">
        <v>1</v>
      </c>
      <c r="D577">
        <v>1</v>
      </c>
      <c r="E577">
        <v>6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2009</v>
      </c>
      <c r="L577"/>
      <c r="O577">
        <v>1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2008</v>
      </c>
    </row>
    <row r="578" spans="1:24" x14ac:dyDescent="0.2">
      <c r="A578" s="4" t="s">
        <v>360</v>
      </c>
      <c r="B578"/>
      <c r="C578"/>
      <c r="D578"/>
      <c r="E578"/>
      <c r="F578" s="6"/>
      <c r="G578" s="7"/>
      <c r="H578"/>
      <c r="I578"/>
      <c r="J578"/>
      <c r="K578">
        <v>2009</v>
      </c>
      <c r="L578"/>
      <c r="O578"/>
      <c r="P578"/>
      <c r="Q578"/>
      <c r="R578"/>
      <c r="S578"/>
      <c r="T578"/>
      <c r="U578"/>
      <c r="V578"/>
      <c r="W578"/>
      <c r="X578">
        <v>2008</v>
      </c>
    </row>
    <row r="579" spans="1:24" x14ac:dyDescent="0.2">
      <c r="A579" s="4" t="s">
        <v>361</v>
      </c>
      <c r="B579"/>
      <c r="C579"/>
      <c r="D579"/>
      <c r="E579"/>
      <c r="F579"/>
      <c r="G579"/>
      <c r="H579"/>
      <c r="I579"/>
      <c r="J579"/>
      <c r="K579">
        <v>2009</v>
      </c>
      <c r="L579"/>
      <c r="O579"/>
      <c r="P579"/>
      <c r="Q579"/>
      <c r="R579"/>
      <c r="S579"/>
      <c r="T579"/>
      <c r="U579"/>
      <c r="V579"/>
      <c r="W579"/>
      <c r="X579">
        <v>2008</v>
      </c>
    </row>
    <row r="580" spans="1:24" x14ac:dyDescent="0.2">
      <c r="A580" s="4" t="s">
        <v>100</v>
      </c>
      <c r="B580"/>
      <c r="C580"/>
      <c r="D580"/>
      <c r="E580"/>
      <c r="F580"/>
      <c r="G580"/>
      <c r="H580"/>
      <c r="I580"/>
      <c r="J580"/>
      <c r="K580">
        <v>2009</v>
      </c>
      <c r="L580"/>
      <c r="O580"/>
      <c r="P580"/>
      <c r="Q580"/>
      <c r="R580"/>
      <c r="S580"/>
      <c r="T580"/>
      <c r="U580"/>
      <c r="V580"/>
      <c r="W580"/>
      <c r="X580">
        <v>2008</v>
      </c>
    </row>
    <row r="581" spans="1:24" x14ac:dyDescent="0.2">
      <c r="A581" s="4" t="s">
        <v>362</v>
      </c>
      <c r="K581" s="13">
        <v>2009</v>
      </c>
      <c r="O581"/>
      <c r="P581"/>
      <c r="Q581"/>
      <c r="R581"/>
      <c r="S581"/>
      <c r="T581"/>
      <c r="U581"/>
      <c r="V581"/>
      <c r="W581"/>
      <c r="X581">
        <v>2008</v>
      </c>
    </row>
    <row r="582" spans="1:24" x14ac:dyDescent="0.2">
      <c r="A582" s="4" t="s">
        <v>101</v>
      </c>
      <c r="B582"/>
      <c r="C582"/>
      <c r="D582"/>
      <c r="E582"/>
      <c r="F582"/>
      <c r="G582"/>
      <c r="H582"/>
      <c r="I582"/>
      <c r="J582"/>
      <c r="K582">
        <v>2009</v>
      </c>
      <c r="L582"/>
      <c r="O582"/>
      <c r="P582"/>
      <c r="Q582"/>
      <c r="R582"/>
      <c r="S582"/>
      <c r="T582"/>
      <c r="U582"/>
      <c r="V582"/>
      <c r="W582"/>
      <c r="X582">
        <v>2008</v>
      </c>
    </row>
    <row r="583" spans="1:24" x14ac:dyDescent="0.2">
      <c r="A583" s="4" t="s">
        <v>278</v>
      </c>
      <c r="B583"/>
      <c r="C583"/>
      <c r="D583"/>
      <c r="E583"/>
      <c r="F583" s="6"/>
      <c r="G583" s="7"/>
      <c r="H583"/>
      <c r="I583"/>
      <c r="J583"/>
      <c r="K583">
        <v>2009</v>
      </c>
      <c r="L583"/>
      <c r="O583"/>
      <c r="P583"/>
      <c r="Q583"/>
      <c r="R583"/>
      <c r="S583"/>
      <c r="T583"/>
      <c r="U583"/>
      <c r="V583"/>
      <c r="W583"/>
      <c r="X583">
        <v>2008</v>
      </c>
    </row>
    <row r="584" spans="1:24" x14ac:dyDescent="0.2">
      <c r="A584" s="4" t="s">
        <v>102</v>
      </c>
      <c r="B584"/>
      <c r="C584"/>
      <c r="D584"/>
      <c r="E584"/>
      <c r="F584"/>
      <c r="G584"/>
      <c r="H584"/>
      <c r="I584"/>
      <c r="J584"/>
      <c r="K584">
        <v>2009</v>
      </c>
      <c r="L584"/>
      <c r="O584" s="13"/>
      <c r="P584" s="13"/>
      <c r="Q584" s="13"/>
      <c r="R584" s="13"/>
      <c r="S584" s="13"/>
      <c r="T584" s="13"/>
      <c r="U584" s="13"/>
      <c r="V584" s="13"/>
      <c r="W584" s="13"/>
      <c r="X584" s="13">
        <v>2008</v>
      </c>
    </row>
    <row r="585" spans="1:24" x14ac:dyDescent="0.2">
      <c r="A585" s="4" t="s">
        <v>892</v>
      </c>
      <c r="K585" s="13">
        <v>2009</v>
      </c>
      <c r="O585" s="13"/>
      <c r="P585" s="13"/>
      <c r="Q585" s="13"/>
      <c r="R585" s="13"/>
      <c r="S585" s="13"/>
      <c r="T585" s="13"/>
      <c r="U585" s="13"/>
      <c r="V585" s="13"/>
      <c r="W585" s="13"/>
      <c r="X585" s="13">
        <v>2008</v>
      </c>
    </row>
    <row r="586" spans="1:24" x14ac:dyDescent="0.2">
      <c r="A586" s="4" t="s">
        <v>103</v>
      </c>
      <c r="B586">
        <v>14</v>
      </c>
      <c r="C586">
        <v>12</v>
      </c>
      <c r="D586">
        <v>1</v>
      </c>
      <c r="E586">
        <v>195</v>
      </c>
      <c r="F586">
        <v>4</v>
      </c>
      <c r="G586">
        <v>4</v>
      </c>
      <c r="H586">
        <v>0</v>
      </c>
      <c r="I586">
        <v>17</v>
      </c>
      <c r="J586">
        <v>1</v>
      </c>
      <c r="K586">
        <v>2009</v>
      </c>
      <c r="L586"/>
      <c r="O586">
        <v>18</v>
      </c>
      <c r="P586">
        <v>16</v>
      </c>
      <c r="Q586">
        <v>1</v>
      </c>
      <c r="R586">
        <v>195</v>
      </c>
      <c r="S586">
        <v>4</v>
      </c>
      <c r="T586">
        <v>4</v>
      </c>
      <c r="U586">
        <v>1</v>
      </c>
      <c r="V586">
        <v>24</v>
      </c>
      <c r="W586">
        <v>2</v>
      </c>
      <c r="X586">
        <v>2008</v>
      </c>
    </row>
    <row r="587" spans="1:24" x14ac:dyDescent="0.2">
      <c r="A587" s="4" t="s">
        <v>104</v>
      </c>
      <c r="B587"/>
      <c r="C587"/>
      <c r="D587"/>
      <c r="E587"/>
      <c r="F587"/>
      <c r="G587"/>
      <c r="H587"/>
      <c r="I587"/>
      <c r="J587"/>
      <c r="K587">
        <v>2009</v>
      </c>
      <c r="L587"/>
      <c r="O587"/>
      <c r="P587"/>
      <c r="Q587"/>
      <c r="R587"/>
      <c r="S587"/>
      <c r="T587"/>
      <c r="U587"/>
      <c r="V587"/>
      <c r="W587"/>
      <c r="X587">
        <v>2008</v>
      </c>
    </row>
    <row r="588" spans="1:24" x14ac:dyDescent="0.2">
      <c r="A588" s="4" t="s">
        <v>345</v>
      </c>
      <c r="B588"/>
      <c r="C588"/>
      <c r="D588"/>
      <c r="E588"/>
      <c r="F588"/>
      <c r="G588"/>
      <c r="H588"/>
      <c r="I588"/>
      <c r="J588"/>
      <c r="K588">
        <v>2009</v>
      </c>
      <c r="L588"/>
      <c r="O588"/>
      <c r="P588"/>
      <c r="Q588"/>
      <c r="R588"/>
      <c r="S588"/>
      <c r="T588"/>
      <c r="U588"/>
      <c r="V588"/>
      <c r="W588"/>
      <c r="X588">
        <v>2008</v>
      </c>
    </row>
    <row r="589" spans="1:24" x14ac:dyDescent="0.2">
      <c r="A589" s="4" t="s">
        <v>341</v>
      </c>
      <c r="B589"/>
      <c r="C589"/>
      <c r="D589"/>
      <c r="E589"/>
      <c r="F589"/>
      <c r="G589"/>
      <c r="H589"/>
      <c r="I589"/>
      <c r="J589"/>
      <c r="K589">
        <v>2009</v>
      </c>
      <c r="L589"/>
      <c r="O589"/>
      <c r="P589"/>
      <c r="Q589"/>
      <c r="R589"/>
      <c r="S589"/>
      <c r="T589"/>
      <c r="U589"/>
      <c r="V589"/>
      <c r="W589"/>
      <c r="X589">
        <v>2008</v>
      </c>
    </row>
    <row r="590" spans="1:24" x14ac:dyDescent="0.2">
      <c r="A590" s="4" t="s">
        <v>311</v>
      </c>
      <c r="K590" s="13">
        <v>2009</v>
      </c>
      <c r="O590"/>
      <c r="P590"/>
      <c r="Q590"/>
      <c r="R590"/>
      <c r="S590"/>
      <c r="T590"/>
      <c r="U590"/>
      <c r="V590"/>
      <c r="W590"/>
      <c r="X590">
        <v>2008</v>
      </c>
    </row>
    <row r="591" spans="1:24" x14ac:dyDescent="0.2">
      <c r="A591" s="4" t="s">
        <v>105</v>
      </c>
      <c r="B591"/>
      <c r="C591"/>
      <c r="D591"/>
      <c r="E591"/>
      <c r="F591" s="6"/>
      <c r="G591" s="7"/>
      <c r="H591"/>
      <c r="I591"/>
      <c r="J591"/>
      <c r="K591">
        <v>2009</v>
      </c>
      <c r="L591"/>
      <c r="O591"/>
      <c r="P591"/>
      <c r="Q591"/>
      <c r="R591"/>
      <c r="S591"/>
      <c r="T591"/>
      <c r="U591"/>
      <c r="V591"/>
      <c r="W591"/>
      <c r="X591">
        <v>2008</v>
      </c>
    </row>
    <row r="592" spans="1:24" x14ac:dyDescent="0.2">
      <c r="A592" s="4" t="s">
        <v>106</v>
      </c>
      <c r="B592"/>
      <c r="C592"/>
      <c r="D592"/>
      <c r="E592"/>
      <c r="F592"/>
      <c r="G592"/>
      <c r="H592"/>
      <c r="I592"/>
      <c r="J592"/>
      <c r="K592">
        <v>2009</v>
      </c>
      <c r="L592"/>
      <c r="O592"/>
      <c r="P592"/>
      <c r="Q592"/>
      <c r="R592"/>
      <c r="S592"/>
      <c r="T592"/>
      <c r="U592"/>
      <c r="V592"/>
      <c r="W592"/>
      <c r="X592">
        <v>2008</v>
      </c>
    </row>
    <row r="593" spans="1:24" x14ac:dyDescent="0.2">
      <c r="A593" s="4" t="s">
        <v>107</v>
      </c>
      <c r="B593"/>
      <c r="C593"/>
      <c r="D593"/>
      <c r="E593"/>
      <c r="F593" s="6"/>
      <c r="G593" s="7"/>
      <c r="H593"/>
      <c r="I593"/>
      <c r="J593"/>
      <c r="K593">
        <v>2009</v>
      </c>
      <c r="L593"/>
      <c r="O593"/>
      <c r="P593"/>
      <c r="Q593"/>
      <c r="R593"/>
      <c r="S593"/>
      <c r="T593"/>
      <c r="U593"/>
      <c r="V593"/>
      <c r="W593"/>
      <c r="X593">
        <v>2008</v>
      </c>
    </row>
    <row r="594" spans="1:24" x14ac:dyDescent="0.2">
      <c r="A594" s="4" t="s">
        <v>108</v>
      </c>
      <c r="B594"/>
      <c r="C594"/>
      <c r="D594"/>
      <c r="E594"/>
      <c r="F594"/>
      <c r="G594"/>
      <c r="H594"/>
      <c r="I594"/>
      <c r="J594"/>
      <c r="K594">
        <v>2009</v>
      </c>
      <c r="L594"/>
      <c r="O594"/>
      <c r="P594"/>
      <c r="Q594"/>
      <c r="R594"/>
      <c r="S594"/>
      <c r="T594"/>
      <c r="U594"/>
      <c r="V594"/>
      <c r="W594"/>
      <c r="X594">
        <v>2008</v>
      </c>
    </row>
    <row r="595" spans="1:24" x14ac:dyDescent="0.2">
      <c r="A595" s="4" t="s">
        <v>357</v>
      </c>
      <c r="B595"/>
      <c r="C595"/>
      <c r="D595"/>
      <c r="E595"/>
      <c r="F595"/>
      <c r="G595"/>
      <c r="H595"/>
      <c r="I595"/>
      <c r="J595"/>
      <c r="K595">
        <v>2009</v>
      </c>
      <c r="L595"/>
      <c r="O595"/>
      <c r="P595"/>
      <c r="Q595"/>
      <c r="R595"/>
      <c r="S595"/>
      <c r="T595"/>
      <c r="U595"/>
      <c r="V595"/>
      <c r="W595"/>
      <c r="X595">
        <v>2008</v>
      </c>
    </row>
    <row r="596" spans="1:24" x14ac:dyDescent="0.2">
      <c r="A596" s="4" t="s">
        <v>346</v>
      </c>
      <c r="B596"/>
      <c r="C596"/>
      <c r="D596"/>
      <c r="E596"/>
      <c r="F596"/>
      <c r="G596"/>
      <c r="H596"/>
      <c r="I596"/>
      <c r="J596"/>
      <c r="K596">
        <v>2009</v>
      </c>
      <c r="L596"/>
      <c r="O596"/>
      <c r="P596"/>
      <c r="Q596"/>
      <c r="R596"/>
      <c r="S596"/>
      <c r="T596"/>
      <c r="U596"/>
      <c r="V596"/>
      <c r="W596"/>
      <c r="X596">
        <v>2008</v>
      </c>
    </row>
    <row r="597" spans="1:24" x14ac:dyDescent="0.2">
      <c r="A597" s="4" t="s">
        <v>109</v>
      </c>
      <c r="B597"/>
      <c r="C597"/>
      <c r="D597"/>
      <c r="E597"/>
      <c r="F597"/>
      <c r="G597"/>
      <c r="H597"/>
      <c r="I597"/>
      <c r="J597"/>
      <c r="K597">
        <v>2009</v>
      </c>
      <c r="L597"/>
      <c r="O597"/>
      <c r="P597"/>
      <c r="Q597"/>
      <c r="R597"/>
      <c r="S597"/>
      <c r="T597"/>
      <c r="U597"/>
      <c r="V597"/>
      <c r="W597"/>
      <c r="X597">
        <v>2008</v>
      </c>
    </row>
    <row r="598" spans="1:24" x14ac:dyDescent="0.2">
      <c r="A598" s="4" t="s">
        <v>110</v>
      </c>
      <c r="B598"/>
      <c r="C598"/>
      <c r="D598"/>
      <c r="E598"/>
      <c r="F598"/>
      <c r="G598"/>
      <c r="H598"/>
      <c r="I598"/>
      <c r="J598"/>
      <c r="K598">
        <v>2009</v>
      </c>
      <c r="L598"/>
      <c r="O598"/>
      <c r="P598"/>
      <c r="Q598"/>
      <c r="R598"/>
      <c r="S598"/>
      <c r="T598"/>
      <c r="U598"/>
      <c r="V598"/>
      <c r="W598"/>
      <c r="X598">
        <v>2008</v>
      </c>
    </row>
    <row r="599" spans="1:24" x14ac:dyDescent="0.2">
      <c r="A599" s="4" t="s">
        <v>111</v>
      </c>
      <c r="B599"/>
      <c r="C599"/>
      <c r="D599"/>
      <c r="E599"/>
      <c r="F599"/>
      <c r="G599"/>
      <c r="H599"/>
      <c r="I599"/>
      <c r="J599"/>
      <c r="K599">
        <v>2009</v>
      </c>
      <c r="L599"/>
      <c r="O599"/>
      <c r="P599"/>
      <c r="Q599"/>
      <c r="R599"/>
      <c r="S599"/>
      <c r="T599"/>
      <c r="U599"/>
      <c r="V599"/>
      <c r="W599"/>
      <c r="X599">
        <v>2008</v>
      </c>
    </row>
    <row r="600" spans="1:24" x14ac:dyDescent="0.2">
      <c r="A600" s="4" t="s">
        <v>112</v>
      </c>
      <c r="B600"/>
      <c r="C600"/>
      <c r="D600"/>
      <c r="E600"/>
      <c r="F600"/>
      <c r="G600"/>
      <c r="H600"/>
      <c r="I600"/>
      <c r="J600"/>
      <c r="K600">
        <v>2009</v>
      </c>
      <c r="L600"/>
      <c r="O600"/>
      <c r="P600"/>
      <c r="Q600"/>
      <c r="R600"/>
      <c r="S600"/>
      <c r="T600"/>
      <c r="U600"/>
      <c r="V600"/>
      <c r="W600"/>
      <c r="X600">
        <v>2008</v>
      </c>
    </row>
    <row r="601" spans="1:24" x14ac:dyDescent="0.2">
      <c r="A601" s="4" t="s">
        <v>113</v>
      </c>
      <c r="B601"/>
      <c r="C601"/>
      <c r="D601"/>
      <c r="E601"/>
      <c r="F601" s="6"/>
      <c r="G601" s="7"/>
      <c r="H601"/>
      <c r="I601"/>
      <c r="J601"/>
      <c r="K601">
        <v>2009</v>
      </c>
      <c r="L601"/>
      <c r="O601"/>
      <c r="P601"/>
      <c r="Q601"/>
      <c r="R601"/>
      <c r="S601"/>
      <c r="T601"/>
      <c r="U601"/>
      <c r="V601"/>
      <c r="W601"/>
      <c r="X601">
        <v>2008</v>
      </c>
    </row>
    <row r="602" spans="1:24" x14ac:dyDescent="0.2">
      <c r="A602" s="4" t="s">
        <v>114</v>
      </c>
      <c r="B602"/>
      <c r="C602"/>
      <c r="D602"/>
      <c r="E602"/>
      <c r="F602"/>
      <c r="G602"/>
      <c r="H602"/>
      <c r="I602"/>
      <c r="J602"/>
      <c r="K602">
        <v>2009</v>
      </c>
      <c r="L602"/>
      <c r="O602"/>
      <c r="P602"/>
      <c r="Q602"/>
      <c r="R602"/>
      <c r="S602"/>
      <c r="T602"/>
      <c r="U602"/>
      <c r="V602"/>
      <c r="W602"/>
      <c r="X602">
        <v>2008</v>
      </c>
    </row>
    <row r="603" spans="1:24" x14ac:dyDescent="0.2">
      <c r="A603" s="4" t="s">
        <v>115</v>
      </c>
      <c r="B603"/>
      <c r="C603"/>
      <c r="D603"/>
      <c r="E603"/>
      <c r="F603"/>
      <c r="G603"/>
      <c r="H603"/>
      <c r="I603"/>
      <c r="J603"/>
      <c r="K603">
        <v>2009</v>
      </c>
      <c r="L603"/>
      <c r="O603"/>
      <c r="P603"/>
      <c r="Q603"/>
      <c r="R603"/>
      <c r="S603"/>
      <c r="T603"/>
      <c r="U603"/>
      <c r="V603"/>
      <c r="W603"/>
      <c r="X603">
        <v>2008</v>
      </c>
    </row>
    <row r="604" spans="1:24" x14ac:dyDescent="0.2">
      <c r="A604" s="4" t="s">
        <v>319</v>
      </c>
      <c r="B604"/>
      <c r="C604"/>
      <c r="D604"/>
      <c r="E604"/>
      <c r="F604" s="6"/>
      <c r="G604" s="7"/>
      <c r="H604"/>
      <c r="I604"/>
      <c r="J604"/>
      <c r="K604">
        <v>2009</v>
      </c>
      <c r="L604"/>
      <c r="O604"/>
      <c r="P604"/>
      <c r="Q604"/>
      <c r="R604"/>
      <c r="S604"/>
      <c r="T604"/>
      <c r="U604"/>
      <c r="V604"/>
      <c r="W604"/>
      <c r="X604">
        <v>2008</v>
      </c>
    </row>
    <row r="605" spans="1:24" x14ac:dyDescent="0.2">
      <c r="A605" s="4" t="s">
        <v>116</v>
      </c>
      <c r="B605"/>
      <c r="C605"/>
      <c r="D605"/>
      <c r="E605"/>
      <c r="F605" s="6"/>
      <c r="G605" s="7"/>
      <c r="H605"/>
      <c r="I605"/>
      <c r="J605"/>
      <c r="K605">
        <v>2009</v>
      </c>
      <c r="L605"/>
      <c r="O605"/>
      <c r="P605"/>
      <c r="Q605"/>
      <c r="R605"/>
      <c r="S605"/>
      <c r="T605"/>
      <c r="U605"/>
      <c r="V605"/>
      <c r="W605"/>
      <c r="X605">
        <v>2008</v>
      </c>
    </row>
    <row r="606" spans="1:24" x14ac:dyDescent="0.2">
      <c r="A606" s="4" t="s">
        <v>117</v>
      </c>
      <c r="B606"/>
      <c r="C606"/>
      <c r="D606"/>
      <c r="E606"/>
      <c r="F606"/>
      <c r="G606"/>
      <c r="H606"/>
      <c r="I606"/>
      <c r="J606"/>
      <c r="K606">
        <v>2009</v>
      </c>
      <c r="L606"/>
      <c r="O606"/>
      <c r="P606"/>
      <c r="Q606"/>
      <c r="R606"/>
      <c r="S606"/>
      <c r="T606"/>
      <c r="U606"/>
      <c r="V606"/>
      <c r="W606"/>
      <c r="X606">
        <v>2008</v>
      </c>
    </row>
    <row r="607" spans="1:24" x14ac:dyDescent="0.2">
      <c r="A607" s="4" t="s">
        <v>118</v>
      </c>
      <c r="B607"/>
      <c r="C607"/>
      <c r="D607"/>
      <c r="E607"/>
      <c r="F607"/>
      <c r="G607"/>
      <c r="H607"/>
      <c r="I607"/>
      <c r="J607"/>
      <c r="K607">
        <v>2009</v>
      </c>
      <c r="L607"/>
      <c r="O607"/>
      <c r="P607"/>
      <c r="Q607"/>
      <c r="R607"/>
      <c r="S607"/>
      <c r="T607"/>
      <c r="U607"/>
      <c r="V607"/>
      <c r="W607"/>
      <c r="X607">
        <v>2008</v>
      </c>
    </row>
    <row r="608" spans="1:24" x14ac:dyDescent="0.2">
      <c r="A608" s="4" t="s">
        <v>279</v>
      </c>
      <c r="B608"/>
      <c r="C608"/>
      <c r="D608"/>
      <c r="E608"/>
      <c r="F608" s="6"/>
      <c r="G608" s="7"/>
      <c r="H608"/>
      <c r="I608"/>
      <c r="J608"/>
      <c r="K608">
        <v>2009</v>
      </c>
      <c r="L608"/>
      <c r="O608"/>
      <c r="P608"/>
      <c r="Q608"/>
      <c r="R608"/>
      <c r="S608"/>
      <c r="T608"/>
      <c r="U608"/>
      <c r="V608"/>
      <c r="W608"/>
      <c r="X608">
        <v>2008</v>
      </c>
    </row>
    <row r="609" spans="1:24" x14ac:dyDescent="0.2">
      <c r="A609" s="4" t="s">
        <v>119</v>
      </c>
      <c r="B609">
        <v>3</v>
      </c>
      <c r="C609">
        <v>3</v>
      </c>
      <c r="D609">
        <v>1</v>
      </c>
      <c r="E609">
        <v>11</v>
      </c>
      <c r="F609">
        <v>2</v>
      </c>
      <c r="G609">
        <v>12</v>
      </c>
      <c r="H609">
        <v>4</v>
      </c>
      <c r="I609">
        <v>44</v>
      </c>
      <c r="J609">
        <v>6</v>
      </c>
      <c r="K609">
        <v>2009</v>
      </c>
      <c r="L609"/>
      <c r="O609">
        <v>2</v>
      </c>
      <c r="P609">
        <v>2</v>
      </c>
      <c r="Q609">
        <v>1</v>
      </c>
      <c r="R609">
        <v>11</v>
      </c>
      <c r="S609">
        <v>1</v>
      </c>
      <c r="T609">
        <v>8</v>
      </c>
      <c r="U609">
        <v>3</v>
      </c>
      <c r="V609">
        <v>21</v>
      </c>
      <c r="W609">
        <v>6</v>
      </c>
      <c r="X609">
        <v>2008</v>
      </c>
    </row>
    <row r="610" spans="1:24" x14ac:dyDescent="0.2">
      <c r="A610" s="4" t="s">
        <v>120</v>
      </c>
      <c r="B610"/>
      <c r="C610"/>
      <c r="D610"/>
      <c r="E610"/>
      <c r="F610" s="6"/>
      <c r="G610" s="7"/>
      <c r="H610"/>
      <c r="I610"/>
      <c r="J610"/>
      <c r="K610">
        <v>2009</v>
      </c>
      <c r="L610"/>
      <c r="O610"/>
      <c r="P610"/>
      <c r="Q610"/>
      <c r="R610"/>
      <c r="S610"/>
      <c r="T610"/>
      <c r="U610"/>
      <c r="V610"/>
      <c r="W610"/>
      <c r="X610">
        <v>2008</v>
      </c>
    </row>
    <row r="611" spans="1:24" x14ac:dyDescent="0.2">
      <c r="A611" s="4" t="s">
        <v>121</v>
      </c>
      <c r="B611"/>
      <c r="C611"/>
      <c r="D611"/>
      <c r="E611"/>
      <c r="F611" s="6"/>
      <c r="G611" s="7"/>
      <c r="H611"/>
      <c r="I611"/>
      <c r="J611"/>
      <c r="K611">
        <v>2009</v>
      </c>
      <c r="L611"/>
      <c r="O611"/>
      <c r="P611"/>
      <c r="Q611"/>
      <c r="R611"/>
      <c r="S611"/>
      <c r="T611"/>
      <c r="U611"/>
      <c r="V611"/>
      <c r="W611"/>
      <c r="X611">
        <v>2008</v>
      </c>
    </row>
    <row r="612" spans="1:24" x14ac:dyDescent="0.2">
      <c r="A612" s="4" t="s">
        <v>122</v>
      </c>
      <c r="B612"/>
      <c r="C612"/>
      <c r="D612"/>
      <c r="E612"/>
      <c r="F612"/>
      <c r="G612"/>
      <c r="H612"/>
      <c r="I612"/>
      <c r="J612"/>
      <c r="K612">
        <v>2009</v>
      </c>
      <c r="L612"/>
      <c r="O612"/>
      <c r="P612"/>
      <c r="Q612"/>
      <c r="R612"/>
      <c r="S612"/>
      <c r="T612"/>
      <c r="U612"/>
      <c r="V612"/>
      <c r="W612"/>
      <c r="X612">
        <v>2008</v>
      </c>
    </row>
    <row r="613" spans="1:24" x14ac:dyDescent="0.2">
      <c r="A613" s="4" t="s">
        <v>123</v>
      </c>
      <c r="B613"/>
      <c r="C613"/>
      <c r="D613"/>
      <c r="E613"/>
      <c r="F613"/>
      <c r="G613"/>
      <c r="H613"/>
      <c r="I613"/>
      <c r="J613"/>
      <c r="K613">
        <v>2009</v>
      </c>
      <c r="L613"/>
      <c r="O613"/>
      <c r="P613"/>
      <c r="Q613"/>
      <c r="R613"/>
      <c r="S613"/>
      <c r="T613"/>
      <c r="U613"/>
      <c r="V613"/>
      <c r="W613"/>
      <c r="X613">
        <v>2008</v>
      </c>
    </row>
    <row r="614" spans="1:24" x14ac:dyDescent="0.2">
      <c r="A614" s="4" t="s">
        <v>124</v>
      </c>
      <c r="B614"/>
      <c r="C614"/>
      <c r="D614"/>
      <c r="E614"/>
      <c r="F614"/>
      <c r="G614"/>
      <c r="H614"/>
      <c r="I614"/>
      <c r="J614"/>
      <c r="K614">
        <v>2009</v>
      </c>
      <c r="L614"/>
      <c r="O614" s="13"/>
      <c r="P614" s="13"/>
      <c r="Q614" s="13"/>
      <c r="R614" s="13"/>
      <c r="S614" s="13"/>
      <c r="T614" s="13"/>
      <c r="U614" s="13"/>
      <c r="V614" s="13"/>
      <c r="W614" s="13"/>
      <c r="X614" s="13">
        <v>2008</v>
      </c>
    </row>
    <row r="615" spans="1:24" x14ac:dyDescent="0.2">
      <c r="A615" s="4" t="s">
        <v>821</v>
      </c>
      <c r="B615"/>
      <c r="C615"/>
      <c r="D615"/>
      <c r="E615"/>
      <c r="F615"/>
      <c r="G615"/>
      <c r="H615"/>
      <c r="I615"/>
      <c r="J615"/>
      <c r="K615">
        <v>2009</v>
      </c>
      <c r="L615"/>
      <c r="O615"/>
      <c r="P615"/>
      <c r="Q615"/>
      <c r="R615"/>
      <c r="S615"/>
      <c r="T615"/>
      <c r="U615"/>
      <c r="V615"/>
      <c r="W615"/>
      <c r="X615">
        <v>2008</v>
      </c>
    </row>
    <row r="616" spans="1:24" x14ac:dyDescent="0.2">
      <c r="A616" s="4" t="s">
        <v>125</v>
      </c>
      <c r="B616"/>
      <c r="C616"/>
      <c r="D616"/>
      <c r="E616"/>
      <c r="F616"/>
      <c r="G616"/>
      <c r="H616"/>
      <c r="I616"/>
      <c r="J616"/>
      <c r="K616">
        <v>2009</v>
      </c>
      <c r="L616"/>
      <c r="O616" s="13"/>
      <c r="P616" s="13"/>
      <c r="Q616" s="13"/>
      <c r="R616" s="13"/>
      <c r="S616" s="13"/>
      <c r="T616" s="13"/>
      <c r="U616" s="13"/>
      <c r="V616" s="13"/>
      <c r="W616" s="13"/>
      <c r="X616" s="13">
        <v>2008</v>
      </c>
    </row>
    <row r="617" spans="1:24" x14ac:dyDescent="0.2">
      <c r="A617" s="4" t="s">
        <v>126</v>
      </c>
      <c r="B617"/>
      <c r="C617"/>
      <c r="D617"/>
      <c r="E617"/>
      <c r="F617"/>
      <c r="G617"/>
      <c r="H617"/>
      <c r="I617"/>
      <c r="J617"/>
      <c r="K617">
        <v>2009</v>
      </c>
      <c r="L617"/>
      <c r="O617"/>
      <c r="P617"/>
      <c r="Q617"/>
      <c r="R617"/>
      <c r="S617"/>
      <c r="T617"/>
      <c r="U617"/>
      <c r="V617"/>
      <c r="W617"/>
      <c r="X617">
        <v>2008</v>
      </c>
    </row>
    <row r="618" spans="1:24" x14ac:dyDescent="0.2">
      <c r="A618" s="4" t="s">
        <v>127</v>
      </c>
      <c r="B618"/>
      <c r="C618"/>
      <c r="D618"/>
      <c r="E618"/>
      <c r="F618"/>
      <c r="G618"/>
      <c r="H618"/>
      <c r="I618"/>
      <c r="J618"/>
      <c r="K618">
        <v>2009</v>
      </c>
      <c r="L618"/>
      <c r="O618"/>
      <c r="P618"/>
      <c r="Q618"/>
      <c r="R618"/>
      <c r="S618"/>
      <c r="T618"/>
      <c r="U618"/>
      <c r="V618"/>
      <c r="W618"/>
      <c r="X618">
        <v>2008</v>
      </c>
    </row>
    <row r="619" spans="1:24" x14ac:dyDescent="0.2">
      <c r="A619" s="4" t="s">
        <v>128</v>
      </c>
      <c r="K619" s="13">
        <v>2009</v>
      </c>
      <c r="L619"/>
      <c r="O619"/>
      <c r="P619"/>
      <c r="Q619"/>
      <c r="R619"/>
      <c r="S619"/>
      <c r="T619"/>
      <c r="U619"/>
      <c r="V619"/>
      <c r="W619"/>
      <c r="X619">
        <v>2008</v>
      </c>
    </row>
    <row r="620" spans="1:24" x14ac:dyDescent="0.2">
      <c r="A620" s="4" t="s">
        <v>129</v>
      </c>
      <c r="B620"/>
      <c r="C620"/>
      <c r="D620"/>
      <c r="E620"/>
      <c r="F620"/>
      <c r="G620"/>
      <c r="H620"/>
      <c r="I620"/>
      <c r="J620"/>
      <c r="K620">
        <v>2009</v>
      </c>
      <c r="L620"/>
      <c r="O620">
        <v>7</v>
      </c>
      <c r="P620">
        <v>6</v>
      </c>
      <c r="Q620">
        <v>1</v>
      </c>
      <c r="R620">
        <v>256</v>
      </c>
      <c r="S620">
        <v>2</v>
      </c>
      <c r="T620">
        <v>27</v>
      </c>
      <c r="U620">
        <v>5</v>
      </c>
      <c r="V620">
        <v>91</v>
      </c>
      <c r="W620">
        <v>8</v>
      </c>
      <c r="X620">
        <v>2008</v>
      </c>
    </row>
    <row r="621" spans="1:24" x14ac:dyDescent="0.2">
      <c r="A621" s="4" t="s">
        <v>827</v>
      </c>
      <c r="K621" s="13">
        <v>2009</v>
      </c>
      <c r="L621"/>
      <c r="O621"/>
      <c r="P621"/>
      <c r="Q621"/>
      <c r="R621"/>
      <c r="S621"/>
      <c r="T621"/>
      <c r="U621"/>
      <c r="V621"/>
      <c r="W621"/>
      <c r="X621">
        <v>2008</v>
      </c>
    </row>
    <row r="622" spans="1:24" x14ac:dyDescent="0.2">
      <c r="A622" s="4" t="s">
        <v>130</v>
      </c>
      <c r="B622"/>
      <c r="C622"/>
      <c r="D622"/>
      <c r="E622"/>
      <c r="F622"/>
      <c r="G622"/>
      <c r="H622"/>
      <c r="I622"/>
      <c r="J622"/>
      <c r="K622">
        <v>2009</v>
      </c>
      <c r="L622"/>
      <c r="O622"/>
      <c r="P622"/>
      <c r="Q622"/>
      <c r="R622"/>
      <c r="S622"/>
      <c r="T622"/>
      <c r="U622"/>
      <c r="V622"/>
      <c r="W622"/>
      <c r="X622">
        <v>2008</v>
      </c>
    </row>
    <row r="623" spans="1:24" x14ac:dyDescent="0.2">
      <c r="A623" s="4" t="s">
        <v>899</v>
      </c>
      <c r="K623" s="13">
        <v>2009</v>
      </c>
      <c r="O623" s="13"/>
      <c r="P623" s="13"/>
      <c r="Q623" s="13"/>
      <c r="R623" s="13"/>
      <c r="S623" s="13"/>
      <c r="T623" s="13"/>
      <c r="U623" s="13"/>
      <c r="V623" s="13"/>
      <c r="W623" s="13"/>
      <c r="X623" s="13">
        <v>2008</v>
      </c>
    </row>
    <row r="624" spans="1:24" x14ac:dyDescent="0.2">
      <c r="A624" s="4" t="s">
        <v>131</v>
      </c>
      <c r="B624">
        <v>18</v>
      </c>
      <c r="C624">
        <v>15</v>
      </c>
      <c r="D624">
        <v>4</v>
      </c>
      <c r="E624">
        <v>243</v>
      </c>
      <c r="F624">
        <v>1</v>
      </c>
      <c r="G624">
        <v>81.166666626666299</v>
      </c>
      <c r="H624">
        <v>9</v>
      </c>
      <c r="I624">
        <v>282</v>
      </c>
      <c r="J624">
        <v>31</v>
      </c>
      <c r="K624">
        <v>2009</v>
      </c>
      <c r="L624"/>
      <c r="O624">
        <v>21</v>
      </c>
      <c r="P624">
        <v>19</v>
      </c>
      <c r="Q624">
        <v>2</v>
      </c>
      <c r="R624">
        <v>459</v>
      </c>
      <c r="S624">
        <v>4</v>
      </c>
      <c r="T624">
        <v>99</v>
      </c>
      <c r="U624">
        <v>13</v>
      </c>
      <c r="V624">
        <v>266</v>
      </c>
      <c r="W624">
        <v>19</v>
      </c>
      <c r="X624">
        <v>2008</v>
      </c>
    </row>
    <row r="625" spans="1:24" x14ac:dyDescent="0.2">
      <c r="A625" s="4" t="s">
        <v>132</v>
      </c>
      <c r="B625">
        <v>11</v>
      </c>
      <c r="C625">
        <v>10</v>
      </c>
      <c r="D625">
        <v>1</v>
      </c>
      <c r="E625">
        <v>306</v>
      </c>
      <c r="F625">
        <v>1</v>
      </c>
      <c r="G625">
        <v>67</v>
      </c>
      <c r="H625">
        <v>11</v>
      </c>
      <c r="I625">
        <v>210</v>
      </c>
      <c r="J625">
        <v>21</v>
      </c>
      <c r="K625">
        <v>2009</v>
      </c>
      <c r="L625"/>
      <c r="O625">
        <v>6</v>
      </c>
      <c r="P625">
        <v>5</v>
      </c>
      <c r="Q625">
        <v>2</v>
      </c>
      <c r="R625">
        <v>87</v>
      </c>
      <c r="S625">
        <v>0</v>
      </c>
      <c r="T625">
        <v>27</v>
      </c>
      <c r="U625">
        <v>7</v>
      </c>
      <c r="V625">
        <v>87</v>
      </c>
      <c r="W625">
        <v>11</v>
      </c>
      <c r="X625">
        <v>2008</v>
      </c>
    </row>
    <row r="626" spans="1:24" x14ac:dyDescent="0.2">
      <c r="A626" s="4" t="s">
        <v>133</v>
      </c>
      <c r="B626"/>
      <c r="C626"/>
      <c r="D626"/>
      <c r="E626"/>
      <c r="F626" s="6"/>
      <c r="G626" s="7"/>
      <c r="H626"/>
      <c r="I626"/>
      <c r="J626"/>
      <c r="K626">
        <v>2009</v>
      </c>
      <c r="L626"/>
      <c r="O626"/>
      <c r="P626"/>
      <c r="Q626"/>
      <c r="R626"/>
      <c r="S626"/>
      <c r="T626"/>
      <c r="U626"/>
      <c r="V626"/>
      <c r="W626"/>
      <c r="X626">
        <v>2008</v>
      </c>
    </row>
    <row r="627" spans="1:24" x14ac:dyDescent="0.2">
      <c r="A627" s="4" t="s">
        <v>312</v>
      </c>
      <c r="B627"/>
      <c r="C627"/>
      <c r="D627"/>
      <c r="E627"/>
      <c r="F627" s="6"/>
      <c r="G627" s="7"/>
      <c r="H627"/>
      <c r="I627"/>
      <c r="J627"/>
      <c r="K627">
        <v>2009</v>
      </c>
      <c r="L627"/>
      <c r="O627"/>
      <c r="P627"/>
      <c r="Q627"/>
      <c r="R627"/>
      <c r="S627"/>
      <c r="T627"/>
      <c r="U627"/>
      <c r="V627"/>
      <c r="W627"/>
      <c r="X627">
        <v>2008</v>
      </c>
    </row>
    <row r="628" spans="1:24" x14ac:dyDescent="0.2">
      <c r="A628" s="4" t="s">
        <v>134</v>
      </c>
      <c r="B628"/>
      <c r="C628"/>
      <c r="D628"/>
      <c r="E628"/>
      <c r="F628"/>
      <c r="G628"/>
      <c r="H628"/>
      <c r="I628"/>
      <c r="J628"/>
      <c r="K628">
        <v>2009</v>
      </c>
      <c r="L628"/>
      <c r="O628"/>
      <c r="P628"/>
      <c r="Q628"/>
      <c r="R628"/>
      <c r="S628"/>
      <c r="T628"/>
      <c r="U628"/>
      <c r="V628"/>
      <c r="W628"/>
      <c r="X628">
        <v>2008</v>
      </c>
    </row>
    <row r="629" spans="1:24" x14ac:dyDescent="0.2">
      <c r="A629" s="4" t="s">
        <v>135</v>
      </c>
      <c r="B629"/>
      <c r="C629"/>
      <c r="D629"/>
      <c r="E629"/>
      <c r="F629"/>
      <c r="G629"/>
      <c r="H629"/>
      <c r="I629"/>
      <c r="J629"/>
      <c r="K629">
        <v>2009</v>
      </c>
      <c r="L629"/>
      <c r="O629"/>
      <c r="P629"/>
      <c r="Q629"/>
      <c r="R629"/>
      <c r="S629"/>
      <c r="T629"/>
      <c r="U629"/>
      <c r="V629"/>
      <c r="W629"/>
      <c r="X629">
        <v>2008</v>
      </c>
    </row>
    <row r="630" spans="1:24" x14ac:dyDescent="0.2">
      <c r="A630" s="4" t="s">
        <v>136</v>
      </c>
      <c r="B630"/>
      <c r="C630"/>
      <c r="D630"/>
      <c r="E630"/>
      <c r="F630"/>
      <c r="G630"/>
      <c r="H630"/>
      <c r="I630"/>
      <c r="J630"/>
      <c r="K630">
        <v>2009</v>
      </c>
      <c r="L630"/>
      <c r="O630"/>
      <c r="P630"/>
      <c r="Q630"/>
      <c r="R630"/>
      <c r="S630"/>
      <c r="T630"/>
      <c r="U630"/>
      <c r="V630"/>
      <c r="W630"/>
      <c r="X630">
        <v>2008</v>
      </c>
    </row>
    <row r="631" spans="1:24" x14ac:dyDescent="0.2">
      <c r="A631" s="4" t="s">
        <v>137</v>
      </c>
      <c r="B631"/>
      <c r="C631"/>
      <c r="D631"/>
      <c r="E631"/>
      <c r="F631"/>
      <c r="G631"/>
      <c r="H631"/>
      <c r="I631"/>
      <c r="J631"/>
      <c r="K631">
        <v>2009</v>
      </c>
      <c r="L631"/>
      <c r="O631"/>
      <c r="P631"/>
      <c r="Q631"/>
      <c r="R631"/>
      <c r="S631"/>
      <c r="T631"/>
      <c r="U631"/>
      <c r="V631"/>
      <c r="W631"/>
      <c r="X631">
        <v>2008</v>
      </c>
    </row>
    <row r="632" spans="1:24" x14ac:dyDescent="0.2">
      <c r="A632" s="4" t="s">
        <v>306</v>
      </c>
      <c r="B632"/>
      <c r="C632"/>
      <c r="D632"/>
      <c r="E632"/>
      <c r="F632"/>
      <c r="G632"/>
      <c r="H632"/>
      <c r="I632"/>
      <c r="J632"/>
      <c r="K632">
        <v>2009</v>
      </c>
      <c r="L632"/>
      <c r="O632"/>
      <c r="P632"/>
      <c r="Q632"/>
      <c r="R632"/>
      <c r="S632"/>
      <c r="T632"/>
      <c r="U632"/>
      <c r="V632"/>
      <c r="W632"/>
      <c r="X632">
        <v>2008</v>
      </c>
    </row>
    <row r="633" spans="1:24" x14ac:dyDescent="0.2">
      <c r="A633" s="4" t="s">
        <v>138</v>
      </c>
      <c r="B633"/>
      <c r="C633"/>
      <c r="D633"/>
      <c r="E633"/>
      <c r="F633"/>
      <c r="G633"/>
      <c r="H633"/>
      <c r="I633"/>
      <c r="J633"/>
      <c r="K633">
        <v>2009</v>
      </c>
      <c r="L633"/>
      <c r="O633"/>
      <c r="P633"/>
      <c r="Q633"/>
      <c r="R633"/>
      <c r="S633"/>
      <c r="T633"/>
      <c r="U633"/>
      <c r="V633"/>
      <c r="W633"/>
      <c r="X633">
        <v>2008</v>
      </c>
    </row>
    <row r="634" spans="1:24" x14ac:dyDescent="0.2">
      <c r="A634" s="4" t="s">
        <v>295</v>
      </c>
      <c r="B634"/>
      <c r="C634"/>
      <c r="D634"/>
      <c r="E634"/>
      <c r="F634" s="6"/>
      <c r="G634" s="7"/>
      <c r="H634"/>
      <c r="I634"/>
      <c r="J634"/>
      <c r="K634">
        <v>2009</v>
      </c>
      <c r="L634"/>
      <c r="O634"/>
      <c r="P634"/>
      <c r="Q634"/>
      <c r="R634"/>
      <c r="S634"/>
      <c r="T634"/>
      <c r="U634"/>
      <c r="V634"/>
      <c r="W634"/>
      <c r="X634">
        <v>2008</v>
      </c>
    </row>
    <row r="635" spans="1:24" x14ac:dyDescent="0.2">
      <c r="A635" s="4" t="s">
        <v>139</v>
      </c>
      <c r="B635"/>
      <c r="C635"/>
      <c r="D635"/>
      <c r="E635"/>
      <c r="F635"/>
      <c r="G635"/>
      <c r="H635"/>
      <c r="I635"/>
      <c r="J635"/>
      <c r="K635">
        <v>2009</v>
      </c>
      <c r="L635"/>
      <c r="O635"/>
      <c r="P635"/>
      <c r="Q635"/>
      <c r="R635"/>
      <c r="S635"/>
      <c r="T635"/>
      <c r="U635"/>
      <c r="V635"/>
      <c r="W635"/>
      <c r="X635">
        <v>2008</v>
      </c>
    </row>
    <row r="636" spans="1:24" x14ac:dyDescent="0.2">
      <c r="A636" s="4" t="s">
        <v>905</v>
      </c>
      <c r="K636" s="13">
        <v>2009</v>
      </c>
      <c r="O636" s="13"/>
      <c r="P636" s="13"/>
      <c r="Q636" s="13"/>
      <c r="R636" s="13"/>
      <c r="S636" s="13"/>
      <c r="T636" s="13"/>
      <c r="U636" s="13"/>
      <c r="V636" s="13"/>
      <c r="W636" s="13"/>
      <c r="X636" s="13">
        <v>2008</v>
      </c>
    </row>
    <row r="637" spans="1:24" x14ac:dyDescent="0.2">
      <c r="A637" s="4" t="s">
        <v>140</v>
      </c>
      <c r="B637"/>
      <c r="C637"/>
      <c r="D637"/>
      <c r="E637"/>
      <c r="F637"/>
      <c r="G637"/>
      <c r="H637"/>
      <c r="I637"/>
      <c r="J637"/>
      <c r="K637">
        <v>2009</v>
      </c>
      <c r="L637"/>
      <c r="O637"/>
      <c r="P637"/>
      <c r="Q637"/>
      <c r="R637"/>
      <c r="S637"/>
      <c r="T637"/>
      <c r="U637"/>
      <c r="V637"/>
      <c r="W637"/>
      <c r="X637">
        <v>2008</v>
      </c>
    </row>
    <row r="638" spans="1:24" x14ac:dyDescent="0.2">
      <c r="A638" s="4" t="s">
        <v>141</v>
      </c>
      <c r="B638">
        <v>11</v>
      </c>
      <c r="C638">
        <v>11</v>
      </c>
      <c r="D638">
        <v>1</v>
      </c>
      <c r="E638">
        <v>103</v>
      </c>
      <c r="F638">
        <v>4</v>
      </c>
      <c r="G638">
        <v>22</v>
      </c>
      <c r="H638">
        <v>0</v>
      </c>
      <c r="I638">
        <v>136</v>
      </c>
      <c r="J638">
        <v>4</v>
      </c>
      <c r="K638">
        <v>2009</v>
      </c>
      <c r="L638"/>
      <c r="O638">
        <v>3</v>
      </c>
      <c r="P638">
        <v>3</v>
      </c>
      <c r="Q638">
        <v>0</v>
      </c>
      <c r="R638">
        <v>34</v>
      </c>
      <c r="S638">
        <v>0</v>
      </c>
      <c r="T638">
        <v>15</v>
      </c>
      <c r="U638">
        <v>2</v>
      </c>
      <c r="V638">
        <v>50</v>
      </c>
      <c r="W638">
        <v>4</v>
      </c>
      <c r="X638">
        <v>2008</v>
      </c>
    </row>
    <row r="639" spans="1:24" x14ac:dyDescent="0.2">
      <c r="A639" s="4" t="s">
        <v>864</v>
      </c>
      <c r="B639"/>
      <c r="C639"/>
      <c r="D639"/>
      <c r="E639"/>
      <c r="F639"/>
      <c r="G639"/>
      <c r="H639"/>
      <c r="I639"/>
      <c r="J639"/>
      <c r="K639">
        <v>2009</v>
      </c>
      <c r="L639"/>
      <c r="O639" s="13"/>
      <c r="P639" s="13"/>
      <c r="Q639" s="13"/>
      <c r="R639" s="13"/>
      <c r="S639" s="13"/>
      <c r="T639" s="13"/>
      <c r="U639" s="13"/>
      <c r="V639" s="13"/>
      <c r="W639" s="13"/>
      <c r="X639" s="13">
        <v>2008</v>
      </c>
    </row>
    <row r="640" spans="1:24" x14ac:dyDescent="0.2">
      <c r="A640" s="4" t="s">
        <v>142</v>
      </c>
      <c r="B640"/>
      <c r="C640"/>
      <c r="D640"/>
      <c r="E640"/>
      <c r="F640"/>
      <c r="G640"/>
      <c r="H640"/>
      <c r="I640"/>
      <c r="J640"/>
      <c r="K640">
        <v>2009</v>
      </c>
      <c r="L640"/>
      <c r="O640"/>
      <c r="P640"/>
      <c r="Q640"/>
      <c r="R640"/>
      <c r="S640"/>
      <c r="T640"/>
      <c r="U640"/>
      <c r="V640"/>
      <c r="W640"/>
      <c r="X640">
        <v>2008</v>
      </c>
    </row>
    <row r="641" spans="1:24" x14ac:dyDescent="0.2">
      <c r="A641" s="4" t="s">
        <v>904</v>
      </c>
      <c r="K641" s="13">
        <v>2009</v>
      </c>
      <c r="O641"/>
      <c r="P641"/>
      <c r="Q641"/>
      <c r="R641"/>
      <c r="S641"/>
      <c r="T641"/>
      <c r="U641"/>
      <c r="V641"/>
      <c r="W641"/>
      <c r="X641">
        <v>2008</v>
      </c>
    </row>
    <row r="642" spans="1:24" x14ac:dyDescent="0.2">
      <c r="A642" s="4" t="s">
        <v>866</v>
      </c>
      <c r="B642"/>
      <c r="C642"/>
      <c r="D642"/>
      <c r="E642"/>
      <c r="F642"/>
      <c r="G642"/>
      <c r="H642"/>
      <c r="I642"/>
      <c r="J642"/>
      <c r="K642">
        <v>2009</v>
      </c>
      <c r="L642"/>
      <c r="O642" s="13"/>
      <c r="P642" s="13"/>
      <c r="Q642" s="13"/>
      <c r="R642" s="13"/>
      <c r="S642" s="13"/>
      <c r="T642" s="13"/>
      <c r="U642" s="13"/>
      <c r="V642" s="13"/>
      <c r="W642" s="13"/>
      <c r="X642" s="13">
        <v>2008</v>
      </c>
    </row>
    <row r="643" spans="1:24" x14ac:dyDescent="0.2">
      <c r="A643" s="4" t="s">
        <v>303</v>
      </c>
      <c r="B643"/>
      <c r="C643"/>
      <c r="D643"/>
      <c r="E643"/>
      <c r="F643"/>
      <c r="G643"/>
      <c r="H643"/>
      <c r="I643"/>
      <c r="J643"/>
      <c r="K643">
        <v>2009</v>
      </c>
      <c r="L643"/>
      <c r="O643"/>
      <c r="P643"/>
      <c r="Q643"/>
      <c r="R643"/>
      <c r="S643"/>
      <c r="T643"/>
      <c r="U643"/>
      <c r="V643"/>
      <c r="W643"/>
      <c r="X643">
        <v>2008</v>
      </c>
    </row>
    <row r="644" spans="1:24" x14ac:dyDescent="0.2">
      <c r="A644" s="4" t="s">
        <v>865</v>
      </c>
      <c r="B644"/>
      <c r="C644"/>
      <c r="D644"/>
      <c r="E644"/>
      <c r="F644"/>
      <c r="G644"/>
      <c r="H644"/>
      <c r="I644"/>
      <c r="J644"/>
      <c r="K644">
        <v>2009</v>
      </c>
      <c r="L644"/>
      <c r="O644"/>
      <c r="P644"/>
      <c r="Q644"/>
      <c r="R644"/>
      <c r="S644"/>
      <c r="T644"/>
      <c r="U644"/>
      <c r="V644"/>
      <c r="W644"/>
      <c r="X644">
        <v>2008</v>
      </c>
    </row>
    <row r="645" spans="1:24" x14ac:dyDescent="0.2">
      <c r="A645" s="4" t="s">
        <v>307</v>
      </c>
      <c r="K645" s="13">
        <v>2009</v>
      </c>
      <c r="L645"/>
      <c r="O645"/>
      <c r="P645"/>
      <c r="Q645"/>
      <c r="R645"/>
      <c r="S645"/>
      <c r="T645"/>
      <c r="U645"/>
      <c r="V645"/>
      <c r="W645"/>
      <c r="X645">
        <v>2008</v>
      </c>
    </row>
    <row r="646" spans="1:24" x14ac:dyDescent="0.2">
      <c r="A646" s="4" t="s">
        <v>143</v>
      </c>
      <c r="B646"/>
      <c r="C646"/>
      <c r="D646"/>
      <c r="E646"/>
      <c r="F646"/>
      <c r="G646"/>
      <c r="H646"/>
      <c r="I646"/>
      <c r="J646"/>
      <c r="K646">
        <v>2009</v>
      </c>
      <c r="L646"/>
      <c r="O646"/>
      <c r="P646"/>
      <c r="Q646"/>
      <c r="R646"/>
      <c r="S646"/>
      <c r="T646"/>
      <c r="U646"/>
      <c r="V646"/>
      <c r="W646"/>
      <c r="X646">
        <v>2008</v>
      </c>
    </row>
    <row r="647" spans="1:24" x14ac:dyDescent="0.2">
      <c r="A647" s="4" t="s">
        <v>298</v>
      </c>
      <c r="B647"/>
      <c r="C647"/>
      <c r="D647"/>
      <c r="E647"/>
      <c r="F647"/>
      <c r="G647"/>
      <c r="H647"/>
      <c r="I647"/>
      <c r="J647"/>
      <c r="K647">
        <v>2009</v>
      </c>
      <c r="L647"/>
      <c r="O647"/>
      <c r="P647"/>
      <c r="Q647"/>
      <c r="R647"/>
      <c r="S647"/>
      <c r="T647"/>
      <c r="U647"/>
      <c r="V647"/>
      <c r="W647"/>
      <c r="X647">
        <v>2008</v>
      </c>
    </row>
    <row r="648" spans="1:24" x14ac:dyDescent="0.2">
      <c r="A648" s="4" t="s">
        <v>342</v>
      </c>
      <c r="B648"/>
      <c r="C648"/>
      <c r="D648"/>
      <c r="E648"/>
      <c r="F648"/>
      <c r="G648"/>
      <c r="H648"/>
      <c r="I648"/>
      <c r="J648"/>
      <c r="K648">
        <v>2009</v>
      </c>
      <c r="L648"/>
      <c r="O648"/>
      <c r="P648"/>
      <c r="Q648"/>
      <c r="R648"/>
      <c r="S648"/>
      <c r="T648"/>
      <c r="U648"/>
      <c r="V648"/>
      <c r="W648"/>
      <c r="X648">
        <v>2008</v>
      </c>
    </row>
    <row r="649" spans="1:24" x14ac:dyDescent="0.2">
      <c r="A649" s="4" t="s">
        <v>144</v>
      </c>
      <c r="B649"/>
      <c r="C649"/>
      <c r="D649"/>
      <c r="E649"/>
      <c r="F649"/>
      <c r="G649"/>
      <c r="H649"/>
      <c r="I649"/>
      <c r="J649"/>
      <c r="K649">
        <v>2009</v>
      </c>
      <c r="L649"/>
      <c r="O649"/>
      <c r="P649"/>
      <c r="Q649"/>
      <c r="R649"/>
      <c r="S649"/>
      <c r="T649"/>
      <c r="U649"/>
      <c r="V649"/>
      <c r="W649"/>
      <c r="X649">
        <v>2008</v>
      </c>
    </row>
    <row r="650" spans="1:24" x14ac:dyDescent="0.2">
      <c r="A650" s="4" t="s">
        <v>145</v>
      </c>
      <c r="B650"/>
      <c r="C650"/>
      <c r="D650"/>
      <c r="E650"/>
      <c r="F650"/>
      <c r="G650"/>
      <c r="H650"/>
      <c r="I650"/>
      <c r="J650"/>
      <c r="K650">
        <v>2009</v>
      </c>
      <c r="L650"/>
      <c r="O650"/>
      <c r="P650"/>
      <c r="Q650"/>
      <c r="R650"/>
      <c r="S650"/>
      <c r="T650"/>
      <c r="U650"/>
      <c r="V650"/>
      <c r="W650"/>
      <c r="X650">
        <v>2008</v>
      </c>
    </row>
    <row r="651" spans="1:24" x14ac:dyDescent="0.2">
      <c r="A651" s="4" t="s">
        <v>146</v>
      </c>
      <c r="B651"/>
      <c r="C651"/>
      <c r="D651"/>
      <c r="E651"/>
      <c r="F651"/>
      <c r="G651"/>
      <c r="H651"/>
      <c r="I651"/>
      <c r="J651"/>
      <c r="K651">
        <v>2009</v>
      </c>
      <c r="L651"/>
      <c r="O651"/>
      <c r="P651"/>
      <c r="Q651"/>
      <c r="R651"/>
      <c r="S651"/>
      <c r="T651"/>
      <c r="U651"/>
      <c r="V651"/>
      <c r="W651"/>
      <c r="X651">
        <v>2008</v>
      </c>
    </row>
    <row r="652" spans="1:24" x14ac:dyDescent="0.2">
      <c r="A652" s="4" t="s">
        <v>363</v>
      </c>
      <c r="B652"/>
      <c r="C652"/>
      <c r="D652"/>
      <c r="E652"/>
      <c r="F652"/>
      <c r="G652"/>
      <c r="H652"/>
      <c r="I652"/>
      <c r="J652"/>
      <c r="K652">
        <v>2009</v>
      </c>
      <c r="L652"/>
      <c r="O652"/>
      <c r="P652"/>
      <c r="Q652"/>
      <c r="R652"/>
      <c r="S652"/>
      <c r="T652"/>
      <c r="U652"/>
      <c r="V652"/>
      <c r="W652"/>
      <c r="X652">
        <v>2008</v>
      </c>
    </row>
    <row r="653" spans="1:24" x14ac:dyDescent="0.2">
      <c r="A653" s="4" t="s">
        <v>147</v>
      </c>
      <c r="B653">
        <v>11</v>
      </c>
      <c r="C653">
        <v>11</v>
      </c>
      <c r="D653">
        <v>2</v>
      </c>
      <c r="E653">
        <v>332</v>
      </c>
      <c r="F653">
        <v>4</v>
      </c>
      <c r="G653">
        <v>24</v>
      </c>
      <c r="H653">
        <v>2</v>
      </c>
      <c r="I653">
        <v>94</v>
      </c>
      <c r="J653">
        <v>4</v>
      </c>
      <c r="K653">
        <v>2009</v>
      </c>
      <c r="L653"/>
      <c r="O653">
        <v>12</v>
      </c>
      <c r="P653">
        <v>11</v>
      </c>
      <c r="Q653">
        <v>1</v>
      </c>
      <c r="R653">
        <v>281</v>
      </c>
      <c r="S653">
        <v>6</v>
      </c>
      <c r="T653">
        <v>7.6666666665999994</v>
      </c>
      <c r="U653">
        <v>1</v>
      </c>
      <c r="V653">
        <v>31</v>
      </c>
      <c r="W653">
        <v>3</v>
      </c>
      <c r="X653">
        <v>2008</v>
      </c>
    </row>
    <row r="654" spans="1:24" x14ac:dyDescent="0.2">
      <c r="A654" s="4" t="s">
        <v>355</v>
      </c>
      <c r="B654"/>
      <c r="C654"/>
      <c r="D654"/>
      <c r="E654"/>
      <c r="F654"/>
      <c r="G654"/>
      <c r="H654"/>
      <c r="I654"/>
      <c r="J654"/>
      <c r="K654">
        <v>2009</v>
      </c>
      <c r="L654"/>
      <c r="O654"/>
      <c r="P654"/>
      <c r="Q654"/>
      <c r="R654"/>
      <c r="S654"/>
      <c r="T654"/>
      <c r="U654"/>
      <c r="V654"/>
      <c r="W654"/>
      <c r="X654">
        <v>2008</v>
      </c>
    </row>
    <row r="655" spans="1:24" x14ac:dyDescent="0.2">
      <c r="A655" s="4" t="s">
        <v>148</v>
      </c>
      <c r="B655">
        <v>1</v>
      </c>
      <c r="C655">
        <v>1</v>
      </c>
      <c r="D655">
        <v>0</v>
      </c>
      <c r="E655">
        <v>10</v>
      </c>
      <c r="F655">
        <v>0</v>
      </c>
      <c r="G655">
        <v>3</v>
      </c>
      <c r="H655">
        <v>0</v>
      </c>
      <c r="I655">
        <v>7</v>
      </c>
      <c r="J655">
        <v>0</v>
      </c>
      <c r="K655">
        <v>2009</v>
      </c>
      <c r="L655"/>
      <c r="O655"/>
      <c r="P655"/>
      <c r="Q655"/>
      <c r="R655"/>
      <c r="S655"/>
      <c r="T655"/>
      <c r="U655"/>
      <c r="V655"/>
      <c r="W655"/>
      <c r="X655">
        <v>2008</v>
      </c>
    </row>
    <row r="656" spans="1:24" x14ac:dyDescent="0.2">
      <c r="A656" s="4" t="s">
        <v>149</v>
      </c>
      <c r="B656"/>
      <c r="C656"/>
      <c r="D656"/>
      <c r="E656"/>
      <c r="F656"/>
      <c r="G656"/>
      <c r="H656"/>
      <c r="I656"/>
      <c r="J656"/>
      <c r="K656">
        <v>2009</v>
      </c>
      <c r="L656"/>
      <c r="O656"/>
      <c r="P656"/>
      <c r="Q656"/>
      <c r="R656"/>
      <c r="S656"/>
      <c r="T656"/>
      <c r="U656"/>
      <c r="V656"/>
      <c r="W656"/>
      <c r="X656">
        <v>2008</v>
      </c>
    </row>
    <row r="657" spans="1:24" x14ac:dyDescent="0.2">
      <c r="A657" s="4" t="s">
        <v>150</v>
      </c>
      <c r="B657"/>
      <c r="C657"/>
      <c r="D657"/>
      <c r="E657"/>
      <c r="F657"/>
      <c r="G657"/>
      <c r="H657"/>
      <c r="I657"/>
      <c r="J657"/>
      <c r="K657">
        <v>2009</v>
      </c>
      <c r="L657"/>
      <c r="O657"/>
      <c r="P657"/>
      <c r="Q657"/>
      <c r="R657"/>
      <c r="S657"/>
      <c r="T657"/>
      <c r="U657"/>
      <c r="V657"/>
      <c r="W657"/>
      <c r="X657">
        <v>2008</v>
      </c>
    </row>
    <row r="658" spans="1:24" x14ac:dyDescent="0.2">
      <c r="A658" s="4" t="s">
        <v>314</v>
      </c>
      <c r="B658"/>
      <c r="C658"/>
      <c r="D658"/>
      <c r="E658"/>
      <c r="F658"/>
      <c r="G658"/>
      <c r="H658"/>
      <c r="I658"/>
      <c r="J658"/>
      <c r="K658">
        <v>2009</v>
      </c>
      <c r="L658"/>
      <c r="O658"/>
      <c r="P658"/>
      <c r="Q658"/>
      <c r="R658"/>
      <c r="S658"/>
      <c r="T658"/>
      <c r="U658"/>
      <c r="V658"/>
      <c r="W658"/>
      <c r="X658">
        <v>2008</v>
      </c>
    </row>
    <row r="659" spans="1:24" x14ac:dyDescent="0.2">
      <c r="A659" s="4" t="s">
        <v>332</v>
      </c>
      <c r="B659"/>
      <c r="C659"/>
      <c r="D659"/>
      <c r="E659"/>
      <c r="F659" s="6"/>
      <c r="G659" s="7"/>
      <c r="H659"/>
      <c r="I659"/>
      <c r="J659"/>
      <c r="K659">
        <v>2009</v>
      </c>
      <c r="L659"/>
      <c r="O659"/>
      <c r="P659"/>
      <c r="Q659"/>
      <c r="R659"/>
      <c r="S659"/>
      <c r="T659"/>
      <c r="U659"/>
      <c r="V659"/>
      <c r="W659"/>
      <c r="X659">
        <v>2008</v>
      </c>
    </row>
    <row r="660" spans="1:24" x14ac:dyDescent="0.2">
      <c r="A660" s="4" t="s">
        <v>349</v>
      </c>
      <c r="B660"/>
      <c r="C660"/>
      <c r="D660"/>
      <c r="E660"/>
      <c r="F660"/>
      <c r="G660"/>
      <c r="H660"/>
      <c r="I660"/>
      <c r="J660"/>
      <c r="K660">
        <v>2009</v>
      </c>
      <c r="L660"/>
      <c r="O660"/>
      <c r="P660"/>
      <c r="Q660"/>
      <c r="R660"/>
      <c r="S660"/>
      <c r="T660"/>
      <c r="U660"/>
      <c r="V660"/>
      <c r="W660"/>
      <c r="X660">
        <v>2008</v>
      </c>
    </row>
    <row r="661" spans="1:24" x14ac:dyDescent="0.2">
      <c r="A661" s="4" t="s">
        <v>305</v>
      </c>
      <c r="B661"/>
      <c r="C661"/>
      <c r="D661"/>
      <c r="E661"/>
      <c r="F661"/>
      <c r="G661"/>
      <c r="H661"/>
      <c r="I661"/>
      <c r="J661"/>
      <c r="K661">
        <v>2009</v>
      </c>
      <c r="L661"/>
      <c r="O661"/>
      <c r="P661"/>
      <c r="Q661"/>
      <c r="R661"/>
      <c r="S661"/>
      <c r="T661"/>
      <c r="U661"/>
      <c r="V661"/>
      <c r="W661"/>
      <c r="X661">
        <v>2008</v>
      </c>
    </row>
    <row r="662" spans="1:24" x14ac:dyDescent="0.2">
      <c r="A662" s="4" t="s">
        <v>900</v>
      </c>
      <c r="K662" s="13">
        <v>2009</v>
      </c>
      <c r="O662" s="13"/>
      <c r="P662" s="13"/>
      <c r="Q662" s="13"/>
      <c r="R662" s="13"/>
      <c r="S662" s="13"/>
      <c r="T662" s="13"/>
      <c r="U662" s="13"/>
      <c r="V662" s="13"/>
      <c r="W662" s="13"/>
      <c r="X662" s="13">
        <v>2008</v>
      </c>
    </row>
    <row r="663" spans="1:24" x14ac:dyDescent="0.2">
      <c r="A663" s="4" t="s">
        <v>299</v>
      </c>
      <c r="B663"/>
      <c r="C663"/>
      <c r="D663"/>
      <c r="E663"/>
      <c r="F663"/>
      <c r="G663"/>
      <c r="H663"/>
      <c r="I663"/>
      <c r="J663"/>
      <c r="K663">
        <v>2009</v>
      </c>
      <c r="L663"/>
      <c r="O663"/>
      <c r="P663"/>
      <c r="Q663"/>
      <c r="R663"/>
      <c r="S663"/>
      <c r="T663"/>
      <c r="U663"/>
      <c r="V663"/>
      <c r="W663"/>
      <c r="X663">
        <v>2008</v>
      </c>
    </row>
    <row r="664" spans="1:24" x14ac:dyDescent="0.2">
      <c r="A664" s="4" t="s">
        <v>286</v>
      </c>
      <c r="B664"/>
      <c r="C664"/>
      <c r="D664"/>
      <c r="E664"/>
      <c r="F664"/>
      <c r="G664"/>
      <c r="H664"/>
      <c r="I664"/>
      <c r="J664"/>
      <c r="K664">
        <v>2009</v>
      </c>
      <c r="L664"/>
      <c r="O664"/>
      <c r="P664"/>
      <c r="Q664"/>
      <c r="R664"/>
      <c r="S664"/>
      <c r="T664"/>
      <c r="U664"/>
      <c r="V664"/>
      <c r="W664"/>
      <c r="X664">
        <v>2008</v>
      </c>
    </row>
    <row r="665" spans="1:24" x14ac:dyDescent="0.2">
      <c r="A665" s="4" t="s">
        <v>795</v>
      </c>
      <c r="B665"/>
      <c r="C665"/>
      <c r="D665"/>
      <c r="E665"/>
      <c r="F665" s="6"/>
      <c r="G665" s="7"/>
      <c r="H665"/>
      <c r="I665"/>
      <c r="J665"/>
      <c r="K665">
        <v>2009</v>
      </c>
      <c r="L665"/>
      <c r="O665"/>
      <c r="P665"/>
      <c r="Q665"/>
      <c r="R665"/>
      <c r="S665"/>
      <c r="T665"/>
      <c r="U665"/>
      <c r="V665"/>
      <c r="W665"/>
      <c r="X665">
        <v>2008</v>
      </c>
    </row>
    <row r="666" spans="1:24" x14ac:dyDescent="0.2">
      <c r="A666" s="4" t="s">
        <v>151</v>
      </c>
      <c r="B666">
        <v>1</v>
      </c>
      <c r="C666">
        <v>1</v>
      </c>
      <c r="D666">
        <v>0</v>
      </c>
      <c r="E666">
        <v>51</v>
      </c>
      <c r="F666" s="6">
        <v>0</v>
      </c>
      <c r="G666" s="7">
        <v>3</v>
      </c>
      <c r="H666">
        <v>0</v>
      </c>
      <c r="I666">
        <v>15</v>
      </c>
      <c r="J666">
        <v>1</v>
      </c>
      <c r="K666">
        <v>2009</v>
      </c>
      <c r="L666"/>
      <c r="O666"/>
      <c r="P666"/>
      <c r="Q666"/>
      <c r="R666"/>
      <c r="S666"/>
      <c r="T666"/>
      <c r="U666"/>
      <c r="V666"/>
      <c r="W666"/>
      <c r="X666">
        <v>2008</v>
      </c>
    </row>
    <row r="667" spans="1:24" x14ac:dyDescent="0.2">
      <c r="A667" s="4" t="s">
        <v>280</v>
      </c>
      <c r="B667"/>
      <c r="C667"/>
      <c r="D667"/>
      <c r="E667"/>
      <c r="F667"/>
      <c r="G667"/>
      <c r="H667"/>
      <c r="I667"/>
      <c r="J667"/>
      <c r="K667">
        <v>2009</v>
      </c>
      <c r="L667"/>
      <c r="O667"/>
      <c r="P667"/>
      <c r="Q667"/>
      <c r="R667"/>
      <c r="S667"/>
      <c r="T667"/>
      <c r="U667"/>
      <c r="V667"/>
      <c r="W667"/>
      <c r="X667">
        <v>2008</v>
      </c>
    </row>
    <row r="668" spans="1:24" x14ac:dyDescent="0.2">
      <c r="A668" s="4" t="s">
        <v>320</v>
      </c>
      <c r="B668"/>
      <c r="C668"/>
      <c r="D668"/>
      <c r="E668"/>
      <c r="F668"/>
      <c r="G668"/>
      <c r="H668"/>
      <c r="I668"/>
      <c r="J668"/>
      <c r="K668">
        <v>2009</v>
      </c>
      <c r="L668"/>
      <c r="O668" s="13"/>
      <c r="P668" s="13"/>
      <c r="Q668" s="13"/>
      <c r="R668" s="13"/>
      <c r="S668" s="13"/>
      <c r="T668" s="13"/>
      <c r="U668" s="13"/>
      <c r="V668" s="13"/>
      <c r="W668" s="13"/>
      <c r="X668" s="13">
        <v>2008</v>
      </c>
    </row>
    <row r="669" spans="1:24" x14ac:dyDescent="0.2">
      <c r="A669" s="4" t="s">
        <v>152</v>
      </c>
      <c r="B669"/>
      <c r="C669"/>
      <c r="D669"/>
      <c r="E669"/>
      <c r="F669"/>
      <c r="G669"/>
      <c r="H669"/>
      <c r="I669"/>
      <c r="J669"/>
      <c r="K669">
        <v>2009</v>
      </c>
      <c r="L669"/>
      <c r="O669"/>
      <c r="P669"/>
      <c r="Q669"/>
      <c r="R669"/>
      <c r="S669"/>
      <c r="T669"/>
      <c r="U669"/>
      <c r="V669"/>
      <c r="W669"/>
      <c r="X669">
        <v>2008</v>
      </c>
    </row>
    <row r="670" spans="1:24" x14ac:dyDescent="0.2">
      <c r="A670" s="4" t="s">
        <v>153</v>
      </c>
      <c r="B670"/>
      <c r="C670"/>
      <c r="D670"/>
      <c r="E670"/>
      <c r="F670"/>
      <c r="G670"/>
      <c r="H670"/>
      <c r="I670"/>
      <c r="J670"/>
      <c r="K670">
        <v>2009</v>
      </c>
      <c r="L670"/>
      <c r="O670"/>
      <c r="P670"/>
      <c r="Q670"/>
      <c r="R670"/>
      <c r="S670"/>
      <c r="T670"/>
      <c r="U670"/>
      <c r="V670"/>
      <c r="W670"/>
      <c r="X670">
        <v>2008</v>
      </c>
    </row>
    <row r="671" spans="1:24" x14ac:dyDescent="0.2">
      <c r="A671" s="4" t="s">
        <v>154</v>
      </c>
      <c r="B671"/>
      <c r="C671"/>
      <c r="D671"/>
      <c r="E671"/>
      <c r="F671" s="6"/>
      <c r="G671" s="7"/>
      <c r="H671"/>
      <c r="I671"/>
      <c r="J671"/>
      <c r="K671">
        <v>2009</v>
      </c>
      <c r="L671"/>
      <c r="O671"/>
      <c r="P671"/>
      <c r="Q671"/>
      <c r="R671"/>
      <c r="S671"/>
      <c r="T671"/>
      <c r="U671"/>
      <c r="V671"/>
      <c r="W671"/>
      <c r="X671">
        <v>2008</v>
      </c>
    </row>
    <row r="672" spans="1:24" x14ac:dyDescent="0.2">
      <c r="A672" s="4" t="s">
        <v>155</v>
      </c>
      <c r="B672">
        <v>11</v>
      </c>
      <c r="C672">
        <v>8</v>
      </c>
      <c r="D672">
        <v>2</v>
      </c>
      <c r="E672">
        <v>173</v>
      </c>
      <c r="F672" s="6">
        <v>4</v>
      </c>
      <c r="G672" s="7">
        <v>31</v>
      </c>
      <c r="H672">
        <v>2</v>
      </c>
      <c r="I672">
        <v>102</v>
      </c>
      <c r="J672">
        <v>7</v>
      </c>
      <c r="K672">
        <v>2009</v>
      </c>
      <c r="L672"/>
      <c r="O672"/>
      <c r="P672"/>
      <c r="Q672"/>
      <c r="R672"/>
      <c r="S672"/>
      <c r="T672"/>
      <c r="U672"/>
      <c r="V672"/>
      <c r="W672"/>
      <c r="X672">
        <v>2008</v>
      </c>
    </row>
    <row r="673" spans="1:24" x14ac:dyDescent="0.2">
      <c r="A673" s="4" t="s">
        <v>156</v>
      </c>
      <c r="K673" s="13">
        <v>2009</v>
      </c>
      <c r="O673"/>
      <c r="P673"/>
      <c r="Q673"/>
      <c r="R673"/>
      <c r="S673"/>
      <c r="T673"/>
      <c r="U673"/>
      <c r="V673"/>
      <c r="W673"/>
      <c r="X673">
        <v>2008</v>
      </c>
    </row>
    <row r="674" spans="1:24" x14ac:dyDescent="0.2">
      <c r="A674" s="4" t="s">
        <v>157</v>
      </c>
      <c r="B674"/>
      <c r="C674"/>
      <c r="D674"/>
      <c r="E674"/>
      <c r="F674"/>
      <c r="G674"/>
      <c r="H674"/>
      <c r="I674"/>
      <c r="J674"/>
      <c r="K674">
        <v>2009</v>
      </c>
      <c r="L674"/>
      <c r="O674"/>
      <c r="P674"/>
      <c r="Q674"/>
      <c r="R674"/>
      <c r="S674"/>
      <c r="T674"/>
      <c r="U674"/>
      <c r="V674"/>
      <c r="W674"/>
      <c r="X674">
        <v>2008</v>
      </c>
    </row>
    <row r="675" spans="1:24" x14ac:dyDescent="0.2">
      <c r="A675" s="4" t="s">
        <v>158</v>
      </c>
      <c r="B675"/>
      <c r="C675"/>
      <c r="D675"/>
      <c r="E675"/>
      <c r="F675"/>
      <c r="G675"/>
      <c r="H675"/>
      <c r="I675"/>
      <c r="J675"/>
      <c r="K675">
        <v>2009</v>
      </c>
      <c r="L675"/>
      <c r="O675">
        <v>1</v>
      </c>
      <c r="P675">
        <v>1</v>
      </c>
      <c r="Q675">
        <v>1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2008</v>
      </c>
    </row>
    <row r="676" spans="1:24" x14ac:dyDescent="0.2">
      <c r="A676" s="4" t="s">
        <v>159</v>
      </c>
      <c r="B676"/>
      <c r="C676"/>
      <c r="D676"/>
      <c r="E676"/>
      <c r="F676"/>
      <c r="G676"/>
      <c r="H676"/>
      <c r="I676"/>
      <c r="J676"/>
      <c r="K676">
        <v>2009</v>
      </c>
      <c r="L676"/>
      <c r="O676">
        <v>4</v>
      </c>
      <c r="P676">
        <v>4</v>
      </c>
      <c r="Q676">
        <v>3</v>
      </c>
      <c r="R676">
        <v>33</v>
      </c>
      <c r="S676">
        <v>0</v>
      </c>
      <c r="T676">
        <v>24</v>
      </c>
      <c r="U676">
        <v>7</v>
      </c>
      <c r="V676">
        <v>73</v>
      </c>
      <c r="W676">
        <v>8</v>
      </c>
      <c r="X676">
        <v>2008</v>
      </c>
    </row>
    <row r="677" spans="1:24" x14ac:dyDescent="0.2">
      <c r="A677" s="4" t="s">
        <v>877</v>
      </c>
      <c r="B677"/>
      <c r="C677"/>
      <c r="D677"/>
      <c r="E677"/>
      <c r="F677"/>
      <c r="G677"/>
      <c r="H677"/>
      <c r="I677"/>
      <c r="J677"/>
      <c r="K677">
        <v>2009</v>
      </c>
      <c r="L677"/>
      <c r="O677"/>
      <c r="P677"/>
      <c r="Q677"/>
      <c r="R677"/>
      <c r="S677"/>
      <c r="T677"/>
      <c r="U677"/>
      <c r="V677"/>
      <c r="W677"/>
      <c r="X677">
        <v>2008</v>
      </c>
    </row>
    <row r="678" spans="1:24" x14ac:dyDescent="0.2">
      <c r="A678" s="4" t="s">
        <v>372</v>
      </c>
      <c r="B678"/>
      <c r="C678"/>
      <c r="D678"/>
      <c r="E678"/>
      <c r="F678"/>
      <c r="G678"/>
      <c r="H678"/>
      <c r="I678"/>
      <c r="J678"/>
      <c r="K678">
        <v>2009</v>
      </c>
      <c r="L678"/>
      <c r="O678"/>
      <c r="P678"/>
      <c r="Q678"/>
      <c r="R678"/>
      <c r="S678"/>
      <c r="T678"/>
      <c r="U678"/>
      <c r="V678"/>
      <c r="W678"/>
      <c r="X678">
        <v>2008</v>
      </c>
    </row>
    <row r="679" spans="1:24" x14ac:dyDescent="0.2">
      <c r="A679" s="4" t="s">
        <v>160</v>
      </c>
      <c r="B679"/>
      <c r="C679"/>
      <c r="D679"/>
      <c r="E679"/>
      <c r="F679"/>
      <c r="G679"/>
      <c r="H679"/>
      <c r="I679"/>
      <c r="J679"/>
      <c r="K679">
        <v>2009</v>
      </c>
      <c r="L679"/>
      <c r="O679"/>
      <c r="P679"/>
      <c r="Q679"/>
      <c r="R679"/>
      <c r="S679"/>
      <c r="T679"/>
      <c r="U679"/>
      <c r="V679"/>
      <c r="W679"/>
      <c r="X679">
        <v>2008</v>
      </c>
    </row>
    <row r="680" spans="1:24" x14ac:dyDescent="0.2">
      <c r="A680" s="4" t="s">
        <v>161</v>
      </c>
      <c r="B680"/>
      <c r="C680"/>
      <c r="D680"/>
      <c r="E680"/>
      <c r="F680"/>
      <c r="G680"/>
      <c r="H680"/>
      <c r="I680"/>
      <c r="J680"/>
      <c r="K680">
        <v>2009</v>
      </c>
      <c r="L680"/>
      <c r="O680" s="13"/>
      <c r="P680" s="13"/>
      <c r="Q680" s="13"/>
      <c r="R680" s="13"/>
      <c r="S680" s="13"/>
      <c r="T680" s="13"/>
      <c r="U680" s="13"/>
      <c r="V680" s="13"/>
      <c r="W680" s="13"/>
      <c r="X680" s="13">
        <v>2008</v>
      </c>
    </row>
    <row r="681" spans="1:24" x14ac:dyDescent="0.2">
      <c r="A681" s="4" t="s">
        <v>796</v>
      </c>
      <c r="B681"/>
      <c r="C681"/>
      <c r="D681"/>
      <c r="E681"/>
      <c r="F681"/>
      <c r="G681"/>
      <c r="H681"/>
      <c r="I681"/>
      <c r="J681"/>
      <c r="K681">
        <v>2009</v>
      </c>
      <c r="L681"/>
      <c r="O681"/>
      <c r="P681"/>
      <c r="Q681"/>
      <c r="R681"/>
      <c r="S681"/>
      <c r="T681"/>
      <c r="U681"/>
      <c r="V681"/>
      <c r="W681"/>
      <c r="X681">
        <v>2008</v>
      </c>
    </row>
    <row r="682" spans="1:24" x14ac:dyDescent="0.2">
      <c r="A682" s="4" t="s">
        <v>162</v>
      </c>
      <c r="B682"/>
      <c r="C682"/>
      <c r="D682"/>
      <c r="E682"/>
      <c r="F682" s="6"/>
      <c r="G682" s="7"/>
      <c r="H682"/>
      <c r="I682"/>
      <c r="J682"/>
      <c r="K682">
        <v>2009</v>
      </c>
      <c r="L682"/>
      <c r="O682"/>
      <c r="P682"/>
      <c r="Q682"/>
      <c r="R682"/>
      <c r="S682"/>
      <c r="T682"/>
      <c r="U682"/>
      <c r="V682"/>
      <c r="W682"/>
      <c r="X682">
        <v>2008</v>
      </c>
    </row>
    <row r="683" spans="1:24" x14ac:dyDescent="0.2">
      <c r="A683" s="4" t="s">
        <v>816</v>
      </c>
      <c r="B683"/>
      <c r="C683"/>
      <c r="D683"/>
      <c r="E683"/>
      <c r="F683" s="6"/>
      <c r="G683" s="7"/>
      <c r="H683"/>
      <c r="I683"/>
      <c r="J683"/>
      <c r="K683">
        <v>2009</v>
      </c>
      <c r="L683"/>
      <c r="O683"/>
      <c r="P683"/>
      <c r="Q683"/>
      <c r="R683"/>
      <c r="S683"/>
      <c r="T683"/>
      <c r="U683"/>
      <c r="V683"/>
      <c r="W683"/>
      <c r="X683">
        <v>2008</v>
      </c>
    </row>
    <row r="684" spans="1:24" x14ac:dyDescent="0.2">
      <c r="A684" s="4" t="s">
        <v>163</v>
      </c>
      <c r="B684"/>
      <c r="C684"/>
      <c r="D684"/>
      <c r="E684"/>
      <c r="F684"/>
      <c r="G684"/>
      <c r="H684"/>
      <c r="I684"/>
      <c r="J684"/>
      <c r="K684">
        <v>2009</v>
      </c>
      <c r="L684"/>
      <c r="O684"/>
      <c r="P684"/>
      <c r="Q684"/>
      <c r="R684"/>
      <c r="S684"/>
      <c r="T684"/>
      <c r="U684"/>
      <c r="V684"/>
      <c r="W684"/>
      <c r="X684">
        <v>2008</v>
      </c>
    </row>
    <row r="685" spans="1:24" x14ac:dyDescent="0.2">
      <c r="A685" s="4" t="s">
        <v>164</v>
      </c>
      <c r="K685" s="13">
        <v>2009</v>
      </c>
      <c r="L685"/>
      <c r="O685"/>
      <c r="P685"/>
      <c r="Q685"/>
      <c r="R685"/>
      <c r="S685"/>
      <c r="T685"/>
      <c r="U685"/>
      <c r="V685"/>
      <c r="W685"/>
      <c r="X685">
        <v>2008</v>
      </c>
    </row>
    <row r="686" spans="1:24" x14ac:dyDescent="0.2">
      <c r="A686" s="4" t="s">
        <v>895</v>
      </c>
      <c r="K686" s="13">
        <v>2009</v>
      </c>
      <c r="O686" s="13"/>
      <c r="P686" s="13"/>
      <c r="Q686" s="13"/>
      <c r="R686" s="13"/>
      <c r="S686" s="13"/>
      <c r="T686" s="13"/>
      <c r="U686" s="13"/>
      <c r="V686" s="13"/>
      <c r="W686" s="13"/>
      <c r="X686" s="13">
        <v>2008</v>
      </c>
    </row>
    <row r="687" spans="1:24" x14ac:dyDescent="0.2">
      <c r="A687" s="4" t="s">
        <v>828</v>
      </c>
      <c r="B687"/>
      <c r="C687"/>
      <c r="D687"/>
      <c r="E687"/>
      <c r="F687"/>
      <c r="G687"/>
      <c r="H687"/>
      <c r="I687"/>
      <c r="J687"/>
      <c r="K687">
        <v>2009</v>
      </c>
      <c r="L687"/>
      <c r="O687"/>
      <c r="P687"/>
      <c r="Q687"/>
      <c r="R687"/>
      <c r="S687"/>
      <c r="T687"/>
      <c r="U687"/>
      <c r="V687"/>
      <c r="W687"/>
      <c r="X687">
        <v>2008</v>
      </c>
    </row>
    <row r="688" spans="1:24" x14ac:dyDescent="0.2">
      <c r="A688" s="4" t="s">
        <v>863</v>
      </c>
      <c r="B688"/>
      <c r="C688"/>
      <c r="D688"/>
      <c r="E688"/>
      <c r="F688"/>
      <c r="G688"/>
      <c r="H688"/>
      <c r="I688"/>
      <c r="J688"/>
      <c r="K688">
        <v>2009</v>
      </c>
      <c r="L688"/>
      <c r="O688"/>
      <c r="P688"/>
      <c r="Q688"/>
      <c r="R688"/>
      <c r="S688"/>
      <c r="T688"/>
      <c r="U688"/>
      <c r="V688"/>
      <c r="W688"/>
      <c r="X688">
        <v>2008</v>
      </c>
    </row>
    <row r="689" spans="1:24" x14ac:dyDescent="0.2">
      <c r="A689" s="4" t="s">
        <v>819</v>
      </c>
      <c r="B689"/>
      <c r="C689"/>
      <c r="D689"/>
      <c r="E689"/>
      <c r="F689" s="6"/>
      <c r="G689" s="7"/>
      <c r="H689"/>
      <c r="I689"/>
      <c r="J689"/>
      <c r="K689">
        <v>2009</v>
      </c>
      <c r="L689"/>
      <c r="O689"/>
      <c r="P689"/>
      <c r="Q689"/>
      <c r="R689"/>
      <c r="S689"/>
      <c r="T689"/>
      <c r="U689"/>
      <c r="V689"/>
      <c r="W689"/>
      <c r="X689">
        <v>2008</v>
      </c>
    </row>
    <row r="690" spans="1:24" x14ac:dyDescent="0.2">
      <c r="A690" s="4" t="s">
        <v>908</v>
      </c>
      <c r="B690"/>
      <c r="C690"/>
      <c r="D690"/>
      <c r="E690"/>
      <c r="F690" s="6"/>
      <c r="G690" s="7"/>
      <c r="H690"/>
      <c r="I690"/>
      <c r="J690"/>
      <c r="K690">
        <v>2009</v>
      </c>
      <c r="L690"/>
      <c r="O690"/>
      <c r="P690"/>
      <c r="Q690"/>
      <c r="R690"/>
      <c r="S690"/>
      <c r="T690"/>
      <c r="U690"/>
      <c r="V690"/>
      <c r="W690"/>
      <c r="X690">
        <v>2008</v>
      </c>
    </row>
    <row r="691" spans="1:24" x14ac:dyDescent="0.2">
      <c r="A691" s="4" t="s">
        <v>165</v>
      </c>
      <c r="B691">
        <v>3</v>
      </c>
      <c r="C691">
        <v>2</v>
      </c>
      <c r="D691">
        <v>0</v>
      </c>
      <c r="E691">
        <v>0</v>
      </c>
      <c r="F691">
        <v>2</v>
      </c>
      <c r="G691">
        <v>0</v>
      </c>
      <c r="H691">
        <v>0</v>
      </c>
      <c r="I691">
        <v>0</v>
      </c>
      <c r="J691">
        <v>0</v>
      </c>
      <c r="K691">
        <v>2009</v>
      </c>
      <c r="L691"/>
      <c r="O691" s="13"/>
      <c r="P691" s="13"/>
      <c r="Q691" s="13"/>
      <c r="R691" s="13"/>
      <c r="S691" s="13"/>
      <c r="T691" s="13"/>
      <c r="U691" s="13"/>
      <c r="V691" s="13"/>
      <c r="W691" s="13"/>
      <c r="X691" s="13">
        <v>2008</v>
      </c>
    </row>
    <row r="692" spans="1:24" x14ac:dyDescent="0.2">
      <c r="A692" s="4" t="s">
        <v>166</v>
      </c>
      <c r="B692"/>
      <c r="C692"/>
      <c r="D692"/>
      <c r="E692"/>
      <c r="F692"/>
      <c r="G692"/>
      <c r="H692"/>
      <c r="I692"/>
      <c r="J692"/>
      <c r="K692">
        <v>2009</v>
      </c>
      <c r="L692"/>
      <c r="O692"/>
      <c r="P692"/>
      <c r="Q692"/>
      <c r="R692"/>
      <c r="S692"/>
      <c r="T692"/>
      <c r="U692"/>
      <c r="V692"/>
      <c r="W692"/>
      <c r="X692">
        <v>2008</v>
      </c>
    </row>
    <row r="693" spans="1:24" x14ac:dyDescent="0.2">
      <c r="A693" s="4" t="s">
        <v>167</v>
      </c>
      <c r="B693"/>
      <c r="C693"/>
      <c r="D693"/>
      <c r="E693"/>
      <c r="F693"/>
      <c r="G693"/>
      <c r="H693"/>
      <c r="I693"/>
      <c r="J693"/>
      <c r="K693">
        <v>2009</v>
      </c>
      <c r="L693"/>
      <c r="O693" s="13"/>
      <c r="P693" s="13"/>
      <c r="Q693" s="13"/>
      <c r="R693" s="13"/>
      <c r="S693" s="13"/>
      <c r="T693" s="13"/>
      <c r="U693" s="13"/>
      <c r="V693" s="13"/>
      <c r="W693" s="13"/>
      <c r="X693" s="13">
        <v>2008</v>
      </c>
    </row>
    <row r="694" spans="1:24" x14ac:dyDescent="0.2">
      <c r="A694" s="4" t="s">
        <v>168</v>
      </c>
      <c r="B694"/>
      <c r="C694"/>
      <c r="D694"/>
      <c r="E694"/>
      <c r="F694"/>
      <c r="G694"/>
      <c r="H694"/>
      <c r="I694"/>
      <c r="J694"/>
      <c r="K694">
        <v>2009</v>
      </c>
      <c r="L694"/>
      <c r="O694"/>
      <c r="P694"/>
      <c r="Q694"/>
      <c r="R694"/>
      <c r="S694"/>
      <c r="T694"/>
      <c r="U694"/>
      <c r="V694"/>
      <c r="W694"/>
      <c r="X694">
        <v>2008</v>
      </c>
    </row>
    <row r="695" spans="1:24" x14ac:dyDescent="0.2">
      <c r="A695" s="4" t="s">
        <v>169</v>
      </c>
      <c r="B695"/>
      <c r="C695"/>
      <c r="D695"/>
      <c r="E695"/>
      <c r="F695"/>
      <c r="G695"/>
      <c r="H695"/>
      <c r="I695"/>
      <c r="J695"/>
      <c r="K695">
        <v>2009</v>
      </c>
      <c r="L695"/>
      <c r="O695"/>
      <c r="P695"/>
      <c r="Q695"/>
      <c r="R695"/>
      <c r="S695"/>
      <c r="T695"/>
      <c r="U695"/>
      <c r="V695"/>
      <c r="W695"/>
      <c r="X695">
        <v>2008</v>
      </c>
    </row>
    <row r="696" spans="1:24" x14ac:dyDescent="0.2">
      <c r="A696" s="4" t="s">
        <v>170</v>
      </c>
      <c r="K696" s="13">
        <v>2009</v>
      </c>
      <c r="O696" s="13"/>
      <c r="P696" s="13"/>
      <c r="Q696" s="13"/>
      <c r="R696" s="13"/>
      <c r="S696" s="13"/>
      <c r="T696" s="13"/>
      <c r="U696" s="13"/>
      <c r="V696" s="13"/>
      <c r="W696" s="13"/>
      <c r="X696" s="13">
        <v>2008</v>
      </c>
    </row>
    <row r="697" spans="1:24" x14ac:dyDescent="0.2">
      <c r="A697" s="4" t="s">
        <v>171</v>
      </c>
      <c r="B697"/>
      <c r="C697"/>
      <c r="D697"/>
      <c r="E697"/>
      <c r="F697"/>
      <c r="G697"/>
      <c r="H697"/>
      <c r="I697"/>
      <c r="J697"/>
      <c r="K697">
        <v>2009</v>
      </c>
      <c r="L697"/>
      <c r="O697"/>
      <c r="P697"/>
      <c r="Q697"/>
      <c r="R697"/>
      <c r="S697"/>
      <c r="T697"/>
      <c r="U697"/>
      <c r="V697"/>
      <c r="W697"/>
      <c r="X697">
        <v>2008</v>
      </c>
    </row>
    <row r="698" spans="1:24" x14ac:dyDescent="0.2">
      <c r="A698" s="4" t="s">
        <v>172</v>
      </c>
      <c r="K698" s="13">
        <v>2009</v>
      </c>
      <c r="L698"/>
      <c r="O698"/>
      <c r="P698"/>
      <c r="Q698"/>
      <c r="R698"/>
      <c r="S698"/>
      <c r="T698"/>
      <c r="U698"/>
      <c r="V698"/>
      <c r="W698"/>
      <c r="X698">
        <v>2008</v>
      </c>
    </row>
    <row r="699" spans="1:24" x14ac:dyDescent="0.2">
      <c r="A699" s="4" t="s">
        <v>173</v>
      </c>
      <c r="B699"/>
      <c r="C699"/>
      <c r="D699"/>
      <c r="E699"/>
      <c r="F699"/>
      <c r="G699"/>
      <c r="H699"/>
      <c r="I699"/>
      <c r="J699"/>
      <c r="K699">
        <v>2009</v>
      </c>
      <c r="L699"/>
      <c r="O699"/>
      <c r="P699"/>
      <c r="Q699"/>
      <c r="R699"/>
      <c r="S699"/>
      <c r="T699"/>
      <c r="U699"/>
      <c r="V699"/>
      <c r="W699"/>
      <c r="X699">
        <v>2008</v>
      </c>
    </row>
    <row r="700" spans="1:24" x14ac:dyDescent="0.2">
      <c r="A700" s="4" t="s">
        <v>174</v>
      </c>
      <c r="B700"/>
      <c r="C700"/>
      <c r="D700"/>
      <c r="E700"/>
      <c r="F700"/>
      <c r="G700"/>
      <c r="H700"/>
      <c r="I700"/>
      <c r="J700"/>
      <c r="K700">
        <v>2009</v>
      </c>
      <c r="L700"/>
      <c r="O700"/>
      <c r="P700"/>
      <c r="Q700"/>
      <c r="R700"/>
      <c r="S700"/>
      <c r="T700"/>
      <c r="U700"/>
      <c r="V700"/>
      <c r="W700"/>
      <c r="X700">
        <v>2008</v>
      </c>
    </row>
    <row r="701" spans="1:24" x14ac:dyDescent="0.2">
      <c r="A701" s="4" t="s">
        <v>350</v>
      </c>
      <c r="K701" s="13">
        <v>2009</v>
      </c>
      <c r="L701"/>
      <c r="O701"/>
      <c r="P701"/>
      <c r="Q701"/>
      <c r="R701"/>
      <c r="S701"/>
      <c r="T701"/>
      <c r="U701"/>
      <c r="V701"/>
      <c r="W701"/>
      <c r="X701">
        <v>2008</v>
      </c>
    </row>
    <row r="702" spans="1:24" x14ac:dyDescent="0.2">
      <c r="A702" s="4" t="s">
        <v>308</v>
      </c>
      <c r="B702"/>
      <c r="C702"/>
      <c r="D702"/>
      <c r="E702"/>
      <c r="F702" s="6"/>
      <c r="G702" s="7"/>
      <c r="H702"/>
      <c r="I702"/>
      <c r="J702"/>
      <c r="K702">
        <v>2009</v>
      </c>
      <c r="L702"/>
      <c r="O702"/>
      <c r="P702"/>
      <c r="Q702"/>
      <c r="R702"/>
      <c r="S702"/>
      <c r="T702"/>
      <c r="U702"/>
      <c r="V702"/>
      <c r="W702"/>
      <c r="X702">
        <v>2008</v>
      </c>
    </row>
    <row r="703" spans="1:24" x14ac:dyDescent="0.2">
      <c r="A703" s="4" t="s">
        <v>175</v>
      </c>
      <c r="B703"/>
      <c r="C703"/>
      <c r="D703"/>
      <c r="E703"/>
      <c r="F703" s="6"/>
      <c r="G703" s="7"/>
      <c r="H703"/>
      <c r="I703"/>
      <c r="J703"/>
      <c r="K703">
        <v>2009</v>
      </c>
      <c r="L703"/>
      <c r="O703"/>
      <c r="P703"/>
      <c r="Q703"/>
      <c r="R703"/>
      <c r="S703"/>
      <c r="T703"/>
      <c r="U703"/>
      <c r="V703"/>
      <c r="W703"/>
      <c r="X703">
        <v>2008</v>
      </c>
    </row>
    <row r="704" spans="1:24" x14ac:dyDescent="0.2">
      <c r="A704" s="4" t="s">
        <v>176</v>
      </c>
      <c r="B704"/>
      <c r="C704"/>
      <c r="D704"/>
      <c r="E704"/>
      <c r="F704"/>
      <c r="G704"/>
      <c r="H704"/>
      <c r="I704"/>
      <c r="J704"/>
      <c r="K704">
        <v>2009</v>
      </c>
      <c r="L704"/>
      <c r="O704"/>
      <c r="P704"/>
      <c r="Q704"/>
      <c r="R704"/>
      <c r="S704"/>
      <c r="T704"/>
      <c r="U704"/>
      <c r="V704"/>
      <c r="W704"/>
      <c r="X704">
        <v>2008</v>
      </c>
    </row>
    <row r="705" spans="1:24" x14ac:dyDescent="0.2">
      <c r="A705" s="4" t="s">
        <v>177</v>
      </c>
      <c r="B705"/>
      <c r="C705"/>
      <c r="D705"/>
      <c r="E705"/>
      <c r="F705"/>
      <c r="G705"/>
      <c r="H705"/>
      <c r="I705"/>
      <c r="J705"/>
      <c r="K705">
        <v>2009</v>
      </c>
      <c r="L705"/>
      <c r="O705"/>
      <c r="P705"/>
      <c r="Q705"/>
      <c r="R705"/>
      <c r="S705"/>
      <c r="T705"/>
      <c r="U705"/>
      <c r="V705"/>
      <c r="W705"/>
      <c r="X705">
        <v>2008</v>
      </c>
    </row>
    <row r="706" spans="1:24" x14ac:dyDescent="0.2">
      <c r="A706" s="4" t="s">
        <v>288</v>
      </c>
      <c r="B706"/>
      <c r="C706"/>
      <c r="D706"/>
      <c r="E706"/>
      <c r="F706"/>
      <c r="G706"/>
      <c r="H706"/>
      <c r="I706"/>
      <c r="J706"/>
      <c r="K706">
        <v>2009</v>
      </c>
      <c r="L706"/>
      <c r="O706"/>
      <c r="P706"/>
      <c r="Q706"/>
      <c r="R706"/>
      <c r="S706"/>
      <c r="T706"/>
      <c r="U706"/>
      <c r="V706"/>
      <c r="W706"/>
      <c r="X706">
        <v>2008</v>
      </c>
    </row>
    <row r="707" spans="1:24" x14ac:dyDescent="0.2">
      <c r="A707" s="4" t="s">
        <v>800</v>
      </c>
      <c r="B707"/>
      <c r="C707"/>
      <c r="D707"/>
      <c r="E707"/>
      <c r="F707"/>
      <c r="G707"/>
      <c r="H707"/>
      <c r="I707"/>
      <c r="J707"/>
      <c r="K707">
        <v>2009</v>
      </c>
      <c r="L707"/>
      <c r="O707"/>
      <c r="P707"/>
      <c r="Q707"/>
      <c r="R707"/>
      <c r="S707"/>
      <c r="T707"/>
      <c r="U707"/>
      <c r="V707"/>
      <c r="W707"/>
      <c r="X707">
        <v>2008</v>
      </c>
    </row>
    <row r="708" spans="1:24" x14ac:dyDescent="0.2">
      <c r="A708" s="4" t="s">
        <v>178</v>
      </c>
      <c r="B708"/>
      <c r="C708"/>
      <c r="D708"/>
      <c r="E708"/>
      <c r="F708"/>
      <c r="G708"/>
      <c r="H708"/>
      <c r="I708"/>
      <c r="J708"/>
      <c r="K708">
        <v>2009</v>
      </c>
      <c r="L708"/>
      <c r="O708"/>
      <c r="P708"/>
      <c r="Q708"/>
      <c r="R708"/>
      <c r="S708"/>
      <c r="T708"/>
      <c r="U708"/>
      <c r="V708"/>
      <c r="W708"/>
      <c r="X708">
        <v>2008</v>
      </c>
    </row>
    <row r="709" spans="1:24" x14ac:dyDescent="0.2">
      <c r="A709" s="4" t="s">
        <v>179</v>
      </c>
      <c r="B709"/>
      <c r="C709"/>
      <c r="D709"/>
      <c r="E709"/>
      <c r="F709"/>
      <c r="G709"/>
      <c r="H709"/>
      <c r="I709"/>
      <c r="J709"/>
      <c r="K709">
        <v>2009</v>
      </c>
      <c r="L709"/>
      <c r="O709"/>
      <c r="P709"/>
      <c r="Q709"/>
      <c r="R709"/>
      <c r="S709"/>
      <c r="T709"/>
      <c r="U709"/>
      <c r="V709"/>
      <c r="W709"/>
      <c r="X709">
        <v>2008</v>
      </c>
    </row>
    <row r="710" spans="1:24" x14ac:dyDescent="0.2">
      <c r="A710" s="4" t="s">
        <v>180</v>
      </c>
      <c r="B710"/>
      <c r="C710"/>
      <c r="D710"/>
      <c r="E710"/>
      <c r="F710"/>
      <c r="G710"/>
      <c r="H710"/>
      <c r="I710"/>
      <c r="J710"/>
      <c r="K710">
        <v>2009</v>
      </c>
      <c r="L710"/>
      <c r="O710"/>
      <c r="P710"/>
      <c r="Q710"/>
      <c r="R710"/>
      <c r="S710"/>
      <c r="T710"/>
      <c r="U710"/>
      <c r="V710"/>
      <c r="W710"/>
      <c r="X710">
        <v>2008</v>
      </c>
    </row>
    <row r="711" spans="1:24" x14ac:dyDescent="0.2">
      <c r="A711" s="4" t="s">
        <v>181</v>
      </c>
      <c r="B711"/>
      <c r="C711"/>
      <c r="D711"/>
      <c r="E711"/>
      <c r="F711"/>
      <c r="G711"/>
      <c r="H711"/>
      <c r="I711"/>
      <c r="J711"/>
      <c r="K711">
        <v>2009</v>
      </c>
      <c r="L711"/>
      <c r="O711"/>
      <c r="P711"/>
      <c r="Q711"/>
      <c r="R711"/>
      <c r="S711"/>
      <c r="T711"/>
      <c r="U711"/>
      <c r="V711"/>
      <c r="W711"/>
      <c r="X711">
        <v>2008</v>
      </c>
    </row>
    <row r="712" spans="1:24" x14ac:dyDescent="0.2">
      <c r="A712" s="4" t="s">
        <v>182</v>
      </c>
      <c r="B712"/>
      <c r="C712"/>
      <c r="D712"/>
      <c r="E712"/>
      <c r="F712" s="6"/>
      <c r="G712" s="7"/>
      <c r="H712"/>
      <c r="I712"/>
      <c r="J712"/>
      <c r="K712">
        <v>2009</v>
      </c>
      <c r="L712"/>
      <c r="O712"/>
      <c r="P712"/>
      <c r="Q712"/>
      <c r="R712"/>
      <c r="S712"/>
      <c r="T712"/>
      <c r="U712"/>
      <c r="V712"/>
      <c r="W712"/>
      <c r="X712">
        <v>2008</v>
      </c>
    </row>
    <row r="713" spans="1:24" x14ac:dyDescent="0.2">
      <c r="A713" s="4" t="s">
        <v>183</v>
      </c>
      <c r="B713"/>
      <c r="C713"/>
      <c r="D713"/>
      <c r="E713"/>
      <c r="F713"/>
      <c r="G713"/>
      <c r="H713"/>
      <c r="I713"/>
      <c r="J713"/>
      <c r="K713">
        <v>2009</v>
      </c>
      <c r="L713"/>
      <c r="O713"/>
      <c r="P713"/>
      <c r="Q713"/>
      <c r="R713"/>
      <c r="S713"/>
      <c r="T713"/>
      <c r="U713"/>
      <c r="V713"/>
      <c r="W713"/>
      <c r="X713">
        <v>2008</v>
      </c>
    </row>
    <row r="714" spans="1:24" x14ac:dyDescent="0.2">
      <c r="A714" s="4" t="s">
        <v>184</v>
      </c>
      <c r="B714"/>
      <c r="C714"/>
      <c r="D714"/>
      <c r="E714"/>
      <c r="F714"/>
      <c r="G714"/>
      <c r="H714"/>
      <c r="I714"/>
      <c r="J714"/>
      <c r="K714">
        <v>2009</v>
      </c>
      <c r="L714"/>
      <c r="O714"/>
      <c r="P714"/>
      <c r="Q714"/>
      <c r="R714"/>
      <c r="S714"/>
      <c r="T714"/>
      <c r="U714"/>
      <c r="V714"/>
      <c r="W714"/>
      <c r="X714">
        <v>2008</v>
      </c>
    </row>
    <row r="715" spans="1:24" x14ac:dyDescent="0.2">
      <c r="A715" s="4" t="s">
        <v>185</v>
      </c>
      <c r="B715"/>
      <c r="C715"/>
      <c r="D715"/>
      <c r="E715"/>
      <c r="F715"/>
      <c r="G715"/>
      <c r="H715"/>
      <c r="I715"/>
      <c r="J715"/>
      <c r="K715">
        <v>2009</v>
      </c>
      <c r="L715"/>
      <c r="O715"/>
      <c r="P715"/>
      <c r="Q715"/>
      <c r="R715"/>
      <c r="S715"/>
      <c r="T715"/>
      <c r="U715"/>
      <c r="V715"/>
      <c r="W715"/>
      <c r="X715">
        <v>2008</v>
      </c>
    </row>
    <row r="716" spans="1:24" x14ac:dyDescent="0.2">
      <c r="A716" s="4" t="s">
        <v>186</v>
      </c>
      <c r="B716"/>
      <c r="C716"/>
      <c r="D716"/>
      <c r="E716"/>
      <c r="F716"/>
      <c r="G716"/>
      <c r="H716"/>
      <c r="I716"/>
      <c r="J716"/>
      <c r="K716">
        <v>2009</v>
      </c>
      <c r="L716"/>
      <c r="O716"/>
      <c r="P716"/>
      <c r="Q716"/>
      <c r="R716"/>
      <c r="S716"/>
      <c r="T716"/>
      <c r="U716"/>
      <c r="V716"/>
      <c r="W716"/>
      <c r="X716">
        <v>2008</v>
      </c>
    </row>
    <row r="717" spans="1:24" x14ac:dyDescent="0.2">
      <c r="A717" s="4" t="s">
        <v>370</v>
      </c>
      <c r="B717"/>
      <c r="C717"/>
      <c r="D717"/>
      <c r="E717"/>
      <c r="F717"/>
      <c r="G717"/>
      <c r="H717"/>
      <c r="I717"/>
      <c r="J717"/>
      <c r="K717">
        <v>2009</v>
      </c>
      <c r="L717"/>
      <c r="O717"/>
      <c r="P717"/>
      <c r="Q717"/>
      <c r="R717"/>
      <c r="S717"/>
      <c r="T717"/>
      <c r="U717"/>
      <c r="V717"/>
      <c r="W717"/>
      <c r="X717">
        <v>2008</v>
      </c>
    </row>
    <row r="718" spans="1:24" x14ac:dyDescent="0.2">
      <c r="A718" s="4" t="s">
        <v>321</v>
      </c>
      <c r="B718"/>
      <c r="C718"/>
      <c r="D718"/>
      <c r="E718"/>
      <c r="F718"/>
      <c r="G718"/>
      <c r="H718"/>
      <c r="I718"/>
      <c r="J718"/>
      <c r="K718">
        <v>2009</v>
      </c>
      <c r="L718"/>
      <c r="O718" s="13"/>
      <c r="P718" s="13"/>
      <c r="Q718" s="13"/>
      <c r="R718" s="13"/>
      <c r="S718" s="13"/>
      <c r="T718" s="13"/>
      <c r="U718" s="13"/>
      <c r="V718" s="13"/>
      <c r="W718" s="13"/>
      <c r="X718" s="13">
        <v>2008</v>
      </c>
    </row>
    <row r="719" spans="1:24" x14ac:dyDescent="0.2">
      <c r="A719" s="4" t="s">
        <v>187</v>
      </c>
      <c r="B719"/>
      <c r="C719"/>
      <c r="D719"/>
      <c r="E719"/>
      <c r="F719"/>
      <c r="G719"/>
      <c r="H719"/>
      <c r="I719"/>
      <c r="J719"/>
      <c r="K719">
        <v>2009</v>
      </c>
      <c r="L719"/>
      <c r="O719"/>
      <c r="P719"/>
      <c r="Q719"/>
      <c r="R719"/>
      <c r="S719"/>
      <c r="T719"/>
      <c r="U719"/>
      <c r="V719"/>
      <c r="W719"/>
      <c r="X719">
        <v>2008</v>
      </c>
    </row>
    <row r="720" spans="1:24" x14ac:dyDescent="0.2">
      <c r="A720" s="4" t="s">
        <v>300</v>
      </c>
      <c r="B720"/>
      <c r="C720"/>
      <c r="D720"/>
      <c r="E720"/>
      <c r="F720"/>
      <c r="G720"/>
      <c r="H720"/>
      <c r="I720"/>
      <c r="J720"/>
      <c r="K720">
        <v>2009</v>
      </c>
      <c r="L720"/>
      <c r="O720"/>
      <c r="P720"/>
      <c r="Q720"/>
      <c r="R720"/>
      <c r="S720"/>
      <c r="T720"/>
      <c r="U720"/>
      <c r="V720"/>
      <c r="W720"/>
      <c r="X720">
        <v>2008</v>
      </c>
    </row>
    <row r="721" spans="1:24" x14ac:dyDescent="0.2">
      <c r="A721" s="4" t="s">
        <v>188</v>
      </c>
      <c r="B721">
        <v>6</v>
      </c>
      <c r="C721">
        <v>6</v>
      </c>
      <c r="D721">
        <v>3</v>
      </c>
      <c r="E721">
        <v>26</v>
      </c>
      <c r="F721" s="6">
        <v>6</v>
      </c>
      <c r="G721" s="7">
        <v>12</v>
      </c>
      <c r="H721">
        <v>1</v>
      </c>
      <c r="I721">
        <v>76</v>
      </c>
      <c r="J721">
        <v>4</v>
      </c>
      <c r="K721">
        <v>2009</v>
      </c>
      <c r="L721"/>
      <c r="O721"/>
      <c r="P721"/>
      <c r="Q721"/>
      <c r="R721"/>
      <c r="S721"/>
      <c r="T721"/>
      <c r="U721"/>
      <c r="V721"/>
      <c r="W721"/>
      <c r="X721">
        <v>2008</v>
      </c>
    </row>
    <row r="722" spans="1:24" x14ac:dyDescent="0.2">
      <c r="A722" s="4" t="s">
        <v>189</v>
      </c>
      <c r="B722"/>
      <c r="C722"/>
      <c r="D722"/>
      <c r="E722"/>
      <c r="F722"/>
      <c r="G722"/>
      <c r="H722"/>
      <c r="I722"/>
      <c r="J722"/>
      <c r="K722">
        <v>2009</v>
      </c>
      <c r="L722"/>
      <c r="O722"/>
      <c r="P722"/>
      <c r="Q722"/>
      <c r="R722"/>
      <c r="S722"/>
      <c r="T722"/>
      <c r="U722"/>
      <c r="V722"/>
      <c r="W722"/>
      <c r="X722">
        <v>2008</v>
      </c>
    </row>
    <row r="723" spans="1:24" x14ac:dyDescent="0.2">
      <c r="A723" s="4" t="s">
        <v>190</v>
      </c>
      <c r="K723" s="13">
        <v>2009</v>
      </c>
      <c r="O723" s="13"/>
      <c r="P723" s="13"/>
      <c r="Q723" s="13"/>
      <c r="R723" s="13"/>
      <c r="S723" s="13"/>
      <c r="T723" s="13"/>
      <c r="U723" s="13"/>
      <c r="V723" s="13"/>
      <c r="W723" s="13"/>
      <c r="X723" s="13">
        <v>2008</v>
      </c>
    </row>
    <row r="724" spans="1:24" x14ac:dyDescent="0.2">
      <c r="A724" s="4" t="s">
        <v>304</v>
      </c>
      <c r="B724"/>
      <c r="C724"/>
      <c r="D724"/>
      <c r="E724"/>
      <c r="F724"/>
      <c r="G724"/>
      <c r="H724"/>
      <c r="I724"/>
      <c r="J724"/>
      <c r="K724">
        <v>2009</v>
      </c>
      <c r="L724"/>
      <c r="O724"/>
      <c r="P724"/>
      <c r="Q724"/>
      <c r="R724"/>
      <c r="S724"/>
      <c r="T724"/>
      <c r="U724"/>
      <c r="V724"/>
      <c r="W724"/>
      <c r="X724">
        <v>2008</v>
      </c>
    </row>
    <row r="725" spans="1:24" x14ac:dyDescent="0.2">
      <c r="A725" s="4" t="s">
        <v>347</v>
      </c>
      <c r="B725"/>
      <c r="C725"/>
      <c r="D725"/>
      <c r="E725"/>
      <c r="F725"/>
      <c r="G725"/>
      <c r="H725"/>
      <c r="I725"/>
      <c r="J725"/>
      <c r="K725">
        <v>2009</v>
      </c>
      <c r="L725"/>
      <c r="O725"/>
      <c r="P725"/>
      <c r="Q725"/>
      <c r="R725"/>
      <c r="S725"/>
      <c r="T725"/>
      <c r="U725"/>
      <c r="V725"/>
      <c r="W725"/>
      <c r="X725">
        <v>2008</v>
      </c>
    </row>
    <row r="726" spans="1:24" x14ac:dyDescent="0.2">
      <c r="A726" s="4" t="s">
        <v>191</v>
      </c>
      <c r="B726">
        <v>11</v>
      </c>
      <c r="C726">
        <v>8</v>
      </c>
      <c r="D726">
        <v>2</v>
      </c>
      <c r="E726">
        <v>49</v>
      </c>
      <c r="F726">
        <v>4</v>
      </c>
      <c r="G726">
        <v>2</v>
      </c>
      <c r="H726">
        <v>0</v>
      </c>
      <c r="I726">
        <v>14</v>
      </c>
      <c r="J726">
        <v>0</v>
      </c>
      <c r="K726">
        <v>2009</v>
      </c>
      <c r="L726"/>
      <c r="O726" s="13"/>
      <c r="P726" s="13"/>
      <c r="Q726" s="13"/>
      <c r="R726" s="13"/>
      <c r="S726" s="13"/>
      <c r="T726" s="13"/>
      <c r="U726" s="13"/>
      <c r="V726" s="13"/>
      <c r="W726" s="13"/>
      <c r="X726" s="13">
        <v>2008</v>
      </c>
    </row>
    <row r="727" spans="1:24" x14ac:dyDescent="0.2">
      <c r="A727" s="4" t="s">
        <v>192</v>
      </c>
      <c r="B727"/>
      <c r="C727"/>
      <c r="D727"/>
      <c r="E727"/>
      <c r="F727"/>
      <c r="G727"/>
      <c r="H727"/>
      <c r="I727"/>
      <c r="J727"/>
      <c r="K727">
        <v>2009</v>
      </c>
      <c r="L727"/>
      <c r="O727"/>
      <c r="P727"/>
      <c r="Q727"/>
      <c r="R727"/>
      <c r="S727"/>
      <c r="T727"/>
      <c r="U727"/>
      <c r="V727"/>
      <c r="W727"/>
      <c r="X727">
        <v>2008</v>
      </c>
    </row>
    <row r="728" spans="1:24" x14ac:dyDescent="0.2">
      <c r="A728" s="4" t="s">
        <v>193</v>
      </c>
      <c r="K728" s="13">
        <v>2009</v>
      </c>
      <c r="O728" s="1"/>
      <c r="P728" s="1"/>
      <c r="Q728" s="1"/>
      <c r="R728" s="1"/>
      <c r="S728" s="1"/>
      <c r="T728" s="5"/>
      <c r="U728" s="1"/>
      <c r="V728" s="1"/>
      <c r="W728" s="1"/>
      <c r="X728" s="1">
        <v>2008</v>
      </c>
    </row>
    <row r="729" spans="1:24" x14ac:dyDescent="0.2">
      <c r="A729" s="4" t="s">
        <v>194</v>
      </c>
      <c r="B729"/>
      <c r="C729"/>
      <c r="D729"/>
      <c r="E729"/>
      <c r="F729" s="6"/>
      <c r="G729" s="7"/>
      <c r="H729"/>
      <c r="I729"/>
      <c r="J729"/>
      <c r="K729">
        <v>2009</v>
      </c>
      <c r="L729"/>
      <c r="O729" s="1">
        <v>1</v>
      </c>
      <c r="P729" s="1">
        <v>1</v>
      </c>
      <c r="Q729" s="1">
        <v>0</v>
      </c>
      <c r="R729" s="1">
        <v>1</v>
      </c>
      <c r="S729" s="1">
        <v>0</v>
      </c>
      <c r="T729" s="5">
        <v>0</v>
      </c>
      <c r="U729" s="1">
        <v>0</v>
      </c>
      <c r="V729" s="1">
        <v>0</v>
      </c>
      <c r="W729" s="1">
        <v>0</v>
      </c>
      <c r="X729" s="1">
        <v>2008</v>
      </c>
    </row>
    <row r="730" spans="1:24" x14ac:dyDescent="0.2">
      <c r="A730" s="4" t="s">
        <v>195</v>
      </c>
      <c r="B730"/>
      <c r="C730"/>
      <c r="D730"/>
      <c r="E730"/>
      <c r="F730"/>
      <c r="G730"/>
      <c r="H730"/>
      <c r="I730"/>
      <c r="J730"/>
      <c r="K730">
        <v>2009</v>
      </c>
      <c r="L730"/>
      <c r="O730">
        <v>1</v>
      </c>
      <c r="P730">
        <v>1</v>
      </c>
      <c r="Q730">
        <v>0</v>
      </c>
      <c r="R730">
        <v>29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2008</v>
      </c>
    </row>
    <row r="731" spans="1:24" x14ac:dyDescent="0.2">
      <c r="A731" s="4" t="s">
        <v>196</v>
      </c>
      <c r="K731" s="13">
        <v>2009</v>
      </c>
      <c r="O731"/>
      <c r="P731"/>
      <c r="Q731"/>
      <c r="R731"/>
      <c r="S731"/>
      <c r="T731"/>
      <c r="U731"/>
      <c r="V731"/>
      <c r="W731"/>
      <c r="X731">
        <v>2008</v>
      </c>
    </row>
    <row r="732" spans="1:24" x14ac:dyDescent="0.2">
      <c r="A732" s="4" t="s">
        <v>197</v>
      </c>
      <c r="B732">
        <v>23</v>
      </c>
      <c r="C732">
        <v>15</v>
      </c>
      <c r="D732">
        <v>1</v>
      </c>
      <c r="E732">
        <v>101</v>
      </c>
      <c r="F732">
        <v>8</v>
      </c>
      <c r="G732">
        <v>121.666666666</v>
      </c>
      <c r="H732">
        <v>13</v>
      </c>
      <c r="I732">
        <v>570</v>
      </c>
      <c r="J732">
        <v>39</v>
      </c>
      <c r="K732">
        <v>2009</v>
      </c>
      <c r="L732"/>
      <c r="O732">
        <v>21</v>
      </c>
      <c r="P732">
        <v>15</v>
      </c>
      <c r="Q732">
        <v>3</v>
      </c>
      <c r="R732">
        <v>65</v>
      </c>
      <c r="S732">
        <v>6</v>
      </c>
      <c r="T732">
        <v>97</v>
      </c>
      <c r="U732">
        <v>15</v>
      </c>
      <c r="V732">
        <v>357</v>
      </c>
      <c r="W732">
        <v>33</v>
      </c>
      <c r="X732">
        <v>2008</v>
      </c>
    </row>
    <row r="733" spans="1:24" x14ac:dyDescent="0.2">
      <c r="A733" s="4" t="s">
        <v>894</v>
      </c>
      <c r="K733" s="13">
        <v>2009</v>
      </c>
      <c r="O733" s="13"/>
      <c r="P733" s="13"/>
      <c r="Q733" s="13"/>
      <c r="R733" s="13"/>
      <c r="S733" s="13"/>
      <c r="T733" s="13"/>
      <c r="U733" s="13"/>
      <c r="V733" s="13"/>
      <c r="W733" s="13"/>
      <c r="X733" s="13">
        <v>2008</v>
      </c>
    </row>
    <row r="734" spans="1:24" x14ac:dyDescent="0.2">
      <c r="A734" s="4" t="s">
        <v>198</v>
      </c>
      <c r="B734"/>
      <c r="C734"/>
      <c r="D734"/>
      <c r="E734"/>
      <c r="F734" s="6"/>
      <c r="G734" s="7"/>
      <c r="H734"/>
      <c r="I734"/>
      <c r="J734"/>
      <c r="K734">
        <v>2009</v>
      </c>
      <c r="L734"/>
      <c r="O734"/>
      <c r="P734"/>
      <c r="Q734"/>
      <c r="R734"/>
      <c r="S734"/>
      <c r="T734"/>
      <c r="U734"/>
      <c r="V734"/>
      <c r="W734"/>
      <c r="X734">
        <v>2008</v>
      </c>
    </row>
    <row r="735" spans="1:24" x14ac:dyDescent="0.2">
      <c r="A735" s="4" t="s">
        <v>368</v>
      </c>
      <c r="B735"/>
      <c r="C735"/>
      <c r="D735"/>
      <c r="E735"/>
      <c r="F735" s="6"/>
      <c r="G735" s="7"/>
      <c r="H735"/>
      <c r="I735"/>
      <c r="J735"/>
      <c r="K735">
        <v>2009</v>
      </c>
      <c r="L735"/>
      <c r="O735" s="13"/>
      <c r="P735" s="13"/>
      <c r="Q735" s="13"/>
      <c r="R735" s="13"/>
      <c r="S735" s="13"/>
      <c r="T735" s="13"/>
      <c r="U735" s="13"/>
      <c r="V735" s="13"/>
      <c r="W735" s="13"/>
      <c r="X735" s="13">
        <v>2008</v>
      </c>
    </row>
    <row r="736" spans="1:24" x14ac:dyDescent="0.2">
      <c r="A736" s="4" t="s">
        <v>199</v>
      </c>
      <c r="B736"/>
      <c r="C736"/>
      <c r="D736"/>
      <c r="E736"/>
      <c r="F736"/>
      <c r="G736"/>
      <c r="H736"/>
      <c r="I736"/>
      <c r="J736"/>
      <c r="K736">
        <v>2009</v>
      </c>
      <c r="L736"/>
      <c r="O736"/>
      <c r="P736"/>
      <c r="Q736"/>
      <c r="R736"/>
      <c r="S736"/>
      <c r="T736"/>
      <c r="U736"/>
      <c r="V736"/>
      <c r="W736"/>
      <c r="X736">
        <v>2008</v>
      </c>
    </row>
    <row r="737" spans="1:24" x14ac:dyDescent="0.2">
      <c r="A737" s="4" t="s">
        <v>200</v>
      </c>
      <c r="B737"/>
      <c r="C737"/>
      <c r="D737"/>
      <c r="E737"/>
      <c r="F737"/>
      <c r="G737"/>
      <c r="H737"/>
      <c r="I737"/>
      <c r="J737"/>
      <c r="K737">
        <v>2009</v>
      </c>
      <c r="L737"/>
      <c r="O737"/>
      <c r="P737"/>
      <c r="Q737"/>
      <c r="R737"/>
      <c r="S737"/>
      <c r="T737"/>
      <c r="U737"/>
      <c r="V737"/>
      <c r="W737"/>
      <c r="X737">
        <v>2008</v>
      </c>
    </row>
    <row r="738" spans="1:24" x14ac:dyDescent="0.2">
      <c r="A738" s="4" t="s">
        <v>201</v>
      </c>
      <c r="B738"/>
      <c r="C738"/>
      <c r="D738"/>
      <c r="E738"/>
      <c r="F738"/>
      <c r="G738"/>
      <c r="H738"/>
      <c r="I738"/>
      <c r="J738"/>
      <c r="K738">
        <v>2009</v>
      </c>
      <c r="L738"/>
      <c r="O738"/>
      <c r="P738"/>
      <c r="Q738"/>
      <c r="R738"/>
      <c r="S738"/>
      <c r="T738"/>
      <c r="U738"/>
      <c r="V738"/>
      <c r="W738"/>
      <c r="X738">
        <v>2008</v>
      </c>
    </row>
    <row r="739" spans="1:24" x14ac:dyDescent="0.2">
      <c r="A739" s="4" t="s">
        <v>202</v>
      </c>
      <c r="B739"/>
      <c r="C739"/>
      <c r="D739"/>
      <c r="E739"/>
      <c r="F739"/>
      <c r="G739"/>
      <c r="H739"/>
      <c r="I739"/>
      <c r="J739"/>
      <c r="K739">
        <v>2009</v>
      </c>
      <c r="L739"/>
      <c r="O739"/>
      <c r="P739"/>
      <c r="Q739"/>
      <c r="R739"/>
      <c r="S739"/>
      <c r="T739"/>
      <c r="U739"/>
      <c r="V739"/>
      <c r="W739"/>
      <c r="X739">
        <v>2008</v>
      </c>
    </row>
    <row r="740" spans="1:24" x14ac:dyDescent="0.2">
      <c r="A740" s="4" t="s">
        <v>203</v>
      </c>
      <c r="K740" s="13">
        <v>2009</v>
      </c>
      <c r="O740"/>
      <c r="P740"/>
      <c r="Q740"/>
      <c r="R740"/>
      <c r="S740"/>
      <c r="T740"/>
      <c r="U740"/>
      <c r="V740"/>
      <c r="W740"/>
      <c r="X740">
        <v>2008</v>
      </c>
    </row>
    <row r="741" spans="1:24" x14ac:dyDescent="0.2">
      <c r="A741" s="4" t="s">
        <v>204</v>
      </c>
      <c r="B741"/>
      <c r="C741"/>
      <c r="D741"/>
      <c r="E741"/>
      <c r="F741"/>
      <c r="G741"/>
      <c r="H741"/>
      <c r="I741"/>
      <c r="J741"/>
      <c r="K741">
        <v>2009</v>
      </c>
      <c r="L741"/>
      <c r="O741"/>
      <c r="P741"/>
      <c r="Q741"/>
      <c r="R741"/>
      <c r="S741"/>
      <c r="T741"/>
      <c r="U741"/>
      <c r="V741"/>
      <c r="W741"/>
      <c r="X741">
        <v>2008</v>
      </c>
    </row>
    <row r="742" spans="1:24" x14ac:dyDescent="0.2">
      <c r="A742" s="4" t="s">
        <v>893</v>
      </c>
      <c r="K742" s="13">
        <v>2009</v>
      </c>
      <c r="O742" s="13"/>
      <c r="P742" s="13"/>
      <c r="Q742" s="13"/>
      <c r="R742" s="13"/>
      <c r="S742" s="13"/>
      <c r="T742" s="13"/>
      <c r="U742" s="13"/>
      <c r="V742" s="13"/>
      <c r="W742" s="13"/>
      <c r="X742" s="13">
        <v>2008</v>
      </c>
    </row>
    <row r="743" spans="1:24" x14ac:dyDescent="0.2">
      <c r="A743" s="4" t="s">
        <v>313</v>
      </c>
      <c r="B743"/>
      <c r="C743"/>
      <c r="D743"/>
      <c r="E743"/>
      <c r="F743"/>
      <c r="G743"/>
      <c r="H743"/>
      <c r="I743"/>
      <c r="J743"/>
      <c r="K743">
        <v>2009</v>
      </c>
      <c r="L743"/>
      <c r="O743"/>
      <c r="P743"/>
      <c r="Q743"/>
      <c r="R743"/>
      <c r="S743"/>
      <c r="T743"/>
      <c r="U743"/>
      <c r="V743"/>
      <c r="W743"/>
      <c r="X743">
        <v>2008</v>
      </c>
    </row>
    <row r="744" spans="1:24" x14ac:dyDescent="0.2">
      <c r="A744" s="4" t="s">
        <v>205</v>
      </c>
      <c r="B744"/>
      <c r="C744"/>
      <c r="D744"/>
      <c r="E744"/>
      <c r="F744"/>
      <c r="G744"/>
      <c r="H744"/>
      <c r="I744"/>
      <c r="J744"/>
      <c r="K744">
        <v>2009</v>
      </c>
      <c r="L744"/>
      <c r="O744"/>
      <c r="P744"/>
      <c r="Q744"/>
      <c r="R744"/>
      <c r="S744"/>
      <c r="T744"/>
      <c r="U744"/>
      <c r="V744"/>
      <c r="W744"/>
      <c r="X744">
        <v>2008</v>
      </c>
    </row>
    <row r="745" spans="1:24" x14ac:dyDescent="0.2">
      <c r="A745" s="4" t="s">
        <v>206</v>
      </c>
      <c r="B745">
        <v>15</v>
      </c>
      <c r="C745">
        <v>14</v>
      </c>
      <c r="D745">
        <v>6</v>
      </c>
      <c r="E745">
        <v>432</v>
      </c>
      <c r="F745" s="6">
        <v>5</v>
      </c>
      <c r="G745" s="7">
        <v>67</v>
      </c>
      <c r="H745">
        <v>11</v>
      </c>
      <c r="I745">
        <v>229</v>
      </c>
      <c r="J745">
        <v>27</v>
      </c>
      <c r="K745">
        <v>2009</v>
      </c>
      <c r="L745"/>
      <c r="O745">
        <v>18</v>
      </c>
      <c r="P745">
        <v>15</v>
      </c>
      <c r="Q745">
        <v>2</v>
      </c>
      <c r="R745">
        <v>169</v>
      </c>
      <c r="S745">
        <v>4</v>
      </c>
      <c r="T745">
        <v>68</v>
      </c>
      <c r="U745">
        <v>14</v>
      </c>
      <c r="V745">
        <v>218</v>
      </c>
      <c r="W745">
        <v>19</v>
      </c>
      <c r="X745">
        <v>2008</v>
      </c>
    </row>
    <row r="746" spans="1:24" x14ac:dyDescent="0.2">
      <c r="A746" s="4" t="s">
        <v>207</v>
      </c>
      <c r="B746"/>
      <c r="C746"/>
      <c r="D746"/>
      <c r="E746"/>
      <c r="F746"/>
      <c r="G746"/>
      <c r="H746"/>
      <c r="I746"/>
      <c r="J746"/>
      <c r="K746">
        <v>2009</v>
      </c>
      <c r="L746"/>
      <c r="O746"/>
      <c r="P746"/>
      <c r="Q746"/>
      <c r="R746"/>
      <c r="S746"/>
      <c r="T746"/>
      <c r="U746"/>
      <c r="V746"/>
      <c r="W746"/>
      <c r="X746">
        <v>2008</v>
      </c>
    </row>
    <row r="747" spans="1:24" x14ac:dyDescent="0.2">
      <c r="A747" s="4" t="s">
        <v>208</v>
      </c>
      <c r="B747"/>
      <c r="C747"/>
      <c r="D747"/>
      <c r="E747"/>
      <c r="F747" s="6"/>
      <c r="G747" s="7"/>
      <c r="H747"/>
      <c r="I747"/>
      <c r="J747"/>
      <c r="K747">
        <v>2009</v>
      </c>
      <c r="L747"/>
      <c r="O747"/>
      <c r="P747"/>
      <c r="Q747"/>
      <c r="R747"/>
      <c r="S747"/>
      <c r="T747"/>
      <c r="U747"/>
      <c r="V747"/>
      <c r="W747"/>
      <c r="X747">
        <v>2008</v>
      </c>
    </row>
    <row r="748" spans="1:24" x14ac:dyDescent="0.2">
      <c r="A748" s="4" t="s">
        <v>793</v>
      </c>
      <c r="B748"/>
      <c r="C748"/>
      <c r="D748"/>
      <c r="E748"/>
      <c r="F748"/>
      <c r="G748"/>
      <c r="H748"/>
      <c r="I748"/>
      <c r="J748"/>
      <c r="K748">
        <v>2009</v>
      </c>
      <c r="L748"/>
      <c r="O748" s="13"/>
      <c r="P748" s="13"/>
      <c r="Q748" s="13"/>
      <c r="R748" s="13"/>
      <c r="S748" s="13"/>
      <c r="T748" s="13"/>
      <c r="U748" s="13"/>
      <c r="V748" s="13"/>
      <c r="W748" s="13"/>
      <c r="X748" s="13">
        <v>2008</v>
      </c>
    </row>
    <row r="749" spans="1:24" x14ac:dyDescent="0.2">
      <c r="A749" s="4" t="s">
        <v>209</v>
      </c>
      <c r="B749"/>
      <c r="C749"/>
      <c r="D749"/>
      <c r="E749"/>
      <c r="F749"/>
      <c r="G749"/>
      <c r="H749"/>
      <c r="I749"/>
      <c r="J749"/>
      <c r="K749">
        <v>2009</v>
      </c>
      <c r="L749"/>
      <c r="O749"/>
      <c r="P749"/>
      <c r="Q749"/>
      <c r="R749"/>
      <c r="S749"/>
      <c r="T749"/>
      <c r="U749"/>
      <c r="V749"/>
      <c r="W749"/>
      <c r="X749">
        <v>2008</v>
      </c>
    </row>
    <row r="750" spans="1:24" x14ac:dyDescent="0.2">
      <c r="A750" s="4" t="s">
        <v>210</v>
      </c>
      <c r="B750"/>
      <c r="C750"/>
      <c r="D750"/>
      <c r="E750"/>
      <c r="F750"/>
      <c r="G750"/>
      <c r="H750"/>
      <c r="I750"/>
      <c r="J750"/>
      <c r="K750">
        <v>2009</v>
      </c>
      <c r="L750"/>
      <c r="O750"/>
      <c r="P750"/>
      <c r="Q750"/>
      <c r="R750"/>
      <c r="S750"/>
      <c r="T750"/>
      <c r="U750"/>
      <c r="V750"/>
      <c r="W750"/>
      <c r="X750">
        <v>2008</v>
      </c>
    </row>
    <row r="751" spans="1:24" x14ac:dyDescent="0.2">
      <c r="A751" s="4" t="s">
        <v>281</v>
      </c>
      <c r="B751"/>
      <c r="C751"/>
      <c r="D751"/>
      <c r="E751"/>
      <c r="F751" s="6"/>
      <c r="G751" s="7"/>
      <c r="H751"/>
      <c r="I751"/>
      <c r="J751"/>
      <c r="K751">
        <v>2009</v>
      </c>
      <c r="L751"/>
      <c r="O751"/>
      <c r="P751"/>
      <c r="Q751"/>
      <c r="R751"/>
      <c r="S751"/>
      <c r="T751"/>
      <c r="U751"/>
      <c r="V751"/>
      <c r="W751"/>
      <c r="X751">
        <v>2008</v>
      </c>
    </row>
    <row r="752" spans="1:24" x14ac:dyDescent="0.2">
      <c r="A752" s="4" t="s">
        <v>343</v>
      </c>
      <c r="B752"/>
      <c r="C752"/>
      <c r="D752"/>
      <c r="E752"/>
      <c r="F752" s="6"/>
      <c r="G752" s="7"/>
      <c r="H752"/>
      <c r="I752"/>
      <c r="J752"/>
      <c r="K752">
        <v>2009</v>
      </c>
      <c r="L752"/>
      <c r="O752"/>
      <c r="P752"/>
      <c r="Q752"/>
      <c r="R752"/>
      <c r="S752"/>
      <c r="T752"/>
      <c r="U752"/>
      <c r="V752"/>
      <c r="W752"/>
      <c r="X752">
        <v>2008</v>
      </c>
    </row>
    <row r="753" spans="1:24" x14ac:dyDescent="0.2">
      <c r="A753" s="4" t="s">
        <v>875</v>
      </c>
      <c r="K753" s="13">
        <v>2009</v>
      </c>
      <c r="O753"/>
      <c r="P753"/>
      <c r="Q753"/>
      <c r="R753"/>
      <c r="S753"/>
      <c r="T753"/>
      <c r="U753"/>
      <c r="V753"/>
      <c r="W753"/>
      <c r="X753">
        <v>2008</v>
      </c>
    </row>
    <row r="754" spans="1:24" x14ac:dyDescent="0.2">
      <c r="A754" s="4" t="s">
        <v>902</v>
      </c>
      <c r="K754" s="13">
        <v>2009</v>
      </c>
      <c r="O754" s="13"/>
      <c r="P754" s="13"/>
      <c r="Q754" s="13"/>
      <c r="R754" s="13"/>
      <c r="S754" s="13"/>
      <c r="T754" s="13"/>
      <c r="U754" s="13"/>
      <c r="V754" s="13"/>
      <c r="W754" s="13"/>
      <c r="X754" s="13">
        <v>2008</v>
      </c>
    </row>
    <row r="755" spans="1:24" x14ac:dyDescent="0.2">
      <c r="A755" s="4" t="s">
        <v>324</v>
      </c>
      <c r="B755"/>
      <c r="C755"/>
      <c r="D755"/>
      <c r="E755"/>
      <c r="F755"/>
      <c r="G755"/>
      <c r="H755"/>
      <c r="I755"/>
      <c r="J755"/>
      <c r="K755">
        <v>2009</v>
      </c>
      <c r="L755"/>
      <c r="O755"/>
      <c r="P755"/>
      <c r="Q755"/>
      <c r="R755"/>
      <c r="S755"/>
      <c r="T755"/>
      <c r="U755"/>
      <c r="V755"/>
      <c r="W755"/>
      <c r="X755">
        <v>2008</v>
      </c>
    </row>
    <row r="756" spans="1:24" x14ac:dyDescent="0.2">
      <c r="A756" s="4" t="s">
        <v>328</v>
      </c>
      <c r="B756"/>
      <c r="C756"/>
      <c r="D756"/>
      <c r="E756"/>
      <c r="F756"/>
      <c r="G756"/>
      <c r="H756"/>
      <c r="I756"/>
      <c r="J756"/>
      <c r="K756">
        <v>2009</v>
      </c>
      <c r="L756"/>
      <c r="O756"/>
      <c r="P756"/>
      <c r="Q756"/>
      <c r="R756"/>
      <c r="S756"/>
      <c r="T756"/>
      <c r="U756"/>
      <c r="V756"/>
      <c r="W756"/>
      <c r="X756">
        <v>2008</v>
      </c>
    </row>
    <row r="757" spans="1:24" x14ac:dyDescent="0.2">
      <c r="A757" s="4" t="s">
        <v>348</v>
      </c>
      <c r="B757"/>
      <c r="C757"/>
      <c r="D757"/>
      <c r="E757"/>
      <c r="F757"/>
      <c r="G757"/>
      <c r="H757"/>
      <c r="I757"/>
      <c r="J757"/>
      <c r="K757">
        <v>2009</v>
      </c>
      <c r="L757"/>
      <c r="O757"/>
      <c r="P757"/>
      <c r="Q757"/>
      <c r="R757"/>
      <c r="S757"/>
      <c r="T757"/>
      <c r="U757"/>
      <c r="V757"/>
      <c r="W757"/>
      <c r="X757">
        <v>2008</v>
      </c>
    </row>
    <row r="758" spans="1:24" x14ac:dyDescent="0.2">
      <c r="A758" s="4" t="s">
        <v>358</v>
      </c>
      <c r="B758"/>
      <c r="C758"/>
      <c r="D758"/>
      <c r="E758"/>
      <c r="F758" s="6"/>
      <c r="G758" s="7"/>
      <c r="H758"/>
      <c r="I758"/>
      <c r="J758"/>
      <c r="K758">
        <v>2009</v>
      </c>
      <c r="L758"/>
      <c r="O758"/>
      <c r="P758"/>
      <c r="Q758"/>
      <c r="R758"/>
      <c r="S758"/>
      <c r="T758"/>
      <c r="U758"/>
      <c r="V758"/>
      <c r="W758"/>
      <c r="X758">
        <v>2008</v>
      </c>
    </row>
    <row r="759" spans="1:24" x14ac:dyDescent="0.2">
      <c r="A759" s="4" t="s">
        <v>325</v>
      </c>
      <c r="B759"/>
      <c r="C759"/>
      <c r="D759"/>
      <c r="E759"/>
      <c r="F759"/>
      <c r="G759"/>
      <c r="H759"/>
      <c r="I759"/>
      <c r="J759"/>
      <c r="K759">
        <v>2009</v>
      </c>
      <c r="L759"/>
      <c r="O759"/>
      <c r="P759"/>
      <c r="Q759"/>
      <c r="R759"/>
      <c r="S759"/>
      <c r="T759"/>
      <c r="U759"/>
      <c r="V759"/>
      <c r="W759"/>
      <c r="X759">
        <v>2008</v>
      </c>
    </row>
    <row r="760" spans="1:24" x14ac:dyDescent="0.2">
      <c r="A760" s="4" t="s">
        <v>797</v>
      </c>
      <c r="B760"/>
      <c r="C760"/>
      <c r="D760"/>
      <c r="E760"/>
      <c r="F760"/>
      <c r="G760"/>
      <c r="H760"/>
      <c r="I760"/>
      <c r="J760"/>
      <c r="K760">
        <v>2009</v>
      </c>
      <c r="L760"/>
      <c r="O760"/>
      <c r="P760"/>
      <c r="Q760"/>
      <c r="R760"/>
      <c r="S760"/>
      <c r="T760"/>
      <c r="U760"/>
      <c r="V760"/>
      <c r="W760"/>
      <c r="X760">
        <v>2008</v>
      </c>
    </row>
    <row r="761" spans="1:24" x14ac:dyDescent="0.2">
      <c r="A761" s="4" t="s">
        <v>326</v>
      </c>
      <c r="B761"/>
      <c r="C761"/>
      <c r="D761"/>
      <c r="E761"/>
      <c r="F761"/>
      <c r="G761"/>
      <c r="H761"/>
      <c r="I761"/>
      <c r="J761"/>
      <c r="K761">
        <v>2009</v>
      </c>
      <c r="L761"/>
      <c r="O761"/>
      <c r="P761"/>
      <c r="Q761"/>
      <c r="R761"/>
      <c r="S761"/>
      <c r="T761"/>
      <c r="U761"/>
      <c r="V761"/>
      <c r="W761"/>
      <c r="X761">
        <v>2008</v>
      </c>
    </row>
    <row r="762" spans="1:24" x14ac:dyDescent="0.2">
      <c r="A762" s="4" t="s">
        <v>211</v>
      </c>
      <c r="B762"/>
      <c r="C762"/>
      <c r="D762"/>
      <c r="E762"/>
      <c r="F762" s="6"/>
      <c r="G762" s="7"/>
      <c r="H762"/>
      <c r="I762"/>
      <c r="J762"/>
      <c r="K762">
        <v>2009</v>
      </c>
      <c r="L762"/>
      <c r="O762"/>
      <c r="P762"/>
      <c r="Q762"/>
      <c r="R762"/>
      <c r="S762"/>
      <c r="T762"/>
      <c r="U762"/>
      <c r="V762"/>
      <c r="W762"/>
      <c r="X762">
        <v>2008</v>
      </c>
    </row>
    <row r="763" spans="1:24" x14ac:dyDescent="0.2">
      <c r="A763" s="4" t="s">
        <v>798</v>
      </c>
      <c r="B763"/>
      <c r="C763"/>
      <c r="D763"/>
      <c r="E763"/>
      <c r="F763"/>
      <c r="G763"/>
      <c r="H763"/>
      <c r="I763"/>
      <c r="J763"/>
      <c r="K763">
        <v>2009</v>
      </c>
      <c r="L763"/>
      <c r="O763"/>
      <c r="P763"/>
      <c r="Q763"/>
      <c r="R763"/>
      <c r="S763"/>
      <c r="T763"/>
      <c r="U763"/>
      <c r="V763"/>
      <c r="W763"/>
      <c r="X763">
        <v>2008</v>
      </c>
    </row>
    <row r="764" spans="1:24" x14ac:dyDescent="0.2">
      <c r="A764" s="4" t="s">
        <v>282</v>
      </c>
      <c r="B764"/>
      <c r="C764"/>
      <c r="D764"/>
      <c r="E764"/>
      <c r="F764"/>
      <c r="G764"/>
      <c r="H764"/>
      <c r="I764"/>
      <c r="J764"/>
      <c r="K764">
        <v>2009</v>
      </c>
      <c r="L764"/>
      <c r="O764"/>
      <c r="P764"/>
      <c r="Q764"/>
      <c r="R764"/>
      <c r="S764"/>
      <c r="T764"/>
      <c r="U764"/>
      <c r="V764"/>
      <c r="W764"/>
      <c r="X764">
        <v>2008</v>
      </c>
    </row>
    <row r="765" spans="1:24" x14ac:dyDescent="0.2">
      <c r="A765" s="4" t="s">
        <v>212</v>
      </c>
      <c r="B765"/>
      <c r="C765"/>
      <c r="D765"/>
      <c r="E765"/>
      <c r="F765"/>
      <c r="G765"/>
      <c r="H765"/>
      <c r="I765"/>
      <c r="J765"/>
      <c r="K765">
        <v>2009</v>
      </c>
      <c r="L765"/>
      <c r="O765"/>
      <c r="P765"/>
      <c r="Q765"/>
      <c r="R765"/>
      <c r="S765"/>
      <c r="T765"/>
      <c r="U765"/>
      <c r="V765"/>
      <c r="W765"/>
      <c r="X765">
        <v>2008</v>
      </c>
    </row>
    <row r="766" spans="1:24" x14ac:dyDescent="0.2">
      <c r="A766" s="4" t="s">
        <v>301</v>
      </c>
      <c r="B766"/>
      <c r="C766"/>
      <c r="D766"/>
      <c r="E766"/>
      <c r="F766"/>
      <c r="G766"/>
      <c r="H766"/>
      <c r="I766"/>
      <c r="J766"/>
      <c r="K766">
        <v>2009</v>
      </c>
      <c r="L766"/>
      <c r="O766"/>
      <c r="P766"/>
      <c r="Q766"/>
      <c r="R766"/>
      <c r="S766"/>
      <c r="T766"/>
      <c r="U766"/>
      <c r="V766"/>
      <c r="W766"/>
      <c r="X766">
        <v>2008</v>
      </c>
    </row>
    <row r="767" spans="1:24" x14ac:dyDescent="0.2">
      <c r="A767" s="4" t="s">
        <v>289</v>
      </c>
      <c r="B767"/>
      <c r="C767"/>
      <c r="D767"/>
      <c r="E767"/>
      <c r="F767" s="6"/>
      <c r="G767" s="7"/>
      <c r="H767"/>
      <c r="I767"/>
      <c r="J767"/>
      <c r="K767">
        <v>2009</v>
      </c>
      <c r="L767"/>
      <c r="O767"/>
      <c r="P767"/>
      <c r="Q767"/>
      <c r="R767"/>
      <c r="S767"/>
      <c r="T767"/>
      <c r="U767"/>
      <c r="V767"/>
      <c r="W767"/>
      <c r="X767">
        <v>2008</v>
      </c>
    </row>
    <row r="768" spans="1:24" x14ac:dyDescent="0.2">
      <c r="A768" s="4" t="s">
        <v>322</v>
      </c>
      <c r="B768"/>
      <c r="C768"/>
      <c r="D768"/>
      <c r="E768"/>
      <c r="F768"/>
      <c r="G768"/>
      <c r="H768"/>
      <c r="I768"/>
      <c r="J768"/>
      <c r="K768">
        <v>2009</v>
      </c>
      <c r="L768"/>
      <c r="O768"/>
      <c r="P768"/>
      <c r="Q768"/>
      <c r="R768"/>
      <c r="S768"/>
      <c r="T768"/>
      <c r="U768"/>
      <c r="V768"/>
      <c r="W768"/>
      <c r="X768">
        <v>2008</v>
      </c>
    </row>
    <row r="769" spans="1:24" x14ac:dyDescent="0.2">
      <c r="A769" s="4" t="s">
        <v>323</v>
      </c>
      <c r="B769"/>
      <c r="C769"/>
      <c r="D769"/>
      <c r="E769"/>
      <c r="F769"/>
      <c r="G769"/>
      <c r="H769"/>
      <c r="I769"/>
      <c r="J769"/>
      <c r="K769">
        <v>2009</v>
      </c>
      <c r="L769"/>
      <c r="O769"/>
      <c r="P769"/>
      <c r="Q769"/>
      <c r="R769"/>
      <c r="S769"/>
      <c r="T769"/>
      <c r="U769"/>
      <c r="V769"/>
      <c r="W769"/>
      <c r="X769">
        <v>2008</v>
      </c>
    </row>
    <row r="770" spans="1:24" x14ac:dyDescent="0.2">
      <c r="A770" s="4" t="s">
        <v>844</v>
      </c>
      <c r="B770"/>
      <c r="C770"/>
      <c r="D770"/>
      <c r="E770"/>
      <c r="F770"/>
      <c r="G770"/>
      <c r="H770"/>
      <c r="I770"/>
      <c r="J770"/>
      <c r="K770">
        <v>2009</v>
      </c>
      <c r="L770"/>
      <c r="O770"/>
      <c r="P770"/>
      <c r="Q770"/>
      <c r="R770"/>
      <c r="S770"/>
      <c r="T770"/>
      <c r="U770"/>
      <c r="V770"/>
      <c r="W770"/>
      <c r="X770">
        <v>2008</v>
      </c>
    </row>
    <row r="771" spans="1:24" x14ac:dyDescent="0.2">
      <c r="A771" s="4" t="s">
        <v>213</v>
      </c>
      <c r="B771"/>
      <c r="C771"/>
      <c r="D771"/>
      <c r="E771"/>
      <c r="F771"/>
      <c r="G771"/>
      <c r="H771"/>
      <c r="I771"/>
      <c r="J771"/>
      <c r="K771">
        <v>2009</v>
      </c>
      <c r="L771"/>
      <c r="O771"/>
      <c r="P771"/>
      <c r="Q771"/>
      <c r="R771"/>
      <c r="S771"/>
      <c r="T771"/>
      <c r="U771"/>
      <c r="V771"/>
      <c r="W771"/>
      <c r="X771">
        <v>2008</v>
      </c>
    </row>
    <row r="772" spans="1:24" x14ac:dyDescent="0.2">
      <c r="A772" s="47" t="s">
        <v>897</v>
      </c>
      <c r="K772" s="13">
        <v>2009</v>
      </c>
      <c r="N772" s="65"/>
      <c r="O772" s="13"/>
      <c r="P772" s="13"/>
      <c r="Q772" s="13"/>
      <c r="R772" s="13"/>
      <c r="S772" s="13"/>
      <c r="T772" s="13"/>
      <c r="U772" s="13"/>
      <c r="V772" s="13"/>
      <c r="W772" s="13"/>
      <c r="X772" s="13">
        <v>2008</v>
      </c>
    </row>
    <row r="773" spans="1:24" x14ac:dyDescent="0.2">
      <c r="A773" s="4" t="s">
        <v>214</v>
      </c>
      <c r="B773"/>
      <c r="C773"/>
      <c r="D773"/>
      <c r="E773"/>
      <c r="F773" s="6"/>
      <c r="G773" s="7"/>
      <c r="H773"/>
      <c r="I773"/>
      <c r="J773"/>
      <c r="K773">
        <v>2009</v>
      </c>
      <c r="L773"/>
      <c r="O773"/>
      <c r="P773"/>
      <c r="Q773"/>
      <c r="R773"/>
      <c r="S773"/>
      <c r="T773"/>
      <c r="U773"/>
      <c r="V773"/>
      <c r="W773"/>
      <c r="X773">
        <v>2008</v>
      </c>
    </row>
    <row r="774" spans="1:24" x14ac:dyDescent="0.2">
      <c r="A774" s="4" t="s">
        <v>801</v>
      </c>
      <c r="B774"/>
      <c r="C774"/>
      <c r="D774"/>
      <c r="E774"/>
      <c r="F774"/>
      <c r="G774"/>
      <c r="H774"/>
      <c r="I774"/>
      <c r="J774"/>
      <c r="K774">
        <v>2009</v>
      </c>
      <c r="L774"/>
      <c r="O774"/>
      <c r="P774"/>
      <c r="Q774"/>
      <c r="R774"/>
      <c r="S774"/>
      <c r="T774"/>
      <c r="U774"/>
      <c r="V774"/>
      <c r="W774"/>
      <c r="X774">
        <v>2008</v>
      </c>
    </row>
    <row r="775" spans="1:24" x14ac:dyDescent="0.2">
      <c r="A775" s="4" t="s">
        <v>309</v>
      </c>
      <c r="B775"/>
      <c r="C775"/>
      <c r="D775"/>
      <c r="E775"/>
      <c r="F775"/>
      <c r="G775"/>
      <c r="H775"/>
      <c r="I775"/>
      <c r="J775"/>
      <c r="K775">
        <v>2009</v>
      </c>
      <c r="L775"/>
      <c r="O775"/>
      <c r="P775"/>
      <c r="Q775"/>
      <c r="R775"/>
      <c r="S775"/>
      <c r="T775"/>
      <c r="U775"/>
      <c r="V775"/>
      <c r="W775"/>
      <c r="X775">
        <v>2008</v>
      </c>
    </row>
    <row r="776" spans="1:24" x14ac:dyDescent="0.2">
      <c r="A776" s="4" t="s">
        <v>215</v>
      </c>
      <c r="B776"/>
      <c r="C776"/>
      <c r="D776"/>
      <c r="E776"/>
      <c r="F776"/>
      <c r="G776"/>
      <c r="H776"/>
      <c r="I776"/>
      <c r="J776"/>
      <c r="K776">
        <v>2009</v>
      </c>
      <c r="L776"/>
      <c r="O776"/>
      <c r="P776"/>
      <c r="Q776"/>
      <c r="R776"/>
      <c r="S776"/>
      <c r="T776"/>
      <c r="U776"/>
      <c r="V776"/>
      <c r="W776"/>
      <c r="X776">
        <v>2008</v>
      </c>
    </row>
    <row r="777" spans="1:24" x14ac:dyDescent="0.2">
      <c r="A777" s="4" t="s">
        <v>216</v>
      </c>
      <c r="B777"/>
      <c r="C777"/>
      <c r="D777"/>
      <c r="E777"/>
      <c r="F777"/>
      <c r="G777"/>
      <c r="H777"/>
      <c r="I777"/>
      <c r="J777"/>
      <c r="K777">
        <v>2009</v>
      </c>
      <c r="L777"/>
      <c r="O777"/>
      <c r="P777"/>
      <c r="Q777"/>
      <c r="R777"/>
      <c r="S777"/>
      <c r="T777"/>
      <c r="U777"/>
      <c r="V777"/>
      <c r="W777"/>
      <c r="X777">
        <v>2008</v>
      </c>
    </row>
    <row r="778" spans="1:24" x14ac:dyDescent="0.2">
      <c r="A778" s="4" t="s">
        <v>217</v>
      </c>
      <c r="B778"/>
      <c r="C778"/>
      <c r="D778"/>
      <c r="E778"/>
      <c r="F778"/>
      <c r="G778"/>
      <c r="H778"/>
      <c r="I778"/>
      <c r="J778"/>
      <c r="K778">
        <v>2009</v>
      </c>
      <c r="L778"/>
      <c r="O778"/>
      <c r="P778"/>
      <c r="Q778"/>
      <c r="R778"/>
      <c r="S778"/>
      <c r="T778"/>
      <c r="U778"/>
      <c r="V778"/>
      <c r="W778"/>
      <c r="X778">
        <v>2008</v>
      </c>
    </row>
    <row r="779" spans="1:24" x14ac:dyDescent="0.2">
      <c r="A779" s="4" t="s">
        <v>218</v>
      </c>
      <c r="B779"/>
      <c r="C779"/>
      <c r="D779"/>
      <c r="E779"/>
      <c r="F779"/>
      <c r="G779"/>
      <c r="H779"/>
      <c r="I779"/>
      <c r="J779"/>
      <c r="K779">
        <v>2009</v>
      </c>
      <c r="L779"/>
      <c r="O779"/>
      <c r="P779"/>
      <c r="Q779"/>
      <c r="R779"/>
      <c r="S779"/>
      <c r="T779"/>
      <c r="U779"/>
      <c r="V779"/>
      <c r="W779"/>
      <c r="X779">
        <v>2008</v>
      </c>
    </row>
    <row r="780" spans="1:24" x14ac:dyDescent="0.2">
      <c r="A780" s="4" t="s">
        <v>219</v>
      </c>
      <c r="B780"/>
      <c r="C780"/>
      <c r="D780"/>
      <c r="E780"/>
      <c r="F780" s="6"/>
      <c r="G780" s="7"/>
      <c r="H780"/>
      <c r="I780"/>
      <c r="J780"/>
      <c r="K780">
        <v>2009</v>
      </c>
      <c r="L780"/>
      <c r="O780"/>
      <c r="P780"/>
      <c r="Q780"/>
      <c r="R780"/>
      <c r="S780"/>
      <c r="T780"/>
      <c r="U780"/>
      <c r="V780"/>
      <c r="W780"/>
      <c r="X780">
        <v>2008</v>
      </c>
    </row>
    <row r="781" spans="1:24" x14ac:dyDescent="0.2">
      <c r="A781" s="4" t="s">
        <v>220</v>
      </c>
      <c r="B781"/>
      <c r="C781"/>
      <c r="D781"/>
      <c r="E781"/>
      <c r="F781"/>
      <c r="G781"/>
      <c r="H781"/>
      <c r="I781"/>
      <c r="J781"/>
      <c r="K781">
        <v>2009</v>
      </c>
      <c r="L781"/>
      <c r="O781"/>
      <c r="P781"/>
      <c r="Q781"/>
      <c r="R781"/>
      <c r="S781"/>
      <c r="T781"/>
      <c r="U781"/>
      <c r="V781"/>
      <c r="W781"/>
      <c r="X781">
        <v>2008</v>
      </c>
    </row>
    <row r="782" spans="1:24" x14ac:dyDescent="0.2">
      <c r="A782" s="4" t="s">
        <v>221</v>
      </c>
      <c r="B782"/>
      <c r="C782"/>
      <c r="D782"/>
      <c r="E782"/>
      <c r="F782"/>
      <c r="G782"/>
      <c r="H782"/>
      <c r="I782"/>
      <c r="J782"/>
      <c r="K782">
        <v>2009</v>
      </c>
      <c r="L782"/>
      <c r="O782"/>
      <c r="P782"/>
      <c r="Q782"/>
      <c r="R782"/>
      <c r="S782"/>
      <c r="T782"/>
      <c r="U782"/>
      <c r="V782"/>
      <c r="W782"/>
      <c r="X782">
        <v>2008</v>
      </c>
    </row>
    <row r="783" spans="1:24" ht="12.75" customHeight="1" x14ac:dyDescent="0.2">
      <c r="A783" s="4" t="s">
        <v>292</v>
      </c>
      <c r="B783"/>
      <c r="C783"/>
      <c r="D783"/>
      <c r="E783"/>
      <c r="F783"/>
      <c r="G783"/>
      <c r="H783"/>
      <c r="I783"/>
      <c r="J783"/>
      <c r="K783">
        <v>2009</v>
      </c>
      <c r="L783"/>
      <c r="O783"/>
      <c r="P783"/>
      <c r="Q783"/>
      <c r="R783"/>
      <c r="S783"/>
      <c r="T783"/>
      <c r="U783"/>
      <c r="V783"/>
      <c r="W783"/>
      <c r="X783">
        <v>2008</v>
      </c>
    </row>
    <row r="784" spans="1:24" x14ac:dyDescent="0.2">
      <c r="A784" s="4" t="s">
        <v>222</v>
      </c>
      <c r="B784"/>
      <c r="C784"/>
      <c r="D784"/>
      <c r="E784"/>
      <c r="F784"/>
      <c r="G784"/>
      <c r="H784"/>
      <c r="I784"/>
      <c r="J784"/>
      <c r="K784">
        <v>2009</v>
      </c>
      <c r="L784"/>
      <c r="O784">
        <v>1</v>
      </c>
      <c r="P784">
        <v>1</v>
      </c>
      <c r="Q784">
        <v>0</v>
      </c>
      <c r="R784">
        <v>0</v>
      </c>
      <c r="S784">
        <v>0</v>
      </c>
      <c r="T784">
        <v>8</v>
      </c>
      <c r="U784">
        <v>0</v>
      </c>
      <c r="V784">
        <v>12</v>
      </c>
      <c r="W784">
        <v>2</v>
      </c>
      <c r="X784">
        <v>2008</v>
      </c>
    </row>
    <row r="785" spans="1:24" x14ac:dyDescent="0.2">
      <c r="A785" s="4" t="s">
        <v>223</v>
      </c>
      <c r="B785">
        <v>13</v>
      </c>
      <c r="C785">
        <v>13</v>
      </c>
      <c r="D785">
        <v>1</v>
      </c>
      <c r="E785">
        <v>418</v>
      </c>
      <c r="F785">
        <v>2</v>
      </c>
      <c r="G785">
        <v>69.333333326659996</v>
      </c>
      <c r="H785">
        <v>17</v>
      </c>
      <c r="I785">
        <v>265</v>
      </c>
      <c r="J785">
        <v>20</v>
      </c>
      <c r="K785">
        <v>2009</v>
      </c>
      <c r="L785"/>
      <c r="O785"/>
      <c r="P785"/>
      <c r="Q785"/>
      <c r="R785"/>
      <c r="S785"/>
      <c r="T785"/>
      <c r="U785"/>
      <c r="V785"/>
      <c r="W785"/>
      <c r="X785">
        <v>2008</v>
      </c>
    </row>
    <row r="786" spans="1:24" x14ac:dyDescent="0.2">
      <c r="A786" s="4" t="s">
        <v>224</v>
      </c>
      <c r="B786"/>
      <c r="C786"/>
      <c r="D786"/>
      <c r="E786"/>
      <c r="F786"/>
      <c r="G786"/>
      <c r="H786"/>
      <c r="I786"/>
      <c r="J786"/>
      <c r="K786">
        <v>2009</v>
      </c>
      <c r="L786"/>
      <c r="O786"/>
      <c r="P786"/>
      <c r="Q786"/>
      <c r="R786"/>
      <c r="S786"/>
      <c r="T786"/>
      <c r="U786"/>
      <c r="V786"/>
      <c r="W786"/>
      <c r="X786">
        <v>2008</v>
      </c>
    </row>
    <row r="787" spans="1:24" x14ac:dyDescent="0.2">
      <c r="A787" s="4" t="s">
        <v>901</v>
      </c>
      <c r="B787"/>
      <c r="C787"/>
      <c r="D787"/>
      <c r="E787"/>
      <c r="F787"/>
      <c r="G787"/>
      <c r="H787"/>
      <c r="I787"/>
      <c r="J787"/>
      <c r="K787">
        <v>2009</v>
      </c>
      <c r="L787"/>
      <c r="O787" s="13"/>
      <c r="P787" s="13"/>
      <c r="Q787" s="13"/>
      <c r="R787" s="13"/>
      <c r="S787" s="13"/>
      <c r="T787" s="13"/>
      <c r="U787" s="13"/>
      <c r="V787" s="13"/>
      <c r="W787" s="13"/>
      <c r="X787" s="13">
        <v>2008</v>
      </c>
    </row>
    <row r="788" spans="1:24" x14ac:dyDescent="0.2">
      <c r="A788" s="4" t="s">
        <v>225</v>
      </c>
      <c r="B788"/>
      <c r="C788"/>
      <c r="D788"/>
      <c r="E788"/>
      <c r="F788"/>
      <c r="G788"/>
      <c r="H788"/>
      <c r="I788"/>
      <c r="J788"/>
      <c r="K788">
        <v>2009</v>
      </c>
      <c r="L788"/>
      <c r="O788"/>
      <c r="P788"/>
      <c r="Q788"/>
      <c r="R788"/>
      <c r="S788"/>
      <c r="T788"/>
      <c r="U788"/>
      <c r="V788"/>
      <c r="W788"/>
      <c r="X788">
        <v>2008</v>
      </c>
    </row>
    <row r="789" spans="1:24" x14ac:dyDescent="0.2">
      <c r="A789" s="4" t="s">
        <v>344</v>
      </c>
      <c r="B789"/>
      <c r="C789"/>
      <c r="D789"/>
      <c r="E789"/>
      <c r="F789"/>
      <c r="G789"/>
      <c r="H789"/>
      <c r="I789"/>
      <c r="J789"/>
      <c r="K789">
        <v>2009</v>
      </c>
      <c r="L789"/>
      <c r="O789"/>
      <c r="P789"/>
      <c r="Q789"/>
      <c r="R789"/>
      <c r="S789"/>
      <c r="T789"/>
      <c r="U789"/>
      <c r="V789"/>
      <c r="W789"/>
      <c r="X789">
        <v>2008</v>
      </c>
    </row>
    <row r="790" spans="1:24" ht="12.75" customHeight="1" x14ac:dyDescent="0.2">
      <c r="A790" s="4" t="s">
        <v>335</v>
      </c>
      <c r="B790"/>
      <c r="C790"/>
      <c r="D790"/>
      <c r="E790"/>
      <c r="F790"/>
      <c r="G790"/>
      <c r="H790"/>
      <c r="I790"/>
      <c r="J790"/>
      <c r="K790">
        <v>2009</v>
      </c>
      <c r="L790"/>
      <c r="O790"/>
      <c r="P790"/>
      <c r="Q790"/>
      <c r="R790"/>
      <c r="S790"/>
      <c r="T790"/>
      <c r="U790"/>
      <c r="V790"/>
      <c r="W790"/>
      <c r="X790">
        <v>2008</v>
      </c>
    </row>
    <row r="791" spans="1:24" x14ac:dyDescent="0.2">
      <c r="A791" s="4" t="s">
        <v>226</v>
      </c>
      <c r="B791"/>
      <c r="C791"/>
      <c r="D791"/>
      <c r="E791"/>
      <c r="F791"/>
      <c r="G791"/>
      <c r="H791"/>
      <c r="I791"/>
      <c r="J791"/>
      <c r="K791">
        <v>2009</v>
      </c>
      <c r="L791"/>
      <c r="O791"/>
      <c r="P791"/>
      <c r="Q791"/>
      <c r="R791"/>
      <c r="S791"/>
      <c r="T791"/>
      <c r="U791"/>
      <c r="V791"/>
      <c r="W791"/>
      <c r="X791">
        <v>2008</v>
      </c>
    </row>
    <row r="792" spans="1:24" x14ac:dyDescent="0.2">
      <c r="A792" s="4" t="s">
        <v>364</v>
      </c>
      <c r="B792"/>
      <c r="C792"/>
      <c r="D792"/>
      <c r="E792"/>
      <c r="F792"/>
      <c r="G792"/>
      <c r="H792"/>
      <c r="I792"/>
      <c r="J792"/>
      <c r="K792">
        <v>2009</v>
      </c>
      <c r="L792"/>
      <c r="O792"/>
      <c r="P792"/>
      <c r="Q792"/>
      <c r="R792"/>
      <c r="S792"/>
      <c r="T792"/>
      <c r="U792"/>
      <c r="V792"/>
      <c r="W792"/>
      <c r="X792">
        <v>2008</v>
      </c>
    </row>
    <row r="793" spans="1:24" x14ac:dyDescent="0.2">
      <c r="A793" s="4" t="s">
        <v>227</v>
      </c>
      <c r="B793">
        <v>15</v>
      </c>
      <c r="C793">
        <v>13</v>
      </c>
      <c r="D793">
        <v>1</v>
      </c>
      <c r="E793">
        <v>106</v>
      </c>
      <c r="F793">
        <v>4</v>
      </c>
      <c r="G793">
        <v>58</v>
      </c>
      <c r="H793">
        <v>2</v>
      </c>
      <c r="I793">
        <v>314</v>
      </c>
      <c r="J793">
        <v>11</v>
      </c>
      <c r="K793">
        <v>2009</v>
      </c>
      <c r="L793"/>
      <c r="O793">
        <v>14</v>
      </c>
      <c r="P793">
        <v>13</v>
      </c>
      <c r="Q793">
        <v>1</v>
      </c>
      <c r="R793">
        <v>151</v>
      </c>
      <c r="S793">
        <v>6</v>
      </c>
      <c r="T793">
        <v>62.166666660000004</v>
      </c>
      <c r="U793">
        <v>5</v>
      </c>
      <c r="V793">
        <v>284</v>
      </c>
      <c r="W793">
        <v>18</v>
      </c>
      <c r="X793">
        <v>2008</v>
      </c>
    </row>
    <row r="794" spans="1:24" x14ac:dyDescent="0.2">
      <c r="A794" s="4" t="s">
        <v>228</v>
      </c>
      <c r="B794"/>
      <c r="C794"/>
      <c r="D794"/>
      <c r="E794"/>
      <c r="F794"/>
      <c r="G794"/>
      <c r="H794"/>
      <c r="I794"/>
      <c r="J794"/>
      <c r="K794">
        <v>2009</v>
      </c>
      <c r="L794"/>
      <c r="O794" s="13"/>
      <c r="P794" s="13"/>
      <c r="Q794" s="13"/>
      <c r="R794" s="13"/>
      <c r="S794" s="13"/>
      <c r="T794" s="13"/>
      <c r="U794" s="13"/>
      <c r="V794" s="13"/>
      <c r="W794" s="13"/>
      <c r="X794" s="13">
        <v>2008</v>
      </c>
    </row>
    <row r="795" spans="1:24" x14ac:dyDescent="0.2">
      <c r="A795" s="4" t="s">
        <v>365</v>
      </c>
      <c r="B795"/>
      <c r="C795"/>
      <c r="D795"/>
      <c r="E795"/>
      <c r="F795"/>
      <c r="G795"/>
      <c r="H795"/>
      <c r="I795"/>
      <c r="J795"/>
      <c r="K795">
        <v>2009</v>
      </c>
      <c r="L795"/>
      <c r="O795" s="13"/>
      <c r="P795" s="13"/>
      <c r="Q795" s="13"/>
      <c r="R795" s="13"/>
      <c r="S795" s="13"/>
      <c r="T795" s="13"/>
      <c r="U795" s="13"/>
      <c r="V795" s="13"/>
      <c r="W795" s="13"/>
      <c r="X795" s="13">
        <v>2008</v>
      </c>
    </row>
    <row r="796" spans="1:24" x14ac:dyDescent="0.2">
      <c r="A796" s="4" t="s">
        <v>229</v>
      </c>
      <c r="B796"/>
      <c r="C796"/>
      <c r="D796"/>
      <c r="E796"/>
      <c r="F796"/>
      <c r="G796"/>
      <c r="H796"/>
      <c r="I796"/>
      <c r="J796"/>
      <c r="K796">
        <v>2009</v>
      </c>
      <c r="L796"/>
      <c r="O796" s="13"/>
      <c r="P796" s="13"/>
      <c r="Q796" s="13"/>
      <c r="R796" s="13"/>
      <c r="S796" s="13"/>
      <c r="T796" s="13"/>
      <c r="U796" s="13"/>
      <c r="V796" s="13"/>
      <c r="W796" s="13"/>
      <c r="X796" s="13">
        <v>2008</v>
      </c>
    </row>
    <row r="797" spans="1:24" x14ac:dyDescent="0.2">
      <c r="A797" s="4" t="s">
        <v>230</v>
      </c>
      <c r="B797">
        <v>1</v>
      </c>
      <c r="C797">
        <v>1</v>
      </c>
      <c r="D797">
        <v>1</v>
      </c>
      <c r="E797">
        <v>35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2009</v>
      </c>
      <c r="L797"/>
      <c r="O797" s="13"/>
      <c r="P797" s="13"/>
      <c r="Q797" s="13"/>
      <c r="R797" s="13"/>
      <c r="S797" s="13"/>
      <c r="T797" s="13"/>
      <c r="U797" s="13"/>
      <c r="V797" s="13"/>
      <c r="W797" s="13"/>
      <c r="X797" s="13">
        <v>2008</v>
      </c>
    </row>
    <row r="798" spans="1:24" x14ac:dyDescent="0.2">
      <c r="A798" s="4" t="s">
        <v>799</v>
      </c>
      <c r="B798"/>
      <c r="C798"/>
      <c r="D798"/>
      <c r="E798"/>
      <c r="F798"/>
      <c r="G798"/>
      <c r="H798"/>
      <c r="I798"/>
      <c r="J798"/>
      <c r="K798">
        <v>2009</v>
      </c>
      <c r="L798"/>
      <c r="O798" s="13"/>
      <c r="P798" s="13"/>
      <c r="Q798" s="13"/>
      <c r="R798" s="13"/>
      <c r="S798" s="13"/>
      <c r="T798" s="13"/>
      <c r="U798" s="13"/>
      <c r="V798" s="13"/>
      <c r="W798" s="13"/>
      <c r="X798" s="13">
        <v>2008</v>
      </c>
    </row>
    <row r="799" spans="1:24" x14ac:dyDescent="0.2">
      <c r="A799" s="4" t="s">
        <v>790</v>
      </c>
      <c r="B799"/>
      <c r="C799"/>
      <c r="D799"/>
      <c r="H799"/>
      <c r="I799"/>
      <c r="J799"/>
      <c r="K799">
        <v>2009</v>
      </c>
      <c r="L799"/>
      <c r="O799" s="13"/>
      <c r="P799" s="13"/>
      <c r="Q799" s="13"/>
      <c r="R799" s="13"/>
      <c r="S799" s="13"/>
      <c r="T799" s="13"/>
      <c r="U799" s="13"/>
      <c r="V799" s="13"/>
      <c r="W799" s="13"/>
      <c r="X799" s="13">
        <v>2008</v>
      </c>
    </row>
    <row r="800" spans="1:24" x14ac:dyDescent="0.2">
      <c r="A800" s="4" t="s">
        <v>231</v>
      </c>
      <c r="B800"/>
      <c r="C800"/>
      <c r="D800"/>
      <c r="H800"/>
      <c r="I800"/>
      <c r="J800"/>
      <c r="K800">
        <v>2009</v>
      </c>
      <c r="L800"/>
      <c r="O800" s="13">
        <v>7</v>
      </c>
      <c r="P800" s="13">
        <v>5</v>
      </c>
      <c r="Q800" s="13">
        <v>0</v>
      </c>
      <c r="R800" s="13">
        <v>17</v>
      </c>
      <c r="S800" s="13">
        <v>2</v>
      </c>
      <c r="T800" s="13">
        <v>22.83333</v>
      </c>
      <c r="U800" s="13">
        <v>5</v>
      </c>
      <c r="V800" s="13">
        <v>75</v>
      </c>
      <c r="W800" s="13">
        <v>6</v>
      </c>
      <c r="X800" s="13">
        <v>2008</v>
      </c>
    </row>
    <row r="801" spans="1:24" x14ac:dyDescent="0.2">
      <c r="A801" s="4" t="s">
        <v>826</v>
      </c>
      <c r="B801"/>
      <c r="C801"/>
      <c r="D801"/>
      <c r="E801"/>
      <c r="F801"/>
      <c r="G801"/>
      <c r="H801"/>
      <c r="I801"/>
      <c r="J801"/>
      <c r="K801">
        <v>2009</v>
      </c>
      <c r="L801"/>
      <c r="O801" s="13"/>
      <c r="P801" s="13"/>
      <c r="Q801" s="13"/>
      <c r="R801" s="13"/>
      <c r="S801" s="13"/>
      <c r="T801" s="13"/>
      <c r="U801" s="13"/>
      <c r="V801" s="13"/>
      <c r="W801" s="13"/>
      <c r="X801" s="13">
        <v>2008</v>
      </c>
    </row>
    <row r="802" spans="1:24" x14ac:dyDescent="0.2">
      <c r="A802" s="4" t="s">
        <v>232</v>
      </c>
      <c r="K802" s="13">
        <v>2009</v>
      </c>
      <c r="L802"/>
      <c r="O802" s="13"/>
      <c r="P802" s="13"/>
      <c r="Q802" s="13"/>
      <c r="R802" s="13"/>
      <c r="S802" s="13"/>
      <c r="T802" s="13"/>
      <c r="U802" s="13"/>
      <c r="V802" s="13"/>
      <c r="W802" s="13"/>
      <c r="X802" s="13">
        <v>2008</v>
      </c>
    </row>
    <row r="803" spans="1:24" x14ac:dyDescent="0.2">
      <c r="A803" s="4" t="s">
        <v>366</v>
      </c>
      <c r="B803"/>
      <c r="C803"/>
      <c r="D803"/>
      <c r="E803"/>
      <c r="F803"/>
      <c r="G803"/>
      <c r="H803"/>
      <c r="I803"/>
      <c r="J803"/>
      <c r="K803">
        <v>2009</v>
      </c>
      <c r="L803"/>
      <c r="O803" s="13"/>
      <c r="P803" s="13"/>
      <c r="Q803" s="13"/>
      <c r="R803" s="13"/>
      <c r="S803" s="13"/>
      <c r="T803" s="13"/>
      <c r="U803" s="13"/>
      <c r="V803" s="13"/>
      <c r="W803" s="13"/>
      <c r="X803" s="13">
        <v>2008</v>
      </c>
    </row>
    <row r="804" spans="1:24" x14ac:dyDescent="0.2">
      <c r="A804" s="4" t="s">
        <v>233</v>
      </c>
      <c r="B804"/>
      <c r="C804"/>
      <c r="D804"/>
      <c r="E804"/>
      <c r="F804"/>
      <c r="G804"/>
      <c r="H804"/>
      <c r="I804"/>
      <c r="J804"/>
      <c r="K804">
        <v>2009</v>
      </c>
      <c r="L804"/>
      <c r="O804" s="13"/>
      <c r="P804" s="13"/>
      <c r="Q804" s="13"/>
      <c r="R804" s="13"/>
      <c r="S804" s="13"/>
      <c r="T804" s="13"/>
      <c r="U804" s="13"/>
      <c r="V804" s="13"/>
      <c r="W804" s="13"/>
      <c r="X804" s="13">
        <v>2008</v>
      </c>
    </row>
    <row r="805" spans="1:24" x14ac:dyDescent="0.2">
      <c r="A805" s="4" t="s">
        <v>234</v>
      </c>
      <c r="B805"/>
      <c r="C805"/>
      <c r="D805"/>
      <c r="E805"/>
      <c r="F805"/>
      <c r="G805"/>
      <c r="H805"/>
      <c r="I805"/>
      <c r="J805"/>
      <c r="K805">
        <v>2009</v>
      </c>
      <c r="L805"/>
      <c r="O805" s="13">
        <v>1</v>
      </c>
      <c r="P805" s="13">
        <v>1</v>
      </c>
      <c r="Q805" s="13">
        <v>0</v>
      </c>
      <c r="R805" s="13">
        <v>6</v>
      </c>
      <c r="S805" s="13">
        <v>1</v>
      </c>
      <c r="T805" s="13">
        <v>0</v>
      </c>
      <c r="U805" s="13">
        <v>0</v>
      </c>
      <c r="V805" s="13">
        <v>0</v>
      </c>
      <c r="W805" s="13">
        <v>0</v>
      </c>
      <c r="X805" s="13">
        <v>2008</v>
      </c>
    </row>
    <row r="806" spans="1:24" x14ac:dyDescent="0.2">
      <c r="A806" s="4" t="s">
        <v>283</v>
      </c>
      <c r="K806" s="13">
        <v>2009</v>
      </c>
      <c r="O806" s="13"/>
      <c r="P806" s="13"/>
      <c r="Q806" s="13"/>
      <c r="R806" s="13"/>
      <c r="S806" s="13"/>
      <c r="T806" s="13"/>
      <c r="U806" s="13"/>
      <c r="V806" s="13"/>
      <c r="W806" s="13"/>
      <c r="X806" s="13">
        <v>2008</v>
      </c>
    </row>
    <row r="807" spans="1:24" x14ac:dyDescent="0.2">
      <c r="A807" s="4" t="s">
        <v>235</v>
      </c>
      <c r="B807">
        <v>1</v>
      </c>
      <c r="C807">
        <v>1</v>
      </c>
      <c r="D807">
        <v>0</v>
      </c>
      <c r="E807">
        <v>0</v>
      </c>
      <c r="F807">
        <v>0</v>
      </c>
      <c r="G807">
        <v>1</v>
      </c>
      <c r="H807">
        <v>0</v>
      </c>
      <c r="I807">
        <v>15</v>
      </c>
      <c r="J807">
        <v>0</v>
      </c>
      <c r="K807">
        <v>2009</v>
      </c>
      <c r="L807"/>
      <c r="O807" s="13"/>
      <c r="P807" s="13"/>
      <c r="Q807" s="13"/>
      <c r="R807" s="13"/>
      <c r="S807" s="13"/>
      <c r="T807" s="13"/>
      <c r="U807" s="13"/>
      <c r="V807" s="13"/>
      <c r="W807" s="13"/>
      <c r="X807" s="13">
        <v>2008</v>
      </c>
    </row>
    <row r="808" spans="1:24" x14ac:dyDescent="0.2">
      <c r="A808" s="4" t="s">
        <v>845</v>
      </c>
      <c r="B808"/>
      <c r="C808"/>
      <c r="D808"/>
      <c r="E808"/>
      <c r="F808"/>
      <c r="G808"/>
      <c r="H808"/>
      <c r="I808"/>
      <c r="J808"/>
      <c r="K808">
        <v>2009</v>
      </c>
      <c r="L808"/>
      <c r="O808" s="13"/>
      <c r="P808" s="13"/>
      <c r="Q808" s="13"/>
      <c r="R808" s="13"/>
      <c r="S808" s="13"/>
      <c r="T808" s="13"/>
      <c r="U808" s="13"/>
      <c r="V808" s="13"/>
      <c r="W808" s="13"/>
      <c r="X808" s="13">
        <v>2008</v>
      </c>
    </row>
    <row r="809" spans="1:24" x14ac:dyDescent="0.2">
      <c r="A809" s="4" t="s">
        <v>287</v>
      </c>
      <c r="B809"/>
      <c r="C809"/>
      <c r="D809"/>
      <c r="E809"/>
      <c r="F809"/>
      <c r="G809"/>
      <c r="H809"/>
      <c r="I809"/>
      <c r="J809"/>
      <c r="K809">
        <v>2009</v>
      </c>
      <c r="L809"/>
      <c r="O809" s="13"/>
      <c r="P809" s="13"/>
      <c r="Q809" s="13"/>
      <c r="R809" s="13"/>
      <c r="S809" s="13"/>
      <c r="T809" s="13"/>
      <c r="U809" s="13"/>
      <c r="V809" s="13"/>
      <c r="W809" s="13"/>
      <c r="X809" s="13">
        <v>2008</v>
      </c>
    </row>
    <row r="810" spans="1:24" x14ac:dyDescent="0.2">
      <c r="A810" s="4" t="s">
        <v>803</v>
      </c>
      <c r="B810"/>
      <c r="C810"/>
      <c r="D810"/>
      <c r="E810"/>
      <c r="F810"/>
      <c r="G810"/>
      <c r="H810"/>
      <c r="I810"/>
      <c r="J810"/>
      <c r="K810">
        <v>2009</v>
      </c>
      <c r="L810"/>
      <c r="O810" s="13"/>
      <c r="P810" s="13"/>
      <c r="Q810" s="13"/>
      <c r="R810" s="13"/>
      <c r="S810" s="13"/>
      <c r="T810" s="13"/>
      <c r="U810" s="13"/>
      <c r="V810" s="13"/>
      <c r="W810" s="13"/>
      <c r="X810" s="13">
        <v>2008</v>
      </c>
    </row>
    <row r="811" spans="1:24" x14ac:dyDescent="0.2">
      <c r="A811" s="4" t="s">
        <v>296</v>
      </c>
      <c r="K811" s="13">
        <v>2009</v>
      </c>
      <c r="L811"/>
      <c r="O811" s="13"/>
      <c r="P811" s="13"/>
      <c r="Q811" s="13"/>
      <c r="R811" s="13"/>
      <c r="S811" s="13"/>
      <c r="T811" s="13"/>
      <c r="U811" s="13"/>
      <c r="V811" s="13"/>
      <c r="W811" s="13"/>
      <c r="X811" s="13">
        <v>2008</v>
      </c>
    </row>
    <row r="812" spans="1:24" x14ac:dyDescent="0.2">
      <c r="A812" s="4" t="s">
        <v>336</v>
      </c>
      <c r="B812"/>
      <c r="C812"/>
      <c r="D812"/>
      <c r="E812"/>
      <c r="F812"/>
      <c r="G812"/>
      <c r="H812"/>
      <c r="I812"/>
      <c r="J812"/>
      <c r="K812">
        <v>2009</v>
      </c>
      <c r="L812"/>
      <c r="O812" s="13"/>
      <c r="P812" s="13"/>
      <c r="Q812" s="13"/>
      <c r="R812" s="13"/>
      <c r="S812" s="13"/>
      <c r="T812" s="13"/>
      <c r="U812" s="13"/>
      <c r="V812" s="13"/>
      <c r="W812" s="13"/>
      <c r="X812" s="13">
        <v>2008</v>
      </c>
    </row>
    <row r="813" spans="1:24" x14ac:dyDescent="0.2">
      <c r="A813" s="4" t="s">
        <v>236</v>
      </c>
      <c r="B813"/>
      <c r="C813"/>
      <c r="D813"/>
      <c r="E813"/>
      <c r="F813"/>
      <c r="G813"/>
      <c r="H813"/>
      <c r="I813"/>
      <c r="J813"/>
      <c r="K813">
        <v>2009</v>
      </c>
      <c r="L813"/>
      <c r="O813" s="13"/>
      <c r="P813" s="13"/>
      <c r="Q813" s="13"/>
      <c r="R813" s="13"/>
      <c r="S813" s="13"/>
      <c r="T813" s="13"/>
      <c r="U813" s="13"/>
      <c r="V813" s="13"/>
      <c r="W813" s="13"/>
      <c r="X813" s="13">
        <v>2008</v>
      </c>
    </row>
    <row r="814" spans="1:24" x14ac:dyDescent="0.2">
      <c r="A814" s="4" t="s">
        <v>237</v>
      </c>
      <c r="B814">
        <v>12</v>
      </c>
      <c r="C814">
        <v>6</v>
      </c>
      <c r="D814">
        <v>4</v>
      </c>
      <c r="E814">
        <v>67</v>
      </c>
      <c r="F814">
        <v>1</v>
      </c>
      <c r="G814">
        <v>87.166666666660007</v>
      </c>
      <c r="H814">
        <v>13</v>
      </c>
      <c r="I814">
        <v>287</v>
      </c>
      <c r="J814">
        <v>16</v>
      </c>
      <c r="K814">
        <v>2009</v>
      </c>
      <c r="L814"/>
      <c r="O814" s="13">
        <v>19</v>
      </c>
      <c r="P814" s="13">
        <v>14</v>
      </c>
      <c r="Q814" s="13">
        <v>4</v>
      </c>
      <c r="R814" s="13">
        <v>40</v>
      </c>
      <c r="S814" s="13">
        <v>1</v>
      </c>
      <c r="T814" s="13">
        <v>104</v>
      </c>
      <c r="U814" s="13">
        <v>24</v>
      </c>
      <c r="V814" s="13">
        <v>300</v>
      </c>
      <c r="W814" s="13">
        <v>29</v>
      </c>
      <c r="X814" s="13">
        <v>2008</v>
      </c>
    </row>
    <row r="815" spans="1:24" x14ac:dyDescent="0.2">
      <c r="A815" s="4" t="s">
        <v>867</v>
      </c>
      <c r="B815"/>
      <c r="C815"/>
      <c r="D815"/>
      <c r="E815"/>
      <c r="F815"/>
      <c r="G815"/>
      <c r="H815"/>
      <c r="I815"/>
      <c r="J815"/>
      <c r="K815">
        <v>2009</v>
      </c>
      <c r="L815"/>
      <c r="O815" s="13"/>
      <c r="P815" s="13"/>
      <c r="Q815" s="13"/>
      <c r="R815" s="13"/>
      <c r="S815" s="13"/>
      <c r="T815" s="13"/>
      <c r="U815" s="13"/>
      <c r="V815" s="13"/>
      <c r="W815" s="13"/>
      <c r="X815" s="13">
        <v>2008</v>
      </c>
    </row>
    <row r="816" spans="1:24" x14ac:dyDescent="0.2">
      <c r="A816" s="4" t="s">
        <v>238</v>
      </c>
      <c r="B816"/>
      <c r="C816"/>
      <c r="D816"/>
      <c r="E816"/>
      <c r="F816"/>
      <c r="G816"/>
      <c r="H816"/>
      <c r="I816"/>
      <c r="J816"/>
      <c r="K816">
        <v>2009</v>
      </c>
      <c r="L816"/>
      <c r="O816" s="13"/>
      <c r="P816" s="13"/>
      <c r="Q816" s="13"/>
      <c r="R816" s="13"/>
      <c r="S816" s="13"/>
      <c r="T816" s="13"/>
      <c r="U816" s="13"/>
      <c r="V816" s="13"/>
      <c r="W816" s="13"/>
      <c r="X816" s="13">
        <v>2008</v>
      </c>
    </row>
    <row r="817" spans="1:24" x14ac:dyDescent="0.2">
      <c r="A817" s="4" t="s">
        <v>367</v>
      </c>
      <c r="B817"/>
      <c r="C817"/>
      <c r="D817"/>
      <c r="E817"/>
      <c r="F817"/>
      <c r="G817"/>
      <c r="H817"/>
      <c r="I817"/>
      <c r="J817"/>
      <c r="K817">
        <v>2009</v>
      </c>
      <c r="L817"/>
      <c r="O817" s="13"/>
      <c r="P817" s="13"/>
      <c r="Q817" s="13"/>
      <c r="R817" s="13"/>
      <c r="S817" s="13"/>
      <c r="T817" s="13"/>
      <c r="U817" s="13"/>
      <c r="V817" s="13"/>
      <c r="W817" s="13"/>
      <c r="X817" s="13">
        <v>2008</v>
      </c>
    </row>
    <row r="818" spans="1:24" x14ac:dyDescent="0.2">
      <c r="A818" s="4" t="s">
        <v>890</v>
      </c>
      <c r="B818"/>
      <c r="C818"/>
      <c r="D818"/>
      <c r="E818"/>
      <c r="F818"/>
      <c r="G818"/>
      <c r="H818"/>
      <c r="I818"/>
      <c r="J818"/>
      <c r="K818">
        <v>2009</v>
      </c>
      <c r="L818"/>
      <c r="O818" s="13"/>
      <c r="P818" s="13"/>
      <c r="Q818" s="13"/>
      <c r="R818" s="13"/>
      <c r="S818" s="13"/>
      <c r="T818" s="13"/>
      <c r="U818" s="13"/>
      <c r="V818" s="13"/>
      <c r="W818" s="13"/>
      <c r="X818" s="13">
        <v>2008</v>
      </c>
    </row>
    <row r="819" spans="1:24" x14ac:dyDescent="0.2">
      <c r="A819" s="4" t="s">
        <v>293</v>
      </c>
      <c r="B819"/>
      <c r="C819"/>
      <c r="D819"/>
      <c r="E819"/>
      <c r="F819"/>
      <c r="G819"/>
      <c r="H819"/>
      <c r="I819"/>
      <c r="J819"/>
      <c r="K819">
        <v>2009</v>
      </c>
      <c r="L819"/>
      <c r="O819" s="13"/>
      <c r="P819" s="13"/>
      <c r="Q819" s="13"/>
      <c r="R819" s="13"/>
      <c r="S819" s="13"/>
      <c r="T819" s="13"/>
      <c r="U819" s="13"/>
      <c r="V819" s="13"/>
      <c r="W819" s="13"/>
      <c r="X819" s="13">
        <v>2008</v>
      </c>
    </row>
    <row r="820" spans="1:24" x14ac:dyDescent="0.2">
      <c r="A820" s="4" t="s">
        <v>239</v>
      </c>
      <c r="B820"/>
      <c r="C820"/>
      <c r="D820"/>
      <c r="E820"/>
      <c r="F820"/>
      <c r="G820"/>
      <c r="H820"/>
      <c r="I820"/>
      <c r="J820"/>
      <c r="K820">
        <v>2009</v>
      </c>
      <c r="L820"/>
      <c r="O820" s="13"/>
      <c r="P820" s="13"/>
      <c r="Q820" s="13"/>
      <c r="R820" s="13"/>
      <c r="S820" s="13"/>
      <c r="T820" s="13"/>
      <c r="U820" s="13"/>
      <c r="V820" s="13"/>
      <c r="W820" s="13"/>
      <c r="X820" s="13">
        <v>2008</v>
      </c>
    </row>
    <row r="821" spans="1:24" x14ac:dyDescent="0.2">
      <c r="A821" s="4" t="s">
        <v>240</v>
      </c>
      <c r="B821"/>
      <c r="C821"/>
      <c r="D821"/>
      <c r="E821"/>
      <c r="F821"/>
      <c r="G821"/>
      <c r="H821"/>
      <c r="I821"/>
      <c r="J821"/>
      <c r="K821">
        <v>2009</v>
      </c>
      <c r="L821"/>
      <c r="O821" s="13"/>
      <c r="P821" s="13"/>
      <c r="Q821" s="13"/>
      <c r="R821" s="13"/>
      <c r="S821" s="13"/>
      <c r="T821" s="13"/>
      <c r="U821" s="13"/>
      <c r="V821" s="13"/>
      <c r="W821" s="13"/>
      <c r="X821" s="13">
        <v>2008</v>
      </c>
    </row>
    <row r="822" spans="1:24" x14ac:dyDescent="0.2">
      <c r="A822" s="4" t="s">
        <v>241</v>
      </c>
      <c r="B822"/>
      <c r="C822"/>
      <c r="D822"/>
      <c r="E822"/>
      <c r="F822">
        <v>4</v>
      </c>
      <c r="G822"/>
      <c r="H822"/>
      <c r="I822"/>
      <c r="J822"/>
      <c r="K822">
        <v>2009</v>
      </c>
      <c r="L822"/>
      <c r="O822" s="13"/>
      <c r="P822" s="13"/>
      <c r="Q822" s="13"/>
      <c r="R822" s="13"/>
      <c r="S822" s="13"/>
      <c r="T822" s="13"/>
      <c r="U822" s="13"/>
      <c r="V822" s="13"/>
      <c r="W822" s="13"/>
      <c r="X822" s="13">
        <v>2008</v>
      </c>
    </row>
    <row r="823" spans="1:24" x14ac:dyDescent="0.2">
      <c r="A823" s="4" t="s">
        <v>333</v>
      </c>
      <c r="B823"/>
      <c r="C823"/>
      <c r="D823"/>
      <c r="E823"/>
      <c r="F823"/>
      <c r="G823"/>
      <c r="H823"/>
      <c r="I823"/>
      <c r="J823"/>
      <c r="K823">
        <v>2009</v>
      </c>
      <c r="L823"/>
      <c r="O823" s="13"/>
      <c r="P823" s="13"/>
      <c r="Q823" s="13"/>
      <c r="R823" s="13"/>
      <c r="S823" s="13"/>
      <c r="T823" s="13"/>
      <c r="U823" s="13"/>
      <c r="V823" s="13"/>
      <c r="W823" s="13"/>
      <c r="X823" s="13">
        <v>2008</v>
      </c>
    </row>
    <row r="824" spans="1:24" x14ac:dyDescent="0.2">
      <c r="A824" s="4" t="s">
        <v>802</v>
      </c>
      <c r="B824"/>
      <c r="C824"/>
      <c r="D824"/>
      <c r="E824"/>
      <c r="F824"/>
      <c r="G824"/>
      <c r="H824"/>
      <c r="I824"/>
      <c r="J824"/>
      <c r="K824">
        <v>2009</v>
      </c>
      <c r="L824"/>
      <c r="O824" s="13"/>
      <c r="P824" s="13"/>
      <c r="Q824" s="13"/>
      <c r="R824" s="13"/>
      <c r="S824" s="13"/>
      <c r="T824" s="13"/>
      <c r="U824" s="13"/>
      <c r="V824" s="13"/>
      <c r="W824" s="13"/>
      <c r="X824" s="13">
        <v>2008</v>
      </c>
    </row>
    <row r="825" spans="1:24" x14ac:dyDescent="0.2">
      <c r="A825" s="4" t="s">
        <v>337</v>
      </c>
      <c r="B825"/>
      <c r="C825"/>
      <c r="D825"/>
      <c r="E825"/>
      <c r="F825"/>
      <c r="G825"/>
      <c r="H825"/>
      <c r="I825"/>
      <c r="J825"/>
      <c r="K825">
        <v>2009</v>
      </c>
      <c r="L825"/>
      <c r="O825" s="13"/>
      <c r="P825" s="13"/>
      <c r="Q825" s="13"/>
      <c r="R825" s="13"/>
      <c r="S825" s="13"/>
      <c r="T825" s="13"/>
      <c r="U825" s="13"/>
      <c r="V825" s="13"/>
      <c r="W825" s="13"/>
      <c r="X825" s="13">
        <v>2008</v>
      </c>
    </row>
    <row r="826" spans="1:24" x14ac:dyDescent="0.2">
      <c r="A826" s="4" t="s">
        <v>242</v>
      </c>
      <c r="B826"/>
      <c r="C826"/>
      <c r="D826"/>
      <c r="E826"/>
      <c r="F826"/>
      <c r="G826"/>
      <c r="H826"/>
      <c r="I826"/>
      <c r="J826"/>
      <c r="K826">
        <v>2009</v>
      </c>
      <c r="L826"/>
      <c r="O826" s="13"/>
      <c r="P826" s="13"/>
      <c r="Q826" s="13"/>
      <c r="R826" s="13"/>
      <c r="S826" s="13"/>
      <c r="T826" s="13"/>
      <c r="U826" s="13"/>
      <c r="V826" s="13"/>
      <c r="W826" s="13"/>
      <c r="X826" s="13">
        <v>2008</v>
      </c>
    </row>
    <row r="827" spans="1:24" x14ac:dyDescent="0.2">
      <c r="A827" s="4" t="s">
        <v>243</v>
      </c>
      <c r="B827"/>
      <c r="C827"/>
      <c r="D827"/>
      <c r="E827"/>
      <c r="F827"/>
      <c r="G827"/>
      <c r="H827"/>
      <c r="I827"/>
      <c r="J827"/>
      <c r="K827">
        <v>2009</v>
      </c>
      <c r="L827"/>
      <c r="O827" s="13"/>
      <c r="P827" s="13"/>
      <c r="Q827" s="13"/>
      <c r="R827" s="13"/>
      <c r="S827" s="13"/>
      <c r="T827" s="13"/>
      <c r="U827" s="13"/>
      <c r="V827" s="13"/>
      <c r="W827" s="13"/>
      <c r="X827" s="13">
        <v>2008</v>
      </c>
    </row>
    <row r="828" spans="1:24" x14ac:dyDescent="0.2">
      <c r="A828" s="4" t="s">
        <v>244</v>
      </c>
      <c r="B828"/>
      <c r="C828"/>
      <c r="D828"/>
      <c r="E828"/>
      <c r="F828"/>
      <c r="G828"/>
      <c r="H828"/>
      <c r="I828"/>
      <c r="J828"/>
      <c r="K828">
        <v>2009</v>
      </c>
      <c r="L828"/>
      <c r="O828" s="13"/>
      <c r="P828" s="13"/>
      <c r="Q828" s="13"/>
      <c r="R828" s="13"/>
      <c r="S828" s="13"/>
      <c r="T828" s="13"/>
      <c r="U828" s="13"/>
      <c r="V828" s="13"/>
      <c r="W828" s="13"/>
      <c r="X828" s="13">
        <v>2008</v>
      </c>
    </row>
    <row r="829" spans="1:24" x14ac:dyDescent="0.2">
      <c r="A829" s="4" t="s">
        <v>327</v>
      </c>
      <c r="B829"/>
      <c r="C829"/>
      <c r="D829"/>
      <c r="E829"/>
      <c r="F829"/>
      <c r="G829"/>
      <c r="H829"/>
      <c r="I829"/>
      <c r="J829"/>
      <c r="K829">
        <v>2009</v>
      </c>
      <c r="L829"/>
      <c r="O829" s="13"/>
      <c r="P829" s="13"/>
      <c r="Q829" s="13"/>
      <c r="R829" s="13"/>
      <c r="S829" s="13"/>
      <c r="T829" s="13"/>
      <c r="U829" s="13"/>
      <c r="V829" s="13"/>
      <c r="W829" s="13"/>
      <c r="X829" s="13">
        <v>2008</v>
      </c>
    </row>
    <row r="830" spans="1:24" x14ac:dyDescent="0.2">
      <c r="A830" s="4" t="s">
        <v>245</v>
      </c>
      <c r="B830"/>
      <c r="C830"/>
      <c r="D830"/>
      <c r="E830"/>
      <c r="F830"/>
      <c r="G830"/>
      <c r="H830"/>
      <c r="I830"/>
      <c r="J830"/>
      <c r="K830">
        <v>2009</v>
      </c>
      <c r="L830"/>
      <c r="O830" s="13"/>
      <c r="P830" s="13"/>
      <c r="Q830" s="13"/>
      <c r="R830" s="13"/>
      <c r="S830" s="13"/>
      <c r="T830" s="13"/>
      <c r="U830" s="13"/>
      <c r="V830" s="13"/>
      <c r="W830" s="13"/>
      <c r="X830" s="13">
        <v>2008</v>
      </c>
    </row>
    <row r="831" spans="1:24" x14ac:dyDescent="0.2">
      <c r="A831" s="4" t="s">
        <v>246</v>
      </c>
      <c r="B831"/>
      <c r="C831"/>
      <c r="D831"/>
      <c r="E831"/>
      <c r="F831"/>
      <c r="G831"/>
      <c r="H831"/>
      <c r="I831"/>
      <c r="J831"/>
      <c r="K831">
        <v>2009</v>
      </c>
      <c r="L831"/>
      <c r="O831" s="13"/>
      <c r="P831" s="13"/>
      <c r="Q831" s="13"/>
      <c r="R831" s="13"/>
      <c r="S831" s="13"/>
      <c r="T831" s="13"/>
      <c r="U831" s="13"/>
      <c r="V831" s="13"/>
      <c r="W831" s="13"/>
      <c r="X831" s="13">
        <v>2008</v>
      </c>
    </row>
    <row r="832" spans="1:24" x14ac:dyDescent="0.2">
      <c r="A832" s="4" t="s">
        <v>247</v>
      </c>
      <c r="B832">
        <v>20</v>
      </c>
      <c r="C832">
        <v>11</v>
      </c>
      <c r="D832">
        <v>5</v>
      </c>
      <c r="E832">
        <v>74</v>
      </c>
      <c r="F832">
        <v>6</v>
      </c>
      <c r="G832">
        <v>0</v>
      </c>
      <c r="H832">
        <v>0</v>
      </c>
      <c r="I832">
        <v>0</v>
      </c>
      <c r="J832">
        <v>0</v>
      </c>
      <c r="K832">
        <v>2009</v>
      </c>
      <c r="L832"/>
      <c r="O832" s="13">
        <v>21</v>
      </c>
      <c r="P832" s="13">
        <v>15</v>
      </c>
      <c r="Q832" s="13">
        <v>4</v>
      </c>
      <c r="R832" s="13">
        <v>45</v>
      </c>
      <c r="S832" s="13">
        <v>4</v>
      </c>
      <c r="T832" s="13">
        <v>0</v>
      </c>
      <c r="U832" s="13">
        <v>0</v>
      </c>
      <c r="V832" s="13">
        <v>0</v>
      </c>
      <c r="W832" s="13">
        <v>0</v>
      </c>
      <c r="X832" s="13">
        <v>2008</v>
      </c>
    </row>
    <row r="833" spans="1:24" x14ac:dyDescent="0.2">
      <c r="A833" s="4" t="s">
        <v>248</v>
      </c>
      <c r="B833"/>
      <c r="C833"/>
      <c r="D833"/>
      <c r="E833"/>
      <c r="F833"/>
      <c r="G833"/>
      <c r="H833"/>
      <c r="I833"/>
      <c r="J833"/>
      <c r="K833">
        <v>2009</v>
      </c>
      <c r="L833"/>
      <c r="O833" s="13"/>
      <c r="P833" s="13"/>
      <c r="Q833" s="13"/>
      <c r="R833" s="13"/>
      <c r="S833" s="13"/>
      <c r="T833" s="13"/>
      <c r="U833" s="13"/>
      <c r="V833" s="13"/>
      <c r="W833" s="13"/>
      <c r="X833" s="13">
        <v>2008</v>
      </c>
    </row>
    <row r="834" spans="1:24" x14ac:dyDescent="0.2">
      <c r="A834" s="4" t="s">
        <v>249</v>
      </c>
      <c r="B834"/>
      <c r="C834"/>
      <c r="D834"/>
      <c r="E834"/>
      <c r="F834"/>
      <c r="G834"/>
      <c r="H834"/>
      <c r="I834"/>
      <c r="J834"/>
      <c r="K834">
        <v>2009</v>
      </c>
      <c r="L834"/>
      <c r="O834" s="13"/>
      <c r="P834" s="13"/>
      <c r="Q834" s="13"/>
      <c r="R834" s="13"/>
      <c r="S834" s="13"/>
      <c r="T834" s="13"/>
      <c r="U834" s="13"/>
      <c r="V834" s="13"/>
      <c r="W834" s="13"/>
      <c r="X834" s="13">
        <v>2008</v>
      </c>
    </row>
    <row r="835" spans="1:24" x14ac:dyDescent="0.2">
      <c r="A835" s="4" t="s">
        <v>250</v>
      </c>
      <c r="B835"/>
      <c r="C835"/>
      <c r="D835"/>
      <c r="E835"/>
      <c r="F835"/>
      <c r="G835"/>
      <c r="H835"/>
      <c r="I835"/>
      <c r="J835"/>
      <c r="K835">
        <v>2009</v>
      </c>
      <c r="L835"/>
      <c r="O835" s="13"/>
      <c r="P835" s="13"/>
      <c r="Q835" s="13"/>
      <c r="R835" s="13"/>
      <c r="S835" s="13"/>
      <c r="T835" s="13"/>
      <c r="U835" s="13"/>
      <c r="V835" s="13"/>
      <c r="W835" s="13"/>
      <c r="X835" s="13">
        <v>2008</v>
      </c>
    </row>
    <row r="836" spans="1:24" x14ac:dyDescent="0.2">
      <c r="A836" s="4" t="s">
        <v>251</v>
      </c>
      <c r="B836"/>
      <c r="C836"/>
      <c r="D836"/>
      <c r="E836"/>
      <c r="F836"/>
      <c r="G836"/>
      <c r="H836"/>
      <c r="I836"/>
      <c r="J836"/>
      <c r="K836">
        <v>2009</v>
      </c>
      <c r="L836"/>
      <c r="O836" s="13"/>
      <c r="P836" s="13"/>
      <c r="Q836" s="13"/>
      <c r="R836" s="13"/>
      <c r="S836" s="13"/>
      <c r="T836" s="13"/>
      <c r="U836" s="13"/>
      <c r="V836" s="13"/>
      <c r="W836" s="13"/>
      <c r="X836" s="13">
        <v>2008</v>
      </c>
    </row>
    <row r="837" spans="1:24" x14ac:dyDescent="0.2">
      <c r="A837" s="4" t="s">
        <v>252</v>
      </c>
      <c r="B837">
        <v>1</v>
      </c>
      <c r="C837">
        <v>0</v>
      </c>
      <c r="D837">
        <v>0</v>
      </c>
      <c r="E837">
        <v>0</v>
      </c>
      <c r="F837">
        <v>3</v>
      </c>
      <c r="G837">
        <v>0</v>
      </c>
      <c r="H837">
        <v>0</v>
      </c>
      <c r="I837">
        <v>0</v>
      </c>
      <c r="J837">
        <v>0</v>
      </c>
      <c r="K837">
        <v>2009</v>
      </c>
      <c r="L837">
        <v>1</v>
      </c>
      <c r="O837" s="13">
        <v>3</v>
      </c>
      <c r="P837" s="13">
        <v>1</v>
      </c>
      <c r="Q837" s="13">
        <v>0</v>
      </c>
      <c r="R837" s="13">
        <v>1</v>
      </c>
      <c r="S837" s="13">
        <v>1</v>
      </c>
      <c r="T837" s="13">
        <v>0</v>
      </c>
      <c r="U837" s="13">
        <v>0</v>
      </c>
      <c r="V837" s="13">
        <v>0</v>
      </c>
      <c r="W837" s="13">
        <v>0</v>
      </c>
      <c r="X837" s="13">
        <v>2008</v>
      </c>
    </row>
    <row r="838" spans="1:24" x14ac:dyDescent="0.2">
      <c r="A838" s="4" t="s">
        <v>253</v>
      </c>
      <c r="B838"/>
      <c r="C838"/>
      <c r="D838"/>
      <c r="E838"/>
      <c r="F838"/>
      <c r="G838"/>
      <c r="H838"/>
      <c r="I838"/>
      <c r="J838"/>
      <c r="K838">
        <v>2009</v>
      </c>
      <c r="L838"/>
      <c r="O838" s="13"/>
      <c r="P838" s="13"/>
      <c r="Q838" s="13"/>
      <c r="R838" s="13"/>
      <c r="S838" s="13"/>
      <c r="T838" s="13"/>
      <c r="U838" s="13"/>
      <c r="V838" s="13"/>
      <c r="W838" s="13"/>
      <c r="X838" s="13">
        <v>2008</v>
      </c>
    </row>
    <row r="839" spans="1:24" x14ac:dyDescent="0.2">
      <c r="A839" s="4" t="s">
        <v>254</v>
      </c>
      <c r="B839"/>
      <c r="C839"/>
      <c r="D839"/>
      <c r="E839"/>
      <c r="F839"/>
      <c r="G839"/>
      <c r="H839"/>
      <c r="I839"/>
      <c r="J839"/>
      <c r="K839">
        <v>2009</v>
      </c>
      <c r="L839"/>
      <c r="O839" s="13"/>
      <c r="P839" s="13"/>
      <c r="Q839" s="13"/>
      <c r="R839" s="13"/>
      <c r="S839" s="13"/>
      <c r="T839" s="13"/>
      <c r="U839" s="13"/>
      <c r="V839" s="13"/>
      <c r="W839" s="13"/>
      <c r="X839" s="13">
        <v>2008</v>
      </c>
    </row>
    <row r="840" spans="1:24" x14ac:dyDescent="0.2">
      <c r="A840" s="4" t="s">
        <v>255</v>
      </c>
      <c r="B840"/>
      <c r="C840"/>
      <c r="D840"/>
      <c r="E840"/>
      <c r="F840"/>
      <c r="G840"/>
      <c r="H840"/>
      <c r="I840"/>
      <c r="J840"/>
      <c r="K840">
        <v>2009</v>
      </c>
      <c r="L840"/>
      <c r="O840" s="13"/>
      <c r="P840" s="13"/>
      <c r="Q840" s="13"/>
      <c r="R840" s="13"/>
      <c r="S840" s="13"/>
      <c r="T840" s="13"/>
      <c r="U840" s="13"/>
      <c r="V840" s="13"/>
      <c r="W840" s="13"/>
      <c r="X840" s="13">
        <v>2008</v>
      </c>
    </row>
    <row r="841" spans="1:24" x14ac:dyDescent="0.2">
      <c r="A841" s="4" t="s">
        <v>256</v>
      </c>
      <c r="B841"/>
      <c r="C841"/>
      <c r="D841"/>
      <c r="E841"/>
      <c r="F841"/>
      <c r="G841"/>
      <c r="H841"/>
      <c r="I841"/>
      <c r="J841"/>
      <c r="K841">
        <v>2009</v>
      </c>
      <c r="L841"/>
      <c r="O841" s="13"/>
      <c r="P841" s="13"/>
      <c r="Q841" s="13"/>
      <c r="R841" s="13"/>
      <c r="S841" s="13"/>
      <c r="T841" s="13"/>
      <c r="U841" s="13"/>
      <c r="V841" s="13"/>
      <c r="W841" s="13"/>
      <c r="X841" s="13">
        <v>2008</v>
      </c>
    </row>
    <row r="842" spans="1:24" x14ac:dyDescent="0.2">
      <c r="A842" s="4" t="s">
        <v>257</v>
      </c>
      <c r="B842"/>
      <c r="C842"/>
      <c r="D842"/>
      <c r="E842"/>
      <c r="F842"/>
      <c r="G842"/>
      <c r="H842"/>
      <c r="I842"/>
      <c r="J842"/>
      <c r="K842">
        <v>2009</v>
      </c>
      <c r="L842"/>
      <c r="O842" s="13"/>
      <c r="P842" s="13"/>
      <c r="Q842" s="13"/>
      <c r="R842" s="13"/>
      <c r="S842" s="13"/>
      <c r="T842" s="13"/>
      <c r="U842" s="13"/>
      <c r="V842" s="13"/>
      <c r="W842" s="13"/>
      <c r="X842" s="13">
        <v>2008</v>
      </c>
    </row>
    <row r="843" spans="1:24" x14ac:dyDescent="0.2">
      <c r="A843" s="4" t="s">
        <v>258</v>
      </c>
      <c r="B843"/>
      <c r="C843"/>
      <c r="D843"/>
      <c r="E843"/>
      <c r="F843"/>
      <c r="G843"/>
      <c r="H843"/>
      <c r="I843"/>
      <c r="J843"/>
      <c r="K843">
        <v>2009</v>
      </c>
      <c r="L843"/>
      <c r="O843" s="13"/>
      <c r="P843" s="13"/>
      <c r="Q843" s="13"/>
      <c r="R843" s="13"/>
      <c r="S843" s="13"/>
      <c r="T843" s="13"/>
      <c r="U843" s="13"/>
      <c r="V843" s="13"/>
      <c r="W843" s="13"/>
      <c r="X843" s="13">
        <v>2008</v>
      </c>
    </row>
    <row r="844" spans="1:24" x14ac:dyDescent="0.2">
      <c r="A844" s="4" t="s">
        <v>259</v>
      </c>
      <c r="B844">
        <v>1</v>
      </c>
      <c r="C844">
        <v>1</v>
      </c>
      <c r="D844">
        <v>0</v>
      </c>
      <c r="E844">
        <v>26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2009</v>
      </c>
      <c r="L844"/>
      <c r="O844" s="13">
        <v>2</v>
      </c>
      <c r="P844" s="13">
        <v>2</v>
      </c>
      <c r="Q844" s="13">
        <v>0</v>
      </c>
      <c r="R844" s="13">
        <v>28</v>
      </c>
      <c r="S844" s="13">
        <v>1</v>
      </c>
      <c r="T844" s="13">
        <v>0</v>
      </c>
      <c r="U844" s="13">
        <v>0</v>
      </c>
      <c r="V844" s="13">
        <v>0</v>
      </c>
      <c r="W844" s="13">
        <v>0</v>
      </c>
      <c r="X844" s="13">
        <v>2008</v>
      </c>
    </row>
    <row r="845" spans="1:24" x14ac:dyDescent="0.2">
      <c r="A845" s="4" t="s">
        <v>260</v>
      </c>
      <c r="B845"/>
      <c r="C845"/>
      <c r="D845"/>
      <c r="E845"/>
      <c r="F845"/>
      <c r="G845"/>
      <c r="H845"/>
      <c r="I845"/>
      <c r="J845"/>
      <c r="K845">
        <v>2009</v>
      </c>
      <c r="L845"/>
      <c r="O845" s="13"/>
      <c r="P845" s="13"/>
      <c r="Q845" s="13"/>
      <c r="R845" s="13"/>
      <c r="S845" s="13"/>
      <c r="T845" s="13"/>
      <c r="U845" s="13"/>
      <c r="V845" s="13"/>
      <c r="W845" s="13"/>
      <c r="X845" s="13">
        <v>2008</v>
      </c>
    </row>
    <row r="846" spans="1:24" x14ac:dyDescent="0.2">
      <c r="A846" s="4" t="s">
        <v>261</v>
      </c>
      <c r="B846"/>
      <c r="C846"/>
      <c r="D846"/>
      <c r="E846"/>
      <c r="F846"/>
      <c r="G846"/>
      <c r="H846"/>
      <c r="I846"/>
      <c r="J846"/>
      <c r="K846">
        <v>2009</v>
      </c>
      <c r="L846"/>
      <c r="O846" s="13"/>
      <c r="P846" s="13"/>
      <c r="Q846" s="13"/>
      <c r="R846" s="13"/>
      <c r="S846" s="13"/>
      <c r="T846" s="13"/>
      <c r="U846" s="13"/>
      <c r="V846" s="13"/>
      <c r="W846" s="13"/>
      <c r="X846" s="13">
        <v>2008</v>
      </c>
    </row>
    <row r="847" spans="1:24" x14ac:dyDescent="0.2">
      <c r="A847" s="4" t="s">
        <v>262</v>
      </c>
      <c r="B847"/>
      <c r="C847"/>
      <c r="D847"/>
      <c r="E847"/>
      <c r="F847"/>
      <c r="G847"/>
      <c r="H847"/>
      <c r="I847"/>
      <c r="J847"/>
      <c r="K847">
        <v>2009</v>
      </c>
      <c r="L847"/>
      <c r="O847" s="13"/>
      <c r="P847" s="13"/>
      <c r="Q847" s="13"/>
      <c r="R847" s="13"/>
      <c r="S847" s="13"/>
      <c r="T847" s="13"/>
      <c r="U847" s="13"/>
      <c r="V847" s="13"/>
      <c r="W847" s="13"/>
      <c r="X847" s="13">
        <v>2008</v>
      </c>
    </row>
    <row r="848" spans="1:24" x14ac:dyDescent="0.2">
      <c r="A848" s="4" t="s">
        <v>263</v>
      </c>
      <c r="B848"/>
      <c r="C848"/>
      <c r="D848"/>
      <c r="E848"/>
      <c r="F848"/>
      <c r="G848"/>
      <c r="H848"/>
      <c r="I848"/>
      <c r="J848"/>
      <c r="K848">
        <v>2009</v>
      </c>
      <c r="L848"/>
      <c r="O848" s="13"/>
      <c r="P848" s="13"/>
      <c r="Q848" s="13"/>
      <c r="R848" s="13"/>
      <c r="S848" s="13"/>
      <c r="T848" s="13"/>
      <c r="U848" s="13"/>
      <c r="V848" s="13"/>
      <c r="W848" s="13"/>
      <c r="X848" s="13">
        <v>2008</v>
      </c>
    </row>
    <row r="849" spans="1:24" x14ac:dyDescent="0.2">
      <c r="A849" s="4" t="s">
        <v>264</v>
      </c>
      <c r="B849"/>
      <c r="C849"/>
      <c r="D849"/>
      <c r="E849"/>
      <c r="F849"/>
      <c r="G849"/>
      <c r="H849"/>
      <c r="I849"/>
      <c r="J849"/>
      <c r="K849">
        <v>2009</v>
      </c>
      <c r="L849"/>
      <c r="O849" s="13"/>
      <c r="P849" s="13"/>
      <c r="Q849" s="13"/>
      <c r="R849" s="13"/>
      <c r="S849" s="13"/>
      <c r="T849" s="13"/>
      <c r="U849" s="13"/>
      <c r="V849" s="13"/>
      <c r="W849" s="13"/>
      <c r="X849" s="13">
        <v>2008</v>
      </c>
    </row>
    <row r="850" spans="1:24" x14ac:dyDescent="0.2">
      <c r="A850" s="4" t="s">
        <v>820</v>
      </c>
      <c r="B850"/>
      <c r="C850"/>
      <c r="D850"/>
      <c r="E850"/>
      <c r="F850"/>
      <c r="G850"/>
      <c r="H850"/>
      <c r="I850"/>
      <c r="J850"/>
      <c r="K850">
        <v>2009</v>
      </c>
      <c r="L850"/>
      <c r="O850" s="13"/>
      <c r="P850" s="13"/>
      <c r="Q850" s="13"/>
      <c r="R850" s="13"/>
      <c r="S850" s="13"/>
      <c r="T850" s="13"/>
      <c r="U850" s="13"/>
      <c r="V850" s="13"/>
      <c r="W850" s="13"/>
      <c r="X850" s="13">
        <v>2008</v>
      </c>
    </row>
    <row r="851" spans="1:24" x14ac:dyDescent="0.2">
      <c r="A851" s="4" t="s">
        <v>294</v>
      </c>
      <c r="B851"/>
      <c r="C851"/>
      <c r="D851"/>
      <c r="E851"/>
      <c r="F851"/>
      <c r="G851"/>
      <c r="H851"/>
      <c r="I851"/>
      <c r="J851"/>
      <c r="K851">
        <v>2009</v>
      </c>
      <c r="L851"/>
      <c r="O851" s="13"/>
      <c r="P851" s="13"/>
      <c r="Q851" s="13"/>
      <c r="R851" s="13"/>
      <c r="S851" s="13"/>
      <c r="T851" s="13"/>
      <c r="U851" s="13"/>
      <c r="V851" s="13"/>
      <c r="W851" s="13"/>
      <c r="X851" s="13">
        <v>2008</v>
      </c>
    </row>
    <row r="852" spans="1:24" x14ac:dyDescent="0.2">
      <c r="A852" s="4" t="s">
        <v>265</v>
      </c>
      <c r="B852"/>
      <c r="C852"/>
      <c r="D852"/>
      <c r="E852"/>
      <c r="F852"/>
      <c r="G852"/>
      <c r="H852"/>
      <c r="I852"/>
      <c r="J852"/>
      <c r="K852">
        <v>2009</v>
      </c>
      <c r="L852"/>
      <c r="O852" s="13"/>
      <c r="P852" s="13"/>
      <c r="Q852" s="13"/>
      <c r="R852" s="13"/>
      <c r="S852" s="13"/>
      <c r="T852" s="13"/>
      <c r="U852" s="13"/>
      <c r="V852" s="13"/>
      <c r="W852" s="13"/>
      <c r="X852" s="13">
        <v>2008</v>
      </c>
    </row>
    <row r="853" spans="1:24" x14ac:dyDescent="0.2">
      <c r="A853" s="4" t="s">
        <v>266</v>
      </c>
      <c r="B853"/>
      <c r="C853"/>
      <c r="D853"/>
      <c r="E853"/>
      <c r="F853"/>
      <c r="G853"/>
      <c r="H853"/>
      <c r="I853"/>
      <c r="J853"/>
      <c r="K853">
        <v>2009</v>
      </c>
      <c r="L853"/>
      <c r="O853" s="13"/>
      <c r="P853" s="13"/>
      <c r="Q853" s="13"/>
      <c r="R853" s="13"/>
      <c r="S853" s="13"/>
      <c r="T853" s="13"/>
      <c r="U853" s="13"/>
      <c r="V853" s="13"/>
      <c r="W853" s="13"/>
      <c r="X853" s="13">
        <v>2008</v>
      </c>
    </row>
    <row r="854" spans="1:24" x14ac:dyDescent="0.2">
      <c r="A854" s="4" t="s">
        <v>267</v>
      </c>
      <c r="B854"/>
      <c r="C854"/>
      <c r="D854"/>
      <c r="E854"/>
      <c r="F854"/>
      <c r="G854"/>
      <c r="H854"/>
      <c r="I854"/>
      <c r="J854"/>
      <c r="K854">
        <v>2009</v>
      </c>
      <c r="L854"/>
      <c r="O854" s="13"/>
      <c r="P854" s="13"/>
      <c r="Q854" s="13"/>
      <c r="R854" s="13"/>
      <c r="S854" s="13"/>
      <c r="T854" s="13"/>
      <c r="U854" s="13"/>
      <c r="V854" s="13"/>
      <c r="W854" s="13"/>
      <c r="X854" s="13">
        <v>2008</v>
      </c>
    </row>
    <row r="855" spans="1:24" x14ac:dyDescent="0.2">
      <c r="A855" s="4" t="s">
        <v>268</v>
      </c>
      <c r="B855"/>
      <c r="C855"/>
      <c r="D855"/>
      <c r="E855"/>
      <c r="F855"/>
      <c r="G855"/>
      <c r="H855"/>
      <c r="I855"/>
      <c r="J855"/>
      <c r="K855">
        <v>2009</v>
      </c>
      <c r="L855"/>
      <c r="O855" s="13"/>
      <c r="P855" s="13"/>
      <c r="Q855" s="13"/>
      <c r="R855" s="13"/>
      <c r="S855" s="13"/>
      <c r="T855" s="13"/>
      <c r="U855" s="13"/>
      <c r="V855" s="13"/>
      <c r="W855" s="13"/>
      <c r="X855" s="13">
        <v>2008</v>
      </c>
    </row>
    <row r="856" spans="1:24" x14ac:dyDescent="0.2">
      <c r="A856" s="4" t="s">
        <v>269</v>
      </c>
      <c r="B856"/>
      <c r="C856"/>
      <c r="D856"/>
      <c r="E856"/>
      <c r="F856"/>
      <c r="G856"/>
      <c r="H856"/>
      <c r="I856"/>
      <c r="J856"/>
      <c r="K856">
        <v>2009</v>
      </c>
      <c r="L856"/>
      <c r="O856" s="13"/>
      <c r="P856" s="13"/>
      <c r="Q856" s="13"/>
      <c r="R856" s="13"/>
      <c r="S856" s="13"/>
      <c r="T856" s="13"/>
      <c r="U856" s="13"/>
      <c r="V856" s="13"/>
      <c r="W856" s="13"/>
      <c r="X856" s="13">
        <v>2008</v>
      </c>
    </row>
    <row r="857" spans="1:24" x14ac:dyDescent="0.2">
      <c r="A857" s="4" t="s">
        <v>270</v>
      </c>
      <c r="B857"/>
      <c r="C857"/>
      <c r="D857"/>
      <c r="E857"/>
      <c r="F857"/>
      <c r="G857"/>
      <c r="H857"/>
      <c r="I857"/>
      <c r="J857"/>
      <c r="K857">
        <v>2009</v>
      </c>
      <c r="L857"/>
      <c r="O857" s="13">
        <v>2</v>
      </c>
      <c r="P857" s="13">
        <v>2</v>
      </c>
      <c r="Q857" s="13">
        <v>0</v>
      </c>
      <c r="R857" s="13">
        <v>53</v>
      </c>
      <c r="S857" s="13">
        <v>0</v>
      </c>
      <c r="T857" s="13">
        <v>8.5</v>
      </c>
      <c r="U857" s="13">
        <v>0</v>
      </c>
      <c r="V857" s="13">
        <v>41</v>
      </c>
      <c r="W857" s="13">
        <v>2</v>
      </c>
      <c r="X857" s="13">
        <v>2008</v>
      </c>
    </row>
    <row r="858" spans="1:24" x14ac:dyDescent="0.2">
      <c r="A858" s="4" t="s">
        <v>284</v>
      </c>
      <c r="B858"/>
      <c r="C858"/>
      <c r="D858"/>
      <c r="E858"/>
      <c r="F858"/>
      <c r="G858"/>
      <c r="H858"/>
      <c r="I858"/>
      <c r="J858"/>
      <c r="K858">
        <v>2009</v>
      </c>
      <c r="L858"/>
      <c r="O858" s="13"/>
      <c r="P858" s="13"/>
      <c r="Q858" s="13"/>
      <c r="R858" s="13"/>
      <c r="S858" s="13"/>
      <c r="T858" s="13"/>
      <c r="U858" s="13"/>
      <c r="V858" s="13"/>
      <c r="W858" s="13"/>
      <c r="X858" s="13">
        <v>2008</v>
      </c>
    </row>
    <row r="859" spans="1:24" x14ac:dyDescent="0.2">
      <c r="A859" s="4" t="s">
        <v>271</v>
      </c>
      <c r="B859"/>
      <c r="C859"/>
      <c r="D859"/>
      <c r="E859"/>
      <c r="F859"/>
      <c r="G859"/>
      <c r="H859"/>
      <c r="I859"/>
      <c r="J859"/>
      <c r="K859">
        <v>2009</v>
      </c>
      <c r="L859"/>
      <c r="O859" s="13"/>
      <c r="P859" s="13"/>
      <c r="Q859" s="13"/>
      <c r="R859" s="13"/>
      <c r="S859" s="13"/>
      <c r="T859" s="13"/>
      <c r="U859" s="13"/>
      <c r="V859" s="13"/>
      <c r="W859" s="13"/>
      <c r="X859" s="13">
        <v>2008</v>
      </c>
    </row>
    <row r="860" spans="1:24" x14ac:dyDescent="0.2">
      <c r="A860" s="4" t="s">
        <v>272</v>
      </c>
      <c r="B860"/>
      <c r="C860"/>
      <c r="D860"/>
      <c r="E860"/>
      <c r="F860"/>
      <c r="G860"/>
      <c r="H860"/>
      <c r="I860"/>
      <c r="J860"/>
      <c r="K860">
        <v>2009</v>
      </c>
      <c r="L860"/>
      <c r="O860" s="13"/>
      <c r="P860" s="13"/>
      <c r="Q860" s="13"/>
      <c r="R860" s="13"/>
      <c r="S860" s="13"/>
      <c r="T860" s="13"/>
      <c r="U860" s="13"/>
      <c r="V860" s="13"/>
      <c r="W860" s="13"/>
      <c r="X860" s="13">
        <v>2008</v>
      </c>
    </row>
    <row r="861" spans="1:24" x14ac:dyDescent="0.2">
      <c r="A861" s="4" t="s">
        <v>273</v>
      </c>
      <c r="B861"/>
      <c r="C861"/>
      <c r="D861"/>
      <c r="E861"/>
      <c r="F861"/>
      <c r="G861"/>
      <c r="H861"/>
      <c r="I861"/>
      <c r="J861"/>
      <c r="K861">
        <v>2009</v>
      </c>
      <c r="L861"/>
      <c r="O861" s="13"/>
      <c r="P861" s="13"/>
      <c r="Q861" s="13"/>
      <c r="R861" s="13"/>
      <c r="S861" s="13"/>
      <c r="T861" s="13"/>
      <c r="U861" s="13"/>
      <c r="V861" s="13"/>
      <c r="W861" s="13"/>
      <c r="X861" s="13">
        <v>2008</v>
      </c>
    </row>
    <row r="862" spans="1:24" x14ac:dyDescent="0.2">
      <c r="A862" s="62" t="s">
        <v>930</v>
      </c>
      <c r="K862" s="13">
        <v>2009</v>
      </c>
      <c r="O862" s="13"/>
      <c r="P862" s="13"/>
      <c r="Q862" s="13"/>
      <c r="R862" s="13"/>
      <c r="S862" s="13"/>
      <c r="T862" s="13"/>
      <c r="U862" s="13"/>
      <c r="V862" s="13"/>
      <c r="W862" s="13"/>
      <c r="X862" s="13">
        <v>2008</v>
      </c>
    </row>
    <row r="863" spans="1:24" x14ac:dyDescent="0.2">
      <c r="A863" s="62" t="s">
        <v>931</v>
      </c>
      <c r="K863" s="13">
        <v>2009</v>
      </c>
      <c r="O863" s="13"/>
      <c r="P863" s="13"/>
      <c r="Q863" s="13"/>
      <c r="R863" s="13"/>
      <c r="S863" s="13"/>
      <c r="T863" s="13"/>
      <c r="U863" s="13"/>
      <c r="V863" s="13"/>
      <c r="W863" s="13"/>
      <c r="X863" s="13">
        <v>2008</v>
      </c>
    </row>
    <row r="864" spans="1:24" x14ac:dyDescent="0.2">
      <c r="A864" s="62" t="s">
        <v>932</v>
      </c>
      <c r="K864" s="13">
        <v>2009</v>
      </c>
      <c r="O864" s="13"/>
      <c r="P864" s="13"/>
      <c r="Q864" s="13"/>
      <c r="R864" s="13"/>
      <c r="S864" s="13"/>
      <c r="T864" s="13"/>
      <c r="U864" s="13"/>
      <c r="V864" s="13"/>
      <c r="W864" s="13"/>
      <c r="X864" s="13">
        <v>2008</v>
      </c>
    </row>
    <row r="865" spans="1:24" x14ac:dyDescent="0.2">
      <c r="A865" s="62" t="s">
        <v>933</v>
      </c>
      <c r="K865" s="13">
        <v>2009</v>
      </c>
      <c r="O865" s="13"/>
      <c r="P865" s="13"/>
      <c r="Q865" s="13"/>
      <c r="R865" s="13"/>
      <c r="S865" s="13"/>
      <c r="T865" s="13"/>
      <c r="U865" s="13"/>
      <c r="V865" s="13"/>
      <c r="W865" s="13"/>
      <c r="X865" s="13">
        <v>2008</v>
      </c>
    </row>
    <row r="866" spans="1:24" x14ac:dyDescent="0.2">
      <c r="A866" s="62" t="s">
        <v>934</v>
      </c>
      <c r="K866" s="13">
        <v>2009</v>
      </c>
      <c r="O866" s="13"/>
      <c r="P866" s="13"/>
      <c r="Q866" s="13"/>
      <c r="R866" s="13"/>
      <c r="S866" s="13"/>
      <c r="T866" s="13"/>
      <c r="U866" s="13"/>
      <c r="V866" s="13"/>
      <c r="W866" s="13"/>
      <c r="X866" s="13">
        <v>2008</v>
      </c>
    </row>
    <row r="867" spans="1:24" x14ac:dyDescent="0.2">
      <c r="A867" s="62" t="s">
        <v>935</v>
      </c>
      <c r="K867" s="13">
        <v>2009</v>
      </c>
      <c r="O867" s="13"/>
      <c r="P867" s="13"/>
      <c r="Q867" s="13"/>
      <c r="R867" s="13"/>
      <c r="S867" s="13"/>
      <c r="T867" s="13"/>
      <c r="U867" s="13"/>
      <c r="V867" s="13"/>
      <c r="W867" s="13"/>
      <c r="X867" s="13">
        <v>2008</v>
      </c>
    </row>
    <row r="868" spans="1:24" x14ac:dyDescent="0.2">
      <c r="A868" s="62" t="s">
        <v>936</v>
      </c>
      <c r="K868" s="13">
        <v>2009</v>
      </c>
      <c r="O868" s="13"/>
      <c r="P868" s="13"/>
      <c r="Q868" s="13"/>
      <c r="R868" s="13"/>
      <c r="S868" s="13"/>
      <c r="T868" s="13"/>
      <c r="U868" s="13"/>
      <c r="V868" s="13"/>
      <c r="W868" s="13"/>
      <c r="X868" s="13">
        <v>2008</v>
      </c>
    </row>
    <row r="869" spans="1:24" x14ac:dyDescent="0.2">
      <c r="A869" s="62" t="s">
        <v>940</v>
      </c>
      <c r="K869" s="13">
        <v>2009</v>
      </c>
      <c r="O869" s="13"/>
      <c r="P869" s="13"/>
      <c r="Q869" s="13"/>
      <c r="R869" s="13"/>
      <c r="S869" s="13"/>
      <c r="T869" s="13"/>
      <c r="U869" s="13"/>
      <c r="V869" s="13"/>
      <c r="W869" s="13"/>
      <c r="X869" s="13">
        <v>2008</v>
      </c>
    </row>
    <row r="870" spans="1:24" x14ac:dyDescent="0.2">
      <c r="A870" s="62" t="s">
        <v>937</v>
      </c>
      <c r="K870" s="13">
        <v>2009</v>
      </c>
      <c r="O870" s="13"/>
      <c r="P870" s="13"/>
      <c r="Q870" s="13"/>
      <c r="R870" s="13"/>
      <c r="S870" s="13"/>
      <c r="T870" s="13"/>
      <c r="U870" s="13"/>
      <c r="V870" s="13"/>
      <c r="W870" s="13"/>
      <c r="X870" s="13">
        <v>2008</v>
      </c>
    </row>
    <row r="871" spans="1:24" x14ac:dyDescent="0.2">
      <c r="A871" s="61" t="s">
        <v>929</v>
      </c>
      <c r="K871" s="13">
        <v>2009</v>
      </c>
      <c r="N871" s="50"/>
      <c r="O871" s="13"/>
      <c r="P871" s="13"/>
      <c r="Q871" s="13"/>
      <c r="R871" s="13"/>
      <c r="S871" s="13"/>
      <c r="T871" s="13"/>
      <c r="U871" s="13"/>
      <c r="V871" s="13"/>
      <c r="W871" s="13"/>
      <c r="X871" s="13">
        <v>2008</v>
      </c>
    </row>
    <row r="872" spans="1:24" x14ac:dyDescent="0.2">
      <c r="A872" s="62" t="s">
        <v>947</v>
      </c>
      <c r="K872" s="13">
        <v>2009</v>
      </c>
      <c r="O872" s="13"/>
      <c r="P872" s="13"/>
      <c r="Q872" s="13"/>
      <c r="R872" s="13"/>
      <c r="S872" s="13"/>
      <c r="T872" s="13"/>
      <c r="U872" s="13"/>
      <c r="V872" s="13"/>
      <c r="W872" s="13"/>
      <c r="X872" s="13">
        <v>2008</v>
      </c>
    </row>
    <row r="873" spans="1:24" x14ac:dyDescent="0.2">
      <c r="A873" s="62" t="s">
        <v>938</v>
      </c>
      <c r="K873" s="13">
        <v>2009</v>
      </c>
      <c r="O873" s="13"/>
      <c r="P873" s="13"/>
      <c r="Q873" s="13"/>
      <c r="R873" s="13"/>
      <c r="S873" s="13"/>
      <c r="T873" s="13"/>
      <c r="U873" s="13"/>
      <c r="V873" s="13"/>
      <c r="W873" s="13"/>
      <c r="X873" s="13">
        <v>2008</v>
      </c>
    </row>
    <row r="874" spans="1:24" x14ac:dyDescent="0.2">
      <c r="A874" s="62" t="s">
        <v>952</v>
      </c>
      <c r="K874" s="13">
        <v>2009</v>
      </c>
      <c r="O874" s="13"/>
      <c r="P874" s="13"/>
      <c r="Q874" s="13"/>
      <c r="R874" s="13"/>
      <c r="S874" s="13"/>
      <c r="T874" s="13"/>
      <c r="U874" s="13"/>
      <c r="V874" s="13"/>
      <c r="W874" s="13"/>
      <c r="X874" s="13"/>
    </row>
    <row r="875" spans="1:24" x14ac:dyDescent="0.2">
      <c r="A875" s="62" t="s">
        <v>953</v>
      </c>
      <c r="K875" s="13">
        <v>2009</v>
      </c>
      <c r="O875" s="13"/>
      <c r="P875" s="13"/>
      <c r="Q875" s="13"/>
      <c r="R875" s="13"/>
      <c r="S875" s="13"/>
      <c r="T875" s="13"/>
      <c r="U875" s="13"/>
      <c r="V875" s="13"/>
      <c r="W875" s="13"/>
      <c r="X875" s="13"/>
    </row>
    <row r="876" spans="1:24" x14ac:dyDescent="0.2">
      <c r="A876" s="74" t="s">
        <v>960</v>
      </c>
      <c r="K876" s="13">
        <v>2009</v>
      </c>
      <c r="O876" s="13"/>
      <c r="P876" s="13"/>
      <c r="Q876" s="13"/>
      <c r="R876" s="13"/>
      <c r="S876" s="13"/>
      <c r="T876" s="13"/>
      <c r="U876" s="13"/>
      <c r="V876" s="13"/>
      <c r="W876" s="13"/>
      <c r="X876" s="13"/>
    </row>
    <row r="877" spans="1:24" x14ac:dyDescent="0.2">
      <c r="A877" s="74" t="s">
        <v>961</v>
      </c>
      <c r="K877" s="13">
        <v>2009</v>
      </c>
      <c r="O877" s="13"/>
      <c r="P877" s="13"/>
      <c r="Q877" s="13"/>
      <c r="R877" s="13"/>
      <c r="S877" s="13"/>
      <c r="T877" s="13"/>
      <c r="U877" s="13"/>
      <c r="V877" s="13"/>
      <c r="W877" s="13"/>
      <c r="X877" s="13"/>
    </row>
    <row r="878" spans="1:24" x14ac:dyDescent="0.2">
      <c r="A878" s="75" t="s">
        <v>962</v>
      </c>
      <c r="K878" s="13">
        <v>2009</v>
      </c>
      <c r="O878" s="13"/>
      <c r="P878" s="13"/>
      <c r="Q878" s="13"/>
      <c r="R878" s="13"/>
      <c r="S878" s="13"/>
      <c r="T878" s="13"/>
      <c r="U878" s="13"/>
      <c r="V878" s="13"/>
      <c r="W878" s="13"/>
      <c r="X878" s="13"/>
    </row>
    <row r="879" spans="1:24" x14ac:dyDescent="0.2">
      <c r="A879" s="75" t="s">
        <v>963</v>
      </c>
      <c r="K879" s="13">
        <v>2009</v>
      </c>
      <c r="O879" s="13"/>
      <c r="P879" s="13"/>
      <c r="Q879" s="13"/>
      <c r="R879" s="13"/>
      <c r="S879" s="13"/>
      <c r="T879" s="13"/>
      <c r="U879" s="13"/>
      <c r="V879" s="13"/>
      <c r="W879" s="13"/>
      <c r="X879" s="13"/>
    </row>
    <row r="880" spans="1:24" x14ac:dyDescent="0.2">
      <c r="A880" s="75" t="s">
        <v>964</v>
      </c>
      <c r="K880" s="13">
        <v>2009</v>
      </c>
      <c r="O880" s="13"/>
      <c r="P880" s="13"/>
      <c r="Q880" s="13"/>
      <c r="R880" s="13"/>
      <c r="S880" s="13"/>
      <c r="T880" s="13"/>
      <c r="U880" s="13"/>
      <c r="V880" s="13"/>
      <c r="W880" s="13"/>
      <c r="X880" s="13"/>
    </row>
    <row r="881" spans="1:24" x14ac:dyDescent="0.2">
      <c r="A881" s="75" t="s">
        <v>965</v>
      </c>
      <c r="K881" s="13">
        <v>2009</v>
      </c>
      <c r="O881" s="13"/>
      <c r="P881" s="13"/>
      <c r="Q881" s="13"/>
      <c r="R881" s="13"/>
      <c r="S881" s="13"/>
      <c r="T881" s="13"/>
      <c r="U881" s="13"/>
      <c r="V881" s="13"/>
      <c r="W881" s="13"/>
      <c r="X881" s="13"/>
    </row>
    <row r="882" spans="1:24" x14ac:dyDescent="0.2">
      <c r="A882" t="s">
        <v>973</v>
      </c>
      <c r="K882" s="13">
        <v>2009</v>
      </c>
      <c r="O882" s="13"/>
      <c r="P882" s="13"/>
      <c r="Q882" s="13"/>
      <c r="R882" s="13"/>
      <c r="S882" s="13"/>
      <c r="T882" s="13"/>
      <c r="U882" s="13"/>
      <c r="V882" s="13"/>
      <c r="W882" s="13"/>
      <c r="X882" s="13"/>
    </row>
    <row r="883" spans="1:24" x14ac:dyDescent="0.2">
      <c r="A883" t="s">
        <v>967</v>
      </c>
      <c r="K883" s="13">
        <v>2009</v>
      </c>
      <c r="O883" s="13"/>
      <c r="P883" s="13"/>
      <c r="Q883" s="13"/>
      <c r="R883" s="13"/>
      <c r="S883" s="13"/>
      <c r="T883" s="13"/>
      <c r="U883" s="13"/>
      <c r="V883" s="13"/>
      <c r="W883" s="13"/>
      <c r="X883" s="13"/>
    </row>
    <row r="884" spans="1:24" x14ac:dyDescent="0.2">
      <c r="A884" t="s">
        <v>969</v>
      </c>
      <c r="K884" s="13">
        <v>2009</v>
      </c>
      <c r="O884" s="13"/>
      <c r="P884" s="13"/>
      <c r="Q884" s="13"/>
      <c r="R884" s="13"/>
      <c r="S884" s="13"/>
      <c r="T884" s="13"/>
      <c r="U884" s="13"/>
      <c r="V884" s="13"/>
      <c r="W884" s="13"/>
      <c r="X884" s="13"/>
    </row>
    <row r="885" spans="1:24" x14ac:dyDescent="0.2">
      <c r="A885" t="s">
        <v>970</v>
      </c>
      <c r="K885" s="13">
        <v>2009</v>
      </c>
      <c r="O885" s="13"/>
      <c r="P885" s="13"/>
      <c r="Q885" s="13"/>
      <c r="R885" s="13"/>
      <c r="S885" s="13"/>
      <c r="T885" s="13"/>
      <c r="U885" s="13"/>
      <c r="V885" s="13"/>
      <c r="W885" s="13"/>
      <c r="X885" s="13"/>
    </row>
    <row r="886" spans="1:24" x14ac:dyDescent="0.2">
      <c r="A886" t="s">
        <v>975</v>
      </c>
      <c r="K886" s="13">
        <v>2009</v>
      </c>
      <c r="O886" s="13"/>
      <c r="P886" s="13"/>
      <c r="Q886" s="13"/>
      <c r="R886" s="13"/>
      <c r="S886" s="13"/>
      <c r="T886" s="13"/>
      <c r="U886" s="13"/>
      <c r="V886" s="13"/>
      <c r="W886" s="13"/>
      <c r="X886" s="13"/>
    </row>
    <row r="887" spans="1:24" x14ac:dyDescent="0.2">
      <c r="A887" t="s">
        <v>976</v>
      </c>
      <c r="K887" s="13">
        <v>2009</v>
      </c>
      <c r="O887" s="13"/>
      <c r="P887" s="13"/>
      <c r="Q887" s="13"/>
      <c r="R887" s="13"/>
      <c r="S887" s="13"/>
      <c r="T887" s="13"/>
      <c r="U887" s="13"/>
      <c r="V887" s="13"/>
      <c r="W887" s="13"/>
      <c r="X887" s="13"/>
    </row>
    <row r="888" spans="1:24" x14ac:dyDescent="0.2">
      <c r="A888" t="s">
        <v>972</v>
      </c>
      <c r="K888" s="13">
        <v>2009</v>
      </c>
      <c r="O888" s="13"/>
      <c r="P888" s="13"/>
      <c r="Q888" s="13"/>
      <c r="R888" s="13"/>
      <c r="S888" s="13"/>
      <c r="T888" s="13"/>
      <c r="U888" s="13"/>
      <c r="V888" s="13"/>
      <c r="W888" s="13"/>
      <c r="X888" s="13"/>
    </row>
    <row r="889" spans="1:24" x14ac:dyDescent="0.2">
      <c r="A889" t="s">
        <v>968</v>
      </c>
      <c r="K889" s="13">
        <v>2009</v>
      </c>
      <c r="O889" s="13"/>
      <c r="P889" s="13"/>
      <c r="Q889" s="13"/>
      <c r="R889" s="13"/>
      <c r="S889" s="13"/>
      <c r="T889" s="13"/>
      <c r="U889" s="13"/>
      <c r="V889" s="13"/>
      <c r="W889" s="13"/>
      <c r="X889" s="13"/>
    </row>
    <row r="890" spans="1:24" x14ac:dyDescent="0.2">
      <c r="A890" t="s">
        <v>971</v>
      </c>
      <c r="K890" s="13">
        <v>2009</v>
      </c>
      <c r="O890" s="13"/>
      <c r="P890" s="13"/>
      <c r="Q890" s="13"/>
      <c r="R890" s="13"/>
      <c r="S890" s="13"/>
      <c r="T890" s="13"/>
      <c r="U890" s="13"/>
      <c r="V890" s="13"/>
      <c r="W890" s="13"/>
      <c r="X890" s="13"/>
    </row>
    <row r="891" spans="1:24" x14ac:dyDescent="0.2">
      <c r="A891" t="s">
        <v>977</v>
      </c>
      <c r="K891" s="13">
        <v>2009</v>
      </c>
      <c r="O891" s="13"/>
      <c r="P891" s="13"/>
      <c r="Q891" s="13"/>
      <c r="R891" s="13"/>
      <c r="S891" s="13"/>
      <c r="T891" s="13"/>
      <c r="U891" s="13"/>
      <c r="V891" s="13"/>
      <c r="W891" s="13"/>
      <c r="X891" s="13"/>
    </row>
    <row r="892" spans="1:24" x14ac:dyDescent="0.2">
      <c r="A892" s="61" t="s">
        <v>1007</v>
      </c>
      <c r="B892" s="61"/>
      <c r="K892" s="13">
        <v>2009</v>
      </c>
      <c r="O892" s="13"/>
      <c r="P892" s="13"/>
      <c r="Q892" s="13"/>
      <c r="R892" s="13"/>
      <c r="S892" s="13"/>
      <c r="T892" s="13"/>
      <c r="U892" s="13"/>
      <c r="V892" s="13"/>
      <c r="W892" s="13"/>
      <c r="X892" s="13"/>
    </row>
    <row r="893" spans="1:24" x14ac:dyDescent="0.2">
      <c r="A893" s="61" t="s">
        <v>1000</v>
      </c>
      <c r="B893" s="61"/>
      <c r="K893" s="13">
        <v>2009</v>
      </c>
      <c r="O893" s="13"/>
      <c r="P893" s="13"/>
      <c r="Q893" s="13"/>
      <c r="R893" s="13"/>
      <c r="S893" s="13"/>
      <c r="T893" s="13"/>
      <c r="U893" s="13"/>
      <c r="V893" s="13"/>
      <c r="W893" s="13"/>
      <c r="X893" s="13"/>
    </row>
    <row r="894" spans="1:24" x14ac:dyDescent="0.2">
      <c r="A894" s="61" t="s">
        <v>1002</v>
      </c>
      <c r="B894" s="61"/>
      <c r="K894" s="13">
        <v>2009</v>
      </c>
      <c r="O894" s="13"/>
      <c r="P894" s="13"/>
      <c r="Q894" s="13"/>
      <c r="R894" s="13"/>
      <c r="S894" s="13"/>
      <c r="T894" s="13"/>
      <c r="U894" s="13"/>
      <c r="V894" s="13"/>
      <c r="W894" s="13"/>
      <c r="X894" s="13"/>
    </row>
    <row r="895" spans="1:24" x14ac:dyDescent="0.2">
      <c r="A895" s="61" t="s">
        <v>996</v>
      </c>
      <c r="B895" s="61"/>
      <c r="K895" s="13">
        <v>2009</v>
      </c>
      <c r="O895" s="13"/>
      <c r="P895" s="13"/>
      <c r="Q895" s="13"/>
      <c r="R895" s="13"/>
      <c r="S895" s="13"/>
      <c r="T895" s="13"/>
      <c r="U895" s="13"/>
      <c r="V895" s="13"/>
      <c r="W895" s="13"/>
      <c r="X895" s="13"/>
    </row>
    <row r="896" spans="1:24" x14ac:dyDescent="0.2">
      <c r="A896" s="61" t="s">
        <v>997</v>
      </c>
      <c r="B896" s="61"/>
      <c r="K896" s="13">
        <v>2009</v>
      </c>
      <c r="O896" s="13"/>
      <c r="P896" s="13"/>
      <c r="Q896" s="13"/>
      <c r="R896" s="13"/>
      <c r="S896" s="13"/>
      <c r="T896" s="13"/>
      <c r="U896" s="13"/>
      <c r="V896" s="13"/>
      <c r="W896" s="13"/>
      <c r="X896" s="13"/>
    </row>
    <row r="897" spans="1:24" x14ac:dyDescent="0.2">
      <c r="A897" s="61" t="s">
        <v>998</v>
      </c>
      <c r="B897" s="61"/>
      <c r="K897" s="13">
        <v>2009</v>
      </c>
      <c r="O897" s="13"/>
      <c r="P897" s="13"/>
      <c r="Q897" s="13"/>
      <c r="R897" s="13"/>
      <c r="S897" s="13"/>
      <c r="T897" s="13"/>
      <c r="U897" s="13"/>
      <c r="V897" s="13"/>
      <c r="W897" s="13"/>
      <c r="X897" s="13"/>
    </row>
    <row r="898" spans="1:24" x14ac:dyDescent="0.2">
      <c r="A898" s="61" t="s">
        <v>999</v>
      </c>
      <c r="B898" s="61"/>
      <c r="K898" s="13">
        <v>2009</v>
      </c>
      <c r="O898" s="13"/>
      <c r="P898" s="13"/>
      <c r="Q898" s="13"/>
      <c r="R898" s="13"/>
      <c r="S898" s="13"/>
      <c r="T898" s="13"/>
      <c r="U898" s="13"/>
      <c r="V898" s="13"/>
      <c r="W898" s="13"/>
      <c r="X898" s="13"/>
    </row>
    <row r="899" spans="1:24" x14ac:dyDescent="0.2">
      <c r="A899" s="61" t="s">
        <v>1001</v>
      </c>
      <c r="B899" s="61"/>
      <c r="K899" s="13">
        <v>2009</v>
      </c>
      <c r="O899" s="13"/>
      <c r="P899" s="13"/>
      <c r="Q899" s="13"/>
      <c r="R899" s="13"/>
      <c r="S899" s="13"/>
      <c r="T899" s="13"/>
      <c r="U899" s="13"/>
      <c r="V899" s="13"/>
      <c r="W899" s="13"/>
      <c r="X899" s="13"/>
    </row>
    <row r="900" spans="1:24" x14ac:dyDescent="0.2">
      <c r="A900" s="61" t="s">
        <v>1003</v>
      </c>
      <c r="B900" s="61"/>
      <c r="K900" s="13">
        <v>2009</v>
      </c>
      <c r="O900" s="13"/>
      <c r="P900" s="13"/>
      <c r="Q900" s="13"/>
      <c r="R900" s="13"/>
      <c r="S900" s="13"/>
      <c r="T900" s="13"/>
      <c r="U900" s="13"/>
      <c r="V900" s="13"/>
      <c r="W900" s="13"/>
      <c r="X900" s="13"/>
    </row>
    <row r="901" spans="1:24" x14ac:dyDescent="0.2">
      <c r="A901" s="61" t="s">
        <v>1004</v>
      </c>
      <c r="B901" s="61"/>
      <c r="K901" s="13">
        <v>2009</v>
      </c>
      <c r="O901" s="13"/>
      <c r="P901" s="13"/>
      <c r="Q901" s="13"/>
      <c r="R901" s="13"/>
      <c r="S901" s="13"/>
      <c r="T901" s="13"/>
      <c r="U901" s="13"/>
      <c r="V901" s="13"/>
      <c r="W901" s="13"/>
      <c r="X901" s="13"/>
    </row>
    <row r="902" spans="1:24" x14ac:dyDescent="0.2">
      <c r="A902" s="61" t="s">
        <v>1005</v>
      </c>
      <c r="B902" s="61"/>
      <c r="K902" s="13">
        <v>2009</v>
      </c>
      <c r="O902" s="13"/>
      <c r="P902" s="13"/>
      <c r="Q902" s="13"/>
      <c r="R902" s="13"/>
      <c r="S902" s="13"/>
      <c r="T902" s="13"/>
      <c r="U902" s="13"/>
      <c r="V902" s="13"/>
      <c r="W902" s="13"/>
      <c r="X902" s="13"/>
    </row>
    <row r="903" spans="1:24" x14ac:dyDescent="0.2">
      <c r="A903" s="61" t="s">
        <v>1006</v>
      </c>
      <c r="B903" s="61"/>
      <c r="K903" s="13">
        <v>2009</v>
      </c>
      <c r="O903" s="13"/>
      <c r="P903" s="13"/>
      <c r="Q903" s="13"/>
      <c r="R903" s="13"/>
      <c r="S903" s="13"/>
      <c r="T903" s="13"/>
      <c r="U903" s="13"/>
      <c r="V903" s="13"/>
      <c r="W903" s="13"/>
      <c r="X903" s="13"/>
    </row>
    <row r="904" spans="1:24" x14ac:dyDescent="0.2">
      <c r="A904" s="4" t="s">
        <v>8</v>
      </c>
      <c r="B904"/>
      <c r="C904"/>
      <c r="D904"/>
      <c r="E904"/>
      <c r="F904"/>
      <c r="G904"/>
      <c r="H904"/>
      <c r="I904"/>
      <c r="J904"/>
      <c r="K904">
        <v>2010</v>
      </c>
      <c r="L904"/>
      <c r="O904"/>
      <c r="P904"/>
      <c r="Q904"/>
      <c r="R904"/>
      <c r="S904"/>
      <c r="T904"/>
      <c r="U904"/>
      <c r="V904"/>
      <c r="W904"/>
      <c r="X904">
        <v>2008</v>
      </c>
    </row>
    <row r="905" spans="1:24" x14ac:dyDescent="0.2">
      <c r="A905" s="4" t="s">
        <v>329</v>
      </c>
      <c r="B905"/>
      <c r="C905"/>
      <c r="D905" s="6"/>
      <c r="E905" s="9"/>
      <c r="F905"/>
      <c r="G905"/>
      <c r="H905"/>
      <c r="I905"/>
      <c r="J905"/>
      <c r="K905">
        <v>2010</v>
      </c>
      <c r="L905"/>
      <c r="O905"/>
      <c r="P905"/>
      <c r="Q905"/>
      <c r="R905"/>
      <c r="S905"/>
      <c r="T905"/>
      <c r="U905"/>
      <c r="V905"/>
      <c r="W905"/>
      <c r="X905">
        <v>2008</v>
      </c>
    </row>
    <row r="906" spans="1:24" x14ac:dyDescent="0.2">
      <c r="A906" s="4" t="s">
        <v>338</v>
      </c>
      <c r="B906"/>
      <c r="C906"/>
      <c r="D906"/>
      <c r="E906"/>
      <c r="F906"/>
      <c r="G906"/>
      <c r="H906"/>
      <c r="I906"/>
      <c r="J906"/>
      <c r="K906">
        <v>2010</v>
      </c>
      <c r="L906"/>
      <c r="O906"/>
      <c r="P906"/>
      <c r="Q906"/>
      <c r="R906"/>
      <c r="S906"/>
      <c r="T906"/>
      <c r="U906"/>
      <c r="V906"/>
      <c r="W906"/>
      <c r="X906">
        <v>2008</v>
      </c>
    </row>
    <row r="907" spans="1:24" x14ac:dyDescent="0.2">
      <c r="A907" s="4" t="s">
        <v>791</v>
      </c>
      <c r="B907"/>
      <c r="C907"/>
      <c r="D907"/>
      <c r="E907"/>
      <c r="F907"/>
      <c r="G907"/>
      <c r="H907"/>
      <c r="I907"/>
      <c r="J907"/>
      <c r="K907">
        <v>2010</v>
      </c>
      <c r="L907"/>
      <c r="O907"/>
      <c r="P907"/>
      <c r="Q907"/>
      <c r="R907"/>
      <c r="S907"/>
      <c r="T907"/>
      <c r="U907"/>
      <c r="V907"/>
      <c r="W907"/>
      <c r="X907">
        <v>2008</v>
      </c>
    </row>
    <row r="908" spans="1:24" x14ac:dyDescent="0.2">
      <c r="A908" s="4" t="s">
        <v>9</v>
      </c>
      <c r="B908"/>
      <c r="C908"/>
      <c r="D908"/>
      <c r="E908"/>
      <c r="F908"/>
      <c r="G908"/>
      <c r="H908"/>
      <c r="I908"/>
      <c r="J908"/>
      <c r="K908">
        <v>2010</v>
      </c>
      <c r="L908"/>
      <c r="O908"/>
      <c r="P908"/>
      <c r="Q908"/>
      <c r="R908"/>
      <c r="S908"/>
      <c r="T908"/>
      <c r="U908"/>
      <c r="V908"/>
      <c r="W908"/>
      <c r="X908">
        <v>2008</v>
      </c>
    </row>
    <row r="909" spans="1:24" x14ac:dyDescent="0.2">
      <c r="A909" s="4" t="s">
        <v>10</v>
      </c>
      <c r="B909"/>
      <c r="C909"/>
      <c r="D909"/>
      <c r="E909"/>
      <c r="F909"/>
      <c r="G909"/>
      <c r="H909"/>
      <c r="I909"/>
      <c r="J909"/>
      <c r="K909">
        <v>2010</v>
      </c>
      <c r="L909"/>
      <c r="O909"/>
      <c r="P909"/>
      <c r="Q909"/>
      <c r="R909"/>
      <c r="S909"/>
      <c r="T909"/>
      <c r="U909"/>
      <c r="V909"/>
      <c r="W909"/>
      <c r="X909">
        <v>2008</v>
      </c>
    </row>
    <row r="910" spans="1:24" x14ac:dyDescent="0.2">
      <c r="A910" s="4" t="s">
        <v>11</v>
      </c>
      <c r="B910">
        <v>1</v>
      </c>
      <c r="C910">
        <v>0</v>
      </c>
      <c r="D910">
        <v>0</v>
      </c>
      <c r="E910">
        <v>0</v>
      </c>
      <c r="F910">
        <v>0</v>
      </c>
      <c r="G910">
        <v>2</v>
      </c>
      <c r="H910">
        <v>0</v>
      </c>
      <c r="I910">
        <v>19</v>
      </c>
      <c r="J910">
        <v>1</v>
      </c>
      <c r="K910">
        <v>2010</v>
      </c>
      <c r="L910"/>
      <c r="O910"/>
      <c r="P910"/>
      <c r="Q910"/>
      <c r="R910"/>
      <c r="S910"/>
      <c r="T910"/>
      <c r="U910"/>
      <c r="V910"/>
      <c r="W910"/>
      <c r="X910">
        <v>2008</v>
      </c>
    </row>
    <row r="911" spans="1:24" x14ac:dyDescent="0.2">
      <c r="A911" s="4" t="s">
        <v>359</v>
      </c>
      <c r="B911"/>
      <c r="C911"/>
      <c r="D911"/>
      <c r="E911"/>
      <c r="F911"/>
      <c r="G911"/>
      <c r="H911"/>
      <c r="I911"/>
      <c r="J911"/>
      <c r="K911">
        <v>2010</v>
      </c>
      <c r="L911"/>
      <c r="O911"/>
      <c r="P911"/>
      <c r="Q911"/>
      <c r="R911"/>
      <c r="S911"/>
      <c r="T911"/>
      <c r="U911"/>
      <c r="V911"/>
      <c r="W911"/>
      <c r="X911">
        <v>2008</v>
      </c>
    </row>
    <row r="912" spans="1:24" x14ac:dyDescent="0.2">
      <c r="A912" s="4" t="s">
        <v>12</v>
      </c>
      <c r="B912"/>
      <c r="C912"/>
      <c r="D912"/>
      <c r="E912"/>
      <c r="F912"/>
      <c r="G912"/>
      <c r="H912"/>
      <c r="I912"/>
      <c r="J912"/>
      <c r="K912">
        <v>2010</v>
      </c>
      <c r="L912"/>
      <c r="O912"/>
      <c r="P912"/>
      <c r="Q912"/>
      <c r="R912"/>
      <c r="S912"/>
      <c r="T912"/>
      <c r="U912"/>
      <c r="V912"/>
      <c r="W912"/>
      <c r="X912">
        <v>2008</v>
      </c>
    </row>
    <row r="913" spans="1:24" x14ac:dyDescent="0.2">
      <c r="A913" s="4" t="s">
        <v>13</v>
      </c>
      <c r="B913"/>
      <c r="C913"/>
      <c r="D913"/>
      <c r="E913"/>
      <c r="F913"/>
      <c r="G913"/>
      <c r="H913"/>
      <c r="I913"/>
      <c r="J913"/>
      <c r="K913">
        <v>2010</v>
      </c>
      <c r="L913"/>
      <c r="O913"/>
      <c r="P913"/>
      <c r="Q913"/>
      <c r="R913"/>
      <c r="S913"/>
      <c r="T913"/>
      <c r="U913"/>
      <c r="V913"/>
      <c r="W913"/>
      <c r="X913">
        <v>2008</v>
      </c>
    </row>
    <row r="914" spans="1:24" x14ac:dyDescent="0.2">
      <c r="A914" s="4" t="s">
        <v>889</v>
      </c>
      <c r="B914"/>
      <c r="C914"/>
      <c r="D914"/>
      <c r="E914"/>
      <c r="F914"/>
      <c r="G914"/>
      <c r="H914"/>
      <c r="I914"/>
      <c r="J914"/>
      <c r="K914">
        <v>2010</v>
      </c>
      <c r="L914"/>
      <c r="O914"/>
      <c r="P914"/>
      <c r="Q914"/>
      <c r="R914"/>
      <c r="S914"/>
      <c r="T914"/>
      <c r="U914"/>
      <c r="V914"/>
      <c r="W914"/>
      <c r="X914">
        <v>2008</v>
      </c>
    </row>
    <row r="915" spans="1:24" x14ac:dyDescent="0.2">
      <c r="A915" s="4" t="s">
        <v>14</v>
      </c>
      <c r="B915"/>
      <c r="C915"/>
      <c r="D915"/>
      <c r="E915"/>
      <c r="F915"/>
      <c r="G915"/>
      <c r="H915"/>
      <c r="I915"/>
      <c r="J915"/>
      <c r="K915">
        <v>2010</v>
      </c>
      <c r="L915"/>
      <c r="O915" s="13"/>
      <c r="P915" s="13"/>
      <c r="Q915" s="13"/>
      <c r="R915" s="13"/>
      <c r="S915" s="13"/>
      <c r="T915" s="13"/>
      <c r="U915" s="13"/>
      <c r="V915" s="13"/>
      <c r="W915" s="13"/>
      <c r="X915" s="13">
        <v>2008</v>
      </c>
    </row>
    <row r="916" spans="1:24" x14ac:dyDescent="0.2">
      <c r="A916" s="4" t="s">
        <v>15</v>
      </c>
      <c r="B916"/>
      <c r="C916"/>
      <c r="D916"/>
      <c r="E916"/>
      <c r="F916"/>
      <c r="G916"/>
      <c r="H916"/>
      <c r="I916"/>
      <c r="J916"/>
      <c r="K916">
        <v>2010</v>
      </c>
      <c r="L916"/>
      <c r="O916"/>
      <c r="P916"/>
      <c r="Q916"/>
      <c r="R916"/>
      <c r="S916"/>
      <c r="T916"/>
      <c r="U916"/>
      <c r="V916"/>
      <c r="W916"/>
      <c r="X916">
        <v>2008</v>
      </c>
    </row>
    <row r="917" spans="1:24" x14ac:dyDescent="0.2">
      <c r="A917" s="4" t="s">
        <v>794</v>
      </c>
      <c r="B917"/>
      <c r="C917"/>
      <c r="D917"/>
      <c r="E917"/>
      <c r="F917"/>
      <c r="G917"/>
      <c r="H917"/>
      <c r="I917"/>
      <c r="J917"/>
      <c r="K917">
        <v>2010</v>
      </c>
      <c r="L917"/>
      <c r="O917"/>
      <c r="P917"/>
      <c r="Q917"/>
      <c r="R917"/>
      <c r="S917"/>
      <c r="T917"/>
      <c r="U917"/>
      <c r="V917"/>
      <c r="W917"/>
      <c r="X917">
        <v>2008</v>
      </c>
    </row>
    <row r="918" spans="1:24" x14ac:dyDescent="0.2">
      <c r="A918" s="4" t="s">
        <v>16</v>
      </c>
      <c r="B918"/>
      <c r="C918"/>
      <c r="D918"/>
      <c r="E918"/>
      <c r="F918"/>
      <c r="G918"/>
      <c r="H918"/>
      <c r="I918"/>
      <c r="J918"/>
      <c r="K918">
        <v>2010</v>
      </c>
      <c r="L918"/>
      <c r="O918"/>
      <c r="P918"/>
      <c r="Q918"/>
      <c r="R918"/>
      <c r="S918"/>
      <c r="T918"/>
      <c r="U918"/>
      <c r="V918"/>
      <c r="W918"/>
      <c r="X918">
        <v>2008</v>
      </c>
    </row>
    <row r="919" spans="1:24" x14ac:dyDescent="0.2">
      <c r="A919" s="4" t="s">
        <v>17</v>
      </c>
      <c r="B919"/>
      <c r="C919"/>
      <c r="D919"/>
      <c r="E919"/>
      <c r="F919"/>
      <c r="G919"/>
      <c r="H919"/>
      <c r="I919"/>
      <c r="J919"/>
      <c r="K919">
        <v>2010</v>
      </c>
      <c r="L919"/>
      <c r="O919"/>
      <c r="P919"/>
      <c r="Q919"/>
      <c r="R919"/>
      <c r="S919"/>
      <c r="T919"/>
      <c r="U919"/>
      <c r="V919"/>
      <c r="W919"/>
      <c r="X919">
        <v>2008</v>
      </c>
    </row>
    <row r="920" spans="1:24" x14ac:dyDescent="0.2">
      <c r="A920" s="4" t="s">
        <v>18</v>
      </c>
      <c r="B920"/>
      <c r="C920"/>
      <c r="D920"/>
      <c r="E920"/>
      <c r="F920"/>
      <c r="G920"/>
      <c r="H920"/>
      <c r="I920"/>
      <c r="J920"/>
      <c r="K920">
        <v>2010</v>
      </c>
      <c r="L920"/>
      <c r="O920"/>
      <c r="P920"/>
      <c r="Q920"/>
      <c r="R920"/>
      <c r="S920"/>
      <c r="T920"/>
      <c r="U920"/>
      <c r="V920"/>
      <c r="W920"/>
      <c r="X920">
        <v>2008</v>
      </c>
    </row>
    <row r="921" spans="1:24" x14ac:dyDescent="0.2">
      <c r="A921" s="4" t="s">
        <v>898</v>
      </c>
      <c r="K921" s="13">
        <v>2010</v>
      </c>
      <c r="O921" s="13"/>
      <c r="P921" s="13"/>
      <c r="Q921" s="13"/>
      <c r="R921" s="13"/>
      <c r="S921" s="13"/>
      <c r="T921" s="13"/>
      <c r="U921" s="13"/>
      <c r="V921" s="13"/>
      <c r="W921" s="13"/>
      <c r="X921" s="13">
        <v>2008</v>
      </c>
    </row>
    <row r="922" spans="1:24" x14ac:dyDescent="0.2">
      <c r="A922" s="4" t="s">
        <v>19</v>
      </c>
      <c r="B922"/>
      <c r="C922"/>
      <c r="D922" s="6"/>
      <c r="E922" s="9"/>
      <c r="F922" s="6"/>
      <c r="G922" s="7"/>
      <c r="H922"/>
      <c r="I922"/>
      <c r="J922"/>
      <c r="K922">
        <v>2010</v>
      </c>
      <c r="L922"/>
      <c r="O922"/>
      <c r="P922"/>
      <c r="Q922"/>
      <c r="R922"/>
      <c r="S922"/>
      <c r="T922"/>
      <c r="U922"/>
      <c r="V922"/>
      <c r="W922"/>
      <c r="X922">
        <v>2008</v>
      </c>
    </row>
    <row r="923" spans="1:24" x14ac:dyDescent="0.2">
      <c r="A923" s="4" t="s">
        <v>20</v>
      </c>
      <c r="B923"/>
      <c r="C923"/>
      <c r="D923"/>
      <c r="E923"/>
      <c r="F923"/>
      <c r="G923"/>
      <c r="H923"/>
      <c r="I923"/>
      <c r="J923"/>
      <c r="K923">
        <v>2010</v>
      </c>
      <c r="L923"/>
      <c r="O923">
        <v>4</v>
      </c>
      <c r="P923">
        <v>4</v>
      </c>
      <c r="Q923">
        <v>2</v>
      </c>
      <c r="R923">
        <v>64</v>
      </c>
      <c r="S923">
        <v>0</v>
      </c>
      <c r="T923">
        <v>6</v>
      </c>
      <c r="U923">
        <v>0</v>
      </c>
      <c r="V923">
        <v>29</v>
      </c>
      <c r="W923">
        <v>1</v>
      </c>
      <c r="X923">
        <v>2008</v>
      </c>
    </row>
    <row r="924" spans="1:24" x14ac:dyDescent="0.2">
      <c r="A924" s="4" t="s">
        <v>896</v>
      </c>
      <c r="K924" s="13">
        <v>2010</v>
      </c>
      <c r="O924" s="13"/>
      <c r="P924" s="13"/>
      <c r="Q924" s="13"/>
      <c r="R924" s="13"/>
      <c r="S924" s="13"/>
      <c r="T924" s="13"/>
      <c r="U924" s="13"/>
      <c r="V924" s="13"/>
      <c r="W924" s="13"/>
      <c r="X924" s="13">
        <v>2008</v>
      </c>
    </row>
    <row r="925" spans="1:24" x14ac:dyDescent="0.2">
      <c r="A925" s="4" t="s">
        <v>275</v>
      </c>
      <c r="B925"/>
      <c r="C925"/>
      <c r="D925"/>
      <c r="E925" s="8"/>
      <c r="F925"/>
      <c r="G925"/>
      <c r="H925"/>
      <c r="I925"/>
      <c r="J925"/>
      <c r="K925">
        <v>2010</v>
      </c>
      <c r="L925"/>
      <c r="O925"/>
      <c r="P925"/>
      <c r="Q925"/>
      <c r="R925"/>
      <c r="S925"/>
      <c r="T925"/>
      <c r="U925"/>
      <c r="V925"/>
      <c r="W925"/>
      <c r="X925">
        <v>2008</v>
      </c>
    </row>
    <row r="926" spans="1:24" x14ac:dyDescent="0.2">
      <c r="A926" s="4" t="s">
        <v>21</v>
      </c>
      <c r="B926"/>
      <c r="C926"/>
      <c r="D926"/>
      <c r="E926"/>
      <c r="F926"/>
      <c r="G926"/>
      <c r="H926"/>
      <c r="I926"/>
      <c r="J926"/>
      <c r="K926">
        <v>2010</v>
      </c>
      <c r="L926"/>
      <c r="O926"/>
      <c r="P926"/>
      <c r="Q926"/>
      <c r="R926"/>
      <c r="S926"/>
      <c r="T926"/>
      <c r="U926"/>
      <c r="V926"/>
      <c r="W926"/>
      <c r="X926">
        <v>2008</v>
      </c>
    </row>
    <row r="927" spans="1:24" x14ac:dyDescent="0.2">
      <c r="A927" s="4" t="s">
        <v>339</v>
      </c>
      <c r="K927" s="13">
        <v>2010</v>
      </c>
      <c r="L927"/>
      <c r="O927"/>
      <c r="P927"/>
      <c r="Q927"/>
      <c r="R927"/>
      <c r="S927"/>
      <c r="T927"/>
      <c r="U927"/>
      <c r="V927"/>
      <c r="W927"/>
      <c r="X927">
        <v>2008</v>
      </c>
    </row>
    <row r="928" spans="1:24" x14ac:dyDescent="0.2">
      <c r="A928" s="4" t="s">
        <v>317</v>
      </c>
      <c r="B928"/>
      <c r="C928"/>
      <c r="D928"/>
      <c r="E928" s="8"/>
      <c r="F928"/>
      <c r="G928"/>
      <c r="H928"/>
      <c r="I928"/>
      <c r="J928"/>
      <c r="K928">
        <v>2010</v>
      </c>
      <c r="L928"/>
      <c r="O928"/>
      <c r="P928"/>
      <c r="Q928"/>
      <c r="R928"/>
      <c r="S928"/>
      <c r="T928"/>
      <c r="U928"/>
      <c r="V928"/>
      <c r="W928"/>
      <c r="X928">
        <v>2008</v>
      </c>
    </row>
    <row r="929" spans="1:24" x14ac:dyDescent="0.2">
      <c r="A929" s="4" t="s">
        <v>297</v>
      </c>
      <c r="B929"/>
      <c r="C929"/>
      <c r="D929"/>
      <c r="E929"/>
      <c r="F929"/>
      <c r="G929"/>
      <c r="H929"/>
      <c r="I929"/>
      <c r="J929"/>
      <c r="K929">
        <v>2010</v>
      </c>
      <c r="L929"/>
      <c r="O929"/>
      <c r="P929"/>
      <c r="Q929"/>
      <c r="R929"/>
      <c r="S929"/>
      <c r="T929"/>
      <c r="U929"/>
      <c r="V929"/>
      <c r="W929"/>
      <c r="X929">
        <v>2008</v>
      </c>
    </row>
    <row r="930" spans="1:24" x14ac:dyDescent="0.2">
      <c r="A930" s="4" t="s">
        <v>22</v>
      </c>
      <c r="B930"/>
      <c r="C930"/>
      <c r="D930"/>
      <c r="E930"/>
      <c r="F930"/>
      <c r="G930"/>
      <c r="H930"/>
      <c r="I930"/>
      <c r="J930"/>
      <c r="K930">
        <v>2010</v>
      </c>
      <c r="L930"/>
      <c r="O930"/>
      <c r="P930"/>
      <c r="Q930"/>
      <c r="R930"/>
      <c r="S930"/>
      <c r="T930"/>
      <c r="U930"/>
      <c r="V930"/>
      <c r="W930"/>
      <c r="X930">
        <v>2008</v>
      </c>
    </row>
    <row r="931" spans="1:24" x14ac:dyDescent="0.2">
      <c r="A931" s="4" t="s">
        <v>318</v>
      </c>
      <c r="B931"/>
      <c r="C931"/>
      <c r="D931"/>
      <c r="E931"/>
      <c r="F931"/>
      <c r="G931"/>
      <c r="H931"/>
      <c r="I931"/>
      <c r="J931"/>
      <c r="K931">
        <v>2010</v>
      </c>
      <c r="L931"/>
      <c r="O931"/>
      <c r="P931"/>
      <c r="Q931"/>
      <c r="R931"/>
      <c r="S931"/>
      <c r="T931"/>
      <c r="U931"/>
      <c r="V931"/>
      <c r="W931"/>
      <c r="X931">
        <v>2008</v>
      </c>
    </row>
    <row r="932" spans="1:24" x14ac:dyDescent="0.2">
      <c r="A932" s="4" t="s">
        <v>23</v>
      </c>
      <c r="B932"/>
      <c r="C932"/>
      <c r="D932"/>
      <c r="E932"/>
      <c r="F932"/>
      <c r="G932"/>
      <c r="H932"/>
      <c r="I932"/>
      <c r="J932"/>
      <c r="K932">
        <v>2010</v>
      </c>
      <c r="L932"/>
      <c r="O932"/>
      <c r="P932"/>
      <c r="Q932"/>
      <c r="R932"/>
      <c r="S932"/>
      <c r="T932"/>
      <c r="U932"/>
      <c r="V932"/>
      <c r="W932"/>
      <c r="X932">
        <v>2008</v>
      </c>
    </row>
    <row r="933" spans="1:24" x14ac:dyDescent="0.2">
      <c r="A933" s="4" t="s">
        <v>24</v>
      </c>
      <c r="B933">
        <v>2</v>
      </c>
      <c r="C933">
        <v>2</v>
      </c>
      <c r="D933">
        <v>0</v>
      </c>
      <c r="E933">
        <v>23</v>
      </c>
      <c r="F933">
        <v>1</v>
      </c>
      <c r="G933">
        <v>1.6666666666000001</v>
      </c>
      <c r="H933">
        <v>0</v>
      </c>
      <c r="I933">
        <v>12</v>
      </c>
      <c r="J933">
        <v>2</v>
      </c>
      <c r="K933">
        <v>2010</v>
      </c>
      <c r="L933"/>
      <c r="O933"/>
      <c r="P933"/>
      <c r="Q933"/>
      <c r="R933"/>
      <c r="S933"/>
      <c r="T933"/>
      <c r="U933"/>
      <c r="V933"/>
      <c r="W933"/>
      <c r="X933">
        <v>2008</v>
      </c>
    </row>
    <row r="934" spans="1:24" x14ac:dyDescent="0.2">
      <c r="A934" s="4" t="s">
        <v>862</v>
      </c>
      <c r="B934"/>
      <c r="C934"/>
      <c r="D934"/>
      <c r="E934"/>
      <c r="F934"/>
      <c r="G934"/>
      <c r="H934"/>
      <c r="I934"/>
      <c r="J934"/>
      <c r="K934">
        <v>2010</v>
      </c>
      <c r="L934"/>
      <c r="O934"/>
      <c r="P934"/>
      <c r="Q934"/>
      <c r="R934"/>
      <c r="S934"/>
      <c r="T934"/>
      <c r="U934"/>
      <c r="V934"/>
      <c r="W934"/>
      <c r="X934">
        <v>2008</v>
      </c>
    </row>
    <row r="935" spans="1:24" x14ac:dyDescent="0.2">
      <c r="A935" s="4" t="s">
        <v>25</v>
      </c>
      <c r="B935"/>
      <c r="C935"/>
      <c r="D935"/>
      <c r="E935"/>
      <c r="F935"/>
      <c r="G935"/>
      <c r="H935"/>
      <c r="I935"/>
      <c r="J935"/>
      <c r="K935">
        <v>2010</v>
      </c>
      <c r="L935"/>
      <c r="O935"/>
      <c r="P935"/>
      <c r="Q935"/>
      <c r="R935"/>
      <c r="S935"/>
      <c r="T935"/>
      <c r="U935"/>
      <c r="V935"/>
      <c r="W935"/>
      <c r="X935">
        <v>2008</v>
      </c>
    </row>
    <row r="936" spans="1:24" x14ac:dyDescent="0.2">
      <c r="A936" s="4" t="s">
        <v>26</v>
      </c>
      <c r="B936"/>
      <c r="C936"/>
      <c r="D936"/>
      <c r="E936"/>
      <c r="F936"/>
      <c r="G936"/>
      <c r="H936"/>
      <c r="I936"/>
      <c r="J936"/>
      <c r="K936">
        <v>2010</v>
      </c>
      <c r="L936"/>
      <c r="O936"/>
      <c r="P936"/>
      <c r="Q936"/>
      <c r="R936"/>
      <c r="S936"/>
      <c r="T936"/>
      <c r="U936"/>
      <c r="V936"/>
      <c r="W936"/>
      <c r="X936">
        <v>2008</v>
      </c>
    </row>
    <row r="937" spans="1:24" x14ac:dyDescent="0.2">
      <c r="A937" s="4" t="s">
        <v>27</v>
      </c>
      <c r="B937">
        <v>3</v>
      </c>
      <c r="C937">
        <v>2</v>
      </c>
      <c r="D937">
        <v>1</v>
      </c>
      <c r="E937">
        <v>17</v>
      </c>
      <c r="F937">
        <v>0</v>
      </c>
      <c r="G937">
        <v>2</v>
      </c>
      <c r="H937">
        <v>0</v>
      </c>
      <c r="I937">
        <v>16</v>
      </c>
      <c r="J937">
        <v>1</v>
      </c>
      <c r="K937">
        <v>2010</v>
      </c>
      <c r="L937"/>
      <c r="O937">
        <v>1</v>
      </c>
      <c r="P937">
        <v>1</v>
      </c>
      <c r="Q937">
        <v>1</v>
      </c>
      <c r="R937">
        <v>1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2008</v>
      </c>
    </row>
    <row r="938" spans="1:24" x14ac:dyDescent="0.2">
      <c r="A938" s="4" t="s">
        <v>28</v>
      </c>
      <c r="B938"/>
      <c r="C938"/>
      <c r="D938"/>
      <c r="E938" s="8"/>
      <c r="F938"/>
      <c r="G938"/>
      <c r="H938"/>
      <c r="I938"/>
      <c r="J938"/>
      <c r="K938">
        <v>2010</v>
      </c>
      <c r="L938"/>
      <c r="O938"/>
      <c r="P938"/>
      <c r="Q938"/>
      <c r="R938"/>
      <c r="S938"/>
      <c r="T938"/>
      <c r="U938"/>
      <c r="V938"/>
      <c r="W938"/>
      <c r="X938">
        <v>2008</v>
      </c>
    </row>
    <row r="939" spans="1:24" x14ac:dyDescent="0.2">
      <c r="A939" s="4" t="s">
        <v>29</v>
      </c>
      <c r="B939"/>
      <c r="C939"/>
      <c r="D939"/>
      <c r="E939"/>
      <c r="F939"/>
      <c r="G939"/>
      <c r="H939"/>
      <c r="I939"/>
      <c r="J939"/>
      <c r="K939">
        <v>2010</v>
      </c>
      <c r="L939"/>
      <c r="O939"/>
      <c r="P939"/>
      <c r="Q939"/>
      <c r="R939"/>
      <c r="S939"/>
      <c r="T939"/>
      <c r="U939"/>
      <c r="V939"/>
      <c r="W939"/>
      <c r="X939">
        <v>2008</v>
      </c>
    </row>
    <row r="940" spans="1:24" x14ac:dyDescent="0.2">
      <c r="A940" s="4" t="s">
        <v>276</v>
      </c>
      <c r="B940"/>
      <c r="C940"/>
      <c r="D940"/>
      <c r="E940"/>
      <c r="F940"/>
      <c r="G940"/>
      <c r="H940"/>
      <c r="I940"/>
      <c r="J940"/>
      <c r="K940">
        <v>2010</v>
      </c>
      <c r="L940"/>
      <c r="O940"/>
      <c r="P940"/>
      <c r="Q940"/>
      <c r="R940"/>
      <c r="S940"/>
      <c r="T940"/>
      <c r="U940"/>
      <c r="V940"/>
      <c r="W940"/>
      <c r="X940">
        <v>2008</v>
      </c>
    </row>
    <row r="941" spans="1:24" x14ac:dyDescent="0.2">
      <c r="A941" s="4" t="s">
        <v>30</v>
      </c>
      <c r="B941"/>
      <c r="C941"/>
      <c r="D941" s="6"/>
      <c r="E941" s="9"/>
      <c r="F941" s="6"/>
      <c r="G941" s="7"/>
      <c r="H941"/>
      <c r="I941"/>
      <c r="J941"/>
      <c r="K941">
        <v>2010</v>
      </c>
      <c r="L941"/>
      <c r="O941"/>
      <c r="P941"/>
      <c r="Q941"/>
      <c r="R941"/>
      <c r="S941"/>
      <c r="T941"/>
      <c r="U941"/>
      <c r="V941"/>
      <c r="W941"/>
      <c r="X941">
        <v>2008</v>
      </c>
    </row>
    <row r="942" spans="1:24" x14ac:dyDescent="0.2">
      <c r="A942" s="4" t="s">
        <v>31</v>
      </c>
      <c r="B942"/>
      <c r="C942"/>
      <c r="D942"/>
      <c r="E942" s="8"/>
      <c r="F942"/>
      <c r="G942"/>
      <c r="H942"/>
      <c r="I942"/>
      <c r="J942"/>
      <c r="K942">
        <v>2010</v>
      </c>
      <c r="L942"/>
      <c r="O942"/>
      <c r="P942"/>
      <c r="Q942"/>
      <c r="R942"/>
      <c r="S942"/>
      <c r="T942"/>
      <c r="U942"/>
      <c r="V942"/>
      <c r="W942"/>
      <c r="X942">
        <v>2008</v>
      </c>
    </row>
    <row r="943" spans="1:24" x14ac:dyDescent="0.2">
      <c r="A943" s="4" t="s">
        <v>32</v>
      </c>
      <c r="B943"/>
      <c r="C943"/>
      <c r="D943"/>
      <c r="E943"/>
      <c r="F943"/>
      <c r="G943"/>
      <c r="H943"/>
      <c r="I943"/>
      <c r="J943"/>
      <c r="K943">
        <v>2010</v>
      </c>
      <c r="L943"/>
      <c r="O943"/>
      <c r="P943"/>
      <c r="Q943"/>
      <c r="R943"/>
      <c r="S943"/>
      <c r="T943"/>
      <c r="U943"/>
      <c r="V943"/>
      <c r="W943"/>
      <c r="X943">
        <v>2008</v>
      </c>
    </row>
    <row r="944" spans="1:24" x14ac:dyDescent="0.2">
      <c r="A944" s="4" t="s">
        <v>334</v>
      </c>
      <c r="B944"/>
      <c r="C944"/>
      <c r="D944"/>
      <c r="E944"/>
      <c r="F944"/>
      <c r="G944"/>
      <c r="H944"/>
      <c r="I944"/>
      <c r="J944"/>
      <c r="K944">
        <v>2010</v>
      </c>
      <c r="L944"/>
      <c r="O944"/>
      <c r="P944"/>
      <c r="Q944"/>
      <c r="R944"/>
      <c r="S944"/>
      <c r="T944"/>
      <c r="U944"/>
      <c r="V944"/>
      <c r="W944"/>
      <c r="X944">
        <v>2008</v>
      </c>
    </row>
    <row r="945" spans="1:24" x14ac:dyDescent="0.2">
      <c r="A945" s="4" t="s">
        <v>33</v>
      </c>
      <c r="B945"/>
      <c r="C945"/>
      <c r="D945" s="6"/>
      <c r="E945" s="9"/>
      <c r="F945"/>
      <c r="G945"/>
      <c r="H945"/>
      <c r="I945"/>
      <c r="J945"/>
      <c r="K945">
        <v>2010</v>
      </c>
      <c r="L945"/>
      <c r="O945"/>
      <c r="P945"/>
      <c r="Q945"/>
      <c r="R945"/>
      <c r="S945"/>
      <c r="T945"/>
      <c r="U945"/>
      <c r="V945"/>
      <c r="W945"/>
      <c r="X945">
        <v>2008</v>
      </c>
    </row>
    <row r="946" spans="1:24" x14ac:dyDescent="0.2">
      <c r="A946" s="4" t="s">
        <v>34</v>
      </c>
      <c r="B946"/>
      <c r="C946"/>
      <c r="D946" s="6"/>
      <c r="E946" s="9"/>
      <c r="F946"/>
      <c r="G946"/>
      <c r="H946"/>
      <c r="I946"/>
      <c r="J946"/>
      <c r="K946">
        <v>2010</v>
      </c>
      <c r="L946"/>
      <c r="O946"/>
      <c r="P946"/>
      <c r="Q946"/>
      <c r="R946"/>
      <c r="S946"/>
      <c r="T946"/>
      <c r="U946"/>
      <c r="V946"/>
      <c r="W946"/>
      <c r="X946">
        <v>2008</v>
      </c>
    </row>
    <row r="947" spans="1:24" x14ac:dyDescent="0.2">
      <c r="A947" s="4" t="s">
        <v>35</v>
      </c>
      <c r="B947"/>
      <c r="C947"/>
      <c r="D947"/>
      <c r="E947"/>
      <c r="F947"/>
      <c r="G947"/>
      <c r="H947"/>
      <c r="I947"/>
      <c r="J947"/>
      <c r="K947">
        <v>2010</v>
      </c>
      <c r="L947"/>
      <c r="O947"/>
      <c r="P947"/>
      <c r="Q947"/>
      <c r="R947"/>
      <c r="S947"/>
      <c r="T947"/>
      <c r="U947"/>
      <c r="V947"/>
      <c r="W947"/>
      <c r="X947">
        <v>2008</v>
      </c>
    </row>
    <row r="948" spans="1:24" x14ac:dyDescent="0.2">
      <c r="A948" s="4" t="s">
        <v>373</v>
      </c>
      <c r="B948"/>
      <c r="C948"/>
      <c r="D948"/>
      <c r="E948"/>
      <c r="F948"/>
      <c r="G948"/>
      <c r="H948"/>
      <c r="I948"/>
      <c r="J948"/>
      <c r="K948">
        <v>2010</v>
      </c>
      <c r="L948"/>
      <c r="O948">
        <v>2</v>
      </c>
      <c r="P948">
        <v>1</v>
      </c>
      <c r="Q948">
        <v>0</v>
      </c>
      <c r="R948">
        <v>16</v>
      </c>
      <c r="S948">
        <v>1</v>
      </c>
      <c r="T948">
        <v>3</v>
      </c>
      <c r="U948">
        <v>0</v>
      </c>
      <c r="V948">
        <v>10</v>
      </c>
      <c r="W948">
        <v>2</v>
      </c>
      <c r="X948">
        <v>2008</v>
      </c>
    </row>
    <row r="949" spans="1:24" x14ac:dyDescent="0.2">
      <c r="A949" s="4" t="s">
        <v>36</v>
      </c>
      <c r="B949">
        <v>9</v>
      </c>
      <c r="C949">
        <v>8</v>
      </c>
      <c r="D949" s="6">
        <v>1</v>
      </c>
      <c r="E949" s="9">
        <v>75</v>
      </c>
      <c r="F949">
        <v>3</v>
      </c>
      <c r="G949">
        <v>19</v>
      </c>
      <c r="H949">
        <v>0</v>
      </c>
      <c r="I949">
        <v>125</v>
      </c>
      <c r="J949">
        <v>4</v>
      </c>
      <c r="K949">
        <v>2010</v>
      </c>
      <c r="L949"/>
      <c r="O949">
        <v>16</v>
      </c>
      <c r="P949">
        <v>15</v>
      </c>
      <c r="Q949">
        <v>2</v>
      </c>
      <c r="R949">
        <v>83</v>
      </c>
      <c r="S949">
        <v>1</v>
      </c>
      <c r="T949">
        <v>16.5</v>
      </c>
      <c r="U949">
        <v>1</v>
      </c>
      <c r="V949">
        <v>85</v>
      </c>
      <c r="W949">
        <v>2</v>
      </c>
      <c r="X949">
        <v>2008</v>
      </c>
    </row>
    <row r="950" spans="1:24" x14ac:dyDescent="0.2">
      <c r="A950" s="4" t="s">
        <v>37</v>
      </c>
      <c r="B950"/>
      <c r="C950"/>
      <c r="D950"/>
      <c r="E950"/>
      <c r="F950"/>
      <c r="G950"/>
      <c r="H950"/>
      <c r="I950"/>
      <c r="J950"/>
      <c r="K950">
        <v>2010</v>
      </c>
      <c r="L950"/>
      <c r="O950"/>
      <c r="P950"/>
      <c r="Q950"/>
      <c r="R950"/>
      <c r="S950"/>
      <c r="T950"/>
      <c r="U950"/>
      <c r="V950"/>
      <c r="W950"/>
      <c r="X950">
        <v>2008</v>
      </c>
    </row>
    <row r="951" spans="1:24" x14ac:dyDescent="0.2">
      <c r="A951" s="4" t="s">
        <v>38</v>
      </c>
      <c r="B951"/>
      <c r="C951"/>
      <c r="D951"/>
      <c r="E951"/>
      <c r="F951"/>
      <c r="G951"/>
      <c r="H951"/>
      <c r="I951"/>
      <c r="J951"/>
      <c r="K951">
        <v>2010</v>
      </c>
      <c r="L951"/>
      <c r="O951"/>
      <c r="P951"/>
      <c r="Q951"/>
      <c r="R951"/>
      <c r="S951"/>
      <c r="T951"/>
      <c r="U951"/>
      <c r="V951"/>
      <c r="W951"/>
      <c r="X951">
        <v>2008</v>
      </c>
    </row>
    <row r="952" spans="1:24" x14ac:dyDescent="0.2">
      <c r="A952" s="4" t="s">
        <v>824</v>
      </c>
      <c r="B952"/>
      <c r="C952"/>
      <c r="D952"/>
      <c r="E952"/>
      <c r="F952"/>
      <c r="G952"/>
      <c r="H952"/>
      <c r="I952"/>
      <c r="J952"/>
      <c r="K952">
        <v>2010</v>
      </c>
      <c r="L952"/>
      <c r="O952"/>
      <c r="P952"/>
      <c r="Q952"/>
      <c r="R952"/>
      <c r="S952"/>
      <c r="T952"/>
      <c r="U952"/>
      <c r="V952"/>
      <c r="W952"/>
      <c r="X952">
        <v>2008</v>
      </c>
    </row>
    <row r="953" spans="1:24" x14ac:dyDescent="0.2">
      <c r="A953" s="4" t="s">
        <v>39</v>
      </c>
      <c r="B953"/>
      <c r="C953"/>
      <c r="D953"/>
      <c r="E953"/>
      <c r="F953"/>
      <c r="G953"/>
      <c r="H953"/>
      <c r="I953"/>
      <c r="J953"/>
      <c r="K953">
        <v>2010</v>
      </c>
      <c r="L953"/>
      <c r="O953"/>
      <c r="P953"/>
      <c r="Q953"/>
      <c r="R953"/>
      <c r="S953"/>
      <c r="T953"/>
      <c r="U953"/>
      <c r="V953"/>
      <c r="W953"/>
      <c r="X953">
        <v>2008</v>
      </c>
    </row>
    <row r="954" spans="1:24" x14ac:dyDescent="0.2">
      <c r="A954" s="4" t="s">
        <v>40</v>
      </c>
      <c r="B954">
        <v>2</v>
      </c>
      <c r="C954">
        <v>1</v>
      </c>
      <c r="D954">
        <v>0</v>
      </c>
      <c r="E954">
        <v>2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2010</v>
      </c>
      <c r="L954"/>
      <c r="O954">
        <v>2</v>
      </c>
      <c r="P954">
        <v>1</v>
      </c>
      <c r="Q954">
        <v>1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2008</v>
      </c>
    </row>
    <row r="955" spans="1:24" x14ac:dyDescent="0.2">
      <c r="A955" s="4" t="s">
        <v>41</v>
      </c>
      <c r="B955"/>
      <c r="C955"/>
      <c r="D955"/>
      <c r="E955"/>
      <c r="F955"/>
      <c r="G955"/>
      <c r="H955"/>
      <c r="I955"/>
      <c r="J955"/>
      <c r="K955">
        <v>2010</v>
      </c>
      <c r="L955"/>
      <c r="O955"/>
      <c r="P955"/>
      <c r="Q955"/>
      <c r="R955"/>
      <c r="S955"/>
      <c r="T955"/>
      <c r="U955"/>
      <c r="V955"/>
      <c r="W955"/>
      <c r="X955">
        <v>2008</v>
      </c>
    </row>
    <row r="956" spans="1:24" x14ac:dyDescent="0.2">
      <c r="A956" s="4" t="s">
        <v>277</v>
      </c>
      <c r="B956"/>
      <c r="C956"/>
      <c r="D956" s="6"/>
      <c r="E956" s="9"/>
      <c r="F956"/>
      <c r="G956"/>
      <c r="H956"/>
      <c r="I956"/>
      <c r="J956"/>
      <c r="K956">
        <v>2010</v>
      </c>
      <c r="L956"/>
      <c r="O956"/>
      <c r="P956"/>
      <c r="Q956"/>
      <c r="R956"/>
      <c r="S956"/>
      <c r="T956"/>
      <c r="U956"/>
      <c r="V956"/>
      <c r="W956"/>
      <c r="X956">
        <v>2008</v>
      </c>
    </row>
    <row r="957" spans="1:24" x14ac:dyDescent="0.2">
      <c r="A957" s="4" t="s">
        <v>42</v>
      </c>
      <c r="B957"/>
      <c r="C957"/>
      <c r="D957"/>
      <c r="E957"/>
      <c r="F957"/>
      <c r="G957"/>
      <c r="H957"/>
      <c r="I957"/>
      <c r="J957"/>
      <c r="K957">
        <v>2010</v>
      </c>
      <c r="L957"/>
      <c r="O957"/>
      <c r="P957"/>
      <c r="Q957"/>
      <c r="R957"/>
      <c r="S957"/>
      <c r="T957"/>
      <c r="U957"/>
      <c r="V957"/>
      <c r="W957"/>
      <c r="X957">
        <v>2008</v>
      </c>
    </row>
    <row r="958" spans="1:24" x14ac:dyDescent="0.2">
      <c r="A958" s="4" t="s">
        <v>43</v>
      </c>
      <c r="B958"/>
      <c r="C958"/>
      <c r="D958"/>
      <c r="E958"/>
      <c r="F958"/>
      <c r="G958"/>
      <c r="H958"/>
      <c r="I958"/>
      <c r="J958"/>
      <c r="K958">
        <v>2010</v>
      </c>
      <c r="L958"/>
      <c r="O958"/>
      <c r="P958"/>
      <c r="Q958"/>
      <c r="R958"/>
      <c r="S958"/>
      <c r="T958"/>
      <c r="U958"/>
      <c r="V958"/>
      <c r="W958"/>
      <c r="X958">
        <v>2008</v>
      </c>
    </row>
    <row r="959" spans="1:24" x14ac:dyDescent="0.2">
      <c r="A959" s="4" t="s">
        <v>44</v>
      </c>
      <c r="B959"/>
      <c r="C959"/>
      <c r="D959"/>
      <c r="E959"/>
      <c r="F959"/>
      <c r="G959"/>
      <c r="H959"/>
      <c r="I959"/>
      <c r="J959"/>
      <c r="K959">
        <v>2010</v>
      </c>
      <c r="L959"/>
      <c r="O959">
        <v>1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2008</v>
      </c>
    </row>
    <row r="960" spans="1:24" x14ac:dyDescent="0.2">
      <c r="A960" s="4" t="s">
        <v>45</v>
      </c>
      <c r="B960">
        <v>15</v>
      </c>
      <c r="C960">
        <v>12</v>
      </c>
      <c r="D960">
        <v>5</v>
      </c>
      <c r="E960">
        <v>124</v>
      </c>
      <c r="F960">
        <v>1</v>
      </c>
      <c r="G960">
        <v>1</v>
      </c>
      <c r="H960">
        <v>0</v>
      </c>
      <c r="I960">
        <v>12</v>
      </c>
      <c r="J960">
        <v>0</v>
      </c>
      <c r="K960">
        <v>2010</v>
      </c>
      <c r="L960"/>
      <c r="O960"/>
      <c r="P960"/>
      <c r="Q960"/>
      <c r="R960"/>
      <c r="S960"/>
      <c r="T960"/>
      <c r="U960"/>
      <c r="V960"/>
      <c r="W960"/>
      <c r="X960">
        <v>2008</v>
      </c>
    </row>
    <row r="961" spans="1:24" x14ac:dyDescent="0.2">
      <c r="A961" s="4" t="s">
        <v>861</v>
      </c>
      <c r="B961"/>
      <c r="C961"/>
      <c r="D961"/>
      <c r="E961"/>
      <c r="F961"/>
      <c r="G961"/>
      <c r="H961"/>
      <c r="I961"/>
      <c r="J961"/>
      <c r="K961">
        <v>2010</v>
      </c>
      <c r="L961"/>
      <c r="O961"/>
      <c r="P961"/>
      <c r="Q961"/>
      <c r="R961"/>
      <c r="S961"/>
      <c r="T961"/>
      <c r="U961"/>
      <c r="V961"/>
      <c r="W961"/>
      <c r="X961">
        <v>2008</v>
      </c>
    </row>
    <row r="962" spans="1:24" x14ac:dyDescent="0.2">
      <c r="A962" s="4" t="s">
        <v>818</v>
      </c>
      <c r="B962"/>
      <c r="C962"/>
      <c r="D962"/>
      <c r="E962"/>
      <c r="F962"/>
      <c r="G962"/>
      <c r="H962"/>
      <c r="I962"/>
      <c r="J962"/>
      <c r="K962">
        <v>2010</v>
      </c>
      <c r="L962"/>
      <c r="O962"/>
      <c r="P962"/>
      <c r="Q962"/>
      <c r="R962"/>
      <c r="S962"/>
      <c r="T962"/>
      <c r="U962"/>
      <c r="V962"/>
      <c r="W962"/>
      <c r="X962">
        <v>2008</v>
      </c>
    </row>
    <row r="963" spans="1:24" x14ac:dyDescent="0.2">
      <c r="A963" s="4" t="s">
        <v>330</v>
      </c>
      <c r="B963"/>
      <c r="C963"/>
      <c r="D963"/>
      <c r="E963"/>
      <c r="F963"/>
      <c r="G963"/>
      <c r="H963"/>
      <c r="I963"/>
      <c r="J963"/>
      <c r="K963">
        <v>2010</v>
      </c>
      <c r="L963"/>
      <c r="O963"/>
      <c r="P963"/>
      <c r="Q963"/>
      <c r="R963"/>
      <c r="S963"/>
      <c r="T963"/>
      <c r="U963"/>
      <c r="V963"/>
      <c r="W963"/>
      <c r="X963">
        <v>2008</v>
      </c>
    </row>
    <row r="964" spans="1:24" x14ac:dyDescent="0.2">
      <c r="A964" s="4" t="s">
        <v>817</v>
      </c>
      <c r="B964"/>
      <c r="C964"/>
      <c r="D964"/>
      <c r="E964"/>
      <c r="F964"/>
      <c r="G964"/>
      <c r="H964"/>
      <c r="I964"/>
      <c r="J964"/>
      <c r="K964">
        <v>2010</v>
      </c>
      <c r="L964"/>
      <c r="O964"/>
      <c r="P964"/>
      <c r="Q964"/>
      <c r="R964"/>
      <c r="S964"/>
      <c r="T964"/>
      <c r="U964"/>
      <c r="V964"/>
      <c r="W964"/>
      <c r="X964">
        <v>2008</v>
      </c>
    </row>
    <row r="965" spans="1:24" x14ac:dyDescent="0.2">
      <c r="A965" s="4" t="s">
        <v>46</v>
      </c>
      <c r="B965"/>
      <c r="C965"/>
      <c r="D965"/>
      <c r="E965"/>
      <c r="F965"/>
      <c r="G965"/>
      <c r="H965"/>
      <c r="I965"/>
      <c r="J965"/>
      <c r="K965">
        <v>2010</v>
      </c>
      <c r="L965"/>
      <c r="O965"/>
      <c r="P965"/>
      <c r="Q965"/>
      <c r="R965"/>
      <c r="S965"/>
      <c r="T965"/>
      <c r="U965"/>
      <c r="V965"/>
      <c r="W965"/>
      <c r="X965">
        <v>2008</v>
      </c>
    </row>
    <row r="966" spans="1:24" x14ac:dyDescent="0.2">
      <c r="A966" s="4" t="s">
        <v>47</v>
      </c>
      <c r="B966"/>
      <c r="C966"/>
      <c r="D966"/>
      <c r="E966"/>
      <c r="F966"/>
      <c r="G966"/>
      <c r="H966"/>
      <c r="I966"/>
      <c r="J966"/>
      <c r="K966">
        <v>2010</v>
      </c>
      <c r="L966"/>
      <c r="O966" s="13"/>
      <c r="P966" s="13"/>
      <c r="Q966" s="13"/>
      <c r="R966" s="13"/>
      <c r="S966" s="13"/>
      <c r="T966" s="13"/>
      <c r="U966" s="13"/>
      <c r="V966" s="13"/>
      <c r="W966" s="13"/>
      <c r="X966" s="13">
        <v>2008</v>
      </c>
    </row>
    <row r="967" spans="1:24" x14ac:dyDescent="0.2">
      <c r="A967" s="4" t="s">
        <v>48</v>
      </c>
      <c r="B967"/>
      <c r="C967"/>
      <c r="D967"/>
      <c r="E967"/>
      <c r="F967"/>
      <c r="G967"/>
      <c r="H967"/>
      <c r="I967"/>
      <c r="J967"/>
      <c r="K967">
        <v>2010</v>
      </c>
      <c r="L967"/>
      <c r="O967" s="13">
        <v>3</v>
      </c>
      <c r="P967" s="13">
        <v>2</v>
      </c>
      <c r="Q967" s="13">
        <v>1</v>
      </c>
      <c r="R967" s="13">
        <v>12</v>
      </c>
      <c r="S967" s="13">
        <v>0</v>
      </c>
      <c r="T967" s="13">
        <v>2</v>
      </c>
      <c r="U967" s="13">
        <v>0</v>
      </c>
      <c r="V967" s="13">
        <v>7</v>
      </c>
      <c r="W967" s="13">
        <v>0</v>
      </c>
      <c r="X967" s="13">
        <v>2008</v>
      </c>
    </row>
    <row r="968" spans="1:24" x14ac:dyDescent="0.2">
      <c r="A968" s="4" t="s">
        <v>290</v>
      </c>
      <c r="B968"/>
      <c r="C968"/>
      <c r="D968"/>
      <c r="E968"/>
      <c r="F968"/>
      <c r="G968"/>
      <c r="H968"/>
      <c r="I968"/>
      <c r="J968"/>
      <c r="K968">
        <v>2010</v>
      </c>
      <c r="L968"/>
      <c r="O968"/>
      <c r="P968"/>
      <c r="Q968"/>
      <c r="R968"/>
      <c r="S968"/>
      <c r="T968"/>
      <c r="U968"/>
      <c r="V968"/>
      <c r="W968"/>
      <c r="X968">
        <v>2008</v>
      </c>
    </row>
    <row r="969" spans="1:24" x14ac:dyDescent="0.2">
      <c r="A969" s="4" t="s">
        <v>331</v>
      </c>
      <c r="B969"/>
      <c r="C969"/>
      <c r="D969"/>
      <c r="E969"/>
      <c r="F969"/>
      <c r="G969"/>
      <c r="H969"/>
      <c r="I969"/>
      <c r="J969"/>
      <c r="K969">
        <v>2010</v>
      </c>
      <c r="L969"/>
      <c r="O969" s="13"/>
      <c r="P969" s="13"/>
      <c r="Q969" s="13"/>
      <c r="R969" s="13"/>
      <c r="S969" s="13"/>
      <c r="T969" s="13"/>
      <c r="U969" s="13"/>
      <c r="V969" s="13"/>
      <c r="W969" s="13"/>
      <c r="X969" s="13">
        <v>2008</v>
      </c>
    </row>
    <row r="970" spans="1:24" x14ac:dyDescent="0.2">
      <c r="A970" s="4" t="s">
        <v>49</v>
      </c>
      <c r="B970"/>
      <c r="C970"/>
      <c r="D970"/>
      <c r="E970"/>
      <c r="F970"/>
      <c r="G970"/>
      <c r="H970"/>
      <c r="I970"/>
      <c r="J970"/>
      <c r="K970">
        <v>2010</v>
      </c>
      <c r="L970"/>
      <c r="O970"/>
      <c r="P970"/>
      <c r="Q970"/>
      <c r="R970"/>
      <c r="S970"/>
      <c r="T970"/>
      <c r="U970"/>
      <c r="V970"/>
      <c r="W970"/>
      <c r="X970">
        <v>2008</v>
      </c>
    </row>
    <row r="971" spans="1:24" x14ac:dyDescent="0.2">
      <c r="A971" s="4" t="s">
        <v>310</v>
      </c>
      <c r="B971"/>
      <c r="C971"/>
      <c r="D971" s="6"/>
      <c r="E971" s="9"/>
      <c r="F971"/>
      <c r="G971"/>
      <c r="H971"/>
      <c r="I971"/>
      <c r="J971"/>
      <c r="K971">
        <v>2010</v>
      </c>
      <c r="L971"/>
      <c r="O971"/>
      <c r="P971"/>
      <c r="Q971"/>
      <c r="R971"/>
      <c r="S971"/>
      <c r="T971"/>
      <c r="U971"/>
      <c r="V971"/>
      <c r="W971"/>
      <c r="X971">
        <v>2008</v>
      </c>
    </row>
    <row r="972" spans="1:24" x14ac:dyDescent="0.2">
      <c r="A972" s="4" t="s">
        <v>50</v>
      </c>
      <c r="B972"/>
      <c r="C972"/>
      <c r="D972"/>
      <c r="E972"/>
      <c r="F972"/>
      <c r="G972"/>
      <c r="H972"/>
      <c r="I972"/>
      <c r="J972"/>
      <c r="K972">
        <v>2010</v>
      </c>
      <c r="L972"/>
      <c r="O972"/>
      <c r="P972"/>
      <c r="Q972"/>
      <c r="R972"/>
      <c r="S972"/>
      <c r="T972"/>
      <c r="U972"/>
      <c r="V972"/>
      <c r="W972"/>
      <c r="X972">
        <v>2008</v>
      </c>
    </row>
    <row r="973" spans="1:24" x14ac:dyDescent="0.2">
      <c r="A973" s="4" t="s">
        <v>51</v>
      </c>
      <c r="B973"/>
      <c r="C973"/>
      <c r="D973"/>
      <c r="E973"/>
      <c r="F973"/>
      <c r="G973"/>
      <c r="H973"/>
      <c r="I973"/>
      <c r="J973"/>
      <c r="K973">
        <v>2010</v>
      </c>
      <c r="L973"/>
      <c r="O973"/>
      <c r="P973"/>
      <c r="Q973"/>
      <c r="R973"/>
      <c r="S973"/>
      <c r="T973"/>
      <c r="U973"/>
      <c r="V973"/>
      <c r="W973"/>
      <c r="X973">
        <v>2008</v>
      </c>
    </row>
    <row r="974" spans="1:24" x14ac:dyDescent="0.2">
      <c r="A974" s="4" t="s">
        <v>52</v>
      </c>
      <c r="B974"/>
      <c r="C974"/>
      <c r="D974"/>
      <c r="E974"/>
      <c r="F974"/>
      <c r="G974"/>
      <c r="H974"/>
      <c r="I974"/>
      <c r="J974"/>
      <c r="K974">
        <v>2010</v>
      </c>
      <c r="L974"/>
      <c r="O974"/>
      <c r="P974"/>
      <c r="Q974"/>
      <c r="R974"/>
      <c r="S974"/>
      <c r="T974"/>
      <c r="U974"/>
      <c r="V974"/>
      <c r="W974"/>
      <c r="X974">
        <v>2008</v>
      </c>
    </row>
    <row r="975" spans="1:24" x14ac:dyDescent="0.2">
      <c r="A975" s="4" t="s">
        <v>53</v>
      </c>
      <c r="B975"/>
      <c r="C975"/>
      <c r="D975"/>
      <c r="E975"/>
      <c r="F975" s="6"/>
      <c r="G975" s="7"/>
      <c r="H975"/>
      <c r="I975"/>
      <c r="J975"/>
      <c r="K975">
        <v>2010</v>
      </c>
      <c r="L975"/>
      <c r="O975"/>
      <c r="P975"/>
      <c r="Q975"/>
      <c r="R975"/>
      <c r="S975"/>
      <c r="T975"/>
      <c r="U975"/>
      <c r="V975"/>
      <c r="W975"/>
      <c r="X975">
        <v>2008</v>
      </c>
    </row>
    <row r="976" spans="1:24" x14ac:dyDescent="0.2">
      <c r="A976" s="4" t="s">
        <v>54</v>
      </c>
      <c r="K976" s="13">
        <v>2010</v>
      </c>
      <c r="O976"/>
      <c r="P976"/>
      <c r="Q976"/>
      <c r="R976"/>
      <c r="S976"/>
      <c r="T976"/>
      <c r="U976"/>
      <c r="V976"/>
      <c r="W976"/>
      <c r="X976">
        <v>2008</v>
      </c>
    </row>
    <row r="977" spans="1:24" x14ac:dyDescent="0.2">
      <c r="A977" s="4" t="s">
        <v>55</v>
      </c>
      <c r="B977" s="13">
        <v>1</v>
      </c>
      <c r="C977" s="13">
        <v>1</v>
      </c>
      <c r="D977" s="13">
        <v>0</v>
      </c>
      <c r="E977" s="13">
        <v>6</v>
      </c>
      <c r="F977" s="13">
        <v>1</v>
      </c>
      <c r="G977" s="13">
        <v>3</v>
      </c>
      <c r="H977" s="13">
        <v>0</v>
      </c>
      <c r="I977" s="13">
        <v>19</v>
      </c>
      <c r="J977" s="13">
        <v>2</v>
      </c>
      <c r="K977" s="13">
        <v>2010</v>
      </c>
      <c r="O977"/>
      <c r="P977"/>
      <c r="Q977"/>
      <c r="R977"/>
      <c r="S977"/>
      <c r="T977"/>
      <c r="U977"/>
      <c r="V977"/>
      <c r="W977"/>
      <c r="X977">
        <v>2008</v>
      </c>
    </row>
    <row r="978" spans="1:24" x14ac:dyDescent="0.2">
      <c r="A978" s="4" t="s">
        <v>56</v>
      </c>
      <c r="B978"/>
      <c r="C978"/>
      <c r="D978"/>
      <c r="E978"/>
      <c r="F978"/>
      <c r="G978"/>
      <c r="H978"/>
      <c r="I978"/>
      <c r="J978"/>
      <c r="K978">
        <v>2010</v>
      </c>
      <c r="L978"/>
      <c r="O978"/>
      <c r="P978"/>
      <c r="Q978"/>
      <c r="R978"/>
      <c r="S978"/>
      <c r="T978"/>
      <c r="U978"/>
      <c r="V978"/>
      <c r="W978"/>
      <c r="X978">
        <v>2008</v>
      </c>
    </row>
    <row r="979" spans="1:24" x14ac:dyDescent="0.2">
      <c r="A979" s="4" t="s">
        <v>792</v>
      </c>
      <c r="K979" s="13">
        <v>2010</v>
      </c>
      <c r="O979"/>
      <c r="P979"/>
      <c r="Q979"/>
      <c r="R979"/>
      <c r="S979"/>
      <c r="T979"/>
      <c r="U979"/>
      <c r="V979"/>
      <c r="W979"/>
      <c r="X979">
        <v>2008</v>
      </c>
    </row>
    <row r="980" spans="1:24" x14ac:dyDescent="0.2">
      <c r="A980" s="4" t="s">
        <v>57</v>
      </c>
      <c r="B980">
        <v>2</v>
      </c>
      <c r="C980">
        <v>1</v>
      </c>
      <c r="D980">
        <v>0</v>
      </c>
      <c r="E980">
        <v>1</v>
      </c>
      <c r="F980">
        <v>1</v>
      </c>
      <c r="G980">
        <v>5</v>
      </c>
      <c r="H980">
        <v>0</v>
      </c>
      <c r="I980">
        <v>32</v>
      </c>
      <c r="J980">
        <v>4</v>
      </c>
      <c r="K980">
        <v>2010</v>
      </c>
      <c r="L980"/>
      <c r="O980"/>
      <c r="P980"/>
      <c r="Q980"/>
      <c r="R980"/>
      <c r="S980"/>
      <c r="T980"/>
      <c r="U980"/>
      <c r="V980"/>
      <c r="W980"/>
      <c r="X980">
        <v>2008</v>
      </c>
    </row>
    <row r="981" spans="1:24" x14ac:dyDescent="0.2">
      <c r="A981" s="4" t="s">
        <v>291</v>
      </c>
      <c r="B981"/>
      <c r="C981"/>
      <c r="D981" s="6"/>
      <c r="E981" s="9"/>
      <c r="F981"/>
      <c r="G981"/>
      <c r="H981"/>
      <c r="I981"/>
      <c r="J981"/>
      <c r="K981">
        <v>2010</v>
      </c>
      <c r="L981"/>
      <c r="O981"/>
      <c r="P981"/>
      <c r="Q981"/>
      <c r="R981"/>
      <c r="S981"/>
      <c r="T981"/>
      <c r="U981"/>
      <c r="V981"/>
      <c r="W981"/>
      <c r="X981">
        <v>2008</v>
      </c>
    </row>
    <row r="982" spans="1:24" x14ac:dyDescent="0.2">
      <c r="A982" s="4" t="s">
        <v>58</v>
      </c>
      <c r="B982"/>
      <c r="C982"/>
      <c r="D982"/>
      <c r="E982"/>
      <c r="F982"/>
      <c r="G982"/>
      <c r="H982"/>
      <c r="I982"/>
      <c r="J982"/>
      <c r="K982">
        <v>2010</v>
      </c>
      <c r="L982"/>
      <c r="O982" s="13"/>
      <c r="P982" s="13"/>
      <c r="Q982" s="13"/>
      <c r="R982" s="13"/>
      <c r="S982" s="13"/>
      <c r="T982" s="13"/>
      <c r="U982" s="13"/>
      <c r="V982" s="13"/>
      <c r="W982" s="13"/>
      <c r="X982" s="13">
        <v>2008</v>
      </c>
    </row>
    <row r="983" spans="1:24" x14ac:dyDescent="0.2">
      <c r="A983" s="4" t="s">
        <v>59</v>
      </c>
      <c r="B983"/>
      <c r="C983"/>
      <c r="D983" s="6"/>
      <c r="E983" s="9"/>
      <c r="F983"/>
      <c r="G983"/>
      <c r="H983"/>
      <c r="I983"/>
      <c r="J983"/>
      <c r="K983">
        <v>2010</v>
      </c>
      <c r="L983"/>
      <c r="O983"/>
      <c r="P983"/>
      <c r="Q983"/>
      <c r="R983"/>
      <c r="S983"/>
      <c r="T983"/>
      <c r="U983"/>
      <c r="V983"/>
      <c r="W983"/>
      <c r="X983">
        <v>2008</v>
      </c>
    </row>
    <row r="984" spans="1:24" x14ac:dyDescent="0.2">
      <c r="A984" s="4" t="s">
        <v>60</v>
      </c>
      <c r="B984"/>
      <c r="C984"/>
      <c r="D984" s="6"/>
      <c r="E984" s="9"/>
      <c r="F984"/>
      <c r="G984"/>
      <c r="H984"/>
      <c r="I984"/>
      <c r="J984"/>
      <c r="K984">
        <v>2010</v>
      </c>
      <c r="L984"/>
      <c r="O984"/>
      <c r="P984"/>
      <c r="Q984"/>
      <c r="R984"/>
      <c r="S984"/>
      <c r="T984"/>
      <c r="U984"/>
      <c r="V984"/>
      <c r="W984"/>
      <c r="X984">
        <v>2008</v>
      </c>
    </row>
    <row r="985" spans="1:24" x14ac:dyDescent="0.2">
      <c r="A985" s="4" t="s">
        <v>61</v>
      </c>
      <c r="B985"/>
      <c r="C985"/>
      <c r="D985"/>
      <c r="E985"/>
      <c r="F985"/>
      <c r="G985"/>
      <c r="H985"/>
      <c r="I985"/>
      <c r="J985"/>
      <c r="K985">
        <v>2010</v>
      </c>
      <c r="L985"/>
      <c r="O985"/>
      <c r="P985"/>
      <c r="Q985"/>
      <c r="R985"/>
      <c r="S985"/>
      <c r="T985"/>
      <c r="U985"/>
      <c r="V985"/>
      <c r="W985"/>
      <c r="X985">
        <v>2008</v>
      </c>
    </row>
    <row r="986" spans="1:24" x14ac:dyDescent="0.2">
      <c r="A986" s="4" t="s">
        <v>62</v>
      </c>
      <c r="B986"/>
      <c r="C986"/>
      <c r="D986"/>
      <c r="E986"/>
      <c r="F986"/>
      <c r="G986"/>
      <c r="H986"/>
      <c r="I986"/>
      <c r="J986"/>
      <c r="K986">
        <v>2010</v>
      </c>
      <c r="L986"/>
      <c r="O986"/>
      <c r="P986"/>
      <c r="Q986"/>
      <c r="R986"/>
      <c r="S986"/>
      <c r="T986"/>
      <c r="U986"/>
      <c r="V986"/>
      <c r="W986"/>
      <c r="X986">
        <v>2008</v>
      </c>
    </row>
    <row r="987" spans="1:24" x14ac:dyDescent="0.2">
      <c r="A987" s="4" t="s">
        <v>63</v>
      </c>
      <c r="B987"/>
      <c r="C987"/>
      <c r="D987"/>
      <c r="E987"/>
      <c r="F987"/>
      <c r="G987"/>
      <c r="H987"/>
      <c r="I987"/>
      <c r="J987"/>
      <c r="K987">
        <v>2010</v>
      </c>
      <c r="L987"/>
      <c r="O987"/>
      <c r="P987"/>
      <c r="Q987"/>
      <c r="R987"/>
      <c r="S987"/>
      <c r="T987"/>
      <c r="U987"/>
      <c r="V987"/>
      <c r="W987"/>
      <c r="X987">
        <v>2008</v>
      </c>
    </row>
    <row r="988" spans="1:24" x14ac:dyDescent="0.2">
      <c r="A988" s="4" t="s">
        <v>886</v>
      </c>
      <c r="B988"/>
      <c r="C988"/>
      <c r="D988"/>
      <c r="E988"/>
      <c r="F988"/>
      <c r="G988"/>
      <c r="H988"/>
      <c r="I988"/>
      <c r="J988"/>
      <c r="K988">
        <v>2010</v>
      </c>
      <c r="L988"/>
      <c r="O988"/>
      <c r="P988"/>
      <c r="Q988"/>
      <c r="R988"/>
      <c r="S988"/>
      <c r="T988"/>
      <c r="U988"/>
      <c r="V988"/>
      <c r="W988"/>
      <c r="X988">
        <v>2008</v>
      </c>
    </row>
    <row r="989" spans="1:24" x14ac:dyDescent="0.2">
      <c r="A989" s="4" t="s">
        <v>64</v>
      </c>
      <c r="B989"/>
      <c r="C989"/>
      <c r="D989"/>
      <c r="E989"/>
      <c r="F989"/>
      <c r="G989"/>
      <c r="H989"/>
      <c r="I989"/>
      <c r="J989"/>
      <c r="K989">
        <v>2010</v>
      </c>
      <c r="L989"/>
      <c r="O989"/>
      <c r="P989"/>
      <c r="Q989"/>
      <c r="R989"/>
      <c r="S989"/>
      <c r="T989"/>
      <c r="U989"/>
      <c r="V989"/>
      <c r="W989"/>
      <c r="X989">
        <v>2008</v>
      </c>
    </row>
    <row r="990" spans="1:24" x14ac:dyDescent="0.2">
      <c r="A990" s="4" t="s">
        <v>65</v>
      </c>
      <c r="B990"/>
      <c r="C990"/>
      <c r="D990"/>
      <c r="E990"/>
      <c r="F990"/>
      <c r="G990"/>
      <c r="H990"/>
      <c r="I990"/>
      <c r="J990"/>
      <c r="K990">
        <v>2010</v>
      </c>
      <c r="L990"/>
      <c r="O990"/>
      <c r="P990"/>
      <c r="Q990"/>
      <c r="R990"/>
      <c r="S990"/>
      <c r="T990"/>
      <c r="U990"/>
      <c r="V990"/>
      <c r="W990"/>
      <c r="X990">
        <v>2008</v>
      </c>
    </row>
    <row r="991" spans="1:24" x14ac:dyDescent="0.2">
      <c r="A991" s="4" t="s">
        <v>285</v>
      </c>
      <c r="B991"/>
      <c r="C991"/>
      <c r="D991"/>
      <c r="E991"/>
      <c r="F991"/>
      <c r="G991"/>
      <c r="H991"/>
      <c r="I991"/>
      <c r="J991"/>
      <c r="K991">
        <v>2010</v>
      </c>
      <c r="L991"/>
      <c r="O991"/>
      <c r="P991"/>
      <c r="Q991"/>
      <c r="R991"/>
      <c r="S991"/>
      <c r="T991"/>
      <c r="U991"/>
      <c r="V991"/>
      <c r="W991"/>
      <c r="X991">
        <v>2008</v>
      </c>
    </row>
    <row r="992" spans="1:24" x14ac:dyDescent="0.2">
      <c r="A992" s="4" t="s">
        <v>66</v>
      </c>
      <c r="B992"/>
      <c r="C992"/>
      <c r="D992"/>
      <c r="E992" s="8"/>
      <c r="F992"/>
      <c r="G992"/>
      <c r="H992"/>
      <c r="I992"/>
      <c r="J992"/>
      <c r="K992">
        <v>2010</v>
      </c>
      <c r="L992"/>
      <c r="O992"/>
      <c r="P992"/>
      <c r="Q992"/>
      <c r="R992"/>
      <c r="S992"/>
      <c r="T992"/>
      <c r="U992"/>
      <c r="V992"/>
      <c r="W992"/>
      <c r="X992">
        <v>2008</v>
      </c>
    </row>
    <row r="993" spans="1:24" x14ac:dyDescent="0.2">
      <c r="A993" s="4" t="s">
        <v>67</v>
      </c>
      <c r="K993" s="13">
        <v>2010</v>
      </c>
      <c r="O993"/>
      <c r="P993"/>
      <c r="Q993"/>
      <c r="R993"/>
      <c r="S993"/>
      <c r="T993"/>
      <c r="U993"/>
      <c r="V993"/>
      <c r="W993"/>
      <c r="X993">
        <v>2008</v>
      </c>
    </row>
    <row r="994" spans="1:24" x14ac:dyDescent="0.2">
      <c r="A994" s="4" t="s">
        <v>274</v>
      </c>
      <c r="B994"/>
      <c r="C994"/>
      <c r="D994"/>
      <c r="E994"/>
      <c r="F994"/>
      <c r="G994"/>
      <c r="H994"/>
      <c r="I994"/>
      <c r="J994"/>
      <c r="K994">
        <v>2010</v>
      </c>
      <c r="L994"/>
      <c r="O994"/>
      <c r="P994"/>
      <c r="Q994"/>
      <c r="R994"/>
      <c r="S994"/>
      <c r="T994"/>
      <c r="U994"/>
      <c r="V994"/>
      <c r="W994"/>
      <c r="X994">
        <v>2008</v>
      </c>
    </row>
    <row r="995" spans="1:24" x14ac:dyDescent="0.2">
      <c r="A995" s="4" t="s">
        <v>68</v>
      </c>
      <c r="B995">
        <v>3</v>
      </c>
      <c r="C995">
        <v>3</v>
      </c>
      <c r="D995">
        <v>0</v>
      </c>
      <c r="E995">
        <v>28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2010</v>
      </c>
      <c r="L995"/>
      <c r="O995">
        <v>19</v>
      </c>
      <c r="P995">
        <v>18</v>
      </c>
      <c r="Q995">
        <v>4</v>
      </c>
      <c r="R995">
        <v>227</v>
      </c>
      <c r="S995">
        <v>5</v>
      </c>
      <c r="T995">
        <v>0</v>
      </c>
      <c r="U995">
        <v>0</v>
      </c>
      <c r="V995">
        <v>0</v>
      </c>
      <c r="W995">
        <v>0</v>
      </c>
      <c r="X995">
        <v>2008</v>
      </c>
    </row>
    <row r="996" spans="1:24" x14ac:dyDescent="0.2">
      <c r="A996" s="4" t="s">
        <v>69</v>
      </c>
      <c r="B996"/>
      <c r="C996"/>
      <c r="D996"/>
      <c r="E996"/>
      <c r="F996"/>
      <c r="G996"/>
      <c r="H996"/>
      <c r="I996"/>
      <c r="J996"/>
      <c r="K996">
        <v>2010</v>
      </c>
      <c r="L996"/>
      <c r="O996"/>
      <c r="P996"/>
      <c r="Q996"/>
      <c r="R996"/>
      <c r="S996"/>
      <c r="T996"/>
      <c r="U996"/>
      <c r="V996"/>
      <c r="W996"/>
      <c r="X996">
        <v>2008</v>
      </c>
    </row>
    <row r="997" spans="1:24" x14ac:dyDescent="0.2">
      <c r="A997" s="4" t="s">
        <v>70</v>
      </c>
      <c r="B997"/>
      <c r="C997"/>
      <c r="D997"/>
      <c r="E997"/>
      <c r="F997"/>
      <c r="G997"/>
      <c r="H997"/>
      <c r="I997"/>
      <c r="J997"/>
      <c r="K997">
        <v>2010</v>
      </c>
      <c r="L997"/>
      <c r="O997"/>
      <c r="P997"/>
      <c r="Q997"/>
      <c r="R997"/>
      <c r="S997"/>
      <c r="T997"/>
      <c r="U997"/>
      <c r="V997"/>
      <c r="W997"/>
      <c r="X997">
        <v>2008</v>
      </c>
    </row>
    <row r="998" spans="1:24" x14ac:dyDescent="0.2">
      <c r="A998" s="4" t="s">
        <v>71</v>
      </c>
      <c r="B998">
        <v>12</v>
      </c>
      <c r="C998">
        <v>10</v>
      </c>
      <c r="D998">
        <v>3</v>
      </c>
      <c r="E998">
        <v>172</v>
      </c>
      <c r="F998">
        <v>4</v>
      </c>
      <c r="G998">
        <v>0</v>
      </c>
      <c r="H998">
        <v>0</v>
      </c>
      <c r="I998">
        <v>0</v>
      </c>
      <c r="J998">
        <v>0</v>
      </c>
      <c r="K998">
        <v>2010</v>
      </c>
      <c r="L998">
        <v>3</v>
      </c>
      <c r="O998">
        <v>9</v>
      </c>
      <c r="P998">
        <v>8</v>
      </c>
      <c r="Q998">
        <v>0</v>
      </c>
      <c r="R998">
        <v>74</v>
      </c>
      <c r="S998">
        <v>4</v>
      </c>
      <c r="T998">
        <v>3</v>
      </c>
      <c r="U998">
        <v>0</v>
      </c>
      <c r="V998">
        <v>18</v>
      </c>
      <c r="W998">
        <v>0</v>
      </c>
      <c r="X998">
        <v>2008</v>
      </c>
    </row>
    <row r="999" spans="1:24" x14ac:dyDescent="0.2">
      <c r="A999" s="4" t="s">
        <v>72</v>
      </c>
      <c r="B999">
        <v>18</v>
      </c>
      <c r="C999">
        <v>17</v>
      </c>
      <c r="D999">
        <v>0</v>
      </c>
      <c r="E999">
        <v>210</v>
      </c>
      <c r="F999">
        <v>13</v>
      </c>
      <c r="G999">
        <v>2.1666666000000001</v>
      </c>
      <c r="H999">
        <v>0</v>
      </c>
      <c r="I999">
        <v>23</v>
      </c>
      <c r="J999">
        <v>1</v>
      </c>
      <c r="K999">
        <v>2010</v>
      </c>
      <c r="L999">
        <v>4</v>
      </c>
      <c r="O999"/>
      <c r="P999"/>
      <c r="Q999"/>
      <c r="R999"/>
      <c r="S999"/>
      <c r="T999"/>
      <c r="U999"/>
      <c r="V999"/>
      <c r="W999"/>
      <c r="X999">
        <v>2008</v>
      </c>
    </row>
    <row r="1000" spans="1:24" x14ac:dyDescent="0.2">
      <c r="A1000" s="4" t="s">
        <v>73</v>
      </c>
      <c r="B1000"/>
      <c r="C1000"/>
      <c r="D1000"/>
      <c r="E1000"/>
      <c r="F1000"/>
      <c r="G1000"/>
      <c r="H1000"/>
      <c r="I1000"/>
      <c r="J1000"/>
      <c r="K1000">
        <v>2010</v>
      </c>
      <c r="L1000"/>
      <c r="O1000"/>
      <c r="P1000"/>
      <c r="Q1000"/>
      <c r="R1000"/>
      <c r="S1000"/>
      <c r="T1000"/>
      <c r="U1000"/>
      <c r="V1000"/>
      <c r="W1000"/>
      <c r="X1000">
        <v>2008</v>
      </c>
    </row>
    <row r="1001" spans="1:24" x14ac:dyDescent="0.2">
      <c r="A1001" s="4" t="s">
        <v>74</v>
      </c>
      <c r="B1001"/>
      <c r="C1001"/>
      <c r="D1001"/>
      <c r="E1001"/>
      <c r="F1001"/>
      <c r="G1001"/>
      <c r="H1001"/>
      <c r="I1001"/>
      <c r="J1001"/>
      <c r="K1001">
        <v>2010</v>
      </c>
      <c r="L1001"/>
      <c r="O1001"/>
      <c r="P1001"/>
      <c r="Q1001"/>
      <c r="R1001"/>
      <c r="S1001"/>
      <c r="T1001"/>
      <c r="U1001"/>
      <c r="V1001"/>
      <c r="W1001"/>
      <c r="X1001">
        <v>2008</v>
      </c>
    </row>
    <row r="1002" spans="1:24" x14ac:dyDescent="0.2">
      <c r="A1002" s="4" t="s">
        <v>75</v>
      </c>
      <c r="B1002"/>
      <c r="C1002"/>
      <c r="D1002"/>
      <c r="E1002"/>
      <c r="F1002"/>
      <c r="G1002"/>
      <c r="H1002"/>
      <c r="I1002"/>
      <c r="J1002"/>
      <c r="K1002">
        <v>2010</v>
      </c>
      <c r="L1002"/>
      <c r="O1002"/>
      <c r="P1002"/>
      <c r="Q1002"/>
      <c r="R1002"/>
      <c r="S1002"/>
      <c r="T1002"/>
      <c r="U1002"/>
      <c r="V1002"/>
      <c r="W1002"/>
      <c r="X1002">
        <v>2008</v>
      </c>
    </row>
    <row r="1003" spans="1:24" x14ac:dyDescent="0.2">
      <c r="A1003" s="4" t="s">
        <v>76</v>
      </c>
      <c r="B1003"/>
      <c r="C1003"/>
      <c r="D1003"/>
      <c r="E1003"/>
      <c r="F1003"/>
      <c r="G1003"/>
      <c r="H1003"/>
      <c r="I1003"/>
      <c r="J1003"/>
      <c r="K1003">
        <v>2010</v>
      </c>
      <c r="L1003"/>
      <c r="O1003"/>
      <c r="P1003"/>
      <c r="Q1003"/>
      <c r="R1003"/>
      <c r="S1003"/>
      <c r="T1003"/>
      <c r="U1003"/>
      <c r="V1003"/>
      <c r="W1003"/>
      <c r="X1003">
        <v>2008</v>
      </c>
    </row>
    <row r="1004" spans="1:24" x14ac:dyDescent="0.2">
      <c r="A1004" s="4" t="s">
        <v>77</v>
      </c>
      <c r="B1004"/>
      <c r="C1004"/>
      <c r="D1004"/>
      <c r="E1004"/>
      <c r="F1004"/>
      <c r="G1004"/>
      <c r="H1004"/>
      <c r="I1004"/>
      <c r="J1004"/>
      <c r="K1004">
        <v>2010</v>
      </c>
      <c r="L1004"/>
      <c r="O1004"/>
      <c r="P1004"/>
      <c r="Q1004"/>
      <c r="R1004"/>
      <c r="S1004"/>
      <c r="T1004"/>
      <c r="U1004"/>
      <c r="V1004"/>
      <c r="W1004"/>
      <c r="X1004">
        <v>2008</v>
      </c>
    </row>
    <row r="1005" spans="1:24" x14ac:dyDescent="0.2">
      <c r="A1005" s="4" t="s">
        <v>78</v>
      </c>
      <c r="B1005"/>
      <c r="C1005"/>
      <c r="D1005"/>
      <c r="E1005"/>
      <c r="F1005"/>
      <c r="G1005"/>
      <c r="H1005"/>
      <c r="I1005"/>
      <c r="J1005"/>
      <c r="K1005">
        <v>2010</v>
      </c>
      <c r="L1005"/>
      <c r="O1005"/>
      <c r="P1005"/>
      <c r="Q1005"/>
      <c r="R1005"/>
      <c r="S1005"/>
      <c r="T1005"/>
      <c r="U1005"/>
      <c r="V1005"/>
      <c r="W1005"/>
      <c r="X1005">
        <v>2008</v>
      </c>
    </row>
    <row r="1006" spans="1:24" x14ac:dyDescent="0.2">
      <c r="A1006" s="4" t="s">
        <v>79</v>
      </c>
      <c r="B1006"/>
      <c r="C1006"/>
      <c r="D1006"/>
      <c r="E1006" s="8"/>
      <c r="F1006"/>
      <c r="G1006"/>
      <c r="H1006"/>
      <c r="I1006"/>
      <c r="J1006"/>
      <c r="K1006">
        <v>2010</v>
      </c>
      <c r="L1006"/>
      <c r="O1006"/>
      <c r="P1006"/>
      <c r="Q1006"/>
      <c r="R1006"/>
      <c r="S1006"/>
      <c r="T1006"/>
      <c r="U1006"/>
      <c r="V1006"/>
      <c r="W1006"/>
      <c r="X1006">
        <v>2008</v>
      </c>
    </row>
    <row r="1007" spans="1:24" x14ac:dyDescent="0.2">
      <c r="A1007" s="4" t="s">
        <v>80</v>
      </c>
      <c r="B1007"/>
      <c r="C1007"/>
      <c r="D1007" s="6"/>
      <c r="E1007" s="9"/>
      <c r="F1007"/>
      <c r="G1007"/>
      <c r="H1007"/>
      <c r="I1007"/>
      <c r="J1007"/>
      <c r="K1007">
        <v>2010</v>
      </c>
      <c r="L1007"/>
      <c r="O1007"/>
      <c r="P1007"/>
      <c r="Q1007"/>
      <c r="R1007"/>
      <c r="S1007"/>
      <c r="T1007"/>
      <c r="U1007"/>
      <c r="V1007"/>
      <c r="W1007"/>
      <c r="X1007">
        <v>2008</v>
      </c>
    </row>
    <row r="1008" spans="1:24" x14ac:dyDescent="0.2">
      <c r="A1008" s="4" t="s">
        <v>302</v>
      </c>
      <c r="B1008"/>
      <c r="C1008"/>
      <c r="D1008"/>
      <c r="E1008"/>
      <c r="F1008"/>
      <c r="G1008"/>
      <c r="H1008"/>
      <c r="I1008"/>
      <c r="J1008"/>
      <c r="K1008">
        <v>2010</v>
      </c>
      <c r="L1008"/>
      <c r="O1008"/>
      <c r="P1008"/>
      <c r="Q1008"/>
      <c r="R1008"/>
      <c r="S1008"/>
      <c r="T1008"/>
      <c r="U1008"/>
      <c r="V1008"/>
      <c r="W1008"/>
      <c r="X1008">
        <v>2008</v>
      </c>
    </row>
    <row r="1009" spans="1:24" x14ac:dyDescent="0.2">
      <c r="A1009" s="4" t="s">
        <v>81</v>
      </c>
      <c r="B1009">
        <v>11</v>
      </c>
      <c r="C1009">
        <v>10</v>
      </c>
      <c r="D1009" s="6">
        <v>1</v>
      </c>
      <c r="E1009" s="9">
        <v>224</v>
      </c>
      <c r="F1009">
        <v>0</v>
      </c>
      <c r="G1009">
        <v>51</v>
      </c>
      <c r="H1009">
        <v>9</v>
      </c>
      <c r="I1009">
        <v>170</v>
      </c>
      <c r="J1009">
        <v>9</v>
      </c>
      <c r="K1009">
        <v>2010</v>
      </c>
      <c r="L1009"/>
      <c r="O1009"/>
      <c r="P1009"/>
      <c r="Q1009"/>
      <c r="R1009"/>
      <c r="S1009"/>
      <c r="T1009"/>
      <c r="U1009"/>
      <c r="V1009"/>
      <c r="W1009"/>
      <c r="X1009">
        <v>2008</v>
      </c>
    </row>
    <row r="1010" spans="1:24" x14ac:dyDescent="0.2">
      <c r="A1010" s="4" t="s">
        <v>82</v>
      </c>
      <c r="B1010"/>
      <c r="C1010"/>
      <c r="D1010"/>
      <c r="E1010"/>
      <c r="F1010"/>
      <c r="G1010"/>
      <c r="H1010"/>
      <c r="I1010"/>
      <c r="J1010"/>
      <c r="K1010">
        <v>2010</v>
      </c>
      <c r="L1010"/>
      <c r="O1010"/>
      <c r="P1010"/>
      <c r="Q1010"/>
      <c r="R1010"/>
      <c r="S1010"/>
      <c r="T1010"/>
      <c r="U1010"/>
      <c r="V1010"/>
      <c r="W1010"/>
      <c r="X1010">
        <v>2008</v>
      </c>
    </row>
    <row r="1011" spans="1:24" x14ac:dyDescent="0.2">
      <c r="A1011" s="4" t="s">
        <v>83</v>
      </c>
      <c r="B1011"/>
      <c r="C1011"/>
      <c r="D1011"/>
      <c r="E1011"/>
      <c r="F1011"/>
      <c r="G1011"/>
      <c r="H1011"/>
      <c r="I1011"/>
      <c r="J1011"/>
      <c r="K1011">
        <v>2010</v>
      </c>
      <c r="L1011"/>
      <c r="O1011"/>
      <c r="P1011"/>
      <c r="Q1011"/>
      <c r="R1011"/>
      <c r="S1011"/>
      <c r="T1011"/>
      <c r="U1011"/>
      <c r="V1011"/>
      <c r="W1011"/>
      <c r="X1011">
        <v>2008</v>
      </c>
    </row>
    <row r="1012" spans="1:24" x14ac:dyDescent="0.2">
      <c r="A1012" s="4" t="s">
        <v>84</v>
      </c>
      <c r="B1012"/>
      <c r="C1012"/>
      <c r="D1012"/>
      <c r="E1012"/>
      <c r="F1012"/>
      <c r="G1012"/>
      <c r="H1012"/>
      <c r="I1012"/>
      <c r="J1012"/>
      <c r="K1012">
        <v>2010</v>
      </c>
      <c r="L1012"/>
      <c r="O1012"/>
      <c r="P1012"/>
      <c r="Q1012"/>
      <c r="R1012"/>
      <c r="S1012"/>
      <c r="T1012"/>
      <c r="U1012"/>
      <c r="V1012"/>
      <c r="W1012"/>
      <c r="X1012">
        <v>2008</v>
      </c>
    </row>
    <row r="1013" spans="1:24" x14ac:dyDescent="0.2">
      <c r="A1013" s="4" t="s">
        <v>85</v>
      </c>
      <c r="B1013"/>
      <c r="C1013"/>
      <c r="D1013"/>
      <c r="E1013"/>
      <c r="F1013"/>
      <c r="G1013"/>
      <c r="H1013"/>
      <c r="I1013"/>
      <c r="J1013"/>
      <c r="K1013">
        <v>2010</v>
      </c>
      <c r="L1013"/>
      <c r="O1013"/>
      <c r="P1013"/>
      <c r="Q1013"/>
      <c r="R1013"/>
      <c r="S1013"/>
      <c r="T1013"/>
      <c r="U1013"/>
      <c r="V1013"/>
      <c r="W1013"/>
      <c r="X1013">
        <v>2008</v>
      </c>
    </row>
    <row r="1014" spans="1:24" x14ac:dyDescent="0.2">
      <c r="A1014" s="4" t="s">
        <v>86</v>
      </c>
      <c r="B1014"/>
      <c r="C1014"/>
      <c r="D1014"/>
      <c r="E1014"/>
      <c r="F1014"/>
      <c r="G1014"/>
      <c r="H1014"/>
      <c r="I1014"/>
      <c r="J1014"/>
      <c r="K1014">
        <v>2010</v>
      </c>
      <c r="L1014"/>
      <c r="O1014"/>
      <c r="P1014"/>
      <c r="Q1014"/>
      <c r="R1014"/>
      <c r="S1014"/>
      <c r="T1014"/>
      <c r="U1014"/>
      <c r="V1014"/>
      <c r="W1014"/>
      <c r="X1014">
        <v>2008</v>
      </c>
    </row>
    <row r="1015" spans="1:24" x14ac:dyDescent="0.2">
      <c r="A1015" s="4" t="s">
        <v>87</v>
      </c>
      <c r="B1015"/>
      <c r="C1015"/>
      <c r="D1015"/>
      <c r="E1015"/>
      <c r="F1015"/>
      <c r="G1015"/>
      <c r="H1015"/>
      <c r="I1015"/>
      <c r="J1015"/>
      <c r="K1015">
        <v>2010</v>
      </c>
      <c r="L1015"/>
      <c r="O1015"/>
      <c r="P1015"/>
      <c r="Q1015"/>
      <c r="R1015"/>
      <c r="S1015"/>
      <c r="T1015"/>
      <c r="U1015"/>
      <c r="V1015"/>
      <c r="W1015"/>
      <c r="X1015">
        <v>2008</v>
      </c>
    </row>
    <row r="1016" spans="1:24" x14ac:dyDescent="0.2">
      <c r="A1016" s="4" t="s">
        <v>88</v>
      </c>
      <c r="B1016"/>
      <c r="C1016"/>
      <c r="D1016"/>
      <c r="E1016"/>
      <c r="F1016"/>
      <c r="G1016"/>
      <c r="H1016"/>
      <c r="I1016"/>
      <c r="J1016"/>
      <c r="K1016">
        <v>2010</v>
      </c>
      <c r="L1016"/>
      <c r="O1016"/>
      <c r="P1016"/>
      <c r="Q1016"/>
      <c r="R1016"/>
      <c r="S1016"/>
      <c r="T1016"/>
      <c r="U1016"/>
      <c r="V1016"/>
      <c r="W1016"/>
      <c r="X1016">
        <v>2008</v>
      </c>
    </row>
    <row r="1017" spans="1:24" x14ac:dyDescent="0.2">
      <c r="A1017" s="4" t="s">
        <v>89</v>
      </c>
      <c r="B1017"/>
      <c r="C1017"/>
      <c r="D1017"/>
      <c r="E1017"/>
      <c r="F1017"/>
      <c r="G1017"/>
      <c r="H1017"/>
      <c r="I1017"/>
      <c r="J1017"/>
      <c r="K1017">
        <v>2010</v>
      </c>
      <c r="L1017"/>
      <c r="O1017"/>
      <c r="P1017"/>
      <c r="Q1017"/>
      <c r="R1017"/>
      <c r="S1017"/>
      <c r="T1017"/>
      <c r="U1017"/>
      <c r="V1017"/>
      <c r="W1017"/>
      <c r="X1017">
        <v>2008</v>
      </c>
    </row>
    <row r="1018" spans="1:24" x14ac:dyDescent="0.2">
      <c r="A1018" s="4" t="s">
        <v>90</v>
      </c>
      <c r="B1018"/>
      <c r="C1018"/>
      <c r="D1018"/>
      <c r="E1018"/>
      <c r="F1018"/>
      <c r="G1018"/>
      <c r="H1018"/>
      <c r="I1018"/>
      <c r="J1018"/>
      <c r="K1018">
        <v>2010</v>
      </c>
      <c r="L1018"/>
      <c r="O1018"/>
      <c r="P1018"/>
      <c r="Q1018"/>
      <c r="R1018"/>
      <c r="S1018"/>
      <c r="T1018"/>
      <c r="U1018"/>
      <c r="V1018"/>
      <c r="W1018"/>
      <c r="X1018">
        <v>2008</v>
      </c>
    </row>
    <row r="1019" spans="1:24" x14ac:dyDescent="0.2">
      <c r="A1019" s="4" t="s">
        <v>91</v>
      </c>
      <c r="B1019"/>
      <c r="C1019"/>
      <c r="D1019"/>
      <c r="E1019"/>
      <c r="F1019"/>
      <c r="G1019"/>
      <c r="H1019"/>
      <c r="I1019"/>
      <c r="J1019"/>
      <c r="K1019">
        <v>2010</v>
      </c>
      <c r="L1019"/>
      <c r="O1019"/>
      <c r="P1019"/>
      <c r="Q1019"/>
      <c r="R1019"/>
      <c r="S1019"/>
      <c r="T1019"/>
      <c r="U1019"/>
      <c r="V1019"/>
      <c r="W1019"/>
      <c r="X1019">
        <v>2008</v>
      </c>
    </row>
    <row r="1020" spans="1:24" x14ac:dyDescent="0.2">
      <c r="A1020" s="4" t="s">
        <v>92</v>
      </c>
      <c r="B1020"/>
      <c r="C1020"/>
      <c r="D1020"/>
      <c r="E1020"/>
      <c r="F1020"/>
      <c r="G1020"/>
      <c r="H1020"/>
      <c r="I1020"/>
      <c r="J1020"/>
      <c r="K1020">
        <v>2010</v>
      </c>
      <c r="L1020"/>
      <c r="O1020"/>
      <c r="P1020"/>
      <c r="Q1020"/>
      <c r="R1020"/>
      <c r="S1020"/>
      <c r="T1020"/>
      <c r="U1020"/>
      <c r="V1020"/>
      <c r="W1020"/>
      <c r="X1020">
        <v>2008</v>
      </c>
    </row>
    <row r="1021" spans="1:24" x14ac:dyDescent="0.2">
      <c r="A1021" s="4" t="s">
        <v>93</v>
      </c>
      <c r="B1021"/>
      <c r="C1021"/>
      <c r="D1021"/>
      <c r="E1021"/>
      <c r="F1021" s="6"/>
      <c r="G1021" s="7"/>
      <c r="H1021"/>
      <c r="I1021"/>
      <c r="J1021"/>
      <c r="K1021">
        <v>2010</v>
      </c>
      <c r="L1021"/>
      <c r="O1021"/>
      <c r="P1021"/>
      <c r="Q1021"/>
      <c r="R1021"/>
      <c r="S1021"/>
      <c r="T1021"/>
      <c r="U1021"/>
      <c r="V1021"/>
      <c r="W1021"/>
      <c r="X1021">
        <v>2008</v>
      </c>
    </row>
    <row r="1022" spans="1:24" x14ac:dyDescent="0.2">
      <c r="A1022" s="4" t="s">
        <v>94</v>
      </c>
      <c r="B1022"/>
      <c r="C1022"/>
      <c r="D1022" s="6"/>
      <c r="E1022" s="9"/>
      <c r="F1022"/>
      <c r="G1022"/>
      <c r="H1022"/>
      <c r="I1022"/>
      <c r="J1022"/>
      <c r="K1022">
        <v>2010</v>
      </c>
      <c r="L1022"/>
      <c r="O1022"/>
      <c r="P1022"/>
      <c r="Q1022"/>
      <c r="R1022"/>
      <c r="S1022"/>
      <c r="T1022"/>
      <c r="U1022"/>
      <c r="V1022"/>
      <c r="W1022"/>
      <c r="X1022">
        <v>2008</v>
      </c>
    </row>
    <row r="1023" spans="1:24" x14ac:dyDescent="0.2">
      <c r="A1023" s="4" t="s">
        <v>95</v>
      </c>
      <c r="B1023"/>
      <c r="C1023"/>
      <c r="D1023"/>
      <c r="E1023"/>
      <c r="F1023"/>
      <c r="G1023"/>
      <c r="H1023"/>
      <c r="I1023"/>
      <c r="J1023"/>
      <c r="K1023">
        <v>2010</v>
      </c>
      <c r="L1023"/>
      <c r="O1023"/>
      <c r="P1023"/>
      <c r="Q1023"/>
      <c r="R1023"/>
      <c r="S1023"/>
      <c r="T1023"/>
      <c r="U1023"/>
      <c r="V1023"/>
      <c r="W1023"/>
      <c r="X1023">
        <v>2008</v>
      </c>
    </row>
    <row r="1024" spans="1:24" x14ac:dyDescent="0.2">
      <c r="A1024" s="4" t="s">
        <v>96</v>
      </c>
      <c r="B1024"/>
      <c r="C1024"/>
      <c r="D1024"/>
      <c r="E1024"/>
      <c r="F1024"/>
      <c r="G1024"/>
      <c r="H1024"/>
      <c r="I1024"/>
      <c r="J1024"/>
      <c r="K1024">
        <v>2010</v>
      </c>
      <c r="L1024"/>
      <c r="O1024"/>
      <c r="P1024"/>
      <c r="Q1024"/>
      <c r="R1024"/>
      <c r="S1024"/>
      <c r="T1024"/>
      <c r="U1024"/>
      <c r="V1024"/>
      <c r="W1024"/>
      <c r="X1024">
        <v>2008</v>
      </c>
    </row>
    <row r="1025" spans="1:24" x14ac:dyDescent="0.2">
      <c r="A1025" s="4" t="s">
        <v>340</v>
      </c>
      <c r="B1025"/>
      <c r="C1025"/>
      <c r="D1025"/>
      <c r="E1025"/>
      <c r="F1025"/>
      <c r="G1025"/>
      <c r="H1025"/>
      <c r="I1025"/>
      <c r="J1025"/>
      <c r="K1025">
        <v>2010</v>
      </c>
      <c r="L1025"/>
      <c r="O1025"/>
      <c r="P1025"/>
      <c r="Q1025"/>
      <c r="R1025"/>
      <c r="S1025"/>
      <c r="T1025"/>
      <c r="U1025"/>
      <c r="V1025"/>
      <c r="W1025"/>
      <c r="X1025">
        <v>2008</v>
      </c>
    </row>
    <row r="1026" spans="1:24" x14ac:dyDescent="0.2">
      <c r="A1026" s="4" t="s">
        <v>97</v>
      </c>
      <c r="B1026"/>
      <c r="C1026"/>
      <c r="D1026"/>
      <c r="E1026"/>
      <c r="F1026"/>
      <c r="G1026"/>
      <c r="H1026"/>
      <c r="I1026"/>
      <c r="J1026"/>
      <c r="K1026">
        <v>2010</v>
      </c>
      <c r="L1026"/>
      <c r="O1026"/>
      <c r="P1026"/>
      <c r="Q1026"/>
      <c r="R1026"/>
      <c r="S1026"/>
      <c r="T1026"/>
      <c r="U1026"/>
      <c r="V1026"/>
      <c r="W1026"/>
      <c r="X1026">
        <v>2008</v>
      </c>
    </row>
    <row r="1027" spans="1:24" x14ac:dyDescent="0.2">
      <c r="A1027" s="4" t="s">
        <v>98</v>
      </c>
      <c r="B1027"/>
      <c r="C1027"/>
      <c r="D1027"/>
      <c r="E1027"/>
      <c r="F1027"/>
      <c r="G1027"/>
      <c r="H1027"/>
      <c r="I1027"/>
      <c r="J1027"/>
      <c r="K1027">
        <v>2010</v>
      </c>
      <c r="L1027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>
        <v>2008</v>
      </c>
    </row>
    <row r="1028" spans="1:24" x14ac:dyDescent="0.2">
      <c r="A1028" s="4" t="s">
        <v>99</v>
      </c>
      <c r="B1028"/>
      <c r="C1028"/>
      <c r="D1028"/>
      <c r="E1028" s="8"/>
      <c r="F1028"/>
      <c r="G1028"/>
      <c r="H1028"/>
      <c r="I1028"/>
      <c r="J1028"/>
      <c r="K1028">
        <v>2010</v>
      </c>
      <c r="L1028"/>
      <c r="O1028">
        <v>1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2008</v>
      </c>
    </row>
    <row r="1029" spans="1:24" x14ac:dyDescent="0.2">
      <c r="A1029" s="4" t="s">
        <v>360</v>
      </c>
      <c r="B1029"/>
      <c r="C1029"/>
      <c r="D1029"/>
      <c r="E1029"/>
      <c r="F1029"/>
      <c r="G1029"/>
      <c r="H1029"/>
      <c r="I1029"/>
      <c r="J1029"/>
      <c r="K1029">
        <v>2010</v>
      </c>
      <c r="L1029"/>
      <c r="O1029"/>
      <c r="P1029"/>
      <c r="Q1029"/>
      <c r="R1029"/>
      <c r="S1029"/>
      <c r="T1029"/>
      <c r="U1029"/>
      <c r="V1029"/>
      <c r="W1029"/>
      <c r="X1029">
        <v>2008</v>
      </c>
    </row>
    <row r="1030" spans="1:24" x14ac:dyDescent="0.2">
      <c r="A1030" s="4" t="s">
        <v>361</v>
      </c>
      <c r="B1030"/>
      <c r="C1030"/>
      <c r="D1030"/>
      <c r="E1030"/>
      <c r="F1030"/>
      <c r="G1030"/>
      <c r="H1030"/>
      <c r="I1030"/>
      <c r="J1030"/>
      <c r="K1030">
        <v>2010</v>
      </c>
      <c r="L1030"/>
      <c r="O1030"/>
      <c r="P1030"/>
      <c r="Q1030"/>
      <c r="R1030"/>
      <c r="S1030"/>
      <c r="T1030"/>
      <c r="U1030"/>
      <c r="V1030"/>
      <c r="W1030"/>
      <c r="X1030">
        <v>2008</v>
      </c>
    </row>
    <row r="1031" spans="1:24" x14ac:dyDescent="0.2">
      <c r="A1031" s="4" t="s">
        <v>100</v>
      </c>
      <c r="B1031"/>
      <c r="C1031"/>
      <c r="D1031"/>
      <c r="E1031" s="8"/>
      <c r="F1031"/>
      <c r="G1031"/>
      <c r="H1031"/>
      <c r="I1031"/>
      <c r="J1031"/>
      <c r="K1031">
        <v>2010</v>
      </c>
      <c r="L1031"/>
      <c r="O1031"/>
      <c r="P1031"/>
      <c r="Q1031"/>
      <c r="R1031"/>
      <c r="S1031"/>
      <c r="T1031"/>
      <c r="U1031"/>
      <c r="V1031"/>
      <c r="W1031"/>
      <c r="X1031">
        <v>2008</v>
      </c>
    </row>
    <row r="1032" spans="1:24" x14ac:dyDescent="0.2">
      <c r="A1032" s="4" t="s">
        <v>362</v>
      </c>
      <c r="B1032"/>
      <c r="C1032"/>
      <c r="D1032"/>
      <c r="E1032"/>
      <c r="F1032"/>
      <c r="G1032"/>
      <c r="H1032"/>
      <c r="I1032"/>
      <c r="J1032"/>
      <c r="K1032">
        <v>2010</v>
      </c>
      <c r="L1032"/>
      <c r="O1032"/>
      <c r="P1032"/>
      <c r="Q1032"/>
      <c r="R1032"/>
      <c r="S1032"/>
      <c r="T1032"/>
      <c r="U1032"/>
      <c r="V1032"/>
      <c r="W1032"/>
      <c r="X1032">
        <v>2008</v>
      </c>
    </row>
    <row r="1033" spans="1:24" x14ac:dyDescent="0.2">
      <c r="A1033" s="4" t="s">
        <v>101</v>
      </c>
      <c r="B1033"/>
      <c r="C1033"/>
      <c r="D1033"/>
      <c r="E1033"/>
      <c r="F1033"/>
      <c r="G1033"/>
      <c r="H1033"/>
      <c r="I1033"/>
      <c r="J1033"/>
      <c r="K1033">
        <v>2010</v>
      </c>
      <c r="L1033"/>
      <c r="O1033"/>
      <c r="P1033"/>
      <c r="Q1033"/>
      <c r="R1033"/>
      <c r="S1033"/>
      <c r="T1033"/>
      <c r="U1033"/>
      <c r="V1033"/>
      <c r="W1033"/>
      <c r="X1033">
        <v>2008</v>
      </c>
    </row>
    <row r="1034" spans="1:24" x14ac:dyDescent="0.2">
      <c r="A1034" s="4" t="s">
        <v>278</v>
      </c>
      <c r="B1034"/>
      <c r="C1034"/>
      <c r="D1034"/>
      <c r="E1034" s="8"/>
      <c r="F1034"/>
      <c r="G1034"/>
      <c r="H1034"/>
      <c r="I1034"/>
      <c r="J1034"/>
      <c r="K1034">
        <v>2010</v>
      </c>
      <c r="L1034"/>
      <c r="O1034"/>
      <c r="P1034"/>
      <c r="Q1034"/>
      <c r="R1034"/>
      <c r="S1034"/>
      <c r="T1034"/>
      <c r="U1034"/>
      <c r="V1034"/>
      <c r="W1034"/>
      <c r="X1034">
        <v>2008</v>
      </c>
    </row>
    <row r="1035" spans="1:24" x14ac:dyDescent="0.2">
      <c r="A1035" s="4" t="s">
        <v>102</v>
      </c>
      <c r="B1035"/>
      <c r="C1035"/>
      <c r="D1035"/>
      <c r="E1035"/>
      <c r="F1035"/>
      <c r="G1035"/>
      <c r="H1035"/>
      <c r="I1035"/>
      <c r="J1035"/>
      <c r="K1035">
        <v>2010</v>
      </c>
      <c r="L1035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>
        <v>2008</v>
      </c>
    </row>
    <row r="1036" spans="1:24" x14ac:dyDescent="0.2">
      <c r="A1036" s="4" t="s">
        <v>892</v>
      </c>
      <c r="K1036" s="13">
        <v>2010</v>
      </c>
      <c r="O1036" s="13"/>
      <c r="P1036" s="13"/>
      <c r="Q1036" s="13"/>
      <c r="R1036" s="13"/>
      <c r="S1036" s="13"/>
      <c r="T1036" s="13"/>
      <c r="U1036" s="13"/>
      <c r="V1036" s="13"/>
      <c r="W1036" s="13"/>
      <c r="X1036" s="13">
        <v>2008</v>
      </c>
    </row>
    <row r="1037" spans="1:24" x14ac:dyDescent="0.2">
      <c r="A1037" s="4" t="s">
        <v>103</v>
      </c>
      <c r="B1037">
        <v>20</v>
      </c>
      <c r="C1037">
        <v>18</v>
      </c>
      <c r="D1037">
        <v>1</v>
      </c>
      <c r="E1037">
        <v>297</v>
      </c>
      <c r="F1037">
        <v>4</v>
      </c>
      <c r="G1037">
        <v>1.5</v>
      </c>
      <c r="H1037">
        <v>0</v>
      </c>
      <c r="I1037">
        <v>8</v>
      </c>
      <c r="J1037">
        <v>1</v>
      </c>
      <c r="K1037">
        <v>2010</v>
      </c>
      <c r="L1037"/>
      <c r="O1037">
        <v>18</v>
      </c>
      <c r="P1037">
        <v>16</v>
      </c>
      <c r="Q1037">
        <v>1</v>
      </c>
      <c r="R1037">
        <v>195</v>
      </c>
      <c r="S1037">
        <v>4</v>
      </c>
      <c r="T1037">
        <v>4</v>
      </c>
      <c r="U1037">
        <v>1</v>
      </c>
      <c r="V1037">
        <v>24</v>
      </c>
      <c r="W1037">
        <v>2</v>
      </c>
      <c r="X1037">
        <v>2008</v>
      </c>
    </row>
    <row r="1038" spans="1:24" x14ac:dyDescent="0.2">
      <c r="A1038" s="4" t="s">
        <v>104</v>
      </c>
      <c r="B1038" s="13">
        <v>2</v>
      </c>
      <c r="C1038" s="13">
        <v>1</v>
      </c>
      <c r="D1038" s="13">
        <v>0</v>
      </c>
      <c r="E1038" s="13">
        <v>0</v>
      </c>
      <c r="F1038" s="13">
        <v>0</v>
      </c>
      <c r="G1038" s="13">
        <v>1</v>
      </c>
      <c r="H1038" s="13">
        <v>0</v>
      </c>
      <c r="I1038" s="13">
        <v>23</v>
      </c>
      <c r="J1038" s="13">
        <v>0</v>
      </c>
      <c r="K1038" s="13">
        <v>2010</v>
      </c>
      <c r="O1038"/>
      <c r="P1038"/>
      <c r="Q1038"/>
      <c r="R1038"/>
      <c r="S1038"/>
      <c r="T1038"/>
      <c r="U1038"/>
      <c r="V1038"/>
      <c r="W1038"/>
      <c r="X1038">
        <v>2008</v>
      </c>
    </row>
    <row r="1039" spans="1:24" x14ac:dyDescent="0.2">
      <c r="A1039" s="4" t="s">
        <v>345</v>
      </c>
      <c r="B1039"/>
      <c r="C1039"/>
      <c r="D1039"/>
      <c r="E1039"/>
      <c r="F1039"/>
      <c r="G1039"/>
      <c r="H1039"/>
      <c r="I1039"/>
      <c r="J1039"/>
      <c r="K1039">
        <v>2010</v>
      </c>
      <c r="L1039"/>
      <c r="O1039"/>
      <c r="P1039"/>
      <c r="Q1039"/>
      <c r="R1039"/>
      <c r="S1039"/>
      <c r="T1039"/>
      <c r="U1039"/>
      <c r="V1039"/>
      <c r="W1039"/>
      <c r="X1039">
        <v>2008</v>
      </c>
    </row>
    <row r="1040" spans="1:24" x14ac:dyDescent="0.2">
      <c r="A1040" s="4" t="s">
        <v>341</v>
      </c>
      <c r="B1040"/>
      <c r="C1040"/>
      <c r="D1040"/>
      <c r="E1040" s="8"/>
      <c r="F1040"/>
      <c r="G1040"/>
      <c r="H1040"/>
      <c r="I1040"/>
      <c r="J1040"/>
      <c r="K1040">
        <v>2010</v>
      </c>
      <c r="L1040"/>
      <c r="O1040"/>
      <c r="P1040"/>
      <c r="Q1040"/>
      <c r="R1040"/>
      <c r="S1040"/>
      <c r="T1040"/>
      <c r="U1040"/>
      <c r="V1040"/>
      <c r="W1040"/>
      <c r="X1040">
        <v>2008</v>
      </c>
    </row>
    <row r="1041" spans="1:24" x14ac:dyDescent="0.2">
      <c r="A1041" s="4" t="s">
        <v>311</v>
      </c>
      <c r="B1041"/>
      <c r="C1041"/>
      <c r="D1041"/>
      <c r="E1041" s="8"/>
      <c r="F1041"/>
      <c r="G1041"/>
      <c r="H1041"/>
      <c r="I1041"/>
      <c r="J1041"/>
      <c r="K1041">
        <v>2010</v>
      </c>
      <c r="L1041"/>
      <c r="O1041"/>
      <c r="P1041"/>
      <c r="Q1041"/>
      <c r="R1041"/>
      <c r="S1041"/>
      <c r="T1041"/>
      <c r="U1041"/>
      <c r="V1041"/>
      <c r="W1041"/>
      <c r="X1041">
        <v>2008</v>
      </c>
    </row>
    <row r="1042" spans="1:24" x14ac:dyDescent="0.2">
      <c r="A1042" s="4" t="s">
        <v>105</v>
      </c>
      <c r="B1042"/>
      <c r="C1042"/>
      <c r="D1042"/>
      <c r="E1042"/>
      <c r="F1042"/>
      <c r="G1042"/>
      <c r="H1042"/>
      <c r="I1042"/>
      <c r="J1042"/>
      <c r="K1042">
        <v>2010</v>
      </c>
      <c r="L1042"/>
      <c r="O1042"/>
      <c r="P1042"/>
      <c r="Q1042"/>
      <c r="R1042"/>
      <c r="S1042"/>
      <c r="T1042"/>
      <c r="U1042"/>
      <c r="V1042"/>
      <c r="W1042"/>
      <c r="X1042">
        <v>2008</v>
      </c>
    </row>
    <row r="1043" spans="1:24" x14ac:dyDescent="0.2">
      <c r="A1043" s="4" t="s">
        <v>106</v>
      </c>
      <c r="B1043"/>
      <c r="C1043"/>
      <c r="D1043"/>
      <c r="E1043"/>
      <c r="F1043"/>
      <c r="G1043"/>
      <c r="H1043"/>
      <c r="I1043"/>
      <c r="J1043"/>
      <c r="K1043">
        <v>2010</v>
      </c>
      <c r="L1043"/>
      <c r="O1043"/>
      <c r="P1043"/>
      <c r="Q1043"/>
      <c r="R1043"/>
      <c r="S1043"/>
      <c r="T1043"/>
      <c r="U1043"/>
      <c r="V1043"/>
      <c r="W1043"/>
      <c r="X1043">
        <v>2008</v>
      </c>
    </row>
    <row r="1044" spans="1:24" x14ac:dyDescent="0.2">
      <c r="A1044" s="4" t="s">
        <v>107</v>
      </c>
      <c r="B1044"/>
      <c r="C1044"/>
      <c r="D1044" s="6"/>
      <c r="E1044" s="9"/>
      <c r="F1044"/>
      <c r="G1044"/>
      <c r="H1044"/>
      <c r="I1044"/>
      <c r="J1044"/>
      <c r="K1044">
        <v>2010</v>
      </c>
      <c r="L1044"/>
      <c r="O1044"/>
      <c r="P1044"/>
      <c r="Q1044"/>
      <c r="R1044"/>
      <c r="S1044"/>
      <c r="T1044"/>
      <c r="U1044"/>
      <c r="V1044"/>
      <c r="W1044"/>
      <c r="X1044">
        <v>2008</v>
      </c>
    </row>
    <row r="1045" spans="1:24" x14ac:dyDescent="0.2">
      <c r="A1045" s="4" t="s">
        <v>108</v>
      </c>
      <c r="B1045"/>
      <c r="C1045"/>
      <c r="D1045"/>
      <c r="E1045"/>
      <c r="F1045"/>
      <c r="G1045"/>
      <c r="H1045"/>
      <c r="I1045"/>
      <c r="J1045"/>
      <c r="K1045">
        <v>2010</v>
      </c>
      <c r="L1045"/>
      <c r="O1045"/>
      <c r="P1045"/>
      <c r="Q1045"/>
      <c r="R1045"/>
      <c r="S1045"/>
      <c r="T1045"/>
      <c r="U1045"/>
      <c r="V1045"/>
      <c r="W1045"/>
      <c r="X1045">
        <v>2008</v>
      </c>
    </row>
    <row r="1046" spans="1:24" x14ac:dyDescent="0.2">
      <c r="A1046" s="4" t="s">
        <v>357</v>
      </c>
      <c r="K1046" s="13">
        <v>2010</v>
      </c>
      <c r="O1046"/>
      <c r="P1046"/>
      <c r="Q1046"/>
      <c r="R1046"/>
      <c r="S1046"/>
      <c r="T1046"/>
      <c r="U1046"/>
      <c r="V1046"/>
      <c r="W1046"/>
      <c r="X1046">
        <v>2008</v>
      </c>
    </row>
    <row r="1047" spans="1:24" x14ac:dyDescent="0.2">
      <c r="A1047" s="4" t="s">
        <v>346</v>
      </c>
      <c r="B1047"/>
      <c r="C1047"/>
      <c r="D1047"/>
      <c r="E1047" s="8"/>
      <c r="F1047"/>
      <c r="G1047"/>
      <c r="H1047"/>
      <c r="I1047"/>
      <c r="J1047"/>
      <c r="K1047">
        <v>2010</v>
      </c>
      <c r="L1047"/>
      <c r="O1047"/>
      <c r="P1047"/>
      <c r="Q1047"/>
      <c r="R1047"/>
      <c r="S1047"/>
      <c r="T1047"/>
      <c r="U1047"/>
      <c r="V1047"/>
      <c r="W1047"/>
      <c r="X1047">
        <v>2008</v>
      </c>
    </row>
    <row r="1048" spans="1:24" x14ac:dyDescent="0.2">
      <c r="A1048" s="4" t="s">
        <v>109</v>
      </c>
      <c r="B1048"/>
      <c r="C1048"/>
      <c r="D1048"/>
      <c r="E1048"/>
      <c r="F1048"/>
      <c r="G1048"/>
      <c r="H1048"/>
      <c r="I1048"/>
      <c r="J1048"/>
      <c r="K1048">
        <v>2010</v>
      </c>
      <c r="L1048"/>
      <c r="O1048"/>
      <c r="P1048"/>
      <c r="Q1048"/>
      <c r="R1048"/>
      <c r="S1048"/>
      <c r="T1048"/>
      <c r="U1048"/>
      <c r="V1048"/>
      <c r="W1048"/>
      <c r="X1048">
        <v>2008</v>
      </c>
    </row>
    <row r="1049" spans="1:24" x14ac:dyDescent="0.2">
      <c r="A1049" s="4" t="s">
        <v>110</v>
      </c>
      <c r="B1049"/>
      <c r="C1049"/>
      <c r="D1049" s="6"/>
      <c r="E1049" s="9"/>
      <c r="F1049"/>
      <c r="G1049"/>
      <c r="H1049"/>
      <c r="I1049"/>
      <c r="J1049"/>
      <c r="K1049">
        <v>2010</v>
      </c>
      <c r="L1049"/>
      <c r="O1049"/>
      <c r="P1049"/>
      <c r="Q1049"/>
      <c r="R1049"/>
      <c r="S1049"/>
      <c r="T1049"/>
      <c r="U1049"/>
      <c r="V1049"/>
      <c r="W1049"/>
      <c r="X1049">
        <v>2008</v>
      </c>
    </row>
    <row r="1050" spans="1:24" x14ac:dyDescent="0.2">
      <c r="A1050" s="4" t="s">
        <v>111</v>
      </c>
      <c r="B1050"/>
      <c r="C1050"/>
      <c r="D1050"/>
      <c r="E1050"/>
      <c r="F1050"/>
      <c r="G1050"/>
      <c r="H1050"/>
      <c r="I1050"/>
      <c r="J1050"/>
      <c r="K1050">
        <v>2010</v>
      </c>
      <c r="L1050"/>
      <c r="O1050"/>
      <c r="P1050"/>
      <c r="Q1050"/>
      <c r="R1050"/>
      <c r="S1050"/>
      <c r="T1050"/>
      <c r="U1050"/>
      <c r="V1050"/>
      <c r="W1050"/>
      <c r="X1050">
        <v>2008</v>
      </c>
    </row>
    <row r="1051" spans="1:24" x14ac:dyDescent="0.2">
      <c r="A1051" s="4" t="s">
        <v>112</v>
      </c>
      <c r="B1051"/>
      <c r="C1051"/>
      <c r="D1051"/>
      <c r="E1051"/>
      <c r="F1051"/>
      <c r="G1051"/>
      <c r="H1051"/>
      <c r="I1051"/>
      <c r="J1051"/>
      <c r="K1051">
        <v>2010</v>
      </c>
      <c r="L1051"/>
      <c r="O1051"/>
      <c r="P1051"/>
      <c r="Q1051"/>
      <c r="R1051"/>
      <c r="S1051"/>
      <c r="T1051"/>
      <c r="U1051"/>
      <c r="V1051"/>
      <c r="W1051"/>
      <c r="X1051">
        <v>2008</v>
      </c>
    </row>
    <row r="1052" spans="1:24" x14ac:dyDescent="0.2">
      <c r="A1052" s="4" t="s">
        <v>113</v>
      </c>
      <c r="B1052"/>
      <c r="C1052"/>
      <c r="D1052"/>
      <c r="E1052"/>
      <c r="F1052"/>
      <c r="G1052"/>
      <c r="H1052"/>
      <c r="I1052"/>
      <c r="J1052"/>
      <c r="K1052">
        <v>2010</v>
      </c>
      <c r="L1052"/>
      <c r="O1052"/>
      <c r="P1052"/>
      <c r="Q1052"/>
      <c r="R1052"/>
      <c r="S1052"/>
      <c r="T1052"/>
      <c r="U1052"/>
      <c r="V1052"/>
      <c r="W1052"/>
      <c r="X1052">
        <v>2008</v>
      </c>
    </row>
    <row r="1053" spans="1:24" x14ac:dyDescent="0.2">
      <c r="A1053" s="4" t="s">
        <v>114</v>
      </c>
      <c r="B1053"/>
      <c r="C1053"/>
      <c r="D1053"/>
      <c r="E1053"/>
      <c r="F1053"/>
      <c r="G1053"/>
      <c r="H1053"/>
      <c r="I1053"/>
      <c r="J1053"/>
      <c r="K1053">
        <v>2010</v>
      </c>
      <c r="L1053"/>
      <c r="O1053"/>
      <c r="P1053"/>
      <c r="Q1053"/>
      <c r="R1053"/>
      <c r="S1053"/>
      <c r="T1053"/>
      <c r="U1053"/>
      <c r="V1053"/>
      <c r="W1053"/>
      <c r="X1053">
        <v>2008</v>
      </c>
    </row>
    <row r="1054" spans="1:24" x14ac:dyDescent="0.2">
      <c r="A1054" s="4" t="s">
        <v>115</v>
      </c>
      <c r="B1054"/>
      <c r="C1054"/>
      <c r="D1054"/>
      <c r="E1054"/>
      <c r="F1054"/>
      <c r="G1054"/>
      <c r="H1054"/>
      <c r="I1054"/>
      <c r="J1054"/>
      <c r="K1054">
        <v>2010</v>
      </c>
      <c r="L1054"/>
      <c r="O1054"/>
      <c r="P1054"/>
      <c r="Q1054"/>
      <c r="R1054"/>
      <c r="S1054"/>
      <c r="T1054"/>
      <c r="U1054"/>
      <c r="V1054"/>
      <c r="W1054"/>
      <c r="X1054">
        <v>2008</v>
      </c>
    </row>
    <row r="1055" spans="1:24" x14ac:dyDescent="0.2">
      <c r="A1055" s="4" t="s">
        <v>319</v>
      </c>
      <c r="B1055"/>
      <c r="C1055"/>
      <c r="D1055"/>
      <c r="E1055"/>
      <c r="F1055"/>
      <c r="G1055"/>
      <c r="H1055"/>
      <c r="I1055"/>
      <c r="J1055"/>
      <c r="K1055">
        <v>2010</v>
      </c>
      <c r="L1055"/>
      <c r="O1055"/>
      <c r="P1055"/>
      <c r="Q1055"/>
      <c r="R1055"/>
      <c r="S1055"/>
      <c r="T1055"/>
      <c r="U1055"/>
      <c r="V1055"/>
      <c r="W1055"/>
      <c r="X1055">
        <v>2008</v>
      </c>
    </row>
    <row r="1056" spans="1:24" x14ac:dyDescent="0.2">
      <c r="A1056" s="4" t="s">
        <v>116</v>
      </c>
      <c r="B1056"/>
      <c r="C1056"/>
      <c r="D1056"/>
      <c r="E1056"/>
      <c r="F1056"/>
      <c r="G1056"/>
      <c r="H1056"/>
      <c r="I1056"/>
      <c r="J1056"/>
      <c r="K1056">
        <v>2010</v>
      </c>
      <c r="L1056"/>
      <c r="O1056"/>
      <c r="P1056"/>
      <c r="Q1056"/>
      <c r="R1056"/>
      <c r="S1056"/>
      <c r="T1056"/>
      <c r="U1056"/>
      <c r="V1056"/>
      <c r="W1056"/>
      <c r="X1056">
        <v>2008</v>
      </c>
    </row>
    <row r="1057" spans="1:24" x14ac:dyDescent="0.2">
      <c r="A1057" s="4" t="s">
        <v>117</v>
      </c>
      <c r="B1057"/>
      <c r="C1057"/>
      <c r="D1057"/>
      <c r="E1057" s="8"/>
      <c r="F1057"/>
      <c r="G1057"/>
      <c r="H1057"/>
      <c r="I1057"/>
      <c r="J1057"/>
      <c r="K1057">
        <v>2010</v>
      </c>
      <c r="L1057"/>
      <c r="O1057"/>
      <c r="P1057"/>
      <c r="Q1057"/>
      <c r="R1057"/>
      <c r="S1057"/>
      <c r="T1057"/>
      <c r="U1057"/>
      <c r="V1057"/>
      <c r="W1057"/>
      <c r="X1057">
        <v>2008</v>
      </c>
    </row>
    <row r="1058" spans="1:24" x14ac:dyDescent="0.2">
      <c r="A1058" s="4" t="s">
        <v>118</v>
      </c>
      <c r="B1058"/>
      <c r="C1058"/>
      <c r="D1058"/>
      <c r="E1058"/>
      <c r="F1058"/>
      <c r="G1058"/>
      <c r="H1058"/>
      <c r="I1058"/>
      <c r="J1058"/>
      <c r="K1058">
        <v>2010</v>
      </c>
      <c r="L1058"/>
      <c r="O1058"/>
      <c r="P1058"/>
      <c r="Q1058"/>
      <c r="R1058"/>
      <c r="S1058"/>
      <c r="T1058"/>
      <c r="U1058"/>
      <c r="V1058"/>
      <c r="W1058"/>
      <c r="X1058">
        <v>2008</v>
      </c>
    </row>
    <row r="1059" spans="1:24" x14ac:dyDescent="0.2">
      <c r="A1059" s="4" t="s">
        <v>279</v>
      </c>
      <c r="B1059"/>
      <c r="C1059"/>
      <c r="D1059"/>
      <c r="E1059"/>
      <c r="F1059"/>
      <c r="G1059"/>
      <c r="H1059"/>
      <c r="I1059"/>
      <c r="J1059"/>
      <c r="K1059">
        <v>2010</v>
      </c>
      <c r="L1059"/>
      <c r="O1059"/>
      <c r="P1059"/>
      <c r="Q1059"/>
      <c r="R1059"/>
      <c r="S1059"/>
      <c r="T1059"/>
      <c r="U1059"/>
      <c r="V1059"/>
      <c r="W1059"/>
      <c r="X1059">
        <v>2008</v>
      </c>
    </row>
    <row r="1060" spans="1:24" x14ac:dyDescent="0.2">
      <c r="A1060" s="4" t="s">
        <v>119</v>
      </c>
      <c r="B1060">
        <v>12</v>
      </c>
      <c r="C1060">
        <v>11</v>
      </c>
      <c r="D1060">
        <v>3</v>
      </c>
      <c r="E1060" s="8">
        <v>222</v>
      </c>
      <c r="F1060">
        <v>4</v>
      </c>
      <c r="G1060">
        <v>46.833333330000002</v>
      </c>
      <c r="H1060">
        <v>3</v>
      </c>
      <c r="I1060">
        <v>269</v>
      </c>
      <c r="J1060">
        <v>10</v>
      </c>
      <c r="K1060">
        <v>2010</v>
      </c>
      <c r="L1060"/>
      <c r="O1060">
        <v>2</v>
      </c>
      <c r="P1060">
        <v>2</v>
      </c>
      <c r="Q1060">
        <v>1</v>
      </c>
      <c r="R1060">
        <v>11</v>
      </c>
      <c r="S1060">
        <v>1</v>
      </c>
      <c r="T1060">
        <v>8</v>
      </c>
      <c r="U1060">
        <v>3</v>
      </c>
      <c r="V1060">
        <v>21</v>
      </c>
      <c r="W1060">
        <v>6</v>
      </c>
      <c r="X1060">
        <v>2008</v>
      </c>
    </row>
    <row r="1061" spans="1:24" x14ac:dyDescent="0.2">
      <c r="A1061" s="4" t="s">
        <v>120</v>
      </c>
      <c r="B1061"/>
      <c r="C1061"/>
      <c r="D1061"/>
      <c r="E1061" s="8"/>
      <c r="F1061"/>
      <c r="G1061"/>
      <c r="H1061"/>
      <c r="I1061"/>
      <c r="J1061"/>
      <c r="K1061">
        <v>2010</v>
      </c>
      <c r="L1061"/>
      <c r="O1061"/>
      <c r="P1061"/>
      <c r="Q1061"/>
      <c r="R1061"/>
      <c r="S1061"/>
      <c r="T1061"/>
      <c r="U1061"/>
      <c r="V1061"/>
      <c r="W1061"/>
      <c r="X1061">
        <v>2008</v>
      </c>
    </row>
    <row r="1062" spans="1:24" x14ac:dyDescent="0.2">
      <c r="A1062" s="4" t="s">
        <v>121</v>
      </c>
      <c r="B1062">
        <v>1</v>
      </c>
      <c r="C1062">
        <v>1</v>
      </c>
      <c r="D1062">
        <v>1</v>
      </c>
      <c r="E1062">
        <v>0</v>
      </c>
      <c r="F1062">
        <v>0</v>
      </c>
      <c r="G1062">
        <v>4</v>
      </c>
      <c r="H1062">
        <v>0</v>
      </c>
      <c r="I1062">
        <v>23</v>
      </c>
      <c r="J1062">
        <v>1</v>
      </c>
      <c r="K1062">
        <v>2010</v>
      </c>
      <c r="L1062"/>
      <c r="O1062"/>
      <c r="P1062"/>
      <c r="Q1062"/>
      <c r="R1062"/>
      <c r="S1062"/>
      <c r="T1062"/>
      <c r="U1062"/>
      <c r="V1062"/>
      <c r="W1062"/>
      <c r="X1062">
        <v>2008</v>
      </c>
    </row>
    <row r="1063" spans="1:24" x14ac:dyDescent="0.2">
      <c r="A1063" s="4" t="s">
        <v>122</v>
      </c>
      <c r="B1063"/>
      <c r="C1063"/>
      <c r="D1063"/>
      <c r="E1063"/>
      <c r="F1063"/>
      <c r="G1063"/>
      <c r="H1063"/>
      <c r="I1063"/>
      <c r="J1063"/>
      <c r="K1063">
        <v>2010</v>
      </c>
      <c r="L1063"/>
      <c r="O1063"/>
      <c r="P1063"/>
      <c r="Q1063"/>
      <c r="R1063"/>
      <c r="S1063"/>
      <c r="T1063"/>
      <c r="U1063"/>
      <c r="V1063"/>
      <c r="W1063"/>
      <c r="X1063">
        <v>2008</v>
      </c>
    </row>
    <row r="1064" spans="1:24" x14ac:dyDescent="0.2">
      <c r="A1064" s="4" t="s">
        <v>123</v>
      </c>
      <c r="B1064"/>
      <c r="C1064"/>
      <c r="D1064" s="6"/>
      <c r="E1064" s="9"/>
      <c r="F1064"/>
      <c r="G1064"/>
      <c r="H1064"/>
      <c r="I1064"/>
      <c r="J1064"/>
      <c r="K1064">
        <v>2010</v>
      </c>
      <c r="L1064"/>
      <c r="O1064"/>
      <c r="P1064"/>
      <c r="Q1064"/>
      <c r="R1064"/>
      <c r="S1064"/>
      <c r="T1064"/>
      <c r="U1064"/>
      <c r="V1064"/>
      <c r="W1064"/>
      <c r="X1064">
        <v>2008</v>
      </c>
    </row>
    <row r="1065" spans="1:24" x14ac:dyDescent="0.2">
      <c r="A1065" s="4" t="s">
        <v>124</v>
      </c>
      <c r="B1065"/>
      <c r="C1065"/>
      <c r="D1065"/>
      <c r="E1065"/>
      <c r="F1065"/>
      <c r="G1065"/>
      <c r="H1065"/>
      <c r="I1065"/>
      <c r="J1065"/>
      <c r="K1065">
        <v>2010</v>
      </c>
      <c r="L1065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>
        <v>2008</v>
      </c>
    </row>
    <row r="1066" spans="1:24" x14ac:dyDescent="0.2">
      <c r="A1066" s="4" t="s">
        <v>821</v>
      </c>
      <c r="B1066"/>
      <c r="C1066"/>
      <c r="D1066"/>
      <c r="E1066"/>
      <c r="F1066" s="6"/>
      <c r="G1066" s="7"/>
      <c r="H1066"/>
      <c r="I1066"/>
      <c r="J1066"/>
      <c r="K1066">
        <v>2010</v>
      </c>
      <c r="L1066"/>
      <c r="O1066"/>
      <c r="P1066"/>
      <c r="Q1066"/>
      <c r="R1066"/>
      <c r="S1066"/>
      <c r="T1066"/>
      <c r="U1066"/>
      <c r="V1066"/>
      <c r="W1066"/>
      <c r="X1066">
        <v>2008</v>
      </c>
    </row>
    <row r="1067" spans="1:24" x14ac:dyDescent="0.2">
      <c r="A1067" s="4" t="s">
        <v>125</v>
      </c>
      <c r="B1067"/>
      <c r="C1067"/>
      <c r="D1067" s="6"/>
      <c r="E1067" s="9"/>
      <c r="F1067"/>
      <c r="G1067"/>
      <c r="H1067"/>
      <c r="I1067"/>
      <c r="J1067"/>
      <c r="K1067">
        <v>2010</v>
      </c>
      <c r="L1067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>
        <v>2008</v>
      </c>
    </row>
    <row r="1068" spans="1:24" x14ac:dyDescent="0.2">
      <c r="A1068" s="4" t="s">
        <v>126</v>
      </c>
      <c r="B1068"/>
      <c r="C1068"/>
      <c r="D1068"/>
      <c r="E1068"/>
      <c r="F1068"/>
      <c r="G1068"/>
      <c r="H1068"/>
      <c r="I1068"/>
      <c r="J1068"/>
      <c r="K1068">
        <v>2010</v>
      </c>
      <c r="L1068"/>
      <c r="O1068"/>
      <c r="P1068"/>
      <c r="Q1068"/>
      <c r="R1068"/>
      <c r="S1068"/>
      <c r="T1068"/>
      <c r="U1068"/>
      <c r="V1068"/>
      <c r="W1068"/>
      <c r="X1068">
        <v>2008</v>
      </c>
    </row>
    <row r="1069" spans="1:24" x14ac:dyDescent="0.2">
      <c r="A1069" s="4" t="s">
        <v>127</v>
      </c>
      <c r="B1069"/>
      <c r="C1069"/>
      <c r="D1069"/>
      <c r="E1069"/>
      <c r="F1069"/>
      <c r="G1069"/>
      <c r="H1069"/>
      <c r="I1069"/>
      <c r="J1069"/>
      <c r="K1069">
        <v>2010</v>
      </c>
      <c r="L1069"/>
      <c r="O1069"/>
      <c r="P1069"/>
      <c r="Q1069"/>
      <c r="R1069"/>
      <c r="S1069"/>
      <c r="T1069"/>
      <c r="U1069"/>
      <c r="V1069"/>
      <c r="W1069"/>
      <c r="X1069">
        <v>2008</v>
      </c>
    </row>
    <row r="1070" spans="1:24" x14ac:dyDescent="0.2">
      <c r="A1070" s="4" t="s">
        <v>128</v>
      </c>
      <c r="B1070"/>
      <c r="C1070"/>
      <c r="D1070"/>
      <c r="E1070"/>
      <c r="F1070"/>
      <c r="G1070"/>
      <c r="H1070"/>
      <c r="I1070"/>
      <c r="J1070"/>
      <c r="K1070">
        <v>2010</v>
      </c>
      <c r="L1070"/>
      <c r="O1070"/>
      <c r="P1070"/>
      <c r="Q1070"/>
      <c r="R1070"/>
      <c r="S1070"/>
      <c r="T1070"/>
      <c r="U1070"/>
      <c r="V1070"/>
      <c r="W1070"/>
      <c r="X1070">
        <v>2008</v>
      </c>
    </row>
    <row r="1071" spans="1:24" x14ac:dyDescent="0.2">
      <c r="A1071" s="4" t="s">
        <v>129</v>
      </c>
      <c r="B1071"/>
      <c r="C1071"/>
      <c r="D1071"/>
      <c r="E1071"/>
      <c r="F1071"/>
      <c r="G1071"/>
      <c r="H1071"/>
      <c r="I1071"/>
      <c r="J1071"/>
      <c r="K1071">
        <v>2010</v>
      </c>
      <c r="L1071"/>
      <c r="O1071">
        <v>7</v>
      </c>
      <c r="P1071">
        <v>6</v>
      </c>
      <c r="Q1071">
        <v>1</v>
      </c>
      <c r="R1071">
        <v>256</v>
      </c>
      <c r="S1071">
        <v>2</v>
      </c>
      <c r="T1071">
        <v>27</v>
      </c>
      <c r="U1071">
        <v>5</v>
      </c>
      <c r="V1071">
        <v>91</v>
      </c>
      <c r="W1071">
        <v>8</v>
      </c>
      <c r="X1071">
        <v>2008</v>
      </c>
    </row>
    <row r="1072" spans="1:24" x14ac:dyDescent="0.2">
      <c r="A1072" s="4" t="s">
        <v>827</v>
      </c>
      <c r="B1072"/>
      <c r="C1072"/>
      <c r="D1072"/>
      <c r="E1072"/>
      <c r="F1072"/>
      <c r="G1072"/>
      <c r="H1072"/>
      <c r="I1072"/>
      <c r="J1072"/>
      <c r="K1072">
        <v>2010</v>
      </c>
      <c r="L1072"/>
      <c r="O1072"/>
      <c r="P1072"/>
      <c r="Q1072"/>
      <c r="R1072"/>
      <c r="S1072"/>
      <c r="T1072"/>
      <c r="U1072"/>
      <c r="V1072"/>
      <c r="W1072"/>
      <c r="X1072">
        <v>2008</v>
      </c>
    </row>
    <row r="1073" spans="1:24" x14ac:dyDescent="0.2">
      <c r="A1073" s="4" t="s">
        <v>130</v>
      </c>
      <c r="B1073"/>
      <c r="C1073"/>
      <c r="D1073"/>
      <c r="E1073"/>
      <c r="F1073"/>
      <c r="G1073"/>
      <c r="H1073"/>
      <c r="I1073"/>
      <c r="J1073"/>
      <c r="K1073">
        <v>2010</v>
      </c>
      <c r="L1073"/>
      <c r="O1073"/>
      <c r="P1073"/>
      <c r="Q1073"/>
      <c r="R1073"/>
      <c r="S1073"/>
      <c r="T1073"/>
      <c r="U1073"/>
      <c r="V1073"/>
      <c r="W1073"/>
      <c r="X1073">
        <v>2008</v>
      </c>
    </row>
    <row r="1074" spans="1:24" x14ac:dyDescent="0.2">
      <c r="A1074" s="4" t="s">
        <v>899</v>
      </c>
      <c r="K1074" s="13">
        <v>2010</v>
      </c>
      <c r="O1074" s="13"/>
      <c r="P1074" s="13"/>
      <c r="Q1074" s="13"/>
      <c r="R1074" s="13"/>
      <c r="S1074" s="13"/>
      <c r="T1074" s="13"/>
      <c r="U1074" s="13"/>
      <c r="V1074" s="13"/>
      <c r="W1074" s="13"/>
      <c r="X1074" s="13">
        <v>2008</v>
      </c>
    </row>
    <row r="1075" spans="1:24" x14ac:dyDescent="0.2">
      <c r="A1075" s="4" t="s">
        <v>131</v>
      </c>
      <c r="B1075"/>
      <c r="C1075"/>
      <c r="D1075"/>
      <c r="E1075"/>
      <c r="F1075"/>
      <c r="G1075"/>
      <c r="H1075"/>
      <c r="I1075"/>
      <c r="J1075"/>
      <c r="K1075">
        <v>2010</v>
      </c>
      <c r="L1075"/>
      <c r="O1075">
        <v>21</v>
      </c>
      <c r="P1075">
        <v>19</v>
      </c>
      <c r="Q1075">
        <v>2</v>
      </c>
      <c r="R1075">
        <v>459</v>
      </c>
      <c r="S1075">
        <v>4</v>
      </c>
      <c r="T1075">
        <v>99</v>
      </c>
      <c r="U1075">
        <v>13</v>
      </c>
      <c r="V1075">
        <v>266</v>
      </c>
      <c r="W1075">
        <v>19</v>
      </c>
      <c r="X1075">
        <v>2008</v>
      </c>
    </row>
    <row r="1076" spans="1:24" x14ac:dyDescent="0.2">
      <c r="A1076" s="4" t="s">
        <v>132</v>
      </c>
      <c r="B1076" s="13">
        <v>4</v>
      </c>
      <c r="C1076" s="13">
        <v>4</v>
      </c>
      <c r="D1076" s="13">
        <v>1</v>
      </c>
      <c r="E1076" s="13">
        <v>92</v>
      </c>
      <c r="F1076" s="13">
        <v>4</v>
      </c>
      <c r="G1076" s="13">
        <v>22</v>
      </c>
      <c r="H1076" s="13">
        <v>4</v>
      </c>
      <c r="I1076" s="13">
        <v>82</v>
      </c>
      <c r="J1076" s="13">
        <v>6</v>
      </c>
      <c r="K1076" s="13">
        <v>2010</v>
      </c>
      <c r="L1076"/>
      <c r="O1076">
        <v>6</v>
      </c>
      <c r="P1076">
        <v>5</v>
      </c>
      <c r="Q1076">
        <v>2</v>
      </c>
      <c r="R1076">
        <v>87</v>
      </c>
      <c r="S1076">
        <v>0</v>
      </c>
      <c r="T1076">
        <v>27</v>
      </c>
      <c r="U1076">
        <v>7</v>
      </c>
      <c r="V1076">
        <v>87</v>
      </c>
      <c r="W1076">
        <v>11</v>
      </c>
      <c r="X1076">
        <v>2008</v>
      </c>
    </row>
    <row r="1077" spans="1:24" x14ac:dyDescent="0.2">
      <c r="A1077" s="4" t="s">
        <v>133</v>
      </c>
      <c r="B1077"/>
      <c r="C1077"/>
      <c r="D1077"/>
      <c r="E1077"/>
      <c r="F1077"/>
      <c r="G1077"/>
      <c r="H1077"/>
      <c r="I1077"/>
      <c r="J1077"/>
      <c r="K1077">
        <v>2010</v>
      </c>
      <c r="L1077"/>
      <c r="O1077"/>
      <c r="P1077"/>
      <c r="Q1077"/>
      <c r="R1077"/>
      <c r="S1077"/>
      <c r="T1077"/>
      <c r="U1077"/>
      <c r="V1077"/>
      <c r="W1077"/>
      <c r="X1077">
        <v>2008</v>
      </c>
    </row>
    <row r="1078" spans="1:24" x14ac:dyDescent="0.2">
      <c r="A1078" s="4" t="s">
        <v>312</v>
      </c>
      <c r="K1078" s="13">
        <v>2010</v>
      </c>
      <c r="L1078"/>
      <c r="O1078"/>
      <c r="P1078"/>
      <c r="Q1078"/>
      <c r="R1078"/>
      <c r="S1078"/>
      <c r="T1078"/>
      <c r="U1078"/>
      <c r="V1078"/>
      <c r="W1078"/>
      <c r="X1078">
        <v>2008</v>
      </c>
    </row>
    <row r="1079" spans="1:24" x14ac:dyDescent="0.2">
      <c r="A1079" s="4" t="s">
        <v>134</v>
      </c>
      <c r="B1079"/>
      <c r="C1079"/>
      <c r="D1079"/>
      <c r="E1079"/>
      <c r="F1079"/>
      <c r="G1079"/>
      <c r="H1079"/>
      <c r="I1079"/>
      <c r="J1079"/>
      <c r="K1079">
        <v>2010</v>
      </c>
      <c r="L1079"/>
      <c r="O1079"/>
      <c r="P1079"/>
      <c r="Q1079"/>
      <c r="R1079"/>
      <c r="S1079"/>
      <c r="T1079"/>
      <c r="U1079"/>
      <c r="V1079"/>
      <c r="W1079"/>
      <c r="X1079">
        <v>2008</v>
      </c>
    </row>
    <row r="1080" spans="1:24" x14ac:dyDescent="0.2">
      <c r="A1080" s="4" t="s">
        <v>135</v>
      </c>
      <c r="B1080"/>
      <c r="C1080"/>
      <c r="D1080"/>
      <c r="E1080"/>
      <c r="F1080"/>
      <c r="G1080"/>
      <c r="H1080"/>
      <c r="I1080"/>
      <c r="J1080"/>
      <c r="K1080">
        <v>2010</v>
      </c>
      <c r="L1080"/>
      <c r="O1080"/>
      <c r="P1080"/>
      <c r="Q1080"/>
      <c r="R1080"/>
      <c r="S1080"/>
      <c r="T1080"/>
      <c r="U1080"/>
      <c r="V1080"/>
      <c r="W1080"/>
      <c r="X1080">
        <v>2008</v>
      </c>
    </row>
    <row r="1081" spans="1:24" x14ac:dyDescent="0.2">
      <c r="A1081" s="4" t="s">
        <v>136</v>
      </c>
      <c r="B1081"/>
      <c r="C1081"/>
      <c r="D1081"/>
      <c r="E1081"/>
      <c r="F1081"/>
      <c r="G1081"/>
      <c r="H1081"/>
      <c r="I1081"/>
      <c r="J1081"/>
      <c r="K1081">
        <v>2010</v>
      </c>
      <c r="L1081"/>
      <c r="O1081"/>
      <c r="P1081"/>
      <c r="Q1081"/>
      <c r="R1081"/>
      <c r="S1081"/>
      <c r="T1081"/>
      <c r="U1081"/>
      <c r="V1081"/>
      <c r="W1081"/>
      <c r="X1081">
        <v>2008</v>
      </c>
    </row>
    <row r="1082" spans="1:24" x14ac:dyDescent="0.2">
      <c r="A1082" s="4" t="s">
        <v>137</v>
      </c>
      <c r="B1082">
        <v>3</v>
      </c>
      <c r="C1082">
        <v>2</v>
      </c>
      <c r="D1082">
        <v>0</v>
      </c>
      <c r="E1082" s="8">
        <v>32</v>
      </c>
      <c r="F1082">
        <v>0</v>
      </c>
      <c r="G1082">
        <v>9</v>
      </c>
      <c r="H1082">
        <v>0</v>
      </c>
      <c r="I1082">
        <v>49</v>
      </c>
      <c r="J1082">
        <v>4</v>
      </c>
      <c r="K1082">
        <v>2010</v>
      </c>
      <c r="L1082"/>
      <c r="O1082"/>
      <c r="P1082"/>
      <c r="Q1082"/>
      <c r="R1082"/>
      <c r="S1082"/>
      <c r="T1082"/>
      <c r="U1082"/>
      <c r="V1082"/>
      <c r="W1082"/>
      <c r="X1082">
        <v>2008</v>
      </c>
    </row>
    <row r="1083" spans="1:24" x14ac:dyDescent="0.2">
      <c r="A1083" s="4" t="s">
        <v>306</v>
      </c>
      <c r="B1083"/>
      <c r="C1083"/>
      <c r="D1083"/>
      <c r="E1083"/>
      <c r="F1083" s="6"/>
      <c r="G1083" s="7"/>
      <c r="H1083"/>
      <c r="I1083"/>
      <c r="J1083"/>
      <c r="K1083">
        <v>2010</v>
      </c>
      <c r="L1083"/>
      <c r="O1083"/>
      <c r="P1083"/>
      <c r="Q1083"/>
      <c r="R1083"/>
      <c r="S1083"/>
      <c r="T1083"/>
      <c r="U1083"/>
      <c r="V1083"/>
      <c r="W1083"/>
      <c r="X1083">
        <v>2008</v>
      </c>
    </row>
    <row r="1084" spans="1:24" x14ac:dyDescent="0.2">
      <c r="A1084" s="4" t="s">
        <v>138</v>
      </c>
      <c r="B1084"/>
      <c r="C1084"/>
      <c r="D1084"/>
      <c r="E1084"/>
      <c r="F1084"/>
      <c r="G1084"/>
      <c r="H1084"/>
      <c r="I1084"/>
      <c r="J1084"/>
      <c r="K1084">
        <v>2010</v>
      </c>
      <c r="L1084"/>
      <c r="O1084"/>
      <c r="P1084"/>
      <c r="Q1084"/>
      <c r="R1084"/>
      <c r="S1084"/>
      <c r="T1084"/>
      <c r="U1084"/>
      <c r="V1084"/>
      <c r="W1084"/>
      <c r="X1084">
        <v>2008</v>
      </c>
    </row>
    <row r="1085" spans="1:24" x14ac:dyDescent="0.2">
      <c r="A1085" s="4" t="s">
        <v>295</v>
      </c>
      <c r="B1085"/>
      <c r="C1085"/>
      <c r="D1085"/>
      <c r="E1085"/>
      <c r="F1085"/>
      <c r="G1085"/>
      <c r="H1085"/>
      <c r="I1085"/>
      <c r="J1085"/>
      <c r="K1085">
        <v>2010</v>
      </c>
      <c r="L1085"/>
      <c r="O1085"/>
      <c r="P1085"/>
      <c r="Q1085"/>
      <c r="R1085"/>
      <c r="S1085"/>
      <c r="T1085"/>
      <c r="U1085"/>
      <c r="V1085"/>
      <c r="W1085"/>
      <c r="X1085">
        <v>2008</v>
      </c>
    </row>
    <row r="1086" spans="1:24" x14ac:dyDescent="0.2">
      <c r="A1086" s="4" t="s">
        <v>139</v>
      </c>
      <c r="B1086"/>
      <c r="C1086"/>
      <c r="D1086"/>
      <c r="E1086"/>
      <c r="F1086"/>
      <c r="G1086"/>
      <c r="H1086"/>
      <c r="I1086"/>
      <c r="J1086"/>
      <c r="K1086">
        <v>2010</v>
      </c>
      <c r="L1086"/>
      <c r="O1086"/>
      <c r="P1086"/>
      <c r="Q1086"/>
      <c r="R1086"/>
      <c r="S1086"/>
      <c r="T1086"/>
      <c r="U1086"/>
      <c r="V1086"/>
      <c r="W1086"/>
      <c r="X1086">
        <v>2008</v>
      </c>
    </row>
    <row r="1087" spans="1:24" x14ac:dyDescent="0.2">
      <c r="A1087" s="4" t="s">
        <v>905</v>
      </c>
      <c r="K1087" s="13">
        <v>2010</v>
      </c>
      <c r="O1087" s="13"/>
      <c r="P1087" s="13"/>
      <c r="Q1087" s="13"/>
      <c r="R1087" s="13"/>
      <c r="S1087" s="13"/>
      <c r="T1087" s="13"/>
      <c r="U1087" s="13"/>
      <c r="V1087" s="13"/>
      <c r="W1087" s="13"/>
      <c r="X1087" s="13">
        <v>2008</v>
      </c>
    </row>
    <row r="1088" spans="1:24" x14ac:dyDescent="0.2">
      <c r="A1088" s="4" t="s">
        <v>140</v>
      </c>
      <c r="B1088"/>
      <c r="C1088"/>
      <c r="D1088"/>
      <c r="E1088"/>
      <c r="F1088"/>
      <c r="G1088"/>
      <c r="H1088"/>
      <c r="I1088"/>
      <c r="J1088"/>
      <c r="K1088">
        <v>2010</v>
      </c>
      <c r="L1088"/>
      <c r="O1088"/>
      <c r="P1088"/>
      <c r="Q1088"/>
      <c r="R1088"/>
      <c r="S1088"/>
      <c r="T1088"/>
      <c r="U1088"/>
      <c r="V1088"/>
      <c r="W1088"/>
      <c r="X1088">
        <v>2008</v>
      </c>
    </row>
    <row r="1089" spans="1:24" x14ac:dyDescent="0.2">
      <c r="A1089" s="4" t="s">
        <v>141</v>
      </c>
      <c r="B1089">
        <v>1</v>
      </c>
      <c r="C1089">
        <v>1</v>
      </c>
      <c r="D1089">
        <v>0</v>
      </c>
      <c r="E1089">
        <v>4</v>
      </c>
      <c r="F1089">
        <v>0</v>
      </c>
      <c r="G1089">
        <v>2</v>
      </c>
      <c r="H1089">
        <v>0</v>
      </c>
      <c r="I1089">
        <v>8</v>
      </c>
      <c r="J1089">
        <v>0</v>
      </c>
      <c r="K1089">
        <v>2010</v>
      </c>
      <c r="L1089"/>
      <c r="O1089">
        <v>3</v>
      </c>
      <c r="P1089">
        <v>3</v>
      </c>
      <c r="Q1089">
        <v>0</v>
      </c>
      <c r="R1089">
        <v>34</v>
      </c>
      <c r="S1089">
        <v>0</v>
      </c>
      <c r="T1089">
        <v>15</v>
      </c>
      <c r="U1089">
        <v>2</v>
      </c>
      <c r="V1089">
        <v>50</v>
      </c>
      <c r="W1089">
        <v>4</v>
      </c>
      <c r="X1089">
        <v>2008</v>
      </c>
    </row>
    <row r="1090" spans="1:24" x14ac:dyDescent="0.2">
      <c r="A1090" s="4" t="s">
        <v>864</v>
      </c>
      <c r="B1090"/>
      <c r="C1090"/>
      <c r="D1090"/>
      <c r="E1090"/>
      <c r="F1090"/>
      <c r="G1090"/>
      <c r="H1090"/>
      <c r="I1090"/>
      <c r="J1090"/>
      <c r="K1090">
        <v>2010</v>
      </c>
      <c r="L1090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>
        <v>2008</v>
      </c>
    </row>
    <row r="1091" spans="1:24" x14ac:dyDescent="0.2">
      <c r="A1091" s="4" t="s">
        <v>142</v>
      </c>
      <c r="B1091"/>
      <c r="C1091"/>
      <c r="D1091" s="6"/>
      <c r="E1091" s="9"/>
      <c r="F1091"/>
      <c r="G1091"/>
      <c r="H1091"/>
      <c r="I1091"/>
      <c r="J1091"/>
      <c r="K1091">
        <v>2010</v>
      </c>
      <c r="L1091"/>
      <c r="O1091"/>
      <c r="P1091"/>
      <c r="Q1091"/>
      <c r="R1091"/>
      <c r="S1091"/>
      <c r="T1091"/>
      <c r="U1091"/>
      <c r="V1091"/>
      <c r="W1091"/>
      <c r="X1091">
        <v>2008</v>
      </c>
    </row>
    <row r="1092" spans="1:24" x14ac:dyDescent="0.2">
      <c r="A1092" s="4" t="s">
        <v>904</v>
      </c>
      <c r="K1092" s="13">
        <v>2010</v>
      </c>
      <c r="O1092"/>
      <c r="P1092"/>
      <c r="Q1092"/>
      <c r="R1092"/>
      <c r="S1092"/>
      <c r="T1092"/>
      <c r="U1092"/>
      <c r="V1092"/>
      <c r="W1092"/>
      <c r="X1092">
        <v>2008</v>
      </c>
    </row>
    <row r="1093" spans="1:24" x14ac:dyDescent="0.2">
      <c r="A1093" s="4" t="s">
        <v>866</v>
      </c>
      <c r="B1093"/>
      <c r="C1093"/>
      <c r="D1093"/>
      <c r="E1093"/>
      <c r="F1093"/>
      <c r="G1093"/>
      <c r="H1093"/>
      <c r="I1093"/>
      <c r="J1093"/>
      <c r="K1093">
        <v>2010</v>
      </c>
      <c r="L109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>
        <v>2008</v>
      </c>
    </row>
    <row r="1094" spans="1:24" x14ac:dyDescent="0.2">
      <c r="A1094" s="4" t="s">
        <v>303</v>
      </c>
      <c r="B1094"/>
      <c r="C1094"/>
      <c r="D1094"/>
      <c r="E1094"/>
      <c r="F1094"/>
      <c r="G1094"/>
      <c r="H1094"/>
      <c r="I1094"/>
      <c r="J1094"/>
      <c r="K1094">
        <v>2010</v>
      </c>
      <c r="L1094"/>
      <c r="O1094"/>
      <c r="P1094"/>
      <c r="Q1094"/>
      <c r="R1094"/>
      <c r="S1094"/>
      <c r="T1094"/>
      <c r="U1094"/>
      <c r="V1094"/>
      <c r="W1094"/>
      <c r="X1094">
        <v>2008</v>
      </c>
    </row>
    <row r="1095" spans="1:24" x14ac:dyDescent="0.2">
      <c r="A1095" s="4" t="s">
        <v>865</v>
      </c>
      <c r="B1095"/>
      <c r="C1095"/>
      <c r="D1095"/>
      <c r="E1095"/>
      <c r="F1095"/>
      <c r="G1095"/>
      <c r="H1095"/>
      <c r="I1095"/>
      <c r="J1095"/>
      <c r="K1095">
        <v>2010</v>
      </c>
      <c r="L1095"/>
      <c r="O1095"/>
      <c r="P1095"/>
      <c r="Q1095"/>
      <c r="R1095"/>
      <c r="S1095"/>
      <c r="T1095"/>
      <c r="U1095"/>
      <c r="V1095"/>
      <c r="W1095"/>
      <c r="X1095">
        <v>2008</v>
      </c>
    </row>
    <row r="1096" spans="1:24" x14ac:dyDescent="0.2">
      <c r="A1096" s="4" t="s">
        <v>307</v>
      </c>
      <c r="B1096"/>
      <c r="C1096"/>
      <c r="D1096"/>
      <c r="E1096"/>
      <c r="F1096"/>
      <c r="G1096"/>
      <c r="H1096"/>
      <c r="I1096"/>
      <c r="J1096"/>
      <c r="K1096">
        <v>2010</v>
      </c>
      <c r="L1096"/>
      <c r="O1096"/>
      <c r="P1096"/>
      <c r="Q1096"/>
      <c r="R1096"/>
      <c r="S1096"/>
      <c r="T1096"/>
      <c r="U1096"/>
      <c r="V1096"/>
      <c r="W1096"/>
      <c r="X1096">
        <v>2008</v>
      </c>
    </row>
    <row r="1097" spans="1:24" x14ac:dyDescent="0.2">
      <c r="A1097" s="4" t="s">
        <v>143</v>
      </c>
      <c r="B1097"/>
      <c r="C1097"/>
      <c r="D1097"/>
      <c r="E1097"/>
      <c r="F1097"/>
      <c r="G1097"/>
      <c r="H1097"/>
      <c r="I1097"/>
      <c r="J1097"/>
      <c r="K1097">
        <v>2010</v>
      </c>
      <c r="L1097"/>
      <c r="O1097"/>
      <c r="P1097"/>
      <c r="Q1097"/>
      <c r="R1097"/>
      <c r="S1097"/>
      <c r="T1097"/>
      <c r="U1097"/>
      <c r="V1097"/>
      <c r="W1097"/>
      <c r="X1097">
        <v>2008</v>
      </c>
    </row>
    <row r="1098" spans="1:24" x14ac:dyDescent="0.2">
      <c r="A1098" s="4" t="s">
        <v>298</v>
      </c>
      <c r="B1098"/>
      <c r="C1098"/>
      <c r="D1098"/>
      <c r="E1098"/>
      <c r="F1098"/>
      <c r="G1098"/>
      <c r="H1098"/>
      <c r="I1098"/>
      <c r="J1098"/>
      <c r="K1098">
        <v>2010</v>
      </c>
      <c r="L1098"/>
      <c r="O1098"/>
      <c r="P1098"/>
      <c r="Q1098"/>
      <c r="R1098"/>
      <c r="S1098"/>
      <c r="T1098"/>
      <c r="U1098"/>
      <c r="V1098"/>
      <c r="W1098"/>
      <c r="X1098">
        <v>2008</v>
      </c>
    </row>
    <row r="1099" spans="1:24" x14ac:dyDescent="0.2">
      <c r="A1099" s="4" t="s">
        <v>342</v>
      </c>
      <c r="B1099"/>
      <c r="C1099"/>
      <c r="D1099"/>
      <c r="E1099"/>
      <c r="F1099"/>
      <c r="G1099"/>
      <c r="H1099"/>
      <c r="I1099"/>
      <c r="J1099"/>
      <c r="K1099">
        <v>2010</v>
      </c>
      <c r="L1099"/>
      <c r="O1099"/>
      <c r="P1099"/>
      <c r="Q1099"/>
      <c r="R1099"/>
      <c r="S1099"/>
      <c r="T1099"/>
      <c r="U1099"/>
      <c r="V1099"/>
      <c r="W1099"/>
      <c r="X1099">
        <v>2008</v>
      </c>
    </row>
    <row r="1100" spans="1:24" x14ac:dyDescent="0.2">
      <c r="A1100" s="4" t="s">
        <v>144</v>
      </c>
      <c r="B1100"/>
      <c r="C1100"/>
      <c r="D1100"/>
      <c r="E1100"/>
      <c r="F1100"/>
      <c r="G1100"/>
      <c r="H1100"/>
      <c r="I1100"/>
      <c r="J1100"/>
      <c r="K1100">
        <v>2010</v>
      </c>
      <c r="L1100"/>
      <c r="O1100"/>
      <c r="P1100"/>
      <c r="Q1100"/>
      <c r="R1100"/>
      <c r="S1100"/>
      <c r="T1100"/>
      <c r="U1100"/>
      <c r="V1100"/>
      <c r="W1100"/>
      <c r="X1100">
        <v>2008</v>
      </c>
    </row>
    <row r="1101" spans="1:24" x14ac:dyDescent="0.2">
      <c r="A1101" s="4" t="s">
        <v>145</v>
      </c>
      <c r="B1101" s="13">
        <v>4</v>
      </c>
      <c r="C1101" s="13">
        <v>3</v>
      </c>
      <c r="D1101" s="13">
        <v>0</v>
      </c>
      <c r="E1101" s="13">
        <v>113</v>
      </c>
      <c r="F1101" s="13">
        <v>0</v>
      </c>
      <c r="G1101" s="13">
        <v>4</v>
      </c>
      <c r="H1101" s="13">
        <v>0</v>
      </c>
      <c r="I1101" s="13">
        <v>26</v>
      </c>
      <c r="J1101" s="13">
        <v>0</v>
      </c>
      <c r="K1101" s="13">
        <v>2010</v>
      </c>
      <c r="L1101"/>
      <c r="O1101"/>
      <c r="P1101"/>
      <c r="Q1101"/>
      <c r="R1101"/>
      <c r="S1101"/>
      <c r="T1101"/>
      <c r="U1101"/>
      <c r="V1101"/>
      <c r="W1101"/>
      <c r="X1101">
        <v>2008</v>
      </c>
    </row>
    <row r="1102" spans="1:24" x14ac:dyDescent="0.2">
      <c r="A1102" s="4" t="s">
        <v>146</v>
      </c>
      <c r="B1102"/>
      <c r="C1102"/>
      <c r="D1102"/>
      <c r="E1102"/>
      <c r="F1102"/>
      <c r="G1102"/>
      <c r="H1102"/>
      <c r="I1102"/>
      <c r="J1102"/>
      <c r="K1102">
        <v>2010</v>
      </c>
      <c r="L1102"/>
      <c r="O1102"/>
      <c r="P1102"/>
      <c r="Q1102"/>
      <c r="R1102"/>
      <c r="S1102"/>
      <c r="T1102"/>
      <c r="U1102"/>
      <c r="V1102"/>
      <c r="W1102"/>
      <c r="X1102">
        <v>2008</v>
      </c>
    </row>
    <row r="1103" spans="1:24" x14ac:dyDescent="0.2">
      <c r="A1103" s="4" t="s">
        <v>363</v>
      </c>
      <c r="B1103"/>
      <c r="C1103"/>
      <c r="D1103"/>
      <c r="E1103"/>
      <c r="F1103"/>
      <c r="G1103"/>
      <c r="H1103"/>
      <c r="I1103"/>
      <c r="J1103"/>
      <c r="K1103">
        <v>2010</v>
      </c>
      <c r="L1103"/>
      <c r="O1103"/>
      <c r="P1103"/>
      <c r="Q1103"/>
      <c r="R1103"/>
      <c r="S1103"/>
      <c r="T1103"/>
      <c r="U1103"/>
      <c r="V1103"/>
      <c r="W1103"/>
      <c r="X1103">
        <v>2008</v>
      </c>
    </row>
    <row r="1104" spans="1:24" x14ac:dyDescent="0.2">
      <c r="A1104" s="4" t="s">
        <v>147</v>
      </c>
      <c r="B1104">
        <v>9</v>
      </c>
      <c r="C1104">
        <v>9</v>
      </c>
      <c r="D1104">
        <v>0</v>
      </c>
      <c r="E1104">
        <v>119</v>
      </c>
      <c r="F1104">
        <v>2</v>
      </c>
      <c r="G1104">
        <v>40.333333330000002</v>
      </c>
      <c r="H1104">
        <v>4</v>
      </c>
      <c r="I1104">
        <v>164</v>
      </c>
      <c r="J1104">
        <v>4</v>
      </c>
      <c r="K1104">
        <v>2010</v>
      </c>
      <c r="L1104"/>
      <c r="O1104">
        <v>12</v>
      </c>
      <c r="P1104">
        <v>11</v>
      </c>
      <c r="Q1104">
        <v>1</v>
      </c>
      <c r="R1104">
        <v>281</v>
      </c>
      <c r="S1104">
        <v>6</v>
      </c>
      <c r="T1104">
        <v>7.6666666665999994</v>
      </c>
      <c r="U1104">
        <v>1</v>
      </c>
      <c r="V1104">
        <v>31</v>
      </c>
      <c r="W1104">
        <v>3</v>
      </c>
      <c r="X1104">
        <v>2008</v>
      </c>
    </row>
    <row r="1105" spans="1:24" x14ac:dyDescent="0.2">
      <c r="A1105" s="4" t="s">
        <v>355</v>
      </c>
      <c r="B1105"/>
      <c r="C1105"/>
      <c r="D1105"/>
      <c r="E1105"/>
      <c r="F1105"/>
      <c r="G1105"/>
      <c r="H1105"/>
      <c r="I1105"/>
      <c r="J1105"/>
      <c r="K1105">
        <v>2010</v>
      </c>
      <c r="L1105"/>
      <c r="O1105"/>
      <c r="P1105"/>
      <c r="Q1105"/>
      <c r="R1105"/>
      <c r="S1105"/>
      <c r="T1105"/>
      <c r="U1105"/>
      <c r="V1105"/>
      <c r="W1105"/>
      <c r="X1105">
        <v>2008</v>
      </c>
    </row>
    <row r="1106" spans="1:24" x14ac:dyDescent="0.2">
      <c r="A1106" s="4" t="s">
        <v>148</v>
      </c>
      <c r="B1106">
        <v>4</v>
      </c>
      <c r="C1106">
        <v>4</v>
      </c>
      <c r="D1106">
        <v>1</v>
      </c>
      <c r="E1106">
        <v>18</v>
      </c>
      <c r="F1106">
        <v>1</v>
      </c>
      <c r="G1106">
        <v>14</v>
      </c>
      <c r="H1106">
        <v>0</v>
      </c>
      <c r="I1106">
        <v>97</v>
      </c>
      <c r="J1106">
        <v>1</v>
      </c>
      <c r="K1106">
        <v>2010</v>
      </c>
      <c r="L1106"/>
      <c r="O1106"/>
      <c r="P1106"/>
      <c r="Q1106"/>
      <c r="R1106"/>
      <c r="S1106"/>
      <c r="T1106"/>
      <c r="U1106"/>
      <c r="V1106"/>
      <c r="W1106"/>
      <c r="X1106">
        <v>2008</v>
      </c>
    </row>
    <row r="1107" spans="1:24" x14ac:dyDescent="0.2">
      <c r="A1107" s="4" t="s">
        <v>149</v>
      </c>
      <c r="B1107"/>
      <c r="C1107"/>
      <c r="D1107"/>
      <c r="E1107"/>
      <c r="F1107"/>
      <c r="G1107"/>
      <c r="H1107"/>
      <c r="I1107"/>
      <c r="J1107"/>
      <c r="K1107">
        <v>2010</v>
      </c>
      <c r="L1107"/>
      <c r="O1107"/>
      <c r="P1107"/>
      <c r="Q1107"/>
      <c r="R1107"/>
      <c r="S1107"/>
      <c r="T1107"/>
      <c r="U1107"/>
      <c r="V1107"/>
      <c r="W1107"/>
      <c r="X1107">
        <v>2008</v>
      </c>
    </row>
    <row r="1108" spans="1:24" x14ac:dyDescent="0.2">
      <c r="A1108" s="4" t="s">
        <v>150</v>
      </c>
      <c r="B1108"/>
      <c r="C1108"/>
      <c r="D1108"/>
      <c r="E1108"/>
      <c r="F1108"/>
      <c r="G1108"/>
      <c r="H1108"/>
      <c r="I1108"/>
      <c r="J1108"/>
      <c r="K1108">
        <v>2010</v>
      </c>
      <c r="L1108"/>
      <c r="O1108"/>
      <c r="P1108"/>
      <c r="Q1108"/>
      <c r="R1108"/>
      <c r="S1108"/>
      <c r="T1108"/>
      <c r="U1108"/>
      <c r="V1108"/>
      <c r="W1108"/>
      <c r="X1108">
        <v>2008</v>
      </c>
    </row>
    <row r="1109" spans="1:24" x14ac:dyDescent="0.2">
      <c r="A1109" s="4" t="s">
        <v>314</v>
      </c>
      <c r="B1109"/>
      <c r="C1109"/>
      <c r="D1109"/>
      <c r="E1109"/>
      <c r="F1109"/>
      <c r="G1109"/>
      <c r="H1109"/>
      <c r="I1109"/>
      <c r="J1109"/>
      <c r="K1109">
        <v>2010</v>
      </c>
      <c r="L1109"/>
      <c r="O1109"/>
      <c r="P1109"/>
      <c r="Q1109"/>
      <c r="R1109"/>
      <c r="S1109"/>
      <c r="T1109"/>
      <c r="U1109"/>
      <c r="V1109"/>
      <c r="W1109"/>
      <c r="X1109">
        <v>2008</v>
      </c>
    </row>
    <row r="1110" spans="1:24" x14ac:dyDescent="0.2">
      <c r="A1110" s="4" t="s">
        <v>332</v>
      </c>
      <c r="B1110"/>
      <c r="C1110"/>
      <c r="D1110"/>
      <c r="E1110"/>
      <c r="F1110"/>
      <c r="G1110"/>
      <c r="H1110"/>
      <c r="I1110"/>
      <c r="J1110"/>
      <c r="K1110">
        <v>2010</v>
      </c>
      <c r="L1110"/>
      <c r="O1110"/>
      <c r="P1110"/>
      <c r="Q1110"/>
      <c r="R1110"/>
      <c r="S1110"/>
      <c r="T1110"/>
      <c r="U1110"/>
      <c r="V1110"/>
      <c r="W1110"/>
      <c r="X1110">
        <v>2008</v>
      </c>
    </row>
    <row r="1111" spans="1:24" x14ac:dyDescent="0.2">
      <c r="A1111" s="4" t="s">
        <v>349</v>
      </c>
      <c r="B1111"/>
      <c r="C1111"/>
      <c r="D1111"/>
      <c r="E1111"/>
      <c r="F1111"/>
      <c r="G1111"/>
      <c r="H1111"/>
      <c r="I1111"/>
      <c r="J1111"/>
      <c r="K1111">
        <v>2010</v>
      </c>
      <c r="L1111"/>
      <c r="O1111"/>
      <c r="P1111"/>
      <c r="Q1111"/>
      <c r="R1111"/>
      <c r="S1111"/>
      <c r="T1111"/>
      <c r="U1111"/>
      <c r="V1111"/>
      <c r="W1111"/>
      <c r="X1111">
        <v>2008</v>
      </c>
    </row>
    <row r="1112" spans="1:24" x14ac:dyDescent="0.2">
      <c r="A1112" s="4" t="s">
        <v>305</v>
      </c>
      <c r="B1112"/>
      <c r="C1112"/>
      <c r="D1112"/>
      <c r="E1112"/>
      <c r="F1112"/>
      <c r="G1112"/>
      <c r="H1112"/>
      <c r="I1112"/>
      <c r="J1112"/>
      <c r="K1112">
        <v>2010</v>
      </c>
      <c r="L1112"/>
      <c r="O1112"/>
      <c r="P1112"/>
      <c r="Q1112"/>
      <c r="R1112"/>
      <c r="S1112"/>
      <c r="T1112"/>
      <c r="U1112"/>
      <c r="V1112"/>
      <c r="W1112"/>
      <c r="X1112">
        <v>2008</v>
      </c>
    </row>
    <row r="1113" spans="1:24" x14ac:dyDescent="0.2">
      <c r="A1113" s="4" t="s">
        <v>900</v>
      </c>
      <c r="K1113" s="13">
        <v>2010</v>
      </c>
      <c r="O1113" s="13"/>
      <c r="P1113" s="13"/>
      <c r="Q1113" s="13"/>
      <c r="R1113" s="13"/>
      <c r="S1113" s="13"/>
      <c r="T1113" s="13"/>
      <c r="U1113" s="13"/>
      <c r="V1113" s="13"/>
      <c r="W1113" s="13"/>
      <c r="X1113" s="13">
        <v>2008</v>
      </c>
    </row>
    <row r="1114" spans="1:24" x14ac:dyDescent="0.2">
      <c r="A1114" s="4" t="s">
        <v>299</v>
      </c>
      <c r="B1114"/>
      <c r="C1114"/>
      <c r="D1114"/>
      <c r="E1114"/>
      <c r="F1114"/>
      <c r="G1114"/>
      <c r="H1114"/>
      <c r="I1114"/>
      <c r="J1114"/>
      <c r="K1114">
        <v>2010</v>
      </c>
      <c r="L1114"/>
      <c r="O1114"/>
      <c r="P1114"/>
      <c r="Q1114"/>
      <c r="R1114"/>
      <c r="S1114"/>
      <c r="T1114"/>
      <c r="U1114"/>
      <c r="V1114"/>
      <c r="W1114"/>
      <c r="X1114">
        <v>2008</v>
      </c>
    </row>
    <row r="1115" spans="1:24" x14ac:dyDescent="0.2">
      <c r="A1115" s="4" t="s">
        <v>286</v>
      </c>
      <c r="B1115"/>
      <c r="C1115"/>
      <c r="D1115"/>
      <c r="E1115"/>
      <c r="F1115"/>
      <c r="G1115"/>
      <c r="H1115"/>
      <c r="I1115"/>
      <c r="J1115"/>
      <c r="K1115">
        <v>2010</v>
      </c>
      <c r="L1115"/>
      <c r="O1115"/>
      <c r="P1115"/>
      <c r="Q1115"/>
      <c r="R1115"/>
      <c r="S1115"/>
      <c r="T1115"/>
      <c r="U1115"/>
      <c r="V1115"/>
      <c r="W1115"/>
      <c r="X1115">
        <v>2008</v>
      </c>
    </row>
    <row r="1116" spans="1:24" x14ac:dyDescent="0.2">
      <c r="A1116" s="4" t="s">
        <v>795</v>
      </c>
      <c r="B1116"/>
      <c r="C1116"/>
      <c r="D1116"/>
      <c r="E1116" s="8"/>
      <c r="F1116"/>
      <c r="G1116"/>
      <c r="H1116"/>
      <c r="I1116"/>
      <c r="J1116"/>
      <c r="K1116">
        <v>2010</v>
      </c>
      <c r="L1116"/>
      <c r="O1116"/>
      <c r="P1116"/>
      <c r="Q1116"/>
      <c r="R1116"/>
      <c r="S1116"/>
      <c r="T1116"/>
      <c r="U1116"/>
      <c r="V1116"/>
      <c r="W1116"/>
      <c r="X1116">
        <v>2008</v>
      </c>
    </row>
    <row r="1117" spans="1:24" x14ac:dyDescent="0.2">
      <c r="A1117" s="4" t="s">
        <v>151</v>
      </c>
      <c r="B1117">
        <v>17</v>
      </c>
      <c r="C1117">
        <v>14</v>
      </c>
      <c r="D1117">
        <v>2</v>
      </c>
      <c r="E1117">
        <v>234</v>
      </c>
      <c r="F1117">
        <v>0</v>
      </c>
      <c r="G1117">
        <v>78</v>
      </c>
      <c r="H1117">
        <v>7</v>
      </c>
      <c r="I1117">
        <v>306</v>
      </c>
      <c r="J1117">
        <v>13</v>
      </c>
      <c r="K1117">
        <v>2010</v>
      </c>
      <c r="L1117"/>
      <c r="O1117"/>
      <c r="P1117"/>
      <c r="Q1117"/>
      <c r="R1117"/>
      <c r="S1117"/>
      <c r="T1117"/>
      <c r="U1117"/>
      <c r="V1117"/>
      <c r="W1117"/>
      <c r="X1117">
        <v>2008</v>
      </c>
    </row>
    <row r="1118" spans="1:24" x14ac:dyDescent="0.2">
      <c r="A1118" s="4" t="s">
        <v>280</v>
      </c>
      <c r="B1118"/>
      <c r="C1118"/>
      <c r="D1118"/>
      <c r="E1118"/>
      <c r="F1118"/>
      <c r="G1118"/>
      <c r="H1118"/>
      <c r="I1118"/>
      <c r="J1118"/>
      <c r="K1118">
        <v>2010</v>
      </c>
      <c r="L1118"/>
      <c r="O1118"/>
      <c r="P1118"/>
      <c r="Q1118"/>
      <c r="R1118"/>
      <c r="S1118"/>
      <c r="T1118"/>
      <c r="U1118"/>
      <c r="V1118"/>
      <c r="W1118"/>
      <c r="X1118">
        <v>2008</v>
      </c>
    </row>
    <row r="1119" spans="1:24" x14ac:dyDescent="0.2">
      <c r="A1119" s="4" t="s">
        <v>320</v>
      </c>
      <c r="B1119"/>
      <c r="C1119"/>
      <c r="D1119"/>
      <c r="E1119"/>
      <c r="F1119"/>
      <c r="G1119"/>
      <c r="H1119"/>
      <c r="I1119"/>
      <c r="J1119"/>
      <c r="K1119">
        <v>2010</v>
      </c>
      <c r="L1119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>
        <v>2008</v>
      </c>
    </row>
    <row r="1120" spans="1:24" x14ac:dyDescent="0.2">
      <c r="A1120" s="4" t="s">
        <v>152</v>
      </c>
      <c r="B1120"/>
      <c r="C1120"/>
      <c r="D1120"/>
      <c r="E1120"/>
      <c r="F1120"/>
      <c r="G1120"/>
      <c r="H1120"/>
      <c r="I1120"/>
      <c r="J1120"/>
      <c r="K1120">
        <v>2010</v>
      </c>
      <c r="L1120"/>
      <c r="O1120"/>
      <c r="P1120"/>
      <c r="Q1120"/>
      <c r="R1120"/>
      <c r="S1120"/>
      <c r="T1120"/>
      <c r="U1120"/>
      <c r="V1120"/>
      <c r="W1120"/>
      <c r="X1120">
        <v>2008</v>
      </c>
    </row>
    <row r="1121" spans="1:24" x14ac:dyDescent="0.2">
      <c r="A1121" s="4" t="s">
        <v>153</v>
      </c>
      <c r="B1121"/>
      <c r="C1121"/>
      <c r="D1121"/>
      <c r="E1121" s="8"/>
      <c r="F1121"/>
      <c r="G1121"/>
      <c r="H1121"/>
      <c r="I1121"/>
      <c r="J1121"/>
      <c r="K1121">
        <v>2010</v>
      </c>
      <c r="L1121"/>
      <c r="O1121"/>
      <c r="P1121"/>
      <c r="Q1121"/>
      <c r="R1121"/>
      <c r="S1121"/>
      <c r="T1121"/>
      <c r="U1121"/>
      <c r="V1121"/>
      <c r="W1121"/>
      <c r="X1121">
        <v>2008</v>
      </c>
    </row>
    <row r="1122" spans="1:24" x14ac:dyDescent="0.2">
      <c r="A1122" s="4" t="s">
        <v>154</v>
      </c>
      <c r="B1122"/>
      <c r="C1122"/>
      <c r="D1122" s="6"/>
      <c r="E1122" s="9"/>
      <c r="F1122"/>
      <c r="G1122"/>
      <c r="H1122"/>
      <c r="I1122"/>
      <c r="J1122"/>
      <c r="K1122">
        <v>2010</v>
      </c>
      <c r="L1122"/>
      <c r="O1122"/>
      <c r="P1122"/>
      <c r="Q1122"/>
      <c r="R1122"/>
      <c r="S1122"/>
      <c r="T1122"/>
      <c r="U1122"/>
      <c r="V1122"/>
      <c r="W1122"/>
      <c r="X1122">
        <v>2008</v>
      </c>
    </row>
    <row r="1123" spans="1:24" x14ac:dyDescent="0.2">
      <c r="A1123" s="4" t="s">
        <v>155</v>
      </c>
      <c r="B1123"/>
      <c r="C1123"/>
      <c r="D1123"/>
      <c r="E1123"/>
      <c r="F1123"/>
      <c r="G1123"/>
      <c r="H1123"/>
      <c r="I1123"/>
      <c r="J1123"/>
      <c r="K1123">
        <v>2010</v>
      </c>
      <c r="L1123"/>
      <c r="O1123"/>
      <c r="P1123"/>
      <c r="Q1123"/>
      <c r="R1123"/>
      <c r="S1123"/>
      <c r="T1123"/>
      <c r="U1123"/>
      <c r="V1123"/>
      <c r="W1123"/>
      <c r="X1123">
        <v>2008</v>
      </c>
    </row>
    <row r="1124" spans="1:24" x14ac:dyDescent="0.2">
      <c r="A1124" s="4" t="s">
        <v>156</v>
      </c>
      <c r="B1124"/>
      <c r="C1124"/>
      <c r="D1124"/>
      <c r="E1124"/>
      <c r="F1124"/>
      <c r="G1124"/>
      <c r="H1124"/>
      <c r="I1124"/>
      <c r="J1124"/>
      <c r="K1124">
        <v>2010</v>
      </c>
      <c r="L1124"/>
      <c r="O1124"/>
      <c r="P1124"/>
      <c r="Q1124"/>
      <c r="R1124"/>
      <c r="S1124"/>
      <c r="T1124"/>
      <c r="U1124"/>
      <c r="V1124"/>
      <c r="W1124"/>
      <c r="X1124">
        <v>2008</v>
      </c>
    </row>
    <row r="1125" spans="1:24" x14ac:dyDescent="0.2">
      <c r="A1125" s="4" t="s">
        <v>157</v>
      </c>
      <c r="B1125"/>
      <c r="C1125"/>
      <c r="D1125"/>
      <c r="E1125" s="8"/>
      <c r="F1125"/>
      <c r="G1125"/>
      <c r="H1125"/>
      <c r="I1125"/>
      <c r="J1125"/>
      <c r="K1125">
        <v>2010</v>
      </c>
      <c r="L1125"/>
      <c r="O1125"/>
      <c r="P1125"/>
      <c r="Q1125"/>
      <c r="R1125"/>
      <c r="S1125"/>
      <c r="T1125"/>
      <c r="U1125"/>
      <c r="V1125"/>
      <c r="W1125"/>
      <c r="X1125">
        <v>2008</v>
      </c>
    </row>
    <row r="1126" spans="1:24" x14ac:dyDescent="0.2">
      <c r="A1126" s="4" t="s">
        <v>158</v>
      </c>
      <c r="B1126"/>
      <c r="C1126"/>
      <c r="D1126"/>
      <c r="E1126"/>
      <c r="F1126"/>
      <c r="G1126"/>
      <c r="H1126"/>
      <c r="I1126"/>
      <c r="J1126"/>
      <c r="K1126">
        <v>2010</v>
      </c>
      <c r="L1126"/>
      <c r="O1126">
        <v>1</v>
      </c>
      <c r="P1126">
        <v>1</v>
      </c>
      <c r="Q1126">
        <v>1</v>
      </c>
      <c r="R1126">
        <v>1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2008</v>
      </c>
    </row>
    <row r="1127" spans="1:24" x14ac:dyDescent="0.2">
      <c r="A1127" s="4" t="s">
        <v>159</v>
      </c>
      <c r="B1127"/>
      <c r="C1127"/>
      <c r="D1127"/>
      <c r="E1127" s="8"/>
      <c r="F1127"/>
      <c r="G1127"/>
      <c r="H1127"/>
      <c r="I1127"/>
      <c r="J1127"/>
      <c r="K1127">
        <v>2010</v>
      </c>
      <c r="L1127"/>
      <c r="O1127">
        <v>4</v>
      </c>
      <c r="P1127">
        <v>4</v>
      </c>
      <c r="Q1127">
        <v>3</v>
      </c>
      <c r="R1127">
        <v>33</v>
      </c>
      <c r="S1127">
        <v>0</v>
      </c>
      <c r="T1127">
        <v>24</v>
      </c>
      <c r="U1127">
        <v>7</v>
      </c>
      <c r="V1127">
        <v>73</v>
      </c>
      <c r="W1127">
        <v>8</v>
      </c>
      <c r="X1127">
        <v>2008</v>
      </c>
    </row>
    <row r="1128" spans="1:24" x14ac:dyDescent="0.2">
      <c r="A1128" s="4" t="s">
        <v>877</v>
      </c>
      <c r="B1128"/>
      <c r="C1128"/>
      <c r="D1128" s="6"/>
      <c r="E1128" s="9"/>
      <c r="F1128"/>
      <c r="G1128"/>
      <c r="H1128"/>
      <c r="I1128"/>
      <c r="J1128"/>
      <c r="K1128">
        <v>2010</v>
      </c>
      <c r="L1128"/>
      <c r="O1128"/>
      <c r="P1128"/>
      <c r="Q1128"/>
      <c r="R1128"/>
      <c r="S1128"/>
      <c r="T1128"/>
      <c r="U1128"/>
      <c r="V1128"/>
      <c r="W1128"/>
      <c r="X1128">
        <v>2008</v>
      </c>
    </row>
    <row r="1129" spans="1:24" x14ac:dyDescent="0.2">
      <c r="A1129" s="4" t="s">
        <v>372</v>
      </c>
      <c r="K1129" s="13">
        <v>2010</v>
      </c>
      <c r="O1129"/>
      <c r="P1129"/>
      <c r="Q1129"/>
      <c r="R1129"/>
      <c r="S1129"/>
      <c r="T1129"/>
      <c r="U1129"/>
      <c r="V1129"/>
      <c r="W1129"/>
      <c r="X1129">
        <v>2008</v>
      </c>
    </row>
    <row r="1130" spans="1:24" x14ac:dyDescent="0.2">
      <c r="A1130" s="4" t="s">
        <v>160</v>
      </c>
      <c r="B1130"/>
      <c r="C1130"/>
      <c r="D1130"/>
      <c r="E1130"/>
      <c r="F1130"/>
      <c r="G1130"/>
      <c r="H1130"/>
      <c r="I1130"/>
      <c r="J1130"/>
      <c r="K1130">
        <v>2010</v>
      </c>
      <c r="L1130"/>
      <c r="O1130"/>
      <c r="P1130"/>
      <c r="Q1130"/>
      <c r="R1130"/>
      <c r="S1130"/>
      <c r="T1130"/>
      <c r="U1130"/>
      <c r="V1130"/>
      <c r="W1130"/>
      <c r="X1130">
        <v>2008</v>
      </c>
    </row>
    <row r="1131" spans="1:24" x14ac:dyDescent="0.2">
      <c r="A1131" s="4" t="s">
        <v>161</v>
      </c>
      <c r="B1131"/>
      <c r="C1131"/>
      <c r="D1131"/>
      <c r="E1131"/>
      <c r="F1131"/>
      <c r="G1131"/>
      <c r="H1131"/>
      <c r="I1131"/>
      <c r="J1131"/>
      <c r="K1131">
        <v>2010</v>
      </c>
      <c r="L1131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>
        <v>2008</v>
      </c>
    </row>
    <row r="1132" spans="1:24" x14ac:dyDescent="0.2">
      <c r="A1132" s="4" t="s">
        <v>796</v>
      </c>
      <c r="B1132"/>
      <c r="C1132"/>
      <c r="D1132"/>
      <c r="E1132"/>
      <c r="F1132"/>
      <c r="G1132"/>
      <c r="H1132"/>
      <c r="I1132"/>
      <c r="J1132"/>
      <c r="K1132">
        <v>2010</v>
      </c>
      <c r="L1132"/>
      <c r="O1132"/>
      <c r="P1132"/>
      <c r="Q1132"/>
      <c r="R1132"/>
      <c r="S1132"/>
      <c r="T1132"/>
      <c r="U1132"/>
      <c r="V1132"/>
      <c r="W1132"/>
      <c r="X1132">
        <v>2008</v>
      </c>
    </row>
    <row r="1133" spans="1:24" x14ac:dyDescent="0.2">
      <c r="A1133" s="4" t="s">
        <v>162</v>
      </c>
      <c r="B1133"/>
      <c r="C1133"/>
      <c r="D1133"/>
      <c r="E1133"/>
      <c r="F1133"/>
      <c r="G1133"/>
      <c r="H1133"/>
      <c r="I1133"/>
      <c r="J1133"/>
      <c r="K1133">
        <v>2010</v>
      </c>
      <c r="L1133"/>
      <c r="O1133"/>
      <c r="P1133"/>
      <c r="Q1133"/>
      <c r="R1133"/>
      <c r="S1133"/>
      <c r="T1133"/>
      <c r="U1133"/>
      <c r="V1133"/>
      <c r="W1133"/>
      <c r="X1133">
        <v>2008</v>
      </c>
    </row>
    <row r="1134" spans="1:24" x14ac:dyDescent="0.2">
      <c r="A1134" s="4" t="s">
        <v>816</v>
      </c>
      <c r="B1134"/>
      <c r="C1134"/>
      <c r="D1134"/>
      <c r="E1134"/>
      <c r="F1134"/>
      <c r="G1134"/>
      <c r="H1134"/>
      <c r="I1134"/>
      <c r="J1134"/>
      <c r="K1134">
        <v>2010</v>
      </c>
      <c r="L1134"/>
      <c r="O1134"/>
      <c r="P1134"/>
      <c r="Q1134"/>
      <c r="R1134"/>
      <c r="S1134"/>
      <c r="T1134"/>
      <c r="U1134"/>
      <c r="V1134"/>
      <c r="W1134"/>
      <c r="X1134">
        <v>2008</v>
      </c>
    </row>
    <row r="1135" spans="1:24" x14ac:dyDescent="0.2">
      <c r="A1135" s="4" t="s">
        <v>163</v>
      </c>
      <c r="B1135"/>
      <c r="C1135"/>
      <c r="D1135"/>
      <c r="E1135"/>
      <c r="F1135"/>
      <c r="G1135"/>
      <c r="H1135"/>
      <c r="I1135"/>
      <c r="J1135"/>
      <c r="K1135">
        <v>2010</v>
      </c>
      <c r="L1135"/>
      <c r="O1135"/>
      <c r="P1135"/>
      <c r="Q1135"/>
      <c r="R1135"/>
      <c r="S1135"/>
      <c r="T1135"/>
      <c r="U1135"/>
      <c r="V1135"/>
      <c r="W1135"/>
      <c r="X1135">
        <v>2008</v>
      </c>
    </row>
    <row r="1136" spans="1:24" x14ac:dyDescent="0.2">
      <c r="A1136" s="4" t="s">
        <v>164</v>
      </c>
      <c r="B1136"/>
      <c r="C1136"/>
      <c r="D1136"/>
      <c r="E1136"/>
      <c r="F1136"/>
      <c r="G1136"/>
      <c r="H1136"/>
      <c r="I1136"/>
      <c r="J1136"/>
      <c r="K1136">
        <v>2010</v>
      </c>
      <c r="L1136"/>
      <c r="O1136"/>
      <c r="P1136"/>
      <c r="Q1136"/>
      <c r="R1136"/>
      <c r="S1136"/>
      <c r="T1136"/>
      <c r="U1136"/>
      <c r="V1136"/>
      <c r="W1136"/>
      <c r="X1136">
        <v>2008</v>
      </c>
    </row>
    <row r="1137" spans="1:24" x14ac:dyDescent="0.2">
      <c r="A1137" s="4" t="s">
        <v>895</v>
      </c>
      <c r="K1137" s="13">
        <v>2010</v>
      </c>
      <c r="O1137" s="13"/>
      <c r="P1137" s="13"/>
      <c r="Q1137" s="13"/>
      <c r="R1137" s="13"/>
      <c r="S1137" s="13"/>
      <c r="T1137" s="13"/>
      <c r="U1137" s="13"/>
      <c r="V1137" s="13"/>
      <c r="W1137" s="13"/>
      <c r="X1137" s="13">
        <v>2008</v>
      </c>
    </row>
    <row r="1138" spans="1:24" x14ac:dyDescent="0.2">
      <c r="A1138" s="4" t="s">
        <v>828</v>
      </c>
      <c r="B1138"/>
      <c r="C1138"/>
      <c r="D1138"/>
      <c r="E1138"/>
      <c r="F1138"/>
      <c r="G1138"/>
      <c r="H1138"/>
      <c r="I1138"/>
      <c r="J1138"/>
      <c r="K1138">
        <v>2010</v>
      </c>
      <c r="L1138"/>
      <c r="O1138"/>
      <c r="P1138"/>
      <c r="Q1138"/>
      <c r="R1138"/>
      <c r="S1138"/>
      <c r="T1138"/>
      <c r="U1138"/>
      <c r="V1138"/>
      <c r="W1138"/>
      <c r="X1138">
        <v>2008</v>
      </c>
    </row>
    <row r="1139" spans="1:24" x14ac:dyDescent="0.2">
      <c r="A1139" s="4" t="s">
        <v>863</v>
      </c>
      <c r="B1139"/>
      <c r="C1139"/>
      <c r="D1139"/>
      <c r="E1139" s="8"/>
      <c r="F1139"/>
      <c r="G1139"/>
      <c r="H1139"/>
      <c r="I1139"/>
      <c r="J1139"/>
      <c r="K1139">
        <v>2010</v>
      </c>
      <c r="L1139"/>
      <c r="O1139"/>
      <c r="P1139"/>
      <c r="Q1139"/>
      <c r="R1139"/>
      <c r="S1139"/>
      <c r="T1139"/>
      <c r="U1139"/>
      <c r="V1139"/>
      <c r="W1139"/>
      <c r="X1139">
        <v>2008</v>
      </c>
    </row>
    <row r="1140" spans="1:24" x14ac:dyDescent="0.2">
      <c r="A1140" s="4" t="s">
        <v>819</v>
      </c>
      <c r="B1140"/>
      <c r="C1140"/>
      <c r="D1140" s="6"/>
      <c r="E1140" s="9"/>
      <c r="F1140"/>
      <c r="G1140"/>
      <c r="H1140"/>
      <c r="I1140"/>
      <c r="J1140"/>
      <c r="K1140">
        <v>2010</v>
      </c>
      <c r="L1140"/>
      <c r="O1140"/>
      <c r="P1140"/>
      <c r="Q1140"/>
      <c r="R1140"/>
      <c r="S1140"/>
      <c r="T1140"/>
      <c r="U1140"/>
      <c r="V1140"/>
      <c r="W1140"/>
      <c r="X1140">
        <v>2008</v>
      </c>
    </row>
    <row r="1141" spans="1:24" x14ac:dyDescent="0.2">
      <c r="A1141" s="4" t="s">
        <v>908</v>
      </c>
      <c r="B1141"/>
      <c r="C1141"/>
      <c r="D1141" s="6"/>
      <c r="E1141" s="9"/>
      <c r="F1141"/>
      <c r="G1141"/>
      <c r="H1141"/>
      <c r="I1141"/>
      <c r="J1141"/>
      <c r="K1141">
        <v>2010</v>
      </c>
      <c r="L1141"/>
      <c r="O1141"/>
      <c r="P1141"/>
      <c r="Q1141"/>
      <c r="R1141"/>
      <c r="S1141"/>
      <c r="T1141"/>
      <c r="U1141"/>
      <c r="V1141"/>
      <c r="W1141"/>
      <c r="X1141">
        <v>2008</v>
      </c>
    </row>
    <row r="1142" spans="1:24" x14ac:dyDescent="0.2">
      <c r="A1142" s="4" t="s">
        <v>165</v>
      </c>
      <c r="B1142"/>
      <c r="C1142"/>
      <c r="D1142"/>
      <c r="E1142"/>
      <c r="F1142"/>
      <c r="G1142"/>
      <c r="H1142"/>
      <c r="I1142"/>
      <c r="J1142"/>
      <c r="K1142">
        <v>2010</v>
      </c>
      <c r="L1142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>
        <v>2008</v>
      </c>
    </row>
    <row r="1143" spans="1:24" x14ac:dyDescent="0.2">
      <c r="A1143" s="4" t="s">
        <v>166</v>
      </c>
      <c r="K1143" s="13">
        <v>2010</v>
      </c>
      <c r="L1143"/>
      <c r="O1143"/>
      <c r="P1143"/>
      <c r="Q1143"/>
      <c r="R1143"/>
      <c r="S1143"/>
      <c r="T1143"/>
      <c r="U1143"/>
      <c r="V1143"/>
      <c r="W1143"/>
      <c r="X1143">
        <v>2008</v>
      </c>
    </row>
    <row r="1144" spans="1:24" x14ac:dyDescent="0.2">
      <c r="A1144" s="4" t="s">
        <v>167</v>
      </c>
      <c r="B1144"/>
      <c r="C1144"/>
      <c r="D1144"/>
      <c r="E1144"/>
      <c r="F1144"/>
      <c r="G1144"/>
      <c r="H1144"/>
      <c r="I1144"/>
      <c r="J1144"/>
      <c r="K1144">
        <v>2010</v>
      </c>
      <c r="L1144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>
        <v>2008</v>
      </c>
    </row>
    <row r="1145" spans="1:24" x14ac:dyDescent="0.2">
      <c r="A1145" s="4" t="s">
        <v>168</v>
      </c>
      <c r="B1145"/>
      <c r="C1145"/>
      <c r="D1145"/>
      <c r="E1145"/>
      <c r="F1145"/>
      <c r="G1145"/>
      <c r="H1145"/>
      <c r="I1145"/>
      <c r="J1145"/>
      <c r="K1145">
        <v>2010</v>
      </c>
      <c r="L1145"/>
      <c r="O1145"/>
      <c r="P1145"/>
      <c r="Q1145"/>
      <c r="R1145"/>
      <c r="S1145"/>
      <c r="T1145"/>
      <c r="U1145"/>
      <c r="V1145"/>
      <c r="W1145"/>
      <c r="X1145">
        <v>2008</v>
      </c>
    </row>
    <row r="1146" spans="1:24" x14ac:dyDescent="0.2">
      <c r="A1146" s="4" t="s">
        <v>169</v>
      </c>
      <c r="B1146"/>
      <c r="C1146"/>
      <c r="D1146"/>
      <c r="E1146" s="8"/>
      <c r="F1146"/>
      <c r="G1146"/>
      <c r="H1146"/>
      <c r="I1146"/>
      <c r="J1146"/>
      <c r="K1146">
        <v>2010</v>
      </c>
      <c r="L1146"/>
      <c r="O1146"/>
      <c r="P1146"/>
      <c r="Q1146"/>
      <c r="R1146"/>
      <c r="S1146"/>
      <c r="T1146"/>
      <c r="U1146"/>
      <c r="V1146"/>
      <c r="W1146"/>
      <c r="X1146">
        <v>2008</v>
      </c>
    </row>
    <row r="1147" spans="1:24" x14ac:dyDescent="0.2">
      <c r="A1147" s="4" t="s">
        <v>170</v>
      </c>
      <c r="B1147"/>
      <c r="C1147"/>
      <c r="D1147"/>
      <c r="E1147"/>
      <c r="F1147"/>
      <c r="G1147"/>
      <c r="H1147"/>
      <c r="I1147"/>
      <c r="J1147"/>
      <c r="K1147">
        <v>2010</v>
      </c>
      <c r="L1147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>
        <v>2008</v>
      </c>
    </row>
    <row r="1148" spans="1:24" x14ac:dyDescent="0.2">
      <c r="A1148" s="4" t="s">
        <v>171</v>
      </c>
      <c r="B1148"/>
      <c r="C1148"/>
      <c r="D1148"/>
      <c r="E1148"/>
      <c r="F1148"/>
      <c r="G1148"/>
      <c r="H1148"/>
      <c r="I1148"/>
      <c r="J1148"/>
      <c r="K1148">
        <v>2010</v>
      </c>
      <c r="L1148"/>
      <c r="O1148"/>
      <c r="P1148"/>
      <c r="Q1148"/>
      <c r="R1148"/>
      <c r="S1148"/>
      <c r="T1148"/>
      <c r="U1148"/>
      <c r="V1148"/>
      <c r="W1148"/>
      <c r="X1148">
        <v>2008</v>
      </c>
    </row>
    <row r="1149" spans="1:24" x14ac:dyDescent="0.2">
      <c r="A1149" s="4" t="s">
        <v>172</v>
      </c>
      <c r="B1149"/>
      <c r="C1149"/>
      <c r="D1149"/>
      <c r="E1149"/>
      <c r="F1149"/>
      <c r="G1149"/>
      <c r="H1149"/>
      <c r="I1149"/>
      <c r="J1149"/>
      <c r="K1149">
        <v>2010</v>
      </c>
      <c r="L1149"/>
      <c r="O1149"/>
      <c r="P1149"/>
      <c r="Q1149"/>
      <c r="R1149"/>
      <c r="S1149"/>
      <c r="T1149"/>
      <c r="U1149"/>
      <c r="V1149"/>
      <c r="W1149"/>
      <c r="X1149">
        <v>2008</v>
      </c>
    </row>
    <row r="1150" spans="1:24" x14ac:dyDescent="0.2">
      <c r="A1150" s="4" t="s">
        <v>173</v>
      </c>
      <c r="B1150"/>
      <c r="C1150"/>
      <c r="D1150"/>
      <c r="E1150"/>
      <c r="F1150"/>
      <c r="G1150"/>
      <c r="H1150"/>
      <c r="I1150"/>
      <c r="J1150"/>
      <c r="K1150">
        <v>2010</v>
      </c>
      <c r="L1150"/>
      <c r="O1150"/>
      <c r="P1150"/>
      <c r="Q1150"/>
      <c r="R1150"/>
      <c r="S1150"/>
      <c r="T1150"/>
      <c r="U1150"/>
      <c r="V1150"/>
      <c r="W1150"/>
      <c r="X1150">
        <v>2008</v>
      </c>
    </row>
    <row r="1151" spans="1:24" x14ac:dyDescent="0.2">
      <c r="A1151" s="4" t="s">
        <v>174</v>
      </c>
      <c r="B1151"/>
      <c r="C1151"/>
      <c r="D1151"/>
      <c r="E1151"/>
      <c r="F1151"/>
      <c r="G1151"/>
      <c r="H1151"/>
      <c r="I1151"/>
      <c r="J1151"/>
      <c r="K1151">
        <v>2010</v>
      </c>
      <c r="L1151"/>
      <c r="O1151"/>
      <c r="P1151"/>
      <c r="Q1151"/>
      <c r="R1151"/>
      <c r="S1151"/>
      <c r="T1151"/>
      <c r="U1151"/>
      <c r="V1151"/>
      <c r="W1151"/>
      <c r="X1151">
        <v>2008</v>
      </c>
    </row>
    <row r="1152" spans="1:24" x14ac:dyDescent="0.2">
      <c r="A1152" s="4" t="s">
        <v>350</v>
      </c>
      <c r="K1152" s="13">
        <v>2010</v>
      </c>
      <c r="O1152"/>
      <c r="P1152"/>
      <c r="Q1152"/>
      <c r="R1152"/>
      <c r="S1152"/>
      <c r="T1152"/>
      <c r="U1152"/>
      <c r="V1152"/>
      <c r="W1152"/>
      <c r="X1152">
        <v>2008</v>
      </c>
    </row>
    <row r="1153" spans="1:24" x14ac:dyDescent="0.2">
      <c r="A1153" s="4" t="s">
        <v>308</v>
      </c>
      <c r="B1153"/>
      <c r="C1153"/>
      <c r="D1153"/>
      <c r="E1153"/>
      <c r="F1153"/>
      <c r="G1153"/>
      <c r="H1153"/>
      <c r="I1153"/>
      <c r="J1153"/>
      <c r="K1153">
        <v>2010</v>
      </c>
      <c r="L1153"/>
      <c r="O1153"/>
      <c r="P1153"/>
      <c r="Q1153"/>
      <c r="R1153"/>
      <c r="S1153"/>
      <c r="T1153"/>
      <c r="U1153"/>
      <c r="V1153"/>
      <c r="W1153"/>
      <c r="X1153">
        <v>2008</v>
      </c>
    </row>
    <row r="1154" spans="1:24" x14ac:dyDescent="0.2">
      <c r="A1154" s="4" t="s">
        <v>175</v>
      </c>
      <c r="K1154" s="13">
        <v>2010</v>
      </c>
      <c r="L1154"/>
      <c r="O1154"/>
      <c r="P1154"/>
      <c r="Q1154"/>
      <c r="R1154"/>
      <c r="S1154"/>
      <c r="T1154"/>
      <c r="U1154"/>
      <c r="V1154"/>
      <c r="W1154"/>
      <c r="X1154">
        <v>2008</v>
      </c>
    </row>
    <row r="1155" spans="1:24" x14ac:dyDescent="0.2">
      <c r="A1155" s="4" t="s">
        <v>176</v>
      </c>
      <c r="B1155"/>
      <c r="C1155"/>
      <c r="D1155"/>
      <c r="E1155"/>
      <c r="F1155"/>
      <c r="G1155"/>
      <c r="H1155"/>
      <c r="I1155"/>
      <c r="J1155"/>
      <c r="K1155">
        <v>2010</v>
      </c>
      <c r="L1155"/>
      <c r="O1155"/>
      <c r="P1155"/>
      <c r="Q1155"/>
      <c r="R1155"/>
      <c r="S1155"/>
      <c r="T1155"/>
      <c r="U1155"/>
      <c r="V1155"/>
      <c r="W1155"/>
      <c r="X1155">
        <v>2008</v>
      </c>
    </row>
    <row r="1156" spans="1:24" x14ac:dyDescent="0.2">
      <c r="A1156" s="4" t="s">
        <v>177</v>
      </c>
      <c r="B1156"/>
      <c r="C1156"/>
      <c r="D1156"/>
      <c r="E1156"/>
      <c r="F1156"/>
      <c r="G1156"/>
      <c r="H1156"/>
      <c r="I1156"/>
      <c r="J1156"/>
      <c r="K1156">
        <v>2010</v>
      </c>
      <c r="L1156"/>
      <c r="O1156"/>
      <c r="P1156"/>
      <c r="Q1156"/>
      <c r="R1156"/>
      <c r="S1156"/>
      <c r="T1156"/>
      <c r="U1156"/>
      <c r="V1156"/>
      <c r="W1156"/>
      <c r="X1156">
        <v>2008</v>
      </c>
    </row>
    <row r="1157" spans="1:24" x14ac:dyDescent="0.2">
      <c r="A1157" s="4" t="s">
        <v>288</v>
      </c>
      <c r="K1157" s="13">
        <v>2010</v>
      </c>
      <c r="L1157"/>
      <c r="O1157"/>
      <c r="P1157"/>
      <c r="Q1157"/>
      <c r="R1157"/>
      <c r="S1157"/>
      <c r="T1157"/>
      <c r="U1157"/>
      <c r="V1157"/>
      <c r="W1157"/>
      <c r="X1157">
        <v>2008</v>
      </c>
    </row>
    <row r="1158" spans="1:24" x14ac:dyDescent="0.2">
      <c r="A1158" s="4" t="s">
        <v>800</v>
      </c>
      <c r="B1158"/>
      <c r="C1158"/>
      <c r="D1158"/>
      <c r="E1158" s="8"/>
      <c r="F1158"/>
      <c r="G1158"/>
      <c r="H1158"/>
      <c r="I1158"/>
      <c r="J1158"/>
      <c r="K1158">
        <v>2010</v>
      </c>
      <c r="L1158"/>
      <c r="O1158"/>
      <c r="P1158"/>
      <c r="Q1158"/>
      <c r="R1158"/>
      <c r="S1158"/>
      <c r="T1158"/>
      <c r="U1158"/>
      <c r="V1158"/>
      <c r="W1158"/>
      <c r="X1158">
        <v>2008</v>
      </c>
    </row>
    <row r="1159" spans="1:24" x14ac:dyDescent="0.2">
      <c r="A1159" s="4" t="s">
        <v>178</v>
      </c>
      <c r="B1159"/>
      <c r="C1159"/>
      <c r="D1159" s="6"/>
      <c r="E1159" s="9"/>
      <c r="F1159"/>
      <c r="G1159"/>
      <c r="H1159"/>
      <c r="I1159"/>
      <c r="J1159"/>
      <c r="K1159">
        <v>2010</v>
      </c>
      <c r="L1159"/>
      <c r="O1159"/>
      <c r="P1159"/>
      <c r="Q1159"/>
      <c r="R1159"/>
      <c r="S1159"/>
      <c r="T1159"/>
      <c r="U1159"/>
      <c r="V1159"/>
      <c r="W1159"/>
      <c r="X1159">
        <v>2008</v>
      </c>
    </row>
    <row r="1160" spans="1:24" x14ac:dyDescent="0.2">
      <c r="A1160" s="4" t="s">
        <v>179</v>
      </c>
      <c r="B1160"/>
      <c r="C1160"/>
      <c r="D1160"/>
      <c r="E1160"/>
      <c r="F1160"/>
      <c r="G1160"/>
      <c r="H1160"/>
      <c r="I1160"/>
      <c r="J1160"/>
      <c r="K1160">
        <v>2010</v>
      </c>
      <c r="L1160"/>
      <c r="O1160"/>
      <c r="P1160"/>
      <c r="Q1160"/>
      <c r="R1160"/>
      <c r="S1160"/>
      <c r="T1160"/>
      <c r="U1160"/>
      <c r="V1160"/>
      <c r="W1160"/>
      <c r="X1160">
        <v>2008</v>
      </c>
    </row>
    <row r="1161" spans="1:24" x14ac:dyDescent="0.2">
      <c r="A1161" s="4" t="s">
        <v>180</v>
      </c>
      <c r="B1161"/>
      <c r="C1161"/>
      <c r="D1161"/>
      <c r="E1161"/>
      <c r="F1161"/>
      <c r="G1161"/>
      <c r="H1161"/>
      <c r="I1161"/>
      <c r="J1161"/>
      <c r="K1161">
        <v>2010</v>
      </c>
      <c r="L1161"/>
      <c r="O1161"/>
      <c r="P1161"/>
      <c r="Q1161"/>
      <c r="R1161"/>
      <c r="S1161"/>
      <c r="T1161"/>
      <c r="U1161"/>
      <c r="V1161"/>
      <c r="W1161"/>
      <c r="X1161">
        <v>2008</v>
      </c>
    </row>
    <row r="1162" spans="1:24" x14ac:dyDescent="0.2">
      <c r="A1162" s="4" t="s">
        <v>181</v>
      </c>
      <c r="B1162"/>
      <c r="C1162"/>
      <c r="D1162"/>
      <c r="E1162"/>
      <c r="F1162"/>
      <c r="G1162"/>
      <c r="H1162"/>
      <c r="I1162"/>
      <c r="J1162"/>
      <c r="K1162">
        <v>2010</v>
      </c>
      <c r="L1162"/>
      <c r="O1162"/>
      <c r="P1162"/>
      <c r="Q1162"/>
      <c r="R1162"/>
      <c r="S1162"/>
      <c r="T1162"/>
      <c r="U1162"/>
      <c r="V1162"/>
      <c r="W1162"/>
      <c r="X1162">
        <v>2008</v>
      </c>
    </row>
    <row r="1163" spans="1:24" x14ac:dyDescent="0.2">
      <c r="A1163" s="4" t="s">
        <v>182</v>
      </c>
      <c r="B1163"/>
      <c r="C1163"/>
      <c r="D1163"/>
      <c r="E1163"/>
      <c r="F1163"/>
      <c r="G1163"/>
      <c r="H1163"/>
      <c r="I1163"/>
      <c r="J1163"/>
      <c r="K1163">
        <v>2010</v>
      </c>
      <c r="L1163"/>
      <c r="O1163"/>
      <c r="P1163"/>
      <c r="Q1163"/>
      <c r="R1163"/>
      <c r="S1163"/>
      <c r="T1163"/>
      <c r="U1163"/>
      <c r="V1163"/>
      <c r="W1163"/>
      <c r="X1163">
        <v>2008</v>
      </c>
    </row>
    <row r="1164" spans="1:24" x14ac:dyDescent="0.2">
      <c r="A1164" s="4" t="s">
        <v>183</v>
      </c>
      <c r="B1164"/>
      <c r="C1164"/>
      <c r="D1164"/>
      <c r="E1164"/>
      <c r="F1164"/>
      <c r="G1164"/>
      <c r="H1164"/>
      <c r="I1164"/>
      <c r="J1164"/>
      <c r="K1164">
        <v>2010</v>
      </c>
      <c r="L1164"/>
      <c r="O1164"/>
      <c r="P1164"/>
      <c r="Q1164"/>
      <c r="R1164"/>
      <c r="S1164"/>
      <c r="T1164"/>
      <c r="U1164"/>
      <c r="V1164"/>
      <c r="W1164"/>
      <c r="X1164">
        <v>2008</v>
      </c>
    </row>
    <row r="1165" spans="1:24" x14ac:dyDescent="0.2">
      <c r="A1165" s="4" t="s">
        <v>184</v>
      </c>
      <c r="B1165"/>
      <c r="C1165"/>
      <c r="D1165"/>
      <c r="E1165"/>
      <c r="F1165"/>
      <c r="G1165"/>
      <c r="H1165"/>
      <c r="I1165"/>
      <c r="J1165"/>
      <c r="K1165">
        <v>2010</v>
      </c>
      <c r="L1165"/>
      <c r="O1165"/>
      <c r="P1165"/>
      <c r="Q1165"/>
      <c r="R1165"/>
      <c r="S1165"/>
      <c r="T1165"/>
      <c r="U1165"/>
      <c r="V1165"/>
      <c r="W1165"/>
      <c r="X1165">
        <v>2008</v>
      </c>
    </row>
    <row r="1166" spans="1:24" x14ac:dyDescent="0.2">
      <c r="A1166" s="4" t="s">
        <v>185</v>
      </c>
      <c r="B1166"/>
      <c r="C1166"/>
      <c r="D1166"/>
      <c r="E1166"/>
      <c r="F1166"/>
      <c r="G1166"/>
      <c r="H1166"/>
      <c r="I1166"/>
      <c r="J1166"/>
      <c r="K1166">
        <v>2010</v>
      </c>
      <c r="L1166"/>
      <c r="O1166"/>
      <c r="P1166"/>
      <c r="Q1166"/>
      <c r="R1166"/>
      <c r="S1166"/>
      <c r="T1166"/>
      <c r="U1166"/>
      <c r="V1166"/>
      <c r="W1166"/>
      <c r="X1166">
        <v>2008</v>
      </c>
    </row>
    <row r="1167" spans="1:24" x14ac:dyDescent="0.2">
      <c r="A1167" s="4" t="s">
        <v>186</v>
      </c>
      <c r="B1167"/>
      <c r="C1167"/>
      <c r="D1167"/>
      <c r="E1167"/>
      <c r="F1167"/>
      <c r="G1167"/>
      <c r="H1167"/>
      <c r="I1167"/>
      <c r="J1167"/>
      <c r="K1167">
        <v>2010</v>
      </c>
      <c r="L1167"/>
      <c r="O1167"/>
      <c r="P1167"/>
      <c r="Q1167"/>
      <c r="R1167"/>
      <c r="S1167"/>
      <c r="T1167"/>
      <c r="U1167"/>
      <c r="V1167"/>
      <c r="W1167"/>
      <c r="X1167">
        <v>2008</v>
      </c>
    </row>
    <row r="1168" spans="1:24" x14ac:dyDescent="0.2">
      <c r="A1168" s="4" t="s">
        <v>370</v>
      </c>
      <c r="B1168"/>
      <c r="C1168"/>
      <c r="D1168" s="6"/>
      <c r="E1168" s="9"/>
      <c r="F1168"/>
      <c r="G1168"/>
      <c r="H1168"/>
      <c r="I1168"/>
      <c r="J1168"/>
      <c r="K1168">
        <v>2010</v>
      </c>
      <c r="L1168"/>
      <c r="O1168"/>
      <c r="P1168"/>
      <c r="Q1168"/>
      <c r="R1168"/>
      <c r="S1168"/>
      <c r="T1168"/>
      <c r="U1168"/>
      <c r="V1168"/>
      <c r="W1168"/>
      <c r="X1168">
        <v>2008</v>
      </c>
    </row>
    <row r="1169" spans="1:24" x14ac:dyDescent="0.2">
      <c r="A1169" s="4" t="s">
        <v>321</v>
      </c>
      <c r="B1169"/>
      <c r="C1169"/>
      <c r="D1169"/>
      <c r="E1169"/>
      <c r="F1169"/>
      <c r="G1169"/>
      <c r="H1169"/>
      <c r="I1169"/>
      <c r="J1169"/>
      <c r="K1169">
        <v>2010</v>
      </c>
      <c r="L1169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>
        <v>2008</v>
      </c>
    </row>
    <row r="1170" spans="1:24" x14ac:dyDescent="0.2">
      <c r="A1170" s="4" t="s">
        <v>187</v>
      </c>
      <c r="B1170"/>
      <c r="C1170"/>
      <c r="D1170"/>
      <c r="E1170"/>
      <c r="F1170"/>
      <c r="G1170"/>
      <c r="H1170"/>
      <c r="I1170"/>
      <c r="J1170"/>
      <c r="K1170">
        <v>2010</v>
      </c>
      <c r="L1170"/>
      <c r="O1170"/>
      <c r="P1170"/>
      <c r="Q1170"/>
      <c r="R1170"/>
      <c r="S1170"/>
      <c r="T1170"/>
      <c r="U1170"/>
      <c r="V1170"/>
      <c r="W1170"/>
      <c r="X1170">
        <v>2008</v>
      </c>
    </row>
    <row r="1171" spans="1:24" x14ac:dyDescent="0.2">
      <c r="A1171" s="4" t="s">
        <v>300</v>
      </c>
      <c r="B1171"/>
      <c r="C1171"/>
      <c r="D1171"/>
      <c r="E1171"/>
      <c r="F1171"/>
      <c r="G1171"/>
      <c r="H1171"/>
      <c r="I1171"/>
      <c r="J1171"/>
      <c r="K1171">
        <v>2010</v>
      </c>
      <c r="L1171"/>
      <c r="O1171"/>
      <c r="P1171"/>
      <c r="Q1171"/>
      <c r="R1171"/>
      <c r="S1171"/>
      <c r="T1171"/>
      <c r="U1171"/>
      <c r="V1171"/>
      <c r="W1171"/>
      <c r="X1171">
        <v>2008</v>
      </c>
    </row>
    <row r="1172" spans="1:24" x14ac:dyDescent="0.2">
      <c r="A1172" s="4" t="s">
        <v>188</v>
      </c>
      <c r="B1172">
        <v>11</v>
      </c>
      <c r="C1172">
        <v>9</v>
      </c>
      <c r="D1172">
        <v>1</v>
      </c>
      <c r="E1172">
        <v>85</v>
      </c>
      <c r="F1172">
        <v>5</v>
      </c>
      <c r="G1172">
        <v>23.666666665999998</v>
      </c>
      <c r="H1172">
        <v>1</v>
      </c>
      <c r="I1172">
        <v>177</v>
      </c>
      <c r="J1172">
        <v>8</v>
      </c>
      <c r="K1172">
        <v>2010</v>
      </c>
      <c r="L1172"/>
      <c r="O1172"/>
      <c r="P1172"/>
      <c r="Q1172"/>
      <c r="R1172"/>
      <c r="S1172"/>
      <c r="T1172"/>
      <c r="U1172"/>
      <c r="V1172"/>
      <c r="W1172"/>
      <c r="X1172">
        <v>2008</v>
      </c>
    </row>
    <row r="1173" spans="1:24" x14ac:dyDescent="0.2">
      <c r="A1173" s="4" t="s">
        <v>189</v>
      </c>
      <c r="B1173"/>
      <c r="C1173"/>
      <c r="D1173"/>
      <c r="E1173"/>
      <c r="F1173"/>
      <c r="G1173"/>
      <c r="H1173"/>
      <c r="I1173"/>
      <c r="J1173"/>
      <c r="K1173">
        <v>2010</v>
      </c>
      <c r="L1173"/>
      <c r="O1173"/>
      <c r="P1173"/>
      <c r="Q1173"/>
      <c r="R1173"/>
      <c r="S1173"/>
      <c r="T1173"/>
      <c r="U1173"/>
      <c r="V1173"/>
      <c r="W1173"/>
      <c r="X1173">
        <v>2008</v>
      </c>
    </row>
    <row r="1174" spans="1:24" x14ac:dyDescent="0.2">
      <c r="A1174" s="4" t="s">
        <v>190</v>
      </c>
      <c r="B1174"/>
      <c r="C1174"/>
      <c r="D1174"/>
      <c r="E1174"/>
      <c r="F1174"/>
      <c r="G1174"/>
      <c r="H1174"/>
      <c r="I1174"/>
      <c r="J1174"/>
      <c r="K1174">
        <v>2010</v>
      </c>
      <c r="L1174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>
        <v>2008</v>
      </c>
    </row>
    <row r="1175" spans="1:24" x14ac:dyDescent="0.2">
      <c r="A1175" s="4" t="s">
        <v>304</v>
      </c>
      <c r="B1175"/>
      <c r="C1175"/>
      <c r="D1175"/>
      <c r="E1175"/>
      <c r="F1175"/>
      <c r="G1175"/>
      <c r="H1175"/>
      <c r="I1175"/>
      <c r="J1175"/>
      <c r="K1175">
        <v>2010</v>
      </c>
      <c r="L1175"/>
      <c r="O1175"/>
      <c r="P1175"/>
      <c r="Q1175"/>
      <c r="R1175"/>
      <c r="S1175"/>
      <c r="T1175"/>
      <c r="U1175"/>
      <c r="V1175"/>
      <c r="W1175"/>
      <c r="X1175">
        <v>2008</v>
      </c>
    </row>
    <row r="1176" spans="1:24" x14ac:dyDescent="0.2">
      <c r="A1176" s="4" t="s">
        <v>347</v>
      </c>
      <c r="B1176"/>
      <c r="C1176"/>
      <c r="D1176"/>
      <c r="E1176"/>
      <c r="F1176"/>
      <c r="G1176"/>
      <c r="H1176"/>
      <c r="I1176"/>
      <c r="J1176"/>
      <c r="K1176">
        <v>2010</v>
      </c>
      <c r="L1176"/>
      <c r="O1176"/>
      <c r="P1176"/>
      <c r="Q1176"/>
      <c r="R1176"/>
      <c r="S1176"/>
      <c r="T1176"/>
      <c r="U1176"/>
      <c r="V1176"/>
      <c r="W1176"/>
      <c r="X1176">
        <v>2008</v>
      </c>
    </row>
    <row r="1177" spans="1:24" x14ac:dyDescent="0.2">
      <c r="A1177" s="4" t="s">
        <v>191</v>
      </c>
      <c r="B1177">
        <v>11</v>
      </c>
      <c r="C1177">
        <v>9</v>
      </c>
      <c r="D1177">
        <v>2</v>
      </c>
      <c r="E1177" s="8">
        <v>109</v>
      </c>
      <c r="F1177">
        <v>0</v>
      </c>
      <c r="G1177">
        <v>6.6666666599999997</v>
      </c>
      <c r="H1177">
        <v>0</v>
      </c>
      <c r="I1177">
        <v>39</v>
      </c>
      <c r="J1177">
        <v>2</v>
      </c>
      <c r="K1177">
        <v>2010</v>
      </c>
      <c r="L1177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>
        <v>2008</v>
      </c>
    </row>
    <row r="1178" spans="1:24" x14ac:dyDescent="0.2">
      <c r="A1178" s="4" t="s">
        <v>192</v>
      </c>
      <c r="B1178"/>
      <c r="C1178"/>
      <c r="D1178"/>
      <c r="E1178"/>
      <c r="F1178"/>
      <c r="G1178"/>
      <c r="H1178"/>
      <c r="I1178"/>
      <c r="J1178"/>
      <c r="K1178">
        <v>2010</v>
      </c>
      <c r="L1178"/>
      <c r="O1178"/>
      <c r="P1178"/>
      <c r="Q1178"/>
      <c r="R1178"/>
      <c r="S1178"/>
      <c r="T1178"/>
      <c r="U1178"/>
      <c r="V1178"/>
      <c r="W1178"/>
      <c r="X1178">
        <v>2008</v>
      </c>
    </row>
    <row r="1179" spans="1:24" x14ac:dyDescent="0.2">
      <c r="A1179" s="4" t="s">
        <v>193</v>
      </c>
      <c r="K1179" s="13">
        <v>2010</v>
      </c>
      <c r="O1179" s="1"/>
      <c r="P1179" s="1"/>
      <c r="Q1179" s="1"/>
      <c r="R1179" s="1"/>
      <c r="S1179" s="1"/>
      <c r="T1179" s="5"/>
      <c r="U1179" s="1"/>
      <c r="V1179" s="1"/>
      <c r="W1179" s="1"/>
      <c r="X1179" s="1">
        <v>2008</v>
      </c>
    </row>
    <row r="1180" spans="1:24" x14ac:dyDescent="0.2">
      <c r="A1180" s="4" t="s">
        <v>194</v>
      </c>
      <c r="B1180"/>
      <c r="C1180"/>
      <c r="D1180"/>
      <c r="E1180"/>
      <c r="F1180"/>
      <c r="G1180"/>
      <c r="H1180"/>
      <c r="I1180"/>
      <c r="J1180"/>
      <c r="K1180">
        <v>2010</v>
      </c>
      <c r="L1180"/>
      <c r="O1180" s="1">
        <v>1</v>
      </c>
      <c r="P1180" s="1">
        <v>1</v>
      </c>
      <c r="Q1180" s="1">
        <v>0</v>
      </c>
      <c r="R1180" s="1">
        <v>1</v>
      </c>
      <c r="S1180" s="1">
        <v>0</v>
      </c>
      <c r="T1180" s="5">
        <v>0</v>
      </c>
      <c r="U1180" s="1">
        <v>0</v>
      </c>
      <c r="V1180" s="1">
        <v>0</v>
      </c>
      <c r="W1180" s="1">
        <v>0</v>
      </c>
      <c r="X1180" s="1">
        <v>2008</v>
      </c>
    </row>
    <row r="1181" spans="1:24" x14ac:dyDescent="0.2">
      <c r="A1181" s="4" t="s">
        <v>195</v>
      </c>
      <c r="B1181">
        <v>6</v>
      </c>
      <c r="C1181">
        <v>6</v>
      </c>
      <c r="D1181">
        <v>2</v>
      </c>
      <c r="E1181">
        <v>69</v>
      </c>
      <c r="F1181">
        <v>1</v>
      </c>
      <c r="G1181">
        <v>22.333333332999999</v>
      </c>
      <c r="H1181">
        <v>2</v>
      </c>
      <c r="I1181">
        <v>118</v>
      </c>
      <c r="J1181">
        <v>8</v>
      </c>
      <c r="K1181">
        <v>2010</v>
      </c>
      <c r="L1181"/>
      <c r="O1181">
        <v>1</v>
      </c>
      <c r="P1181">
        <v>1</v>
      </c>
      <c r="Q1181">
        <v>0</v>
      </c>
      <c r="R1181">
        <v>29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2008</v>
      </c>
    </row>
    <row r="1182" spans="1:24" x14ac:dyDescent="0.2">
      <c r="A1182" s="4" t="s">
        <v>196</v>
      </c>
      <c r="B1182"/>
      <c r="C1182"/>
      <c r="D1182"/>
      <c r="E1182"/>
      <c r="F1182"/>
      <c r="G1182"/>
      <c r="H1182"/>
      <c r="I1182"/>
      <c r="J1182"/>
      <c r="K1182">
        <v>2010</v>
      </c>
      <c r="L1182"/>
      <c r="O1182"/>
      <c r="P1182"/>
      <c r="Q1182"/>
      <c r="R1182"/>
      <c r="S1182"/>
      <c r="T1182"/>
      <c r="U1182"/>
      <c r="V1182"/>
      <c r="W1182"/>
      <c r="X1182">
        <v>2008</v>
      </c>
    </row>
    <row r="1183" spans="1:24" ht="12.75" customHeight="1" x14ac:dyDescent="0.2">
      <c r="A1183" s="4" t="s">
        <v>197</v>
      </c>
      <c r="B1183">
        <v>25</v>
      </c>
      <c r="C1183">
        <v>20</v>
      </c>
      <c r="D1183">
        <v>2</v>
      </c>
      <c r="E1183">
        <v>168</v>
      </c>
      <c r="F1183">
        <v>6</v>
      </c>
      <c r="G1183">
        <v>116.66666666659999</v>
      </c>
      <c r="H1183">
        <v>6</v>
      </c>
      <c r="I1183">
        <v>631</v>
      </c>
      <c r="J1183">
        <v>41</v>
      </c>
      <c r="K1183">
        <v>2010</v>
      </c>
      <c r="L1183"/>
      <c r="O1183">
        <v>21</v>
      </c>
      <c r="P1183">
        <v>15</v>
      </c>
      <c r="Q1183">
        <v>3</v>
      </c>
      <c r="R1183">
        <v>65</v>
      </c>
      <c r="S1183">
        <v>6</v>
      </c>
      <c r="T1183">
        <v>97</v>
      </c>
      <c r="U1183">
        <v>15</v>
      </c>
      <c r="V1183">
        <v>357</v>
      </c>
      <c r="W1183">
        <v>33</v>
      </c>
      <c r="X1183">
        <v>2008</v>
      </c>
    </row>
    <row r="1184" spans="1:24" ht="12.75" customHeight="1" x14ac:dyDescent="0.2">
      <c r="A1184" s="4" t="s">
        <v>894</v>
      </c>
      <c r="K1184" s="13">
        <v>2010</v>
      </c>
      <c r="O1184" s="13"/>
      <c r="P1184" s="13"/>
      <c r="Q1184" s="13"/>
      <c r="R1184" s="13"/>
      <c r="S1184" s="13"/>
      <c r="T1184" s="13"/>
      <c r="U1184" s="13"/>
      <c r="V1184" s="13"/>
      <c r="W1184" s="13"/>
      <c r="X1184" s="13">
        <v>2008</v>
      </c>
    </row>
    <row r="1185" spans="1:24" x14ac:dyDescent="0.2">
      <c r="A1185" s="4" t="s">
        <v>198</v>
      </c>
      <c r="K1185" s="13">
        <v>2010</v>
      </c>
      <c r="O1185"/>
      <c r="P1185"/>
      <c r="Q1185"/>
      <c r="R1185"/>
      <c r="S1185"/>
      <c r="T1185"/>
      <c r="U1185"/>
      <c r="V1185"/>
      <c r="W1185"/>
      <c r="X1185">
        <v>2008</v>
      </c>
    </row>
    <row r="1186" spans="1:24" x14ac:dyDescent="0.2">
      <c r="A1186" s="4" t="s">
        <v>368</v>
      </c>
      <c r="B1186"/>
      <c r="C1186"/>
      <c r="D1186"/>
      <c r="E1186" s="8"/>
      <c r="F1186"/>
      <c r="G1186"/>
      <c r="H1186"/>
      <c r="I1186"/>
      <c r="J1186"/>
      <c r="K1186">
        <v>2010</v>
      </c>
      <c r="L1186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>
        <v>2008</v>
      </c>
    </row>
    <row r="1187" spans="1:24" x14ac:dyDescent="0.2">
      <c r="A1187" s="4" t="s">
        <v>199</v>
      </c>
      <c r="B1187"/>
      <c r="C1187"/>
      <c r="D1187"/>
      <c r="E1187"/>
      <c r="F1187"/>
      <c r="G1187"/>
      <c r="H1187"/>
      <c r="I1187"/>
      <c r="J1187"/>
      <c r="K1187">
        <v>2010</v>
      </c>
      <c r="L1187"/>
      <c r="O1187"/>
      <c r="P1187"/>
      <c r="Q1187"/>
      <c r="R1187"/>
      <c r="S1187"/>
      <c r="T1187"/>
      <c r="U1187"/>
      <c r="V1187"/>
      <c r="W1187"/>
      <c r="X1187">
        <v>2008</v>
      </c>
    </row>
    <row r="1188" spans="1:24" x14ac:dyDescent="0.2">
      <c r="A1188" s="4" t="s">
        <v>200</v>
      </c>
      <c r="K1188" s="13">
        <v>2010</v>
      </c>
      <c r="O1188"/>
      <c r="P1188"/>
      <c r="Q1188"/>
      <c r="R1188"/>
      <c r="S1188"/>
      <c r="T1188"/>
      <c r="U1188"/>
      <c r="V1188"/>
      <c r="W1188"/>
      <c r="X1188">
        <v>2008</v>
      </c>
    </row>
    <row r="1189" spans="1:24" x14ac:dyDescent="0.2">
      <c r="A1189" s="4" t="s">
        <v>201</v>
      </c>
      <c r="B1189"/>
      <c r="C1189"/>
      <c r="D1189"/>
      <c r="E1189"/>
      <c r="F1189"/>
      <c r="G1189"/>
      <c r="H1189"/>
      <c r="I1189"/>
      <c r="J1189"/>
      <c r="K1189">
        <v>2010</v>
      </c>
      <c r="L1189"/>
      <c r="O1189"/>
      <c r="P1189"/>
      <c r="Q1189"/>
      <c r="R1189"/>
      <c r="S1189"/>
      <c r="T1189"/>
      <c r="U1189"/>
      <c r="V1189"/>
      <c r="W1189"/>
      <c r="X1189">
        <v>2008</v>
      </c>
    </row>
    <row r="1190" spans="1:24" x14ac:dyDescent="0.2">
      <c r="A1190" s="4" t="s">
        <v>202</v>
      </c>
      <c r="B1190"/>
      <c r="C1190"/>
      <c r="D1190"/>
      <c r="E1190"/>
      <c r="F1190" s="6"/>
      <c r="G1190" s="7"/>
      <c r="H1190"/>
      <c r="I1190"/>
      <c r="J1190"/>
      <c r="K1190">
        <v>2010</v>
      </c>
      <c r="L1190"/>
      <c r="O1190"/>
      <c r="P1190"/>
      <c r="Q1190"/>
      <c r="R1190"/>
      <c r="S1190"/>
      <c r="T1190"/>
      <c r="U1190"/>
      <c r="V1190"/>
      <c r="W1190"/>
      <c r="X1190">
        <v>2008</v>
      </c>
    </row>
    <row r="1191" spans="1:24" x14ac:dyDescent="0.2">
      <c r="A1191" s="4" t="s">
        <v>203</v>
      </c>
      <c r="B1191"/>
      <c r="C1191"/>
      <c r="D1191"/>
      <c r="E1191"/>
      <c r="F1191" s="6"/>
      <c r="G1191" s="7"/>
      <c r="H1191"/>
      <c r="I1191"/>
      <c r="J1191"/>
      <c r="K1191">
        <v>2010</v>
      </c>
      <c r="L1191"/>
      <c r="O1191"/>
      <c r="P1191"/>
      <c r="Q1191"/>
      <c r="R1191"/>
      <c r="S1191"/>
      <c r="T1191"/>
      <c r="U1191"/>
      <c r="V1191"/>
      <c r="W1191"/>
      <c r="X1191">
        <v>2008</v>
      </c>
    </row>
    <row r="1192" spans="1:24" x14ac:dyDescent="0.2">
      <c r="A1192" s="4" t="s">
        <v>204</v>
      </c>
      <c r="B1192"/>
      <c r="C1192"/>
      <c r="D1192"/>
      <c r="E1192"/>
      <c r="F1192"/>
      <c r="G1192"/>
      <c r="H1192"/>
      <c r="I1192"/>
      <c r="J1192"/>
      <c r="K1192">
        <v>2010</v>
      </c>
      <c r="L1192"/>
      <c r="O1192"/>
      <c r="P1192"/>
      <c r="Q1192"/>
      <c r="R1192"/>
      <c r="S1192"/>
      <c r="T1192"/>
      <c r="U1192"/>
      <c r="V1192"/>
      <c r="W1192"/>
      <c r="X1192">
        <v>2008</v>
      </c>
    </row>
    <row r="1193" spans="1:24" x14ac:dyDescent="0.2">
      <c r="A1193" s="4" t="s">
        <v>893</v>
      </c>
      <c r="K1193" s="13">
        <v>2010</v>
      </c>
      <c r="O1193" s="13"/>
      <c r="P1193" s="13"/>
      <c r="Q1193" s="13"/>
      <c r="R1193" s="13"/>
      <c r="S1193" s="13"/>
      <c r="T1193" s="13"/>
      <c r="U1193" s="13"/>
      <c r="V1193" s="13"/>
      <c r="W1193" s="13"/>
      <c r="X1193" s="13">
        <v>2008</v>
      </c>
    </row>
    <row r="1194" spans="1:24" x14ac:dyDescent="0.2">
      <c r="A1194" s="4" t="s">
        <v>313</v>
      </c>
      <c r="B1194"/>
      <c r="C1194"/>
      <c r="D1194"/>
      <c r="E1194" s="8"/>
      <c r="F1194"/>
      <c r="G1194"/>
      <c r="H1194"/>
      <c r="I1194"/>
      <c r="J1194"/>
      <c r="K1194">
        <v>2010</v>
      </c>
      <c r="L1194"/>
      <c r="O1194"/>
      <c r="P1194"/>
      <c r="Q1194"/>
      <c r="R1194"/>
      <c r="S1194"/>
      <c r="T1194"/>
      <c r="U1194"/>
      <c r="V1194"/>
      <c r="W1194"/>
      <c r="X1194">
        <v>2008</v>
      </c>
    </row>
    <row r="1195" spans="1:24" x14ac:dyDescent="0.2">
      <c r="A1195" s="4" t="s">
        <v>205</v>
      </c>
      <c r="B1195"/>
      <c r="C1195"/>
      <c r="D1195"/>
      <c r="E1195"/>
      <c r="F1195"/>
      <c r="G1195"/>
      <c r="H1195"/>
      <c r="I1195"/>
      <c r="J1195"/>
      <c r="K1195">
        <v>2010</v>
      </c>
      <c r="L1195"/>
      <c r="O1195"/>
      <c r="P1195"/>
      <c r="Q1195"/>
      <c r="R1195"/>
      <c r="S1195"/>
      <c r="T1195"/>
      <c r="U1195"/>
      <c r="V1195"/>
      <c r="W1195"/>
      <c r="X1195">
        <v>2008</v>
      </c>
    </row>
    <row r="1196" spans="1:24" x14ac:dyDescent="0.2">
      <c r="A1196" s="4" t="s">
        <v>206</v>
      </c>
      <c r="B1196">
        <v>20</v>
      </c>
      <c r="C1196">
        <v>17</v>
      </c>
      <c r="D1196">
        <v>2</v>
      </c>
      <c r="E1196">
        <v>326</v>
      </c>
      <c r="F1196">
        <v>7</v>
      </c>
      <c r="G1196">
        <v>113.16666666</v>
      </c>
      <c r="H1196">
        <v>25</v>
      </c>
      <c r="I1196">
        <v>433</v>
      </c>
      <c r="J1196">
        <v>21</v>
      </c>
      <c r="K1196">
        <v>2010</v>
      </c>
      <c r="L1196"/>
      <c r="O1196">
        <v>18</v>
      </c>
      <c r="P1196">
        <v>15</v>
      </c>
      <c r="Q1196">
        <v>2</v>
      </c>
      <c r="R1196">
        <v>169</v>
      </c>
      <c r="S1196">
        <v>4</v>
      </c>
      <c r="T1196">
        <v>68</v>
      </c>
      <c r="U1196">
        <v>14</v>
      </c>
      <c r="V1196">
        <v>218</v>
      </c>
      <c r="W1196">
        <v>19</v>
      </c>
      <c r="X1196">
        <v>2008</v>
      </c>
    </row>
    <row r="1197" spans="1:24" x14ac:dyDescent="0.2">
      <c r="A1197" s="4" t="s">
        <v>207</v>
      </c>
      <c r="K1197" s="13">
        <v>2010</v>
      </c>
      <c r="O1197"/>
      <c r="P1197"/>
      <c r="Q1197"/>
      <c r="R1197"/>
      <c r="S1197"/>
      <c r="T1197"/>
      <c r="U1197"/>
      <c r="V1197"/>
      <c r="W1197"/>
      <c r="X1197">
        <v>2008</v>
      </c>
    </row>
    <row r="1198" spans="1:24" x14ac:dyDescent="0.2">
      <c r="A1198" s="4" t="s">
        <v>208</v>
      </c>
      <c r="B1198"/>
      <c r="C1198"/>
      <c r="D1198"/>
      <c r="E1198"/>
      <c r="F1198"/>
      <c r="G1198"/>
      <c r="H1198"/>
      <c r="I1198"/>
      <c r="J1198"/>
      <c r="K1198">
        <v>2010</v>
      </c>
      <c r="L1198"/>
      <c r="O1198"/>
      <c r="P1198"/>
      <c r="Q1198"/>
      <c r="R1198"/>
      <c r="S1198"/>
      <c r="T1198"/>
      <c r="U1198"/>
      <c r="V1198"/>
      <c r="W1198"/>
      <c r="X1198">
        <v>2008</v>
      </c>
    </row>
    <row r="1199" spans="1:24" x14ac:dyDescent="0.2">
      <c r="A1199" s="4" t="s">
        <v>793</v>
      </c>
      <c r="B1199"/>
      <c r="C1199"/>
      <c r="D1199"/>
      <c r="E1199"/>
      <c r="F1199"/>
      <c r="G1199"/>
      <c r="H1199"/>
      <c r="I1199"/>
      <c r="J1199"/>
      <c r="K1199">
        <v>2010</v>
      </c>
      <c r="L1199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>
        <v>2008</v>
      </c>
    </row>
    <row r="1200" spans="1:24" x14ac:dyDescent="0.2">
      <c r="A1200" s="4" t="s">
        <v>209</v>
      </c>
      <c r="B1200"/>
      <c r="C1200"/>
      <c r="D1200"/>
      <c r="E1200" s="8"/>
      <c r="F1200"/>
      <c r="G1200"/>
      <c r="H1200"/>
      <c r="I1200"/>
      <c r="J1200"/>
      <c r="K1200">
        <v>2010</v>
      </c>
      <c r="L1200"/>
      <c r="O1200"/>
      <c r="P1200"/>
      <c r="Q1200"/>
      <c r="R1200"/>
      <c r="S1200"/>
      <c r="T1200"/>
      <c r="U1200"/>
      <c r="V1200"/>
      <c r="W1200"/>
      <c r="X1200">
        <v>2008</v>
      </c>
    </row>
    <row r="1201" spans="1:24" x14ac:dyDescent="0.2">
      <c r="A1201" s="4" t="s">
        <v>210</v>
      </c>
      <c r="B1201"/>
      <c r="C1201"/>
      <c r="D1201"/>
      <c r="E1201"/>
      <c r="F1201" s="6"/>
      <c r="G1201" s="7"/>
      <c r="H1201"/>
      <c r="I1201"/>
      <c r="J1201"/>
      <c r="K1201">
        <v>2010</v>
      </c>
      <c r="L1201"/>
      <c r="O1201"/>
      <c r="P1201"/>
      <c r="Q1201"/>
      <c r="R1201"/>
      <c r="S1201"/>
      <c r="T1201"/>
      <c r="U1201"/>
      <c r="V1201"/>
      <c r="W1201"/>
      <c r="X1201">
        <v>2008</v>
      </c>
    </row>
    <row r="1202" spans="1:24" x14ac:dyDescent="0.2">
      <c r="A1202" s="4" t="s">
        <v>281</v>
      </c>
      <c r="B1202"/>
      <c r="C1202"/>
      <c r="D1202"/>
      <c r="E1202"/>
      <c r="F1202"/>
      <c r="G1202"/>
      <c r="H1202"/>
      <c r="I1202"/>
      <c r="J1202"/>
      <c r="K1202">
        <v>2010</v>
      </c>
      <c r="L1202"/>
      <c r="O1202"/>
      <c r="P1202"/>
      <c r="Q1202"/>
      <c r="R1202"/>
      <c r="S1202"/>
      <c r="T1202"/>
      <c r="U1202"/>
      <c r="V1202"/>
      <c r="W1202"/>
      <c r="X1202">
        <v>2008</v>
      </c>
    </row>
    <row r="1203" spans="1:24" x14ac:dyDescent="0.2">
      <c r="A1203" s="4" t="s">
        <v>343</v>
      </c>
      <c r="B1203"/>
      <c r="C1203"/>
      <c r="D1203" s="6"/>
      <c r="E1203" s="9"/>
      <c r="F1203"/>
      <c r="G1203"/>
      <c r="H1203"/>
      <c r="I1203"/>
      <c r="J1203"/>
      <c r="K1203">
        <v>2010</v>
      </c>
      <c r="L1203"/>
      <c r="O1203"/>
      <c r="P1203"/>
      <c r="Q1203"/>
      <c r="R1203"/>
      <c r="S1203"/>
      <c r="T1203"/>
      <c r="U1203"/>
      <c r="V1203"/>
      <c r="W1203"/>
      <c r="X1203">
        <v>2008</v>
      </c>
    </row>
    <row r="1204" spans="1:24" x14ac:dyDescent="0.2">
      <c r="A1204" s="4" t="s">
        <v>875</v>
      </c>
      <c r="B1204"/>
      <c r="C1204"/>
      <c r="D1204"/>
      <c r="E1204" s="8"/>
      <c r="F1204"/>
      <c r="G1204"/>
      <c r="H1204"/>
      <c r="I1204"/>
      <c r="J1204"/>
      <c r="K1204">
        <v>2010</v>
      </c>
      <c r="L1204"/>
      <c r="O1204"/>
      <c r="P1204"/>
      <c r="Q1204"/>
      <c r="R1204"/>
      <c r="S1204"/>
      <c r="T1204"/>
      <c r="U1204"/>
      <c r="V1204"/>
      <c r="W1204"/>
      <c r="X1204">
        <v>2008</v>
      </c>
    </row>
    <row r="1205" spans="1:24" x14ac:dyDescent="0.2">
      <c r="A1205" s="4" t="s">
        <v>902</v>
      </c>
      <c r="K1205" s="13">
        <v>2010</v>
      </c>
      <c r="O1205" s="13"/>
      <c r="P1205" s="13"/>
      <c r="Q1205" s="13"/>
      <c r="R1205" s="13"/>
      <c r="S1205" s="13"/>
      <c r="T1205" s="13"/>
      <c r="U1205" s="13"/>
      <c r="V1205" s="13"/>
      <c r="W1205" s="13"/>
      <c r="X1205" s="13">
        <v>2008</v>
      </c>
    </row>
    <row r="1206" spans="1:24" x14ac:dyDescent="0.2">
      <c r="A1206" s="4" t="s">
        <v>324</v>
      </c>
      <c r="B1206"/>
      <c r="C1206"/>
      <c r="D1206"/>
      <c r="E1206"/>
      <c r="F1206"/>
      <c r="G1206"/>
      <c r="H1206"/>
      <c r="I1206"/>
      <c r="J1206"/>
      <c r="K1206">
        <v>2010</v>
      </c>
      <c r="L1206"/>
      <c r="O1206"/>
      <c r="P1206"/>
      <c r="Q1206"/>
      <c r="R1206"/>
      <c r="S1206"/>
      <c r="T1206"/>
      <c r="U1206"/>
      <c r="V1206"/>
      <c r="W1206"/>
      <c r="X1206">
        <v>2008</v>
      </c>
    </row>
    <row r="1207" spans="1:24" x14ac:dyDescent="0.2">
      <c r="A1207" s="4" t="s">
        <v>328</v>
      </c>
      <c r="B1207"/>
      <c r="C1207"/>
      <c r="D1207"/>
      <c r="E1207"/>
      <c r="F1207"/>
      <c r="G1207"/>
      <c r="H1207"/>
      <c r="I1207"/>
      <c r="J1207"/>
      <c r="K1207">
        <v>2010</v>
      </c>
      <c r="L1207"/>
      <c r="O1207"/>
      <c r="P1207"/>
      <c r="Q1207"/>
      <c r="R1207"/>
      <c r="S1207"/>
      <c r="T1207"/>
      <c r="U1207"/>
      <c r="V1207"/>
      <c r="W1207"/>
      <c r="X1207">
        <v>2008</v>
      </c>
    </row>
    <row r="1208" spans="1:24" x14ac:dyDescent="0.2">
      <c r="A1208" s="4" t="s">
        <v>348</v>
      </c>
      <c r="B1208"/>
      <c r="C1208"/>
      <c r="D1208"/>
      <c r="E1208" s="8"/>
      <c r="F1208"/>
      <c r="G1208"/>
      <c r="H1208"/>
      <c r="I1208"/>
      <c r="J1208"/>
      <c r="K1208">
        <v>2010</v>
      </c>
      <c r="L1208"/>
      <c r="O1208"/>
      <c r="P1208"/>
      <c r="Q1208"/>
      <c r="R1208"/>
      <c r="S1208"/>
      <c r="T1208"/>
      <c r="U1208"/>
      <c r="V1208"/>
      <c r="W1208"/>
      <c r="X1208">
        <v>2008</v>
      </c>
    </row>
    <row r="1209" spans="1:24" x14ac:dyDescent="0.2">
      <c r="A1209" s="4" t="s">
        <v>358</v>
      </c>
      <c r="B1209"/>
      <c r="C1209"/>
      <c r="D1209"/>
      <c r="E1209" s="8"/>
      <c r="F1209"/>
      <c r="G1209"/>
      <c r="H1209"/>
      <c r="I1209"/>
      <c r="J1209"/>
      <c r="K1209">
        <v>2010</v>
      </c>
      <c r="L1209"/>
      <c r="O1209"/>
      <c r="P1209"/>
      <c r="Q1209"/>
      <c r="R1209"/>
      <c r="S1209"/>
      <c r="T1209"/>
      <c r="U1209"/>
      <c r="V1209"/>
      <c r="W1209"/>
      <c r="X1209">
        <v>2008</v>
      </c>
    </row>
    <row r="1210" spans="1:24" x14ac:dyDescent="0.2">
      <c r="A1210" s="4" t="s">
        <v>325</v>
      </c>
      <c r="K1210" s="13">
        <v>2010</v>
      </c>
      <c r="O1210"/>
      <c r="P1210"/>
      <c r="Q1210"/>
      <c r="R1210"/>
      <c r="S1210"/>
      <c r="T1210"/>
      <c r="U1210"/>
      <c r="V1210"/>
      <c r="W1210"/>
      <c r="X1210">
        <v>2008</v>
      </c>
    </row>
    <row r="1211" spans="1:24" x14ac:dyDescent="0.2">
      <c r="A1211" s="4" t="s">
        <v>797</v>
      </c>
      <c r="B1211"/>
      <c r="C1211"/>
      <c r="D1211"/>
      <c r="E1211"/>
      <c r="F1211"/>
      <c r="G1211"/>
      <c r="H1211"/>
      <c r="I1211"/>
      <c r="J1211"/>
      <c r="K1211">
        <v>2010</v>
      </c>
      <c r="L1211"/>
      <c r="O1211"/>
      <c r="P1211"/>
      <c r="Q1211"/>
      <c r="R1211"/>
      <c r="S1211"/>
      <c r="T1211"/>
      <c r="U1211"/>
      <c r="V1211"/>
      <c r="W1211"/>
      <c r="X1211">
        <v>2008</v>
      </c>
    </row>
    <row r="1212" spans="1:24" x14ac:dyDescent="0.2">
      <c r="A1212" s="4" t="s">
        <v>326</v>
      </c>
      <c r="B1212"/>
      <c r="C1212"/>
      <c r="D1212"/>
      <c r="E1212"/>
      <c r="F1212"/>
      <c r="G1212"/>
      <c r="H1212"/>
      <c r="I1212"/>
      <c r="J1212"/>
      <c r="K1212">
        <v>2010</v>
      </c>
      <c r="L1212"/>
      <c r="O1212"/>
      <c r="P1212"/>
      <c r="Q1212"/>
      <c r="R1212"/>
      <c r="S1212"/>
      <c r="T1212"/>
      <c r="U1212"/>
      <c r="V1212"/>
      <c r="W1212"/>
      <c r="X1212">
        <v>2008</v>
      </c>
    </row>
    <row r="1213" spans="1:24" x14ac:dyDescent="0.2">
      <c r="A1213" s="4" t="s">
        <v>211</v>
      </c>
      <c r="B1213"/>
      <c r="C1213"/>
      <c r="D1213"/>
      <c r="E1213"/>
      <c r="F1213"/>
      <c r="G1213"/>
      <c r="H1213"/>
      <c r="I1213"/>
      <c r="J1213"/>
      <c r="K1213">
        <v>2010</v>
      </c>
      <c r="L1213"/>
      <c r="O1213"/>
      <c r="P1213"/>
      <c r="Q1213"/>
      <c r="R1213"/>
      <c r="S1213"/>
      <c r="T1213"/>
      <c r="U1213"/>
      <c r="V1213"/>
      <c r="W1213"/>
      <c r="X1213">
        <v>2008</v>
      </c>
    </row>
    <row r="1214" spans="1:24" x14ac:dyDescent="0.2">
      <c r="A1214" s="4" t="s">
        <v>798</v>
      </c>
      <c r="B1214"/>
      <c r="C1214"/>
      <c r="D1214"/>
      <c r="E1214"/>
      <c r="F1214" s="6"/>
      <c r="G1214" s="7"/>
      <c r="H1214"/>
      <c r="I1214"/>
      <c r="J1214"/>
      <c r="K1214">
        <v>2010</v>
      </c>
      <c r="L1214"/>
      <c r="O1214"/>
      <c r="P1214"/>
      <c r="Q1214"/>
      <c r="R1214"/>
      <c r="S1214"/>
      <c r="T1214"/>
      <c r="U1214"/>
      <c r="V1214"/>
      <c r="W1214"/>
      <c r="X1214">
        <v>2008</v>
      </c>
    </row>
    <row r="1215" spans="1:24" x14ac:dyDescent="0.2">
      <c r="A1215" s="4" t="s">
        <v>282</v>
      </c>
      <c r="B1215"/>
      <c r="C1215"/>
      <c r="D1215"/>
      <c r="E1215"/>
      <c r="F1215"/>
      <c r="G1215"/>
      <c r="H1215"/>
      <c r="I1215"/>
      <c r="J1215"/>
      <c r="K1215">
        <v>2010</v>
      </c>
      <c r="L1215"/>
      <c r="O1215"/>
      <c r="P1215"/>
      <c r="Q1215"/>
      <c r="R1215"/>
      <c r="S1215"/>
      <c r="T1215"/>
      <c r="U1215"/>
      <c r="V1215"/>
      <c r="W1215"/>
      <c r="X1215">
        <v>2008</v>
      </c>
    </row>
    <row r="1216" spans="1:24" x14ac:dyDescent="0.2">
      <c r="A1216" s="4" t="s">
        <v>212</v>
      </c>
      <c r="B1216"/>
      <c r="C1216"/>
      <c r="D1216"/>
      <c r="E1216"/>
      <c r="F1216"/>
      <c r="G1216"/>
      <c r="H1216"/>
      <c r="I1216"/>
      <c r="J1216"/>
      <c r="K1216">
        <v>2010</v>
      </c>
      <c r="L1216"/>
      <c r="O1216"/>
      <c r="P1216"/>
      <c r="Q1216"/>
      <c r="R1216"/>
      <c r="S1216"/>
      <c r="T1216"/>
      <c r="U1216"/>
      <c r="V1216"/>
      <c r="W1216"/>
      <c r="X1216">
        <v>2008</v>
      </c>
    </row>
    <row r="1217" spans="1:24" x14ac:dyDescent="0.2">
      <c r="A1217" s="4" t="s">
        <v>301</v>
      </c>
      <c r="B1217"/>
      <c r="C1217"/>
      <c r="D1217"/>
      <c r="E1217"/>
      <c r="F1217"/>
      <c r="G1217"/>
      <c r="H1217"/>
      <c r="I1217"/>
      <c r="J1217"/>
      <c r="K1217">
        <v>2010</v>
      </c>
      <c r="L1217"/>
      <c r="O1217"/>
      <c r="P1217"/>
      <c r="Q1217"/>
      <c r="R1217"/>
      <c r="S1217"/>
      <c r="T1217"/>
      <c r="U1217"/>
      <c r="V1217"/>
      <c r="W1217"/>
      <c r="X1217">
        <v>2008</v>
      </c>
    </row>
    <row r="1218" spans="1:24" x14ac:dyDescent="0.2">
      <c r="A1218" s="4" t="s">
        <v>289</v>
      </c>
      <c r="B1218"/>
      <c r="C1218"/>
      <c r="D1218"/>
      <c r="E1218" s="8"/>
      <c r="F1218"/>
      <c r="G1218"/>
      <c r="H1218"/>
      <c r="I1218"/>
      <c r="J1218"/>
      <c r="K1218">
        <v>2010</v>
      </c>
      <c r="L1218"/>
      <c r="O1218"/>
      <c r="P1218"/>
      <c r="Q1218"/>
      <c r="R1218"/>
      <c r="S1218"/>
      <c r="T1218"/>
      <c r="U1218"/>
      <c r="V1218"/>
      <c r="W1218"/>
      <c r="X1218">
        <v>2008</v>
      </c>
    </row>
    <row r="1219" spans="1:24" x14ac:dyDescent="0.2">
      <c r="A1219" s="4" t="s">
        <v>322</v>
      </c>
      <c r="B1219"/>
      <c r="C1219"/>
      <c r="D1219"/>
      <c r="E1219"/>
      <c r="F1219"/>
      <c r="G1219"/>
      <c r="H1219"/>
      <c r="I1219"/>
      <c r="J1219"/>
      <c r="K1219">
        <v>2010</v>
      </c>
      <c r="L1219"/>
      <c r="O1219"/>
      <c r="P1219"/>
      <c r="Q1219"/>
      <c r="R1219"/>
      <c r="S1219"/>
      <c r="T1219"/>
      <c r="U1219"/>
      <c r="V1219"/>
      <c r="W1219"/>
      <c r="X1219">
        <v>2008</v>
      </c>
    </row>
    <row r="1220" spans="1:24" x14ac:dyDescent="0.2">
      <c r="A1220" s="4" t="s">
        <v>323</v>
      </c>
      <c r="B1220"/>
      <c r="C1220"/>
      <c r="D1220"/>
      <c r="E1220"/>
      <c r="F1220"/>
      <c r="G1220"/>
      <c r="H1220"/>
      <c r="I1220"/>
      <c r="J1220"/>
      <c r="K1220">
        <v>2010</v>
      </c>
      <c r="L1220"/>
      <c r="O1220"/>
      <c r="P1220"/>
      <c r="Q1220"/>
      <c r="R1220"/>
      <c r="S1220"/>
      <c r="T1220"/>
      <c r="U1220"/>
      <c r="V1220"/>
      <c r="W1220"/>
      <c r="X1220">
        <v>2008</v>
      </c>
    </row>
    <row r="1221" spans="1:24" x14ac:dyDescent="0.2">
      <c r="A1221" s="4" t="s">
        <v>844</v>
      </c>
      <c r="B1221"/>
      <c r="C1221"/>
      <c r="D1221"/>
      <c r="E1221"/>
      <c r="F1221"/>
      <c r="G1221"/>
      <c r="H1221"/>
      <c r="I1221"/>
      <c r="J1221"/>
      <c r="K1221">
        <v>2010</v>
      </c>
      <c r="L1221"/>
      <c r="O1221"/>
      <c r="P1221"/>
      <c r="Q1221"/>
      <c r="R1221"/>
      <c r="S1221"/>
      <c r="T1221"/>
      <c r="U1221"/>
      <c r="V1221"/>
      <c r="W1221"/>
      <c r="X1221">
        <v>2008</v>
      </c>
    </row>
    <row r="1222" spans="1:24" x14ac:dyDescent="0.2">
      <c r="A1222" s="4" t="s">
        <v>213</v>
      </c>
      <c r="B1222"/>
      <c r="C1222"/>
      <c r="D1222"/>
      <c r="E1222"/>
      <c r="F1222"/>
      <c r="G1222"/>
      <c r="H1222"/>
      <c r="I1222"/>
      <c r="J1222"/>
      <c r="K1222">
        <v>2010</v>
      </c>
      <c r="L1222"/>
      <c r="O1222"/>
      <c r="P1222"/>
      <c r="Q1222"/>
      <c r="R1222"/>
      <c r="S1222"/>
      <c r="T1222"/>
      <c r="U1222"/>
      <c r="V1222"/>
      <c r="W1222"/>
      <c r="X1222">
        <v>2008</v>
      </c>
    </row>
    <row r="1223" spans="1:24" x14ac:dyDescent="0.2">
      <c r="A1223" s="47" t="s">
        <v>897</v>
      </c>
      <c r="K1223" s="13">
        <v>2010</v>
      </c>
      <c r="N1223" s="65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>
        <v>2008</v>
      </c>
    </row>
    <row r="1224" spans="1:24" x14ac:dyDescent="0.2">
      <c r="A1224" s="4" t="s">
        <v>214</v>
      </c>
      <c r="B1224"/>
      <c r="C1224"/>
      <c r="D1224"/>
      <c r="E1224" s="8"/>
      <c r="F1224"/>
      <c r="G1224"/>
      <c r="H1224"/>
      <c r="I1224"/>
      <c r="J1224"/>
      <c r="K1224">
        <v>2010</v>
      </c>
      <c r="L1224"/>
      <c r="O1224"/>
      <c r="P1224"/>
      <c r="Q1224"/>
      <c r="R1224"/>
      <c r="S1224"/>
      <c r="T1224"/>
      <c r="U1224"/>
      <c r="V1224"/>
      <c r="W1224"/>
      <c r="X1224">
        <v>2008</v>
      </c>
    </row>
    <row r="1225" spans="1:24" x14ac:dyDescent="0.2">
      <c r="A1225" s="4" t="s">
        <v>801</v>
      </c>
      <c r="B1225"/>
      <c r="C1225"/>
      <c r="D1225"/>
      <c r="E1225"/>
      <c r="F1225"/>
      <c r="G1225"/>
      <c r="H1225"/>
      <c r="I1225"/>
      <c r="J1225"/>
      <c r="K1225">
        <v>2010</v>
      </c>
      <c r="L1225"/>
      <c r="O1225"/>
      <c r="P1225"/>
      <c r="Q1225"/>
      <c r="R1225"/>
      <c r="S1225"/>
      <c r="T1225"/>
      <c r="U1225"/>
      <c r="V1225"/>
      <c r="W1225"/>
      <c r="X1225">
        <v>2008</v>
      </c>
    </row>
    <row r="1226" spans="1:24" x14ac:dyDescent="0.2">
      <c r="A1226" s="4" t="s">
        <v>309</v>
      </c>
      <c r="B1226"/>
      <c r="C1226"/>
      <c r="D1226"/>
      <c r="E1226"/>
      <c r="F1226"/>
      <c r="G1226"/>
      <c r="H1226"/>
      <c r="I1226"/>
      <c r="J1226"/>
      <c r="K1226">
        <v>2010</v>
      </c>
      <c r="L1226"/>
      <c r="O1226"/>
      <c r="P1226"/>
      <c r="Q1226"/>
      <c r="R1226"/>
      <c r="S1226"/>
      <c r="T1226"/>
      <c r="U1226"/>
      <c r="V1226"/>
      <c r="W1226"/>
      <c r="X1226">
        <v>2008</v>
      </c>
    </row>
    <row r="1227" spans="1:24" x14ac:dyDescent="0.2">
      <c r="A1227" s="4" t="s">
        <v>215</v>
      </c>
      <c r="B1227"/>
      <c r="C1227"/>
      <c r="D1227"/>
      <c r="E1227"/>
      <c r="F1227"/>
      <c r="G1227"/>
      <c r="H1227"/>
      <c r="I1227"/>
      <c r="J1227"/>
      <c r="K1227">
        <v>2010</v>
      </c>
      <c r="L1227"/>
      <c r="O1227"/>
      <c r="P1227"/>
      <c r="Q1227"/>
      <c r="R1227"/>
      <c r="S1227"/>
      <c r="T1227"/>
      <c r="U1227"/>
      <c r="V1227"/>
      <c r="W1227"/>
      <c r="X1227">
        <v>2008</v>
      </c>
    </row>
    <row r="1228" spans="1:24" x14ac:dyDescent="0.2">
      <c r="A1228" s="4" t="s">
        <v>216</v>
      </c>
      <c r="B1228"/>
      <c r="C1228"/>
      <c r="D1228"/>
      <c r="E1228"/>
      <c r="F1228"/>
      <c r="G1228"/>
      <c r="H1228"/>
      <c r="I1228"/>
      <c r="J1228"/>
      <c r="K1228">
        <v>2010</v>
      </c>
      <c r="L1228"/>
      <c r="O1228"/>
      <c r="P1228"/>
      <c r="Q1228"/>
      <c r="R1228"/>
      <c r="S1228"/>
      <c r="T1228"/>
      <c r="U1228"/>
      <c r="V1228"/>
      <c r="W1228"/>
      <c r="X1228">
        <v>2008</v>
      </c>
    </row>
    <row r="1229" spans="1:24" x14ac:dyDescent="0.2">
      <c r="A1229" s="4" t="s">
        <v>217</v>
      </c>
      <c r="B1229"/>
      <c r="C1229"/>
      <c r="D1229"/>
      <c r="E1229"/>
      <c r="F1229" s="6"/>
      <c r="G1229" s="7"/>
      <c r="H1229"/>
      <c r="I1229"/>
      <c r="J1229"/>
      <c r="K1229">
        <v>2010</v>
      </c>
      <c r="L1229"/>
      <c r="O1229"/>
      <c r="P1229"/>
      <c r="Q1229"/>
      <c r="R1229"/>
      <c r="S1229"/>
      <c r="T1229"/>
      <c r="U1229"/>
      <c r="V1229"/>
      <c r="W1229"/>
      <c r="X1229">
        <v>2008</v>
      </c>
    </row>
    <row r="1230" spans="1:24" x14ac:dyDescent="0.2">
      <c r="A1230" s="4" t="s">
        <v>218</v>
      </c>
      <c r="B1230"/>
      <c r="C1230"/>
      <c r="D1230"/>
      <c r="E1230"/>
      <c r="F1230"/>
      <c r="G1230"/>
      <c r="H1230"/>
      <c r="I1230"/>
      <c r="J1230"/>
      <c r="K1230">
        <v>2010</v>
      </c>
      <c r="L1230"/>
      <c r="O1230"/>
      <c r="P1230"/>
      <c r="Q1230"/>
      <c r="R1230"/>
      <c r="S1230"/>
      <c r="T1230"/>
      <c r="U1230"/>
      <c r="V1230"/>
      <c r="W1230"/>
      <c r="X1230">
        <v>2008</v>
      </c>
    </row>
    <row r="1231" spans="1:24" x14ac:dyDescent="0.2">
      <c r="A1231" s="4" t="s">
        <v>219</v>
      </c>
      <c r="B1231"/>
      <c r="C1231"/>
      <c r="D1231"/>
      <c r="E1231"/>
      <c r="F1231"/>
      <c r="G1231"/>
      <c r="H1231"/>
      <c r="I1231"/>
      <c r="J1231"/>
      <c r="K1231">
        <v>2010</v>
      </c>
      <c r="L1231"/>
      <c r="O1231"/>
      <c r="P1231"/>
      <c r="Q1231"/>
      <c r="R1231"/>
      <c r="S1231"/>
      <c r="T1231"/>
      <c r="U1231"/>
      <c r="V1231"/>
      <c r="W1231"/>
      <c r="X1231">
        <v>2008</v>
      </c>
    </row>
    <row r="1232" spans="1:24" x14ac:dyDescent="0.2">
      <c r="A1232" s="4" t="s">
        <v>220</v>
      </c>
      <c r="B1232"/>
      <c r="C1232"/>
      <c r="D1232"/>
      <c r="E1232"/>
      <c r="F1232"/>
      <c r="G1232"/>
      <c r="H1232"/>
      <c r="I1232"/>
      <c r="J1232"/>
      <c r="K1232">
        <v>2010</v>
      </c>
      <c r="L1232"/>
      <c r="O1232"/>
      <c r="P1232"/>
      <c r="Q1232"/>
      <c r="R1232"/>
      <c r="S1232"/>
      <c r="T1232"/>
      <c r="U1232"/>
      <c r="V1232"/>
      <c r="W1232"/>
      <c r="X1232">
        <v>2008</v>
      </c>
    </row>
    <row r="1233" spans="1:24" x14ac:dyDescent="0.2">
      <c r="A1233" s="4" t="s">
        <v>221</v>
      </c>
      <c r="B1233"/>
      <c r="C1233"/>
      <c r="D1233"/>
      <c r="E1233"/>
      <c r="F1233"/>
      <c r="G1233"/>
      <c r="H1233"/>
      <c r="I1233"/>
      <c r="J1233"/>
      <c r="K1233">
        <v>2010</v>
      </c>
      <c r="L1233"/>
      <c r="O1233"/>
      <c r="P1233"/>
      <c r="Q1233"/>
      <c r="R1233"/>
      <c r="S1233"/>
      <c r="T1233"/>
      <c r="U1233"/>
      <c r="V1233"/>
      <c r="W1233"/>
      <c r="X1233">
        <v>2008</v>
      </c>
    </row>
    <row r="1234" spans="1:24" x14ac:dyDescent="0.2">
      <c r="A1234" s="4" t="s">
        <v>292</v>
      </c>
      <c r="B1234"/>
      <c r="C1234"/>
      <c r="D1234"/>
      <c r="E1234"/>
      <c r="F1234"/>
      <c r="G1234"/>
      <c r="H1234"/>
      <c r="I1234"/>
      <c r="J1234"/>
      <c r="K1234">
        <v>2010</v>
      </c>
      <c r="L1234"/>
      <c r="O1234"/>
      <c r="P1234"/>
      <c r="Q1234"/>
      <c r="R1234"/>
      <c r="S1234"/>
      <c r="T1234"/>
      <c r="U1234"/>
      <c r="V1234"/>
      <c r="W1234"/>
      <c r="X1234">
        <v>2008</v>
      </c>
    </row>
    <row r="1235" spans="1:24" x14ac:dyDescent="0.2">
      <c r="A1235" s="4" t="s">
        <v>222</v>
      </c>
      <c r="B1235"/>
      <c r="C1235"/>
      <c r="D1235"/>
      <c r="E1235"/>
      <c r="F1235"/>
      <c r="G1235"/>
      <c r="H1235"/>
      <c r="I1235"/>
      <c r="J1235"/>
      <c r="K1235">
        <v>2010</v>
      </c>
      <c r="L1235"/>
      <c r="O1235">
        <v>1</v>
      </c>
      <c r="P1235">
        <v>1</v>
      </c>
      <c r="Q1235">
        <v>0</v>
      </c>
      <c r="R1235">
        <v>0</v>
      </c>
      <c r="S1235">
        <v>0</v>
      </c>
      <c r="T1235">
        <v>8</v>
      </c>
      <c r="U1235">
        <v>0</v>
      </c>
      <c r="V1235">
        <v>12</v>
      </c>
      <c r="W1235">
        <v>2</v>
      </c>
      <c r="X1235">
        <v>2008</v>
      </c>
    </row>
    <row r="1236" spans="1:24" x14ac:dyDescent="0.2">
      <c r="A1236" s="4" t="s">
        <v>223</v>
      </c>
      <c r="B1236">
        <v>4</v>
      </c>
      <c r="C1236">
        <v>4</v>
      </c>
      <c r="D1236">
        <v>0</v>
      </c>
      <c r="E1236">
        <v>73</v>
      </c>
      <c r="F1236" s="6">
        <v>0</v>
      </c>
      <c r="G1236" s="7">
        <v>28.3333333</v>
      </c>
      <c r="H1236">
        <v>5</v>
      </c>
      <c r="I1236">
        <v>79</v>
      </c>
      <c r="J1236">
        <v>8</v>
      </c>
      <c r="K1236">
        <v>2010</v>
      </c>
      <c r="L1236"/>
      <c r="O1236"/>
      <c r="P1236"/>
      <c r="Q1236"/>
      <c r="R1236"/>
      <c r="S1236"/>
      <c r="T1236"/>
      <c r="U1236"/>
      <c r="V1236"/>
      <c r="W1236"/>
      <c r="X1236">
        <v>2008</v>
      </c>
    </row>
    <row r="1237" spans="1:24" x14ac:dyDescent="0.2">
      <c r="A1237" s="4" t="s">
        <v>224</v>
      </c>
      <c r="B1237"/>
      <c r="C1237"/>
      <c r="D1237"/>
      <c r="E1237"/>
      <c r="F1237"/>
      <c r="G1237"/>
      <c r="H1237"/>
      <c r="I1237"/>
      <c r="J1237"/>
      <c r="K1237">
        <v>2010</v>
      </c>
      <c r="L1237"/>
      <c r="O1237"/>
      <c r="P1237"/>
      <c r="Q1237"/>
      <c r="R1237"/>
      <c r="S1237"/>
      <c r="T1237"/>
      <c r="U1237"/>
      <c r="V1237"/>
      <c r="W1237"/>
      <c r="X1237">
        <v>2008</v>
      </c>
    </row>
    <row r="1238" spans="1:24" x14ac:dyDescent="0.2">
      <c r="A1238" s="4" t="s">
        <v>901</v>
      </c>
      <c r="K1238" s="13">
        <v>2010</v>
      </c>
      <c r="O1238" s="13"/>
      <c r="P1238" s="13"/>
      <c r="Q1238" s="13"/>
      <c r="R1238" s="13"/>
      <c r="S1238" s="13"/>
      <c r="T1238" s="13"/>
      <c r="U1238" s="13"/>
      <c r="V1238" s="13"/>
      <c r="W1238" s="13"/>
      <c r="X1238" s="13">
        <v>2008</v>
      </c>
    </row>
    <row r="1239" spans="1:24" x14ac:dyDescent="0.2">
      <c r="A1239" s="4" t="s">
        <v>225</v>
      </c>
      <c r="B1239"/>
      <c r="C1239"/>
      <c r="D1239"/>
      <c r="E1239"/>
      <c r="F1239"/>
      <c r="G1239"/>
      <c r="H1239"/>
      <c r="I1239"/>
      <c r="J1239"/>
      <c r="K1239">
        <v>2010</v>
      </c>
      <c r="L1239"/>
      <c r="O1239"/>
      <c r="P1239"/>
      <c r="Q1239"/>
      <c r="R1239"/>
      <c r="S1239"/>
      <c r="T1239"/>
      <c r="U1239"/>
      <c r="V1239"/>
      <c r="W1239"/>
      <c r="X1239">
        <v>2008</v>
      </c>
    </row>
    <row r="1240" spans="1:24" x14ac:dyDescent="0.2">
      <c r="A1240" s="4" t="s">
        <v>344</v>
      </c>
      <c r="B1240"/>
      <c r="C1240"/>
      <c r="D1240"/>
      <c r="E1240"/>
      <c r="F1240"/>
      <c r="G1240"/>
      <c r="H1240"/>
      <c r="I1240"/>
      <c r="J1240"/>
      <c r="K1240">
        <v>2010</v>
      </c>
      <c r="L1240"/>
      <c r="O1240"/>
      <c r="P1240"/>
      <c r="Q1240"/>
      <c r="R1240"/>
      <c r="S1240"/>
      <c r="T1240"/>
      <c r="U1240"/>
      <c r="V1240"/>
      <c r="W1240"/>
      <c r="X1240">
        <v>2008</v>
      </c>
    </row>
    <row r="1241" spans="1:24" x14ac:dyDescent="0.2">
      <c r="A1241" s="4" t="s">
        <v>335</v>
      </c>
      <c r="B1241"/>
      <c r="C1241"/>
      <c r="D1241"/>
      <c r="E1241"/>
      <c r="F1241"/>
      <c r="G1241"/>
      <c r="H1241"/>
      <c r="I1241"/>
      <c r="J1241"/>
      <c r="K1241">
        <v>2010</v>
      </c>
      <c r="L1241"/>
      <c r="O1241"/>
      <c r="P1241"/>
      <c r="Q1241"/>
      <c r="R1241"/>
      <c r="S1241"/>
      <c r="T1241"/>
      <c r="U1241"/>
      <c r="V1241"/>
      <c r="W1241"/>
      <c r="X1241">
        <v>2008</v>
      </c>
    </row>
    <row r="1242" spans="1:24" x14ac:dyDescent="0.2">
      <c r="A1242" s="4" t="s">
        <v>226</v>
      </c>
      <c r="B1242"/>
      <c r="C1242"/>
      <c r="D1242"/>
      <c r="E1242"/>
      <c r="F1242"/>
      <c r="G1242"/>
      <c r="H1242"/>
      <c r="I1242"/>
      <c r="J1242"/>
      <c r="K1242">
        <v>2010</v>
      </c>
      <c r="L1242"/>
      <c r="O1242"/>
      <c r="P1242"/>
      <c r="Q1242"/>
      <c r="R1242"/>
      <c r="S1242"/>
      <c r="T1242"/>
      <c r="U1242"/>
      <c r="V1242"/>
      <c r="W1242"/>
      <c r="X1242">
        <v>2008</v>
      </c>
    </row>
    <row r="1243" spans="1:24" x14ac:dyDescent="0.2">
      <c r="A1243" s="4" t="s">
        <v>364</v>
      </c>
      <c r="B1243"/>
      <c r="C1243"/>
      <c r="D1243"/>
      <c r="E1243"/>
      <c r="F1243"/>
      <c r="G1243"/>
      <c r="H1243"/>
      <c r="I1243"/>
      <c r="J1243"/>
      <c r="K1243">
        <v>2010</v>
      </c>
      <c r="L1243"/>
      <c r="O1243"/>
      <c r="P1243"/>
      <c r="Q1243"/>
      <c r="R1243"/>
      <c r="S1243"/>
      <c r="T1243"/>
      <c r="U1243"/>
      <c r="V1243"/>
      <c r="W1243"/>
      <c r="X1243">
        <v>2008</v>
      </c>
    </row>
    <row r="1244" spans="1:24" x14ac:dyDescent="0.2">
      <c r="A1244" s="4" t="s">
        <v>227</v>
      </c>
      <c r="B1244">
        <v>9</v>
      </c>
      <c r="C1244">
        <v>6</v>
      </c>
      <c r="D1244">
        <v>2</v>
      </c>
      <c r="E1244">
        <v>60</v>
      </c>
      <c r="F1244">
        <v>2</v>
      </c>
      <c r="G1244">
        <v>36</v>
      </c>
      <c r="H1244">
        <v>1</v>
      </c>
      <c r="I1244">
        <v>186</v>
      </c>
      <c r="J1244">
        <v>10</v>
      </c>
      <c r="K1244">
        <v>2010</v>
      </c>
      <c r="L1244"/>
      <c r="O1244">
        <v>14</v>
      </c>
      <c r="P1244">
        <v>13</v>
      </c>
      <c r="Q1244">
        <v>1</v>
      </c>
      <c r="R1244">
        <v>151</v>
      </c>
      <c r="S1244">
        <v>6</v>
      </c>
      <c r="T1244">
        <v>62.166666660000004</v>
      </c>
      <c r="U1244">
        <v>5</v>
      </c>
      <c r="V1244">
        <v>284</v>
      </c>
      <c r="W1244">
        <v>18</v>
      </c>
      <c r="X1244">
        <v>2008</v>
      </c>
    </row>
    <row r="1245" spans="1:24" x14ac:dyDescent="0.2">
      <c r="A1245" s="4" t="s">
        <v>228</v>
      </c>
      <c r="B1245"/>
      <c r="C1245"/>
      <c r="D1245"/>
      <c r="E1245"/>
      <c r="F1245"/>
      <c r="G1245"/>
      <c r="H1245"/>
      <c r="I1245"/>
      <c r="J1245"/>
      <c r="K1245">
        <v>2010</v>
      </c>
      <c r="L1245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>
        <v>2008</v>
      </c>
    </row>
    <row r="1246" spans="1:24" x14ac:dyDescent="0.2">
      <c r="A1246" s="4" t="s">
        <v>365</v>
      </c>
      <c r="B1246"/>
      <c r="C1246"/>
      <c r="D1246"/>
      <c r="E1246"/>
      <c r="F1246"/>
      <c r="G1246"/>
      <c r="H1246"/>
      <c r="I1246"/>
      <c r="J1246"/>
      <c r="K1246">
        <v>2010</v>
      </c>
      <c r="L1246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>
        <v>2008</v>
      </c>
    </row>
    <row r="1247" spans="1:24" x14ac:dyDescent="0.2">
      <c r="A1247" s="4" t="s">
        <v>229</v>
      </c>
      <c r="B1247"/>
      <c r="C1247"/>
      <c r="D1247"/>
      <c r="E1247"/>
      <c r="F1247"/>
      <c r="G1247"/>
      <c r="H1247"/>
      <c r="I1247"/>
      <c r="J1247"/>
      <c r="K1247">
        <v>2010</v>
      </c>
      <c r="L1247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>
        <v>2008</v>
      </c>
    </row>
    <row r="1248" spans="1:24" x14ac:dyDescent="0.2">
      <c r="A1248" s="4" t="s">
        <v>230</v>
      </c>
      <c r="B1248"/>
      <c r="C1248"/>
      <c r="D1248"/>
      <c r="E1248"/>
      <c r="F1248"/>
      <c r="G1248"/>
      <c r="H1248"/>
      <c r="I1248"/>
      <c r="J1248"/>
      <c r="K1248">
        <v>2010</v>
      </c>
      <c r="L1248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>
        <v>2008</v>
      </c>
    </row>
    <row r="1249" spans="1:24" x14ac:dyDescent="0.2">
      <c r="A1249" s="4" t="s">
        <v>799</v>
      </c>
      <c r="B1249"/>
      <c r="C1249"/>
      <c r="D1249"/>
      <c r="E1249" s="8"/>
      <c r="F1249"/>
      <c r="G1249"/>
      <c r="H1249"/>
      <c r="I1249"/>
      <c r="J1249"/>
      <c r="K1249">
        <v>2010</v>
      </c>
      <c r="L1249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>
        <v>2008</v>
      </c>
    </row>
    <row r="1250" spans="1:24" x14ac:dyDescent="0.2">
      <c r="A1250" s="4" t="s">
        <v>790</v>
      </c>
      <c r="B1250"/>
      <c r="C1250"/>
      <c r="D1250"/>
      <c r="E1250"/>
      <c r="F1250"/>
      <c r="G1250"/>
      <c r="H1250"/>
      <c r="I1250"/>
      <c r="J1250"/>
      <c r="K1250">
        <v>2010</v>
      </c>
      <c r="L1250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>
        <v>2008</v>
      </c>
    </row>
    <row r="1251" spans="1:24" x14ac:dyDescent="0.2">
      <c r="A1251" s="4" t="s">
        <v>231</v>
      </c>
      <c r="B1251">
        <v>1</v>
      </c>
      <c r="C1251">
        <v>1</v>
      </c>
      <c r="D1251">
        <v>0</v>
      </c>
      <c r="E1251" s="8">
        <v>1</v>
      </c>
      <c r="F1251">
        <v>1</v>
      </c>
      <c r="G1251">
        <v>0</v>
      </c>
      <c r="H1251">
        <v>0</v>
      </c>
      <c r="I1251">
        <v>0</v>
      </c>
      <c r="J1251">
        <v>0</v>
      </c>
      <c r="K1251">
        <v>2010</v>
      </c>
      <c r="L1251"/>
      <c r="O1251" s="13">
        <v>7</v>
      </c>
      <c r="P1251" s="13">
        <v>5</v>
      </c>
      <c r="Q1251" s="13">
        <v>0</v>
      </c>
      <c r="R1251" s="13">
        <v>17</v>
      </c>
      <c r="S1251" s="13">
        <v>2</v>
      </c>
      <c r="T1251" s="13">
        <v>22.83333</v>
      </c>
      <c r="U1251" s="13">
        <v>5</v>
      </c>
      <c r="V1251" s="13">
        <v>75</v>
      </c>
      <c r="W1251" s="13">
        <v>6</v>
      </c>
      <c r="X1251" s="13">
        <v>2008</v>
      </c>
    </row>
    <row r="1252" spans="1:24" x14ac:dyDescent="0.2">
      <c r="A1252" s="4" t="s">
        <v>826</v>
      </c>
      <c r="B1252"/>
      <c r="C1252"/>
      <c r="D1252"/>
      <c r="E1252"/>
      <c r="F1252"/>
      <c r="G1252"/>
      <c r="H1252"/>
      <c r="I1252"/>
      <c r="J1252"/>
      <c r="K1252">
        <v>2010</v>
      </c>
      <c r="L1252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>
        <v>2008</v>
      </c>
    </row>
    <row r="1253" spans="1:24" x14ac:dyDescent="0.2">
      <c r="A1253" s="4" t="s">
        <v>232</v>
      </c>
      <c r="B1253"/>
      <c r="C1253"/>
      <c r="D1253"/>
      <c r="E1253"/>
      <c r="F1253"/>
      <c r="G1253"/>
      <c r="H1253"/>
      <c r="I1253"/>
      <c r="J1253"/>
      <c r="K1253">
        <v>2010</v>
      </c>
      <c r="L125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>
        <v>2008</v>
      </c>
    </row>
    <row r="1254" spans="1:24" x14ac:dyDescent="0.2">
      <c r="A1254" s="4" t="s">
        <v>366</v>
      </c>
      <c r="B1254"/>
      <c r="C1254"/>
      <c r="D1254"/>
      <c r="E1254"/>
      <c r="F1254"/>
      <c r="G1254"/>
      <c r="H1254"/>
      <c r="I1254"/>
      <c r="J1254"/>
      <c r="K1254">
        <v>2010</v>
      </c>
      <c r="L1254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>
        <v>2008</v>
      </c>
    </row>
    <row r="1255" spans="1:24" x14ac:dyDescent="0.2">
      <c r="A1255" s="4" t="s">
        <v>233</v>
      </c>
      <c r="B1255"/>
      <c r="C1255"/>
      <c r="D1255"/>
      <c r="H1255"/>
      <c r="I1255"/>
      <c r="J1255"/>
      <c r="K1255">
        <v>2010</v>
      </c>
      <c r="L1255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>
        <v>2008</v>
      </c>
    </row>
    <row r="1256" spans="1:24" x14ac:dyDescent="0.2">
      <c r="A1256" s="4" t="s">
        <v>234</v>
      </c>
      <c r="B1256"/>
      <c r="C1256"/>
      <c r="D1256"/>
      <c r="H1256"/>
      <c r="I1256"/>
      <c r="J1256"/>
      <c r="K1256">
        <v>2010</v>
      </c>
      <c r="L1256"/>
      <c r="O1256" s="13">
        <v>1</v>
      </c>
      <c r="P1256" s="13">
        <v>1</v>
      </c>
      <c r="Q1256" s="13">
        <v>0</v>
      </c>
      <c r="R1256" s="13">
        <v>6</v>
      </c>
      <c r="S1256" s="13">
        <v>1</v>
      </c>
      <c r="T1256" s="13">
        <v>0</v>
      </c>
      <c r="U1256" s="13">
        <v>0</v>
      </c>
      <c r="V1256" s="13">
        <v>0</v>
      </c>
      <c r="W1256" s="13">
        <v>0</v>
      </c>
      <c r="X1256" s="13">
        <v>2008</v>
      </c>
    </row>
    <row r="1257" spans="1:24" x14ac:dyDescent="0.2">
      <c r="A1257" s="4" t="s">
        <v>283</v>
      </c>
      <c r="B1257"/>
      <c r="C1257"/>
      <c r="D1257"/>
      <c r="E1257"/>
      <c r="F1257"/>
      <c r="G1257"/>
      <c r="H1257"/>
      <c r="I1257"/>
      <c r="J1257"/>
      <c r="K1257">
        <v>2010</v>
      </c>
      <c r="L1257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>
        <v>2008</v>
      </c>
    </row>
    <row r="1258" spans="1:24" x14ac:dyDescent="0.2">
      <c r="A1258" s="4" t="s">
        <v>235</v>
      </c>
      <c r="K1258" s="13">
        <v>2010</v>
      </c>
      <c r="L1258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>
        <v>2008</v>
      </c>
    </row>
    <row r="1259" spans="1:24" x14ac:dyDescent="0.2">
      <c r="A1259" s="4" t="s">
        <v>845</v>
      </c>
      <c r="B1259"/>
      <c r="C1259"/>
      <c r="D1259"/>
      <c r="E1259"/>
      <c r="F1259"/>
      <c r="G1259"/>
      <c r="H1259"/>
      <c r="I1259"/>
      <c r="J1259"/>
      <c r="K1259">
        <v>2010</v>
      </c>
      <c r="L1259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>
        <v>2008</v>
      </c>
    </row>
    <row r="1260" spans="1:24" x14ac:dyDescent="0.2">
      <c r="A1260" s="4" t="s">
        <v>287</v>
      </c>
      <c r="B1260"/>
      <c r="C1260"/>
      <c r="D1260"/>
      <c r="E1260"/>
      <c r="F1260"/>
      <c r="G1260"/>
      <c r="H1260"/>
      <c r="I1260"/>
      <c r="J1260"/>
      <c r="K1260">
        <v>2010</v>
      </c>
      <c r="L1260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>
        <v>2008</v>
      </c>
    </row>
    <row r="1261" spans="1:24" x14ac:dyDescent="0.2">
      <c r="A1261" s="4" t="s">
        <v>803</v>
      </c>
      <c r="B1261"/>
      <c r="C1261"/>
      <c r="D1261"/>
      <c r="E1261"/>
      <c r="F1261" s="6"/>
      <c r="G1261" s="7"/>
      <c r="H1261"/>
      <c r="I1261"/>
      <c r="J1261"/>
      <c r="K1261">
        <v>2010</v>
      </c>
      <c r="L1261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>
        <v>2008</v>
      </c>
    </row>
    <row r="1262" spans="1:24" x14ac:dyDescent="0.2">
      <c r="A1262" s="4" t="s">
        <v>296</v>
      </c>
      <c r="K1262" s="13">
        <v>2010</v>
      </c>
      <c r="O1262" s="13"/>
      <c r="P1262" s="13"/>
      <c r="Q1262" s="13"/>
      <c r="R1262" s="13"/>
      <c r="S1262" s="13"/>
      <c r="T1262" s="13"/>
      <c r="U1262" s="13"/>
      <c r="V1262" s="13"/>
      <c r="W1262" s="13"/>
      <c r="X1262" s="13">
        <v>2008</v>
      </c>
    </row>
    <row r="1263" spans="1:24" x14ac:dyDescent="0.2">
      <c r="A1263" s="4" t="s">
        <v>336</v>
      </c>
      <c r="B1263"/>
      <c r="C1263"/>
      <c r="D1263"/>
      <c r="E1263"/>
      <c r="F1263"/>
      <c r="G1263"/>
      <c r="H1263"/>
      <c r="I1263"/>
      <c r="J1263"/>
      <c r="K1263">
        <v>2010</v>
      </c>
      <c r="L126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>
        <v>2008</v>
      </c>
    </row>
    <row r="1264" spans="1:24" x14ac:dyDescent="0.2">
      <c r="A1264" s="4" t="s">
        <v>236</v>
      </c>
      <c r="B1264"/>
      <c r="C1264"/>
      <c r="D1264"/>
      <c r="E1264"/>
      <c r="F1264"/>
      <c r="G1264"/>
      <c r="H1264"/>
      <c r="I1264"/>
      <c r="J1264"/>
      <c r="K1264">
        <v>2010</v>
      </c>
      <c r="L1264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>
        <v>2008</v>
      </c>
    </row>
    <row r="1265" spans="1:24" x14ac:dyDescent="0.2">
      <c r="A1265" s="4" t="s">
        <v>237</v>
      </c>
      <c r="B1265">
        <v>9</v>
      </c>
      <c r="C1265">
        <v>8</v>
      </c>
      <c r="D1265">
        <v>1</v>
      </c>
      <c r="E1265">
        <v>43</v>
      </c>
      <c r="F1265">
        <v>0</v>
      </c>
      <c r="G1265">
        <v>41.5</v>
      </c>
      <c r="H1265">
        <v>3</v>
      </c>
      <c r="I1265">
        <v>204</v>
      </c>
      <c r="J1265">
        <v>9</v>
      </c>
      <c r="K1265">
        <v>2010</v>
      </c>
      <c r="L1265"/>
      <c r="O1265" s="13">
        <v>19</v>
      </c>
      <c r="P1265" s="13">
        <v>14</v>
      </c>
      <c r="Q1265" s="13">
        <v>4</v>
      </c>
      <c r="R1265" s="13">
        <v>40</v>
      </c>
      <c r="S1265" s="13">
        <v>1</v>
      </c>
      <c r="T1265" s="13">
        <v>104</v>
      </c>
      <c r="U1265" s="13">
        <v>24</v>
      </c>
      <c r="V1265" s="13">
        <v>300</v>
      </c>
      <c r="W1265" s="13">
        <v>29</v>
      </c>
      <c r="X1265" s="13">
        <v>2008</v>
      </c>
    </row>
    <row r="1266" spans="1:24" x14ac:dyDescent="0.2">
      <c r="A1266" s="4" t="s">
        <v>867</v>
      </c>
      <c r="B1266"/>
      <c r="C1266"/>
      <c r="D1266"/>
      <c r="E1266"/>
      <c r="F1266"/>
      <c r="G1266"/>
      <c r="H1266"/>
      <c r="I1266"/>
      <c r="J1266"/>
      <c r="K1266">
        <v>2010</v>
      </c>
      <c r="L1266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>
        <v>2008</v>
      </c>
    </row>
    <row r="1267" spans="1:24" x14ac:dyDescent="0.2">
      <c r="A1267" s="4" t="s">
        <v>238</v>
      </c>
      <c r="K1267" s="13">
        <v>2010</v>
      </c>
      <c r="L1267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>
        <v>2008</v>
      </c>
    </row>
    <row r="1268" spans="1:24" x14ac:dyDescent="0.2">
      <c r="A1268" s="4" t="s">
        <v>367</v>
      </c>
      <c r="B1268"/>
      <c r="C1268"/>
      <c r="D1268"/>
      <c r="E1268"/>
      <c r="F1268"/>
      <c r="G1268"/>
      <c r="H1268"/>
      <c r="I1268"/>
      <c r="J1268"/>
      <c r="K1268">
        <v>2010</v>
      </c>
      <c r="L1268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>
        <v>2008</v>
      </c>
    </row>
    <row r="1269" spans="1:24" x14ac:dyDescent="0.2">
      <c r="A1269" s="4" t="s">
        <v>890</v>
      </c>
      <c r="B1269"/>
      <c r="C1269"/>
      <c r="D1269"/>
      <c r="E1269"/>
      <c r="F1269"/>
      <c r="G1269"/>
      <c r="H1269"/>
      <c r="I1269"/>
      <c r="J1269"/>
      <c r="K1269">
        <v>2010</v>
      </c>
      <c r="L1269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>
        <v>2008</v>
      </c>
    </row>
    <row r="1270" spans="1:24" x14ac:dyDescent="0.2">
      <c r="A1270" s="4" t="s">
        <v>293</v>
      </c>
      <c r="B1270"/>
      <c r="C1270"/>
      <c r="D1270"/>
      <c r="E1270"/>
      <c r="F1270"/>
      <c r="G1270"/>
      <c r="H1270"/>
      <c r="I1270"/>
      <c r="J1270"/>
      <c r="K1270">
        <v>2010</v>
      </c>
      <c r="L1270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>
        <v>2008</v>
      </c>
    </row>
    <row r="1271" spans="1:24" x14ac:dyDescent="0.2">
      <c r="A1271" s="4" t="s">
        <v>239</v>
      </c>
      <c r="B1271"/>
      <c r="C1271"/>
      <c r="D1271"/>
      <c r="E1271"/>
      <c r="F1271"/>
      <c r="G1271"/>
      <c r="H1271"/>
      <c r="I1271"/>
      <c r="J1271"/>
      <c r="K1271">
        <v>2010</v>
      </c>
      <c r="L1271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>
        <v>2008</v>
      </c>
    </row>
    <row r="1272" spans="1:24" x14ac:dyDescent="0.2">
      <c r="A1272" s="4" t="s">
        <v>240</v>
      </c>
      <c r="B1272"/>
      <c r="C1272"/>
      <c r="D1272"/>
      <c r="E1272"/>
      <c r="F1272"/>
      <c r="G1272"/>
      <c r="H1272"/>
      <c r="I1272"/>
      <c r="J1272"/>
      <c r="K1272">
        <v>2010</v>
      </c>
      <c r="L1272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>
        <v>2008</v>
      </c>
    </row>
    <row r="1273" spans="1:24" x14ac:dyDescent="0.2">
      <c r="A1273" s="4" t="s">
        <v>241</v>
      </c>
      <c r="B1273"/>
      <c r="C1273"/>
      <c r="D1273"/>
      <c r="E1273"/>
      <c r="F1273"/>
      <c r="G1273"/>
      <c r="H1273"/>
      <c r="I1273"/>
      <c r="J1273"/>
      <c r="K1273">
        <v>2010</v>
      </c>
      <c r="L127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>
        <v>2008</v>
      </c>
    </row>
    <row r="1274" spans="1:24" x14ac:dyDescent="0.2">
      <c r="A1274" s="4" t="s">
        <v>333</v>
      </c>
      <c r="B1274"/>
      <c r="C1274"/>
      <c r="D1274"/>
      <c r="E1274"/>
      <c r="F1274" s="6"/>
      <c r="G1274" s="7"/>
      <c r="H1274"/>
      <c r="I1274"/>
      <c r="J1274"/>
      <c r="K1274">
        <v>2010</v>
      </c>
      <c r="L1274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>
        <v>2008</v>
      </c>
    </row>
    <row r="1275" spans="1:24" x14ac:dyDescent="0.2">
      <c r="A1275" s="4" t="s">
        <v>802</v>
      </c>
      <c r="B1275"/>
      <c r="C1275"/>
      <c r="D1275"/>
      <c r="E1275"/>
      <c r="F1275"/>
      <c r="G1275"/>
      <c r="H1275"/>
      <c r="I1275"/>
      <c r="J1275"/>
      <c r="K1275">
        <v>2010</v>
      </c>
      <c r="L1275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>
        <v>2008</v>
      </c>
    </row>
    <row r="1276" spans="1:24" x14ac:dyDescent="0.2">
      <c r="A1276" s="4" t="s">
        <v>337</v>
      </c>
      <c r="B1276"/>
      <c r="C1276"/>
      <c r="D1276"/>
      <c r="E1276"/>
      <c r="F1276"/>
      <c r="G1276"/>
      <c r="H1276"/>
      <c r="I1276"/>
      <c r="J1276"/>
      <c r="K1276">
        <v>2010</v>
      </c>
      <c r="L1276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>
        <v>2008</v>
      </c>
    </row>
    <row r="1277" spans="1:24" x14ac:dyDescent="0.2">
      <c r="A1277" s="4" t="s">
        <v>242</v>
      </c>
      <c r="B1277"/>
      <c r="C1277"/>
      <c r="D1277"/>
      <c r="E1277"/>
      <c r="F1277"/>
      <c r="G1277"/>
      <c r="H1277"/>
      <c r="I1277"/>
      <c r="J1277"/>
      <c r="K1277">
        <v>2010</v>
      </c>
      <c r="L1277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>
        <v>2008</v>
      </c>
    </row>
    <row r="1278" spans="1:24" x14ac:dyDescent="0.2">
      <c r="A1278" s="4" t="s">
        <v>243</v>
      </c>
      <c r="B1278">
        <v>1</v>
      </c>
      <c r="C1278">
        <v>1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2010</v>
      </c>
      <c r="L1278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>
        <v>2008</v>
      </c>
    </row>
    <row r="1279" spans="1:24" x14ac:dyDescent="0.2">
      <c r="A1279" s="4" t="s">
        <v>244</v>
      </c>
      <c r="B1279"/>
      <c r="C1279"/>
      <c r="D1279"/>
      <c r="E1279"/>
      <c r="F1279"/>
      <c r="G1279"/>
      <c r="H1279"/>
      <c r="I1279"/>
      <c r="J1279"/>
      <c r="K1279">
        <v>2010</v>
      </c>
      <c r="L1279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>
        <v>2008</v>
      </c>
    </row>
    <row r="1280" spans="1:24" x14ac:dyDescent="0.2">
      <c r="A1280" s="4" t="s">
        <v>327</v>
      </c>
      <c r="B1280"/>
      <c r="C1280"/>
      <c r="D1280"/>
      <c r="E1280"/>
      <c r="F1280"/>
      <c r="G1280"/>
      <c r="H1280"/>
      <c r="I1280"/>
      <c r="J1280"/>
      <c r="K1280">
        <v>2010</v>
      </c>
      <c r="L1280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>
        <v>2008</v>
      </c>
    </row>
    <row r="1281" spans="1:24" x14ac:dyDescent="0.2">
      <c r="A1281" s="4" t="s">
        <v>245</v>
      </c>
      <c r="B1281"/>
      <c r="C1281"/>
      <c r="D1281"/>
      <c r="E1281"/>
      <c r="F1281"/>
      <c r="G1281"/>
      <c r="H1281"/>
      <c r="I1281"/>
      <c r="J1281"/>
      <c r="K1281">
        <v>2010</v>
      </c>
      <c r="L1281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>
        <v>2008</v>
      </c>
    </row>
    <row r="1282" spans="1:24" x14ac:dyDescent="0.2">
      <c r="A1282" s="4" t="s">
        <v>246</v>
      </c>
      <c r="B1282"/>
      <c r="C1282"/>
      <c r="D1282"/>
      <c r="E1282"/>
      <c r="F1282"/>
      <c r="G1282"/>
      <c r="H1282"/>
      <c r="I1282"/>
      <c r="J1282"/>
      <c r="K1282">
        <v>2010</v>
      </c>
      <c r="L1282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>
        <v>2008</v>
      </c>
    </row>
    <row r="1283" spans="1:24" x14ac:dyDescent="0.2">
      <c r="A1283" s="4" t="s">
        <v>247</v>
      </c>
      <c r="B1283">
        <v>18</v>
      </c>
      <c r="C1283">
        <v>15</v>
      </c>
      <c r="D1283">
        <v>7</v>
      </c>
      <c r="E1283">
        <v>86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2010</v>
      </c>
      <c r="L1283"/>
      <c r="O1283" s="13">
        <v>21</v>
      </c>
      <c r="P1283" s="13">
        <v>15</v>
      </c>
      <c r="Q1283" s="13">
        <v>4</v>
      </c>
      <c r="R1283" s="13">
        <v>45</v>
      </c>
      <c r="S1283" s="13">
        <v>4</v>
      </c>
      <c r="T1283" s="13">
        <v>0</v>
      </c>
      <c r="U1283" s="13">
        <v>0</v>
      </c>
      <c r="V1283" s="13">
        <v>0</v>
      </c>
      <c r="W1283" s="13">
        <v>0</v>
      </c>
      <c r="X1283" s="13">
        <v>2008</v>
      </c>
    </row>
    <row r="1284" spans="1:24" x14ac:dyDescent="0.2">
      <c r="A1284" s="4" t="s">
        <v>248</v>
      </c>
      <c r="B1284"/>
      <c r="C1284"/>
      <c r="D1284"/>
      <c r="E1284"/>
      <c r="F1284"/>
      <c r="G1284"/>
      <c r="H1284"/>
      <c r="I1284"/>
      <c r="J1284"/>
      <c r="K1284">
        <v>2010</v>
      </c>
      <c r="L1284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>
        <v>2008</v>
      </c>
    </row>
    <row r="1285" spans="1:24" x14ac:dyDescent="0.2">
      <c r="A1285" s="4" t="s">
        <v>249</v>
      </c>
      <c r="B1285"/>
      <c r="C1285"/>
      <c r="D1285"/>
      <c r="E1285"/>
      <c r="F1285"/>
      <c r="G1285"/>
      <c r="H1285"/>
      <c r="I1285"/>
      <c r="J1285"/>
      <c r="K1285">
        <v>2010</v>
      </c>
      <c r="L1285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>
        <v>2008</v>
      </c>
    </row>
    <row r="1286" spans="1:24" x14ac:dyDescent="0.2">
      <c r="A1286" s="4" t="s">
        <v>250</v>
      </c>
      <c r="B1286"/>
      <c r="C1286"/>
      <c r="D1286"/>
      <c r="E1286"/>
      <c r="F1286"/>
      <c r="G1286"/>
      <c r="H1286"/>
      <c r="I1286"/>
      <c r="J1286"/>
      <c r="K1286">
        <v>2010</v>
      </c>
      <c r="L1286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>
        <v>2008</v>
      </c>
    </row>
    <row r="1287" spans="1:24" x14ac:dyDescent="0.2">
      <c r="A1287" s="4" t="s">
        <v>251</v>
      </c>
      <c r="B1287"/>
      <c r="C1287"/>
      <c r="D1287"/>
      <c r="E1287"/>
      <c r="F1287"/>
      <c r="G1287"/>
      <c r="H1287"/>
      <c r="I1287"/>
      <c r="J1287"/>
      <c r="K1287">
        <v>2010</v>
      </c>
      <c r="L1287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>
        <v>2008</v>
      </c>
    </row>
    <row r="1288" spans="1:24" x14ac:dyDescent="0.2">
      <c r="A1288" s="4" t="s">
        <v>252</v>
      </c>
      <c r="B1288"/>
      <c r="C1288"/>
      <c r="D1288"/>
      <c r="E1288"/>
      <c r="F1288"/>
      <c r="G1288"/>
      <c r="H1288"/>
      <c r="I1288"/>
      <c r="J1288"/>
      <c r="K1288">
        <v>2010</v>
      </c>
      <c r="L1288"/>
      <c r="O1288" s="13">
        <v>3</v>
      </c>
      <c r="P1288" s="13">
        <v>1</v>
      </c>
      <c r="Q1288" s="13">
        <v>0</v>
      </c>
      <c r="R1288" s="13">
        <v>1</v>
      </c>
      <c r="S1288" s="13">
        <v>1</v>
      </c>
      <c r="T1288" s="13">
        <v>0</v>
      </c>
      <c r="U1288" s="13">
        <v>0</v>
      </c>
      <c r="V1288" s="13">
        <v>0</v>
      </c>
      <c r="W1288" s="13">
        <v>0</v>
      </c>
      <c r="X1288" s="13">
        <v>2008</v>
      </c>
    </row>
    <row r="1289" spans="1:24" x14ac:dyDescent="0.2">
      <c r="A1289" s="4" t="s">
        <v>253</v>
      </c>
      <c r="B1289"/>
      <c r="C1289"/>
      <c r="D1289"/>
      <c r="E1289"/>
      <c r="F1289" s="6"/>
      <c r="G1289" s="7"/>
      <c r="H1289"/>
      <c r="I1289"/>
      <c r="J1289"/>
      <c r="K1289">
        <v>2010</v>
      </c>
      <c r="L1289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>
        <v>2008</v>
      </c>
    </row>
    <row r="1290" spans="1:24" x14ac:dyDescent="0.2">
      <c r="A1290" s="4" t="s">
        <v>254</v>
      </c>
      <c r="B1290"/>
      <c r="C1290"/>
      <c r="D1290"/>
      <c r="E1290"/>
      <c r="F1290"/>
      <c r="G1290"/>
      <c r="H1290"/>
      <c r="I1290"/>
      <c r="J1290"/>
      <c r="K1290">
        <v>2010</v>
      </c>
      <c r="L1290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>
        <v>2008</v>
      </c>
    </row>
    <row r="1291" spans="1:24" x14ac:dyDescent="0.2">
      <c r="A1291" s="4" t="s">
        <v>255</v>
      </c>
      <c r="B1291"/>
      <c r="C1291"/>
      <c r="D1291"/>
      <c r="E1291"/>
      <c r="F1291" s="6"/>
      <c r="G1291" s="7"/>
      <c r="H1291"/>
      <c r="I1291"/>
      <c r="J1291"/>
      <c r="K1291">
        <v>2010</v>
      </c>
      <c r="L1291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>
        <v>2008</v>
      </c>
    </row>
    <row r="1292" spans="1:24" x14ac:dyDescent="0.2">
      <c r="A1292" s="4" t="s">
        <v>256</v>
      </c>
      <c r="B1292"/>
      <c r="C1292"/>
      <c r="D1292"/>
      <c r="E1292"/>
      <c r="F1292"/>
      <c r="G1292"/>
      <c r="H1292"/>
      <c r="I1292"/>
      <c r="J1292"/>
      <c r="K1292">
        <v>2010</v>
      </c>
      <c r="L1292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>
        <v>2008</v>
      </c>
    </row>
    <row r="1293" spans="1:24" x14ac:dyDescent="0.2">
      <c r="A1293" s="4" t="s">
        <v>257</v>
      </c>
      <c r="B1293"/>
      <c r="C1293"/>
      <c r="D1293"/>
      <c r="E1293"/>
      <c r="F1293"/>
      <c r="G1293"/>
      <c r="H1293"/>
      <c r="I1293"/>
      <c r="J1293"/>
      <c r="K1293">
        <v>2010</v>
      </c>
      <c r="L129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>
        <v>2008</v>
      </c>
    </row>
    <row r="1294" spans="1:24" x14ac:dyDescent="0.2">
      <c r="A1294" s="4" t="s">
        <v>258</v>
      </c>
      <c r="B1294"/>
      <c r="C1294"/>
      <c r="D1294"/>
      <c r="E1294"/>
      <c r="F1294"/>
      <c r="G1294"/>
      <c r="H1294"/>
      <c r="I1294"/>
      <c r="J1294"/>
      <c r="K1294">
        <v>2010</v>
      </c>
      <c r="L1294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>
        <v>2008</v>
      </c>
    </row>
    <row r="1295" spans="1:24" x14ac:dyDescent="0.2">
      <c r="A1295" s="4" t="s">
        <v>259</v>
      </c>
      <c r="B1295"/>
      <c r="C1295"/>
      <c r="D1295"/>
      <c r="E1295"/>
      <c r="F1295"/>
      <c r="G1295"/>
      <c r="H1295"/>
      <c r="I1295"/>
      <c r="J1295"/>
      <c r="K1295">
        <v>2010</v>
      </c>
      <c r="L1295"/>
      <c r="O1295" s="13">
        <v>2</v>
      </c>
      <c r="P1295" s="13">
        <v>2</v>
      </c>
      <c r="Q1295" s="13">
        <v>0</v>
      </c>
      <c r="R1295" s="13">
        <v>28</v>
      </c>
      <c r="S1295" s="13">
        <v>1</v>
      </c>
      <c r="T1295" s="13">
        <v>0</v>
      </c>
      <c r="U1295" s="13">
        <v>0</v>
      </c>
      <c r="V1295" s="13">
        <v>0</v>
      </c>
      <c r="W1295" s="13">
        <v>0</v>
      </c>
      <c r="X1295" s="13">
        <v>2008</v>
      </c>
    </row>
    <row r="1296" spans="1:24" x14ac:dyDescent="0.2">
      <c r="A1296" s="4" t="s">
        <v>260</v>
      </c>
      <c r="B1296"/>
      <c r="C1296"/>
      <c r="D1296"/>
      <c r="E1296"/>
      <c r="F1296"/>
      <c r="G1296"/>
      <c r="H1296"/>
      <c r="I1296"/>
      <c r="J1296"/>
      <c r="K1296">
        <v>2010</v>
      </c>
      <c r="L1296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>
        <v>2008</v>
      </c>
    </row>
    <row r="1297" spans="1:24" x14ac:dyDescent="0.2">
      <c r="A1297" s="4" t="s">
        <v>261</v>
      </c>
      <c r="B1297"/>
      <c r="C1297"/>
      <c r="D1297"/>
      <c r="E1297"/>
      <c r="F1297"/>
      <c r="G1297"/>
      <c r="H1297"/>
      <c r="I1297"/>
      <c r="J1297"/>
      <c r="K1297">
        <v>2010</v>
      </c>
      <c r="L1297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>
        <v>2008</v>
      </c>
    </row>
    <row r="1298" spans="1:24" x14ac:dyDescent="0.2">
      <c r="A1298" s="4" t="s">
        <v>262</v>
      </c>
      <c r="B1298"/>
      <c r="C1298"/>
      <c r="D1298"/>
      <c r="E1298"/>
      <c r="F1298" s="6"/>
      <c r="G1298" s="7"/>
      <c r="H1298"/>
      <c r="I1298"/>
      <c r="J1298"/>
      <c r="K1298">
        <v>2010</v>
      </c>
      <c r="L1298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>
        <v>2008</v>
      </c>
    </row>
    <row r="1299" spans="1:24" x14ac:dyDescent="0.2">
      <c r="A1299" s="4" t="s">
        <v>263</v>
      </c>
      <c r="B1299"/>
      <c r="C1299"/>
      <c r="D1299"/>
      <c r="E1299"/>
      <c r="F1299" s="6"/>
      <c r="G1299" s="7"/>
      <c r="H1299"/>
      <c r="I1299"/>
      <c r="J1299"/>
      <c r="K1299">
        <v>2010</v>
      </c>
      <c r="L1299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>
        <v>2008</v>
      </c>
    </row>
    <row r="1300" spans="1:24" x14ac:dyDescent="0.2">
      <c r="A1300" s="4" t="s">
        <v>264</v>
      </c>
      <c r="B1300"/>
      <c r="C1300"/>
      <c r="D1300"/>
      <c r="E1300"/>
      <c r="F1300" s="6"/>
      <c r="G1300" s="7"/>
      <c r="H1300"/>
      <c r="I1300"/>
      <c r="J1300"/>
      <c r="K1300">
        <v>2010</v>
      </c>
      <c r="L1300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>
        <v>2008</v>
      </c>
    </row>
    <row r="1301" spans="1:24" x14ac:dyDescent="0.2">
      <c r="A1301" s="4" t="s">
        <v>820</v>
      </c>
      <c r="B1301"/>
      <c r="C1301"/>
      <c r="D1301"/>
      <c r="E1301"/>
      <c r="F1301"/>
      <c r="G1301"/>
      <c r="H1301"/>
      <c r="I1301"/>
      <c r="J1301"/>
      <c r="K1301">
        <v>2010</v>
      </c>
      <c r="L1301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>
        <v>2008</v>
      </c>
    </row>
    <row r="1302" spans="1:24" x14ac:dyDescent="0.2">
      <c r="A1302" s="4" t="s">
        <v>294</v>
      </c>
      <c r="B1302"/>
      <c r="C1302"/>
      <c r="D1302"/>
      <c r="E1302"/>
      <c r="F1302"/>
      <c r="G1302"/>
      <c r="H1302"/>
      <c r="I1302"/>
      <c r="J1302"/>
      <c r="K1302">
        <v>2010</v>
      </c>
      <c r="L1302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>
        <v>2008</v>
      </c>
    </row>
    <row r="1303" spans="1:24" x14ac:dyDescent="0.2">
      <c r="A1303" s="4" t="s">
        <v>265</v>
      </c>
      <c r="B1303"/>
      <c r="C1303"/>
      <c r="D1303"/>
      <c r="E1303"/>
      <c r="F1303" s="6"/>
      <c r="G1303" s="7"/>
      <c r="H1303"/>
      <c r="I1303"/>
      <c r="J1303"/>
      <c r="K1303">
        <v>2010</v>
      </c>
      <c r="L130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>
        <v>2008</v>
      </c>
    </row>
    <row r="1304" spans="1:24" x14ac:dyDescent="0.2">
      <c r="A1304" s="4" t="s">
        <v>266</v>
      </c>
      <c r="B1304"/>
      <c r="C1304"/>
      <c r="D1304"/>
      <c r="E1304"/>
      <c r="F1304"/>
      <c r="G1304"/>
      <c r="H1304"/>
      <c r="I1304"/>
      <c r="J1304"/>
      <c r="K1304">
        <v>2010</v>
      </c>
      <c r="L1304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>
        <v>2008</v>
      </c>
    </row>
    <row r="1305" spans="1:24" x14ac:dyDescent="0.2">
      <c r="A1305" s="4" t="s">
        <v>267</v>
      </c>
      <c r="B1305"/>
      <c r="C1305"/>
      <c r="D1305"/>
      <c r="E1305"/>
      <c r="F1305" s="6"/>
      <c r="G1305" s="7"/>
      <c r="H1305"/>
      <c r="I1305"/>
      <c r="J1305"/>
      <c r="K1305">
        <v>2010</v>
      </c>
      <c r="L1305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>
        <v>2008</v>
      </c>
    </row>
    <row r="1306" spans="1:24" x14ac:dyDescent="0.2">
      <c r="A1306" s="4" t="s">
        <v>268</v>
      </c>
      <c r="B1306"/>
      <c r="C1306"/>
      <c r="D1306"/>
      <c r="E1306"/>
      <c r="F1306"/>
      <c r="G1306"/>
      <c r="H1306"/>
      <c r="I1306"/>
      <c r="J1306"/>
      <c r="K1306">
        <v>2010</v>
      </c>
      <c r="L1306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>
        <v>2008</v>
      </c>
    </row>
    <row r="1307" spans="1:24" x14ac:dyDescent="0.2">
      <c r="A1307" s="4" t="s">
        <v>269</v>
      </c>
      <c r="B1307">
        <v>2</v>
      </c>
      <c r="C1307">
        <v>2</v>
      </c>
      <c r="D1307">
        <v>0</v>
      </c>
      <c r="E1307">
        <v>18</v>
      </c>
      <c r="F1307">
        <v>1</v>
      </c>
      <c r="G1307">
        <v>0</v>
      </c>
      <c r="H1307">
        <v>0</v>
      </c>
      <c r="I1307">
        <v>0</v>
      </c>
      <c r="J1307">
        <v>0</v>
      </c>
      <c r="K1307">
        <v>2010</v>
      </c>
      <c r="L1307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>
        <v>2008</v>
      </c>
    </row>
    <row r="1308" spans="1:24" x14ac:dyDescent="0.2">
      <c r="A1308" s="4" t="s">
        <v>270</v>
      </c>
      <c r="B1308"/>
      <c r="C1308"/>
      <c r="D1308"/>
      <c r="E1308"/>
      <c r="F1308"/>
      <c r="G1308"/>
      <c r="H1308"/>
      <c r="I1308"/>
      <c r="J1308"/>
      <c r="K1308">
        <v>2010</v>
      </c>
      <c r="L1308"/>
      <c r="O1308" s="13">
        <v>2</v>
      </c>
      <c r="P1308" s="13">
        <v>2</v>
      </c>
      <c r="Q1308" s="13">
        <v>0</v>
      </c>
      <c r="R1308" s="13">
        <v>53</v>
      </c>
      <c r="S1308" s="13">
        <v>0</v>
      </c>
      <c r="T1308" s="13">
        <v>8.5</v>
      </c>
      <c r="U1308" s="13">
        <v>0</v>
      </c>
      <c r="V1308" s="13">
        <v>41</v>
      </c>
      <c r="W1308" s="13">
        <v>2</v>
      </c>
      <c r="X1308" s="13">
        <v>2008</v>
      </c>
    </row>
    <row r="1309" spans="1:24" x14ac:dyDescent="0.2">
      <c r="A1309" s="4" t="s">
        <v>284</v>
      </c>
      <c r="B1309"/>
      <c r="C1309"/>
      <c r="D1309"/>
      <c r="E1309"/>
      <c r="F1309" s="6"/>
      <c r="G1309" s="7"/>
      <c r="H1309"/>
      <c r="I1309"/>
      <c r="J1309"/>
      <c r="K1309">
        <v>2010</v>
      </c>
      <c r="L1309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>
        <v>2008</v>
      </c>
    </row>
    <row r="1310" spans="1:24" x14ac:dyDescent="0.2">
      <c r="A1310" s="4" t="s">
        <v>271</v>
      </c>
      <c r="B1310"/>
      <c r="C1310"/>
      <c r="D1310"/>
      <c r="E1310"/>
      <c r="F1310"/>
      <c r="G1310"/>
      <c r="H1310"/>
      <c r="I1310"/>
      <c r="J1310"/>
      <c r="K1310">
        <v>2010</v>
      </c>
      <c r="L1310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>
        <v>2008</v>
      </c>
    </row>
    <row r="1311" spans="1:24" x14ac:dyDescent="0.2">
      <c r="A1311" s="4" t="s">
        <v>272</v>
      </c>
      <c r="B1311"/>
      <c r="C1311"/>
      <c r="D1311"/>
      <c r="E1311"/>
      <c r="F1311"/>
      <c r="G1311"/>
      <c r="H1311"/>
      <c r="I1311"/>
      <c r="J1311"/>
      <c r="K1311">
        <v>2010</v>
      </c>
      <c r="L1311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>
        <v>2008</v>
      </c>
    </row>
    <row r="1312" spans="1:24" x14ac:dyDescent="0.2">
      <c r="A1312" s="4" t="s">
        <v>273</v>
      </c>
      <c r="B1312"/>
      <c r="C1312"/>
      <c r="D1312"/>
      <c r="E1312"/>
      <c r="F1312"/>
      <c r="G1312"/>
      <c r="H1312"/>
      <c r="I1312"/>
      <c r="J1312"/>
      <c r="K1312">
        <v>2010</v>
      </c>
      <c r="L1312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>
        <v>2008</v>
      </c>
    </row>
    <row r="1313" spans="1:24" x14ac:dyDescent="0.2">
      <c r="A1313" s="62" t="s">
        <v>930</v>
      </c>
      <c r="K1313" s="13">
        <v>2010</v>
      </c>
      <c r="O1313" s="13"/>
      <c r="P1313" s="13"/>
      <c r="Q1313" s="13"/>
      <c r="R1313" s="13"/>
      <c r="S1313" s="13"/>
      <c r="T1313" s="13"/>
      <c r="U1313" s="13"/>
      <c r="V1313" s="13"/>
      <c r="W1313" s="13"/>
      <c r="X1313" s="13">
        <v>2008</v>
      </c>
    </row>
    <row r="1314" spans="1:24" x14ac:dyDescent="0.2">
      <c r="A1314" s="62" t="s">
        <v>931</v>
      </c>
      <c r="K1314" s="13">
        <v>2010</v>
      </c>
      <c r="O1314" s="13"/>
      <c r="P1314" s="13"/>
      <c r="Q1314" s="13"/>
      <c r="R1314" s="13"/>
      <c r="S1314" s="13"/>
      <c r="T1314" s="13"/>
      <c r="U1314" s="13"/>
      <c r="V1314" s="13"/>
      <c r="W1314" s="13"/>
      <c r="X1314" s="13">
        <v>2008</v>
      </c>
    </row>
    <row r="1315" spans="1:24" x14ac:dyDescent="0.2">
      <c r="A1315" s="62" t="s">
        <v>932</v>
      </c>
      <c r="K1315" s="13">
        <v>2010</v>
      </c>
      <c r="O1315" s="13"/>
      <c r="P1315" s="13"/>
      <c r="Q1315" s="13"/>
      <c r="R1315" s="13"/>
      <c r="S1315" s="13"/>
      <c r="T1315" s="13"/>
      <c r="U1315" s="13"/>
      <c r="V1315" s="13"/>
      <c r="W1315" s="13"/>
      <c r="X1315" s="13">
        <v>2008</v>
      </c>
    </row>
    <row r="1316" spans="1:24" x14ac:dyDescent="0.2">
      <c r="A1316" s="62" t="s">
        <v>933</v>
      </c>
      <c r="K1316" s="13">
        <v>2010</v>
      </c>
      <c r="O1316" s="13"/>
      <c r="P1316" s="13"/>
      <c r="Q1316" s="13"/>
      <c r="R1316" s="13"/>
      <c r="S1316" s="13"/>
      <c r="T1316" s="13"/>
      <c r="U1316" s="13"/>
      <c r="V1316" s="13"/>
      <c r="W1316" s="13"/>
      <c r="X1316" s="13">
        <v>2008</v>
      </c>
    </row>
    <row r="1317" spans="1:24" x14ac:dyDescent="0.2">
      <c r="A1317" s="62" t="s">
        <v>934</v>
      </c>
      <c r="K1317" s="13">
        <v>2010</v>
      </c>
      <c r="O1317" s="13"/>
      <c r="P1317" s="13"/>
      <c r="Q1317" s="13"/>
      <c r="R1317" s="13"/>
      <c r="S1317" s="13"/>
      <c r="T1317" s="13"/>
      <c r="U1317" s="13"/>
      <c r="V1317" s="13"/>
      <c r="W1317" s="13"/>
      <c r="X1317" s="13">
        <v>2008</v>
      </c>
    </row>
    <row r="1318" spans="1:24" x14ac:dyDescent="0.2">
      <c r="A1318" s="62" t="s">
        <v>935</v>
      </c>
      <c r="K1318" s="13">
        <v>2010</v>
      </c>
      <c r="O1318" s="13"/>
      <c r="P1318" s="13"/>
      <c r="Q1318" s="13"/>
      <c r="R1318" s="13"/>
      <c r="S1318" s="13"/>
      <c r="T1318" s="13"/>
      <c r="U1318" s="13"/>
      <c r="V1318" s="13"/>
      <c r="W1318" s="13"/>
      <c r="X1318" s="13">
        <v>2008</v>
      </c>
    </row>
    <row r="1319" spans="1:24" x14ac:dyDescent="0.2">
      <c r="A1319" s="62" t="s">
        <v>936</v>
      </c>
      <c r="K1319" s="13">
        <v>2010</v>
      </c>
      <c r="O1319" s="13"/>
      <c r="P1319" s="13"/>
      <c r="Q1319" s="13"/>
      <c r="R1319" s="13"/>
      <c r="S1319" s="13"/>
      <c r="T1319" s="13"/>
      <c r="U1319" s="13"/>
      <c r="V1319" s="13"/>
      <c r="W1319" s="13"/>
      <c r="X1319" s="13">
        <v>2008</v>
      </c>
    </row>
    <row r="1320" spans="1:24" x14ac:dyDescent="0.2">
      <c r="A1320" s="62" t="s">
        <v>940</v>
      </c>
      <c r="K1320" s="13">
        <v>2010</v>
      </c>
      <c r="O1320" s="13"/>
      <c r="P1320" s="13"/>
      <c r="Q1320" s="13"/>
      <c r="R1320" s="13"/>
      <c r="S1320" s="13"/>
      <c r="T1320" s="13"/>
      <c r="U1320" s="13"/>
      <c r="V1320" s="13"/>
      <c r="W1320" s="13"/>
      <c r="X1320" s="13">
        <v>2008</v>
      </c>
    </row>
    <row r="1321" spans="1:24" x14ac:dyDescent="0.2">
      <c r="A1321" s="62" t="s">
        <v>937</v>
      </c>
      <c r="K1321" s="13">
        <v>2010</v>
      </c>
      <c r="O1321" s="13"/>
      <c r="P1321" s="13"/>
      <c r="Q1321" s="13"/>
      <c r="R1321" s="13"/>
      <c r="S1321" s="13"/>
      <c r="T1321" s="13"/>
      <c r="U1321" s="13"/>
      <c r="V1321" s="13"/>
      <c r="W1321" s="13"/>
      <c r="X1321" s="13">
        <v>2008</v>
      </c>
    </row>
    <row r="1322" spans="1:24" x14ac:dyDescent="0.2">
      <c r="A1322" s="61" t="s">
        <v>929</v>
      </c>
      <c r="K1322" s="13">
        <v>2010</v>
      </c>
      <c r="N1322" s="50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>
        <v>2008</v>
      </c>
    </row>
    <row r="1323" spans="1:24" x14ac:dyDescent="0.2">
      <c r="A1323" s="62" t="s">
        <v>947</v>
      </c>
      <c r="K1323" s="13">
        <v>2010</v>
      </c>
      <c r="O1323" s="13"/>
      <c r="P1323" s="13"/>
      <c r="Q1323" s="13"/>
      <c r="R1323" s="13"/>
      <c r="S1323" s="13"/>
      <c r="T1323" s="13"/>
      <c r="U1323" s="13"/>
      <c r="V1323" s="13"/>
      <c r="W1323" s="13"/>
      <c r="X1323" s="13">
        <v>2008</v>
      </c>
    </row>
    <row r="1324" spans="1:24" x14ac:dyDescent="0.2">
      <c r="A1324" s="62" t="s">
        <v>938</v>
      </c>
      <c r="K1324" s="13">
        <v>2010</v>
      </c>
      <c r="O1324" s="13"/>
      <c r="P1324" s="13"/>
      <c r="Q1324" s="13"/>
      <c r="R1324" s="13"/>
      <c r="S1324" s="13"/>
      <c r="T1324" s="13"/>
      <c r="U1324" s="13"/>
      <c r="V1324" s="13"/>
      <c r="W1324" s="13"/>
      <c r="X1324" s="13">
        <v>2008</v>
      </c>
    </row>
    <row r="1325" spans="1:24" x14ac:dyDescent="0.2">
      <c r="A1325" s="62" t="s">
        <v>952</v>
      </c>
      <c r="K1325" s="13">
        <v>2010</v>
      </c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</row>
    <row r="1326" spans="1:24" x14ac:dyDescent="0.2">
      <c r="A1326" s="62" t="s">
        <v>953</v>
      </c>
      <c r="K1326" s="13">
        <v>2010</v>
      </c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</row>
    <row r="1327" spans="1:24" x14ac:dyDescent="0.2">
      <c r="A1327" s="74" t="s">
        <v>960</v>
      </c>
      <c r="K1327" s="13">
        <v>2010</v>
      </c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</row>
    <row r="1328" spans="1:24" x14ac:dyDescent="0.2">
      <c r="A1328" s="74" t="s">
        <v>961</v>
      </c>
      <c r="K1328" s="13">
        <v>2010</v>
      </c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</row>
    <row r="1329" spans="1:24" x14ac:dyDescent="0.2">
      <c r="A1329" s="75" t="s">
        <v>962</v>
      </c>
      <c r="K1329" s="13">
        <v>2010</v>
      </c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</row>
    <row r="1330" spans="1:24" x14ac:dyDescent="0.2">
      <c r="A1330" s="75" t="s">
        <v>963</v>
      </c>
      <c r="K1330" s="13">
        <v>2010</v>
      </c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</row>
    <row r="1331" spans="1:24" x14ac:dyDescent="0.2">
      <c r="A1331" s="75" t="s">
        <v>964</v>
      </c>
      <c r="K1331" s="13">
        <v>2010</v>
      </c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</row>
    <row r="1332" spans="1:24" x14ac:dyDescent="0.2">
      <c r="A1332" s="75" t="s">
        <v>965</v>
      </c>
      <c r="K1332" s="13">
        <v>2010</v>
      </c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</row>
    <row r="1333" spans="1:24" x14ac:dyDescent="0.2">
      <c r="A1333" t="s">
        <v>973</v>
      </c>
      <c r="K1333" s="13">
        <v>2010</v>
      </c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</row>
    <row r="1334" spans="1:24" x14ac:dyDescent="0.2">
      <c r="A1334" t="s">
        <v>967</v>
      </c>
      <c r="K1334" s="13">
        <v>2010</v>
      </c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</row>
    <row r="1335" spans="1:24" x14ac:dyDescent="0.2">
      <c r="A1335" t="s">
        <v>969</v>
      </c>
      <c r="K1335" s="13">
        <v>2010</v>
      </c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</row>
    <row r="1336" spans="1:24" x14ac:dyDescent="0.2">
      <c r="A1336" t="s">
        <v>970</v>
      </c>
      <c r="K1336" s="13">
        <v>2010</v>
      </c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</row>
    <row r="1337" spans="1:24" x14ac:dyDescent="0.2">
      <c r="A1337" t="s">
        <v>975</v>
      </c>
      <c r="K1337" s="13">
        <v>2010</v>
      </c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</row>
    <row r="1338" spans="1:24" x14ac:dyDescent="0.2">
      <c r="A1338" t="s">
        <v>976</v>
      </c>
      <c r="K1338" s="13">
        <v>2010</v>
      </c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</row>
    <row r="1339" spans="1:24" x14ac:dyDescent="0.2">
      <c r="A1339" t="s">
        <v>972</v>
      </c>
      <c r="K1339" s="13">
        <v>2010</v>
      </c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</row>
    <row r="1340" spans="1:24" x14ac:dyDescent="0.2">
      <c r="A1340" t="s">
        <v>968</v>
      </c>
      <c r="K1340" s="13">
        <v>2010</v>
      </c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</row>
    <row r="1341" spans="1:24" x14ac:dyDescent="0.2">
      <c r="A1341" t="s">
        <v>971</v>
      </c>
      <c r="K1341" s="13">
        <v>2010</v>
      </c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</row>
    <row r="1342" spans="1:24" x14ac:dyDescent="0.2">
      <c r="A1342" t="s">
        <v>977</v>
      </c>
      <c r="K1342" s="13">
        <v>2010</v>
      </c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</row>
    <row r="1343" spans="1:24" x14ac:dyDescent="0.2">
      <c r="A1343" s="61" t="s">
        <v>1007</v>
      </c>
      <c r="B1343" s="61"/>
      <c r="K1343" s="13">
        <v>2010</v>
      </c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</row>
    <row r="1344" spans="1:24" x14ac:dyDescent="0.2">
      <c r="A1344" s="61" t="s">
        <v>1000</v>
      </c>
      <c r="B1344" s="61"/>
      <c r="K1344" s="13">
        <v>2010</v>
      </c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</row>
    <row r="1345" spans="1:24" x14ac:dyDescent="0.2">
      <c r="A1345" s="61" t="s">
        <v>1002</v>
      </c>
      <c r="B1345" s="61"/>
      <c r="K1345" s="13">
        <v>2010</v>
      </c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</row>
    <row r="1346" spans="1:24" x14ac:dyDescent="0.2">
      <c r="A1346" s="61" t="s">
        <v>996</v>
      </c>
      <c r="B1346" s="61"/>
      <c r="K1346" s="13">
        <v>2010</v>
      </c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</row>
    <row r="1347" spans="1:24" x14ac:dyDescent="0.2">
      <c r="A1347" s="61" t="s">
        <v>997</v>
      </c>
      <c r="B1347" s="61"/>
      <c r="K1347" s="13">
        <v>2010</v>
      </c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</row>
    <row r="1348" spans="1:24" x14ac:dyDescent="0.2">
      <c r="A1348" s="61" t="s">
        <v>998</v>
      </c>
      <c r="B1348" s="61"/>
      <c r="K1348" s="13">
        <v>2010</v>
      </c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</row>
    <row r="1349" spans="1:24" x14ac:dyDescent="0.2">
      <c r="A1349" s="61" t="s">
        <v>999</v>
      </c>
      <c r="B1349" s="61"/>
      <c r="K1349" s="13">
        <v>2010</v>
      </c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</row>
    <row r="1350" spans="1:24" x14ac:dyDescent="0.2">
      <c r="A1350" s="61" t="s">
        <v>1001</v>
      </c>
      <c r="B1350" s="61"/>
      <c r="K1350" s="13">
        <v>2010</v>
      </c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</row>
    <row r="1351" spans="1:24" x14ac:dyDescent="0.2">
      <c r="A1351" s="61" t="s">
        <v>1003</v>
      </c>
      <c r="B1351" s="61"/>
      <c r="K1351" s="13">
        <v>2010</v>
      </c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</row>
    <row r="1352" spans="1:24" x14ac:dyDescent="0.2">
      <c r="A1352" s="61" t="s">
        <v>1004</v>
      </c>
      <c r="B1352" s="61"/>
      <c r="K1352" s="13">
        <v>2010</v>
      </c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</row>
    <row r="1353" spans="1:24" x14ac:dyDescent="0.2">
      <c r="A1353" s="61" t="s">
        <v>1005</v>
      </c>
      <c r="B1353" s="61"/>
      <c r="K1353" s="13">
        <v>2010</v>
      </c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</row>
    <row r="1354" spans="1:24" x14ac:dyDescent="0.2">
      <c r="A1354" s="61" t="s">
        <v>1006</v>
      </c>
      <c r="B1354" s="61"/>
      <c r="K1354" s="13">
        <v>2010</v>
      </c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</row>
    <row r="1355" spans="1:24" x14ac:dyDescent="0.2">
      <c r="A1355" s="4" t="s">
        <v>8</v>
      </c>
      <c r="B1355"/>
      <c r="C1355"/>
      <c r="D1355"/>
      <c r="E1355"/>
      <c r="F1355"/>
      <c r="G1355"/>
      <c r="H1355"/>
      <c r="I1355"/>
      <c r="J1355"/>
      <c r="K1355">
        <v>2011</v>
      </c>
      <c r="L1355"/>
    </row>
    <row r="1356" spans="1:24" x14ac:dyDescent="0.2">
      <c r="A1356" s="4" t="s">
        <v>329</v>
      </c>
      <c r="B1356"/>
      <c r="C1356"/>
      <c r="D1356"/>
      <c r="E1356"/>
      <c r="F1356"/>
      <c r="G1356"/>
      <c r="H1356"/>
      <c r="I1356"/>
      <c r="J1356"/>
      <c r="K1356">
        <v>2011</v>
      </c>
      <c r="L1356"/>
    </row>
    <row r="1357" spans="1:24" x14ac:dyDescent="0.2">
      <c r="A1357" s="4" t="s">
        <v>338</v>
      </c>
      <c r="B1357"/>
      <c r="C1357"/>
      <c r="D1357"/>
      <c r="E1357"/>
      <c r="F1357"/>
      <c r="G1357"/>
      <c r="H1357"/>
      <c r="I1357"/>
      <c r="J1357"/>
      <c r="K1357">
        <v>2011</v>
      </c>
      <c r="L1357"/>
    </row>
    <row r="1358" spans="1:24" x14ac:dyDescent="0.2">
      <c r="A1358" s="4" t="s">
        <v>791</v>
      </c>
      <c r="B1358"/>
      <c r="C1358"/>
      <c r="D1358"/>
      <c r="E1358"/>
      <c r="F1358"/>
      <c r="G1358"/>
      <c r="H1358"/>
      <c r="I1358"/>
      <c r="J1358"/>
      <c r="K1358">
        <v>2011</v>
      </c>
      <c r="L1358"/>
    </row>
    <row r="1359" spans="1:24" x14ac:dyDescent="0.2">
      <c r="A1359" s="4" t="s">
        <v>9</v>
      </c>
      <c r="B1359"/>
      <c r="C1359"/>
      <c r="D1359"/>
      <c r="E1359"/>
      <c r="F1359"/>
      <c r="G1359"/>
      <c r="H1359"/>
      <c r="I1359"/>
      <c r="J1359"/>
      <c r="K1359">
        <v>2011</v>
      </c>
      <c r="L1359"/>
    </row>
    <row r="1360" spans="1:24" x14ac:dyDescent="0.2">
      <c r="A1360" s="4" t="s">
        <v>10</v>
      </c>
      <c r="B1360"/>
      <c r="C1360"/>
      <c r="D1360"/>
      <c r="E1360"/>
      <c r="F1360"/>
      <c r="G1360"/>
      <c r="H1360"/>
      <c r="I1360"/>
      <c r="J1360"/>
      <c r="K1360">
        <v>2011</v>
      </c>
      <c r="L1360"/>
    </row>
    <row r="1361" spans="1:12" x14ac:dyDescent="0.2">
      <c r="A1361" s="4" t="s">
        <v>11</v>
      </c>
      <c r="B1361">
        <v>1</v>
      </c>
      <c r="C1361">
        <v>1</v>
      </c>
      <c r="D1361">
        <v>0</v>
      </c>
      <c r="E1361">
        <v>2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2011</v>
      </c>
      <c r="L1361"/>
    </row>
    <row r="1362" spans="1:12" x14ac:dyDescent="0.2">
      <c r="A1362" s="4" t="s">
        <v>359</v>
      </c>
      <c r="B1362"/>
      <c r="C1362"/>
      <c r="D1362"/>
      <c r="E1362"/>
      <c r="F1362"/>
      <c r="G1362"/>
      <c r="H1362"/>
      <c r="I1362"/>
      <c r="J1362"/>
      <c r="K1362">
        <v>2011</v>
      </c>
      <c r="L1362"/>
    </row>
    <row r="1363" spans="1:12" x14ac:dyDescent="0.2">
      <c r="A1363" s="4" t="s">
        <v>12</v>
      </c>
      <c r="B1363"/>
      <c r="C1363"/>
      <c r="D1363"/>
      <c r="E1363"/>
      <c r="F1363"/>
      <c r="G1363"/>
      <c r="H1363"/>
      <c r="I1363"/>
      <c r="J1363"/>
      <c r="K1363">
        <v>2011</v>
      </c>
      <c r="L1363"/>
    </row>
    <row r="1364" spans="1:12" x14ac:dyDescent="0.2">
      <c r="A1364" s="4" t="s">
        <v>13</v>
      </c>
      <c r="B1364"/>
      <c r="C1364"/>
      <c r="D1364"/>
      <c r="E1364"/>
      <c r="F1364"/>
      <c r="G1364"/>
      <c r="H1364"/>
      <c r="I1364"/>
      <c r="J1364"/>
      <c r="K1364">
        <v>2011</v>
      </c>
      <c r="L1364"/>
    </row>
    <row r="1365" spans="1:12" x14ac:dyDescent="0.2">
      <c r="A1365" s="4" t="s">
        <v>889</v>
      </c>
      <c r="B1365"/>
      <c r="C1365"/>
      <c r="D1365"/>
      <c r="E1365"/>
      <c r="F1365"/>
      <c r="G1365"/>
      <c r="H1365"/>
      <c r="I1365"/>
      <c r="J1365"/>
      <c r="K1365">
        <v>2011</v>
      </c>
      <c r="L1365"/>
    </row>
    <row r="1366" spans="1:12" x14ac:dyDescent="0.2">
      <c r="A1366" s="4" t="s">
        <v>14</v>
      </c>
      <c r="B1366"/>
      <c r="C1366"/>
      <c r="D1366"/>
      <c r="E1366"/>
      <c r="F1366"/>
      <c r="G1366"/>
      <c r="H1366"/>
      <c r="I1366"/>
      <c r="J1366"/>
      <c r="K1366">
        <v>2011</v>
      </c>
      <c r="L1366"/>
    </row>
    <row r="1367" spans="1:12" x14ac:dyDescent="0.2">
      <c r="A1367" s="4" t="s">
        <v>15</v>
      </c>
      <c r="B1367"/>
      <c r="C1367"/>
      <c r="D1367"/>
      <c r="E1367"/>
      <c r="F1367"/>
      <c r="G1367"/>
      <c r="H1367"/>
      <c r="I1367"/>
      <c r="J1367"/>
      <c r="K1367">
        <v>2011</v>
      </c>
      <c r="L1367"/>
    </row>
    <row r="1368" spans="1:12" x14ac:dyDescent="0.2">
      <c r="A1368" s="4" t="s">
        <v>794</v>
      </c>
      <c r="B1368"/>
      <c r="C1368"/>
      <c r="D1368"/>
      <c r="E1368"/>
      <c r="F1368"/>
      <c r="G1368"/>
      <c r="H1368"/>
      <c r="I1368"/>
      <c r="J1368"/>
      <c r="K1368">
        <v>2011</v>
      </c>
      <c r="L1368"/>
    </row>
    <row r="1369" spans="1:12" x14ac:dyDescent="0.2">
      <c r="A1369" s="4" t="s">
        <v>16</v>
      </c>
      <c r="B1369"/>
      <c r="C1369"/>
      <c r="D1369"/>
      <c r="E1369"/>
      <c r="F1369"/>
      <c r="G1369"/>
      <c r="H1369"/>
      <c r="I1369"/>
      <c r="J1369"/>
      <c r="K1369">
        <v>2011</v>
      </c>
      <c r="L1369"/>
    </row>
    <row r="1370" spans="1:12" x14ac:dyDescent="0.2">
      <c r="A1370" s="4" t="s">
        <v>17</v>
      </c>
      <c r="B1370"/>
      <c r="C1370"/>
      <c r="D1370"/>
      <c r="E1370"/>
      <c r="F1370"/>
      <c r="G1370"/>
      <c r="H1370"/>
      <c r="I1370"/>
      <c r="J1370"/>
      <c r="K1370">
        <v>2011</v>
      </c>
      <c r="L1370"/>
    </row>
    <row r="1371" spans="1:12" x14ac:dyDescent="0.2">
      <c r="A1371" s="4" t="s">
        <v>18</v>
      </c>
      <c r="B1371"/>
      <c r="C1371"/>
      <c r="D1371"/>
      <c r="E1371"/>
      <c r="F1371"/>
      <c r="G1371"/>
      <c r="H1371"/>
      <c r="I1371"/>
      <c r="J1371"/>
      <c r="K1371">
        <v>2011</v>
      </c>
      <c r="L1371"/>
    </row>
    <row r="1372" spans="1:12" x14ac:dyDescent="0.2">
      <c r="A1372" s="4" t="s">
        <v>898</v>
      </c>
      <c r="K1372" s="13">
        <v>2011</v>
      </c>
    </row>
    <row r="1373" spans="1:12" x14ac:dyDescent="0.2">
      <c r="A1373" s="4" t="s">
        <v>19</v>
      </c>
      <c r="B1373"/>
      <c r="C1373"/>
      <c r="D1373"/>
      <c r="E1373"/>
      <c r="F1373"/>
      <c r="G1373"/>
      <c r="H1373"/>
      <c r="I1373"/>
      <c r="J1373"/>
      <c r="K1373">
        <v>2011</v>
      </c>
      <c r="L1373"/>
    </row>
    <row r="1374" spans="1:12" x14ac:dyDescent="0.2">
      <c r="A1374" s="4" t="s">
        <v>20</v>
      </c>
      <c r="B1374"/>
      <c r="C1374"/>
      <c r="D1374"/>
      <c r="E1374"/>
      <c r="F1374"/>
      <c r="G1374"/>
      <c r="H1374"/>
      <c r="I1374"/>
      <c r="J1374"/>
      <c r="K1374">
        <v>2011</v>
      </c>
      <c r="L1374"/>
    </row>
    <row r="1375" spans="1:12" x14ac:dyDescent="0.2">
      <c r="A1375" s="4" t="s">
        <v>896</v>
      </c>
      <c r="K1375" s="13">
        <v>2011</v>
      </c>
    </row>
    <row r="1376" spans="1:12" x14ac:dyDescent="0.2">
      <c r="A1376" s="4" t="s">
        <v>275</v>
      </c>
      <c r="B1376"/>
      <c r="C1376"/>
      <c r="D1376"/>
      <c r="E1376"/>
      <c r="F1376"/>
      <c r="G1376"/>
      <c r="H1376"/>
      <c r="I1376"/>
      <c r="J1376"/>
      <c r="K1376">
        <v>2011</v>
      </c>
      <c r="L1376"/>
    </row>
    <row r="1377" spans="1:12" x14ac:dyDescent="0.2">
      <c r="A1377" s="4" t="s">
        <v>21</v>
      </c>
      <c r="B1377"/>
      <c r="C1377"/>
      <c r="D1377"/>
      <c r="E1377"/>
      <c r="F1377"/>
      <c r="G1377"/>
      <c r="H1377"/>
      <c r="I1377"/>
      <c r="J1377"/>
      <c r="K1377">
        <v>2011</v>
      </c>
      <c r="L1377"/>
    </row>
    <row r="1378" spans="1:12" x14ac:dyDescent="0.2">
      <c r="A1378" s="4" t="s">
        <v>339</v>
      </c>
      <c r="B1378"/>
      <c r="C1378"/>
      <c r="D1378"/>
      <c r="E1378"/>
      <c r="F1378"/>
      <c r="G1378"/>
      <c r="H1378"/>
      <c r="I1378"/>
      <c r="J1378"/>
      <c r="K1378">
        <v>2011</v>
      </c>
      <c r="L1378"/>
    </row>
    <row r="1379" spans="1:12" x14ac:dyDescent="0.2">
      <c r="A1379" s="4" t="s">
        <v>317</v>
      </c>
      <c r="B1379"/>
      <c r="C1379"/>
      <c r="D1379"/>
      <c r="E1379"/>
      <c r="F1379"/>
      <c r="G1379"/>
      <c r="H1379"/>
      <c r="I1379"/>
      <c r="J1379"/>
      <c r="K1379">
        <v>2011</v>
      </c>
      <c r="L1379"/>
    </row>
    <row r="1380" spans="1:12" x14ac:dyDescent="0.2">
      <c r="A1380" s="4" t="s">
        <v>297</v>
      </c>
      <c r="B1380"/>
      <c r="C1380"/>
      <c r="D1380"/>
      <c r="E1380"/>
      <c r="F1380"/>
      <c r="G1380"/>
      <c r="H1380"/>
      <c r="I1380"/>
      <c r="J1380"/>
      <c r="K1380">
        <v>2011</v>
      </c>
      <c r="L1380"/>
    </row>
    <row r="1381" spans="1:12" x14ac:dyDescent="0.2">
      <c r="A1381" s="4" t="s">
        <v>22</v>
      </c>
      <c r="B1381"/>
      <c r="C1381"/>
      <c r="D1381"/>
      <c r="E1381"/>
      <c r="F1381"/>
      <c r="G1381"/>
      <c r="H1381"/>
      <c r="I1381"/>
      <c r="J1381"/>
      <c r="K1381">
        <v>2011</v>
      </c>
      <c r="L1381"/>
    </row>
    <row r="1382" spans="1:12" x14ac:dyDescent="0.2">
      <c r="A1382" s="4" t="s">
        <v>318</v>
      </c>
      <c r="B1382"/>
      <c r="C1382"/>
      <c r="D1382"/>
      <c r="E1382"/>
      <c r="F1382"/>
      <c r="G1382"/>
      <c r="H1382"/>
      <c r="I1382"/>
      <c r="J1382"/>
      <c r="K1382">
        <v>2011</v>
      </c>
      <c r="L1382"/>
    </row>
    <row r="1383" spans="1:12" x14ac:dyDescent="0.2">
      <c r="A1383" s="4" t="s">
        <v>23</v>
      </c>
      <c r="K1383" s="13">
        <v>2011</v>
      </c>
      <c r="L1383"/>
    </row>
    <row r="1384" spans="1:12" x14ac:dyDescent="0.2">
      <c r="A1384" s="4" t="s">
        <v>24</v>
      </c>
      <c r="B1384"/>
      <c r="C1384"/>
      <c r="D1384"/>
      <c r="E1384"/>
      <c r="F1384"/>
      <c r="G1384"/>
      <c r="H1384"/>
      <c r="I1384"/>
      <c r="J1384"/>
      <c r="K1384">
        <v>2011</v>
      </c>
      <c r="L1384"/>
    </row>
    <row r="1385" spans="1:12" x14ac:dyDescent="0.2">
      <c r="A1385" s="4" t="s">
        <v>862</v>
      </c>
      <c r="B1385"/>
      <c r="C1385"/>
      <c r="D1385"/>
      <c r="E1385"/>
      <c r="F1385"/>
      <c r="G1385"/>
      <c r="H1385"/>
      <c r="I1385"/>
      <c r="J1385"/>
      <c r="K1385">
        <v>2011</v>
      </c>
      <c r="L1385"/>
    </row>
    <row r="1386" spans="1:12" x14ac:dyDescent="0.2">
      <c r="A1386" s="4" t="s">
        <v>25</v>
      </c>
      <c r="B1386"/>
      <c r="C1386"/>
      <c r="D1386"/>
      <c r="E1386"/>
      <c r="F1386"/>
      <c r="G1386"/>
      <c r="H1386"/>
      <c r="I1386"/>
      <c r="J1386"/>
      <c r="K1386">
        <v>2011</v>
      </c>
      <c r="L1386"/>
    </row>
    <row r="1387" spans="1:12" x14ac:dyDescent="0.2">
      <c r="A1387" s="4" t="s">
        <v>26</v>
      </c>
      <c r="B1387"/>
      <c r="C1387"/>
      <c r="D1387"/>
      <c r="E1387"/>
      <c r="F1387"/>
      <c r="G1387"/>
      <c r="H1387"/>
      <c r="I1387"/>
      <c r="J1387"/>
      <c r="K1387">
        <v>2011</v>
      </c>
      <c r="L1387"/>
    </row>
    <row r="1388" spans="1:12" x14ac:dyDescent="0.2">
      <c r="A1388" s="4" t="s">
        <v>27</v>
      </c>
      <c r="B1388"/>
      <c r="C1388"/>
      <c r="D1388"/>
      <c r="E1388"/>
      <c r="F1388"/>
      <c r="G1388"/>
      <c r="H1388"/>
      <c r="I1388"/>
      <c r="J1388"/>
      <c r="K1388">
        <v>2011</v>
      </c>
      <c r="L1388"/>
    </row>
    <row r="1389" spans="1:12" x14ac:dyDescent="0.2">
      <c r="A1389" s="4" t="s">
        <v>28</v>
      </c>
      <c r="B1389"/>
      <c r="C1389"/>
      <c r="D1389"/>
      <c r="E1389"/>
      <c r="F1389"/>
      <c r="G1389"/>
      <c r="H1389"/>
      <c r="I1389"/>
      <c r="J1389"/>
      <c r="K1389">
        <v>2011</v>
      </c>
      <c r="L1389"/>
    </row>
    <row r="1390" spans="1:12" x14ac:dyDescent="0.2">
      <c r="A1390" s="4" t="s">
        <v>29</v>
      </c>
      <c r="B1390"/>
      <c r="C1390"/>
      <c r="D1390"/>
      <c r="E1390"/>
      <c r="F1390"/>
      <c r="G1390"/>
      <c r="H1390"/>
      <c r="I1390"/>
      <c r="J1390"/>
      <c r="K1390">
        <v>2011</v>
      </c>
      <c r="L1390"/>
    </row>
    <row r="1391" spans="1:12" x14ac:dyDescent="0.2">
      <c r="A1391" s="4" t="s">
        <v>276</v>
      </c>
      <c r="B1391"/>
      <c r="C1391"/>
      <c r="D1391"/>
      <c r="E1391"/>
      <c r="F1391"/>
      <c r="G1391"/>
      <c r="H1391"/>
      <c r="I1391"/>
      <c r="J1391"/>
      <c r="K1391">
        <v>2011</v>
      </c>
      <c r="L1391"/>
    </row>
    <row r="1392" spans="1:12" x14ac:dyDescent="0.2">
      <c r="A1392" s="4" t="s">
        <v>30</v>
      </c>
      <c r="B1392"/>
      <c r="C1392"/>
      <c r="D1392"/>
      <c r="E1392"/>
      <c r="F1392"/>
      <c r="G1392"/>
      <c r="H1392"/>
      <c r="I1392"/>
      <c r="J1392"/>
      <c r="K1392">
        <v>2011</v>
      </c>
      <c r="L1392"/>
    </row>
    <row r="1393" spans="1:12" x14ac:dyDescent="0.2">
      <c r="A1393" s="4" t="s">
        <v>31</v>
      </c>
      <c r="B1393">
        <v>1</v>
      </c>
      <c r="C1393">
        <v>1</v>
      </c>
      <c r="D1393">
        <v>0</v>
      </c>
      <c r="E1393">
        <v>52</v>
      </c>
      <c r="F1393">
        <v>0</v>
      </c>
      <c r="G1393">
        <v>7</v>
      </c>
      <c r="H1393">
        <v>0</v>
      </c>
      <c r="I1393">
        <v>35</v>
      </c>
      <c r="J1393">
        <v>4</v>
      </c>
      <c r="K1393">
        <v>2011</v>
      </c>
      <c r="L1393"/>
    </row>
    <row r="1394" spans="1:12" x14ac:dyDescent="0.2">
      <c r="A1394" s="4" t="s">
        <v>32</v>
      </c>
      <c r="B1394"/>
      <c r="C1394"/>
      <c r="D1394"/>
      <c r="E1394"/>
      <c r="F1394"/>
      <c r="G1394"/>
      <c r="H1394"/>
      <c r="I1394"/>
      <c r="J1394"/>
      <c r="K1394">
        <v>2011</v>
      </c>
      <c r="L1394"/>
    </row>
    <row r="1395" spans="1:12" x14ac:dyDescent="0.2">
      <c r="A1395" s="4" t="s">
        <v>334</v>
      </c>
      <c r="B1395"/>
      <c r="C1395"/>
      <c r="D1395"/>
      <c r="E1395"/>
      <c r="F1395"/>
      <c r="G1395"/>
      <c r="H1395"/>
      <c r="I1395"/>
      <c r="J1395"/>
      <c r="K1395">
        <v>2011</v>
      </c>
      <c r="L1395"/>
    </row>
    <row r="1396" spans="1:12" x14ac:dyDescent="0.2">
      <c r="A1396" s="4" t="s">
        <v>33</v>
      </c>
      <c r="B1396"/>
      <c r="C1396"/>
      <c r="D1396"/>
      <c r="E1396"/>
      <c r="F1396"/>
      <c r="G1396"/>
      <c r="H1396"/>
      <c r="I1396"/>
      <c r="J1396"/>
      <c r="K1396">
        <v>2011</v>
      </c>
      <c r="L1396"/>
    </row>
    <row r="1397" spans="1:12" x14ac:dyDescent="0.2">
      <c r="A1397" s="4" t="s">
        <v>34</v>
      </c>
      <c r="B1397"/>
      <c r="C1397"/>
      <c r="D1397"/>
      <c r="E1397"/>
      <c r="F1397"/>
      <c r="G1397"/>
      <c r="H1397"/>
      <c r="I1397"/>
      <c r="J1397"/>
      <c r="K1397">
        <v>2011</v>
      </c>
      <c r="L1397"/>
    </row>
    <row r="1398" spans="1:12" x14ac:dyDescent="0.2">
      <c r="A1398" s="4" t="s">
        <v>35</v>
      </c>
      <c r="B1398"/>
      <c r="C1398"/>
      <c r="D1398"/>
      <c r="E1398"/>
      <c r="F1398"/>
      <c r="G1398"/>
      <c r="H1398"/>
      <c r="I1398"/>
      <c r="J1398"/>
      <c r="K1398">
        <v>2011</v>
      </c>
      <c r="L1398"/>
    </row>
    <row r="1399" spans="1:12" x14ac:dyDescent="0.2">
      <c r="A1399" s="4" t="s">
        <v>373</v>
      </c>
      <c r="B1399"/>
      <c r="C1399"/>
      <c r="D1399"/>
      <c r="E1399"/>
      <c r="F1399"/>
      <c r="G1399"/>
      <c r="H1399"/>
      <c r="I1399"/>
      <c r="J1399"/>
      <c r="K1399">
        <v>2011</v>
      </c>
      <c r="L1399"/>
    </row>
    <row r="1400" spans="1:12" x14ac:dyDescent="0.2">
      <c r="A1400" s="4" t="s">
        <v>36</v>
      </c>
      <c r="B1400">
        <v>1</v>
      </c>
      <c r="C1400">
        <v>1</v>
      </c>
      <c r="D1400">
        <v>0</v>
      </c>
      <c r="E1400">
        <v>2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2011</v>
      </c>
      <c r="L1400"/>
    </row>
    <row r="1401" spans="1:12" x14ac:dyDescent="0.2">
      <c r="A1401" s="4" t="s">
        <v>37</v>
      </c>
      <c r="B1401">
        <v>1</v>
      </c>
      <c r="C1401">
        <v>0</v>
      </c>
      <c r="D1401">
        <v>0</v>
      </c>
      <c r="E1401">
        <v>0</v>
      </c>
      <c r="F1401">
        <v>0</v>
      </c>
      <c r="G1401">
        <v>4</v>
      </c>
      <c r="H1401">
        <v>0</v>
      </c>
      <c r="I1401">
        <v>14</v>
      </c>
      <c r="J1401">
        <v>1</v>
      </c>
      <c r="K1401">
        <v>2011</v>
      </c>
      <c r="L1401"/>
    </row>
    <row r="1402" spans="1:12" x14ac:dyDescent="0.2">
      <c r="A1402" s="4" t="s">
        <v>38</v>
      </c>
      <c r="B1402">
        <v>3</v>
      </c>
      <c r="C1402">
        <v>2</v>
      </c>
      <c r="D1402">
        <v>1</v>
      </c>
      <c r="E1402">
        <v>21</v>
      </c>
      <c r="F1402">
        <v>0</v>
      </c>
      <c r="G1402">
        <v>1</v>
      </c>
      <c r="H1402">
        <v>0</v>
      </c>
      <c r="I1402">
        <v>10</v>
      </c>
      <c r="J1402">
        <v>0</v>
      </c>
      <c r="K1402">
        <v>2011</v>
      </c>
      <c r="L1402"/>
    </row>
    <row r="1403" spans="1:12" x14ac:dyDescent="0.2">
      <c r="A1403" s="4" t="s">
        <v>824</v>
      </c>
      <c r="B1403"/>
      <c r="C1403"/>
      <c r="D1403"/>
      <c r="E1403"/>
      <c r="F1403"/>
      <c r="G1403"/>
      <c r="H1403"/>
      <c r="I1403"/>
      <c r="J1403"/>
      <c r="K1403">
        <v>2011</v>
      </c>
      <c r="L1403"/>
    </row>
    <row r="1404" spans="1:12" x14ac:dyDescent="0.2">
      <c r="A1404" s="4" t="s">
        <v>39</v>
      </c>
      <c r="B1404"/>
      <c r="C1404"/>
      <c r="D1404"/>
      <c r="E1404"/>
      <c r="F1404"/>
      <c r="G1404"/>
      <c r="H1404"/>
      <c r="I1404"/>
      <c r="J1404"/>
      <c r="K1404">
        <v>2011</v>
      </c>
      <c r="L1404"/>
    </row>
    <row r="1405" spans="1:12" x14ac:dyDescent="0.2">
      <c r="A1405" s="4" t="s">
        <v>40</v>
      </c>
      <c r="B1405"/>
      <c r="C1405"/>
      <c r="D1405"/>
      <c r="E1405"/>
      <c r="F1405"/>
      <c r="G1405"/>
      <c r="H1405"/>
      <c r="I1405"/>
      <c r="J1405"/>
      <c r="K1405">
        <v>2011</v>
      </c>
      <c r="L1405"/>
    </row>
    <row r="1406" spans="1:12" x14ac:dyDescent="0.2">
      <c r="A1406" s="4" t="s">
        <v>41</v>
      </c>
      <c r="B1406"/>
      <c r="C1406"/>
      <c r="D1406"/>
      <c r="E1406"/>
      <c r="F1406"/>
      <c r="G1406"/>
      <c r="H1406"/>
      <c r="I1406"/>
      <c r="J1406"/>
      <c r="K1406">
        <v>2011</v>
      </c>
      <c r="L1406"/>
    </row>
    <row r="1407" spans="1:12" x14ac:dyDescent="0.2">
      <c r="A1407" s="4" t="s">
        <v>277</v>
      </c>
      <c r="B1407"/>
      <c r="C1407"/>
      <c r="D1407"/>
      <c r="E1407"/>
      <c r="F1407"/>
      <c r="G1407"/>
      <c r="H1407"/>
      <c r="I1407"/>
      <c r="J1407"/>
      <c r="K1407">
        <v>2011</v>
      </c>
      <c r="L1407"/>
    </row>
    <row r="1408" spans="1:12" x14ac:dyDescent="0.2">
      <c r="A1408" s="4" t="s">
        <v>42</v>
      </c>
      <c r="B1408"/>
      <c r="C1408"/>
      <c r="D1408"/>
      <c r="E1408"/>
      <c r="F1408"/>
      <c r="G1408"/>
      <c r="H1408"/>
      <c r="I1408"/>
      <c r="J1408"/>
      <c r="K1408">
        <v>2011</v>
      </c>
      <c r="L1408"/>
    </row>
    <row r="1409" spans="1:12" x14ac:dyDescent="0.2">
      <c r="A1409" s="4" t="s">
        <v>43</v>
      </c>
      <c r="B1409"/>
      <c r="C1409"/>
      <c r="D1409"/>
      <c r="E1409"/>
      <c r="F1409"/>
      <c r="G1409"/>
      <c r="H1409"/>
      <c r="I1409"/>
      <c r="J1409"/>
      <c r="K1409">
        <v>2011</v>
      </c>
      <c r="L1409"/>
    </row>
    <row r="1410" spans="1:12" x14ac:dyDescent="0.2">
      <c r="A1410" s="4" t="s">
        <v>44</v>
      </c>
      <c r="B1410"/>
      <c r="C1410"/>
      <c r="D1410"/>
      <c r="E1410"/>
      <c r="F1410"/>
      <c r="G1410"/>
      <c r="H1410"/>
      <c r="I1410"/>
      <c r="J1410"/>
      <c r="K1410">
        <v>2011</v>
      </c>
      <c r="L1410"/>
    </row>
    <row r="1411" spans="1:12" x14ac:dyDescent="0.2">
      <c r="A1411" s="4" t="s">
        <v>45</v>
      </c>
      <c r="B1411">
        <v>18</v>
      </c>
      <c r="C1411">
        <v>14</v>
      </c>
      <c r="D1411">
        <v>3</v>
      </c>
      <c r="E1411">
        <v>143</v>
      </c>
      <c r="F1411">
        <v>4</v>
      </c>
      <c r="G1411">
        <v>1</v>
      </c>
      <c r="H1411">
        <v>0</v>
      </c>
      <c r="I1411">
        <v>8</v>
      </c>
      <c r="J1411">
        <v>0</v>
      </c>
      <c r="K1411">
        <v>2011</v>
      </c>
      <c r="L1411"/>
    </row>
    <row r="1412" spans="1:12" x14ac:dyDescent="0.2">
      <c r="A1412" s="4" t="s">
        <v>861</v>
      </c>
      <c r="B1412"/>
      <c r="C1412"/>
      <c r="D1412"/>
      <c r="E1412"/>
      <c r="F1412"/>
      <c r="G1412"/>
      <c r="H1412"/>
      <c r="I1412"/>
      <c r="J1412"/>
      <c r="K1412">
        <v>2011</v>
      </c>
      <c r="L1412"/>
    </row>
    <row r="1413" spans="1:12" x14ac:dyDescent="0.2">
      <c r="A1413" s="4" t="s">
        <v>818</v>
      </c>
      <c r="B1413"/>
      <c r="C1413"/>
      <c r="D1413"/>
      <c r="E1413"/>
      <c r="F1413"/>
      <c r="G1413"/>
      <c r="H1413"/>
      <c r="I1413"/>
      <c r="J1413"/>
      <c r="K1413">
        <v>2011</v>
      </c>
      <c r="L1413"/>
    </row>
    <row r="1414" spans="1:12" x14ac:dyDescent="0.2">
      <c r="A1414" s="4" t="s">
        <v>330</v>
      </c>
      <c r="B1414"/>
      <c r="C1414"/>
      <c r="D1414"/>
      <c r="E1414"/>
      <c r="F1414"/>
      <c r="G1414"/>
      <c r="H1414"/>
      <c r="I1414"/>
      <c r="J1414"/>
      <c r="K1414">
        <v>2011</v>
      </c>
      <c r="L1414"/>
    </row>
    <row r="1415" spans="1:12" x14ac:dyDescent="0.2">
      <c r="A1415" s="4" t="s">
        <v>817</v>
      </c>
      <c r="B1415"/>
      <c r="C1415"/>
      <c r="D1415"/>
      <c r="E1415"/>
      <c r="F1415"/>
      <c r="G1415"/>
      <c r="H1415"/>
      <c r="I1415"/>
      <c r="J1415"/>
      <c r="K1415">
        <v>2011</v>
      </c>
      <c r="L1415"/>
    </row>
    <row r="1416" spans="1:12" x14ac:dyDescent="0.2">
      <c r="A1416" s="4" t="s">
        <v>46</v>
      </c>
      <c r="B1416">
        <v>1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2011</v>
      </c>
      <c r="L1416"/>
    </row>
    <row r="1417" spans="1:12" x14ac:dyDescent="0.2">
      <c r="A1417" s="4" t="s">
        <v>47</v>
      </c>
      <c r="B1417"/>
      <c r="C1417"/>
      <c r="D1417"/>
      <c r="E1417"/>
      <c r="F1417"/>
      <c r="G1417"/>
      <c r="H1417"/>
      <c r="I1417"/>
      <c r="J1417"/>
      <c r="K1417">
        <v>2011</v>
      </c>
      <c r="L1417"/>
    </row>
    <row r="1418" spans="1:12" x14ac:dyDescent="0.2">
      <c r="A1418" s="4" t="s">
        <v>48</v>
      </c>
      <c r="B1418"/>
      <c r="C1418"/>
      <c r="D1418"/>
      <c r="E1418"/>
      <c r="F1418"/>
      <c r="G1418"/>
      <c r="H1418"/>
      <c r="I1418"/>
      <c r="J1418"/>
      <c r="K1418">
        <v>2011</v>
      </c>
      <c r="L1418"/>
    </row>
    <row r="1419" spans="1:12" x14ac:dyDescent="0.2">
      <c r="A1419" s="4" t="s">
        <v>290</v>
      </c>
      <c r="B1419"/>
      <c r="C1419"/>
      <c r="D1419"/>
      <c r="E1419"/>
      <c r="F1419"/>
      <c r="G1419"/>
      <c r="H1419"/>
      <c r="I1419"/>
      <c r="J1419"/>
      <c r="K1419">
        <v>2011</v>
      </c>
      <c r="L1419"/>
    </row>
    <row r="1420" spans="1:12" x14ac:dyDescent="0.2">
      <c r="A1420" s="4" t="s">
        <v>331</v>
      </c>
      <c r="B1420"/>
      <c r="C1420"/>
      <c r="D1420"/>
      <c r="E1420"/>
      <c r="F1420"/>
      <c r="G1420"/>
      <c r="H1420"/>
      <c r="I1420"/>
      <c r="J1420"/>
      <c r="K1420">
        <v>2011</v>
      </c>
      <c r="L1420"/>
    </row>
    <row r="1421" spans="1:12" x14ac:dyDescent="0.2">
      <c r="A1421" s="4" t="s">
        <v>49</v>
      </c>
      <c r="B1421"/>
      <c r="C1421"/>
      <c r="D1421"/>
      <c r="E1421"/>
      <c r="F1421"/>
      <c r="G1421"/>
      <c r="H1421"/>
      <c r="I1421"/>
      <c r="J1421"/>
      <c r="K1421">
        <v>2011</v>
      </c>
      <c r="L1421"/>
    </row>
    <row r="1422" spans="1:12" x14ac:dyDescent="0.2">
      <c r="A1422" s="4" t="s">
        <v>310</v>
      </c>
      <c r="B1422"/>
      <c r="C1422"/>
      <c r="D1422"/>
      <c r="E1422"/>
      <c r="F1422"/>
      <c r="G1422"/>
      <c r="H1422"/>
      <c r="I1422"/>
      <c r="J1422"/>
      <c r="K1422">
        <v>2011</v>
      </c>
      <c r="L1422"/>
    </row>
    <row r="1423" spans="1:12" x14ac:dyDescent="0.2">
      <c r="A1423" s="4" t="s">
        <v>50</v>
      </c>
      <c r="B1423"/>
      <c r="C1423"/>
      <c r="D1423"/>
      <c r="E1423"/>
      <c r="F1423"/>
      <c r="G1423"/>
      <c r="H1423"/>
      <c r="I1423"/>
      <c r="J1423"/>
      <c r="K1423">
        <v>2011</v>
      </c>
      <c r="L1423"/>
    </row>
    <row r="1424" spans="1:12" x14ac:dyDescent="0.2">
      <c r="A1424" s="4" t="s">
        <v>51</v>
      </c>
      <c r="B1424"/>
      <c r="C1424"/>
      <c r="D1424"/>
      <c r="E1424"/>
      <c r="F1424"/>
      <c r="G1424"/>
      <c r="H1424"/>
      <c r="I1424"/>
      <c r="J1424"/>
      <c r="K1424">
        <v>2011</v>
      </c>
      <c r="L1424"/>
    </row>
    <row r="1425" spans="1:12" x14ac:dyDescent="0.2">
      <c r="A1425" s="4" t="s">
        <v>52</v>
      </c>
      <c r="B1425"/>
      <c r="C1425"/>
      <c r="D1425"/>
      <c r="E1425"/>
      <c r="F1425"/>
      <c r="G1425"/>
      <c r="H1425"/>
      <c r="I1425"/>
      <c r="J1425"/>
      <c r="K1425">
        <v>2011</v>
      </c>
      <c r="L1425"/>
    </row>
    <row r="1426" spans="1:12" x14ac:dyDescent="0.2">
      <c r="A1426" s="4" t="s">
        <v>53</v>
      </c>
      <c r="B1426">
        <v>5</v>
      </c>
      <c r="C1426">
        <v>5</v>
      </c>
      <c r="D1426">
        <v>1</v>
      </c>
      <c r="E1426">
        <v>221</v>
      </c>
      <c r="F1426">
        <v>1</v>
      </c>
      <c r="G1426">
        <v>13</v>
      </c>
      <c r="H1426">
        <v>0</v>
      </c>
      <c r="I1426">
        <v>55</v>
      </c>
      <c r="J1426">
        <v>2</v>
      </c>
      <c r="K1426">
        <v>2011</v>
      </c>
      <c r="L1426"/>
    </row>
    <row r="1427" spans="1:12" x14ac:dyDescent="0.2">
      <c r="A1427" s="4" t="s">
        <v>54</v>
      </c>
      <c r="B1427"/>
      <c r="C1427"/>
      <c r="D1427"/>
      <c r="E1427"/>
      <c r="F1427"/>
      <c r="G1427"/>
      <c r="H1427"/>
      <c r="I1427"/>
      <c r="J1427"/>
      <c r="K1427">
        <v>2011</v>
      </c>
      <c r="L1427"/>
    </row>
    <row r="1428" spans="1:12" x14ac:dyDescent="0.2">
      <c r="A1428" s="4" t="s">
        <v>55</v>
      </c>
      <c r="B1428"/>
      <c r="C1428"/>
      <c r="D1428"/>
      <c r="E1428"/>
      <c r="F1428"/>
      <c r="G1428"/>
      <c r="H1428"/>
      <c r="I1428"/>
      <c r="J1428"/>
      <c r="K1428">
        <v>2011</v>
      </c>
      <c r="L1428"/>
    </row>
    <row r="1429" spans="1:12" x14ac:dyDescent="0.2">
      <c r="A1429" s="4" t="s">
        <v>56</v>
      </c>
      <c r="B1429"/>
      <c r="C1429"/>
      <c r="D1429"/>
      <c r="E1429"/>
      <c r="F1429"/>
      <c r="G1429"/>
      <c r="H1429"/>
      <c r="I1429"/>
      <c r="J1429"/>
      <c r="K1429">
        <v>2011</v>
      </c>
      <c r="L1429"/>
    </row>
    <row r="1430" spans="1:12" x14ac:dyDescent="0.2">
      <c r="A1430" s="4" t="s">
        <v>792</v>
      </c>
      <c r="B1430"/>
      <c r="C1430"/>
      <c r="D1430"/>
      <c r="E1430"/>
      <c r="F1430"/>
      <c r="G1430"/>
      <c r="H1430"/>
      <c r="I1430"/>
      <c r="J1430"/>
      <c r="K1430">
        <v>2011</v>
      </c>
      <c r="L1430"/>
    </row>
    <row r="1431" spans="1:12" x14ac:dyDescent="0.2">
      <c r="A1431" s="4" t="s">
        <v>57</v>
      </c>
      <c r="B1431"/>
      <c r="C1431"/>
      <c r="D1431"/>
      <c r="E1431"/>
      <c r="F1431"/>
      <c r="G1431"/>
      <c r="H1431"/>
      <c r="I1431"/>
      <c r="J1431"/>
      <c r="K1431">
        <v>2011</v>
      </c>
      <c r="L1431"/>
    </row>
    <row r="1432" spans="1:12" x14ac:dyDescent="0.2">
      <c r="A1432" s="4" t="s">
        <v>291</v>
      </c>
      <c r="K1432" s="13">
        <v>2011</v>
      </c>
    </row>
    <row r="1433" spans="1:12" x14ac:dyDescent="0.2">
      <c r="A1433" s="4" t="s">
        <v>58</v>
      </c>
      <c r="K1433" s="13">
        <v>2011</v>
      </c>
    </row>
    <row r="1434" spans="1:12" x14ac:dyDescent="0.2">
      <c r="A1434" s="4" t="s">
        <v>59</v>
      </c>
      <c r="B1434"/>
      <c r="C1434"/>
      <c r="D1434"/>
      <c r="E1434"/>
      <c r="F1434"/>
      <c r="G1434"/>
      <c r="H1434"/>
      <c r="I1434"/>
      <c r="J1434"/>
      <c r="K1434">
        <v>2011</v>
      </c>
      <c r="L1434"/>
    </row>
    <row r="1435" spans="1:12" x14ac:dyDescent="0.2">
      <c r="A1435" s="4" t="s">
        <v>60</v>
      </c>
      <c r="K1435" s="13">
        <v>2011</v>
      </c>
    </row>
    <row r="1436" spans="1:12" x14ac:dyDescent="0.2">
      <c r="A1436" s="4" t="s">
        <v>61</v>
      </c>
      <c r="B1436"/>
      <c r="C1436"/>
      <c r="D1436"/>
      <c r="E1436"/>
      <c r="F1436"/>
      <c r="G1436"/>
      <c r="H1436"/>
      <c r="I1436"/>
      <c r="J1436"/>
      <c r="K1436">
        <v>2011</v>
      </c>
      <c r="L1436"/>
    </row>
    <row r="1437" spans="1:12" x14ac:dyDescent="0.2">
      <c r="A1437" s="4" t="s">
        <v>62</v>
      </c>
      <c r="B1437"/>
      <c r="C1437"/>
      <c r="D1437"/>
      <c r="E1437"/>
      <c r="F1437"/>
      <c r="G1437"/>
      <c r="H1437"/>
      <c r="I1437"/>
      <c r="J1437"/>
      <c r="K1437">
        <v>2011</v>
      </c>
      <c r="L1437"/>
    </row>
    <row r="1438" spans="1:12" x14ac:dyDescent="0.2">
      <c r="A1438" s="4" t="s">
        <v>63</v>
      </c>
      <c r="B1438"/>
      <c r="C1438"/>
      <c r="D1438"/>
      <c r="E1438"/>
      <c r="F1438"/>
      <c r="G1438"/>
      <c r="H1438"/>
      <c r="I1438"/>
      <c r="J1438"/>
      <c r="K1438">
        <v>2011</v>
      </c>
      <c r="L1438"/>
    </row>
    <row r="1439" spans="1:12" x14ac:dyDescent="0.2">
      <c r="A1439" s="4" t="s">
        <v>886</v>
      </c>
      <c r="B1439"/>
      <c r="C1439"/>
      <c r="D1439"/>
      <c r="E1439"/>
      <c r="F1439"/>
      <c r="G1439"/>
      <c r="H1439"/>
      <c r="I1439"/>
      <c r="J1439"/>
      <c r="K1439">
        <v>2011</v>
      </c>
      <c r="L1439"/>
    </row>
    <row r="1440" spans="1:12" x14ac:dyDescent="0.2">
      <c r="A1440" s="4" t="s">
        <v>64</v>
      </c>
      <c r="B1440"/>
      <c r="C1440"/>
      <c r="D1440"/>
      <c r="E1440"/>
      <c r="F1440"/>
      <c r="G1440"/>
      <c r="H1440"/>
      <c r="I1440"/>
      <c r="J1440"/>
      <c r="K1440">
        <v>2011</v>
      </c>
      <c r="L1440"/>
    </row>
    <row r="1441" spans="1:12" x14ac:dyDescent="0.2">
      <c r="A1441" s="4" t="s">
        <v>65</v>
      </c>
      <c r="B1441"/>
      <c r="C1441"/>
      <c r="D1441"/>
      <c r="E1441"/>
      <c r="F1441"/>
      <c r="G1441"/>
      <c r="H1441"/>
      <c r="I1441"/>
      <c r="J1441"/>
      <c r="K1441">
        <v>2011</v>
      </c>
      <c r="L1441"/>
    </row>
    <row r="1442" spans="1:12" x14ac:dyDescent="0.2">
      <c r="A1442" s="4" t="s">
        <v>285</v>
      </c>
      <c r="B1442"/>
      <c r="C1442"/>
      <c r="D1442"/>
      <c r="E1442"/>
      <c r="F1442"/>
      <c r="G1442"/>
      <c r="H1442"/>
      <c r="I1442"/>
      <c r="J1442"/>
      <c r="K1442">
        <v>2011</v>
      </c>
      <c r="L1442"/>
    </row>
    <row r="1443" spans="1:12" x14ac:dyDescent="0.2">
      <c r="A1443" s="4" t="s">
        <v>66</v>
      </c>
      <c r="B1443"/>
      <c r="C1443"/>
      <c r="D1443"/>
      <c r="E1443"/>
      <c r="F1443"/>
      <c r="G1443"/>
      <c r="H1443"/>
      <c r="I1443"/>
      <c r="J1443"/>
      <c r="K1443">
        <v>2011</v>
      </c>
      <c r="L1443"/>
    </row>
    <row r="1444" spans="1:12" x14ac:dyDescent="0.2">
      <c r="A1444" s="4" t="s">
        <v>67</v>
      </c>
      <c r="B1444"/>
      <c r="C1444"/>
      <c r="D1444"/>
      <c r="E1444"/>
      <c r="F1444"/>
      <c r="G1444"/>
      <c r="H1444"/>
      <c r="I1444"/>
      <c r="J1444"/>
      <c r="K1444">
        <v>2011</v>
      </c>
      <c r="L1444"/>
    </row>
    <row r="1445" spans="1:12" x14ac:dyDescent="0.2">
      <c r="A1445" s="4" t="s">
        <v>274</v>
      </c>
      <c r="B1445">
        <v>2</v>
      </c>
      <c r="C1445">
        <v>2</v>
      </c>
      <c r="D1445">
        <v>1</v>
      </c>
      <c r="E1445">
        <v>65</v>
      </c>
      <c r="F1445">
        <v>1</v>
      </c>
      <c r="G1445">
        <v>12.5</v>
      </c>
      <c r="H1445">
        <v>3</v>
      </c>
      <c r="I1445">
        <v>38</v>
      </c>
      <c r="J1445">
        <v>3</v>
      </c>
      <c r="K1445">
        <v>2011</v>
      </c>
      <c r="L1445"/>
    </row>
    <row r="1446" spans="1:12" x14ac:dyDescent="0.2">
      <c r="A1446" s="4" t="s">
        <v>68</v>
      </c>
      <c r="B1446">
        <v>11</v>
      </c>
      <c r="C1446">
        <v>11</v>
      </c>
      <c r="D1446">
        <v>2</v>
      </c>
      <c r="E1446">
        <v>122</v>
      </c>
      <c r="F1446">
        <v>1</v>
      </c>
      <c r="G1446">
        <v>0</v>
      </c>
      <c r="H1446">
        <v>0</v>
      </c>
      <c r="I1446">
        <v>0</v>
      </c>
      <c r="J1446">
        <v>0</v>
      </c>
      <c r="K1446">
        <v>2011</v>
      </c>
      <c r="L1446"/>
    </row>
    <row r="1447" spans="1:12" x14ac:dyDescent="0.2">
      <c r="A1447" s="4" t="s">
        <v>69</v>
      </c>
      <c r="B1447"/>
      <c r="C1447"/>
      <c r="D1447"/>
      <c r="E1447"/>
      <c r="F1447"/>
      <c r="G1447"/>
      <c r="H1447"/>
      <c r="I1447"/>
      <c r="J1447"/>
      <c r="K1447">
        <v>2011</v>
      </c>
      <c r="L1447"/>
    </row>
    <row r="1448" spans="1:12" x14ac:dyDescent="0.2">
      <c r="A1448" s="4" t="s">
        <v>70</v>
      </c>
      <c r="B1448"/>
      <c r="C1448"/>
      <c r="D1448"/>
      <c r="E1448"/>
      <c r="F1448"/>
      <c r="G1448"/>
      <c r="H1448"/>
      <c r="I1448"/>
      <c r="J1448"/>
      <c r="K1448">
        <v>2011</v>
      </c>
      <c r="L1448"/>
    </row>
    <row r="1449" spans="1:12" x14ac:dyDescent="0.2">
      <c r="A1449" s="4" t="s">
        <v>71</v>
      </c>
      <c r="B1449" s="13">
        <v>15</v>
      </c>
      <c r="C1449" s="13">
        <v>12</v>
      </c>
      <c r="D1449" s="13">
        <v>2</v>
      </c>
      <c r="E1449" s="13">
        <v>234</v>
      </c>
      <c r="F1449" s="13">
        <v>9</v>
      </c>
      <c r="G1449" s="13">
        <v>10</v>
      </c>
      <c r="H1449" s="13">
        <v>1</v>
      </c>
      <c r="I1449" s="13">
        <v>50</v>
      </c>
      <c r="J1449" s="13">
        <v>3</v>
      </c>
      <c r="K1449" s="13">
        <v>2011</v>
      </c>
      <c r="L1449" s="13">
        <v>4</v>
      </c>
    </row>
    <row r="1450" spans="1:12" x14ac:dyDescent="0.2">
      <c r="A1450" s="4" t="s">
        <v>72</v>
      </c>
      <c r="B1450">
        <v>10</v>
      </c>
      <c r="C1450">
        <v>10</v>
      </c>
      <c r="D1450">
        <v>0</v>
      </c>
      <c r="E1450">
        <v>128</v>
      </c>
      <c r="F1450">
        <v>3</v>
      </c>
      <c r="G1450">
        <v>0</v>
      </c>
      <c r="H1450">
        <v>0</v>
      </c>
      <c r="I1450">
        <v>0</v>
      </c>
      <c r="J1450">
        <v>0</v>
      </c>
      <c r="K1450">
        <v>2011</v>
      </c>
      <c r="L1450"/>
    </row>
    <row r="1451" spans="1:12" x14ac:dyDescent="0.2">
      <c r="A1451" s="4" t="s">
        <v>73</v>
      </c>
      <c r="B1451"/>
      <c r="C1451"/>
      <c r="D1451"/>
      <c r="E1451"/>
      <c r="F1451"/>
      <c r="G1451"/>
      <c r="H1451"/>
      <c r="I1451"/>
      <c r="J1451"/>
      <c r="K1451">
        <v>2011</v>
      </c>
      <c r="L1451"/>
    </row>
    <row r="1452" spans="1:12" x14ac:dyDescent="0.2">
      <c r="A1452" s="4" t="s">
        <v>74</v>
      </c>
      <c r="B1452"/>
      <c r="C1452"/>
      <c r="D1452"/>
      <c r="E1452"/>
      <c r="F1452"/>
      <c r="G1452"/>
      <c r="H1452"/>
      <c r="I1452"/>
      <c r="J1452"/>
      <c r="K1452">
        <v>2011</v>
      </c>
      <c r="L1452"/>
    </row>
    <row r="1453" spans="1:12" x14ac:dyDescent="0.2">
      <c r="A1453" s="4" t="s">
        <v>75</v>
      </c>
      <c r="B1453">
        <v>4</v>
      </c>
      <c r="C1453">
        <v>4</v>
      </c>
      <c r="D1453">
        <v>1</v>
      </c>
      <c r="E1453">
        <v>22</v>
      </c>
      <c r="F1453">
        <v>3</v>
      </c>
      <c r="G1453">
        <v>11</v>
      </c>
      <c r="H1453">
        <v>0</v>
      </c>
      <c r="I1453">
        <v>56</v>
      </c>
      <c r="J1453">
        <v>4</v>
      </c>
      <c r="K1453">
        <v>2011</v>
      </c>
      <c r="L1453"/>
    </row>
    <row r="1454" spans="1:12" x14ac:dyDescent="0.2">
      <c r="A1454" s="4" t="s">
        <v>76</v>
      </c>
      <c r="B1454"/>
      <c r="C1454"/>
      <c r="D1454"/>
      <c r="E1454"/>
      <c r="F1454"/>
      <c r="G1454"/>
      <c r="H1454"/>
      <c r="I1454"/>
      <c r="J1454"/>
      <c r="K1454">
        <v>2011</v>
      </c>
      <c r="L1454"/>
    </row>
    <row r="1455" spans="1:12" x14ac:dyDescent="0.2">
      <c r="A1455" s="4" t="s">
        <v>77</v>
      </c>
      <c r="B1455"/>
      <c r="C1455"/>
      <c r="D1455"/>
      <c r="E1455"/>
      <c r="F1455"/>
      <c r="G1455"/>
      <c r="H1455"/>
      <c r="I1455"/>
      <c r="J1455"/>
      <c r="K1455">
        <v>2011</v>
      </c>
      <c r="L1455"/>
    </row>
    <row r="1456" spans="1:12" x14ac:dyDescent="0.2">
      <c r="A1456" s="4" t="s">
        <v>78</v>
      </c>
      <c r="B1456"/>
      <c r="C1456"/>
      <c r="D1456"/>
      <c r="E1456"/>
      <c r="F1456"/>
      <c r="G1456"/>
      <c r="H1456"/>
      <c r="I1456"/>
      <c r="J1456"/>
      <c r="K1456">
        <v>2011</v>
      </c>
      <c r="L1456"/>
    </row>
    <row r="1457" spans="1:12" x14ac:dyDescent="0.2">
      <c r="A1457" s="4" t="s">
        <v>79</v>
      </c>
      <c r="B1457"/>
      <c r="C1457"/>
      <c r="D1457"/>
      <c r="E1457"/>
      <c r="F1457"/>
      <c r="G1457"/>
      <c r="H1457"/>
      <c r="I1457"/>
      <c r="J1457"/>
      <c r="K1457">
        <v>2011</v>
      </c>
      <c r="L1457"/>
    </row>
    <row r="1458" spans="1:12" x14ac:dyDescent="0.2">
      <c r="A1458" s="4" t="s">
        <v>80</v>
      </c>
      <c r="B1458"/>
      <c r="C1458"/>
      <c r="D1458"/>
      <c r="E1458"/>
      <c r="F1458"/>
      <c r="G1458"/>
      <c r="H1458"/>
      <c r="I1458"/>
      <c r="J1458"/>
      <c r="K1458">
        <v>2011</v>
      </c>
      <c r="L1458"/>
    </row>
    <row r="1459" spans="1:12" x14ac:dyDescent="0.2">
      <c r="A1459" s="4" t="s">
        <v>302</v>
      </c>
      <c r="B1459"/>
      <c r="C1459"/>
      <c r="D1459"/>
      <c r="E1459"/>
      <c r="F1459"/>
      <c r="G1459"/>
      <c r="H1459"/>
      <c r="I1459"/>
      <c r="J1459"/>
      <c r="K1459">
        <v>2011</v>
      </c>
      <c r="L1459"/>
    </row>
    <row r="1460" spans="1:12" x14ac:dyDescent="0.2">
      <c r="A1460" s="4" t="s">
        <v>81</v>
      </c>
      <c r="B1460">
        <v>7</v>
      </c>
      <c r="C1460">
        <v>7</v>
      </c>
      <c r="D1460">
        <v>0</v>
      </c>
      <c r="E1460">
        <v>184</v>
      </c>
      <c r="F1460">
        <v>3</v>
      </c>
      <c r="G1460">
        <v>17</v>
      </c>
      <c r="H1460">
        <v>0</v>
      </c>
      <c r="I1460">
        <v>97</v>
      </c>
      <c r="J1460">
        <v>2</v>
      </c>
      <c r="K1460">
        <v>2011</v>
      </c>
      <c r="L1460"/>
    </row>
    <row r="1461" spans="1:12" x14ac:dyDescent="0.2">
      <c r="A1461" s="4" t="s">
        <v>82</v>
      </c>
      <c r="B1461"/>
      <c r="C1461"/>
      <c r="D1461"/>
      <c r="E1461"/>
      <c r="F1461"/>
      <c r="G1461"/>
      <c r="H1461"/>
      <c r="I1461"/>
      <c r="J1461"/>
      <c r="K1461">
        <v>2011</v>
      </c>
      <c r="L1461"/>
    </row>
    <row r="1462" spans="1:12" x14ac:dyDescent="0.2">
      <c r="A1462" s="4" t="s">
        <v>83</v>
      </c>
      <c r="B1462"/>
      <c r="C1462"/>
      <c r="D1462"/>
      <c r="E1462"/>
      <c r="F1462"/>
      <c r="G1462"/>
      <c r="H1462"/>
      <c r="I1462"/>
      <c r="J1462"/>
      <c r="K1462">
        <v>2011</v>
      </c>
      <c r="L1462"/>
    </row>
    <row r="1463" spans="1:12" x14ac:dyDescent="0.2">
      <c r="A1463" s="4" t="s">
        <v>84</v>
      </c>
      <c r="B1463"/>
      <c r="C1463"/>
      <c r="D1463"/>
      <c r="E1463"/>
      <c r="F1463"/>
      <c r="G1463"/>
      <c r="H1463"/>
      <c r="I1463"/>
      <c r="J1463"/>
      <c r="K1463">
        <v>2011</v>
      </c>
      <c r="L1463"/>
    </row>
    <row r="1464" spans="1:12" x14ac:dyDescent="0.2">
      <c r="A1464" s="4" t="s">
        <v>85</v>
      </c>
      <c r="B1464"/>
      <c r="C1464"/>
      <c r="D1464"/>
      <c r="E1464"/>
      <c r="F1464"/>
      <c r="G1464"/>
      <c r="H1464"/>
      <c r="I1464"/>
      <c r="J1464"/>
      <c r="K1464">
        <v>2011</v>
      </c>
      <c r="L1464"/>
    </row>
    <row r="1465" spans="1:12" x14ac:dyDescent="0.2">
      <c r="A1465" s="4" t="s">
        <v>86</v>
      </c>
      <c r="B1465"/>
      <c r="C1465"/>
      <c r="D1465"/>
      <c r="E1465"/>
      <c r="F1465"/>
      <c r="G1465"/>
      <c r="H1465"/>
      <c r="I1465"/>
      <c r="J1465"/>
      <c r="K1465">
        <v>2011</v>
      </c>
      <c r="L1465"/>
    </row>
    <row r="1466" spans="1:12" x14ac:dyDescent="0.2">
      <c r="A1466" s="4" t="s">
        <v>87</v>
      </c>
      <c r="B1466"/>
      <c r="C1466"/>
      <c r="D1466"/>
      <c r="E1466"/>
      <c r="F1466"/>
      <c r="G1466"/>
      <c r="H1466"/>
      <c r="I1466"/>
      <c r="J1466"/>
      <c r="K1466">
        <v>2011</v>
      </c>
      <c r="L1466"/>
    </row>
    <row r="1467" spans="1:12" x14ac:dyDescent="0.2">
      <c r="A1467" s="4" t="s">
        <v>88</v>
      </c>
      <c r="B1467"/>
      <c r="C1467"/>
      <c r="D1467"/>
      <c r="E1467"/>
      <c r="F1467"/>
      <c r="G1467"/>
      <c r="H1467"/>
      <c r="I1467"/>
      <c r="J1467"/>
      <c r="K1467">
        <v>2011</v>
      </c>
      <c r="L1467"/>
    </row>
    <row r="1468" spans="1:12" x14ac:dyDescent="0.2">
      <c r="A1468" s="4" t="s">
        <v>89</v>
      </c>
      <c r="B1468"/>
      <c r="C1468"/>
      <c r="D1468"/>
      <c r="E1468"/>
      <c r="F1468"/>
      <c r="G1468"/>
      <c r="H1468"/>
      <c r="I1468"/>
      <c r="J1468"/>
      <c r="K1468">
        <v>2011</v>
      </c>
      <c r="L1468"/>
    </row>
    <row r="1469" spans="1:12" x14ac:dyDescent="0.2">
      <c r="A1469" s="4" t="s">
        <v>90</v>
      </c>
      <c r="B1469"/>
      <c r="C1469"/>
      <c r="D1469"/>
      <c r="E1469"/>
      <c r="F1469"/>
      <c r="G1469"/>
      <c r="H1469"/>
      <c r="I1469"/>
      <c r="J1469"/>
      <c r="K1469">
        <v>2011</v>
      </c>
      <c r="L1469"/>
    </row>
    <row r="1470" spans="1:12" x14ac:dyDescent="0.2">
      <c r="A1470" s="4" t="s">
        <v>91</v>
      </c>
      <c r="B1470"/>
      <c r="C1470"/>
      <c r="D1470"/>
      <c r="E1470"/>
      <c r="F1470"/>
      <c r="G1470"/>
      <c r="H1470"/>
      <c r="I1470"/>
      <c r="J1470"/>
      <c r="K1470">
        <v>2011</v>
      </c>
      <c r="L1470"/>
    </row>
    <row r="1471" spans="1:12" x14ac:dyDescent="0.2">
      <c r="A1471" s="4" t="s">
        <v>92</v>
      </c>
      <c r="B1471"/>
      <c r="C1471"/>
      <c r="D1471"/>
      <c r="E1471"/>
      <c r="F1471"/>
      <c r="G1471"/>
      <c r="H1471"/>
      <c r="I1471"/>
      <c r="J1471"/>
      <c r="K1471">
        <v>2011</v>
      </c>
      <c r="L1471"/>
    </row>
    <row r="1472" spans="1:12" x14ac:dyDescent="0.2">
      <c r="A1472" s="4" t="s">
        <v>93</v>
      </c>
      <c r="B1472"/>
      <c r="C1472"/>
      <c r="D1472"/>
      <c r="E1472"/>
      <c r="F1472"/>
      <c r="G1472"/>
      <c r="H1472"/>
      <c r="I1472"/>
      <c r="J1472"/>
      <c r="K1472">
        <v>2011</v>
      </c>
      <c r="L1472"/>
    </row>
    <row r="1473" spans="1:12" x14ac:dyDescent="0.2">
      <c r="A1473" s="4" t="s">
        <v>94</v>
      </c>
      <c r="B1473"/>
      <c r="C1473"/>
      <c r="D1473"/>
      <c r="E1473"/>
      <c r="F1473"/>
      <c r="G1473"/>
      <c r="H1473"/>
      <c r="I1473"/>
      <c r="J1473"/>
      <c r="K1473">
        <v>2011</v>
      </c>
      <c r="L1473"/>
    </row>
    <row r="1474" spans="1:12" x14ac:dyDescent="0.2">
      <c r="A1474" s="4" t="s">
        <v>95</v>
      </c>
      <c r="B1474"/>
      <c r="C1474"/>
      <c r="D1474"/>
      <c r="E1474"/>
      <c r="F1474"/>
      <c r="G1474"/>
      <c r="H1474"/>
      <c r="I1474"/>
      <c r="J1474"/>
      <c r="K1474">
        <v>2011</v>
      </c>
      <c r="L1474"/>
    </row>
    <row r="1475" spans="1:12" x14ac:dyDescent="0.2">
      <c r="A1475" s="4" t="s">
        <v>96</v>
      </c>
      <c r="B1475">
        <v>1</v>
      </c>
      <c r="C1475">
        <v>1</v>
      </c>
      <c r="D1475">
        <v>0</v>
      </c>
      <c r="E1475">
        <v>15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2011</v>
      </c>
      <c r="L1475"/>
    </row>
    <row r="1476" spans="1:12" x14ac:dyDescent="0.2">
      <c r="A1476" s="4" t="s">
        <v>340</v>
      </c>
      <c r="B1476"/>
      <c r="C1476"/>
      <c r="D1476"/>
      <c r="E1476"/>
      <c r="F1476"/>
      <c r="G1476"/>
      <c r="H1476"/>
      <c r="I1476"/>
      <c r="J1476"/>
      <c r="K1476">
        <v>2011</v>
      </c>
      <c r="L1476"/>
    </row>
    <row r="1477" spans="1:12" x14ac:dyDescent="0.2">
      <c r="A1477" s="4" t="s">
        <v>97</v>
      </c>
      <c r="B1477"/>
      <c r="C1477"/>
      <c r="D1477"/>
      <c r="E1477"/>
      <c r="F1477"/>
      <c r="G1477"/>
      <c r="H1477"/>
      <c r="I1477"/>
      <c r="J1477"/>
      <c r="K1477">
        <v>2011</v>
      </c>
      <c r="L1477"/>
    </row>
    <row r="1478" spans="1:12" x14ac:dyDescent="0.2">
      <c r="A1478" s="4" t="s">
        <v>98</v>
      </c>
      <c r="B1478"/>
      <c r="C1478"/>
      <c r="D1478"/>
      <c r="E1478"/>
      <c r="F1478"/>
      <c r="G1478"/>
      <c r="H1478"/>
      <c r="I1478"/>
      <c r="J1478"/>
      <c r="K1478">
        <v>2011</v>
      </c>
      <c r="L1478"/>
    </row>
    <row r="1479" spans="1:12" x14ac:dyDescent="0.2">
      <c r="A1479" s="4" t="s">
        <v>99</v>
      </c>
      <c r="B1479"/>
      <c r="C1479"/>
      <c r="D1479"/>
      <c r="E1479"/>
      <c r="F1479"/>
      <c r="G1479"/>
      <c r="H1479"/>
      <c r="I1479"/>
      <c r="J1479"/>
      <c r="K1479">
        <v>2011</v>
      </c>
      <c r="L1479"/>
    </row>
    <row r="1480" spans="1:12" x14ac:dyDescent="0.2">
      <c r="A1480" s="4" t="s">
        <v>360</v>
      </c>
      <c r="B1480"/>
      <c r="C1480"/>
      <c r="D1480"/>
      <c r="E1480"/>
      <c r="F1480"/>
      <c r="G1480"/>
      <c r="H1480"/>
      <c r="I1480"/>
      <c r="J1480"/>
      <c r="K1480">
        <v>2011</v>
      </c>
      <c r="L1480"/>
    </row>
    <row r="1481" spans="1:12" x14ac:dyDescent="0.2">
      <c r="A1481" s="4" t="s">
        <v>361</v>
      </c>
      <c r="B1481"/>
      <c r="C1481"/>
      <c r="D1481"/>
      <c r="E1481"/>
      <c r="F1481"/>
      <c r="G1481"/>
      <c r="H1481"/>
      <c r="I1481"/>
      <c r="J1481"/>
      <c r="K1481">
        <v>2011</v>
      </c>
      <c r="L1481"/>
    </row>
    <row r="1482" spans="1:12" x14ac:dyDescent="0.2">
      <c r="A1482" s="4" t="s">
        <v>100</v>
      </c>
      <c r="B1482"/>
      <c r="C1482"/>
      <c r="D1482"/>
      <c r="E1482"/>
      <c r="F1482"/>
      <c r="G1482"/>
      <c r="H1482"/>
      <c r="I1482"/>
      <c r="J1482"/>
      <c r="K1482">
        <v>2011</v>
      </c>
      <c r="L1482"/>
    </row>
    <row r="1483" spans="1:12" x14ac:dyDescent="0.2">
      <c r="A1483" s="4" t="s">
        <v>362</v>
      </c>
      <c r="B1483"/>
      <c r="C1483"/>
      <c r="D1483"/>
      <c r="E1483"/>
      <c r="F1483"/>
      <c r="G1483"/>
      <c r="H1483"/>
      <c r="I1483"/>
      <c r="J1483"/>
      <c r="K1483">
        <v>2011</v>
      </c>
      <c r="L1483"/>
    </row>
    <row r="1484" spans="1:12" x14ac:dyDescent="0.2">
      <c r="A1484" s="4" t="s">
        <v>101</v>
      </c>
      <c r="B1484"/>
      <c r="C1484"/>
      <c r="D1484"/>
      <c r="E1484"/>
      <c r="F1484"/>
      <c r="G1484"/>
      <c r="H1484"/>
      <c r="I1484"/>
      <c r="J1484"/>
      <c r="K1484">
        <v>2011</v>
      </c>
      <c r="L1484"/>
    </row>
    <row r="1485" spans="1:12" x14ac:dyDescent="0.2">
      <c r="A1485" s="4" t="s">
        <v>278</v>
      </c>
      <c r="B1485"/>
      <c r="C1485"/>
      <c r="D1485"/>
      <c r="E1485"/>
      <c r="F1485"/>
      <c r="G1485"/>
      <c r="H1485"/>
      <c r="I1485"/>
      <c r="J1485"/>
      <c r="K1485">
        <v>2011</v>
      </c>
      <c r="L1485"/>
    </row>
    <row r="1486" spans="1:12" x14ac:dyDescent="0.2">
      <c r="A1486" s="4" t="s">
        <v>102</v>
      </c>
      <c r="B1486"/>
      <c r="C1486"/>
      <c r="D1486"/>
      <c r="E1486"/>
      <c r="F1486"/>
      <c r="G1486"/>
      <c r="H1486"/>
      <c r="I1486"/>
      <c r="J1486"/>
      <c r="K1486">
        <v>2011</v>
      </c>
      <c r="L1486"/>
    </row>
    <row r="1487" spans="1:12" x14ac:dyDescent="0.2">
      <c r="A1487" s="4" t="s">
        <v>892</v>
      </c>
      <c r="K1487" s="13">
        <v>2011</v>
      </c>
    </row>
    <row r="1488" spans="1:12" x14ac:dyDescent="0.2">
      <c r="A1488" s="4" t="s">
        <v>103</v>
      </c>
      <c r="B1488">
        <v>10</v>
      </c>
      <c r="C1488">
        <v>9</v>
      </c>
      <c r="D1488">
        <v>2</v>
      </c>
      <c r="E1488">
        <v>150</v>
      </c>
      <c r="F1488">
        <v>2</v>
      </c>
      <c r="G1488">
        <v>5</v>
      </c>
      <c r="H1488">
        <v>0</v>
      </c>
      <c r="I1488">
        <v>39</v>
      </c>
      <c r="J1488">
        <v>1</v>
      </c>
      <c r="K1488">
        <v>2011</v>
      </c>
      <c r="L1488"/>
    </row>
    <row r="1489" spans="1:12" x14ac:dyDescent="0.2">
      <c r="A1489" s="4" t="s">
        <v>104</v>
      </c>
      <c r="B1489"/>
      <c r="C1489"/>
      <c r="D1489"/>
      <c r="E1489"/>
      <c r="F1489"/>
      <c r="G1489"/>
      <c r="H1489"/>
      <c r="I1489"/>
      <c r="J1489"/>
      <c r="K1489">
        <v>2011</v>
      </c>
      <c r="L1489"/>
    </row>
    <row r="1490" spans="1:12" x14ac:dyDescent="0.2">
      <c r="A1490" s="4" t="s">
        <v>345</v>
      </c>
      <c r="B1490"/>
      <c r="C1490"/>
      <c r="D1490"/>
      <c r="E1490"/>
      <c r="F1490"/>
      <c r="G1490"/>
      <c r="H1490"/>
      <c r="I1490"/>
      <c r="J1490"/>
      <c r="K1490">
        <v>2011</v>
      </c>
      <c r="L1490"/>
    </row>
    <row r="1491" spans="1:12" x14ac:dyDescent="0.2">
      <c r="A1491" s="4" t="s">
        <v>341</v>
      </c>
      <c r="B1491"/>
      <c r="C1491"/>
      <c r="D1491"/>
      <c r="E1491"/>
      <c r="F1491"/>
      <c r="G1491"/>
      <c r="H1491"/>
      <c r="I1491"/>
      <c r="J1491"/>
      <c r="K1491">
        <v>2011</v>
      </c>
      <c r="L1491"/>
    </row>
    <row r="1492" spans="1:12" x14ac:dyDescent="0.2">
      <c r="A1492" s="4" t="s">
        <v>311</v>
      </c>
      <c r="B1492"/>
      <c r="C1492"/>
      <c r="D1492"/>
      <c r="E1492"/>
      <c r="F1492"/>
      <c r="G1492"/>
      <c r="H1492"/>
      <c r="I1492"/>
      <c r="J1492"/>
      <c r="K1492">
        <v>2011</v>
      </c>
      <c r="L1492"/>
    </row>
    <row r="1493" spans="1:12" x14ac:dyDescent="0.2">
      <c r="A1493" s="4" t="s">
        <v>105</v>
      </c>
      <c r="B1493"/>
      <c r="C1493"/>
      <c r="D1493"/>
      <c r="E1493"/>
      <c r="F1493"/>
      <c r="G1493"/>
      <c r="H1493"/>
      <c r="I1493"/>
      <c r="J1493"/>
      <c r="K1493">
        <v>2011</v>
      </c>
      <c r="L1493"/>
    </row>
    <row r="1494" spans="1:12" x14ac:dyDescent="0.2">
      <c r="A1494" s="4" t="s">
        <v>106</v>
      </c>
      <c r="K1494" s="13">
        <v>2011</v>
      </c>
    </row>
    <row r="1495" spans="1:12" x14ac:dyDescent="0.2">
      <c r="A1495" s="4" t="s">
        <v>107</v>
      </c>
      <c r="B1495"/>
      <c r="C1495"/>
      <c r="D1495"/>
      <c r="E1495"/>
      <c r="F1495"/>
      <c r="G1495"/>
      <c r="H1495"/>
      <c r="I1495"/>
      <c r="J1495"/>
      <c r="K1495">
        <v>2011</v>
      </c>
      <c r="L1495"/>
    </row>
    <row r="1496" spans="1:12" x14ac:dyDescent="0.2">
      <c r="A1496" s="4" t="s">
        <v>108</v>
      </c>
      <c r="B1496">
        <v>1</v>
      </c>
      <c r="C1496">
        <v>1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2011</v>
      </c>
      <c r="L1496"/>
    </row>
    <row r="1497" spans="1:12" x14ac:dyDescent="0.2">
      <c r="A1497" s="4" t="s">
        <v>357</v>
      </c>
      <c r="B1497"/>
      <c r="C1497"/>
      <c r="D1497"/>
      <c r="E1497"/>
      <c r="F1497"/>
      <c r="G1497"/>
      <c r="H1497"/>
      <c r="I1497"/>
      <c r="J1497"/>
      <c r="K1497">
        <v>2011</v>
      </c>
      <c r="L1497"/>
    </row>
    <row r="1498" spans="1:12" x14ac:dyDescent="0.2">
      <c r="A1498" s="4" t="s">
        <v>346</v>
      </c>
      <c r="B1498"/>
      <c r="C1498"/>
      <c r="D1498"/>
      <c r="E1498"/>
      <c r="F1498"/>
      <c r="G1498"/>
      <c r="H1498"/>
      <c r="I1498"/>
      <c r="J1498"/>
      <c r="K1498">
        <v>2011</v>
      </c>
      <c r="L1498"/>
    </row>
    <row r="1499" spans="1:12" x14ac:dyDescent="0.2">
      <c r="A1499" s="4" t="s">
        <v>109</v>
      </c>
      <c r="B1499"/>
      <c r="C1499"/>
      <c r="D1499"/>
      <c r="E1499"/>
      <c r="F1499"/>
      <c r="G1499"/>
      <c r="H1499"/>
      <c r="I1499"/>
      <c r="J1499"/>
      <c r="K1499">
        <v>2011</v>
      </c>
      <c r="L1499"/>
    </row>
    <row r="1500" spans="1:12" x14ac:dyDescent="0.2">
      <c r="A1500" s="4" t="s">
        <v>110</v>
      </c>
      <c r="B1500"/>
      <c r="C1500"/>
      <c r="D1500"/>
      <c r="E1500"/>
      <c r="F1500"/>
      <c r="G1500"/>
      <c r="H1500"/>
      <c r="I1500"/>
      <c r="J1500"/>
      <c r="K1500">
        <v>2011</v>
      </c>
      <c r="L1500"/>
    </row>
    <row r="1501" spans="1:12" x14ac:dyDescent="0.2">
      <c r="A1501" s="4" t="s">
        <v>111</v>
      </c>
      <c r="B1501"/>
      <c r="C1501"/>
      <c r="D1501"/>
      <c r="E1501"/>
      <c r="F1501"/>
      <c r="G1501"/>
      <c r="H1501"/>
      <c r="I1501"/>
      <c r="J1501"/>
      <c r="K1501">
        <v>2011</v>
      </c>
      <c r="L1501"/>
    </row>
    <row r="1502" spans="1:12" x14ac:dyDescent="0.2">
      <c r="A1502" s="4" t="s">
        <v>112</v>
      </c>
      <c r="K1502" s="13">
        <v>2011</v>
      </c>
    </row>
    <row r="1503" spans="1:12" x14ac:dyDescent="0.2">
      <c r="A1503" s="4" t="s">
        <v>113</v>
      </c>
      <c r="B1503"/>
      <c r="C1503"/>
      <c r="D1503"/>
      <c r="E1503"/>
      <c r="F1503"/>
      <c r="G1503"/>
      <c r="H1503"/>
      <c r="I1503"/>
      <c r="J1503"/>
      <c r="K1503">
        <v>2011</v>
      </c>
      <c r="L1503"/>
    </row>
    <row r="1504" spans="1:12" x14ac:dyDescent="0.2">
      <c r="A1504" s="4" t="s">
        <v>114</v>
      </c>
      <c r="B1504"/>
      <c r="C1504"/>
      <c r="D1504"/>
      <c r="E1504"/>
      <c r="F1504"/>
      <c r="G1504"/>
      <c r="H1504"/>
      <c r="I1504"/>
      <c r="J1504"/>
      <c r="K1504">
        <v>2011</v>
      </c>
      <c r="L1504"/>
    </row>
    <row r="1505" spans="1:12" x14ac:dyDescent="0.2">
      <c r="A1505" s="4" t="s">
        <v>115</v>
      </c>
      <c r="B1505"/>
      <c r="C1505"/>
      <c r="D1505"/>
      <c r="E1505"/>
      <c r="F1505"/>
      <c r="G1505"/>
      <c r="H1505"/>
      <c r="I1505"/>
      <c r="J1505"/>
      <c r="K1505">
        <v>2011</v>
      </c>
      <c r="L1505"/>
    </row>
    <row r="1506" spans="1:12" x14ac:dyDescent="0.2">
      <c r="A1506" s="4" t="s">
        <v>319</v>
      </c>
      <c r="B1506"/>
      <c r="C1506"/>
      <c r="D1506"/>
      <c r="E1506"/>
      <c r="F1506"/>
      <c r="G1506"/>
      <c r="H1506"/>
      <c r="I1506"/>
      <c r="J1506"/>
      <c r="K1506">
        <v>2011</v>
      </c>
      <c r="L1506"/>
    </row>
    <row r="1507" spans="1:12" x14ac:dyDescent="0.2">
      <c r="A1507" s="4" t="s">
        <v>116</v>
      </c>
      <c r="B1507"/>
      <c r="C1507"/>
      <c r="D1507"/>
      <c r="E1507"/>
      <c r="F1507"/>
      <c r="G1507"/>
      <c r="H1507"/>
      <c r="I1507"/>
      <c r="J1507"/>
      <c r="K1507">
        <v>2011</v>
      </c>
      <c r="L1507"/>
    </row>
    <row r="1508" spans="1:12" x14ac:dyDescent="0.2">
      <c r="A1508" s="4" t="s">
        <v>117</v>
      </c>
      <c r="B1508"/>
      <c r="C1508"/>
      <c r="D1508"/>
      <c r="E1508"/>
      <c r="F1508"/>
      <c r="G1508"/>
      <c r="H1508"/>
      <c r="I1508"/>
      <c r="J1508"/>
      <c r="K1508">
        <v>2011</v>
      </c>
      <c r="L1508"/>
    </row>
    <row r="1509" spans="1:12" x14ac:dyDescent="0.2">
      <c r="A1509" s="4" t="s">
        <v>118</v>
      </c>
      <c r="B1509"/>
      <c r="C1509"/>
      <c r="D1509"/>
      <c r="E1509"/>
      <c r="F1509"/>
      <c r="G1509"/>
      <c r="H1509"/>
      <c r="I1509"/>
      <c r="J1509"/>
      <c r="K1509">
        <v>2011</v>
      </c>
      <c r="L1509"/>
    </row>
    <row r="1510" spans="1:12" x14ac:dyDescent="0.2">
      <c r="A1510" s="4" t="s">
        <v>279</v>
      </c>
      <c r="B1510"/>
      <c r="C1510"/>
      <c r="D1510"/>
      <c r="E1510"/>
      <c r="F1510"/>
      <c r="G1510"/>
      <c r="H1510"/>
      <c r="I1510"/>
      <c r="J1510"/>
      <c r="K1510">
        <v>2011</v>
      </c>
      <c r="L1510"/>
    </row>
    <row r="1511" spans="1:12" x14ac:dyDescent="0.2">
      <c r="A1511" s="4" t="s">
        <v>119</v>
      </c>
      <c r="B1511">
        <v>3</v>
      </c>
      <c r="C1511">
        <v>3</v>
      </c>
      <c r="D1511">
        <v>0</v>
      </c>
      <c r="E1511">
        <v>53</v>
      </c>
      <c r="F1511">
        <v>2</v>
      </c>
      <c r="G1511">
        <v>9</v>
      </c>
      <c r="H1511">
        <v>1</v>
      </c>
      <c r="I1511">
        <v>38</v>
      </c>
      <c r="J1511">
        <v>3</v>
      </c>
      <c r="K1511">
        <v>2011</v>
      </c>
      <c r="L1511"/>
    </row>
    <row r="1512" spans="1:12" x14ac:dyDescent="0.2">
      <c r="A1512" s="4" t="s">
        <v>120</v>
      </c>
      <c r="B1512"/>
      <c r="C1512"/>
      <c r="D1512"/>
      <c r="E1512"/>
      <c r="F1512"/>
      <c r="G1512"/>
      <c r="H1512"/>
      <c r="I1512"/>
      <c r="J1512"/>
      <c r="K1512">
        <v>2011</v>
      </c>
      <c r="L1512"/>
    </row>
    <row r="1513" spans="1:12" x14ac:dyDescent="0.2">
      <c r="A1513" s="4" t="s">
        <v>121</v>
      </c>
      <c r="B1513">
        <v>2</v>
      </c>
      <c r="C1513">
        <v>0</v>
      </c>
      <c r="D1513">
        <v>0</v>
      </c>
      <c r="E1513">
        <v>0</v>
      </c>
      <c r="F1513">
        <v>0</v>
      </c>
      <c r="G1513">
        <v>7</v>
      </c>
      <c r="H1513">
        <v>0</v>
      </c>
      <c r="I1513">
        <v>61</v>
      </c>
      <c r="J1513">
        <v>0</v>
      </c>
      <c r="K1513">
        <v>2011</v>
      </c>
      <c r="L1513"/>
    </row>
    <row r="1514" spans="1:12" x14ac:dyDescent="0.2">
      <c r="A1514" s="4" t="s">
        <v>122</v>
      </c>
      <c r="B1514"/>
      <c r="C1514"/>
      <c r="D1514"/>
      <c r="E1514"/>
      <c r="F1514"/>
      <c r="G1514"/>
      <c r="H1514"/>
      <c r="I1514"/>
      <c r="J1514"/>
      <c r="K1514">
        <v>2011</v>
      </c>
      <c r="L1514"/>
    </row>
    <row r="1515" spans="1:12" x14ac:dyDescent="0.2">
      <c r="A1515" s="4" t="s">
        <v>123</v>
      </c>
      <c r="B1515"/>
      <c r="C1515"/>
      <c r="D1515"/>
      <c r="E1515"/>
      <c r="F1515"/>
      <c r="G1515"/>
      <c r="H1515"/>
      <c r="I1515"/>
      <c r="J1515"/>
      <c r="K1515">
        <v>2011</v>
      </c>
      <c r="L1515"/>
    </row>
    <row r="1516" spans="1:12" x14ac:dyDescent="0.2">
      <c r="A1516" s="4" t="s">
        <v>124</v>
      </c>
      <c r="B1516"/>
      <c r="C1516"/>
      <c r="D1516"/>
      <c r="E1516"/>
      <c r="F1516"/>
      <c r="G1516"/>
      <c r="H1516"/>
      <c r="I1516"/>
      <c r="J1516"/>
      <c r="K1516">
        <v>2011</v>
      </c>
      <c r="L1516"/>
    </row>
    <row r="1517" spans="1:12" x14ac:dyDescent="0.2">
      <c r="A1517" s="4" t="s">
        <v>821</v>
      </c>
      <c r="B1517"/>
      <c r="C1517"/>
      <c r="D1517"/>
      <c r="E1517"/>
      <c r="F1517"/>
      <c r="G1517"/>
      <c r="H1517"/>
      <c r="I1517"/>
      <c r="J1517"/>
      <c r="K1517">
        <v>2011</v>
      </c>
      <c r="L1517"/>
    </row>
    <row r="1518" spans="1:12" x14ac:dyDescent="0.2">
      <c r="A1518" s="4" t="s">
        <v>125</v>
      </c>
      <c r="B1518"/>
      <c r="C1518"/>
      <c r="D1518"/>
      <c r="E1518"/>
      <c r="F1518"/>
      <c r="G1518"/>
      <c r="H1518"/>
      <c r="I1518"/>
      <c r="J1518"/>
      <c r="K1518">
        <v>2011</v>
      </c>
      <c r="L1518"/>
    </row>
    <row r="1519" spans="1:12" x14ac:dyDescent="0.2">
      <c r="A1519" s="4" t="s">
        <v>126</v>
      </c>
      <c r="B1519"/>
      <c r="C1519"/>
      <c r="D1519"/>
      <c r="E1519"/>
      <c r="F1519"/>
      <c r="G1519"/>
      <c r="H1519"/>
      <c r="I1519"/>
      <c r="J1519"/>
      <c r="K1519">
        <v>2011</v>
      </c>
      <c r="L1519"/>
    </row>
    <row r="1520" spans="1:12" x14ac:dyDescent="0.2">
      <c r="A1520" s="4" t="s">
        <v>127</v>
      </c>
      <c r="B1520"/>
      <c r="C1520"/>
      <c r="D1520"/>
      <c r="E1520"/>
      <c r="F1520"/>
      <c r="G1520"/>
      <c r="H1520"/>
      <c r="I1520"/>
      <c r="J1520"/>
      <c r="K1520">
        <v>2011</v>
      </c>
      <c r="L1520"/>
    </row>
    <row r="1521" spans="1:12" x14ac:dyDescent="0.2">
      <c r="A1521" s="4" t="s">
        <v>128</v>
      </c>
      <c r="B1521"/>
      <c r="C1521"/>
      <c r="D1521"/>
      <c r="E1521"/>
      <c r="F1521"/>
      <c r="G1521"/>
      <c r="H1521"/>
      <c r="I1521"/>
      <c r="J1521"/>
      <c r="K1521">
        <v>2011</v>
      </c>
      <c r="L1521"/>
    </row>
    <row r="1522" spans="1:12" x14ac:dyDescent="0.2">
      <c r="A1522" s="4" t="s">
        <v>129</v>
      </c>
      <c r="B1522"/>
      <c r="C1522"/>
      <c r="D1522"/>
      <c r="E1522"/>
      <c r="F1522"/>
      <c r="G1522"/>
      <c r="H1522"/>
      <c r="I1522"/>
      <c r="J1522"/>
      <c r="K1522">
        <v>2011</v>
      </c>
      <c r="L1522"/>
    </row>
    <row r="1523" spans="1:12" x14ac:dyDescent="0.2">
      <c r="A1523" s="4" t="s">
        <v>827</v>
      </c>
      <c r="B1523"/>
      <c r="C1523"/>
      <c r="D1523"/>
      <c r="E1523"/>
      <c r="F1523"/>
      <c r="G1523"/>
      <c r="H1523"/>
      <c r="I1523"/>
      <c r="J1523"/>
      <c r="K1523">
        <v>2011</v>
      </c>
      <c r="L1523"/>
    </row>
    <row r="1524" spans="1:12" x14ac:dyDescent="0.2">
      <c r="A1524" s="4" t="s">
        <v>130</v>
      </c>
      <c r="B1524"/>
      <c r="C1524"/>
      <c r="D1524"/>
      <c r="E1524"/>
      <c r="F1524"/>
      <c r="G1524"/>
      <c r="H1524"/>
      <c r="I1524"/>
      <c r="J1524"/>
      <c r="K1524">
        <v>2011</v>
      </c>
      <c r="L1524"/>
    </row>
    <row r="1525" spans="1:12" x14ac:dyDescent="0.2">
      <c r="A1525" s="4" t="s">
        <v>899</v>
      </c>
      <c r="K1525" s="13">
        <v>2011</v>
      </c>
    </row>
    <row r="1526" spans="1:12" x14ac:dyDescent="0.2">
      <c r="A1526" s="4" t="s">
        <v>131</v>
      </c>
      <c r="B1526"/>
      <c r="C1526"/>
      <c r="D1526"/>
      <c r="E1526"/>
      <c r="F1526"/>
      <c r="G1526"/>
      <c r="H1526"/>
      <c r="I1526"/>
      <c r="J1526"/>
      <c r="K1526">
        <v>2011</v>
      </c>
      <c r="L1526"/>
    </row>
    <row r="1527" spans="1:12" x14ac:dyDescent="0.2">
      <c r="A1527" s="4" t="s">
        <v>132</v>
      </c>
      <c r="B1527">
        <v>3</v>
      </c>
      <c r="C1527">
        <v>2</v>
      </c>
      <c r="D1527">
        <v>0</v>
      </c>
      <c r="E1527">
        <v>10</v>
      </c>
      <c r="F1527">
        <v>0</v>
      </c>
      <c r="G1527">
        <v>23</v>
      </c>
      <c r="H1527">
        <v>3</v>
      </c>
      <c r="I1527">
        <v>77</v>
      </c>
      <c r="J1527">
        <v>3</v>
      </c>
      <c r="K1527">
        <v>2011</v>
      </c>
      <c r="L1527"/>
    </row>
    <row r="1528" spans="1:12" x14ac:dyDescent="0.2">
      <c r="A1528" s="4" t="s">
        <v>133</v>
      </c>
      <c r="B1528"/>
      <c r="C1528"/>
      <c r="D1528"/>
      <c r="E1528"/>
      <c r="F1528"/>
      <c r="G1528"/>
      <c r="H1528"/>
      <c r="I1528"/>
      <c r="J1528"/>
      <c r="K1528">
        <v>2011</v>
      </c>
      <c r="L1528"/>
    </row>
    <row r="1529" spans="1:12" x14ac:dyDescent="0.2">
      <c r="A1529" s="4" t="s">
        <v>312</v>
      </c>
      <c r="B1529"/>
      <c r="C1529"/>
      <c r="D1529"/>
      <c r="E1529"/>
      <c r="F1529"/>
      <c r="G1529"/>
      <c r="H1529"/>
      <c r="I1529"/>
      <c r="J1529"/>
      <c r="K1529">
        <v>2011</v>
      </c>
      <c r="L1529"/>
    </row>
    <row r="1530" spans="1:12" x14ac:dyDescent="0.2">
      <c r="A1530" s="4" t="s">
        <v>134</v>
      </c>
      <c r="B1530"/>
      <c r="C1530"/>
      <c r="D1530"/>
      <c r="E1530"/>
      <c r="F1530"/>
      <c r="G1530"/>
      <c r="H1530"/>
      <c r="I1530"/>
      <c r="J1530"/>
      <c r="K1530">
        <v>2011</v>
      </c>
      <c r="L1530"/>
    </row>
    <row r="1531" spans="1:12" x14ac:dyDescent="0.2">
      <c r="A1531" s="4" t="s">
        <v>135</v>
      </c>
      <c r="B1531"/>
      <c r="C1531"/>
      <c r="D1531"/>
      <c r="E1531"/>
      <c r="F1531"/>
      <c r="G1531"/>
      <c r="H1531"/>
      <c r="I1531"/>
      <c r="J1531"/>
      <c r="K1531">
        <v>2011</v>
      </c>
      <c r="L1531"/>
    </row>
    <row r="1532" spans="1:12" x14ac:dyDescent="0.2">
      <c r="A1532" s="4" t="s">
        <v>136</v>
      </c>
      <c r="K1532" s="13">
        <v>2011</v>
      </c>
      <c r="L1532"/>
    </row>
    <row r="1533" spans="1:12" x14ac:dyDescent="0.2">
      <c r="A1533" s="4" t="s">
        <v>137</v>
      </c>
      <c r="B1533">
        <v>4</v>
      </c>
      <c r="C1533">
        <v>1</v>
      </c>
      <c r="D1533">
        <v>0</v>
      </c>
      <c r="E1533">
        <v>0</v>
      </c>
      <c r="F1533">
        <v>1</v>
      </c>
      <c r="G1533">
        <v>9</v>
      </c>
      <c r="H1533">
        <v>1</v>
      </c>
      <c r="I1533">
        <v>48</v>
      </c>
      <c r="J1533">
        <v>1</v>
      </c>
      <c r="K1533">
        <v>2011</v>
      </c>
      <c r="L1533"/>
    </row>
    <row r="1534" spans="1:12" x14ac:dyDescent="0.2">
      <c r="A1534" s="4" t="s">
        <v>306</v>
      </c>
      <c r="K1534" s="13">
        <v>2011</v>
      </c>
      <c r="L1534"/>
    </row>
    <row r="1535" spans="1:12" x14ac:dyDescent="0.2">
      <c r="A1535" s="4" t="s">
        <v>138</v>
      </c>
      <c r="B1535"/>
      <c r="C1535"/>
      <c r="D1535"/>
      <c r="E1535"/>
      <c r="F1535"/>
      <c r="G1535"/>
      <c r="H1535"/>
      <c r="I1535"/>
      <c r="J1535"/>
      <c r="K1535">
        <v>2011</v>
      </c>
      <c r="L1535"/>
    </row>
    <row r="1536" spans="1:12" x14ac:dyDescent="0.2">
      <c r="A1536" s="4" t="s">
        <v>295</v>
      </c>
      <c r="B1536"/>
      <c r="C1536"/>
      <c r="D1536"/>
      <c r="E1536"/>
      <c r="F1536"/>
      <c r="G1536"/>
      <c r="H1536"/>
      <c r="I1536"/>
      <c r="J1536"/>
      <c r="K1536">
        <v>2011</v>
      </c>
      <c r="L1536"/>
    </row>
    <row r="1537" spans="1:12" x14ac:dyDescent="0.2">
      <c r="A1537" s="4" t="s">
        <v>139</v>
      </c>
      <c r="B1537"/>
      <c r="C1537"/>
      <c r="D1537"/>
      <c r="E1537"/>
      <c r="F1537"/>
      <c r="G1537"/>
      <c r="H1537"/>
      <c r="I1537"/>
      <c r="J1537"/>
      <c r="K1537">
        <v>2011</v>
      </c>
      <c r="L1537"/>
    </row>
    <row r="1538" spans="1:12" x14ac:dyDescent="0.2">
      <c r="A1538" s="4" t="s">
        <v>905</v>
      </c>
      <c r="K1538" s="13">
        <v>2011</v>
      </c>
    </row>
    <row r="1539" spans="1:12" x14ac:dyDescent="0.2">
      <c r="A1539" s="4" t="s">
        <v>140</v>
      </c>
      <c r="B1539"/>
      <c r="C1539"/>
      <c r="D1539"/>
      <c r="E1539"/>
      <c r="F1539"/>
      <c r="G1539"/>
      <c r="H1539"/>
      <c r="I1539"/>
      <c r="J1539"/>
      <c r="K1539">
        <v>2011</v>
      </c>
      <c r="L1539"/>
    </row>
    <row r="1540" spans="1:12" x14ac:dyDescent="0.2">
      <c r="A1540" s="4" t="s">
        <v>141</v>
      </c>
      <c r="B1540"/>
      <c r="C1540"/>
      <c r="D1540"/>
      <c r="E1540"/>
      <c r="F1540"/>
      <c r="G1540"/>
      <c r="H1540"/>
      <c r="I1540"/>
      <c r="J1540"/>
      <c r="K1540">
        <v>2011</v>
      </c>
      <c r="L1540"/>
    </row>
    <row r="1541" spans="1:12" x14ac:dyDescent="0.2">
      <c r="A1541" s="4" t="s">
        <v>864</v>
      </c>
      <c r="B1541"/>
      <c r="C1541"/>
      <c r="D1541"/>
      <c r="E1541"/>
      <c r="F1541"/>
      <c r="G1541"/>
      <c r="H1541"/>
      <c r="I1541"/>
      <c r="J1541"/>
      <c r="K1541">
        <v>2011</v>
      </c>
      <c r="L1541"/>
    </row>
    <row r="1542" spans="1:12" x14ac:dyDescent="0.2">
      <c r="A1542" s="4" t="s">
        <v>142</v>
      </c>
      <c r="B1542"/>
      <c r="C1542"/>
      <c r="D1542"/>
      <c r="E1542"/>
      <c r="F1542"/>
      <c r="G1542"/>
      <c r="H1542"/>
      <c r="I1542"/>
      <c r="J1542"/>
      <c r="K1542">
        <v>2011</v>
      </c>
      <c r="L1542"/>
    </row>
    <row r="1543" spans="1:12" x14ac:dyDescent="0.2">
      <c r="A1543" s="4" t="s">
        <v>904</v>
      </c>
      <c r="K1543" s="13">
        <v>2011</v>
      </c>
    </row>
    <row r="1544" spans="1:12" x14ac:dyDescent="0.2">
      <c r="A1544" s="4" t="s">
        <v>866</v>
      </c>
      <c r="B1544"/>
      <c r="C1544"/>
      <c r="D1544"/>
      <c r="E1544"/>
      <c r="F1544"/>
      <c r="G1544"/>
      <c r="H1544"/>
      <c r="I1544"/>
      <c r="J1544"/>
      <c r="K1544">
        <v>2011</v>
      </c>
      <c r="L1544"/>
    </row>
    <row r="1545" spans="1:12" x14ac:dyDescent="0.2">
      <c r="A1545" s="4" t="s">
        <v>303</v>
      </c>
      <c r="B1545"/>
      <c r="C1545"/>
      <c r="D1545"/>
      <c r="E1545"/>
      <c r="F1545"/>
      <c r="G1545"/>
      <c r="H1545"/>
      <c r="I1545"/>
      <c r="J1545"/>
      <c r="K1545">
        <v>2011</v>
      </c>
      <c r="L1545"/>
    </row>
    <row r="1546" spans="1:12" x14ac:dyDescent="0.2">
      <c r="A1546" s="4" t="s">
        <v>865</v>
      </c>
      <c r="B1546"/>
      <c r="C1546"/>
      <c r="D1546"/>
      <c r="E1546"/>
      <c r="F1546"/>
      <c r="G1546"/>
      <c r="H1546"/>
      <c r="I1546"/>
      <c r="J1546"/>
      <c r="K1546">
        <v>2011</v>
      </c>
      <c r="L1546"/>
    </row>
    <row r="1547" spans="1:12" x14ac:dyDescent="0.2">
      <c r="A1547" s="4" t="s">
        <v>307</v>
      </c>
      <c r="B1547"/>
      <c r="C1547"/>
      <c r="D1547"/>
      <c r="E1547"/>
      <c r="F1547"/>
      <c r="G1547"/>
      <c r="H1547"/>
      <c r="I1547"/>
      <c r="J1547"/>
      <c r="K1547">
        <v>2011</v>
      </c>
      <c r="L1547"/>
    </row>
    <row r="1548" spans="1:12" x14ac:dyDescent="0.2">
      <c r="A1548" s="4" t="s">
        <v>143</v>
      </c>
      <c r="B1548">
        <v>1</v>
      </c>
      <c r="C1548">
        <v>1</v>
      </c>
      <c r="D1548">
        <v>0</v>
      </c>
      <c r="E1548">
        <v>4</v>
      </c>
      <c r="F1548">
        <v>1</v>
      </c>
      <c r="G1548">
        <v>0</v>
      </c>
      <c r="H1548">
        <v>0</v>
      </c>
      <c r="I1548">
        <v>0</v>
      </c>
      <c r="J1548">
        <v>0</v>
      </c>
      <c r="K1548">
        <v>2011</v>
      </c>
      <c r="L1548"/>
    </row>
    <row r="1549" spans="1:12" x14ac:dyDescent="0.2">
      <c r="A1549" s="4" t="s">
        <v>298</v>
      </c>
      <c r="B1549"/>
      <c r="C1549"/>
      <c r="D1549"/>
      <c r="E1549"/>
      <c r="F1549"/>
      <c r="G1549"/>
      <c r="H1549"/>
      <c r="I1549"/>
      <c r="J1549"/>
      <c r="K1549">
        <v>2011</v>
      </c>
      <c r="L1549"/>
    </row>
    <row r="1550" spans="1:12" x14ac:dyDescent="0.2">
      <c r="A1550" s="4" t="s">
        <v>342</v>
      </c>
      <c r="B1550"/>
      <c r="C1550"/>
      <c r="D1550"/>
      <c r="E1550"/>
      <c r="F1550"/>
      <c r="G1550"/>
      <c r="H1550"/>
      <c r="I1550"/>
      <c r="J1550"/>
      <c r="K1550">
        <v>2011</v>
      </c>
      <c r="L1550"/>
    </row>
    <row r="1551" spans="1:12" x14ac:dyDescent="0.2">
      <c r="A1551" s="4" t="s">
        <v>144</v>
      </c>
      <c r="B1551"/>
      <c r="C1551"/>
      <c r="D1551"/>
      <c r="E1551"/>
      <c r="F1551"/>
      <c r="G1551"/>
      <c r="H1551"/>
      <c r="I1551"/>
      <c r="J1551"/>
      <c r="K1551">
        <v>2011</v>
      </c>
      <c r="L1551"/>
    </row>
    <row r="1552" spans="1:12" x14ac:dyDescent="0.2">
      <c r="A1552" s="4" t="s">
        <v>145</v>
      </c>
      <c r="B1552"/>
      <c r="C1552"/>
      <c r="D1552"/>
      <c r="E1552"/>
      <c r="F1552"/>
      <c r="G1552"/>
      <c r="H1552"/>
      <c r="I1552"/>
      <c r="J1552"/>
      <c r="K1552">
        <v>2011</v>
      </c>
      <c r="L1552"/>
    </row>
    <row r="1553" spans="1:12" x14ac:dyDescent="0.2">
      <c r="A1553" s="4" t="s">
        <v>146</v>
      </c>
      <c r="B1553"/>
      <c r="C1553"/>
      <c r="D1553"/>
      <c r="E1553"/>
      <c r="F1553"/>
      <c r="G1553"/>
      <c r="H1553"/>
      <c r="I1553"/>
      <c r="J1553"/>
      <c r="K1553">
        <v>2011</v>
      </c>
      <c r="L1553"/>
    </row>
    <row r="1554" spans="1:12" x14ac:dyDescent="0.2">
      <c r="A1554" s="4" t="s">
        <v>363</v>
      </c>
      <c r="B1554"/>
      <c r="C1554"/>
      <c r="D1554"/>
      <c r="E1554"/>
      <c r="F1554"/>
      <c r="G1554"/>
      <c r="H1554"/>
      <c r="I1554"/>
      <c r="J1554"/>
      <c r="K1554">
        <v>2011</v>
      </c>
      <c r="L1554"/>
    </row>
    <row r="1555" spans="1:12" x14ac:dyDescent="0.2">
      <c r="A1555" s="4" t="s">
        <v>147</v>
      </c>
      <c r="B1555">
        <v>9</v>
      </c>
      <c r="C1555">
        <v>8</v>
      </c>
      <c r="D1555">
        <v>1</v>
      </c>
      <c r="E1555">
        <v>95</v>
      </c>
      <c r="F1555">
        <v>4</v>
      </c>
      <c r="G1555">
        <v>26</v>
      </c>
      <c r="H1555">
        <v>3</v>
      </c>
      <c r="I1555">
        <v>104</v>
      </c>
      <c r="J1555">
        <v>2</v>
      </c>
      <c r="K1555">
        <v>2011</v>
      </c>
      <c r="L1555"/>
    </row>
    <row r="1556" spans="1:12" x14ac:dyDescent="0.2">
      <c r="A1556" s="4" t="s">
        <v>355</v>
      </c>
      <c r="B1556"/>
      <c r="C1556"/>
      <c r="D1556"/>
      <c r="E1556"/>
      <c r="F1556"/>
      <c r="G1556"/>
      <c r="H1556"/>
      <c r="I1556"/>
      <c r="J1556"/>
      <c r="K1556">
        <v>2011</v>
      </c>
      <c r="L1556"/>
    </row>
    <row r="1557" spans="1:12" x14ac:dyDescent="0.2">
      <c r="A1557" s="4" t="s">
        <v>148</v>
      </c>
      <c r="K1557" s="13">
        <v>2011</v>
      </c>
      <c r="L1557"/>
    </row>
    <row r="1558" spans="1:12" x14ac:dyDescent="0.2">
      <c r="A1558" s="4" t="s">
        <v>149</v>
      </c>
      <c r="B1558"/>
      <c r="C1558"/>
      <c r="D1558"/>
      <c r="E1558"/>
      <c r="F1558"/>
      <c r="G1558"/>
      <c r="H1558"/>
      <c r="I1558"/>
      <c r="J1558"/>
      <c r="K1558">
        <v>2011</v>
      </c>
      <c r="L1558"/>
    </row>
    <row r="1559" spans="1:12" x14ac:dyDescent="0.2">
      <c r="A1559" s="4" t="s">
        <v>150</v>
      </c>
      <c r="B1559"/>
      <c r="C1559"/>
      <c r="D1559"/>
      <c r="E1559"/>
      <c r="F1559"/>
      <c r="G1559"/>
      <c r="H1559"/>
      <c r="I1559"/>
      <c r="J1559"/>
      <c r="K1559">
        <v>2011</v>
      </c>
      <c r="L1559"/>
    </row>
    <row r="1560" spans="1:12" x14ac:dyDescent="0.2">
      <c r="A1560" s="4" t="s">
        <v>314</v>
      </c>
      <c r="B1560"/>
      <c r="C1560"/>
      <c r="D1560"/>
      <c r="E1560"/>
      <c r="F1560"/>
      <c r="G1560"/>
      <c r="H1560"/>
      <c r="I1560"/>
      <c r="J1560"/>
      <c r="K1560">
        <v>2011</v>
      </c>
      <c r="L1560"/>
    </row>
    <row r="1561" spans="1:12" x14ac:dyDescent="0.2">
      <c r="A1561" s="4" t="s">
        <v>332</v>
      </c>
      <c r="B1561"/>
      <c r="C1561"/>
      <c r="D1561"/>
      <c r="E1561"/>
      <c r="F1561"/>
      <c r="G1561"/>
      <c r="H1561"/>
      <c r="I1561"/>
      <c r="J1561"/>
      <c r="K1561">
        <v>2011</v>
      </c>
      <c r="L1561"/>
    </row>
    <row r="1562" spans="1:12" x14ac:dyDescent="0.2">
      <c r="A1562" s="4" t="s">
        <v>349</v>
      </c>
      <c r="B1562"/>
      <c r="C1562"/>
      <c r="D1562"/>
      <c r="E1562"/>
      <c r="F1562"/>
      <c r="G1562"/>
      <c r="H1562"/>
      <c r="I1562"/>
      <c r="J1562"/>
      <c r="K1562">
        <v>2011</v>
      </c>
      <c r="L1562"/>
    </row>
    <row r="1563" spans="1:12" x14ac:dyDescent="0.2">
      <c r="A1563" s="4" t="s">
        <v>305</v>
      </c>
      <c r="B1563"/>
      <c r="C1563"/>
      <c r="D1563"/>
      <c r="E1563"/>
      <c r="F1563"/>
      <c r="G1563"/>
      <c r="H1563"/>
      <c r="I1563"/>
      <c r="J1563"/>
      <c r="K1563">
        <v>2011</v>
      </c>
      <c r="L1563"/>
    </row>
    <row r="1564" spans="1:12" x14ac:dyDescent="0.2">
      <c r="A1564" s="4" t="s">
        <v>900</v>
      </c>
      <c r="K1564" s="13">
        <v>2011</v>
      </c>
    </row>
    <row r="1565" spans="1:12" x14ac:dyDescent="0.2">
      <c r="A1565" s="4" t="s">
        <v>299</v>
      </c>
      <c r="B1565"/>
      <c r="C1565"/>
      <c r="D1565"/>
      <c r="E1565"/>
      <c r="F1565"/>
      <c r="G1565"/>
      <c r="H1565"/>
      <c r="I1565"/>
      <c r="J1565"/>
      <c r="K1565">
        <v>2011</v>
      </c>
      <c r="L1565"/>
    </row>
    <row r="1566" spans="1:12" x14ac:dyDescent="0.2">
      <c r="A1566" s="4" t="s">
        <v>286</v>
      </c>
      <c r="B1566">
        <v>2</v>
      </c>
      <c r="C1566">
        <v>2</v>
      </c>
      <c r="D1566">
        <v>1</v>
      </c>
      <c r="E1566">
        <v>13</v>
      </c>
      <c r="F1566">
        <v>1</v>
      </c>
      <c r="G1566">
        <v>9.5</v>
      </c>
      <c r="H1566">
        <v>1</v>
      </c>
      <c r="I1566">
        <v>49</v>
      </c>
      <c r="J1566">
        <v>3</v>
      </c>
      <c r="K1566">
        <v>2011</v>
      </c>
      <c r="L1566"/>
    </row>
    <row r="1567" spans="1:12" x14ac:dyDescent="0.2">
      <c r="A1567" s="4" t="s">
        <v>795</v>
      </c>
      <c r="B1567"/>
      <c r="C1567"/>
      <c r="D1567"/>
      <c r="E1567"/>
      <c r="F1567"/>
      <c r="G1567"/>
      <c r="H1567"/>
      <c r="I1567"/>
      <c r="J1567"/>
      <c r="K1567">
        <v>2011</v>
      </c>
      <c r="L1567"/>
    </row>
    <row r="1568" spans="1:12" x14ac:dyDescent="0.2">
      <c r="A1568" s="4" t="s">
        <v>151</v>
      </c>
      <c r="B1568">
        <v>11</v>
      </c>
      <c r="C1568">
        <v>11</v>
      </c>
      <c r="D1568">
        <v>0</v>
      </c>
      <c r="E1568">
        <v>160</v>
      </c>
      <c r="F1568">
        <v>2</v>
      </c>
      <c r="G1568">
        <v>42</v>
      </c>
      <c r="H1568">
        <v>3</v>
      </c>
      <c r="I1568">
        <v>169</v>
      </c>
      <c r="J1568">
        <v>7</v>
      </c>
      <c r="K1568">
        <v>2011</v>
      </c>
      <c r="L1568"/>
    </row>
    <row r="1569" spans="1:12" x14ac:dyDescent="0.2">
      <c r="A1569" s="4" t="s">
        <v>280</v>
      </c>
      <c r="B1569"/>
      <c r="C1569"/>
      <c r="D1569"/>
      <c r="E1569"/>
      <c r="F1569"/>
      <c r="G1569"/>
      <c r="H1569"/>
      <c r="I1569"/>
      <c r="J1569"/>
      <c r="K1569">
        <v>2011</v>
      </c>
      <c r="L1569"/>
    </row>
    <row r="1570" spans="1:12" x14ac:dyDescent="0.2">
      <c r="A1570" s="4" t="s">
        <v>320</v>
      </c>
      <c r="B1570"/>
      <c r="C1570"/>
      <c r="D1570"/>
      <c r="E1570"/>
      <c r="F1570"/>
      <c r="G1570"/>
      <c r="H1570"/>
      <c r="I1570"/>
      <c r="J1570"/>
      <c r="K1570">
        <v>2011</v>
      </c>
      <c r="L1570"/>
    </row>
    <row r="1571" spans="1:12" x14ac:dyDescent="0.2">
      <c r="A1571" s="4" t="s">
        <v>152</v>
      </c>
      <c r="B1571"/>
      <c r="C1571"/>
      <c r="D1571"/>
      <c r="E1571"/>
      <c r="F1571"/>
      <c r="G1571"/>
      <c r="H1571"/>
      <c r="I1571"/>
      <c r="J1571"/>
      <c r="K1571">
        <v>2011</v>
      </c>
      <c r="L1571"/>
    </row>
    <row r="1572" spans="1:12" x14ac:dyDescent="0.2">
      <c r="A1572" s="4" t="s">
        <v>153</v>
      </c>
      <c r="B1572">
        <v>1</v>
      </c>
      <c r="C1572">
        <v>0</v>
      </c>
      <c r="D1572">
        <v>0</v>
      </c>
      <c r="E1572">
        <v>0</v>
      </c>
      <c r="F1572">
        <v>0</v>
      </c>
      <c r="G1572">
        <v>6</v>
      </c>
      <c r="H1572">
        <v>0</v>
      </c>
      <c r="I1572">
        <v>42</v>
      </c>
      <c r="J1572">
        <v>1</v>
      </c>
      <c r="K1572">
        <v>2011</v>
      </c>
      <c r="L1572"/>
    </row>
    <row r="1573" spans="1:12" x14ac:dyDescent="0.2">
      <c r="A1573" s="4" t="s">
        <v>154</v>
      </c>
      <c r="B1573"/>
      <c r="C1573"/>
      <c r="D1573"/>
      <c r="E1573"/>
      <c r="F1573"/>
      <c r="G1573"/>
      <c r="H1573"/>
      <c r="I1573"/>
      <c r="J1573"/>
      <c r="K1573">
        <v>2011</v>
      </c>
      <c r="L1573"/>
    </row>
    <row r="1574" spans="1:12" x14ac:dyDescent="0.2">
      <c r="A1574" s="4" t="s">
        <v>155</v>
      </c>
      <c r="B1574"/>
      <c r="C1574"/>
      <c r="D1574"/>
      <c r="E1574"/>
      <c r="F1574"/>
      <c r="G1574"/>
      <c r="H1574"/>
      <c r="I1574"/>
      <c r="J1574"/>
      <c r="K1574">
        <v>2011</v>
      </c>
      <c r="L1574"/>
    </row>
    <row r="1575" spans="1:12" x14ac:dyDescent="0.2">
      <c r="A1575" s="4" t="s">
        <v>156</v>
      </c>
      <c r="B1575">
        <v>7</v>
      </c>
      <c r="C1575">
        <v>7</v>
      </c>
      <c r="D1575">
        <v>0</v>
      </c>
      <c r="E1575">
        <v>309</v>
      </c>
      <c r="F1575">
        <v>6</v>
      </c>
      <c r="G1575">
        <v>38</v>
      </c>
      <c r="H1575">
        <v>3</v>
      </c>
      <c r="I1575">
        <v>167</v>
      </c>
      <c r="J1575">
        <v>17</v>
      </c>
      <c r="K1575">
        <v>2011</v>
      </c>
      <c r="L1575"/>
    </row>
    <row r="1576" spans="1:12" x14ac:dyDescent="0.2">
      <c r="A1576" s="4" t="s">
        <v>157</v>
      </c>
      <c r="B1576"/>
      <c r="C1576"/>
      <c r="D1576"/>
      <c r="E1576"/>
      <c r="F1576"/>
      <c r="G1576"/>
      <c r="H1576"/>
      <c r="I1576"/>
      <c r="J1576"/>
      <c r="K1576">
        <v>2011</v>
      </c>
      <c r="L1576"/>
    </row>
    <row r="1577" spans="1:12" x14ac:dyDescent="0.2">
      <c r="A1577" s="4" t="s">
        <v>158</v>
      </c>
      <c r="B1577"/>
      <c r="C1577"/>
      <c r="D1577"/>
      <c r="E1577"/>
      <c r="F1577"/>
      <c r="G1577"/>
      <c r="H1577"/>
      <c r="I1577"/>
      <c r="J1577"/>
      <c r="K1577">
        <v>2011</v>
      </c>
      <c r="L1577"/>
    </row>
    <row r="1578" spans="1:12" x14ac:dyDescent="0.2">
      <c r="A1578" s="4" t="s">
        <v>159</v>
      </c>
      <c r="B1578"/>
      <c r="C1578"/>
      <c r="D1578"/>
      <c r="E1578"/>
      <c r="F1578"/>
      <c r="G1578"/>
      <c r="H1578"/>
      <c r="I1578"/>
      <c r="J1578"/>
      <c r="K1578">
        <v>2011</v>
      </c>
      <c r="L1578"/>
    </row>
    <row r="1579" spans="1:12" x14ac:dyDescent="0.2">
      <c r="A1579" s="4" t="s">
        <v>877</v>
      </c>
      <c r="B1579"/>
      <c r="C1579"/>
      <c r="D1579"/>
      <c r="E1579"/>
      <c r="F1579"/>
      <c r="G1579"/>
      <c r="H1579"/>
      <c r="I1579"/>
      <c r="J1579"/>
      <c r="K1579">
        <v>2011</v>
      </c>
      <c r="L1579"/>
    </row>
    <row r="1580" spans="1:12" x14ac:dyDescent="0.2">
      <c r="A1580" s="4" t="s">
        <v>372</v>
      </c>
      <c r="B1580"/>
      <c r="C1580"/>
      <c r="D1580"/>
      <c r="E1580"/>
      <c r="F1580"/>
      <c r="G1580"/>
      <c r="H1580"/>
      <c r="I1580"/>
      <c r="J1580"/>
      <c r="K1580">
        <v>2011</v>
      </c>
      <c r="L1580"/>
    </row>
    <row r="1581" spans="1:12" x14ac:dyDescent="0.2">
      <c r="A1581" s="4" t="s">
        <v>160</v>
      </c>
      <c r="B1581"/>
      <c r="C1581"/>
      <c r="D1581"/>
      <c r="E1581"/>
      <c r="F1581"/>
      <c r="G1581"/>
      <c r="H1581"/>
      <c r="I1581"/>
      <c r="J1581"/>
      <c r="K1581">
        <v>2011</v>
      </c>
      <c r="L1581"/>
    </row>
    <row r="1582" spans="1:12" x14ac:dyDescent="0.2">
      <c r="A1582" s="4" t="s">
        <v>161</v>
      </c>
      <c r="B1582"/>
      <c r="C1582"/>
      <c r="D1582"/>
      <c r="E1582"/>
      <c r="F1582"/>
      <c r="G1582"/>
      <c r="H1582"/>
      <c r="I1582"/>
      <c r="J1582"/>
      <c r="K1582">
        <v>2011</v>
      </c>
      <c r="L1582"/>
    </row>
    <row r="1583" spans="1:12" x14ac:dyDescent="0.2">
      <c r="A1583" s="4" t="s">
        <v>796</v>
      </c>
      <c r="B1583"/>
      <c r="C1583"/>
      <c r="D1583"/>
      <c r="E1583"/>
      <c r="F1583"/>
      <c r="G1583"/>
      <c r="H1583"/>
      <c r="I1583"/>
      <c r="J1583"/>
      <c r="K1583">
        <v>2011</v>
      </c>
      <c r="L1583"/>
    </row>
    <row r="1584" spans="1:12" x14ac:dyDescent="0.2">
      <c r="A1584" s="4" t="s">
        <v>162</v>
      </c>
      <c r="B1584"/>
      <c r="C1584"/>
      <c r="D1584"/>
      <c r="E1584"/>
      <c r="F1584"/>
      <c r="G1584"/>
      <c r="H1584"/>
      <c r="I1584"/>
      <c r="J1584"/>
      <c r="K1584">
        <v>2011</v>
      </c>
      <c r="L1584"/>
    </row>
    <row r="1585" spans="1:12" x14ac:dyDescent="0.2">
      <c r="A1585" s="4" t="s">
        <v>816</v>
      </c>
      <c r="K1585" s="13">
        <v>2011</v>
      </c>
    </row>
    <row r="1586" spans="1:12" x14ac:dyDescent="0.2">
      <c r="A1586" s="4" t="s">
        <v>163</v>
      </c>
      <c r="B1586"/>
      <c r="C1586"/>
      <c r="D1586"/>
      <c r="E1586"/>
      <c r="F1586"/>
      <c r="G1586"/>
      <c r="H1586"/>
      <c r="I1586"/>
      <c r="J1586"/>
      <c r="K1586">
        <v>2011</v>
      </c>
      <c r="L1586"/>
    </row>
    <row r="1587" spans="1:12" x14ac:dyDescent="0.2">
      <c r="A1587" s="4" t="s">
        <v>164</v>
      </c>
      <c r="B1587"/>
      <c r="C1587"/>
      <c r="D1587"/>
      <c r="E1587"/>
      <c r="F1587"/>
      <c r="G1587"/>
      <c r="H1587"/>
      <c r="I1587"/>
      <c r="J1587"/>
      <c r="K1587">
        <v>2011</v>
      </c>
      <c r="L1587"/>
    </row>
    <row r="1588" spans="1:12" x14ac:dyDescent="0.2">
      <c r="A1588" s="4" t="s">
        <v>895</v>
      </c>
      <c r="K1588" s="13">
        <v>2011</v>
      </c>
    </row>
    <row r="1589" spans="1:12" x14ac:dyDescent="0.2">
      <c r="A1589" s="4" t="s">
        <v>828</v>
      </c>
      <c r="B1589"/>
      <c r="C1589"/>
      <c r="D1589"/>
      <c r="E1589"/>
      <c r="F1589"/>
      <c r="G1589"/>
      <c r="H1589"/>
      <c r="I1589"/>
      <c r="J1589"/>
      <c r="K1589">
        <v>2011</v>
      </c>
      <c r="L1589"/>
    </row>
    <row r="1590" spans="1:12" x14ac:dyDescent="0.2">
      <c r="A1590" s="4" t="s">
        <v>863</v>
      </c>
      <c r="B1590"/>
      <c r="C1590"/>
      <c r="D1590"/>
      <c r="E1590"/>
      <c r="F1590"/>
      <c r="G1590"/>
      <c r="H1590"/>
      <c r="I1590"/>
      <c r="J1590"/>
      <c r="K1590">
        <v>2011</v>
      </c>
      <c r="L1590"/>
    </row>
    <row r="1591" spans="1:12" x14ac:dyDescent="0.2">
      <c r="A1591" s="4" t="s">
        <v>819</v>
      </c>
      <c r="B1591"/>
      <c r="C1591"/>
      <c r="D1591"/>
      <c r="E1591"/>
      <c r="F1591"/>
      <c r="G1591"/>
      <c r="H1591"/>
      <c r="I1591"/>
      <c r="J1591"/>
      <c r="K1591">
        <v>2011</v>
      </c>
      <c r="L1591"/>
    </row>
    <row r="1592" spans="1:12" x14ac:dyDescent="0.2">
      <c r="A1592" s="4" t="s">
        <v>908</v>
      </c>
      <c r="B1592"/>
      <c r="C1592"/>
      <c r="D1592"/>
      <c r="E1592"/>
      <c r="F1592"/>
      <c r="G1592"/>
      <c r="H1592"/>
      <c r="I1592"/>
      <c r="J1592"/>
      <c r="K1592">
        <v>2011</v>
      </c>
      <c r="L1592"/>
    </row>
    <row r="1593" spans="1:12" x14ac:dyDescent="0.2">
      <c r="A1593" s="4" t="s">
        <v>165</v>
      </c>
      <c r="B1593"/>
      <c r="C1593"/>
      <c r="D1593"/>
      <c r="E1593"/>
      <c r="F1593"/>
      <c r="G1593"/>
      <c r="H1593"/>
      <c r="I1593"/>
      <c r="J1593"/>
      <c r="K1593">
        <v>2011</v>
      </c>
      <c r="L1593"/>
    </row>
    <row r="1594" spans="1:12" x14ac:dyDescent="0.2">
      <c r="A1594" s="4" t="s">
        <v>166</v>
      </c>
      <c r="B1594"/>
      <c r="C1594"/>
      <c r="D1594"/>
      <c r="E1594"/>
      <c r="F1594"/>
      <c r="G1594"/>
      <c r="H1594"/>
      <c r="I1594"/>
      <c r="J1594"/>
      <c r="K1594">
        <v>2011</v>
      </c>
      <c r="L1594"/>
    </row>
    <row r="1595" spans="1:12" x14ac:dyDescent="0.2">
      <c r="A1595" s="4" t="s">
        <v>167</v>
      </c>
      <c r="B1595"/>
      <c r="C1595"/>
      <c r="D1595"/>
      <c r="E1595"/>
      <c r="F1595"/>
      <c r="G1595"/>
      <c r="H1595"/>
      <c r="I1595"/>
      <c r="J1595"/>
      <c r="K1595">
        <v>2011</v>
      </c>
      <c r="L1595"/>
    </row>
    <row r="1596" spans="1:12" x14ac:dyDescent="0.2">
      <c r="A1596" s="4" t="s">
        <v>168</v>
      </c>
      <c r="B1596"/>
      <c r="C1596"/>
      <c r="D1596"/>
      <c r="E1596"/>
      <c r="F1596"/>
      <c r="G1596"/>
      <c r="H1596"/>
      <c r="I1596"/>
      <c r="J1596"/>
      <c r="K1596">
        <v>2011</v>
      </c>
      <c r="L1596"/>
    </row>
    <row r="1597" spans="1:12" x14ac:dyDescent="0.2">
      <c r="A1597" s="4" t="s">
        <v>169</v>
      </c>
      <c r="B1597"/>
      <c r="C1597"/>
      <c r="D1597"/>
      <c r="E1597"/>
      <c r="F1597"/>
      <c r="G1597"/>
      <c r="H1597"/>
      <c r="I1597"/>
      <c r="J1597"/>
      <c r="K1597">
        <v>2011</v>
      </c>
      <c r="L1597"/>
    </row>
    <row r="1598" spans="1:12" x14ac:dyDescent="0.2">
      <c r="A1598" s="4" t="s">
        <v>170</v>
      </c>
      <c r="B1598"/>
      <c r="C1598"/>
      <c r="D1598"/>
      <c r="E1598"/>
      <c r="F1598"/>
      <c r="G1598"/>
      <c r="H1598"/>
      <c r="I1598"/>
      <c r="J1598"/>
      <c r="K1598">
        <v>2011</v>
      </c>
      <c r="L1598"/>
    </row>
    <row r="1599" spans="1:12" x14ac:dyDescent="0.2">
      <c r="A1599" s="4" t="s">
        <v>171</v>
      </c>
      <c r="K1599" s="13">
        <v>2011</v>
      </c>
      <c r="L1599"/>
    </row>
    <row r="1600" spans="1:12" x14ac:dyDescent="0.2">
      <c r="A1600" s="4" t="s">
        <v>172</v>
      </c>
      <c r="B1600">
        <v>1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2011</v>
      </c>
      <c r="L1600"/>
    </row>
    <row r="1601" spans="1:12" x14ac:dyDescent="0.2">
      <c r="A1601" s="4" t="s">
        <v>173</v>
      </c>
      <c r="B1601"/>
      <c r="C1601"/>
      <c r="D1601"/>
      <c r="E1601"/>
      <c r="F1601"/>
      <c r="G1601"/>
      <c r="H1601"/>
      <c r="I1601"/>
      <c r="J1601"/>
      <c r="K1601">
        <v>2011</v>
      </c>
      <c r="L1601"/>
    </row>
    <row r="1602" spans="1:12" x14ac:dyDescent="0.2">
      <c r="A1602" s="4" t="s">
        <v>174</v>
      </c>
      <c r="B1602"/>
      <c r="C1602"/>
      <c r="D1602"/>
      <c r="E1602"/>
      <c r="F1602"/>
      <c r="G1602"/>
      <c r="H1602"/>
      <c r="I1602"/>
      <c r="J1602"/>
      <c r="K1602">
        <v>2011</v>
      </c>
      <c r="L1602"/>
    </row>
    <row r="1603" spans="1:12" x14ac:dyDescent="0.2">
      <c r="A1603" s="4" t="s">
        <v>350</v>
      </c>
      <c r="B1603"/>
      <c r="C1603"/>
      <c r="D1603"/>
      <c r="E1603"/>
      <c r="F1603"/>
      <c r="G1603"/>
      <c r="H1603"/>
      <c r="I1603"/>
      <c r="J1603"/>
      <c r="K1603">
        <v>2011</v>
      </c>
      <c r="L1603"/>
    </row>
    <row r="1604" spans="1:12" x14ac:dyDescent="0.2">
      <c r="A1604" s="4" t="s">
        <v>308</v>
      </c>
      <c r="B1604"/>
      <c r="C1604"/>
      <c r="D1604"/>
      <c r="E1604"/>
      <c r="F1604"/>
      <c r="G1604"/>
      <c r="H1604"/>
      <c r="I1604"/>
      <c r="J1604"/>
      <c r="K1604">
        <v>2011</v>
      </c>
      <c r="L1604"/>
    </row>
    <row r="1605" spans="1:12" x14ac:dyDescent="0.2">
      <c r="A1605" s="4" t="s">
        <v>175</v>
      </c>
      <c r="B1605"/>
      <c r="C1605"/>
      <c r="D1605"/>
      <c r="E1605"/>
      <c r="F1605"/>
      <c r="G1605"/>
      <c r="H1605"/>
      <c r="I1605"/>
      <c r="J1605"/>
      <c r="K1605">
        <v>2011</v>
      </c>
      <c r="L1605"/>
    </row>
    <row r="1606" spans="1:12" x14ac:dyDescent="0.2">
      <c r="A1606" s="4" t="s">
        <v>176</v>
      </c>
      <c r="B1606"/>
      <c r="C1606"/>
      <c r="D1606"/>
      <c r="E1606"/>
      <c r="F1606"/>
      <c r="G1606"/>
      <c r="H1606"/>
      <c r="I1606"/>
      <c r="J1606"/>
      <c r="K1606">
        <v>2011</v>
      </c>
      <c r="L1606"/>
    </row>
    <row r="1607" spans="1:12" x14ac:dyDescent="0.2">
      <c r="A1607" s="4" t="s">
        <v>177</v>
      </c>
      <c r="B1607"/>
      <c r="C1607"/>
      <c r="D1607"/>
      <c r="E1607"/>
      <c r="F1607"/>
      <c r="G1607"/>
      <c r="H1607"/>
      <c r="I1607"/>
      <c r="J1607"/>
      <c r="K1607">
        <v>2011</v>
      </c>
      <c r="L1607"/>
    </row>
    <row r="1608" spans="1:12" x14ac:dyDescent="0.2">
      <c r="A1608" s="4" t="s">
        <v>288</v>
      </c>
      <c r="K1608" s="13">
        <v>2011</v>
      </c>
    </row>
    <row r="1609" spans="1:12" x14ac:dyDescent="0.2">
      <c r="A1609" s="4" t="s">
        <v>800</v>
      </c>
      <c r="B1609"/>
      <c r="C1609"/>
      <c r="D1609"/>
      <c r="E1609"/>
      <c r="F1609"/>
      <c r="G1609"/>
      <c r="H1609"/>
      <c r="I1609"/>
      <c r="J1609"/>
      <c r="K1609">
        <v>2011</v>
      </c>
      <c r="L1609"/>
    </row>
    <row r="1610" spans="1:12" x14ac:dyDescent="0.2">
      <c r="A1610" s="4" t="s">
        <v>178</v>
      </c>
      <c r="K1610" s="13">
        <v>2011</v>
      </c>
      <c r="L1610"/>
    </row>
    <row r="1611" spans="1:12" x14ac:dyDescent="0.2">
      <c r="A1611" s="4" t="s">
        <v>179</v>
      </c>
      <c r="B1611"/>
      <c r="C1611"/>
      <c r="D1611"/>
      <c r="E1611"/>
      <c r="F1611"/>
      <c r="G1611"/>
      <c r="H1611"/>
      <c r="I1611"/>
      <c r="J1611"/>
      <c r="K1611">
        <v>2011</v>
      </c>
      <c r="L1611"/>
    </row>
    <row r="1612" spans="1:12" x14ac:dyDescent="0.2">
      <c r="A1612" s="4" t="s">
        <v>180</v>
      </c>
      <c r="B1612"/>
      <c r="C1612"/>
      <c r="D1612"/>
      <c r="E1612"/>
      <c r="F1612"/>
      <c r="G1612"/>
      <c r="H1612"/>
      <c r="I1612"/>
      <c r="J1612"/>
      <c r="K1612">
        <v>2011</v>
      </c>
      <c r="L1612"/>
    </row>
    <row r="1613" spans="1:12" x14ac:dyDescent="0.2">
      <c r="A1613" s="4" t="s">
        <v>181</v>
      </c>
      <c r="K1613" s="13">
        <v>2011</v>
      </c>
      <c r="L1613"/>
    </row>
    <row r="1614" spans="1:12" x14ac:dyDescent="0.2">
      <c r="A1614" s="4" t="s">
        <v>182</v>
      </c>
      <c r="B1614"/>
      <c r="C1614"/>
      <c r="D1614"/>
      <c r="E1614"/>
      <c r="F1614"/>
      <c r="G1614"/>
      <c r="H1614"/>
      <c r="I1614"/>
      <c r="J1614"/>
      <c r="K1614">
        <v>2011</v>
      </c>
      <c r="L1614"/>
    </row>
    <row r="1615" spans="1:12" x14ac:dyDescent="0.2">
      <c r="A1615" s="4" t="s">
        <v>183</v>
      </c>
      <c r="B1615"/>
      <c r="C1615"/>
      <c r="D1615"/>
      <c r="E1615"/>
      <c r="F1615"/>
      <c r="G1615"/>
      <c r="H1615"/>
      <c r="I1615"/>
      <c r="J1615"/>
      <c r="K1615">
        <v>2011</v>
      </c>
      <c r="L1615"/>
    </row>
    <row r="1616" spans="1:12" x14ac:dyDescent="0.2">
      <c r="A1616" s="4" t="s">
        <v>184</v>
      </c>
      <c r="B1616"/>
      <c r="C1616"/>
      <c r="D1616"/>
      <c r="E1616"/>
      <c r="F1616"/>
      <c r="G1616"/>
      <c r="H1616"/>
      <c r="I1616"/>
      <c r="J1616"/>
      <c r="K1616">
        <v>2011</v>
      </c>
      <c r="L1616"/>
    </row>
    <row r="1617" spans="1:12" x14ac:dyDescent="0.2">
      <c r="A1617" s="4" t="s">
        <v>185</v>
      </c>
      <c r="B1617"/>
      <c r="C1617"/>
      <c r="D1617"/>
      <c r="E1617"/>
      <c r="F1617"/>
      <c r="G1617"/>
      <c r="H1617"/>
      <c r="I1617"/>
      <c r="J1617"/>
      <c r="K1617">
        <v>2011</v>
      </c>
      <c r="L1617"/>
    </row>
    <row r="1618" spans="1:12" x14ac:dyDescent="0.2">
      <c r="A1618" s="4" t="s">
        <v>186</v>
      </c>
      <c r="B1618"/>
      <c r="C1618"/>
      <c r="D1618"/>
      <c r="E1618"/>
      <c r="F1618"/>
      <c r="G1618"/>
      <c r="H1618"/>
      <c r="I1618"/>
      <c r="J1618"/>
      <c r="K1618">
        <v>2011</v>
      </c>
      <c r="L1618"/>
    </row>
    <row r="1619" spans="1:12" x14ac:dyDescent="0.2">
      <c r="A1619" s="4" t="s">
        <v>370</v>
      </c>
      <c r="B1619"/>
      <c r="C1619"/>
      <c r="D1619"/>
      <c r="E1619"/>
      <c r="F1619"/>
      <c r="G1619"/>
      <c r="H1619"/>
      <c r="I1619"/>
      <c r="J1619"/>
      <c r="K1619">
        <v>2011</v>
      </c>
      <c r="L1619"/>
    </row>
    <row r="1620" spans="1:12" x14ac:dyDescent="0.2">
      <c r="A1620" s="4" t="s">
        <v>321</v>
      </c>
      <c r="B1620"/>
      <c r="C1620"/>
      <c r="D1620"/>
      <c r="E1620"/>
      <c r="F1620"/>
      <c r="G1620"/>
      <c r="H1620"/>
      <c r="I1620"/>
      <c r="J1620"/>
      <c r="K1620">
        <v>2011</v>
      </c>
      <c r="L1620"/>
    </row>
    <row r="1621" spans="1:12" x14ac:dyDescent="0.2">
      <c r="A1621" s="4" t="s">
        <v>187</v>
      </c>
      <c r="B1621"/>
      <c r="C1621"/>
      <c r="D1621"/>
      <c r="E1621"/>
      <c r="F1621"/>
      <c r="G1621"/>
      <c r="H1621"/>
      <c r="I1621"/>
      <c r="J1621"/>
      <c r="K1621">
        <v>2011</v>
      </c>
      <c r="L1621"/>
    </row>
    <row r="1622" spans="1:12" x14ac:dyDescent="0.2">
      <c r="A1622" s="4" t="s">
        <v>300</v>
      </c>
      <c r="B1622"/>
      <c r="C1622"/>
      <c r="D1622"/>
      <c r="E1622"/>
      <c r="F1622"/>
      <c r="G1622"/>
      <c r="H1622"/>
      <c r="I1622"/>
      <c r="J1622"/>
      <c r="K1622">
        <v>2011</v>
      </c>
      <c r="L1622"/>
    </row>
    <row r="1623" spans="1:12" x14ac:dyDescent="0.2">
      <c r="A1623" s="4" t="s">
        <v>188</v>
      </c>
      <c r="B1623">
        <v>9</v>
      </c>
      <c r="C1623">
        <v>8</v>
      </c>
      <c r="D1623">
        <v>2</v>
      </c>
      <c r="E1623">
        <v>66</v>
      </c>
      <c r="F1623">
        <v>2</v>
      </c>
      <c r="G1623">
        <v>22</v>
      </c>
      <c r="H1623">
        <v>3</v>
      </c>
      <c r="I1623">
        <v>96</v>
      </c>
      <c r="J1623">
        <v>7</v>
      </c>
      <c r="K1623">
        <v>2011</v>
      </c>
      <c r="L1623"/>
    </row>
    <row r="1624" spans="1:12" x14ac:dyDescent="0.2">
      <c r="A1624" s="4" t="s">
        <v>189</v>
      </c>
      <c r="B1624"/>
      <c r="C1624"/>
      <c r="D1624"/>
      <c r="E1624"/>
      <c r="F1624"/>
      <c r="G1624"/>
      <c r="H1624"/>
      <c r="I1624"/>
      <c r="J1624"/>
      <c r="K1624">
        <v>2011</v>
      </c>
      <c r="L1624"/>
    </row>
    <row r="1625" spans="1:12" x14ac:dyDescent="0.2">
      <c r="A1625" s="4" t="s">
        <v>190</v>
      </c>
      <c r="B1625"/>
      <c r="C1625"/>
      <c r="D1625"/>
      <c r="E1625"/>
      <c r="F1625"/>
      <c r="G1625"/>
      <c r="H1625"/>
      <c r="I1625"/>
      <c r="J1625"/>
      <c r="K1625">
        <v>2011</v>
      </c>
      <c r="L1625"/>
    </row>
    <row r="1626" spans="1:12" x14ac:dyDescent="0.2">
      <c r="A1626" s="4" t="s">
        <v>304</v>
      </c>
      <c r="B1626"/>
      <c r="C1626"/>
      <c r="D1626"/>
      <c r="E1626"/>
      <c r="F1626"/>
      <c r="G1626"/>
      <c r="H1626"/>
      <c r="I1626"/>
      <c r="J1626"/>
      <c r="K1626">
        <v>2011</v>
      </c>
      <c r="L1626"/>
    </row>
    <row r="1627" spans="1:12" x14ac:dyDescent="0.2">
      <c r="A1627" s="4" t="s">
        <v>347</v>
      </c>
      <c r="B1627"/>
      <c r="C1627"/>
      <c r="D1627"/>
      <c r="E1627"/>
      <c r="F1627"/>
      <c r="G1627"/>
      <c r="H1627"/>
      <c r="I1627"/>
      <c r="J1627"/>
      <c r="K1627">
        <v>2011</v>
      </c>
      <c r="L1627"/>
    </row>
    <row r="1628" spans="1:12" x14ac:dyDescent="0.2">
      <c r="A1628" s="4" t="s">
        <v>191</v>
      </c>
      <c r="B1628">
        <v>3</v>
      </c>
      <c r="C1628">
        <v>3</v>
      </c>
      <c r="D1628">
        <v>0</v>
      </c>
      <c r="E1628">
        <v>20</v>
      </c>
      <c r="F1628">
        <v>0</v>
      </c>
      <c r="G1628">
        <v>3</v>
      </c>
      <c r="H1628">
        <v>0</v>
      </c>
      <c r="I1628">
        <v>21</v>
      </c>
      <c r="J1628">
        <v>0</v>
      </c>
      <c r="K1628">
        <v>2011</v>
      </c>
      <c r="L1628"/>
    </row>
    <row r="1629" spans="1:12" x14ac:dyDescent="0.2">
      <c r="A1629" s="4" t="s">
        <v>192</v>
      </c>
      <c r="B1629">
        <v>1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2011</v>
      </c>
      <c r="L1629"/>
    </row>
    <row r="1630" spans="1:12" x14ac:dyDescent="0.2">
      <c r="A1630" s="4" t="s">
        <v>193</v>
      </c>
      <c r="B1630"/>
      <c r="C1630"/>
      <c r="D1630"/>
      <c r="E1630"/>
      <c r="F1630"/>
      <c r="G1630"/>
      <c r="H1630"/>
      <c r="I1630"/>
      <c r="J1630"/>
      <c r="K1630">
        <v>2011</v>
      </c>
      <c r="L1630"/>
    </row>
    <row r="1631" spans="1:12" x14ac:dyDescent="0.2">
      <c r="A1631" s="4" t="s">
        <v>194</v>
      </c>
      <c r="B1631"/>
      <c r="C1631"/>
      <c r="D1631"/>
      <c r="E1631"/>
      <c r="F1631"/>
      <c r="G1631"/>
      <c r="H1631"/>
      <c r="I1631"/>
      <c r="J1631"/>
      <c r="K1631">
        <v>2011</v>
      </c>
      <c r="L1631"/>
    </row>
    <row r="1632" spans="1:12" x14ac:dyDescent="0.2">
      <c r="A1632" s="4" t="s">
        <v>195</v>
      </c>
      <c r="B1632">
        <v>6</v>
      </c>
      <c r="C1632">
        <v>4</v>
      </c>
      <c r="D1632">
        <v>0</v>
      </c>
      <c r="E1632">
        <v>14</v>
      </c>
      <c r="F1632">
        <v>0</v>
      </c>
      <c r="G1632">
        <v>22</v>
      </c>
      <c r="H1632">
        <v>1</v>
      </c>
      <c r="I1632">
        <v>116</v>
      </c>
      <c r="J1632">
        <v>8</v>
      </c>
      <c r="K1632">
        <v>2011</v>
      </c>
      <c r="L1632"/>
    </row>
    <row r="1633" spans="1:12" x14ac:dyDescent="0.2">
      <c r="A1633" s="4" t="s">
        <v>196</v>
      </c>
      <c r="B1633"/>
      <c r="C1633"/>
      <c r="D1633"/>
      <c r="E1633"/>
      <c r="F1633"/>
      <c r="G1633"/>
      <c r="H1633"/>
      <c r="I1633"/>
      <c r="J1633"/>
      <c r="K1633">
        <v>2011</v>
      </c>
      <c r="L1633"/>
    </row>
    <row r="1634" spans="1:12" x14ac:dyDescent="0.2">
      <c r="A1634" s="4" t="s">
        <v>197</v>
      </c>
      <c r="B1634">
        <v>21</v>
      </c>
      <c r="C1634">
        <v>17</v>
      </c>
      <c r="D1634">
        <v>3</v>
      </c>
      <c r="E1634">
        <v>166</v>
      </c>
      <c r="F1634">
        <v>5</v>
      </c>
      <c r="G1634">
        <v>117.99999999659002</v>
      </c>
      <c r="H1634">
        <v>5</v>
      </c>
      <c r="I1634">
        <v>611</v>
      </c>
      <c r="J1634">
        <v>32</v>
      </c>
      <c r="K1634">
        <v>2011</v>
      </c>
      <c r="L1634"/>
    </row>
    <row r="1635" spans="1:12" x14ac:dyDescent="0.2">
      <c r="A1635" s="4" t="s">
        <v>894</v>
      </c>
      <c r="K1635" s="13">
        <v>2011</v>
      </c>
    </row>
    <row r="1636" spans="1:12" x14ac:dyDescent="0.2">
      <c r="A1636" s="4" t="s">
        <v>198</v>
      </c>
      <c r="B1636" s="13">
        <v>1</v>
      </c>
      <c r="C1636" s="13">
        <v>0</v>
      </c>
      <c r="D1636" s="13">
        <v>0</v>
      </c>
      <c r="E1636" s="13">
        <v>0</v>
      </c>
      <c r="F1636" s="13">
        <v>1</v>
      </c>
      <c r="G1636" s="13">
        <v>2</v>
      </c>
      <c r="H1636" s="13">
        <v>0</v>
      </c>
      <c r="I1636" s="13">
        <v>7</v>
      </c>
      <c r="J1636" s="13">
        <v>0</v>
      </c>
      <c r="K1636" s="13">
        <v>2011</v>
      </c>
    </row>
    <row r="1637" spans="1:12" x14ac:dyDescent="0.2">
      <c r="A1637" s="4" t="s">
        <v>368</v>
      </c>
      <c r="B1637"/>
      <c r="C1637"/>
      <c r="D1637"/>
      <c r="E1637"/>
      <c r="F1637"/>
      <c r="G1637"/>
      <c r="H1637"/>
      <c r="I1637"/>
      <c r="J1637"/>
      <c r="K1637">
        <v>2011</v>
      </c>
      <c r="L1637"/>
    </row>
    <row r="1638" spans="1:12" x14ac:dyDescent="0.2">
      <c r="A1638" s="4" t="s">
        <v>199</v>
      </c>
      <c r="B1638">
        <v>1</v>
      </c>
      <c r="C1638">
        <v>0</v>
      </c>
      <c r="D1638">
        <v>0</v>
      </c>
      <c r="E1638">
        <v>0</v>
      </c>
      <c r="F1638">
        <v>0</v>
      </c>
      <c r="G1638">
        <v>1</v>
      </c>
      <c r="H1638">
        <v>0</v>
      </c>
      <c r="I1638">
        <v>5</v>
      </c>
      <c r="J1638">
        <v>0</v>
      </c>
      <c r="K1638">
        <v>2011</v>
      </c>
      <c r="L1638"/>
    </row>
    <row r="1639" spans="1:12" x14ac:dyDescent="0.2">
      <c r="A1639" s="4" t="s">
        <v>200</v>
      </c>
      <c r="B1639"/>
      <c r="C1639"/>
      <c r="D1639"/>
      <c r="E1639"/>
      <c r="F1639"/>
      <c r="G1639"/>
      <c r="H1639"/>
      <c r="I1639"/>
      <c r="J1639"/>
      <c r="K1639">
        <v>2011</v>
      </c>
      <c r="L1639"/>
    </row>
    <row r="1640" spans="1:12" x14ac:dyDescent="0.2">
      <c r="A1640" s="4" t="s">
        <v>201</v>
      </c>
      <c r="B1640">
        <v>1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2011</v>
      </c>
      <c r="L1640"/>
    </row>
    <row r="1641" spans="1:12" x14ac:dyDescent="0.2">
      <c r="A1641" s="4" t="s">
        <v>202</v>
      </c>
      <c r="K1641" s="13">
        <v>2011</v>
      </c>
    </row>
    <row r="1642" spans="1:12" x14ac:dyDescent="0.2">
      <c r="A1642" s="4" t="s">
        <v>203</v>
      </c>
      <c r="B1642"/>
      <c r="C1642"/>
      <c r="D1642"/>
      <c r="E1642"/>
      <c r="F1642"/>
      <c r="G1642"/>
      <c r="H1642"/>
      <c r="I1642"/>
      <c r="J1642"/>
      <c r="K1642">
        <v>2011</v>
      </c>
      <c r="L1642"/>
    </row>
    <row r="1643" spans="1:12" x14ac:dyDescent="0.2">
      <c r="A1643" s="4" t="s">
        <v>204</v>
      </c>
      <c r="B1643"/>
      <c r="C1643"/>
      <c r="D1643"/>
      <c r="E1643"/>
      <c r="F1643"/>
      <c r="G1643"/>
      <c r="H1643"/>
      <c r="I1643"/>
      <c r="J1643"/>
      <c r="K1643">
        <v>2011</v>
      </c>
      <c r="L1643"/>
    </row>
    <row r="1644" spans="1:12" x14ac:dyDescent="0.2">
      <c r="A1644" s="4" t="s">
        <v>893</v>
      </c>
      <c r="K1644" s="13">
        <v>2011</v>
      </c>
    </row>
    <row r="1645" spans="1:12" x14ac:dyDescent="0.2">
      <c r="A1645" s="4" t="s">
        <v>313</v>
      </c>
      <c r="K1645" s="13">
        <v>2011</v>
      </c>
    </row>
    <row r="1646" spans="1:12" x14ac:dyDescent="0.2">
      <c r="A1646" s="4" t="s">
        <v>205</v>
      </c>
      <c r="B1646"/>
      <c r="C1646"/>
      <c r="D1646"/>
      <c r="E1646"/>
      <c r="F1646"/>
      <c r="G1646"/>
      <c r="H1646"/>
      <c r="I1646"/>
      <c r="J1646"/>
      <c r="K1646">
        <v>2011</v>
      </c>
      <c r="L1646"/>
    </row>
    <row r="1647" spans="1:12" x14ac:dyDescent="0.2">
      <c r="A1647" s="4" t="s">
        <v>206</v>
      </c>
      <c r="B1647">
        <v>17</v>
      </c>
      <c r="C1647">
        <v>16</v>
      </c>
      <c r="D1647">
        <v>4</v>
      </c>
      <c r="E1647">
        <v>356</v>
      </c>
      <c r="F1647">
        <v>3</v>
      </c>
      <c r="G1647">
        <v>93.499999993300008</v>
      </c>
      <c r="H1647">
        <v>11</v>
      </c>
      <c r="I1647">
        <v>400</v>
      </c>
      <c r="J1647">
        <v>16</v>
      </c>
      <c r="K1647">
        <v>2011</v>
      </c>
      <c r="L1647"/>
    </row>
    <row r="1648" spans="1:12" x14ac:dyDescent="0.2">
      <c r="A1648" s="4" t="s">
        <v>207</v>
      </c>
      <c r="B1648">
        <v>1</v>
      </c>
      <c r="C1648">
        <v>1</v>
      </c>
      <c r="D1648">
        <v>1</v>
      </c>
      <c r="E1648">
        <v>13</v>
      </c>
      <c r="F1648">
        <v>0</v>
      </c>
      <c r="G1648">
        <v>1.1000000000000001</v>
      </c>
      <c r="H1648">
        <v>0</v>
      </c>
      <c r="I1648">
        <v>4</v>
      </c>
      <c r="J1648">
        <v>0</v>
      </c>
      <c r="K1648">
        <v>2011</v>
      </c>
      <c r="L1648"/>
    </row>
    <row r="1649" spans="1:12" x14ac:dyDescent="0.2">
      <c r="A1649" s="4" t="s">
        <v>208</v>
      </c>
      <c r="B1649"/>
      <c r="C1649"/>
      <c r="D1649"/>
      <c r="E1649"/>
      <c r="F1649"/>
      <c r="G1649"/>
      <c r="H1649"/>
      <c r="I1649"/>
      <c r="J1649"/>
      <c r="K1649">
        <v>2011</v>
      </c>
      <c r="L1649"/>
    </row>
    <row r="1650" spans="1:12" x14ac:dyDescent="0.2">
      <c r="A1650" s="4" t="s">
        <v>793</v>
      </c>
      <c r="B1650"/>
      <c r="C1650"/>
      <c r="D1650"/>
      <c r="E1650"/>
      <c r="F1650"/>
      <c r="G1650"/>
      <c r="H1650"/>
      <c r="I1650"/>
      <c r="J1650"/>
      <c r="K1650">
        <v>2011</v>
      </c>
      <c r="L1650"/>
    </row>
    <row r="1651" spans="1:12" x14ac:dyDescent="0.2">
      <c r="A1651" s="4" t="s">
        <v>209</v>
      </c>
      <c r="B1651"/>
      <c r="C1651"/>
      <c r="D1651"/>
      <c r="E1651"/>
      <c r="F1651"/>
      <c r="G1651"/>
      <c r="H1651"/>
      <c r="I1651"/>
      <c r="J1651"/>
      <c r="K1651">
        <v>2011</v>
      </c>
      <c r="L1651"/>
    </row>
    <row r="1652" spans="1:12" x14ac:dyDescent="0.2">
      <c r="A1652" s="4" t="s">
        <v>210</v>
      </c>
      <c r="B1652"/>
      <c r="C1652"/>
      <c r="D1652"/>
      <c r="E1652"/>
      <c r="F1652"/>
      <c r="G1652"/>
      <c r="H1652"/>
      <c r="I1652"/>
      <c r="J1652"/>
      <c r="K1652">
        <v>2011</v>
      </c>
      <c r="L1652"/>
    </row>
    <row r="1653" spans="1:12" x14ac:dyDescent="0.2">
      <c r="A1653" s="4" t="s">
        <v>281</v>
      </c>
      <c r="K1653" s="13">
        <v>2011</v>
      </c>
    </row>
    <row r="1654" spans="1:12" x14ac:dyDescent="0.2">
      <c r="A1654" s="4" t="s">
        <v>343</v>
      </c>
      <c r="B1654"/>
      <c r="C1654"/>
      <c r="D1654"/>
      <c r="E1654"/>
      <c r="F1654"/>
      <c r="G1654"/>
      <c r="H1654"/>
      <c r="I1654"/>
      <c r="J1654"/>
      <c r="K1654">
        <v>2011</v>
      </c>
      <c r="L1654"/>
    </row>
    <row r="1655" spans="1:12" x14ac:dyDescent="0.2">
      <c r="A1655" s="4" t="s">
        <v>875</v>
      </c>
      <c r="B1655"/>
      <c r="C1655"/>
      <c r="D1655"/>
      <c r="E1655"/>
      <c r="F1655"/>
      <c r="G1655"/>
      <c r="H1655"/>
      <c r="I1655"/>
      <c r="J1655"/>
      <c r="K1655">
        <v>2011</v>
      </c>
      <c r="L1655"/>
    </row>
    <row r="1656" spans="1:12" x14ac:dyDescent="0.2">
      <c r="A1656" s="4" t="s">
        <v>902</v>
      </c>
      <c r="K1656" s="13">
        <v>2011</v>
      </c>
    </row>
    <row r="1657" spans="1:12" x14ac:dyDescent="0.2">
      <c r="A1657" s="4" t="s">
        <v>324</v>
      </c>
      <c r="B1657"/>
      <c r="C1657"/>
      <c r="D1657"/>
      <c r="E1657"/>
      <c r="F1657"/>
      <c r="G1657"/>
      <c r="H1657"/>
      <c r="I1657"/>
      <c r="J1657"/>
      <c r="K1657">
        <v>2011</v>
      </c>
      <c r="L1657"/>
    </row>
    <row r="1658" spans="1:12" x14ac:dyDescent="0.2">
      <c r="A1658" s="4" t="s">
        <v>328</v>
      </c>
      <c r="B1658"/>
      <c r="C1658"/>
      <c r="D1658"/>
      <c r="E1658"/>
      <c r="F1658"/>
      <c r="G1658"/>
      <c r="H1658"/>
      <c r="I1658"/>
      <c r="J1658"/>
      <c r="K1658">
        <v>2011</v>
      </c>
      <c r="L1658"/>
    </row>
    <row r="1659" spans="1:12" x14ac:dyDescent="0.2">
      <c r="A1659" s="4" t="s">
        <v>348</v>
      </c>
      <c r="B1659"/>
      <c r="C1659"/>
      <c r="D1659"/>
      <c r="E1659"/>
      <c r="F1659"/>
      <c r="G1659"/>
      <c r="H1659"/>
      <c r="I1659"/>
      <c r="J1659"/>
      <c r="K1659">
        <v>2011</v>
      </c>
      <c r="L1659"/>
    </row>
    <row r="1660" spans="1:12" x14ac:dyDescent="0.2">
      <c r="A1660" s="4" t="s">
        <v>358</v>
      </c>
      <c r="B1660"/>
      <c r="C1660"/>
      <c r="D1660"/>
      <c r="E1660"/>
      <c r="F1660"/>
      <c r="G1660"/>
      <c r="H1660"/>
      <c r="I1660"/>
      <c r="J1660"/>
      <c r="K1660">
        <v>2011</v>
      </c>
      <c r="L1660"/>
    </row>
    <row r="1661" spans="1:12" x14ac:dyDescent="0.2">
      <c r="A1661" s="4" t="s">
        <v>325</v>
      </c>
      <c r="B1661"/>
      <c r="C1661"/>
      <c r="D1661"/>
      <c r="E1661"/>
      <c r="F1661"/>
      <c r="G1661"/>
      <c r="H1661"/>
      <c r="I1661"/>
      <c r="J1661"/>
      <c r="K1661">
        <v>2011</v>
      </c>
      <c r="L1661"/>
    </row>
    <row r="1662" spans="1:12" x14ac:dyDescent="0.2">
      <c r="A1662" s="4" t="s">
        <v>797</v>
      </c>
      <c r="B1662"/>
      <c r="C1662"/>
      <c r="D1662"/>
      <c r="E1662"/>
      <c r="F1662"/>
      <c r="G1662"/>
      <c r="H1662"/>
      <c r="I1662"/>
      <c r="J1662"/>
      <c r="K1662">
        <v>2011</v>
      </c>
      <c r="L1662"/>
    </row>
    <row r="1663" spans="1:12" x14ac:dyDescent="0.2">
      <c r="A1663" s="4" t="s">
        <v>326</v>
      </c>
      <c r="B1663"/>
      <c r="C1663"/>
      <c r="D1663"/>
      <c r="E1663"/>
      <c r="F1663"/>
      <c r="G1663"/>
      <c r="H1663"/>
      <c r="I1663"/>
      <c r="J1663"/>
      <c r="K1663">
        <v>2011</v>
      </c>
      <c r="L1663"/>
    </row>
    <row r="1664" spans="1:12" x14ac:dyDescent="0.2">
      <c r="A1664" s="4" t="s">
        <v>211</v>
      </c>
      <c r="B1664"/>
      <c r="C1664"/>
      <c r="D1664"/>
      <c r="E1664"/>
      <c r="F1664"/>
      <c r="G1664"/>
      <c r="H1664"/>
      <c r="I1664"/>
      <c r="J1664"/>
      <c r="K1664">
        <v>2011</v>
      </c>
      <c r="L1664"/>
    </row>
    <row r="1665" spans="1:14" x14ac:dyDescent="0.2">
      <c r="A1665" s="4" t="s">
        <v>798</v>
      </c>
      <c r="B1665"/>
      <c r="C1665"/>
      <c r="D1665"/>
      <c r="E1665"/>
      <c r="F1665"/>
      <c r="G1665"/>
      <c r="H1665"/>
      <c r="I1665"/>
      <c r="J1665"/>
      <c r="K1665">
        <v>2011</v>
      </c>
      <c r="L1665"/>
    </row>
    <row r="1666" spans="1:14" x14ac:dyDescent="0.2">
      <c r="A1666" s="4" t="s">
        <v>282</v>
      </c>
      <c r="K1666" s="13">
        <v>2011</v>
      </c>
    </row>
    <row r="1667" spans="1:14" x14ac:dyDescent="0.2">
      <c r="A1667" s="4" t="s">
        <v>212</v>
      </c>
      <c r="B1667">
        <v>4</v>
      </c>
      <c r="C1667">
        <v>4</v>
      </c>
      <c r="D1667">
        <v>0</v>
      </c>
      <c r="E1667">
        <v>47</v>
      </c>
      <c r="F1667">
        <v>0</v>
      </c>
      <c r="G1667">
        <v>25</v>
      </c>
      <c r="H1667">
        <v>5</v>
      </c>
      <c r="I1667">
        <v>75</v>
      </c>
      <c r="J1667">
        <v>5</v>
      </c>
      <c r="K1667">
        <v>2011</v>
      </c>
      <c r="L1667"/>
    </row>
    <row r="1668" spans="1:14" x14ac:dyDescent="0.2">
      <c r="A1668" s="4" t="s">
        <v>301</v>
      </c>
      <c r="B1668"/>
      <c r="C1668"/>
      <c r="D1668"/>
      <c r="E1668"/>
      <c r="F1668"/>
      <c r="G1668"/>
      <c r="H1668"/>
      <c r="I1668"/>
      <c r="J1668"/>
      <c r="K1668">
        <v>2011</v>
      </c>
      <c r="L1668"/>
    </row>
    <row r="1669" spans="1:14" x14ac:dyDescent="0.2">
      <c r="A1669" s="4" t="s">
        <v>289</v>
      </c>
      <c r="B1669"/>
      <c r="C1669"/>
      <c r="D1669"/>
      <c r="E1669"/>
      <c r="F1669"/>
      <c r="G1669"/>
      <c r="H1669"/>
      <c r="I1669"/>
      <c r="J1669"/>
      <c r="K1669">
        <v>2011</v>
      </c>
      <c r="L1669"/>
    </row>
    <row r="1670" spans="1:14" x14ac:dyDescent="0.2">
      <c r="A1670" s="4" t="s">
        <v>322</v>
      </c>
      <c r="B1670"/>
      <c r="C1670"/>
      <c r="D1670"/>
      <c r="E1670"/>
      <c r="F1670"/>
      <c r="G1670"/>
      <c r="H1670"/>
      <c r="I1670"/>
      <c r="J1670"/>
      <c r="K1670">
        <v>2011</v>
      </c>
      <c r="L1670"/>
    </row>
    <row r="1671" spans="1:14" x14ac:dyDescent="0.2">
      <c r="A1671" s="4" t="s">
        <v>323</v>
      </c>
      <c r="B1671"/>
      <c r="C1671"/>
      <c r="D1671"/>
      <c r="E1671"/>
      <c r="F1671"/>
      <c r="G1671"/>
      <c r="H1671"/>
      <c r="I1671"/>
      <c r="J1671"/>
      <c r="K1671">
        <v>2011</v>
      </c>
      <c r="L1671"/>
    </row>
    <row r="1672" spans="1:14" x14ac:dyDescent="0.2">
      <c r="A1672" s="4" t="s">
        <v>844</v>
      </c>
      <c r="B1672"/>
      <c r="C1672"/>
      <c r="D1672"/>
      <c r="E1672"/>
      <c r="F1672"/>
      <c r="G1672"/>
      <c r="H1672"/>
      <c r="I1672"/>
      <c r="J1672"/>
      <c r="K1672">
        <v>2011</v>
      </c>
      <c r="L1672"/>
    </row>
    <row r="1673" spans="1:14" x14ac:dyDescent="0.2">
      <c r="A1673" s="4" t="s">
        <v>213</v>
      </c>
      <c r="B1673"/>
      <c r="C1673"/>
      <c r="D1673"/>
      <c r="E1673"/>
      <c r="F1673"/>
      <c r="G1673"/>
      <c r="H1673"/>
      <c r="I1673"/>
      <c r="J1673"/>
      <c r="K1673">
        <v>2011</v>
      </c>
      <c r="L1673"/>
    </row>
    <row r="1674" spans="1:14" x14ac:dyDescent="0.2">
      <c r="A1674" s="47" t="s">
        <v>897</v>
      </c>
      <c r="K1674" s="13">
        <v>2011</v>
      </c>
      <c r="N1674" s="65"/>
    </row>
    <row r="1675" spans="1:14" x14ac:dyDescent="0.2">
      <c r="A1675" s="4" t="s">
        <v>214</v>
      </c>
      <c r="B1675"/>
      <c r="C1675"/>
      <c r="D1675"/>
      <c r="E1675"/>
      <c r="F1675"/>
      <c r="G1675"/>
      <c r="H1675"/>
      <c r="I1675"/>
      <c r="J1675"/>
      <c r="K1675">
        <v>2011</v>
      </c>
      <c r="L1675"/>
    </row>
    <row r="1676" spans="1:14" x14ac:dyDescent="0.2">
      <c r="A1676" s="4" t="s">
        <v>801</v>
      </c>
      <c r="B1676"/>
      <c r="C1676"/>
      <c r="D1676"/>
      <c r="E1676"/>
      <c r="F1676"/>
      <c r="G1676"/>
      <c r="H1676"/>
      <c r="I1676"/>
      <c r="J1676"/>
      <c r="K1676">
        <v>2011</v>
      </c>
      <c r="L1676"/>
    </row>
    <row r="1677" spans="1:14" x14ac:dyDescent="0.2">
      <c r="A1677" s="4" t="s">
        <v>309</v>
      </c>
      <c r="B1677"/>
      <c r="C1677"/>
      <c r="D1677"/>
      <c r="E1677"/>
      <c r="F1677"/>
      <c r="G1677"/>
      <c r="H1677"/>
      <c r="I1677"/>
      <c r="J1677"/>
      <c r="K1677">
        <v>2011</v>
      </c>
      <c r="L1677"/>
    </row>
    <row r="1678" spans="1:14" x14ac:dyDescent="0.2">
      <c r="A1678" s="4" t="s">
        <v>215</v>
      </c>
      <c r="B1678">
        <v>1</v>
      </c>
      <c r="C1678">
        <v>1</v>
      </c>
      <c r="D1678">
        <v>1</v>
      </c>
      <c r="E1678">
        <v>11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2011</v>
      </c>
      <c r="L1678"/>
    </row>
    <row r="1679" spans="1:14" x14ac:dyDescent="0.2">
      <c r="A1679" s="4" t="s">
        <v>216</v>
      </c>
      <c r="B1679"/>
      <c r="C1679"/>
      <c r="D1679"/>
      <c r="E1679"/>
      <c r="F1679"/>
      <c r="G1679"/>
      <c r="H1679"/>
      <c r="I1679"/>
      <c r="J1679"/>
      <c r="K1679">
        <v>2011</v>
      </c>
      <c r="L1679"/>
    </row>
    <row r="1680" spans="1:14" x14ac:dyDescent="0.2">
      <c r="A1680" s="4" t="s">
        <v>217</v>
      </c>
      <c r="B1680"/>
      <c r="C1680"/>
      <c r="D1680"/>
      <c r="E1680"/>
      <c r="F1680"/>
      <c r="G1680"/>
      <c r="H1680"/>
      <c r="I1680"/>
      <c r="J1680"/>
      <c r="K1680">
        <v>2011</v>
      </c>
      <c r="L1680"/>
    </row>
    <row r="1681" spans="1:12" x14ac:dyDescent="0.2">
      <c r="A1681" s="4" t="s">
        <v>218</v>
      </c>
      <c r="B1681"/>
      <c r="C1681"/>
      <c r="D1681"/>
      <c r="E1681"/>
      <c r="F1681"/>
      <c r="G1681"/>
      <c r="H1681"/>
      <c r="I1681"/>
      <c r="J1681"/>
      <c r="K1681">
        <v>2011</v>
      </c>
      <c r="L1681"/>
    </row>
    <row r="1682" spans="1:12" x14ac:dyDescent="0.2">
      <c r="A1682" s="4" t="s">
        <v>219</v>
      </c>
      <c r="B1682"/>
      <c r="C1682"/>
      <c r="D1682"/>
      <c r="E1682"/>
      <c r="F1682"/>
      <c r="G1682"/>
      <c r="H1682"/>
      <c r="I1682"/>
      <c r="J1682"/>
      <c r="K1682">
        <v>2011</v>
      </c>
      <c r="L1682"/>
    </row>
    <row r="1683" spans="1:12" x14ac:dyDescent="0.2">
      <c r="A1683" s="4" t="s">
        <v>220</v>
      </c>
      <c r="B1683"/>
      <c r="C1683"/>
      <c r="D1683"/>
      <c r="E1683"/>
      <c r="F1683"/>
      <c r="G1683"/>
      <c r="H1683"/>
      <c r="I1683"/>
      <c r="J1683"/>
      <c r="K1683">
        <v>2011</v>
      </c>
      <c r="L1683"/>
    </row>
    <row r="1684" spans="1:12" x14ac:dyDescent="0.2">
      <c r="A1684" s="4" t="s">
        <v>221</v>
      </c>
      <c r="B1684"/>
      <c r="C1684"/>
      <c r="D1684"/>
      <c r="E1684"/>
      <c r="F1684"/>
      <c r="G1684"/>
      <c r="H1684"/>
      <c r="I1684"/>
      <c r="J1684"/>
      <c r="K1684">
        <v>2011</v>
      </c>
      <c r="L1684"/>
    </row>
    <row r="1685" spans="1:12" x14ac:dyDescent="0.2">
      <c r="A1685" s="4" t="s">
        <v>292</v>
      </c>
      <c r="B1685"/>
      <c r="C1685"/>
      <c r="D1685"/>
      <c r="E1685"/>
      <c r="F1685"/>
      <c r="G1685"/>
      <c r="H1685"/>
      <c r="I1685"/>
      <c r="J1685"/>
      <c r="K1685">
        <v>2011</v>
      </c>
      <c r="L1685"/>
    </row>
    <row r="1686" spans="1:12" x14ac:dyDescent="0.2">
      <c r="A1686" s="4" t="s">
        <v>222</v>
      </c>
      <c r="B1686"/>
      <c r="C1686"/>
      <c r="D1686"/>
      <c r="E1686"/>
      <c r="F1686"/>
      <c r="G1686"/>
      <c r="H1686"/>
      <c r="I1686"/>
      <c r="J1686"/>
      <c r="K1686">
        <v>2011</v>
      </c>
      <c r="L1686"/>
    </row>
    <row r="1687" spans="1:12" x14ac:dyDescent="0.2">
      <c r="A1687" s="4" t="s">
        <v>223</v>
      </c>
      <c r="B1687">
        <v>4</v>
      </c>
      <c r="C1687">
        <v>3</v>
      </c>
      <c r="D1687">
        <v>0</v>
      </c>
      <c r="E1687">
        <v>26</v>
      </c>
      <c r="F1687">
        <v>2</v>
      </c>
      <c r="G1687">
        <v>26</v>
      </c>
      <c r="H1687">
        <v>5</v>
      </c>
      <c r="I1687">
        <v>94</v>
      </c>
      <c r="J1687">
        <v>4</v>
      </c>
      <c r="K1687">
        <v>2011</v>
      </c>
      <c r="L1687"/>
    </row>
    <row r="1688" spans="1:12" x14ac:dyDescent="0.2">
      <c r="A1688" s="4" t="s">
        <v>224</v>
      </c>
      <c r="B1688"/>
      <c r="C1688"/>
      <c r="D1688"/>
      <c r="E1688"/>
      <c r="F1688"/>
      <c r="G1688"/>
      <c r="H1688"/>
      <c r="I1688"/>
      <c r="J1688"/>
      <c r="K1688">
        <v>2011</v>
      </c>
      <c r="L1688"/>
    </row>
    <row r="1689" spans="1:12" x14ac:dyDescent="0.2">
      <c r="A1689" s="4" t="s">
        <v>901</v>
      </c>
      <c r="K1689" s="13">
        <v>2011</v>
      </c>
    </row>
    <row r="1690" spans="1:12" x14ac:dyDescent="0.2">
      <c r="A1690" s="4" t="s">
        <v>225</v>
      </c>
      <c r="B1690"/>
      <c r="C1690"/>
      <c r="D1690"/>
      <c r="E1690"/>
      <c r="F1690"/>
      <c r="G1690"/>
      <c r="H1690"/>
      <c r="I1690"/>
      <c r="J1690"/>
      <c r="K1690">
        <v>2011</v>
      </c>
      <c r="L1690"/>
    </row>
    <row r="1691" spans="1:12" x14ac:dyDescent="0.2">
      <c r="A1691" s="4" t="s">
        <v>344</v>
      </c>
      <c r="B1691"/>
      <c r="C1691"/>
      <c r="D1691"/>
      <c r="E1691"/>
      <c r="F1691"/>
      <c r="G1691"/>
      <c r="H1691"/>
      <c r="I1691"/>
      <c r="J1691"/>
      <c r="K1691">
        <v>2011</v>
      </c>
      <c r="L1691"/>
    </row>
    <row r="1692" spans="1:12" x14ac:dyDescent="0.2">
      <c r="A1692" s="4" t="s">
        <v>335</v>
      </c>
      <c r="B1692"/>
      <c r="C1692"/>
      <c r="D1692"/>
      <c r="E1692"/>
      <c r="F1692"/>
      <c r="G1692"/>
      <c r="H1692"/>
      <c r="I1692"/>
      <c r="J1692"/>
      <c r="K1692">
        <v>2011</v>
      </c>
      <c r="L1692"/>
    </row>
    <row r="1693" spans="1:12" x14ac:dyDescent="0.2">
      <c r="A1693" s="4" t="s">
        <v>226</v>
      </c>
      <c r="B1693"/>
      <c r="C1693"/>
      <c r="D1693"/>
      <c r="E1693"/>
      <c r="F1693"/>
      <c r="G1693"/>
      <c r="H1693"/>
      <c r="I1693"/>
      <c r="J1693"/>
      <c r="K1693">
        <v>2011</v>
      </c>
      <c r="L1693"/>
    </row>
    <row r="1694" spans="1:12" x14ac:dyDescent="0.2">
      <c r="A1694" s="4" t="s">
        <v>364</v>
      </c>
      <c r="B1694"/>
      <c r="C1694"/>
      <c r="D1694"/>
      <c r="E1694"/>
      <c r="F1694"/>
      <c r="G1694"/>
      <c r="H1694"/>
      <c r="I1694"/>
      <c r="J1694"/>
      <c r="K1694">
        <v>2011</v>
      </c>
      <c r="L1694"/>
    </row>
    <row r="1695" spans="1:12" x14ac:dyDescent="0.2">
      <c r="A1695" s="4" t="s">
        <v>227</v>
      </c>
      <c r="B1695">
        <v>14</v>
      </c>
      <c r="C1695">
        <v>13</v>
      </c>
      <c r="D1695">
        <v>2</v>
      </c>
      <c r="E1695">
        <v>149</v>
      </c>
      <c r="F1695">
        <v>4</v>
      </c>
      <c r="G1695">
        <v>89</v>
      </c>
      <c r="H1695">
        <v>10</v>
      </c>
      <c r="I1695">
        <v>328</v>
      </c>
      <c r="J1695">
        <v>22</v>
      </c>
      <c r="K1695">
        <v>2011</v>
      </c>
      <c r="L1695"/>
    </row>
    <row r="1696" spans="1:12" x14ac:dyDescent="0.2">
      <c r="A1696" s="4" t="s">
        <v>228</v>
      </c>
      <c r="B1696"/>
      <c r="C1696"/>
      <c r="D1696"/>
      <c r="E1696"/>
      <c r="F1696"/>
      <c r="G1696"/>
      <c r="H1696"/>
      <c r="I1696"/>
      <c r="J1696"/>
      <c r="K1696">
        <v>2011</v>
      </c>
      <c r="L1696"/>
    </row>
    <row r="1697" spans="1:12" x14ac:dyDescent="0.2">
      <c r="A1697" s="4" t="s">
        <v>365</v>
      </c>
      <c r="B1697"/>
      <c r="C1697"/>
      <c r="D1697"/>
      <c r="E1697"/>
      <c r="F1697"/>
      <c r="G1697"/>
      <c r="H1697"/>
      <c r="I1697"/>
      <c r="J1697"/>
      <c r="K1697">
        <v>2011</v>
      </c>
      <c r="L1697"/>
    </row>
    <row r="1698" spans="1:12" x14ac:dyDescent="0.2">
      <c r="A1698" s="4" t="s">
        <v>229</v>
      </c>
      <c r="B1698"/>
      <c r="C1698"/>
      <c r="D1698"/>
      <c r="E1698"/>
      <c r="F1698"/>
      <c r="G1698"/>
      <c r="H1698"/>
      <c r="I1698"/>
      <c r="J1698"/>
      <c r="K1698">
        <v>2011</v>
      </c>
      <c r="L1698"/>
    </row>
    <row r="1699" spans="1:12" x14ac:dyDescent="0.2">
      <c r="A1699" s="4" t="s">
        <v>230</v>
      </c>
      <c r="B1699"/>
      <c r="C1699"/>
      <c r="D1699"/>
      <c r="E1699"/>
      <c r="F1699"/>
      <c r="G1699"/>
      <c r="H1699"/>
      <c r="I1699"/>
      <c r="J1699"/>
      <c r="K1699">
        <v>2011</v>
      </c>
      <c r="L1699"/>
    </row>
    <row r="1700" spans="1:12" x14ac:dyDescent="0.2">
      <c r="A1700" s="4" t="s">
        <v>799</v>
      </c>
      <c r="B1700"/>
      <c r="C1700"/>
      <c r="D1700"/>
      <c r="E1700"/>
      <c r="F1700"/>
      <c r="G1700"/>
      <c r="H1700"/>
      <c r="I1700"/>
      <c r="J1700"/>
      <c r="K1700">
        <v>2011</v>
      </c>
      <c r="L1700"/>
    </row>
    <row r="1701" spans="1:12" x14ac:dyDescent="0.2">
      <c r="A1701" s="4" t="s">
        <v>790</v>
      </c>
      <c r="B1701"/>
      <c r="C1701"/>
      <c r="D1701"/>
      <c r="E1701"/>
      <c r="F1701"/>
      <c r="G1701"/>
      <c r="H1701"/>
      <c r="I1701"/>
      <c r="J1701"/>
      <c r="K1701">
        <v>2011</v>
      </c>
      <c r="L1701"/>
    </row>
    <row r="1702" spans="1:12" x14ac:dyDescent="0.2">
      <c r="A1702" s="4" t="s">
        <v>231</v>
      </c>
      <c r="B1702"/>
      <c r="C1702"/>
      <c r="D1702"/>
      <c r="E1702"/>
      <c r="F1702"/>
      <c r="G1702"/>
      <c r="H1702"/>
      <c r="I1702"/>
      <c r="J1702"/>
      <c r="K1702">
        <v>2011</v>
      </c>
      <c r="L1702"/>
    </row>
    <row r="1703" spans="1:12" x14ac:dyDescent="0.2">
      <c r="A1703" s="4" t="s">
        <v>826</v>
      </c>
      <c r="B1703"/>
      <c r="C1703"/>
      <c r="D1703"/>
      <c r="E1703"/>
      <c r="F1703"/>
      <c r="G1703"/>
      <c r="H1703"/>
      <c r="I1703"/>
      <c r="J1703"/>
      <c r="K1703">
        <v>2011</v>
      </c>
      <c r="L1703"/>
    </row>
    <row r="1704" spans="1:12" x14ac:dyDescent="0.2">
      <c r="A1704" s="4" t="s">
        <v>232</v>
      </c>
      <c r="B1704"/>
      <c r="C1704"/>
      <c r="D1704"/>
      <c r="E1704"/>
      <c r="F1704"/>
      <c r="G1704"/>
      <c r="H1704"/>
      <c r="I1704"/>
      <c r="J1704"/>
      <c r="K1704">
        <v>2011</v>
      </c>
      <c r="L1704"/>
    </row>
    <row r="1705" spans="1:12" x14ac:dyDescent="0.2">
      <c r="A1705" s="4" t="s">
        <v>366</v>
      </c>
      <c r="B1705"/>
      <c r="C1705"/>
      <c r="D1705"/>
      <c r="E1705"/>
      <c r="F1705"/>
      <c r="G1705"/>
      <c r="H1705"/>
      <c r="I1705"/>
      <c r="J1705"/>
      <c r="K1705">
        <v>2011</v>
      </c>
      <c r="L1705"/>
    </row>
    <row r="1706" spans="1:12" x14ac:dyDescent="0.2">
      <c r="A1706" s="4" t="s">
        <v>233</v>
      </c>
      <c r="B1706"/>
      <c r="C1706"/>
      <c r="D1706"/>
      <c r="E1706"/>
      <c r="F1706"/>
      <c r="G1706"/>
      <c r="H1706"/>
      <c r="I1706"/>
      <c r="J1706"/>
      <c r="K1706">
        <v>2011</v>
      </c>
      <c r="L1706"/>
    </row>
    <row r="1707" spans="1:12" x14ac:dyDescent="0.2">
      <c r="A1707" s="4" t="s">
        <v>234</v>
      </c>
      <c r="B1707"/>
      <c r="C1707"/>
      <c r="D1707"/>
      <c r="E1707"/>
      <c r="F1707"/>
      <c r="G1707"/>
      <c r="H1707"/>
      <c r="I1707"/>
      <c r="J1707"/>
      <c r="K1707">
        <v>2011</v>
      </c>
      <c r="L1707"/>
    </row>
    <row r="1708" spans="1:12" x14ac:dyDescent="0.2">
      <c r="A1708" s="4" t="s">
        <v>283</v>
      </c>
      <c r="B1708"/>
      <c r="C1708"/>
      <c r="D1708"/>
      <c r="E1708"/>
      <c r="F1708"/>
      <c r="G1708"/>
      <c r="H1708"/>
      <c r="I1708"/>
      <c r="J1708"/>
      <c r="K1708">
        <v>2011</v>
      </c>
      <c r="L1708"/>
    </row>
    <row r="1709" spans="1:12" x14ac:dyDescent="0.2">
      <c r="A1709" s="4" t="s">
        <v>235</v>
      </c>
      <c r="B1709"/>
      <c r="C1709"/>
      <c r="D1709"/>
      <c r="E1709"/>
      <c r="F1709"/>
      <c r="G1709"/>
      <c r="H1709"/>
      <c r="I1709"/>
      <c r="J1709"/>
      <c r="K1709">
        <v>2011</v>
      </c>
      <c r="L1709"/>
    </row>
    <row r="1710" spans="1:12" x14ac:dyDescent="0.2">
      <c r="A1710" s="4" t="s">
        <v>845</v>
      </c>
      <c r="B1710"/>
      <c r="C1710"/>
      <c r="D1710"/>
      <c r="E1710"/>
      <c r="F1710"/>
      <c r="G1710"/>
      <c r="H1710"/>
      <c r="I1710"/>
      <c r="J1710"/>
      <c r="K1710">
        <v>2011</v>
      </c>
      <c r="L1710"/>
    </row>
    <row r="1711" spans="1:12" x14ac:dyDescent="0.2">
      <c r="A1711" s="4" t="s">
        <v>287</v>
      </c>
      <c r="B1711">
        <v>3</v>
      </c>
      <c r="C1711">
        <v>1</v>
      </c>
      <c r="D1711">
        <v>1</v>
      </c>
      <c r="E1711" s="13">
        <v>3</v>
      </c>
      <c r="F1711" s="13">
        <v>1</v>
      </c>
      <c r="G1711" s="13">
        <v>10.666666666000001</v>
      </c>
      <c r="H1711">
        <v>0</v>
      </c>
      <c r="I1711">
        <v>37</v>
      </c>
      <c r="J1711">
        <v>2</v>
      </c>
      <c r="K1711">
        <v>2011</v>
      </c>
      <c r="L1711"/>
    </row>
    <row r="1712" spans="1:12" x14ac:dyDescent="0.2">
      <c r="A1712" s="4" t="s">
        <v>803</v>
      </c>
      <c r="B1712"/>
      <c r="C1712"/>
      <c r="D1712"/>
      <c r="H1712"/>
      <c r="I1712"/>
      <c r="J1712"/>
      <c r="K1712">
        <v>2011</v>
      </c>
      <c r="L1712"/>
    </row>
    <row r="1713" spans="1:12" x14ac:dyDescent="0.2">
      <c r="A1713" s="4" t="s">
        <v>296</v>
      </c>
      <c r="B1713"/>
      <c r="C1713"/>
      <c r="D1713"/>
      <c r="E1713"/>
      <c r="F1713"/>
      <c r="G1713"/>
      <c r="H1713"/>
      <c r="I1713"/>
      <c r="J1713"/>
      <c r="K1713">
        <v>2011</v>
      </c>
      <c r="L1713"/>
    </row>
    <row r="1714" spans="1:12" x14ac:dyDescent="0.2">
      <c r="A1714" s="4" t="s">
        <v>336</v>
      </c>
      <c r="K1714" s="13">
        <v>2011</v>
      </c>
      <c r="L1714"/>
    </row>
    <row r="1715" spans="1:12" x14ac:dyDescent="0.2">
      <c r="A1715" s="4" t="s">
        <v>236</v>
      </c>
      <c r="B1715"/>
      <c r="C1715"/>
      <c r="D1715"/>
      <c r="E1715"/>
      <c r="F1715"/>
      <c r="G1715"/>
      <c r="H1715"/>
      <c r="I1715"/>
      <c r="J1715"/>
      <c r="K1715">
        <v>2011</v>
      </c>
      <c r="L1715"/>
    </row>
    <row r="1716" spans="1:12" x14ac:dyDescent="0.2">
      <c r="A1716" s="4" t="s">
        <v>237</v>
      </c>
      <c r="B1716">
        <v>3</v>
      </c>
      <c r="C1716">
        <v>2</v>
      </c>
      <c r="D1716">
        <v>0</v>
      </c>
      <c r="E1716">
        <v>25</v>
      </c>
      <c r="F1716">
        <v>0</v>
      </c>
      <c r="G1716">
        <v>21</v>
      </c>
      <c r="H1716">
        <v>2</v>
      </c>
      <c r="I1716">
        <v>108</v>
      </c>
      <c r="J1716">
        <v>3</v>
      </c>
      <c r="K1716">
        <v>2011</v>
      </c>
      <c r="L1716"/>
    </row>
    <row r="1717" spans="1:12" x14ac:dyDescent="0.2">
      <c r="A1717" s="4" t="s">
        <v>867</v>
      </c>
      <c r="B1717"/>
      <c r="C1717"/>
      <c r="D1717" s="6"/>
      <c r="E1717" s="9"/>
      <c r="F1717" s="6"/>
      <c r="G1717" s="7"/>
      <c r="H1717"/>
      <c r="I1717"/>
      <c r="J1717"/>
      <c r="K1717">
        <v>2011</v>
      </c>
      <c r="L1717"/>
    </row>
    <row r="1718" spans="1:12" x14ac:dyDescent="0.2">
      <c r="A1718" s="4" t="s">
        <v>238</v>
      </c>
      <c r="B1718" s="13">
        <v>2</v>
      </c>
      <c r="C1718" s="13">
        <v>1</v>
      </c>
      <c r="D1718" s="13">
        <v>0</v>
      </c>
      <c r="E1718" s="13">
        <v>4</v>
      </c>
      <c r="F1718" s="13">
        <v>1</v>
      </c>
      <c r="G1718" s="13">
        <v>8</v>
      </c>
      <c r="H1718" s="13">
        <v>1</v>
      </c>
      <c r="I1718" s="13">
        <v>40</v>
      </c>
      <c r="J1718" s="13">
        <v>3</v>
      </c>
      <c r="K1718" s="13">
        <v>2011</v>
      </c>
    </row>
    <row r="1719" spans="1:12" x14ac:dyDescent="0.2">
      <c r="A1719" s="4" t="s">
        <v>367</v>
      </c>
      <c r="B1719"/>
      <c r="C1719"/>
      <c r="D1719"/>
      <c r="E1719"/>
      <c r="F1719"/>
      <c r="G1719"/>
      <c r="H1719"/>
      <c r="I1719"/>
      <c r="J1719"/>
      <c r="K1719">
        <v>2011</v>
      </c>
      <c r="L1719"/>
    </row>
    <row r="1720" spans="1:12" x14ac:dyDescent="0.2">
      <c r="A1720" s="4" t="s">
        <v>890</v>
      </c>
      <c r="B1720"/>
      <c r="C1720"/>
      <c r="D1720"/>
      <c r="E1720"/>
      <c r="F1720"/>
      <c r="G1720"/>
      <c r="H1720"/>
      <c r="I1720"/>
      <c r="J1720"/>
      <c r="K1720">
        <v>2011</v>
      </c>
      <c r="L1720"/>
    </row>
    <row r="1721" spans="1:12" x14ac:dyDescent="0.2">
      <c r="A1721" s="4" t="s">
        <v>293</v>
      </c>
      <c r="B1721"/>
      <c r="C1721"/>
      <c r="D1721"/>
      <c r="E1721"/>
      <c r="F1721"/>
      <c r="G1721"/>
      <c r="H1721"/>
      <c r="I1721"/>
      <c r="J1721"/>
      <c r="K1721">
        <v>2011</v>
      </c>
      <c r="L1721"/>
    </row>
    <row r="1722" spans="1:12" x14ac:dyDescent="0.2">
      <c r="A1722" s="4" t="s">
        <v>239</v>
      </c>
      <c r="B1722"/>
      <c r="C1722"/>
      <c r="D1722"/>
      <c r="E1722"/>
      <c r="F1722"/>
      <c r="G1722"/>
      <c r="H1722"/>
      <c r="I1722"/>
      <c r="J1722"/>
      <c r="K1722">
        <v>2011</v>
      </c>
      <c r="L1722"/>
    </row>
    <row r="1723" spans="1:12" x14ac:dyDescent="0.2">
      <c r="A1723" s="4" t="s">
        <v>240</v>
      </c>
      <c r="B1723"/>
      <c r="C1723"/>
      <c r="D1723"/>
      <c r="E1723"/>
      <c r="F1723"/>
      <c r="G1723"/>
      <c r="H1723"/>
      <c r="I1723"/>
      <c r="J1723"/>
      <c r="K1723">
        <v>2011</v>
      </c>
      <c r="L1723"/>
    </row>
    <row r="1724" spans="1:12" x14ac:dyDescent="0.2">
      <c r="A1724" s="4" t="s">
        <v>241</v>
      </c>
      <c r="F1724" s="13">
        <v>1</v>
      </c>
      <c r="K1724" s="13">
        <v>2011</v>
      </c>
      <c r="L1724"/>
    </row>
    <row r="1725" spans="1:12" x14ac:dyDescent="0.2">
      <c r="A1725" s="4" t="s">
        <v>333</v>
      </c>
      <c r="B1725"/>
      <c r="C1725"/>
      <c r="D1725"/>
      <c r="E1725"/>
      <c r="F1725"/>
      <c r="G1725"/>
      <c r="H1725"/>
      <c r="I1725"/>
      <c r="J1725"/>
      <c r="K1725">
        <v>2011</v>
      </c>
      <c r="L1725"/>
    </row>
    <row r="1726" spans="1:12" x14ac:dyDescent="0.2">
      <c r="A1726" s="4" t="s">
        <v>802</v>
      </c>
      <c r="B1726"/>
      <c r="C1726"/>
      <c r="D1726"/>
      <c r="E1726"/>
      <c r="F1726"/>
      <c r="G1726"/>
      <c r="H1726"/>
      <c r="I1726"/>
      <c r="J1726"/>
      <c r="K1726">
        <v>2011</v>
      </c>
      <c r="L1726"/>
    </row>
    <row r="1727" spans="1:12" x14ac:dyDescent="0.2">
      <c r="A1727" s="4" t="s">
        <v>337</v>
      </c>
      <c r="B1727"/>
      <c r="C1727"/>
      <c r="D1727"/>
      <c r="E1727"/>
      <c r="F1727"/>
      <c r="G1727"/>
      <c r="H1727"/>
      <c r="I1727"/>
      <c r="J1727"/>
      <c r="K1727">
        <v>2011</v>
      </c>
      <c r="L1727"/>
    </row>
    <row r="1728" spans="1:12" x14ac:dyDescent="0.2">
      <c r="A1728" s="4" t="s">
        <v>242</v>
      </c>
      <c r="B1728"/>
      <c r="C1728"/>
      <c r="D1728"/>
      <c r="E1728"/>
      <c r="F1728"/>
      <c r="G1728"/>
      <c r="H1728"/>
      <c r="I1728"/>
      <c r="J1728"/>
      <c r="K1728">
        <v>2011</v>
      </c>
      <c r="L1728"/>
    </row>
    <row r="1729" spans="1:12" x14ac:dyDescent="0.2">
      <c r="A1729" s="4" t="s">
        <v>243</v>
      </c>
      <c r="B1729"/>
      <c r="C1729"/>
      <c r="D1729"/>
      <c r="E1729"/>
      <c r="F1729"/>
      <c r="G1729"/>
      <c r="H1729"/>
      <c r="I1729"/>
      <c r="J1729"/>
      <c r="K1729">
        <v>2011</v>
      </c>
      <c r="L1729"/>
    </row>
    <row r="1730" spans="1:12" x14ac:dyDescent="0.2">
      <c r="A1730" s="4" t="s">
        <v>244</v>
      </c>
      <c r="B1730"/>
      <c r="C1730"/>
      <c r="D1730"/>
      <c r="E1730" s="8"/>
      <c r="F1730"/>
      <c r="G1730"/>
      <c r="H1730"/>
      <c r="I1730"/>
      <c r="J1730"/>
      <c r="K1730">
        <v>2011</v>
      </c>
      <c r="L1730"/>
    </row>
    <row r="1731" spans="1:12" x14ac:dyDescent="0.2">
      <c r="A1731" s="4" t="s">
        <v>327</v>
      </c>
      <c r="B1731"/>
      <c r="C1731"/>
      <c r="D1731"/>
      <c r="E1731"/>
      <c r="F1731"/>
      <c r="G1731"/>
      <c r="H1731"/>
      <c r="I1731"/>
      <c r="J1731"/>
      <c r="K1731">
        <v>2011</v>
      </c>
      <c r="L1731"/>
    </row>
    <row r="1732" spans="1:12" x14ac:dyDescent="0.2">
      <c r="A1732" s="4" t="s">
        <v>245</v>
      </c>
      <c r="B1732"/>
      <c r="C1732"/>
      <c r="D1732"/>
      <c r="E1732"/>
      <c r="F1732"/>
      <c r="G1732"/>
      <c r="H1732"/>
      <c r="I1732"/>
      <c r="J1732"/>
      <c r="K1732">
        <v>2011</v>
      </c>
      <c r="L1732"/>
    </row>
    <row r="1733" spans="1:12" x14ac:dyDescent="0.2">
      <c r="A1733" s="4" t="s">
        <v>246</v>
      </c>
      <c r="B1733"/>
      <c r="C1733"/>
      <c r="D1733"/>
      <c r="E1733"/>
      <c r="F1733"/>
      <c r="G1733"/>
      <c r="H1733"/>
      <c r="I1733"/>
      <c r="J1733"/>
      <c r="K1733">
        <v>2011</v>
      </c>
      <c r="L1733"/>
    </row>
    <row r="1734" spans="1:12" x14ac:dyDescent="0.2">
      <c r="A1734" s="4" t="s">
        <v>247</v>
      </c>
      <c r="B1734">
        <v>12</v>
      </c>
      <c r="C1734">
        <v>8</v>
      </c>
      <c r="D1734">
        <v>6</v>
      </c>
      <c r="E1734" s="8">
        <v>28</v>
      </c>
      <c r="F1734">
        <v>1</v>
      </c>
      <c r="G1734">
        <v>0</v>
      </c>
      <c r="H1734">
        <v>0</v>
      </c>
      <c r="I1734">
        <v>0</v>
      </c>
      <c r="J1734">
        <v>0</v>
      </c>
      <c r="K1734">
        <v>2011</v>
      </c>
      <c r="L1734"/>
    </row>
    <row r="1735" spans="1:12" x14ac:dyDescent="0.2">
      <c r="A1735" s="4" t="s">
        <v>248</v>
      </c>
      <c r="B1735"/>
      <c r="C1735"/>
      <c r="D1735"/>
      <c r="E1735"/>
      <c r="F1735"/>
      <c r="G1735"/>
      <c r="H1735"/>
      <c r="I1735"/>
      <c r="J1735"/>
      <c r="K1735">
        <v>2011</v>
      </c>
      <c r="L1735"/>
    </row>
    <row r="1736" spans="1:12" x14ac:dyDescent="0.2">
      <c r="A1736" s="4" t="s">
        <v>249</v>
      </c>
      <c r="B1736"/>
      <c r="C1736"/>
      <c r="D1736"/>
      <c r="E1736"/>
      <c r="F1736"/>
      <c r="G1736"/>
      <c r="H1736"/>
      <c r="I1736"/>
      <c r="J1736"/>
      <c r="K1736">
        <v>2011</v>
      </c>
      <c r="L1736"/>
    </row>
    <row r="1737" spans="1:12" x14ac:dyDescent="0.2">
      <c r="A1737" s="4" t="s">
        <v>250</v>
      </c>
      <c r="B1737"/>
      <c r="C1737"/>
      <c r="D1737"/>
      <c r="E1737"/>
      <c r="F1737"/>
      <c r="G1737"/>
      <c r="H1737"/>
      <c r="I1737"/>
      <c r="J1737"/>
      <c r="K1737">
        <v>2011</v>
      </c>
      <c r="L1737"/>
    </row>
    <row r="1738" spans="1:12" x14ac:dyDescent="0.2">
      <c r="A1738" s="4" t="s">
        <v>251</v>
      </c>
      <c r="B1738"/>
      <c r="C1738"/>
      <c r="D1738" s="6"/>
      <c r="E1738" s="9"/>
      <c r="F1738" s="6"/>
      <c r="G1738" s="7"/>
      <c r="H1738"/>
      <c r="I1738"/>
      <c r="J1738"/>
      <c r="K1738">
        <v>2011</v>
      </c>
      <c r="L1738"/>
    </row>
    <row r="1739" spans="1:12" x14ac:dyDescent="0.2">
      <c r="A1739" s="4" t="s">
        <v>252</v>
      </c>
      <c r="B1739">
        <v>1</v>
      </c>
      <c r="C1739">
        <v>1</v>
      </c>
      <c r="D1739">
        <v>0</v>
      </c>
      <c r="E1739">
        <v>7</v>
      </c>
      <c r="F1739">
        <v>1</v>
      </c>
      <c r="G1739">
        <v>0</v>
      </c>
      <c r="H1739">
        <v>0</v>
      </c>
      <c r="I1739">
        <v>0</v>
      </c>
      <c r="J1739">
        <v>0</v>
      </c>
      <c r="K1739">
        <v>2011</v>
      </c>
      <c r="L1739"/>
    </row>
    <row r="1740" spans="1:12" x14ac:dyDescent="0.2">
      <c r="A1740" s="4" t="s">
        <v>253</v>
      </c>
      <c r="B1740"/>
      <c r="C1740"/>
      <c r="D1740"/>
      <c r="E1740"/>
      <c r="F1740"/>
      <c r="G1740"/>
      <c r="H1740"/>
      <c r="I1740"/>
      <c r="J1740"/>
      <c r="K1740">
        <v>2011</v>
      </c>
      <c r="L1740"/>
    </row>
    <row r="1741" spans="1:12" x14ac:dyDescent="0.2">
      <c r="A1741" s="4" t="s">
        <v>254</v>
      </c>
      <c r="B1741"/>
      <c r="C1741"/>
      <c r="D1741"/>
      <c r="E1741"/>
      <c r="F1741"/>
      <c r="G1741"/>
      <c r="H1741"/>
      <c r="I1741"/>
      <c r="J1741"/>
      <c r="K1741">
        <v>2011</v>
      </c>
      <c r="L1741"/>
    </row>
    <row r="1742" spans="1:12" x14ac:dyDescent="0.2">
      <c r="A1742" s="4" t="s">
        <v>255</v>
      </c>
      <c r="B1742"/>
      <c r="C1742"/>
      <c r="D1742" s="6"/>
      <c r="E1742" s="9"/>
      <c r="F1742" s="6"/>
      <c r="G1742" s="7"/>
      <c r="H1742"/>
      <c r="I1742"/>
      <c r="J1742"/>
      <c r="K1742">
        <v>2011</v>
      </c>
      <c r="L1742"/>
    </row>
    <row r="1743" spans="1:12" x14ac:dyDescent="0.2">
      <c r="A1743" s="4" t="s">
        <v>256</v>
      </c>
      <c r="B1743"/>
      <c r="C1743"/>
      <c r="D1743"/>
      <c r="E1743"/>
      <c r="F1743"/>
      <c r="G1743"/>
      <c r="H1743"/>
      <c r="I1743"/>
      <c r="J1743"/>
      <c r="K1743">
        <v>2011</v>
      </c>
      <c r="L1743"/>
    </row>
    <row r="1744" spans="1:12" x14ac:dyDescent="0.2">
      <c r="A1744" s="4" t="s">
        <v>257</v>
      </c>
      <c r="B1744"/>
      <c r="C1744"/>
      <c r="D1744"/>
      <c r="E1744"/>
      <c r="F1744"/>
      <c r="G1744"/>
      <c r="H1744"/>
      <c r="I1744"/>
      <c r="J1744"/>
      <c r="K1744">
        <v>2011</v>
      </c>
      <c r="L1744"/>
    </row>
    <row r="1745" spans="1:12" x14ac:dyDescent="0.2">
      <c r="A1745" s="4" t="s">
        <v>258</v>
      </c>
      <c r="B1745"/>
      <c r="C1745"/>
      <c r="D1745" s="6"/>
      <c r="E1745" s="9"/>
      <c r="F1745"/>
      <c r="G1745"/>
      <c r="H1745"/>
      <c r="I1745"/>
      <c r="J1745"/>
      <c r="K1745">
        <v>2011</v>
      </c>
      <c r="L1745"/>
    </row>
    <row r="1746" spans="1:12" x14ac:dyDescent="0.2">
      <c r="A1746" s="4" t="s">
        <v>259</v>
      </c>
      <c r="B1746"/>
      <c r="C1746"/>
      <c r="D1746"/>
      <c r="E1746"/>
      <c r="F1746"/>
      <c r="G1746"/>
      <c r="H1746"/>
      <c r="I1746"/>
      <c r="J1746"/>
      <c r="K1746">
        <v>2011</v>
      </c>
      <c r="L1746"/>
    </row>
    <row r="1747" spans="1:12" x14ac:dyDescent="0.2">
      <c r="A1747" s="4" t="s">
        <v>260</v>
      </c>
      <c r="B1747"/>
      <c r="C1747"/>
      <c r="D1747"/>
      <c r="E1747"/>
      <c r="F1747" s="6"/>
      <c r="G1747" s="7"/>
      <c r="H1747"/>
      <c r="I1747"/>
      <c r="J1747"/>
      <c r="K1747">
        <v>2011</v>
      </c>
      <c r="L1747"/>
    </row>
    <row r="1748" spans="1:12" x14ac:dyDescent="0.2">
      <c r="A1748" s="4" t="s">
        <v>261</v>
      </c>
      <c r="B1748"/>
      <c r="C1748"/>
      <c r="D1748"/>
      <c r="E1748"/>
      <c r="F1748"/>
      <c r="G1748"/>
      <c r="H1748"/>
      <c r="I1748"/>
      <c r="J1748"/>
      <c r="K1748">
        <v>2011</v>
      </c>
      <c r="L1748"/>
    </row>
    <row r="1749" spans="1:12" x14ac:dyDescent="0.2">
      <c r="A1749" s="4" t="s">
        <v>262</v>
      </c>
      <c r="B1749"/>
      <c r="C1749"/>
      <c r="D1749"/>
      <c r="E1749"/>
      <c r="F1749"/>
      <c r="G1749"/>
      <c r="H1749"/>
      <c r="I1749"/>
      <c r="J1749"/>
      <c r="K1749">
        <v>2011</v>
      </c>
      <c r="L1749"/>
    </row>
    <row r="1750" spans="1:12" x14ac:dyDescent="0.2">
      <c r="A1750" s="4" t="s">
        <v>263</v>
      </c>
      <c r="B1750"/>
      <c r="C1750"/>
      <c r="D1750"/>
      <c r="E1750"/>
      <c r="F1750"/>
      <c r="G1750"/>
      <c r="H1750"/>
      <c r="I1750"/>
      <c r="J1750"/>
      <c r="K1750">
        <v>2011</v>
      </c>
      <c r="L1750"/>
    </row>
    <row r="1751" spans="1:12" x14ac:dyDescent="0.2">
      <c r="A1751" s="4" t="s">
        <v>264</v>
      </c>
      <c r="B1751"/>
      <c r="C1751"/>
      <c r="D1751"/>
      <c r="E1751"/>
      <c r="F1751"/>
      <c r="G1751"/>
      <c r="H1751"/>
      <c r="I1751"/>
      <c r="J1751"/>
      <c r="K1751">
        <v>2011</v>
      </c>
      <c r="L1751"/>
    </row>
    <row r="1752" spans="1:12" x14ac:dyDescent="0.2">
      <c r="A1752" s="4" t="s">
        <v>820</v>
      </c>
      <c r="B1752"/>
      <c r="C1752"/>
      <c r="D1752"/>
      <c r="E1752"/>
      <c r="F1752"/>
      <c r="G1752"/>
      <c r="H1752"/>
      <c r="I1752"/>
      <c r="J1752"/>
      <c r="K1752">
        <v>2011</v>
      </c>
      <c r="L1752"/>
    </row>
    <row r="1753" spans="1:12" x14ac:dyDescent="0.2">
      <c r="A1753" s="4" t="s">
        <v>294</v>
      </c>
      <c r="B1753"/>
      <c r="C1753"/>
      <c r="D1753"/>
      <c r="E1753"/>
      <c r="F1753"/>
      <c r="G1753"/>
      <c r="H1753"/>
      <c r="I1753"/>
      <c r="J1753"/>
      <c r="K1753">
        <v>2011</v>
      </c>
      <c r="L1753"/>
    </row>
    <row r="1754" spans="1:12" x14ac:dyDescent="0.2">
      <c r="A1754" s="4" t="s">
        <v>265</v>
      </c>
      <c r="B1754"/>
      <c r="C1754"/>
      <c r="D1754" s="6"/>
      <c r="E1754" s="9"/>
      <c r="F1754"/>
      <c r="G1754"/>
      <c r="H1754"/>
      <c r="I1754"/>
      <c r="J1754"/>
      <c r="K1754">
        <v>2011</v>
      </c>
      <c r="L1754"/>
    </row>
    <row r="1755" spans="1:12" x14ac:dyDescent="0.2">
      <c r="A1755" s="4" t="s">
        <v>266</v>
      </c>
      <c r="B1755"/>
      <c r="C1755"/>
      <c r="D1755"/>
      <c r="E1755"/>
      <c r="F1755" s="6"/>
      <c r="G1755" s="7"/>
      <c r="H1755"/>
      <c r="I1755"/>
      <c r="J1755"/>
      <c r="K1755">
        <v>2011</v>
      </c>
      <c r="L1755"/>
    </row>
    <row r="1756" spans="1:12" x14ac:dyDescent="0.2">
      <c r="A1756" s="4" t="s">
        <v>267</v>
      </c>
      <c r="B1756"/>
      <c r="C1756"/>
      <c r="D1756" s="6"/>
      <c r="E1756" s="7"/>
      <c r="F1756" s="6"/>
      <c r="G1756" s="7"/>
      <c r="H1756"/>
      <c r="I1756"/>
      <c r="J1756"/>
      <c r="K1756">
        <v>2011</v>
      </c>
      <c r="L1756"/>
    </row>
    <row r="1757" spans="1:12" x14ac:dyDescent="0.2">
      <c r="A1757" s="4" t="s">
        <v>268</v>
      </c>
      <c r="B1757">
        <v>1</v>
      </c>
      <c r="C1757">
        <v>1</v>
      </c>
      <c r="D1757">
        <v>0</v>
      </c>
      <c r="E1757" s="8">
        <v>1</v>
      </c>
      <c r="F1757">
        <v>0</v>
      </c>
      <c r="G1757">
        <v>6</v>
      </c>
      <c r="H1757">
        <v>1</v>
      </c>
      <c r="I1757">
        <v>17</v>
      </c>
      <c r="J1757">
        <v>0</v>
      </c>
      <c r="K1757">
        <v>2011</v>
      </c>
      <c r="L1757"/>
    </row>
    <row r="1758" spans="1:12" x14ac:dyDescent="0.2">
      <c r="A1758" s="4" t="s">
        <v>269</v>
      </c>
      <c r="B1758"/>
      <c r="C1758"/>
      <c r="D1758"/>
      <c r="E1758"/>
      <c r="F1758"/>
      <c r="G1758"/>
      <c r="H1758"/>
      <c r="I1758"/>
      <c r="J1758"/>
      <c r="K1758">
        <v>2011</v>
      </c>
      <c r="L1758"/>
    </row>
    <row r="1759" spans="1:12" x14ac:dyDescent="0.2">
      <c r="A1759" s="4" t="s">
        <v>270</v>
      </c>
      <c r="B1759"/>
      <c r="C1759"/>
      <c r="D1759" s="6"/>
      <c r="E1759" s="9"/>
      <c r="F1759"/>
      <c r="G1759"/>
      <c r="H1759"/>
      <c r="I1759"/>
      <c r="J1759"/>
      <c r="K1759">
        <v>2011</v>
      </c>
      <c r="L1759"/>
    </row>
    <row r="1760" spans="1:12" x14ac:dyDescent="0.2">
      <c r="A1760" s="4" t="s">
        <v>284</v>
      </c>
      <c r="B1760"/>
      <c r="C1760"/>
      <c r="D1760"/>
      <c r="E1760"/>
      <c r="F1760"/>
      <c r="G1760"/>
      <c r="H1760"/>
      <c r="I1760"/>
      <c r="J1760"/>
      <c r="K1760">
        <v>2011</v>
      </c>
      <c r="L1760"/>
    </row>
    <row r="1761" spans="1:14" x14ac:dyDescent="0.2">
      <c r="A1761" s="4" t="s">
        <v>271</v>
      </c>
      <c r="B1761"/>
      <c r="C1761"/>
      <c r="D1761"/>
      <c r="E1761" s="8"/>
      <c r="F1761"/>
      <c r="G1761"/>
      <c r="H1761"/>
      <c r="I1761"/>
      <c r="J1761"/>
      <c r="K1761">
        <v>2011</v>
      </c>
      <c r="L1761"/>
    </row>
    <row r="1762" spans="1:14" x14ac:dyDescent="0.2">
      <c r="A1762" s="4" t="s">
        <v>272</v>
      </c>
      <c r="B1762"/>
      <c r="C1762"/>
      <c r="D1762"/>
      <c r="E1762"/>
      <c r="F1762"/>
      <c r="G1762"/>
      <c r="H1762"/>
      <c r="I1762"/>
      <c r="J1762"/>
      <c r="K1762">
        <v>2011</v>
      </c>
      <c r="L1762"/>
    </row>
    <row r="1763" spans="1:14" x14ac:dyDescent="0.2">
      <c r="A1763" s="4" t="s">
        <v>273</v>
      </c>
      <c r="B1763"/>
      <c r="C1763"/>
      <c r="D1763"/>
      <c r="E1763"/>
      <c r="F1763"/>
      <c r="G1763"/>
      <c r="H1763"/>
      <c r="I1763"/>
      <c r="J1763"/>
      <c r="K1763">
        <v>2011</v>
      </c>
      <c r="L1763"/>
    </row>
    <row r="1764" spans="1:14" x14ac:dyDescent="0.2">
      <c r="A1764" s="62" t="s">
        <v>930</v>
      </c>
      <c r="K1764" s="13">
        <v>2011</v>
      </c>
    </row>
    <row r="1765" spans="1:14" x14ac:dyDescent="0.2">
      <c r="A1765" s="62" t="s">
        <v>931</v>
      </c>
      <c r="K1765" s="13">
        <v>2011</v>
      </c>
    </row>
    <row r="1766" spans="1:14" x14ac:dyDescent="0.2">
      <c r="A1766" s="62" t="s">
        <v>932</v>
      </c>
      <c r="K1766" s="13">
        <v>2011</v>
      </c>
    </row>
    <row r="1767" spans="1:14" x14ac:dyDescent="0.2">
      <c r="A1767" s="62" t="s">
        <v>933</v>
      </c>
      <c r="K1767" s="13">
        <v>2011</v>
      </c>
    </row>
    <row r="1768" spans="1:14" x14ac:dyDescent="0.2">
      <c r="A1768" s="62" t="s">
        <v>934</v>
      </c>
      <c r="K1768" s="13">
        <v>2011</v>
      </c>
    </row>
    <row r="1769" spans="1:14" x14ac:dyDescent="0.2">
      <c r="A1769" s="62" t="s">
        <v>935</v>
      </c>
      <c r="K1769" s="13">
        <v>2011</v>
      </c>
    </row>
    <row r="1770" spans="1:14" x14ac:dyDescent="0.2">
      <c r="A1770" s="62" t="s">
        <v>936</v>
      </c>
      <c r="K1770" s="13">
        <v>2011</v>
      </c>
    </row>
    <row r="1771" spans="1:14" x14ac:dyDescent="0.2">
      <c r="A1771" s="62" t="s">
        <v>940</v>
      </c>
      <c r="K1771" s="13">
        <v>2011</v>
      </c>
    </row>
    <row r="1772" spans="1:14" x14ac:dyDescent="0.2">
      <c r="A1772" s="62" t="s">
        <v>937</v>
      </c>
      <c r="K1772" s="13">
        <v>2011</v>
      </c>
    </row>
    <row r="1773" spans="1:14" x14ac:dyDescent="0.2">
      <c r="A1773" s="61" t="s">
        <v>929</v>
      </c>
      <c r="K1773" s="13">
        <v>2011</v>
      </c>
      <c r="N1773" s="50"/>
    </row>
    <row r="1774" spans="1:14" x14ac:dyDescent="0.2">
      <c r="A1774" s="62" t="s">
        <v>947</v>
      </c>
      <c r="K1774" s="13">
        <v>2011</v>
      </c>
    </row>
    <row r="1775" spans="1:14" x14ac:dyDescent="0.2">
      <c r="A1775" s="62" t="s">
        <v>938</v>
      </c>
      <c r="K1775" s="13">
        <v>2011</v>
      </c>
    </row>
    <row r="1776" spans="1:14" x14ac:dyDescent="0.2">
      <c r="A1776" s="62" t="s">
        <v>952</v>
      </c>
      <c r="K1776" s="13">
        <v>2011</v>
      </c>
    </row>
    <row r="1777" spans="1:11" x14ac:dyDescent="0.2">
      <c r="A1777" s="62" t="s">
        <v>953</v>
      </c>
      <c r="K1777" s="13">
        <v>2011</v>
      </c>
    </row>
    <row r="1778" spans="1:11" x14ac:dyDescent="0.2">
      <c r="A1778" s="74" t="s">
        <v>960</v>
      </c>
      <c r="K1778" s="13">
        <v>2011</v>
      </c>
    </row>
    <row r="1779" spans="1:11" x14ac:dyDescent="0.2">
      <c r="A1779" s="74" t="s">
        <v>961</v>
      </c>
      <c r="K1779" s="13">
        <v>2011</v>
      </c>
    </row>
    <row r="1780" spans="1:11" x14ac:dyDescent="0.2">
      <c r="A1780" s="75" t="s">
        <v>962</v>
      </c>
      <c r="K1780" s="13">
        <v>2011</v>
      </c>
    </row>
    <row r="1781" spans="1:11" x14ac:dyDescent="0.2">
      <c r="A1781" s="75" t="s">
        <v>963</v>
      </c>
      <c r="K1781" s="13">
        <v>2011</v>
      </c>
    </row>
    <row r="1782" spans="1:11" x14ac:dyDescent="0.2">
      <c r="A1782" s="75" t="s">
        <v>964</v>
      </c>
      <c r="K1782" s="13">
        <v>2011</v>
      </c>
    </row>
    <row r="1783" spans="1:11" x14ac:dyDescent="0.2">
      <c r="A1783" s="75" t="s">
        <v>965</v>
      </c>
      <c r="K1783" s="13">
        <v>2011</v>
      </c>
    </row>
    <row r="1784" spans="1:11" x14ac:dyDescent="0.2">
      <c r="A1784" t="s">
        <v>973</v>
      </c>
      <c r="K1784" s="13">
        <v>2011</v>
      </c>
    </row>
    <row r="1785" spans="1:11" x14ac:dyDescent="0.2">
      <c r="A1785" t="s">
        <v>967</v>
      </c>
      <c r="K1785" s="13">
        <v>2011</v>
      </c>
    </row>
    <row r="1786" spans="1:11" x14ac:dyDescent="0.2">
      <c r="A1786" t="s">
        <v>969</v>
      </c>
      <c r="K1786" s="13">
        <v>2011</v>
      </c>
    </row>
    <row r="1787" spans="1:11" x14ac:dyDescent="0.2">
      <c r="A1787" t="s">
        <v>970</v>
      </c>
      <c r="K1787" s="13">
        <v>2011</v>
      </c>
    </row>
    <row r="1788" spans="1:11" x14ac:dyDescent="0.2">
      <c r="A1788" t="s">
        <v>975</v>
      </c>
      <c r="K1788" s="13">
        <v>2011</v>
      </c>
    </row>
    <row r="1789" spans="1:11" x14ac:dyDescent="0.2">
      <c r="A1789" t="s">
        <v>976</v>
      </c>
      <c r="K1789" s="13">
        <v>2011</v>
      </c>
    </row>
    <row r="1790" spans="1:11" x14ac:dyDescent="0.2">
      <c r="A1790" t="s">
        <v>972</v>
      </c>
      <c r="K1790" s="13">
        <v>2011</v>
      </c>
    </row>
    <row r="1791" spans="1:11" x14ac:dyDescent="0.2">
      <c r="A1791" t="s">
        <v>968</v>
      </c>
      <c r="K1791" s="13">
        <v>2011</v>
      </c>
    </row>
    <row r="1792" spans="1:11" x14ac:dyDescent="0.2">
      <c r="A1792" t="s">
        <v>971</v>
      </c>
      <c r="K1792" s="13">
        <v>2011</v>
      </c>
    </row>
    <row r="1793" spans="1:12" x14ac:dyDescent="0.2">
      <c r="A1793" t="s">
        <v>977</v>
      </c>
      <c r="K1793" s="13">
        <v>2011</v>
      </c>
    </row>
    <row r="1794" spans="1:12" x14ac:dyDescent="0.2">
      <c r="A1794" s="61" t="s">
        <v>1007</v>
      </c>
      <c r="B1794" s="61"/>
      <c r="K1794" s="13">
        <v>2011</v>
      </c>
    </row>
    <row r="1795" spans="1:12" x14ac:dyDescent="0.2">
      <c r="A1795" s="61" t="s">
        <v>1000</v>
      </c>
      <c r="B1795" s="61"/>
      <c r="K1795" s="13">
        <v>2011</v>
      </c>
    </row>
    <row r="1796" spans="1:12" x14ac:dyDescent="0.2">
      <c r="A1796" s="61" t="s">
        <v>1002</v>
      </c>
      <c r="B1796" s="61"/>
      <c r="K1796" s="13">
        <v>2011</v>
      </c>
    </row>
    <row r="1797" spans="1:12" x14ac:dyDescent="0.2">
      <c r="A1797" s="61" t="s">
        <v>996</v>
      </c>
      <c r="B1797" s="61"/>
      <c r="K1797" s="13">
        <v>2011</v>
      </c>
    </row>
    <row r="1798" spans="1:12" x14ac:dyDescent="0.2">
      <c r="A1798" s="61" t="s">
        <v>997</v>
      </c>
      <c r="B1798" s="61"/>
      <c r="K1798" s="13">
        <v>2011</v>
      </c>
    </row>
    <row r="1799" spans="1:12" x14ac:dyDescent="0.2">
      <c r="A1799" s="61" t="s">
        <v>998</v>
      </c>
      <c r="B1799" s="61"/>
      <c r="K1799" s="13">
        <v>2011</v>
      </c>
    </row>
    <row r="1800" spans="1:12" x14ac:dyDescent="0.2">
      <c r="A1800" s="61" t="s">
        <v>999</v>
      </c>
      <c r="B1800" s="61"/>
      <c r="K1800" s="13">
        <v>2011</v>
      </c>
    </row>
    <row r="1801" spans="1:12" x14ac:dyDescent="0.2">
      <c r="A1801" s="61" t="s">
        <v>1001</v>
      </c>
      <c r="B1801" s="61"/>
      <c r="K1801" s="13">
        <v>2011</v>
      </c>
    </row>
    <row r="1802" spans="1:12" x14ac:dyDescent="0.2">
      <c r="A1802" s="61" t="s">
        <v>1003</v>
      </c>
      <c r="B1802" s="61"/>
      <c r="K1802" s="13">
        <v>2011</v>
      </c>
    </row>
    <row r="1803" spans="1:12" x14ac:dyDescent="0.2">
      <c r="A1803" s="61" t="s">
        <v>1004</v>
      </c>
      <c r="B1803" s="61"/>
      <c r="K1803" s="13">
        <v>2011</v>
      </c>
    </row>
    <row r="1804" spans="1:12" x14ac:dyDescent="0.2">
      <c r="A1804" s="61" t="s">
        <v>1005</v>
      </c>
      <c r="B1804" s="61"/>
      <c r="K1804" s="13">
        <v>2011</v>
      </c>
    </row>
    <row r="1805" spans="1:12" x14ac:dyDescent="0.2">
      <c r="A1805" s="61" t="s">
        <v>1006</v>
      </c>
      <c r="B1805" s="61"/>
      <c r="K1805" s="13">
        <v>2011</v>
      </c>
    </row>
    <row r="1806" spans="1:12" x14ac:dyDescent="0.2">
      <c r="A1806" s="4" t="s">
        <v>8</v>
      </c>
      <c r="B1806"/>
      <c r="C1806"/>
      <c r="D1806"/>
      <c r="E1806"/>
      <c r="F1806"/>
      <c r="G1806"/>
      <c r="H1806"/>
      <c r="I1806"/>
      <c r="J1806"/>
      <c r="K1806">
        <v>2012</v>
      </c>
      <c r="L1806" s="11"/>
    </row>
    <row r="1807" spans="1:12" x14ac:dyDescent="0.2">
      <c r="A1807" s="4" t="s">
        <v>329</v>
      </c>
      <c r="B1807"/>
      <c r="C1807"/>
      <c r="D1807"/>
      <c r="E1807"/>
      <c r="F1807"/>
      <c r="G1807"/>
      <c r="H1807"/>
      <c r="I1807"/>
      <c r="J1807"/>
      <c r="K1807">
        <v>2012</v>
      </c>
      <c r="L1807" s="11"/>
    </row>
    <row r="1808" spans="1:12" x14ac:dyDescent="0.2">
      <c r="A1808" s="4" t="s">
        <v>338</v>
      </c>
      <c r="B1808"/>
      <c r="C1808"/>
      <c r="D1808"/>
      <c r="E1808"/>
      <c r="F1808"/>
      <c r="G1808"/>
      <c r="H1808"/>
      <c r="I1808"/>
      <c r="J1808"/>
      <c r="K1808">
        <v>2012</v>
      </c>
      <c r="L1808" s="11"/>
    </row>
    <row r="1809" spans="1:12" x14ac:dyDescent="0.2">
      <c r="A1809" s="4" t="s">
        <v>791</v>
      </c>
      <c r="B1809"/>
      <c r="C1809"/>
      <c r="D1809"/>
      <c r="E1809"/>
      <c r="F1809"/>
      <c r="G1809"/>
      <c r="H1809"/>
      <c r="I1809"/>
      <c r="J1809"/>
      <c r="K1809">
        <v>2012</v>
      </c>
      <c r="L1809" s="11"/>
    </row>
    <row r="1810" spans="1:12" x14ac:dyDescent="0.2">
      <c r="A1810" s="4" t="s">
        <v>9</v>
      </c>
      <c r="B1810"/>
      <c r="C1810"/>
      <c r="D1810"/>
      <c r="E1810"/>
      <c r="F1810"/>
      <c r="G1810"/>
      <c r="H1810"/>
      <c r="I1810"/>
      <c r="J1810"/>
      <c r="K1810">
        <v>2012</v>
      </c>
      <c r="L1810" s="11"/>
    </row>
    <row r="1811" spans="1:12" x14ac:dyDescent="0.2">
      <c r="A1811" s="4" t="s">
        <v>10</v>
      </c>
      <c r="B1811"/>
      <c r="C1811"/>
      <c r="D1811"/>
      <c r="E1811"/>
      <c r="F1811"/>
      <c r="G1811"/>
      <c r="H1811"/>
      <c r="I1811"/>
      <c r="J1811"/>
      <c r="K1811">
        <v>2012</v>
      </c>
      <c r="L1811" s="11"/>
    </row>
    <row r="1812" spans="1:12" x14ac:dyDescent="0.2">
      <c r="A1812" s="4" t="s">
        <v>11</v>
      </c>
      <c r="B1812"/>
      <c r="C1812"/>
      <c r="D1812"/>
      <c r="E1812"/>
      <c r="F1812"/>
      <c r="G1812"/>
      <c r="H1812"/>
      <c r="I1812"/>
      <c r="J1812"/>
      <c r="K1812">
        <v>2012</v>
      </c>
      <c r="L1812" s="11"/>
    </row>
    <row r="1813" spans="1:12" x14ac:dyDescent="0.2">
      <c r="A1813" s="4" t="s">
        <v>359</v>
      </c>
      <c r="B1813"/>
      <c r="C1813"/>
      <c r="D1813"/>
      <c r="E1813"/>
      <c r="F1813"/>
      <c r="G1813"/>
      <c r="H1813"/>
      <c r="I1813"/>
      <c r="J1813"/>
      <c r="K1813">
        <v>2012</v>
      </c>
      <c r="L1813" s="11"/>
    </row>
    <row r="1814" spans="1:12" x14ac:dyDescent="0.2">
      <c r="A1814" s="4" t="s">
        <v>12</v>
      </c>
      <c r="B1814"/>
      <c r="C1814"/>
      <c r="D1814"/>
      <c r="E1814"/>
      <c r="F1814"/>
      <c r="G1814"/>
      <c r="H1814"/>
      <c r="I1814"/>
      <c r="J1814"/>
      <c r="K1814">
        <v>2012</v>
      </c>
      <c r="L1814" s="11"/>
    </row>
    <row r="1815" spans="1:12" x14ac:dyDescent="0.2">
      <c r="A1815" s="4" t="s">
        <v>13</v>
      </c>
      <c r="B1815"/>
      <c r="C1815"/>
      <c r="D1815"/>
      <c r="E1815"/>
      <c r="F1815"/>
      <c r="G1815"/>
      <c r="H1815"/>
      <c r="I1815"/>
      <c r="J1815"/>
      <c r="K1815">
        <v>2012</v>
      </c>
      <c r="L1815" s="11"/>
    </row>
    <row r="1816" spans="1:12" x14ac:dyDescent="0.2">
      <c r="A1816" s="4" t="s">
        <v>889</v>
      </c>
      <c r="B1816"/>
      <c r="C1816"/>
      <c r="D1816"/>
      <c r="E1816"/>
      <c r="F1816"/>
      <c r="G1816"/>
      <c r="H1816"/>
      <c r="I1816"/>
      <c r="J1816"/>
      <c r="K1816">
        <v>2012</v>
      </c>
      <c r="L1816" s="11"/>
    </row>
    <row r="1817" spans="1:12" x14ac:dyDescent="0.2">
      <c r="A1817" s="4" t="s">
        <v>14</v>
      </c>
      <c r="B1817"/>
      <c r="C1817"/>
      <c r="D1817"/>
      <c r="E1817"/>
      <c r="F1817"/>
      <c r="G1817"/>
      <c r="H1817"/>
      <c r="I1817"/>
      <c r="J1817"/>
      <c r="K1817">
        <v>2012</v>
      </c>
      <c r="L1817" s="11"/>
    </row>
    <row r="1818" spans="1:12" x14ac:dyDescent="0.2">
      <c r="A1818" s="4" t="s">
        <v>15</v>
      </c>
      <c r="B1818"/>
      <c r="C1818"/>
      <c r="D1818"/>
      <c r="E1818"/>
      <c r="F1818"/>
      <c r="G1818"/>
      <c r="H1818"/>
      <c r="I1818"/>
      <c r="J1818"/>
      <c r="K1818">
        <v>2012</v>
      </c>
      <c r="L1818" s="11"/>
    </row>
    <row r="1819" spans="1:12" x14ac:dyDescent="0.2">
      <c r="A1819" s="4" t="s">
        <v>794</v>
      </c>
      <c r="B1819"/>
      <c r="C1819"/>
      <c r="D1819"/>
      <c r="E1819"/>
      <c r="F1819"/>
      <c r="G1819"/>
      <c r="H1819"/>
      <c r="I1819"/>
      <c r="J1819"/>
      <c r="K1819">
        <v>2012</v>
      </c>
      <c r="L1819" s="11"/>
    </row>
    <row r="1820" spans="1:12" x14ac:dyDescent="0.2">
      <c r="A1820" s="4" t="s">
        <v>16</v>
      </c>
      <c r="B1820"/>
      <c r="C1820"/>
      <c r="D1820"/>
      <c r="E1820"/>
      <c r="F1820"/>
      <c r="G1820"/>
      <c r="H1820"/>
      <c r="I1820"/>
      <c r="J1820"/>
      <c r="K1820">
        <v>2012</v>
      </c>
      <c r="L1820" s="11"/>
    </row>
    <row r="1821" spans="1:12" x14ac:dyDescent="0.2">
      <c r="A1821" s="4" t="s">
        <v>17</v>
      </c>
      <c r="B1821"/>
      <c r="C1821"/>
      <c r="D1821"/>
      <c r="E1821"/>
      <c r="F1821"/>
      <c r="G1821"/>
      <c r="H1821"/>
      <c r="I1821"/>
      <c r="J1821"/>
      <c r="K1821">
        <v>2012</v>
      </c>
      <c r="L1821" s="11"/>
    </row>
    <row r="1822" spans="1:12" x14ac:dyDescent="0.2">
      <c r="A1822" s="4" t="s">
        <v>18</v>
      </c>
      <c r="B1822"/>
      <c r="C1822"/>
      <c r="D1822"/>
      <c r="E1822"/>
      <c r="F1822"/>
      <c r="G1822"/>
      <c r="H1822"/>
      <c r="I1822"/>
      <c r="J1822"/>
      <c r="K1822">
        <v>2012</v>
      </c>
      <c r="L1822" s="11"/>
    </row>
    <row r="1823" spans="1:12" x14ac:dyDescent="0.2">
      <c r="A1823" s="4" t="s">
        <v>898</v>
      </c>
      <c r="K1823" s="13">
        <v>2012</v>
      </c>
    </row>
    <row r="1824" spans="1:12" x14ac:dyDescent="0.2">
      <c r="A1824" s="4" t="s">
        <v>19</v>
      </c>
      <c r="B1824"/>
      <c r="C1824"/>
      <c r="D1824"/>
      <c r="E1824"/>
      <c r="F1824"/>
      <c r="G1824"/>
      <c r="H1824"/>
      <c r="I1824"/>
      <c r="J1824"/>
      <c r="K1824">
        <v>2012</v>
      </c>
      <c r="L1824" s="11"/>
    </row>
    <row r="1825" spans="1:12" x14ac:dyDescent="0.2">
      <c r="A1825" s="4" t="s">
        <v>20</v>
      </c>
      <c r="B1825"/>
      <c r="C1825"/>
      <c r="D1825"/>
      <c r="E1825"/>
      <c r="F1825"/>
      <c r="G1825"/>
      <c r="H1825"/>
      <c r="I1825"/>
      <c r="J1825"/>
      <c r="K1825">
        <v>2012</v>
      </c>
      <c r="L1825" s="11"/>
    </row>
    <row r="1826" spans="1:12" x14ac:dyDescent="0.2">
      <c r="A1826" s="4" t="s">
        <v>896</v>
      </c>
      <c r="K1826" s="13">
        <v>2012</v>
      </c>
    </row>
    <row r="1827" spans="1:12" x14ac:dyDescent="0.2">
      <c r="A1827" s="4" t="s">
        <v>275</v>
      </c>
      <c r="B1827">
        <v>1</v>
      </c>
      <c r="C1827">
        <v>1</v>
      </c>
      <c r="D1827">
        <v>1</v>
      </c>
      <c r="E1827">
        <v>3</v>
      </c>
      <c r="F1827">
        <v>0</v>
      </c>
      <c r="G1827">
        <v>2</v>
      </c>
      <c r="H1827">
        <v>0</v>
      </c>
      <c r="I1827">
        <v>6</v>
      </c>
      <c r="J1827">
        <v>0</v>
      </c>
      <c r="K1827">
        <v>2012</v>
      </c>
      <c r="L1827" s="11"/>
    </row>
    <row r="1828" spans="1:12" x14ac:dyDescent="0.2">
      <c r="A1828" s="4" t="s">
        <v>21</v>
      </c>
      <c r="B1828"/>
      <c r="C1828"/>
      <c r="D1828"/>
      <c r="E1828"/>
      <c r="F1828"/>
      <c r="G1828"/>
      <c r="H1828"/>
      <c r="I1828"/>
      <c r="J1828"/>
      <c r="K1828">
        <v>2012</v>
      </c>
      <c r="L1828" s="11"/>
    </row>
    <row r="1829" spans="1:12" x14ac:dyDescent="0.2">
      <c r="A1829" s="4" t="s">
        <v>339</v>
      </c>
      <c r="B1829"/>
      <c r="C1829"/>
      <c r="D1829"/>
      <c r="E1829"/>
      <c r="F1829"/>
      <c r="G1829"/>
      <c r="H1829"/>
      <c r="I1829"/>
      <c r="J1829"/>
      <c r="K1829">
        <v>2012</v>
      </c>
      <c r="L1829" s="11"/>
    </row>
    <row r="1830" spans="1:12" x14ac:dyDescent="0.2">
      <c r="A1830" s="4" t="s">
        <v>317</v>
      </c>
      <c r="B1830"/>
      <c r="C1830"/>
      <c r="D1830"/>
      <c r="E1830"/>
      <c r="F1830"/>
      <c r="G1830"/>
      <c r="H1830"/>
      <c r="I1830"/>
      <c r="J1830"/>
      <c r="K1830">
        <v>2012</v>
      </c>
      <c r="L1830" s="11"/>
    </row>
    <row r="1831" spans="1:12" x14ac:dyDescent="0.2">
      <c r="A1831" s="4" t="s">
        <v>297</v>
      </c>
      <c r="B1831"/>
      <c r="C1831"/>
      <c r="D1831"/>
      <c r="E1831"/>
      <c r="F1831"/>
      <c r="G1831"/>
      <c r="H1831"/>
      <c r="I1831"/>
      <c r="J1831"/>
      <c r="K1831">
        <v>2012</v>
      </c>
      <c r="L1831" s="11"/>
    </row>
    <row r="1832" spans="1:12" x14ac:dyDescent="0.2">
      <c r="A1832" s="4" t="s">
        <v>22</v>
      </c>
      <c r="B1832"/>
      <c r="C1832"/>
      <c r="D1832"/>
      <c r="E1832"/>
      <c r="F1832"/>
      <c r="G1832"/>
      <c r="H1832"/>
      <c r="I1832"/>
      <c r="J1832"/>
      <c r="K1832">
        <v>2012</v>
      </c>
      <c r="L1832" s="11"/>
    </row>
    <row r="1833" spans="1:12" x14ac:dyDescent="0.2">
      <c r="A1833" s="4" t="s">
        <v>318</v>
      </c>
      <c r="B1833"/>
      <c r="C1833"/>
      <c r="D1833"/>
      <c r="E1833"/>
      <c r="F1833"/>
      <c r="G1833"/>
      <c r="H1833"/>
      <c r="I1833"/>
      <c r="J1833"/>
      <c r="K1833">
        <v>2012</v>
      </c>
      <c r="L1833" s="11"/>
    </row>
    <row r="1834" spans="1:12" x14ac:dyDescent="0.2">
      <c r="A1834" s="4" t="s">
        <v>23</v>
      </c>
      <c r="B1834"/>
      <c r="C1834"/>
      <c r="D1834"/>
      <c r="E1834"/>
      <c r="F1834"/>
      <c r="G1834"/>
      <c r="H1834"/>
      <c r="I1834"/>
      <c r="J1834"/>
      <c r="K1834">
        <v>2012</v>
      </c>
      <c r="L1834" s="11"/>
    </row>
    <row r="1835" spans="1:12" x14ac:dyDescent="0.2">
      <c r="A1835" s="4" t="s">
        <v>24</v>
      </c>
      <c r="B1835"/>
      <c r="C1835"/>
      <c r="D1835"/>
      <c r="E1835"/>
      <c r="F1835"/>
      <c r="G1835"/>
      <c r="H1835"/>
      <c r="I1835"/>
      <c r="J1835"/>
      <c r="K1835">
        <v>2012</v>
      </c>
      <c r="L1835" s="11"/>
    </row>
    <row r="1836" spans="1:12" x14ac:dyDescent="0.2">
      <c r="A1836" s="4" t="s">
        <v>862</v>
      </c>
      <c r="B1836"/>
      <c r="C1836"/>
      <c r="D1836"/>
      <c r="E1836"/>
      <c r="F1836"/>
      <c r="G1836"/>
      <c r="H1836"/>
      <c r="I1836"/>
      <c r="J1836"/>
      <c r="K1836">
        <v>2012</v>
      </c>
      <c r="L1836" s="11"/>
    </row>
    <row r="1837" spans="1:12" x14ac:dyDescent="0.2">
      <c r="A1837" s="4" t="s">
        <v>25</v>
      </c>
      <c r="B1837"/>
      <c r="C1837"/>
      <c r="D1837"/>
      <c r="E1837"/>
      <c r="F1837"/>
      <c r="G1837"/>
      <c r="H1837"/>
      <c r="I1837"/>
      <c r="J1837"/>
      <c r="K1837">
        <v>2012</v>
      </c>
      <c r="L1837" s="11"/>
    </row>
    <row r="1838" spans="1:12" x14ac:dyDescent="0.2">
      <c r="A1838" s="4" t="s">
        <v>26</v>
      </c>
      <c r="B1838"/>
      <c r="C1838"/>
      <c r="D1838"/>
      <c r="E1838"/>
      <c r="F1838"/>
      <c r="G1838"/>
      <c r="H1838"/>
      <c r="I1838"/>
      <c r="J1838"/>
      <c r="K1838">
        <v>2012</v>
      </c>
      <c r="L1838" s="11"/>
    </row>
    <row r="1839" spans="1:12" x14ac:dyDescent="0.2">
      <c r="A1839" s="4" t="s">
        <v>27</v>
      </c>
      <c r="K1839" s="13">
        <v>2012</v>
      </c>
      <c r="L1839" s="11"/>
    </row>
    <row r="1840" spans="1:12" x14ac:dyDescent="0.2">
      <c r="A1840" s="4" t="s">
        <v>28</v>
      </c>
      <c r="B1840"/>
      <c r="C1840"/>
      <c r="D1840"/>
      <c r="E1840"/>
      <c r="F1840"/>
      <c r="G1840"/>
      <c r="H1840"/>
      <c r="I1840"/>
      <c r="J1840"/>
      <c r="K1840">
        <v>2012</v>
      </c>
      <c r="L1840" s="11"/>
    </row>
    <row r="1841" spans="1:12" x14ac:dyDescent="0.2">
      <c r="A1841" s="4" t="s">
        <v>29</v>
      </c>
      <c r="B1841"/>
      <c r="C1841"/>
      <c r="D1841"/>
      <c r="E1841"/>
      <c r="F1841"/>
      <c r="G1841"/>
      <c r="H1841"/>
      <c r="I1841"/>
      <c r="J1841"/>
      <c r="K1841">
        <v>2012</v>
      </c>
      <c r="L1841" s="11"/>
    </row>
    <row r="1842" spans="1:12" x14ac:dyDescent="0.2">
      <c r="A1842" s="4" t="s">
        <v>276</v>
      </c>
      <c r="B1842">
        <v>7</v>
      </c>
      <c r="C1842">
        <v>7</v>
      </c>
      <c r="D1842">
        <v>0</v>
      </c>
      <c r="E1842">
        <v>208</v>
      </c>
      <c r="F1842">
        <v>2</v>
      </c>
      <c r="G1842">
        <v>24.8333333333333</v>
      </c>
      <c r="H1842">
        <v>5</v>
      </c>
      <c r="I1842">
        <v>75</v>
      </c>
      <c r="J1842">
        <v>6</v>
      </c>
      <c r="K1842">
        <v>2012</v>
      </c>
      <c r="L1842" s="11"/>
    </row>
    <row r="1843" spans="1:12" x14ac:dyDescent="0.2">
      <c r="A1843" s="4" t="s">
        <v>30</v>
      </c>
      <c r="B1843"/>
      <c r="C1843"/>
      <c r="D1843"/>
      <c r="E1843"/>
      <c r="F1843"/>
      <c r="G1843"/>
      <c r="H1843"/>
      <c r="I1843"/>
      <c r="J1843"/>
      <c r="K1843">
        <v>2012</v>
      </c>
      <c r="L1843" s="11"/>
    </row>
    <row r="1844" spans="1:12" x14ac:dyDescent="0.2">
      <c r="A1844" s="4" t="s">
        <v>31</v>
      </c>
      <c r="B1844"/>
      <c r="C1844"/>
      <c r="D1844"/>
      <c r="E1844"/>
      <c r="F1844"/>
      <c r="G1844"/>
      <c r="H1844"/>
      <c r="I1844"/>
      <c r="J1844"/>
      <c r="K1844">
        <v>2012</v>
      </c>
      <c r="L1844" s="11"/>
    </row>
    <row r="1845" spans="1:12" x14ac:dyDescent="0.2">
      <c r="A1845" s="4" t="s">
        <v>32</v>
      </c>
      <c r="B1845"/>
      <c r="C1845"/>
      <c r="D1845"/>
      <c r="E1845"/>
      <c r="F1845"/>
      <c r="G1845"/>
      <c r="H1845"/>
      <c r="I1845"/>
      <c r="J1845"/>
      <c r="K1845">
        <v>2012</v>
      </c>
      <c r="L1845" s="11"/>
    </row>
    <row r="1846" spans="1:12" x14ac:dyDescent="0.2">
      <c r="A1846" s="4" t="s">
        <v>334</v>
      </c>
      <c r="B1846"/>
      <c r="C1846"/>
      <c r="D1846"/>
      <c r="E1846"/>
      <c r="F1846"/>
      <c r="G1846"/>
      <c r="H1846"/>
      <c r="I1846"/>
      <c r="J1846"/>
      <c r="K1846">
        <v>2012</v>
      </c>
      <c r="L1846" s="11"/>
    </row>
    <row r="1847" spans="1:12" x14ac:dyDescent="0.2">
      <c r="A1847" s="4" t="s">
        <v>33</v>
      </c>
      <c r="B1847"/>
      <c r="C1847"/>
      <c r="D1847"/>
      <c r="E1847"/>
      <c r="F1847"/>
      <c r="G1847"/>
      <c r="H1847"/>
      <c r="I1847"/>
      <c r="J1847"/>
      <c r="K1847">
        <v>2012</v>
      </c>
      <c r="L1847" s="11"/>
    </row>
    <row r="1848" spans="1:12" x14ac:dyDescent="0.2">
      <c r="A1848" s="4" t="s">
        <v>34</v>
      </c>
      <c r="B1848"/>
      <c r="C1848"/>
      <c r="D1848"/>
      <c r="E1848"/>
      <c r="F1848"/>
      <c r="G1848"/>
      <c r="H1848"/>
      <c r="I1848"/>
      <c r="J1848"/>
      <c r="K1848">
        <v>2012</v>
      </c>
      <c r="L1848" s="11"/>
    </row>
    <row r="1849" spans="1:12" x14ac:dyDescent="0.2">
      <c r="A1849" s="4" t="s">
        <v>35</v>
      </c>
      <c r="B1849"/>
      <c r="C1849"/>
      <c r="D1849"/>
      <c r="E1849"/>
      <c r="F1849"/>
      <c r="G1849"/>
      <c r="H1849"/>
      <c r="I1849"/>
      <c r="J1849"/>
      <c r="K1849">
        <v>2012</v>
      </c>
      <c r="L1849" s="11"/>
    </row>
    <row r="1850" spans="1:12" x14ac:dyDescent="0.2">
      <c r="A1850" s="4" t="s">
        <v>373</v>
      </c>
      <c r="B1850"/>
      <c r="C1850"/>
      <c r="D1850"/>
      <c r="E1850"/>
      <c r="F1850"/>
      <c r="G1850"/>
      <c r="H1850"/>
      <c r="I1850"/>
      <c r="J1850"/>
      <c r="K1850">
        <v>2012</v>
      </c>
      <c r="L1850" s="11"/>
    </row>
    <row r="1851" spans="1:12" x14ac:dyDescent="0.2">
      <c r="A1851" s="4" t="s">
        <v>36</v>
      </c>
      <c r="B1851"/>
      <c r="C1851"/>
      <c r="D1851"/>
      <c r="E1851"/>
      <c r="F1851"/>
      <c r="G1851"/>
      <c r="H1851"/>
      <c r="I1851"/>
      <c r="J1851"/>
      <c r="K1851">
        <v>2012</v>
      </c>
      <c r="L1851" s="11"/>
    </row>
    <row r="1852" spans="1:12" x14ac:dyDescent="0.2">
      <c r="A1852" s="4" t="s">
        <v>37</v>
      </c>
      <c r="B1852"/>
      <c r="C1852"/>
      <c r="D1852"/>
      <c r="E1852"/>
      <c r="F1852"/>
      <c r="G1852"/>
      <c r="H1852"/>
      <c r="I1852"/>
      <c r="J1852"/>
      <c r="K1852">
        <v>2012</v>
      </c>
      <c r="L1852" s="11"/>
    </row>
    <row r="1853" spans="1:12" x14ac:dyDescent="0.2">
      <c r="A1853" s="4" t="s">
        <v>38</v>
      </c>
      <c r="B1853"/>
      <c r="C1853"/>
      <c r="D1853"/>
      <c r="E1853"/>
      <c r="F1853"/>
      <c r="G1853"/>
      <c r="H1853"/>
      <c r="I1853"/>
      <c r="J1853"/>
      <c r="K1853">
        <v>2012</v>
      </c>
      <c r="L1853" s="11"/>
    </row>
    <row r="1854" spans="1:12" x14ac:dyDescent="0.2">
      <c r="A1854" s="4" t="s">
        <v>824</v>
      </c>
      <c r="B1854"/>
      <c r="C1854"/>
      <c r="D1854"/>
      <c r="E1854"/>
      <c r="F1854"/>
      <c r="G1854"/>
      <c r="H1854"/>
      <c r="I1854"/>
      <c r="J1854"/>
      <c r="K1854">
        <v>2012</v>
      </c>
      <c r="L1854" s="11"/>
    </row>
    <row r="1855" spans="1:12" x14ac:dyDescent="0.2">
      <c r="A1855" s="4" t="s">
        <v>39</v>
      </c>
      <c r="B1855"/>
      <c r="C1855"/>
      <c r="D1855"/>
      <c r="E1855"/>
      <c r="F1855"/>
      <c r="G1855"/>
      <c r="H1855"/>
      <c r="I1855"/>
      <c r="J1855"/>
      <c r="K1855">
        <v>2012</v>
      </c>
      <c r="L1855" s="11"/>
    </row>
    <row r="1856" spans="1:12" x14ac:dyDescent="0.2">
      <c r="A1856" s="4" t="s">
        <v>40</v>
      </c>
      <c r="B1856">
        <v>1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2012</v>
      </c>
      <c r="L1856" s="11"/>
    </row>
    <row r="1857" spans="1:12" x14ac:dyDescent="0.2">
      <c r="A1857" s="4" t="s">
        <v>41</v>
      </c>
      <c r="B1857"/>
      <c r="C1857"/>
      <c r="D1857"/>
      <c r="E1857"/>
      <c r="F1857"/>
      <c r="G1857"/>
      <c r="H1857"/>
      <c r="I1857"/>
      <c r="J1857"/>
      <c r="K1857">
        <v>2012</v>
      </c>
      <c r="L1857" s="11"/>
    </row>
    <row r="1858" spans="1:12" x14ac:dyDescent="0.2">
      <c r="A1858" s="4" t="s">
        <v>277</v>
      </c>
      <c r="B1858">
        <v>1</v>
      </c>
      <c r="C1858">
        <v>1</v>
      </c>
      <c r="D1858">
        <v>1</v>
      </c>
      <c r="E1858">
        <v>100</v>
      </c>
      <c r="F1858">
        <v>1</v>
      </c>
      <c r="G1858">
        <v>8</v>
      </c>
      <c r="H1858">
        <v>0</v>
      </c>
      <c r="I1858">
        <v>37</v>
      </c>
      <c r="J1858">
        <v>0</v>
      </c>
      <c r="K1858">
        <v>2012</v>
      </c>
      <c r="L1858" s="11"/>
    </row>
    <row r="1859" spans="1:12" x14ac:dyDescent="0.2">
      <c r="A1859" s="4" t="s">
        <v>42</v>
      </c>
      <c r="B1859"/>
      <c r="C1859"/>
      <c r="D1859"/>
      <c r="E1859"/>
      <c r="F1859"/>
      <c r="G1859"/>
      <c r="H1859"/>
      <c r="I1859"/>
      <c r="J1859"/>
      <c r="K1859">
        <v>2012</v>
      </c>
      <c r="L1859" s="11"/>
    </row>
    <row r="1860" spans="1:12" x14ac:dyDescent="0.2">
      <c r="A1860" s="4" t="s">
        <v>43</v>
      </c>
      <c r="B1860"/>
      <c r="C1860"/>
      <c r="D1860"/>
      <c r="E1860"/>
      <c r="F1860"/>
      <c r="G1860"/>
      <c r="H1860"/>
      <c r="I1860"/>
      <c r="J1860"/>
      <c r="K1860">
        <v>2012</v>
      </c>
      <c r="L1860" s="11"/>
    </row>
    <row r="1861" spans="1:12" x14ac:dyDescent="0.2">
      <c r="A1861" s="4" t="s">
        <v>44</v>
      </c>
      <c r="B1861"/>
      <c r="C1861"/>
      <c r="D1861"/>
      <c r="E1861"/>
      <c r="F1861"/>
      <c r="G1861"/>
      <c r="H1861"/>
      <c r="I1861"/>
      <c r="J1861"/>
      <c r="K1861">
        <v>2012</v>
      </c>
      <c r="L1861" s="11"/>
    </row>
    <row r="1862" spans="1:12" x14ac:dyDescent="0.2">
      <c r="A1862" s="4" t="s">
        <v>45</v>
      </c>
      <c r="B1862">
        <v>4</v>
      </c>
      <c r="C1862">
        <v>3</v>
      </c>
      <c r="D1862">
        <v>0</v>
      </c>
      <c r="E1862">
        <v>18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2012</v>
      </c>
      <c r="L1862" s="11"/>
    </row>
    <row r="1863" spans="1:12" x14ac:dyDescent="0.2">
      <c r="A1863" s="4" t="s">
        <v>861</v>
      </c>
      <c r="B1863"/>
      <c r="C1863"/>
      <c r="D1863"/>
      <c r="E1863"/>
      <c r="F1863"/>
      <c r="G1863"/>
      <c r="H1863"/>
      <c r="I1863"/>
      <c r="J1863"/>
      <c r="K1863">
        <v>2012</v>
      </c>
      <c r="L1863" s="11"/>
    </row>
    <row r="1864" spans="1:12" x14ac:dyDescent="0.2">
      <c r="A1864" s="4" t="s">
        <v>818</v>
      </c>
      <c r="B1864"/>
      <c r="C1864"/>
      <c r="D1864"/>
      <c r="E1864"/>
      <c r="F1864"/>
      <c r="G1864"/>
      <c r="H1864"/>
      <c r="I1864"/>
      <c r="J1864"/>
      <c r="K1864">
        <v>2012</v>
      </c>
      <c r="L1864" s="11"/>
    </row>
    <row r="1865" spans="1:12" x14ac:dyDescent="0.2">
      <c r="A1865" s="4" t="s">
        <v>330</v>
      </c>
      <c r="B1865"/>
      <c r="C1865"/>
      <c r="D1865"/>
      <c r="E1865"/>
      <c r="F1865"/>
      <c r="G1865"/>
      <c r="H1865"/>
      <c r="I1865"/>
      <c r="J1865"/>
      <c r="K1865">
        <v>2012</v>
      </c>
      <c r="L1865" s="11"/>
    </row>
    <row r="1866" spans="1:12" x14ac:dyDescent="0.2">
      <c r="A1866" s="4" t="s">
        <v>817</v>
      </c>
      <c r="B1866"/>
      <c r="C1866"/>
      <c r="D1866"/>
      <c r="E1866"/>
      <c r="F1866"/>
      <c r="G1866"/>
      <c r="H1866"/>
      <c r="I1866"/>
      <c r="J1866"/>
      <c r="K1866">
        <v>2012</v>
      </c>
      <c r="L1866" s="11"/>
    </row>
    <row r="1867" spans="1:12" x14ac:dyDescent="0.2">
      <c r="A1867" s="4" t="s">
        <v>46</v>
      </c>
      <c r="B1867"/>
      <c r="C1867"/>
      <c r="D1867"/>
      <c r="E1867"/>
      <c r="F1867"/>
      <c r="G1867"/>
      <c r="H1867"/>
      <c r="I1867"/>
      <c r="J1867"/>
      <c r="K1867">
        <v>2012</v>
      </c>
      <c r="L1867" s="11"/>
    </row>
    <row r="1868" spans="1:12" x14ac:dyDescent="0.2">
      <c r="A1868" s="4" t="s">
        <v>47</v>
      </c>
      <c r="B1868"/>
      <c r="C1868"/>
      <c r="D1868"/>
      <c r="E1868"/>
      <c r="F1868"/>
      <c r="G1868"/>
      <c r="H1868"/>
      <c r="I1868"/>
      <c r="J1868"/>
      <c r="K1868">
        <v>2012</v>
      </c>
      <c r="L1868" s="11"/>
    </row>
    <row r="1869" spans="1:12" x14ac:dyDescent="0.2">
      <c r="A1869" s="4" t="s">
        <v>48</v>
      </c>
      <c r="B1869"/>
      <c r="C1869"/>
      <c r="D1869"/>
      <c r="E1869"/>
      <c r="F1869"/>
      <c r="G1869"/>
      <c r="H1869"/>
      <c r="I1869"/>
      <c r="J1869"/>
      <c r="K1869">
        <v>2012</v>
      </c>
      <c r="L1869" s="11"/>
    </row>
    <row r="1870" spans="1:12" x14ac:dyDescent="0.2">
      <c r="A1870" s="4" t="s">
        <v>290</v>
      </c>
      <c r="B1870"/>
      <c r="C1870"/>
      <c r="D1870"/>
      <c r="E1870"/>
      <c r="F1870"/>
      <c r="G1870"/>
      <c r="H1870"/>
      <c r="I1870"/>
      <c r="J1870"/>
      <c r="K1870">
        <v>2012</v>
      </c>
      <c r="L1870" s="11"/>
    </row>
    <row r="1871" spans="1:12" x14ac:dyDescent="0.2">
      <c r="A1871" s="4" t="s">
        <v>331</v>
      </c>
      <c r="B1871"/>
      <c r="C1871"/>
      <c r="D1871"/>
      <c r="E1871"/>
      <c r="F1871"/>
      <c r="G1871"/>
      <c r="H1871"/>
      <c r="I1871"/>
      <c r="J1871"/>
      <c r="K1871">
        <v>2012</v>
      </c>
      <c r="L1871" s="11"/>
    </row>
    <row r="1872" spans="1:12" x14ac:dyDescent="0.2">
      <c r="A1872" s="4" t="s">
        <v>49</v>
      </c>
      <c r="B1872"/>
      <c r="C1872"/>
      <c r="D1872"/>
      <c r="E1872"/>
      <c r="F1872"/>
      <c r="G1872"/>
      <c r="H1872"/>
      <c r="I1872"/>
      <c r="J1872"/>
      <c r="K1872">
        <v>2012</v>
      </c>
      <c r="L1872" s="11"/>
    </row>
    <row r="1873" spans="1:12" x14ac:dyDescent="0.2">
      <c r="A1873" s="4" t="s">
        <v>310</v>
      </c>
      <c r="B1873"/>
      <c r="C1873"/>
      <c r="D1873"/>
      <c r="E1873"/>
      <c r="F1873"/>
      <c r="G1873"/>
      <c r="H1873"/>
      <c r="I1873"/>
      <c r="J1873"/>
      <c r="K1873">
        <v>2012</v>
      </c>
      <c r="L1873" s="11"/>
    </row>
    <row r="1874" spans="1:12" x14ac:dyDescent="0.2">
      <c r="A1874" s="4" t="s">
        <v>50</v>
      </c>
      <c r="B1874"/>
      <c r="C1874"/>
      <c r="D1874"/>
      <c r="E1874"/>
      <c r="F1874"/>
      <c r="G1874"/>
      <c r="H1874"/>
      <c r="I1874"/>
      <c r="J1874"/>
      <c r="K1874">
        <v>2012</v>
      </c>
      <c r="L1874" s="11"/>
    </row>
    <row r="1875" spans="1:12" x14ac:dyDescent="0.2">
      <c r="A1875" s="4" t="s">
        <v>51</v>
      </c>
      <c r="B1875"/>
      <c r="C1875"/>
      <c r="D1875"/>
      <c r="E1875"/>
      <c r="F1875"/>
      <c r="G1875"/>
      <c r="H1875"/>
      <c r="I1875"/>
      <c r="J1875"/>
      <c r="K1875">
        <v>2012</v>
      </c>
      <c r="L1875" s="11"/>
    </row>
    <row r="1876" spans="1:12" x14ac:dyDescent="0.2">
      <c r="A1876" s="4" t="s">
        <v>52</v>
      </c>
      <c r="B1876"/>
      <c r="C1876"/>
      <c r="D1876"/>
      <c r="E1876"/>
      <c r="F1876"/>
      <c r="G1876"/>
      <c r="H1876"/>
      <c r="I1876"/>
      <c r="J1876"/>
      <c r="K1876">
        <v>2012</v>
      </c>
      <c r="L1876" s="11"/>
    </row>
    <row r="1877" spans="1:12" x14ac:dyDescent="0.2">
      <c r="A1877" s="4" t="s">
        <v>53</v>
      </c>
      <c r="B1877">
        <v>7</v>
      </c>
      <c r="C1877">
        <v>7</v>
      </c>
      <c r="D1877">
        <v>0</v>
      </c>
      <c r="E1877">
        <v>172</v>
      </c>
      <c r="F1877">
        <v>2</v>
      </c>
      <c r="G1877">
        <v>19.83333333333</v>
      </c>
      <c r="H1877">
        <v>3</v>
      </c>
      <c r="I1877">
        <v>77</v>
      </c>
      <c r="J1877">
        <v>3</v>
      </c>
      <c r="K1877">
        <v>2012</v>
      </c>
      <c r="L1877" s="11"/>
    </row>
    <row r="1878" spans="1:12" x14ac:dyDescent="0.2">
      <c r="A1878" s="4" t="s">
        <v>54</v>
      </c>
      <c r="B1878"/>
      <c r="C1878"/>
      <c r="D1878"/>
      <c r="E1878"/>
      <c r="F1878"/>
      <c r="G1878"/>
      <c r="H1878"/>
      <c r="I1878"/>
      <c r="J1878"/>
      <c r="K1878">
        <v>2012</v>
      </c>
      <c r="L1878" s="11"/>
    </row>
    <row r="1879" spans="1:12" x14ac:dyDescent="0.2">
      <c r="A1879" s="4" t="s">
        <v>55</v>
      </c>
      <c r="B1879">
        <v>2</v>
      </c>
      <c r="C1879">
        <v>2</v>
      </c>
      <c r="D1879">
        <v>1</v>
      </c>
      <c r="E1879">
        <v>25</v>
      </c>
      <c r="F1879">
        <v>0</v>
      </c>
      <c r="G1879">
        <v>8</v>
      </c>
      <c r="H1879">
        <v>1</v>
      </c>
      <c r="I1879">
        <v>32</v>
      </c>
      <c r="J1879">
        <v>1</v>
      </c>
      <c r="K1879">
        <v>2012</v>
      </c>
      <c r="L1879" s="11"/>
    </row>
    <row r="1880" spans="1:12" x14ac:dyDescent="0.2">
      <c r="A1880" s="4" t="s">
        <v>56</v>
      </c>
      <c r="B1880"/>
      <c r="C1880"/>
      <c r="D1880"/>
      <c r="E1880"/>
      <c r="F1880"/>
      <c r="G1880"/>
      <c r="H1880"/>
      <c r="I1880"/>
      <c r="J1880"/>
      <c r="K1880">
        <v>2012</v>
      </c>
      <c r="L1880" s="11"/>
    </row>
    <row r="1881" spans="1:12" x14ac:dyDescent="0.2">
      <c r="A1881" s="4" t="s">
        <v>792</v>
      </c>
      <c r="B1881"/>
      <c r="C1881"/>
      <c r="D1881"/>
      <c r="E1881"/>
      <c r="F1881"/>
      <c r="G1881"/>
      <c r="H1881"/>
      <c r="I1881"/>
      <c r="J1881"/>
      <c r="K1881">
        <v>2012</v>
      </c>
      <c r="L1881" s="11"/>
    </row>
    <row r="1882" spans="1:12" x14ac:dyDescent="0.2">
      <c r="A1882" s="4" t="s">
        <v>57</v>
      </c>
      <c r="B1882"/>
      <c r="C1882"/>
      <c r="D1882"/>
      <c r="E1882"/>
      <c r="F1882"/>
      <c r="G1882"/>
      <c r="H1882"/>
      <c r="I1882"/>
      <c r="J1882"/>
      <c r="K1882">
        <v>2012</v>
      </c>
      <c r="L1882" s="11"/>
    </row>
    <row r="1883" spans="1:12" x14ac:dyDescent="0.2">
      <c r="A1883" s="4" t="s">
        <v>291</v>
      </c>
      <c r="B1883"/>
      <c r="C1883"/>
      <c r="D1883"/>
      <c r="E1883"/>
      <c r="F1883"/>
      <c r="G1883"/>
      <c r="H1883"/>
      <c r="I1883"/>
      <c r="J1883"/>
      <c r="K1883">
        <v>2012</v>
      </c>
      <c r="L1883" s="11"/>
    </row>
    <row r="1884" spans="1:12" x14ac:dyDescent="0.2">
      <c r="A1884" s="4" t="s">
        <v>58</v>
      </c>
      <c r="B1884"/>
      <c r="C1884"/>
      <c r="D1884"/>
      <c r="E1884"/>
      <c r="F1884"/>
      <c r="G1884"/>
      <c r="H1884"/>
      <c r="I1884"/>
      <c r="J1884"/>
      <c r="K1884">
        <v>2012</v>
      </c>
      <c r="L1884" s="11"/>
    </row>
    <row r="1885" spans="1:12" x14ac:dyDescent="0.2">
      <c r="A1885" s="4" t="s">
        <v>59</v>
      </c>
      <c r="B1885"/>
      <c r="C1885"/>
      <c r="D1885"/>
      <c r="E1885"/>
      <c r="F1885"/>
      <c r="G1885"/>
      <c r="H1885"/>
      <c r="I1885"/>
      <c r="J1885"/>
      <c r="K1885">
        <v>2012</v>
      </c>
      <c r="L1885" s="11"/>
    </row>
    <row r="1886" spans="1:12" x14ac:dyDescent="0.2">
      <c r="A1886" s="4" t="s">
        <v>60</v>
      </c>
      <c r="B1886"/>
      <c r="C1886"/>
      <c r="D1886"/>
      <c r="E1886"/>
      <c r="F1886"/>
      <c r="G1886"/>
      <c r="H1886"/>
      <c r="I1886"/>
      <c r="J1886"/>
      <c r="K1886">
        <v>2012</v>
      </c>
      <c r="L1886" s="11"/>
    </row>
    <row r="1887" spans="1:12" x14ac:dyDescent="0.2">
      <c r="A1887" s="4" t="s">
        <v>61</v>
      </c>
      <c r="B1887"/>
      <c r="C1887"/>
      <c r="D1887"/>
      <c r="E1887"/>
      <c r="F1887"/>
      <c r="G1887"/>
      <c r="H1887"/>
      <c r="I1887"/>
      <c r="J1887"/>
      <c r="K1887">
        <v>2012</v>
      </c>
      <c r="L1887" s="11"/>
    </row>
    <row r="1888" spans="1:12" x14ac:dyDescent="0.2">
      <c r="A1888" s="4" t="s">
        <v>62</v>
      </c>
      <c r="K1888" s="13">
        <v>2012</v>
      </c>
    </row>
    <row r="1889" spans="1:12" x14ac:dyDescent="0.2">
      <c r="A1889" s="4" t="s">
        <v>63</v>
      </c>
      <c r="K1889" s="13">
        <v>2012</v>
      </c>
    </row>
    <row r="1890" spans="1:12" x14ac:dyDescent="0.2">
      <c r="A1890" s="4" t="s">
        <v>886</v>
      </c>
      <c r="K1890" s="13">
        <v>2012</v>
      </c>
    </row>
    <row r="1891" spans="1:12" x14ac:dyDescent="0.2">
      <c r="A1891" s="4" t="s">
        <v>64</v>
      </c>
      <c r="B1891"/>
      <c r="C1891"/>
      <c r="D1891"/>
      <c r="E1891"/>
      <c r="F1891"/>
      <c r="G1891"/>
      <c r="H1891"/>
      <c r="I1891"/>
      <c r="J1891"/>
      <c r="K1891">
        <v>2012</v>
      </c>
      <c r="L1891" s="11"/>
    </row>
    <row r="1892" spans="1:12" x14ac:dyDescent="0.2">
      <c r="A1892" s="4" t="s">
        <v>65</v>
      </c>
      <c r="K1892" s="13">
        <v>2012</v>
      </c>
    </row>
    <row r="1893" spans="1:12" x14ac:dyDescent="0.2">
      <c r="A1893" s="4" t="s">
        <v>285</v>
      </c>
      <c r="B1893">
        <v>1</v>
      </c>
      <c r="C1893">
        <v>1</v>
      </c>
      <c r="D1893">
        <v>1</v>
      </c>
      <c r="E1893">
        <v>10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2012</v>
      </c>
      <c r="L1893" s="11"/>
    </row>
    <row r="1894" spans="1:12" x14ac:dyDescent="0.2">
      <c r="A1894" s="4" t="s">
        <v>66</v>
      </c>
      <c r="B1894"/>
      <c r="C1894"/>
      <c r="D1894"/>
      <c r="E1894"/>
      <c r="F1894"/>
      <c r="G1894"/>
      <c r="H1894"/>
      <c r="I1894"/>
      <c r="J1894"/>
      <c r="K1894">
        <v>2012</v>
      </c>
      <c r="L1894" s="11"/>
    </row>
    <row r="1895" spans="1:12" x14ac:dyDescent="0.2">
      <c r="A1895" s="4" t="s">
        <v>67</v>
      </c>
      <c r="B1895"/>
      <c r="C1895"/>
      <c r="D1895"/>
      <c r="E1895"/>
      <c r="F1895"/>
      <c r="G1895"/>
      <c r="H1895"/>
      <c r="I1895"/>
      <c r="J1895"/>
      <c r="K1895">
        <v>2012</v>
      </c>
      <c r="L1895" s="11"/>
    </row>
    <row r="1896" spans="1:12" x14ac:dyDescent="0.2">
      <c r="A1896" s="4" t="s">
        <v>274</v>
      </c>
      <c r="B1896">
        <v>6</v>
      </c>
      <c r="C1896">
        <v>6</v>
      </c>
      <c r="D1896">
        <v>2</v>
      </c>
      <c r="E1896">
        <v>66</v>
      </c>
      <c r="F1896">
        <v>2</v>
      </c>
      <c r="G1896">
        <v>18.666666666666</v>
      </c>
      <c r="H1896">
        <v>2</v>
      </c>
      <c r="I1896">
        <v>76</v>
      </c>
      <c r="J1896">
        <v>4</v>
      </c>
      <c r="K1896">
        <v>2012</v>
      </c>
      <c r="L1896" s="11"/>
    </row>
    <row r="1897" spans="1:12" x14ac:dyDescent="0.2">
      <c r="A1897" s="4" t="s">
        <v>68</v>
      </c>
      <c r="B1897">
        <v>3</v>
      </c>
      <c r="C1897">
        <v>3</v>
      </c>
      <c r="D1897">
        <v>1</v>
      </c>
      <c r="E1897">
        <v>6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2012</v>
      </c>
      <c r="L1897" s="11"/>
    </row>
    <row r="1898" spans="1:12" x14ac:dyDescent="0.2">
      <c r="A1898" s="4" t="s">
        <v>69</v>
      </c>
      <c r="B1898"/>
      <c r="C1898"/>
      <c r="D1898"/>
      <c r="E1898"/>
      <c r="F1898"/>
      <c r="G1898"/>
      <c r="H1898"/>
      <c r="I1898"/>
      <c r="J1898"/>
      <c r="K1898">
        <v>2012</v>
      </c>
      <c r="L1898" s="11"/>
    </row>
    <row r="1899" spans="1:12" x14ac:dyDescent="0.2">
      <c r="A1899" s="4" t="s">
        <v>70</v>
      </c>
      <c r="B1899"/>
      <c r="C1899"/>
      <c r="D1899"/>
      <c r="E1899"/>
      <c r="F1899"/>
      <c r="G1899"/>
      <c r="H1899"/>
      <c r="I1899"/>
      <c r="J1899"/>
      <c r="K1899">
        <v>2012</v>
      </c>
      <c r="L1899" s="11"/>
    </row>
    <row r="1900" spans="1:12" x14ac:dyDescent="0.2">
      <c r="A1900" s="4" t="s">
        <v>71</v>
      </c>
      <c r="B1900">
        <v>7</v>
      </c>
      <c r="C1900">
        <v>6</v>
      </c>
      <c r="D1900">
        <v>1</v>
      </c>
      <c r="E1900">
        <v>101</v>
      </c>
      <c r="F1900">
        <v>3</v>
      </c>
      <c r="G1900">
        <v>2</v>
      </c>
      <c r="H1900">
        <v>0</v>
      </c>
      <c r="I1900">
        <v>6</v>
      </c>
      <c r="J1900">
        <v>1</v>
      </c>
      <c r="K1900">
        <v>2012</v>
      </c>
      <c r="L1900" s="11"/>
    </row>
    <row r="1901" spans="1:12" x14ac:dyDescent="0.2">
      <c r="A1901" s="4" t="s">
        <v>72</v>
      </c>
      <c r="B1901">
        <v>14</v>
      </c>
      <c r="C1901">
        <v>13</v>
      </c>
      <c r="D1901">
        <v>0</v>
      </c>
      <c r="E1901">
        <v>169</v>
      </c>
      <c r="F1901">
        <v>4</v>
      </c>
      <c r="G1901">
        <v>43.666666666659999</v>
      </c>
      <c r="H1901">
        <v>1</v>
      </c>
      <c r="I1901">
        <v>164</v>
      </c>
      <c r="J1901">
        <v>21</v>
      </c>
      <c r="K1901">
        <v>2012</v>
      </c>
      <c r="L1901" s="11"/>
    </row>
    <row r="1902" spans="1:12" x14ac:dyDescent="0.2">
      <c r="A1902" s="4" t="s">
        <v>73</v>
      </c>
      <c r="B1902"/>
      <c r="C1902"/>
      <c r="D1902"/>
      <c r="E1902"/>
      <c r="F1902"/>
      <c r="G1902"/>
      <c r="H1902"/>
      <c r="I1902"/>
      <c r="J1902"/>
      <c r="K1902">
        <v>2012</v>
      </c>
      <c r="L1902" s="11"/>
    </row>
    <row r="1903" spans="1:12" x14ac:dyDescent="0.2">
      <c r="A1903" s="4" t="s">
        <v>74</v>
      </c>
      <c r="B1903"/>
      <c r="C1903"/>
      <c r="D1903"/>
      <c r="E1903"/>
      <c r="F1903"/>
      <c r="G1903"/>
      <c r="H1903"/>
      <c r="I1903"/>
      <c r="J1903"/>
      <c r="K1903">
        <v>2012</v>
      </c>
      <c r="L1903" s="11"/>
    </row>
    <row r="1904" spans="1:12" x14ac:dyDescent="0.2">
      <c r="A1904" s="4" t="s">
        <v>75</v>
      </c>
      <c r="B1904">
        <v>3</v>
      </c>
      <c r="C1904">
        <v>3</v>
      </c>
      <c r="D1904">
        <v>0</v>
      </c>
      <c r="E1904">
        <v>13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2012</v>
      </c>
      <c r="L1904" s="11"/>
    </row>
    <row r="1905" spans="1:12" x14ac:dyDescent="0.2">
      <c r="A1905" s="4" t="s">
        <v>76</v>
      </c>
      <c r="K1905" s="13">
        <v>2012</v>
      </c>
    </row>
    <row r="1906" spans="1:12" x14ac:dyDescent="0.2">
      <c r="A1906" s="4" t="s">
        <v>77</v>
      </c>
      <c r="B1906"/>
      <c r="C1906"/>
      <c r="D1906"/>
      <c r="E1906"/>
      <c r="F1906"/>
      <c r="G1906"/>
      <c r="H1906"/>
      <c r="I1906"/>
      <c r="J1906"/>
      <c r="K1906">
        <v>2012</v>
      </c>
      <c r="L1906" s="11"/>
    </row>
    <row r="1907" spans="1:12" x14ac:dyDescent="0.2">
      <c r="A1907" s="4" t="s">
        <v>78</v>
      </c>
      <c r="B1907"/>
      <c r="C1907"/>
      <c r="D1907"/>
      <c r="E1907"/>
      <c r="F1907"/>
      <c r="G1907"/>
      <c r="H1907"/>
      <c r="I1907"/>
      <c r="J1907"/>
      <c r="K1907">
        <v>2012</v>
      </c>
      <c r="L1907" s="11"/>
    </row>
    <row r="1908" spans="1:12" x14ac:dyDescent="0.2">
      <c r="A1908" s="4" t="s">
        <v>79</v>
      </c>
      <c r="B1908"/>
      <c r="C1908"/>
      <c r="D1908"/>
      <c r="E1908"/>
      <c r="F1908"/>
      <c r="G1908"/>
      <c r="H1908"/>
      <c r="I1908"/>
      <c r="J1908"/>
      <c r="K1908">
        <v>2012</v>
      </c>
      <c r="L1908" s="11"/>
    </row>
    <row r="1909" spans="1:12" x14ac:dyDescent="0.2">
      <c r="A1909" s="4" t="s">
        <v>80</v>
      </c>
      <c r="B1909"/>
      <c r="C1909"/>
      <c r="D1909"/>
      <c r="E1909"/>
      <c r="F1909"/>
      <c r="G1909"/>
      <c r="H1909"/>
      <c r="I1909"/>
      <c r="J1909"/>
      <c r="K1909">
        <v>2012</v>
      </c>
      <c r="L1909" s="11"/>
    </row>
    <row r="1910" spans="1:12" x14ac:dyDescent="0.2">
      <c r="A1910" s="4" t="s">
        <v>302</v>
      </c>
      <c r="B1910"/>
      <c r="C1910"/>
      <c r="D1910"/>
      <c r="E1910"/>
      <c r="F1910"/>
      <c r="G1910"/>
      <c r="H1910"/>
      <c r="I1910"/>
      <c r="J1910"/>
      <c r="K1910">
        <v>2012</v>
      </c>
      <c r="L1910" s="11"/>
    </row>
    <row r="1911" spans="1:12" x14ac:dyDescent="0.2">
      <c r="A1911" s="4" t="s">
        <v>81</v>
      </c>
      <c r="B1911">
        <v>12</v>
      </c>
      <c r="C1911">
        <v>13</v>
      </c>
      <c r="D1911">
        <v>1</v>
      </c>
      <c r="E1911">
        <v>269</v>
      </c>
      <c r="F1911">
        <v>1</v>
      </c>
      <c r="G1911">
        <v>57</v>
      </c>
      <c r="H1911">
        <v>6</v>
      </c>
      <c r="I1911">
        <v>232</v>
      </c>
      <c r="J1911">
        <v>8</v>
      </c>
      <c r="K1911">
        <v>2012</v>
      </c>
      <c r="L1911" s="11"/>
    </row>
    <row r="1912" spans="1:12" x14ac:dyDescent="0.2">
      <c r="A1912" s="4" t="s">
        <v>82</v>
      </c>
      <c r="B1912"/>
      <c r="C1912"/>
      <c r="D1912"/>
      <c r="E1912"/>
      <c r="F1912"/>
      <c r="G1912"/>
      <c r="H1912"/>
      <c r="I1912"/>
      <c r="J1912"/>
      <c r="K1912">
        <v>2012</v>
      </c>
      <c r="L1912" s="11"/>
    </row>
    <row r="1913" spans="1:12" x14ac:dyDescent="0.2">
      <c r="A1913" s="4" t="s">
        <v>83</v>
      </c>
      <c r="B1913"/>
      <c r="C1913"/>
      <c r="D1913"/>
      <c r="E1913"/>
      <c r="F1913"/>
      <c r="G1913"/>
      <c r="H1913"/>
      <c r="I1913"/>
      <c r="J1913"/>
      <c r="K1913">
        <v>2012</v>
      </c>
      <c r="L1913" s="11"/>
    </row>
    <row r="1914" spans="1:12" x14ac:dyDescent="0.2">
      <c r="A1914" s="4" t="s">
        <v>84</v>
      </c>
      <c r="B1914"/>
      <c r="C1914"/>
      <c r="D1914"/>
      <c r="E1914"/>
      <c r="F1914"/>
      <c r="G1914"/>
      <c r="H1914"/>
      <c r="I1914"/>
      <c r="J1914"/>
      <c r="K1914">
        <v>2012</v>
      </c>
      <c r="L1914" s="11"/>
    </row>
    <row r="1915" spans="1:12" x14ac:dyDescent="0.2">
      <c r="A1915" s="4" t="s">
        <v>85</v>
      </c>
      <c r="B1915"/>
      <c r="C1915"/>
      <c r="D1915"/>
      <c r="E1915"/>
      <c r="F1915"/>
      <c r="G1915"/>
      <c r="H1915"/>
      <c r="I1915"/>
      <c r="J1915"/>
      <c r="K1915">
        <v>2012</v>
      </c>
      <c r="L1915" s="11"/>
    </row>
    <row r="1916" spans="1:12" x14ac:dyDescent="0.2">
      <c r="A1916" s="4" t="s">
        <v>86</v>
      </c>
      <c r="B1916"/>
      <c r="C1916"/>
      <c r="D1916"/>
      <c r="E1916"/>
      <c r="F1916"/>
      <c r="G1916"/>
      <c r="H1916"/>
      <c r="I1916"/>
      <c r="J1916"/>
      <c r="K1916">
        <v>2012</v>
      </c>
      <c r="L1916" s="11"/>
    </row>
    <row r="1917" spans="1:12" x14ac:dyDescent="0.2">
      <c r="A1917" s="4" t="s">
        <v>87</v>
      </c>
      <c r="B1917"/>
      <c r="C1917"/>
      <c r="D1917"/>
      <c r="E1917"/>
      <c r="F1917"/>
      <c r="G1917"/>
      <c r="H1917"/>
      <c r="I1917"/>
      <c r="J1917"/>
      <c r="K1917">
        <v>2012</v>
      </c>
      <c r="L1917" s="11"/>
    </row>
    <row r="1918" spans="1:12" x14ac:dyDescent="0.2">
      <c r="A1918" s="4" t="s">
        <v>88</v>
      </c>
      <c r="B1918"/>
      <c r="C1918"/>
      <c r="D1918"/>
      <c r="E1918"/>
      <c r="F1918"/>
      <c r="G1918"/>
      <c r="H1918"/>
      <c r="I1918"/>
      <c r="J1918"/>
      <c r="K1918">
        <v>2012</v>
      </c>
      <c r="L1918" s="11"/>
    </row>
    <row r="1919" spans="1:12" x14ac:dyDescent="0.2">
      <c r="A1919" s="4" t="s">
        <v>89</v>
      </c>
      <c r="B1919"/>
      <c r="C1919"/>
      <c r="D1919"/>
      <c r="E1919"/>
      <c r="F1919"/>
      <c r="G1919"/>
      <c r="H1919"/>
      <c r="I1919"/>
      <c r="J1919"/>
      <c r="K1919">
        <v>2012</v>
      </c>
      <c r="L1919" s="11"/>
    </row>
    <row r="1920" spans="1:12" x14ac:dyDescent="0.2">
      <c r="A1920" s="4" t="s">
        <v>90</v>
      </c>
      <c r="B1920"/>
      <c r="C1920"/>
      <c r="D1920"/>
      <c r="E1920"/>
      <c r="F1920"/>
      <c r="G1920"/>
      <c r="H1920"/>
      <c r="I1920"/>
      <c r="J1920"/>
      <c r="K1920">
        <v>2012</v>
      </c>
      <c r="L1920" s="11"/>
    </row>
    <row r="1921" spans="1:12" x14ac:dyDescent="0.2">
      <c r="A1921" s="4" t="s">
        <v>91</v>
      </c>
      <c r="B1921"/>
      <c r="C1921"/>
      <c r="D1921"/>
      <c r="E1921"/>
      <c r="F1921"/>
      <c r="G1921"/>
      <c r="H1921"/>
      <c r="I1921"/>
      <c r="J1921"/>
      <c r="K1921">
        <v>2012</v>
      </c>
      <c r="L1921" s="11"/>
    </row>
    <row r="1922" spans="1:12" x14ac:dyDescent="0.2">
      <c r="A1922" s="4" t="s">
        <v>92</v>
      </c>
      <c r="B1922"/>
      <c r="C1922"/>
      <c r="D1922"/>
      <c r="E1922"/>
      <c r="F1922"/>
      <c r="G1922"/>
      <c r="H1922"/>
      <c r="I1922"/>
      <c r="J1922"/>
      <c r="K1922">
        <v>2012</v>
      </c>
      <c r="L1922" s="11"/>
    </row>
    <row r="1923" spans="1:12" x14ac:dyDescent="0.2">
      <c r="A1923" s="4" t="s">
        <v>93</v>
      </c>
      <c r="B1923"/>
      <c r="C1923"/>
      <c r="D1923"/>
      <c r="E1923"/>
      <c r="F1923"/>
      <c r="G1923"/>
      <c r="H1923"/>
      <c r="I1923"/>
      <c r="J1923"/>
      <c r="K1923">
        <v>2012</v>
      </c>
      <c r="L1923" s="11"/>
    </row>
    <row r="1924" spans="1:12" x14ac:dyDescent="0.2">
      <c r="A1924" s="4" t="s">
        <v>94</v>
      </c>
      <c r="B1924"/>
      <c r="C1924"/>
      <c r="D1924"/>
      <c r="E1924"/>
      <c r="F1924"/>
      <c r="G1924"/>
      <c r="H1924"/>
      <c r="I1924"/>
      <c r="J1924"/>
      <c r="K1924">
        <v>2012</v>
      </c>
      <c r="L1924" s="11"/>
    </row>
    <row r="1925" spans="1:12" x14ac:dyDescent="0.2">
      <c r="A1925" s="4" t="s">
        <v>95</v>
      </c>
      <c r="B1925"/>
      <c r="C1925"/>
      <c r="D1925"/>
      <c r="E1925"/>
      <c r="F1925"/>
      <c r="G1925"/>
      <c r="H1925"/>
      <c r="I1925"/>
      <c r="J1925"/>
      <c r="K1925">
        <v>2012</v>
      </c>
      <c r="L1925" s="11"/>
    </row>
    <row r="1926" spans="1:12" x14ac:dyDescent="0.2">
      <c r="A1926" s="4" t="s">
        <v>96</v>
      </c>
      <c r="B1926"/>
      <c r="C1926"/>
      <c r="D1926"/>
      <c r="E1926"/>
      <c r="F1926"/>
      <c r="G1926"/>
      <c r="H1926"/>
      <c r="I1926"/>
      <c r="J1926"/>
      <c r="K1926">
        <v>2012</v>
      </c>
      <c r="L1926" s="11"/>
    </row>
    <row r="1927" spans="1:12" x14ac:dyDescent="0.2">
      <c r="A1927" s="4" t="s">
        <v>340</v>
      </c>
      <c r="B1927"/>
      <c r="C1927"/>
      <c r="D1927"/>
      <c r="E1927"/>
      <c r="F1927"/>
      <c r="G1927"/>
      <c r="H1927"/>
      <c r="I1927"/>
      <c r="J1927"/>
      <c r="K1927">
        <v>2012</v>
      </c>
      <c r="L1927" s="11"/>
    </row>
    <row r="1928" spans="1:12" x14ac:dyDescent="0.2">
      <c r="A1928" s="4" t="s">
        <v>97</v>
      </c>
      <c r="B1928"/>
      <c r="C1928"/>
      <c r="D1928"/>
      <c r="E1928"/>
      <c r="F1928"/>
      <c r="G1928"/>
      <c r="H1928"/>
      <c r="I1928"/>
      <c r="J1928"/>
      <c r="K1928">
        <v>2012</v>
      </c>
      <c r="L1928" s="11"/>
    </row>
    <row r="1929" spans="1:12" x14ac:dyDescent="0.2">
      <c r="A1929" s="4" t="s">
        <v>98</v>
      </c>
      <c r="B1929"/>
      <c r="C1929"/>
      <c r="D1929"/>
      <c r="E1929"/>
      <c r="F1929"/>
      <c r="G1929"/>
      <c r="H1929"/>
      <c r="I1929"/>
      <c r="J1929"/>
      <c r="K1929">
        <v>2012</v>
      </c>
      <c r="L1929" s="11"/>
    </row>
    <row r="1930" spans="1:12" x14ac:dyDescent="0.2">
      <c r="A1930" s="4" t="s">
        <v>99</v>
      </c>
      <c r="B1930"/>
      <c r="C1930"/>
      <c r="D1930"/>
      <c r="E1930"/>
      <c r="F1930"/>
      <c r="G1930"/>
      <c r="H1930"/>
      <c r="I1930"/>
      <c r="J1930"/>
      <c r="K1930">
        <v>2012</v>
      </c>
      <c r="L1930" s="11"/>
    </row>
    <row r="1931" spans="1:12" x14ac:dyDescent="0.2">
      <c r="A1931" s="4" t="s">
        <v>360</v>
      </c>
      <c r="B1931"/>
      <c r="C1931"/>
      <c r="D1931"/>
      <c r="E1931"/>
      <c r="F1931"/>
      <c r="G1931"/>
      <c r="H1931"/>
      <c r="I1931"/>
      <c r="J1931"/>
      <c r="K1931">
        <v>2012</v>
      </c>
      <c r="L1931" s="11"/>
    </row>
    <row r="1932" spans="1:12" x14ac:dyDescent="0.2">
      <c r="A1932" s="4" t="s">
        <v>361</v>
      </c>
      <c r="B1932"/>
      <c r="C1932"/>
      <c r="D1932"/>
      <c r="E1932"/>
      <c r="F1932"/>
      <c r="G1932"/>
      <c r="H1932"/>
      <c r="I1932"/>
      <c r="J1932"/>
      <c r="K1932">
        <v>2012</v>
      </c>
      <c r="L1932" s="11"/>
    </row>
    <row r="1933" spans="1:12" x14ac:dyDescent="0.2">
      <c r="A1933" s="4" t="s">
        <v>100</v>
      </c>
      <c r="B1933"/>
      <c r="C1933"/>
      <c r="D1933"/>
      <c r="E1933"/>
      <c r="F1933"/>
      <c r="G1933"/>
      <c r="H1933"/>
      <c r="I1933"/>
      <c r="J1933"/>
      <c r="K1933">
        <v>2012</v>
      </c>
      <c r="L1933" s="11"/>
    </row>
    <row r="1934" spans="1:12" x14ac:dyDescent="0.2">
      <c r="A1934" s="4" t="s">
        <v>362</v>
      </c>
      <c r="B1934"/>
      <c r="C1934"/>
      <c r="D1934"/>
      <c r="E1934"/>
      <c r="F1934"/>
      <c r="G1934"/>
      <c r="H1934"/>
      <c r="I1934"/>
      <c r="J1934"/>
      <c r="K1934">
        <v>2012</v>
      </c>
      <c r="L1934" s="11"/>
    </row>
    <row r="1935" spans="1:12" x14ac:dyDescent="0.2">
      <c r="A1935" s="4" t="s">
        <v>101</v>
      </c>
      <c r="B1935"/>
      <c r="C1935"/>
      <c r="D1935"/>
      <c r="E1935"/>
      <c r="F1935"/>
      <c r="G1935"/>
      <c r="H1935"/>
      <c r="I1935"/>
      <c r="J1935"/>
      <c r="K1935">
        <v>2012</v>
      </c>
      <c r="L1935" s="11"/>
    </row>
    <row r="1936" spans="1:12" x14ac:dyDescent="0.2">
      <c r="A1936" s="4" t="s">
        <v>278</v>
      </c>
      <c r="B1936">
        <v>1</v>
      </c>
      <c r="C1936">
        <v>0</v>
      </c>
      <c r="D1936">
        <v>0</v>
      </c>
      <c r="E1936">
        <v>0</v>
      </c>
      <c r="F1936">
        <v>0</v>
      </c>
      <c r="G1936">
        <v>8</v>
      </c>
      <c r="H1936">
        <v>2</v>
      </c>
      <c r="I1936">
        <v>24</v>
      </c>
      <c r="J1936">
        <v>1</v>
      </c>
      <c r="K1936">
        <v>2012</v>
      </c>
      <c r="L1936" s="11"/>
    </row>
    <row r="1937" spans="1:12" x14ac:dyDescent="0.2">
      <c r="A1937" s="4" t="s">
        <v>102</v>
      </c>
      <c r="B1937"/>
      <c r="C1937"/>
      <c r="D1937"/>
      <c r="E1937"/>
      <c r="F1937"/>
      <c r="G1937"/>
      <c r="H1937"/>
      <c r="I1937"/>
      <c r="J1937"/>
      <c r="K1937">
        <v>2012</v>
      </c>
      <c r="L1937" s="11"/>
    </row>
    <row r="1938" spans="1:12" x14ac:dyDescent="0.2">
      <c r="A1938" s="4" t="s">
        <v>892</v>
      </c>
      <c r="K1938" s="13">
        <v>2012</v>
      </c>
    </row>
    <row r="1939" spans="1:12" x14ac:dyDescent="0.2">
      <c r="A1939" s="4" t="s">
        <v>103</v>
      </c>
      <c r="B1939">
        <v>1</v>
      </c>
      <c r="C1939">
        <v>1</v>
      </c>
      <c r="D1939">
        <v>0</v>
      </c>
      <c r="E1939">
        <v>93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2012</v>
      </c>
      <c r="L1939" s="11"/>
    </row>
    <row r="1940" spans="1:12" x14ac:dyDescent="0.2">
      <c r="A1940" s="4" t="s">
        <v>104</v>
      </c>
      <c r="B1940"/>
      <c r="C1940"/>
      <c r="D1940"/>
      <c r="E1940"/>
      <c r="F1940"/>
      <c r="G1940"/>
      <c r="H1940"/>
      <c r="I1940"/>
      <c r="J1940"/>
      <c r="K1940">
        <v>2012</v>
      </c>
      <c r="L1940" s="11"/>
    </row>
    <row r="1941" spans="1:12" x14ac:dyDescent="0.2">
      <c r="A1941" s="4" t="s">
        <v>345</v>
      </c>
      <c r="B1941"/>
      <c r="C1941"/>
      <c r="D1941"/>
      <c r="E1941"/>
      <c r="F1941"/>
      <c r="G1941"/>
      <c r="H1941"/>
      <c r="I1941"/>
      <c r="J1941"/>
      <c r="K1941">
        <v>2012</v>
      </c>
      <c r="L1941" s="11"/>
    </row>
    <row r="1942" spans="1:12" x14ac:dyDescent="0.2">
      <c r="A1942" s="4" t="s">
        <v>341</v>
      </c>
      <c r="B1942"/>
      <c r="C1942"/>
      <c r="D1942"/>
      <c r="E1942"/>
      <c r="F1942"/>
      <c r="G1942"/>
      <c r="H1942"/>
      <c r="I1942"/>
      <c r="J1942"/>
      <c r="K1942">
        <v>2012</v>
      </c>
      <c r="L1942" s="11"/>
    </row>
    <row r="1943" spans="1:12" x14ac:dyDescent="0.2">
      <c r="A1943" s="4" t="s">
        <v>311</v>
      </c>
      <c r="B1943"/>
      <c r="C1943"/>
      <c r="D1943"/>
      <c r="E1943"/>
      <c r="F1943"/>
      <c r="G1943"/>
      <c r="H1943"/>
      <c r="I1943"/>
      <c r="J1943"/>
      <c r="K1943">
        <v>2012</v>
      </c>
      <c r="L1943" s="11"/>
    </row>
    <row r="1944" spans="1:12" x14ac:dyDescent="0.2">
      <c r="A1944" s="4" t="s">
        <v>105</v>
      </c>
      <c r="B1944"/>
      <c r="C1944"/>
      <c r="D1944"/>
      <c r="E1944"/>
      <c r="F1944"/>
      <c r="G1944"/>
      <c r="H1944"/>
      <c r="I1944"/>
      <c r="J1944"/>
      <c r="K1944">
        <v>2012</v>
      </c>
      <c r="L1944" s="11"/>
    </row>
    <row r="1945" spans="1:12" x14ac:dyDescent="0.2">
      <c r="A1945" s="4" t="s">
        <v>106</v>
      </c>
      <c r="B1945"/>
      <c r="C1945"/>
      <c r="D1945"/>
      <c r="E1945"/>
      <c r="F1945"/>
      <c r="G1945"/>
      <c r="H1945"/>
      <c r="I1945"/>
      <c r="J1945"/>
      <c r="K1945">
        <v>2012</v>
      </c>
      <c r="L1945" s="11"/>
    </row>
    <row r="1946" spans="1:12" x14ac:dyDescent="0.2">
      <c r="A1946" s="4" t="s">
        <v>107</v>
      </c>
      <c r="B1946"/>
      <c r="C1946"/>
      <c r="D1946"/>
      <c r="E1946"/>
      <c r="F1946"/>
      <c r="G1946"/>
      <c r="H1946"/>
      <c r="I1946"/>
      <c r="J1946"/>
      <c r="K1946">
        <v>2012</v>
      </c>
      <c r="L1946" s="11"/>
    </row>
    <row r="1947" spans="1:12" x14ac:dyDescent="0.2">
      <c r="A1947" s="4" t="s">
        <v>108</v>
      </c>
      <c r="B1947"/>
      <c r="C1947"/>
      <c r="D1947"/>
      <c r="E1947"/>
      <c r="F1947"/>
      <c r="G1947"/>
      <c r="H1947"/>
      <c r="I1947"/>
      <c r="J1947"/>
      <c r="K1947">
        <v>2012</v>
      </c>
      <c r="L1947" s="11"/>
    </row>
    <row r="1948" spans="1:12" x14ac:dyDescent="0.2">
      <c r="A1948" s="4" t="s">
        <v>357</v>
      </c>
      <c r="B1948"/>
      <c r="C1948"/>
      <c r="D1948"/>
      <c r="E1948"/>
      <c r="F1948"/>
      <c r="G1948"/>
      <c r="H1948"/>
      <c r="I1948"/>
      <c r="J1948"/>
      <c r="K1948">
        <v>2012</v>
      </c>
      <c r="L1948" s="11"/>
    </row>
    <row r="1949" spans="1:12" x14ac:dyDescent="0.2">
      <c r="A1949" s="4" t="s">
        <v>346</v>
      </c>
      <c r="B1949"/>
      <c r="C1949"/>
      <c r="D1949"/>
      <c r="E1949"/>
      <c r="F1949"/>
      <c r="G1949"/>
      <c r="H1949"/>
      <c r="I1949"/>
      <c r="J1949"/>
      <c r="K1949">
        <v>2012</v>
      </c>
      <c r="L1949" s="11"/>
    </row>
    <row r="1950" spans="1:12" x14ac:dyDescent="0.2">
      <c r="A1950" s="4" t="s">
        <v>109</v>
      </c>
      <c r="B1950" s="13">
        <v>1</v>
      </c>
      <c r="C1950" s="13">
        <v>1</v>
      </c>
      <c r="D1950" s="13">
        <v>0</v>
      </c>
      <c r="E1950" s="13">
        <v>3</v>
      </c>
      <c r="F1950" s="13">
        <v>0</v>
      </c>
      <c r="G1950" s="13">
        <v>3</v>
      </c>
      <c r="H1950" s="13">
        <v>0</v>
      </c>
      <c r="I1950" s="13">
        <v>10</v>
      </c>
      <c r="J1950" s="13">
        <v>1</v>
      </c>
      <c r="K1950" s="13">
        <v>2012</v>
      </c>
    </row>
    <row r="1951" spans="1:12" x14ac:dyDescent="0.2">
      <c r="A1951" s="4" t="s">
        <v>110</v>
      </c>
      <c r="B1951"/>
      <c r="C1951"/>
      <c r="D1951"/>
      <c r="E1951"/>
      <c r="F1951"/>
      <c r="G1951"/>
      <c r="H1951"/>
      <c r="I1951"/>
      <c r="J1951"/>
      <c r="K1951">
        <v>2012</v>
      </c>
      <c r="L1951" s="11"/>
    </row>
    <row r="1952" spans="1:12" x14ac:dyDescent="0.2">
      <c r="A1952" s="4" t="s">
        <v>111</v>
      </c>
      <c r="B1952"/>
      <c r="C1952"/>
      <c r="D1952"/>
      <c r="E1952"/>
      <c r="F1952"/>
      <c r="G1952"/>
      <c r="H1952"/>
      <c r="I1952"/>
      <c r="J1952"/>
      <c r="K1952">
        <v>2012</v>
      </c>
      <c r="L1952" s="11"/>
    </row>
    <row r="1953" spans="1:12" x14ac:dyDescent="0.2">
      <c r="A1953" s="4" t="s">
        <v>112</v>
      </c>
      <c r="B1953"/>
      <c r="C1953"/>
      <c r="D1953"/>
      <c r="E1953"/>
      <c r="F1953"/>
      <c r="G1953"/>
      <c r="H1953"/>
      <c r="I1953"/>
      <c r="J1953"/>
      <c r="K1953">
        <v>2012</v>
      </c>
      <c r="L1953" s="11"/>
    </row>
    <row r="1954" spans="1:12" x14ac:dyDescent="0.2">
      <c r="A1954" s="4" t="s">
        <v>113</v>
      </c>
      <c r="B1954"/>
      <c r="C1954"/>
      <c r="D1954"/>
      <c r="E1954"/>
      <c r="F1954"/>
      <c r="G1954"/>
      <c r="H1954"/>
      <c r="I1954"/>
      <c r="J1954"/>
      <c r="K1954">
        <v>2012</v>
      </c>
      <c r="L1954" s="11"/>
    </row>
    <row r="1955" spans="1:12" x14ac:dyDescent="0.2">
      <c r="A1955" s="4" t="s">
        <v>114</v>
      </c>
      <c r="B1955"/>
      <c r="C1955"/>
      <c r="D1955"/>
      <c r="E1955"/>
      <c r="F1955"/>
      <c r="G1955"/>
      <c r="H1955"/>
      <c r="I1955"/>
      <c r="J1955"/>
      <c r="K1955">
        <v>2012</v>
      </c>
      <c r="L1955" s="11"/>
    </row>
    <row r="1956" spans="1:12" x14ac:dyDescent="0.2">
      <c r="A1956" s="4" t="s">
        <v>115</v>
      </c>
      <c r="B1956"/>
      <c r="C1956"/>
      <c r="D1956"/>
      <c r="E1956"/>
      <c r="F1956"/>
      <c r="G1956"/>
      <c r="H1956"/>
      <c r="I1956"/>
      <c r="J1956"/>
      <c r="K1956">
        <v>2012</v>
      </c>
      <c r="L1956" s="11"/>
    </row>
    <row r="1957" spans="1:12" x14ac:dyDescent="0.2">
      <c r="A1957" s="4" t="s">
        <v>319</v>
      </c>
      <c r="B1957"/>
      <c r="C1957"/>
      <c r="D1957"/>
      <c r="E1957"/>
      <c r="F1957"/>
      <c r="G1957"/>
      <c r="H1957"/>
      <c r="I1957"/>
      <c r="J1957"/>
      <c r="K1957">
        <v>2012</v>
      </c>
      <c r="L1957" s="11"/>
    </row>
    <row r="1958" spans="1:12" x14ac:dyDescent="0.2">
      <c r="A1958" s="4" t="s">
        <v>116</v>
      </c>
      <c r="K1958" s="13">
        <v>2012</v>
      </c>
    </row>
    <row r="1959" spans="1:12" x14ac:dyDescent="0.2">
      <c r="A1959" s="4" t="s">
        <v>117</v>
      </c>
      <c r="B1959"/>
      <c r="C1959"/>
      <c r="D1959"/>
      <c r="E1959"/>
      <c r="F1959"/>
      <c r="G1959"/>
      <c r="H1959"/>
      <c r="I1959"/>
      <c r="J1959"/>
      <c r="K1959">
        <v>2012</v>
      </c>
      <c r="L1959" s="11"/>
    </row>
    <row r="1960" spans="1:12" x14ac:dyDescent="0.2">
      <c r="A1960" s="4" t="s">
        <v>118</v>
      </c>
      <c r="B1960"/>
      <c r="C1960"/>
      <c r="D1960"/>
      <c r="E1960"/>
      <c r="F1960"/>
      <c r="G1960"/>
      <c r="H1960"/>
      <c r="I1960"/>
      <c r="J1960"/>
      <c r="K1960">
        <v>2012</v>
      </c>
      <c r="L1960" s="11"/>
    </row>
    <row r="1961" spans="1:12" x14ac:dyDescent="0.2">
      <c r="A1961" s="4" t="s">
        <v>279</v>
      </c>
      <c r="B1961">
        <v>1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2012</v>
      </c>
      <c r="L1961" s="11"/>
    </row>
    <row r="1962" spans="1:12" x14ac:dyDescent="0.2">
      <c r="A1962" s="4" t="s">
        <v>119</v>
      </c>
      <c r="B1962">
        <v>12</v>
      </c>
      <c r="C1962">
        <v>11</v>
      </c>
      <c r="D1962">
        <v>0</v>
      </c>
      <c r="E1962">
        <v>104</v>
      </c>
      <c r="F1962">
        <v>2</v>
      </c>
      <c r="G1962">
        <v>34.666666665999998</v>
      </c>
      <c r="H1962">
        <v>3</v>
      </c>
      <c r="I1962">
        <v>164</v>
      </c>
      <c r="J1962">
        <v>6</v>
      </c>
      <c r="K1962">
        <v>2012</v>
      </c>
      <c r="L1962" s="11"/>
    </row>
    <row r="1963" spans="1:12" x14ac:dyDescent="0.2">
      <c r="A1963" s="4" t="s">
        <v>120</v>
      </c>
      <c r="B1963"/>
      <c r="C1963"/>
      <c r="D1963"/>
      <c r="E1963"/>
      <c r="F1963"/>
      <c r="G1963"/>
      <c r="H1963"/>
      <c r="I1963"/>
      <c r="J1963"/>
      <c r="K1963">
        <v>2012</v>
      </c>
      <c r="L1963" s="11"/>
    </row>
    <row r="1964" spans="1:12" x14ac:dyDescent="0.2">
      <c r="A1964" s="4" t="s">
        <v>121</v>
      </c>
      <c r="B1964"/>
      <c r="C1964"/>
      <c r="D1964"/>
      <c r="E1964"/>
      <c r="F1964"/>
      <c r="G1964"/>
      <c r="H1964"/>
      <c r="I1964"/>
      <c r="J1964"/>
      <c r="K1964">
        <v>2012</v>
      </c>
      <c r="L1964" s="11"/>
    </row>
    <row r="1965" spans="1:12" x14ac:dyDescent="0.2">
      <c r="A1965" s="4" t="s">
        <v>122</v>
      </c>
      <c r="B1965"/>
      <c r="C1965"/>
      <c r="D1965"/>
      <c r="E1965"/>
      <c r="F1965"/>
      <c r="G1965"/>
      <c r="H1965"/>
      <c r="I1965"/>
      <c r="J1965"/>
      <c r="K1965">
        <v>2012</v>
      </c>
      <c r="L1965" s="11"/>
    </row>
    <row r="1966" spans="1:12" x14ac:dyDescent="0.2">
      <c r="A1966" s="4" t="s">
        <v>123</v>
      </c>
      <c r="B1966"/>
      <c r="C1966"/>
      <c r="D1966"/>
      <c r="E1966"/>
      <c r="F1966"/>
      <c r="G1966"/>
      <c r="H1966"/>
      <c r="I1966"/>
      <c r="J1966"/>
      <c r="K1966">
        <v>2012</v>
      </c>
      <c r="L1966" s="11"/>
    </row>
    <row r="1967" spans="1:12" x14ac:dyDescent="0.2">
      <c r="A1967" s="4" t="s">
        <v>124</v>
      </c>
      <c r="B1967"/>
      <c r="C1967"/>
      <c r="D1967"/>
      <c r="E1967"/>
      <c r="F1967"/>
      <c r="G1967"/>
      <c r="H1967"/>
      <c r="I1967"/>
      <c r="J1967"/>
      <c r="K1967">
        <v>2012</v>
      </c>
      <c r="L1967" s="11"/>
    </row>
    <row r="1968" spans="1:12" x14ac:dyDescent="0.2">
      <c r="A1968" s="4" t="s">
        <v>821</v>
      </c>
      <c r="B1968"/>
      <c r="C1968"/>
      <c r="D1968"/>
      <c r="E1968"/>
      <c r="F1968"/>
      <c r="G1968"/>
      <c r="H1968"/>
      <c r="I1968"/>
      <c r="J1968"/>
      <c r="K1968">
        <v>2012</v>
      </c>
      <c r="L1968" s="11"/>
    </row>
    <row r="1969" spans="1:12" x14ac:dyDescent="0.2">
      <c r="A1969" s="4" t="s">
        <v>125</v>
      </c>
      <c r="B1969"/>
      <c r="C1969"/>
      <c r="D1969"/>
      <c r="E1969"/>
      <c r="F1969"/>
      <c r="G1969"/>
      <c r="H1969"/>
      <c r="I1969"/>
      <c r="J1969"/>
      <c r="K1969">
        <v>2012</v>
      </c>
      <c r="L1969" s="11"/>
    </row>
    <row r="1970" spans="1:12" x14ac:dyDescent="0.2">
      <c r="A1970" s="4" t="s">
        <v>126</v>
      </c>
      <c r="B1970"/>
      <c r="C1970"/>
      <c r="D1970"/>
      <c r="E1970"/>
      <c r="F1970"/>
      <c r="G1970"/>
      <c r="H1970"/>
      <c r="I1970"/>
      <c r="J1970"/>
      <c r="K1970">
        <v>2012</v>
      </c>
      <c r="L1970" s="11"/>
    </row>
    <row r="1971" spans="1:12" x14ac:dyDescent="0.2">
      <c r="A1971" s="4" t="s">
        <v>127</v>
      </c>
      <c r="B1971"/>
      <c r="C1971"/>
      <c r="D1971"/>
      <c r="E1971"/>
      <c r="F1971"/>
      <c r="G1971"/>
      <c r="H1971"/>
      <c r="I1971"/>
      <c r="J1971"/>
      <c r="K1971">
        <v>2012</v>
      </c>
      <c r="L1971" s="11"/>
    </row>
    <row r="1972" spans="1:12" x14ac:dyDescent="0.2">
      <c r="A1972" s="4" t="s">
        <v>128</v>
      </c>
      <c r="B1972"/>
      <c r="C1972"/>
      <c r="D1972"/>
      <c r="E1972"/>
      <c r="F1972"/>
      <c r="G1972"/>
      <c r="H1972"/>
      <c r="I1972"/>
      <c r="J1972"/>
      <c r="K1972">
        <v>2012</v>
      </c>
      <c r="L1972" s="11"/>
    </row>
    <row r="1973" spans="1:12" x14ac:dyDescent="0.2">
      <c r="A1973" s="4" t="s">
        <v>129</v>
      </c>
      <c r="B1973"/>
      <c r="C1973"/>
      <c r="D1973"/>
      <c r="E1973"/>
      <c r="F1973"/>
      <c r="G1973"/>
      <c r="H1973"/>
      <c r="I1973"/>
      <c r="J1973"/>
      <c r="K1973">
        <v>2012</v>
      </c>
      <c r="L1973" s="11"/>
    </row>
    <row r="1974" spans="1:12" x14ac:dyDescent="0.2">
      <c r="A1974" s="4" t="s">
        <v>827</v>
      </c>
      <c r="B1974"/>
      <c r="C1974"/>
      <c r="D1974"/>
      <c r="E1974"/>
      <c r="F1974"/>
      <c r="G1974"/>
      <c r="H1974"/>
      <c r="I1974"/>
      <c r="J1974"/>
      <c r="K1974">
        <v>2012</v>
      </c>
      <c r="L1974" s="11"/>
    </row>
    <row r="1975" spans="1:12" x14ac:dyDescent="0.2">
      <c r="A1975" s="4" t="s">
        <v>130</v>
      </c>
      <c r="B1975"/>
      <c r="C1975"/>
      <c r="D1975"/>
      <c r="E1975"/>
      <c r="F1975"/>
      <c r="G1975"/>
      <c r="H1975"/>
      <c r="I1975"/>
      <c r="J1975"/>
      <c r="K1975">
        <v>2012</v>
      </c>
      <c r="L1975" s="11"/>
    </row>
    <row r="1976" spans="1:12" x14ac:dyDescent="0.2">
      <c r="A1976" s="4" t="s">
        <v>899</v>
      </c>
      <c r="K1976" s="13">
        <v>2012</v>
      </c>
    </row>
    <row r="1977" spans="1:12" x14ac:dyDescent="0.2">
      <c r="A1977" s="4" t="s">
        <v>131</v>
      </c>
      <c r="B1977">
        <v>4</v>
      </c>
      <c r="C1977">
        <v>4</v>
      </c>
      <c r="D1977">
        <v>2</v>
      </c>
      <c r="E1977">
        <v>114</v>
      </c>
      <c r="F1977">
        <v>0</v>
      </c>
      <c r="G1977">
        <v>19</v>
      </c>
      <c r="H1977">
        <v>0</v>
      </c>
      <c r="I1977">
        <v>90</v>
      </c>
      <c r="J1977">
        <v>4</v>
      </c>
      <c r="K1977">
        <v>2012</v>
      </c>
      <c r="L1977" s="11"/>
    </row>
    <row r="1978" spans="1:12" x14ac:dyDescent="0.2">
      <c r="A1978" s="4" t="s">
        <v>132</v>
      </c>
      <c r="B1978"/>
      <c r="C1978"/>
      <c r="D1978"/>
      <c r="E1978"/>
      <c r="F1978"/>
      <c r="G1978"/>
      <c r="H1978"/>
      <c r="I1978"/>
      <c r="J1978"/>
      <c r="K1978">
        <v>2012</v>
      </c>
      <c r="L1978" s="11"/>
    </row>
    <row r="1979" spans="1:12" x14ac:dyDescent="0.2">
      <c r="A1979" s="4" t="s">
        <v>133</v>
      </c>
      <c r="B1979"/>
      <c r="C1979"/>
      <c r="D1979"/>
      <c r="E1979"/>
      <c r="F1979"/>
      <c r="G1979"/>
      <c r="H1979"/>
      <c r="I1979"/>
      <c r="J1979"/>
      <c r="K1979">
        <v>2012</v>
      </c>
      <c r="L1979" s="11"/>
    </row>
    <row r="1980" spans="1:12" x14ac:dyDescent="0.2">
      <c r="A1980" s="4" t="s">
        <v>312</v>
      </c>
      <c r="B1980"/>
      <c r="C1980"/>
      <c r="D1980"/>
      <c r="E1980"/>
      <c r="F1980"/>
      <c r="G1980"/>
      <c r="H1980"/>
      <c r="I1980"/>
      <c r="J1980"/>
      <c r="K1980">
        <v>2012</v>
      </c>
      <c r="L1980" s="11"/>
    </row>
    <row r="1981" spans="1:12" x14ac:dyDescent="0.2">
      <c r="A1981" s="4" t="s">
        <v>134</v>
      </c>
      <c r="B1981"/>
      <c r="C1981"/>
      <c r="D1981"/>
      <c r="E1981"/>
      <c r="F1981"/>
      <c r="G1981"/>
      <c r="H1981"/>
      <c r="I1981"/>
      <c r="J1981"/>
      <c r="K1981">
        <v>2012</v>
      </c>
      <c r="L1981" s="11"/>
    </row>
    <row r="1982" spans="1:12" x14ac:dyDescent="0.2">
      <c r="A1982" s="4" t="s">
        <v>135</v>
      </c>
      <c r="B1982"/>
      <c r="C1982"/>
      <c r="D1982"/>
      <c r="E1982"/>
      <c r="F1982"/>
      <c r="G1982"/>
      <c r="H1982"/>
      <c r="I1982"/>
      <c r="J1982"/>
      <c r="K1982">
        <v>2012</v>
      </c>
      <c r="L1982" s="11"/>
    </row>
    <row r="1983" spans="1:12" x14ac:dyDescent="0.2">
      <c r="A1983" s="4" t="s">
        <v>136</v>
      </c>
      <c r="B1983"/>
      <c r="C1983"/>
      <c r="D1983"/>
      <c r="E1983"/>
      <c r="F1983"/>
      <c r="G1983"/>
      <c r="H1983"/>
      <c r="I1983"/>
      <c r="J1983"/>
      <c r="K1983">
        <v>2012</v>
      </c>
      <c r="L1983" s="11"/>
    </row>
    <row r="1984" spans="1:12" x14ac:dyDescent="0.2">
      <c r="A1984" s="4" t="s">
        <v>137</v>
      </c>
      <c r="B1984">
        <v>8</v>
      </c>
      <c r="C1984">
        <v>3</v>
      </c>
      <c r="D1984">
        <v>0</v>
      </c>
      <c r="E1984">
        <v>46</v>
      </c>
      <c r="F1984">
        <v>1</v>
      </c>
      <c r="G1984">
        <v>10</v>
      </c>
      <c r="H1984">
        <v>1</v>
      </c>
      <c r="I1984">
        <v>60</v>
      </c>
      <c r="J1984">
        <v>4</v>
      </c>
      <c r="K1984">
        <v>2012</v>
      </c>
      <c r="L1984" s="11"/>
    </row>
    <row r="1985" spans="1:12" x14ac:dyDescent="0.2">
      <c r="A1985" s="4" t="s">
        <v>306</v>
      </c>
      <c r="B1985"/>
      <c r="C1985"/>
      <c r="D1985"/>
      <c r="E1985"/>
      <c r="F1985"/>
      <c r="G1985"/>
      <c r="H1985"/>
      <c r="I1985"/>
      <c r="J1985"/>
      <c r="K1985">
        <v>2012</v>
      </c>
      <c r="L1985" s="11"/>
    </row>
    <row r="1986" spans="1:12" x14ac:dyDescent="0.2">
      <c r="A1986" s="4" t="s">
        <v>138</v>
      </c>
      <c r="B1986"/>
      <c r="C1986"/>
      <c r="D1986"/>
      <c r="E1986"/>
      <c r="F1986"/>
      <c r="G1986"/>
      <c r="H1986"/>
      <c r="I1986"/>
      <c r="J1986"/>
      <c r="K1986">
        <v>2012</v>
      </c>
      <c r="L1986" s="11"/>
    </row>
    <row r="1987" spans="1:12" x14ac:dyDescent="0.2">
      <c r="A1987" s="4" t="s">
        <v>295</v>
      </c>
      <c r="B1987"/>
      <c r="C1987"/>
      <c r="D1987"/>
      <c r="E1987"/>
      <c r="F1987"/>
      <c r="G1987"/>
      <c r="H1987"/>
      <c r="I1987"/>
      <c r="J1987"/>
      <c r="K1987">
        <v>2012</v>
      </c>
      <c r="L1987" s="11"/>
    </row>
    <row r="1988" spans="1:12" x14ac:dyDescent="0.2">
      <c r="A1988" s="4" t="s">
        <v>139</v>
      </c>
      <c r="K1988" s="13">
        <v>2012</v>
      </c>
      <c r="L1988" s="11"/>
    </row>
    <row r="1989" spans="1:12" x14ac:dyDescent="0.2">
      <c r="A1989" s="4" t="s">
        <v>905</v>
      </c>
      <c r="K1989" s="13">
        <v>2012</v>
      </c>
    </row>
    <row r="1990" spans="1:12" x14ac:dyDescent="0.2">
      <c r="A1990" s="4" t="s">
        <v>140</v>
      </c>
      <c r="B1990"/>
      <c r="C1990"/>
      <c r="D1990"/>
      <c r="E1990"/>
      <c r="F1990"/>
      <c r="G1990"/>
      <c r="H1990"/>
      <c r="I1990"/>
      <c r="J1990"/>
      <c r="K1990">
        <v>2012</v>
      </c>
      <c r="L1990" s="11"/>
    </row>
    <row r="1991" spans="1:12" x14ac:dyDescent="0.2">
      <c r="A1991" s="4" t="s">
        <v>141</v>
      </c>
      <c r="K1991" s="13">
        <v>2012</v>
      </c>
      <c r="L1991" s="11"/>
    </row>
    <row r="1992" spans="1:12" x14ac:dyDescent="0.2">
      <c r="A1992" s="4" t="s">
        <v>864</v>
      </c>
      <c r="B1992"/>
      <c r="C1992"/>
      <c r="D1992"/>
      <c r="E1992"/>
      <c r="F1992"/>
      <c r="G1992"/>
      <c r="H1992"/>
      <c r="I1992"/>
      <c r="J1992"/>
      <c r="K1992">
        <v>2012</v>
      </c>
      <c r="L1992" s="11"/>
    </row>
    <row r="1993" spans="1:12" x14ac:dyDescent="0.2">
      <c r="A1993" s="4" t="s">
        <v>142</v>
      </c>
      <c r="B1993"/>
      <c r="C1993"/>
      <c r="D1993"/>
      <c r="E1993"/>
      <c r="F1993"/>
      <c r="G1993"/>
      <c r="H1993"/>
      <c r="I1993"/>
      <c r="J1993"/>
      <c r="K1993">
        <v>2012</v>
      </c>
      <c r="L1993" s="11"/>
    </row>
    <row r="1994" spans="1:12" x14ac:dyDescent="0.2">
      <c r="A1994" s="4" t="s">
        <v>904</v>
      </c>
      <c r="K1994" s="13">
        <v>2012</v>
      </c>
    </row>
    <row r="1995" spans="1:12" x14ac:dyDescent="0.2">
      <c r="A1995" s="4" t="s">
        <v>866</v>
      </c>
      <c r="B1995"/>
      <c r="C1995"/>
      <c r="D1995"/>
      <c r="E1995"/>
      <c r="F1995"/>
      <c r="G1995"/>
      <c r="H1995"/>
      <c r="I1995"/>
      <c r="J1995"/>
      <c r="K1995">
        <v>2012</v>
      </c>
      <c r="L1995" s="11"/>
    </row>
    <row r="1996" spans="1:12" x14ac:dyDescent="0.2">
      <c r="A1996" s="4" t="s">
        <v>303</v>
      </c>
      <c r="B1996"/>
      <c r="C1996"/>
      <c r="D1996"/>
      <c r="E1996"/>
      <c r="F1996"/>
      <c r="G1996"/>
      <c r="H1996"/>
      <c r="I1996"/>
      <c r="J1996"/>
      <c r="K1996">
        <v>2012</v>
      </c>
      <c r="L1996" s="11"/>
    </row>
    <row r="1997" spans="1:12" x14ac:dyDescent="0.2">
      <c r="A1997" s="4" t="s">
        <v>865</v>
      </c>
      <c r="B1997"/>
      <c r="C1997"/>
      <c r="D1997"/>
      <c r="E1997"/>
      <c r="F1997"/>
      <c r="G1997"/>
      <c r="H1997"/>
      <c r="I1997"/>
      <c r="J1997"/>
      <c r="K1997">
        <v>2012</v>
      </c>
      <c r="L1997" s="11"/>
    </row>
    <row r="1998" spans="1:12" x14ac:dyDescent="0.2">
      <c r="A1998" s="4" t="s">
        <v>307</v>
      </c>
      <c r="B1998"/>
      <c r="C1998"/>
      <c r="D1998"/>
      <c r="E1998"/>
      <c r="F1998"/>
      <c r="G1998"/>
      <c r="H1998"/>
      <c r="I1998"/>
      <c r="J1998"/>
      <c r="K1998">
        <v>2012</v>
      </c>
      <c r="L1998" s="11"/>
    </row>
    <row r="1999" spans="1:12" x14ac:dyDescent="0.2">
      <c r="A1999" s="4" t="s">
        <v>143</v>
      </c>
      <c r="B1999"/>
      <c r="C1999"/>
      <c r="D1999"/>
      <c r="E1999"/>
      <c r="F1999"/>
      <c r="G1999"/>
      <c r="H1999"/>
      <c r="I1999"/>
      <c r="J1999"/>
      <c r="K1999">
        <v>2012</v>
      </c>
      <c r="L1999" s="11"/>
    </row>
    <row r="2000" spans="1:12" x14ac:dyDescent="0.2">
      <c r="A2000" s="4" t="s">
        <v>298</v>
      </c>
      <c r="B2000"/>
      <c r="C2000"/>
      <c r="D2000"/>
      <c r="E2000"/>
      <c r="F2000"/>
      <c r="G2000"/>
      <c r="H2000"/>
      <c r="I2000"/>
      <c r="J2000"/>
      <c r="K2000">
        <v>2012</v>
      </c>
      <c r="L2000" s="11"/>
    </row>
    <row r="2001" spans="1:12" x14ac:dyDescent="0.2">
      <c r="A2001" s="4" t="s">
        <v>342</v>
      </c>
      <c r="B2001"/>
      <c r="C2001"/>
      <c r="D2001"/>
      <c r="E2001"/>
      <c r="F2001"/>
      <c r="G2001"/>
      <c r="H2001"/>
      <c r="I2001"/>
      <c r="J2001"/>
      <c r="K2001">
        <v>2012</v>
      </c>
      <c r="L2001" s="11"/>
    </row>
    <row r="2002" spans="1:12" x14ac:dyDescent="0.2">
      <c r="A2002" s="4" t="s">
        <v>144</v>
      </c>
      <c r="B2002"/>
      <c r="C2002"/>
      <c r="D2002"/>
      <c r="E2002"/>
      <c r="F2002"/>
      <c r="G2002"/>
      <c r="H2002"/>
      <c r="I2002"/>
      <c r="J2002"/>
      <c r="K2002">
        <v>2012</v>
      </c>
      <c r="L2002" s="11"/>
    </row>
    <row r="2003" spans="1:12" x14ac:dyDescent="0.2">
      <c r="A2003" s="4" t="s">
        <v>145</v>
      </c>
      <c r="B2003"/>
      <c r="C2003"/>
      <c r="D2003"/>
      <c r="E2003"/>
      <c r="F2003"/>
      <c r="G2003"/>
      <c r="H2003"/>
      <c r="I2003"/>
      <c r="J2003"/>
      <c r="K2003">
        <v>2012</v>
      </c>
      <c r="L2003" s="11"/>
    </row>
    <row r="2004" spans="1:12" x14ac:dyDescent="0.2">
      <c r="A2004" s="4" t="s">
        <v>146</v>
      </c>
      <c r="B2004"/>
      <c r="C2004"/>
      <c r="D2004"/>
      <c r="E2004"/>
      <c r="F2004"/>
      <c r="G2004"/>
      <c r="H2004"/>
      <c r="I2004"/>
      <c r="J2004"/>
      <c r="K2004">
        <v>2012</v>
      </c>
      <c r="L2004" s="11"/>
    </row>
    <row r="2005" spans="1:12" x14ac:dyDescent="0.2">
      <c r="A2005" s="4" t="s">
        <v>363</v>
      </c>
      <c r="B2005"/>
      <c r="C2005"/>
      <c r="D2005"/>
      <c r="E2005"/>
      <c r="F2005"/>
      <c r="G2005"/>
      <c r="H2005"/>
      <c r="I2005"/>
      <c r="J2005"/>
      <c r="K2005">
        <v>2012</v>
      </c>
      <c r="L2005" s="11"/>
    </row>
    <row r="2006" spans="1:12" x14ac:dyDescent="0.2">
      <c r="A2006" s="4" t="s">
        <v>147</v>
      </c>
      <c r="B2006">
        <v>6</v>
      </c>
      <c r="C2006">
        <v>5</v>
      </c>
      <c r="D2006">
        <v>1</v>
      </c>
      <c r="E2006">
        <v>74</v>
      </c>
      <c r="F2006">
        <v>1</v>
      </c>
      <c r="G2006">
        <v>6</v>
      </c>
      <c r="H2006">
        <v>0</v>
      </c>
      <c r="I2006">
        <v>33</v>
      </c>
      <c r="J2006">
        <v>2</v>
      </c>
      <c r="K2006">
        <v>2012</v>
      </c>
      <c r="L2006" s="11"/>
    </row>
    <row r="2007" spans="1:12" x14ac:dyDescent="0.2">
      <c r="A2007" s="4" t="s">
        <v>355</v>
      </c>
      <c r="B2007"/>
      <c r="C2007"/>
      <c r="D2007"/>
      <c r="E2007"/>
      <c r="F2007"/>
      <c r="G2007"/>
      <c r="H2007"/>
      <c r="I2007"/>
      <c r="J2007"/>
      <c r="K2007">
        <v>2012</v>
      </c>
      <c r="L2007" s="11"/>
    </row>
    <row r="2008" spans="1:12" x14ac:dyDescent="0.2">
      <c r="A2008" s="4" t="s">
        <v>148</v>
      </c>
      <c r="B2008"/>
      <c r="C2008"/>
      <c r="D2008"/>
      <c r="E2008"/>
      <c r="F2008"/>
      <c r="G2008"/>
      <c r="H2008"/>
      <c r="I2008"/>
      <c r="J2008"/>
      <c r="K2008">
        <v>2012</v>
      </c>
      <c r="L2008" s="11"/>
    </row>
    <row r="2009" spans="1:12" x14ac:dyDescent="0.2">
      <c r="A2009" s="4" t="s">
        <v>149</v>
      </c>
      <c r="B2009"/>
      <c r="C2009"/>
      <c r="D2009"/>
      <c r="E2009"/>
      <c r="F2009"/>
      <c r="G2009"/>
      <c r="H2009"/>
      <c r="I2009"/>
      <c r="J2009"/>
      <c r="K2009">
        <v>2012</v>
      </c>
      <c r="L2009" s="11"/>
    </row>
    <row r="2010" spans="1:12" x14ac:dyDescent="0.2">
      <c r="A2010" s="4" t="s">
        <v>150</v>
      </c>
      <c r="B2010"/>
      <c r="C2010"/>
      <c r="D2010"/>
      <c r="E2010"/>
      <c r="F2010"/>
      <c r="G2010"/>
      <c r="H2010"/>
      <c r="I2010"/>
      <c r="J2010"/>
      <c r="K2010">
        <v>2012</v>
      </c>
      <c r="L2010" s="11"/>
    </row>
    <row r="2011" spans="1:12" x14ac:dyDescent="0.2">
      <c r="A2011" s="4" t="s">
        <v>314</v>
      </c>
      <c r="B2011"/>
      <c r="C2011"/>
      <c r="D2011"/>
      <c r="E2011"/>
      <c r="F2011"/>
      <c r="G2011"/>
      <c r="H2011"/>
      <c r="I2011"/>
      <c r="J2011"/>
      <c r="K2011">
        <v>2012</v>
      </c>
      <c r="L2011" s="11"/>
    </row>
    <row r="2012" spans="1:12" x14ac:dyDescent="0.2">
      <c r="A2012" s="4" t="s">
        <v>332</v>
      </c>
      <c r="B2012"/>
      <c r="C2012"/>
      <c r="D2012"/>
      <c r="E2012"/>
      <c r="F2012"/>
      <c r="G2012"/>
      <c r="H2012"/>
      <c r="I2012"/>
      <c r="J2012"/>
      <c r="K2012">
        <v>2012</v>
      </c>
      <c r="L2012" s="11"/>
    </row>
    <row r="2013" spans="1:12" x14ac:dyDescent="0.2">
      <c r="A2013" s="4" t="s">
        <v>349</v>
      </c>
      <c r="K2013" s="13">
        <v>2012</v>
      </c>
      <c r="L2013" s="11"/>
    </row>
    <row r="2014" spans="1:12" x14ac:dyDescent="0.2">
      <c r="A2014" s="4" t="s">
        <v>305</v>
      </c>
      <c r="B2014"/>
      <c r="C2014"/>
      <c r="D2014"/>
      <c r="E2014"/>
      <c r="F2014"/>
      <c r="G2014"/>
      <c r="H2014"/>
      <c r="I2014"/>
      <c r="J2014"/>
      <c r="K2014">
        <v>2012</v>
      </c>
      <c r="L2014" s="11"/>
    </row>
    <row r="2015" spans="1:12" x14ac:dyDescent="0.2">
      <c r="A2015" s="4" t="s">
        <v>900</v>
      </c>
      <c r="K2015" s="13">
        <v>2012</v>
      </c>
    </row>
    <row r="2016" spans="1:12" x14ac:dyDescent="0.2">
      <c r="A2016" s="4" t="s">
        <v>299</v>
      </c>
      <c r="B2016"/>
      <c r="C2016"/>
      <c r="D2016"/>
      <c r="E2016"/>
      <c r="F2016"/>
      <c r="G2016"/>
      <c r="H2016"/>
      <c r="I2016"/>
      <c r="J2016"/>
      <c r="K2016">
        <v>2012</v>
      </c>
      <c r="L2016" s="11"/>
    </row>
    <row r="2017" spans="1:12" x14ac:dyDescent="0.2">
      <c r="A2017" s="4" t="s">
        <v>286</v>
      </c>
      <c r="B2017">
        <v>1</v>
      </c>
      <c r="C2017">
        <v>1</v>
      </c>
      <c r="D2017">
        <v>0</v>
      </c>
      <c r="E2017">
        <v>0</v>
      </c>
      <c r="F2017">
        <v>0</v>
      </c>
      <c r="G2017">
        <v>4</v>
      </c>
      <c r="H2017">
        <v>0</v>
      </c>
      <c r="I2017">
        <v>17</v>
      </c>
      <c r="J2017">
        <v>1</v>
      </c>
      <c r="K2017">
        <v>2012</v>
      </c>
      <c r="L2017" s="11"/>
    </row>
    <row r="2018" spans="1:12" x14ac:dyDescent="0.2">
      <c r="A2018" s="4" t="s">
        <v>795</v>
      </c>
      <c r="B2018"/>
      <c r="C2018"/>
      <c r="D2018"/>
      <c r="E2018"/>
      <c r="F2018"/>
      <c r="G2018"/>
      <c r="H2018"/>
      <c r="I2018"/>
      <c r="J2018"/>
      <c r="K2018">
        <v>2012</v>
      </c>
      <c r="L2018" s="11"/>
    </row>
    <row r="2019" spans="1:12" x14ac:dyDescent="0.2">
      <c r="A2019" s="4" t="s">
        <v>151</v>
      </c>
      <c r="B2019">
        <v>11</v>
      </c>
      <c r="C2019">
        <v>8</v>
      </c>
      <c r="D2019">
        <v>0</v>
      </c>
      <c r="E2019">
        <v>53</v>
      </c>
      <c r="F2019">
        <v>0</v>
      </c>
      <c r="G2019">
        <v>46.333333333299997</v>
      </c>
      <c r="H2019">
        <v>11</v>
      </c>
      <c r="I2019">
        <v>146</v>
      </c>
      <c r="J2019">
        <v>11</v>
      </c>
      <c r="K2019">
        <v>2012</v>
      </c>
      <c r="L2019" s="11"/>
    </row>
    <row r="2020" spans="1:12" x14ac:dyDescent="0.2">
      <c r="A2020" s="4" t="s">
        <v>280</v>
      </c>
      <c r="B2020">
        <v>2</v>
      </c>
      <c r="C2020">
        <v>2</v>
      </c>
      <c r="D2020">
        <v>0</v>
      </c>
      <c r="E2020">
        <v>22</v>
      </c>
      <c r="F2020">
        <v>0</v>
      </c>
      <c r="G2020">
        <v>1</v>
      </c>
      <c r="H2020">
        <v>0</v>
      </c>
      <c r="I2020">
        <v>11</v>
      </c>
      <c r="J2020">
        <v>0</v>
      </c>
      <c r="K2020">
        <v>2012</v>
      </c>
      <c r="L2020" s="11"/>
    </row>
    <row r="2021" spans="1:12" x14ac:dyDescent="0.2">
      <c r="A2021" s="4" t="s">
        <v>320</v>
      </c>
      <c r="B2021"/>
      <c r="C2021"/>
      <c r="D2021"/>
      <c r="E2021"/>
      <c r="F2021"/>
      <c r="G2021"/>
      <c r="H2021"/>
      <c r="I2021"/>
      <c r="J2021"/>
      <c r="K2021">
        <v>2012</v>
      </c>
      <c r="L2021" s="11"/>
    </row>
    <row r="2022" spans="1:12" x14ac:dyDescent="0.2">
      <c r="A2022" s="4" t="s">
        <v>152</v>
      </c>
      <c r="B2022"/>
      <c r="C2022"/>
      <c r="D2022"/>
      <c r="E2022"/>
      <c r="F2022"/>
      <c r="G2022"/>
      <c r="H2022"/>
      <c r="I2022"/>
      <c r="J2022"/>
      <c r="K2022">
        <v>2012</v>
      </c>
      <c r="L2022" s="11"/>
    </row>
    <row r="2023" spans="1:12" x14ac:dyDescent="0.2">
      <c r="A2023" s="4" t="s">
        <v>153</v>
      </c>
      <c r="B2023"/>
      <c r="C2023"/>
      <c r="D2023"/>
      <c r="E2023"/>
      <c r="F2023"/>
      <c r="G2023"/>
      <c r="H2023"/>
      <c r="I2023"/>
      <c r="J2023"/>
      <c r="K2023">
        <v>2012</v>
      </c>
      <c r="L2023" s="11"/>
    </row>
    <row r="2024" spans="1:12" x14ac:dyDescent="0.2">
      <c r="A2024" s="4" t="s">
        <v>154</v>
      </c>
      <c r="B2024"/>
      <c r="C2024"/>
      <c r="D2024"/>
      <c r="E2024"/>
      <c r="F2024"/>
      <c r="G2024"/>
      <c r="H2024"/>
      <c r="I2024"/>
      <c r="J2024"/>
      <c r="K2024">
        <v>2012</v>
      </c>
      <c r="L2024" s="11"/>
    </row>
    <row r="2025" spans="1:12" x14ac:dyDescent="0.2">
      <c r="A2025" s="4" t="s">
        <v>155</v>
      </c>
      <c r="B2025"/>
      <c r="C2025"/>
      <c r="D2025"/>
      <c r="E2025"/>
      <c r="F2025"/>
      <c r="G2025"/>
      <c r="H2025"/>
      <c r="I2025"/>
      <c r="J2025"/>
      <c r="K2025">
        <v>2012</v>
      </c>
      <c r="L2025" s="11"/>
    </row>
    <row r="2026" spans="1:12" x14ac:dyDescent="0.2">
      <c r="A2026" s="4" t="s">
        <v>156</v>
      </c>
      <c r="B2026">
        <v>4</v>
      </c>
      <c r="C2026">
        <v>4</v>
      </c>
      <c r="D2026">
        <v>0</v>
      </c>
      <c r="E2026">
        <v>36</v>
      </c>
      <c r="F2026">
        <v>2</v>
      </c>
      <c r="G2026">
        <v>21</v>
      </c>
      <c r="H2026">
        <v>3</v>
      </c>
      <c r="I2026">
        <v>84</v>
      </c>
      <c r="J2026">
        <v>4</v>
      </c>
      <c r="K2026">
        <v>2012</v>
      </c>
      <c r="L2026" s="11"/>
    </row>
    <row r="2027" spans="1:12" x14ac:dyDescent="0.2">
      <c r="A2027" s="4" t="s">
        <v>157</v>
      </c>
      <c r="B2027"/>
      <c r="C2027"/>
      <c r="D2027"/>
      <c r="E2027"/>
      <c r="F2027"/>
      <c r="G2027"/>
      <c r="H2027"/>
      <c r="I2027"/>
      <c r="J2027"/>
      <c r="K2027">
        <v>2012</v>
      </c>
      <c r="L2027" s="11"/>
    </row>
    <row r="2028" spans="1:12" x14ac:dyDescent="0.2">
      <c r="A2028" s="4" t="s">
        <v>158</v>
      </c>
      <c r="B2028"/>
      <c r="C2028"/>
      <c r="D2028"/>
      <c r="E2028"/>
      <c r="F2028"/>
      <c r="G2028"/>
      <c r="H2028"/>
      <c r="I2028"/>
      <c r="J2028"/>
      <c r="K2028">
        <v>2012</v>
      </c>
      <c r="L2028" s="11"/>
    </row>
    <row r="2029" spans="1:12" x14ac:dyDescent="0.2">
      <c r="A2029" s="4" t="s">
        <v>159</v>
      </c>
      <c r="B2029"/>
      <c r="C2029"/>
      <c r="D2029"/>
      <c r="E2029"/>
      <c r="F2029"/>
      <c r="G2029"/>
      <c r="H2029"/>
      <c r="I2029"/>
      <c r="J2029"/>
      <c r="K2029">
        <v>2012</v>
      </c>
      <c r="L2029" s="11"/>
    </row>
    <row r="2030" spans="1:12" x14ac:dyDescent="0.2">
      <c r="A2030" s="4" t="s">
        <v>877</v>
      </c>
      <c r="B2030"/>
      <c r="C2030"/>
      <c r="D2030"/>
      <c r="E2030"/>
      <c r="F2030"/>
      <c r="G2030"/>
      <c r="H2030"/>
      <c r="I2030"/>
      <c r="J2030"/>
      <c r="K2030">
        <v>2012</v>
      </c>
      <c r="L2030" s="11"/>
    </row>
    <row r="2031" spans="1:12" x14ac:dyDescent="0.2">
      <c r="A2031" s="4" t="s">
        <v>372</v>
      </c>
      <c r="B2031"/>
      <c r="C2031"/>
      <c r="D2031"/>
      <c r="E2031"/>
      <c r="F2031"/>
      <c r="G2031"/>
      <c r="H2031"/>
      <c r="I2031"/>
      <c r="J2031"/>
      <c r="K2031">
        <v>2012</v>
      </c>
      <c r="L2031" s="11"/>
    </row>
    <row r="2032" spans="1:12" x14ac:dyDescent="0.2">
      <c r="A2032" s="4" t="s">
        <v>160</v>
      </c>
      <c r="B2032"/>
      <c r="C2032"/>
      <c r="D2032"/>
      <c r="E2032"/>
      <c r="F2032"/>
      <c r="G2032"/>
      <c r="H2032"/>
      <c r="I2032"/>
      <c r="J2032"/>
      <c r="K2032">
        <v>2012</v>
      </c>
      <c r="L2032" s="11"/>
    </row>
    <row r="2033" spans="1:12" x14ac:dyDescent="0.2">
      <c r="A2033" s="4" t="s">
        <v>161</v>
      </c>
      <c r="B2033"/>
      <c r="C2033"/>
      <c r="D2033"/>
      <c r="E2033"/>
      <c r="F2033"/>
      <c r="G2033"/>
      <c r="H2033"/>
      <c r="I2033"/>
      <c r="J2033"/>
      <c r="K2033">
        <v>2012</v>
      </c>
      <c r="L2033" s="11"/>
    </row>
    <row r="2034" spans="1:12" x14ac:dyDescent="0.2">
      <c r="A2034" s="4" t="s">
        <v>796</v>
      </c>
      <c r="B2034"/>
      <c r="C2034"/>
      <c r="D2034"/>
      <c r="E2034"/>
      <c r="F2034"/>
      <c r="G2034"/>
      <c r="H2034"/>
      <c r="I2034"/>
      <c r="J2034"/>
      <c r="K2034">
        <v>2012</v>
      </c>
      <c r="L2034" s="11"/>
    </row>
    <row r="2035" spans="1:12" x14ac:dyDescent="0.2">
      <c r="A2035" s="4" t="s">
        <v>162</v>
      </c>
      <c r="B2035"/>
      <c r="C2035"/>
      <c r="D2035"/>
      <c r="E2035"/>
      <c r="F2035"/>
      <c r="G2035"/>
      <c r="H2035"/>
      <c r="I2035"/>
      <c r="J2035"/>
      <c r="K2035">
        <v>2012</v>
      </c>
      <c r="L2035" s="11"/>
    </row>
    <row r="2036" spans="1:12" x14ac:dyDescent="0.2">
      <c r="A2036" s="4" t="s">
        <v>816</v>
      </c>
      <c r="B2036"/>
      <c r="C2036"/>
      <c r="D2036"/>
      <c r="E2036"/>
      <c r="F2036"/>
      <c r="G2036"/>
      <c r="H2036"/>
      <c r="I2036"/>
      <c r="J2036"/>
      <c r="K2036">
        <v>2012</v>
      </c>
      <c r="L2036" s="11"/>
    </row>
    <row r="2037" spans="1:12" x14ac:dyDescent="0.2">
      <c r="A2037" s="4" t="s">
        <v>163</v>
      </c>
      <c r="B2037"/>
      <c r="C2037"/>
      <c r="D2037"/>
      <c r="E2037"/>
      <c r="F2037"/>
      <c r="G2037"/>
      <c r="H2037"/>
      <c r="I2037"/>
      <c r="J2037"/>
      <c r="K2037">
        <v>2012</v>
      </c>
      <c r="L2037" s="11"/>
    </row>
    <row r="2038" spans="1:12" x14ac:dyDescent="0.2">
      <c r="A2038" s="4" t="s">
        <v>164</v>
      </c>
      <c r="B2038"/>
      <c r="C2038"/>
      <c r="D2038"/>
      <c r="E2038"/>
      <c r="F2038"/>
      <c r="G2038"/>
      <c r="H2038"/>
      <c r="I2038"/>
      <c r="J2038"/>
      <c r="K2038">
        <v>2012</v>
      </c>
      <c r="L2038" s="11"/>
    </row>
    <row r="2039" spans="1:12" x14ac:dyDescent="0.2">
      <c r="A2039" s="4" t="s">
        <v>895</v>
      </c>
      <c r="K2039" s="13">
        <v>2012</v>
      </c>
    </row>
    <row r="2040" spans="1:12" x14ac:dyDescent="0.2">
      <c r="A2040" s="4" t="s">
        <v>828</v>
      </c>
      <c r="B2040"/>
      <c r="C2040"/>
      <c r="D2040"/>
      <c r="E2040"/>
      <c r="F2040"/>
      <c r="G2040"/>
      <c r="H2040"/>
      <c r="I2040"/>
      <c r="J2040"/>
      <c r="K2040">
        <v>2012</v>
      </c>
      <c r="L2040" s="11"/>
    </row>
    <row r="2041" spans="1:12" x14ac:dyDescent="0.2">
      <c r="A2041" s="4" t="s">
        <v>863</v>
      </c>
      <c r="B2041"/>
      <c r="C2041"/>
      <c r="D2041"/>
      <c r="E2041"/>
      <c r="F2041"/>
      <c r="G2041"/>
      <c r="H2041"/>
      <c r="I2041"/>
      <c r="J2041"/>
      <c r="K2041">
        <v>2012</v>
      </c>
      <c r="L2041" s="11"/>
    </row>
    <row r="2042" spans="1:12" x14ac:dyDescent="0.2">
      <c r="A2042" s="4" t="s">
        <v>819</v>
      </c>
      <c r="B2042" s="13">
        <v>5</v>
      </c>
      <c r="C2042" s="13">
        <v>4</v>
      </c>
      <c r="D2042" s="13">
        <v>2</v>
      </c>
      <c r="E2042" s="13">
        <v>21</v>
      </c>
      <c r="F2042" s="13">
        <v>0</v>
      </c>
      <c r="G2042" s="13">
        <v>8</v>
      </c>
      <c r="H2042" s="13">
        <v>2</v>
      </c>
      <c r="I2042" s="13">
        <v>25</v>
      </c>
      <c r="J2042" s="13">
        <v>3</v>
      </c>
      <c r="K2042" s="13">
        <v>2012</v>
      </c>
    </row>
    <row r="2043" spans="1:12" x14ac:dyDescent="0.2">
      <c r="A2043" s="4" t="s">
        <v>908</v>
      </c>
      <c r="K2043" s="13">
        <v>2012</v>
      </c>
    </row>
    <row r="2044" spans="1:12" x14ac:dyDescent="0.2">
      <c r="A2044" s="4" t="s">
        <v>165</v>
      </c>
      <c r="B2044"/>
      <c r="C2044"/>
      <c r="D2044"/>
      <c r="E2044"/>
      <c r="F2044"/>
      <c r="G2044"/>
      <c r="H2044"/>
      <c r="I2044"/>
      <c r="J2044"/>
      <c r="K2044">
        <v>2012</v>
      </c>
      <c r="L2044" s="11"/>
    </row>
    <row r="2045" spans="1:12" x14ac:dyDescent="0.2">
      <c r="A2045" s="4" t="s">
        <v>166</v>
      </c>
      <c r="B2045"/>
      <c r="C2045"/>
      <c r="D2045"/>
      <c r="E2045"/>
      <c r="F2045"/>
      <c r="G2045"/>
      <c r="H2045"/>
      <c r="I2045"/>
      <c r="J2045"/>
      <c r="K2045">
        <v>2012</v>
      </c>
      <c r="L2045" s="11"/>
    </row>
    <row r="2046" spans="1:12" x14ac:dyDescent="0.2">
      <c r="A2046" s="4" t="s">
        <v>167</v>
      </c>
      <c r="B2046"/>
      <c r="C2046"/>
      <c r="D2046"/>
      <c r="E2046"/>
      <c r="F2046"/>
      <c r="G2046"/>
      <c r="H2046"/>
      <c r="I2046"/>
      <c r="J2046"/>
      <c r="K2046">
        <v>2012</v>
      </c>
      <c r="L2046" s="11"/>
    </row>
    <row r="2047" spans="1:12" x14ac:dyDescent="0.2">
      <c r="A2047" s="4" t="s">
        <v>168</v>
      </c>
      <c r="B2047"/>
      <c r="C2047"/>
      <c r="D2047"/>
      <c r="E2047"/>
      <c r="F2047"/>
      <c r="G2047"/>
      <c r="H2047"/>
      <c r="I2047"/>
      <c r="J2047"/>
      <c r="K2047">
        <v>2012</v>
      </c>
      <c r="L2047" s="11"/>
    </row>
    <row r="2048" spans="1:12" x14ac:dyDescent="0.2">
      <c r="A2048" s="4" t="s">
        <v>169</v>
      </c>
      <c r="B2048"/>
      <c r="C2048"/>
      <c r="D2048"/>
      <c r="E2048"/>
      <c r="F2048"/>
      <c r="G2048"/>
      <c r="H2048"/>
      <c r="I2048"/>
      <c r="J2048"/>
      <c r="K2048">
        <v>2012</v>
      </c>
      <c r="L2048" s="11"/>
    </row>
    <row r="2049" spans="1:12" x14ac:dyDescent="0.2">
      <c r="A2049" s="4" t="s">
        <v>170</v>
      </c>
      <c r="B2049"/>
      <c r="C2049"/>
      <c r="D2049"/>
      <c r="E2049"/>
      <c r="F2049"/>
      <c r="G2049"/>
      <c r="H2049"/>
      <c r="I2049"/>
      <c r="J2049"/>
      <c r="K2049">
        <v>2012</v>
      </c>
      <c r="L2049" s="11"/>
    </row>
    <row r="2050" spans="1:12" x14ac:dyDescent="0.2">
      <c r="A2050" s="4" t="s">
        <v>171</v>
      </c>
      <c r="B2050"/>
      <c r="C2050"/>
      <c r="D2050"/>
      <c r="E2050"/>
      <c r="F2050"/>
      <c r="G2050"/>
      <c r="H2050"/>
      <c r="I2050"/>
      <c r="J2050"/>
      <c r="K2050">
        <v>2012</v>
      </c>
      <c r="L2050" s="11"/>
    </row>
    <row r="2051" spans="1:12" x14ac:dyDescent="0.2">
      <c r="A2051" s="4" t="s">
        <v>172</v>
      </c>
      <c r="B2051"/>
      <c r="C2051"/>
      <c r="D2051"/>
      <c r="E2051"/>
      <c r="F2051"/>
      <c r="G2051"/>
      <c r="H2051"/>
      <c r="I2051"/>
      <c r="J2051"/>
      <c r="K2051">
        <v>2012</v>
      </c>
      <c r="L2051" s="11"/>
    </row>
    <row r="2052" spans="1:12" x14ac:dyDescent="0.2">
      <c r="A2052" s="4" t="s">
        <v>173</v>
      </c>
      <c r="B2052"/>
      <c r="C2052"/>
      <c r="D2052"/>
      <c r="E2052"/>
      <c r="F2052"/>
      <c r="G2052"/>
      <c r="H2052"/>
      <c r="I2052"/>
      <c r="J2052"/>
      <c r="K2052">
        <v>2012</v>
      </c>
      <c r="L2052" s="11"/>
    </row>
    <row r="2053" spans="1:12" x14ac:dyDescent="0.2">
      <c r="A2053" s="4" t="s">
        <v>174</v>
      </c>
      <c r="B2053"/>
      <c r="C2053"/>
      <c r="D2053"/>
      <c r="E2053"/>
      <c r="F2053"/>
      <c r="G2053"/>
      <c r="H2053"/>
      <c r="I2053"/>
      <c r="J2053"/>
      <c r="K2053">
        <v>2012</v>
      </c>
      <c r="L2053" s="11"/>
    </row>
    <row r="2054" spans="1:12" x14ac:dyDescent="0.2">
      <c r="A2054" s="4" t="s">
        <v>350</v>
      </c>
      <c r="B2054"/>
      <c r="C2054"/>
      <c r="D2054"/>
      <c r="E2054"/>
      <c r="F2054"/>
      <c r="G2054"/>
      <c r="H2054"/>
      <c r="I2054"/>
      <c r="J2054"/>
      <c r="K2054">
        <v>2012</v>
      </c>
      <c r="L2054" s="11"/>
    </row>
    <row r="2055" spans="1:12" x14ac:dyDescent="0.2">
      <c r="A2055" s="4" t="s">
        <v>308</v>
      </c>
      <c r="K2055" s="13">
        <v>2012</v>
      </c>
      <c r="L2055" s="11"/>
    </row>
    <row r="2056" spans="1:12" x14ac:dyDescent="0.2">
      <c r="A2056" s="4" t="s">
        <v>175</v>
      </c>
      <c r="B2056"/>
      <c r="C2056"/>
      <c r="D2056"/>
      <c r="E2056"/>
      <c r="F2056"/>
      <c r="G2056"/>
      <c r="H2056"/>
      <c r="I2056"/>
      <c r="J2056"/>
      <c r="K2056">
        <v>2012</v>
      </c>
      <c r="L2056" s="11"/>
    </row>
    <row r="2057" spans="1:12" x14ac:dyDescent="0.2">
      <c r="A2057" s="4" t="s">
        <v>176</v>
      </c>
      <c r="B2057"/>
      <c r="C2057"/>
      <c r="D2057"/>
      <c r="E2057"/>
      <c r="F2057"/>
      <c r="G2057"/>
      <c r="H2057"/>
      <c r="I2057"/>
      <c r="J2057"/>
      <c r="K2057">
        <v>2012</v>
      </c>
      <c r="L2057" s="11"/>
    </row>
    <row r="2058" spans="1:12" x14ac:dyDescent="0.2">
      <c r="A2058" s="4" t="s">
        <v>177</v>
      </c>
      <c r="B2058"/>
      <c r="C2058"/>
      <c r="D2058"/>
      <c r="E2058"/>
      <c r="F2058"/>
      <c r="G2058"/>
      <c r="H2058"/>
      <c r="I2058"/>
      <c r="J2058"/>
      <c r="K2058">
        <v>2012</v>
      </c>
      <c r="L2058" s="11"/>
    </row>
    <row r="2059" spans="1:12" x14ac:dyDescent="0.2">
      <c r="A2059" s="4" t="s">
        <v>288</v>
      </c>
      <c r="B2059"/>
      <c r="C2059"/>
      <c r="D2059"/>
      <c r="E2059"/>
      <c r="F2059"/>
      <c r="G2059"/>
      <c r="H2059"/>
      <c r="I2059"/>
      <c r="J2059"/>
      <c r="K2059">
        <v>2012</v>
      </c>
      <c r="L2059" s="11"/>
    </row>
    <row r="2060" spans="1:12" x14ac:dyDescent="0.2">
      <c r="A2060" s="4" t="s">
        <v>800</v>
      </c>
      <c r="B2060"/>
      <c r="C2060"/>
      <c r="D2060"/>
      <c r="E2060"/>
      <c r="F2060"/>
      <c r="G2060"/>
      <c r="H2060"/>
      <c r="I2060"/>
      <c r="J2060"/>
      <c r="K2060">
        <v>2012</v>
      </c>
      <c r="L2060" s="11"/>
    </row>
    <row r="2061" spans="1:12" x14ac:dyDescent="0.2">
      <c r="A2061" s="4" t="s">
        <v>178</v>
      </c>
      <c r="B2061"/>
      <c r="C2061"/>
      <c r="D2061"/>
      <c r="E2061"/>
      <c r="F2061"/>
      <c r="G2061"/>
      <c r="H2061"/>
      <c r="I2061"/>
      <c r="J2061"/>
      <c r="K2061">
        <v>2012</v>
      </c>
      <c r="L2061" s="11"/>
    </row>
    <row r="2062" spans="1:12" x14ac:dyDescent="0.2">
      <c r="A2062" s="4" t="s">
        <v>179</v>
      </c>
      <c r="B2062"/>
      <c r="C2062"/>
      <c r="D2062"/>
      <c r="E2062"/>
      <c r="F2062"/>
      <c r="G2062"/>
      <c r="H2062"/>
      <c r="I2062"/>
      <c r="J2062"/>
      <c r="K2062">
        <v>2012</v>
      </c>
      <c r="L2062" s="11"/>
    </row>
    <row r="2063" spans="1:12" x14ac:dyDescent="0.2">
      <c r="A2063" s="4" t="s">
        <v>180</v>
      </c>
      <c r="B2063"/>
      <c r="C2063"/>
      <c r="D2063"/>
      <c r="E2063"/>
      <c r="F2063"/>
      <c r="G2063"/>
      <c r="H2063"/>
      <c r="I2063"/>
      <c r="J2063"/>
      <c r="K2063">
        <v>2012</v>
      </c>
      <c r="L2063" s="11"/>
    </row>
    <row r="2064" spans="1:12" x14ac:dyDescent="0.2">
      <c r="A2064" s="4" t="s">
        <v>181</v>
      </c>
      <c r="K2064" s="13">
        <v>2012</v>
      </c>
    </row>
    <row r="2065" spans="1:12" x14ac:dyDescent="0.2">
      <c r="A2065" s="4" t="s">
        <v>182</v>
      </c>
      <c r="B2065"/>
      <c r="C2065"/>
      <c r="D2065"/>
      <c r="E2065"/>
      <c r="F2065"/>
      <c r="G2065"/>
      <c r="H2065"/>
      <c r="I2065"/>
      <c r="J2065"/>
      <c r="K2065">
        <v>2012</v>
      </c>
      <c r="L2065" s="11"/>
    </row>
    <row r="2066" spans="1:12" x14ac:dyDescent="0.2">
      <c r="A2066" s="4" t="s">
        <v>183</v>
      </c>
      <c r="K2066" s="13">
        <v>2012</v>
      </c>
      <c r="L2066" s="11"/>
    </row>
    <row r="2067" spans="1:12" x14ac:dyDescent="0.2">
      <c r="A2067" s="4" t="s">
        <v>184</v>
      </c>
      <c r="B2067"/>
      <c r="C2067"/>
      <c r="D2067"/>
      <c r="E2067"/>
      <c r="F2067"/>
      <c r="G2067"/>
      <c r="H2067"/>
      <c r="I2067"/>
      <c r="J2067"/>
      <c r="K2067">
        <v>2012</v>
      </c>
      <c r="L2067" s="11"/>
    </row>
    <row r="2068" spans="1:12" x14ac:dyDescent="0.2">
      <c r="A2068" s="4" t="s">
        <v>185</v>
      </c>
      <c r="B2068"/>
      <c r="C2068"/>
      <c r="D2068"/>
      <c r="E2068"/>
      <c r="F2068"/>
      <c r="G2068"/>
      <c r="H2068"/>
      <c r="I2068"/>
      <c r="J2068"/>
      <c r="K2068">
        <v>2012</v>
      </c>
      <c r="L2068" s="11"/>
    </row>
    <row r="2069" spans="1:12" x14ac:dyDescent="0.2">
      <c r="A2069" s="4" t="s">
        <v>186</v>
      </c>
      <c r="K2069" s="13">
        <v>2012</v>
      </c>
      <c r="L2069" s="11"/>
    </row>
    <row r="2070" spans="1:12" x14ac:dyDescent="0.2">
      <c r="A2070" s="4" t="s">
        <v>370</v>
      </c>
      <c r="B2070"/>
      <c r="C2070"/>
      <c r="D2070"/>
      <c r="E2070"/>
      <c r="F2070"/>
      <c r="G2070"/>
      <c r="H2070"/>
      <c r="I2070"/>
      <c r="J2070"/>
      <c r="K2070">
        <v>2012</v>
      </c>
      <c r="L2070" s="11"/>
    </row>
    <row r="2071" spans="1:12" x14ac:dyDescent="0.2">
      <c r="A2071" s="4" t="s">
        <v>321</v>
      </c>
      <c r="B2071"/>
      <c r="C2071"/>
      <c r="D2071"/>
      <c r="E2071"/>
      <c r="F2071"/>
      <c r="G2071"/>
      <c r="H2071"/>
      <c r="I2071"/>
      <c r="J2071"/>
      <c r="K2071">
        <v>2012</v>
      </c>
      <c r="L2071" s="11"/>
    </row>
    <row r="2072" spans="1:12" x14ac:dyDescent="0.2">
      <c r="A2072" s="4" t="s">
        <v>187</v>
      </c>
      <c r="B2072"/>
      <c r="C2072"/>
      <c r="D2072"/>
      <c r="E2072"/>
      <c r="F2072"/>
      <c r="G2072"/>
      <c r="H2072"/>
      <c r="I2072"/>
      <c r="J2072"/>
      <c r="K2072">
        <v>2012</v>
      </c>
      <c r="L2072" s="11"/>
    </row>
    <row r="2073" spans="1:12" x14ac:dyDescent="0.2">
      <c r="A2073" s="4" t="s">
        <v>300</v>
      </c>
      <c r="B2073"/>
      <c r="C2073"/>
      <c r="D2073"/>
      <c r="E2073"/>
      <c r="F2073"/>
      <c r="G2073"/>
      <c r="H2073"/>
      <c r="I2073"/>
      <c r="J2073"/>
      <c r="K2073">
        <v>2012</v>
      </c>
      <c r="L2073" s="11"/>
    </row>
    <row r="2074" spans="1:12" x14ac:dyDescent="0.2">
      <c r="A2074" s="4" t="s">
        <v>188</v>
      </c>
      <c r="B2074">
        <v>12</v>
      </c>
      <c r="C2074">
        <v>9</v>
      </c>
      <c r="D2074">
        <v>3</v>
      </c>
      <c r="E2074">
        <v>140</v>
      </c>
      <c r="F2074">
        <v>6</v>
      </c>
      <c r="G2074">
        <v>11.333333333300001</v>
      </c>
      <c r="H2074">
        <v>0</v>
      </c>
      <c r="I2074">
        <v>47</v>
      </c>
      <c r="J2074">
        <v>4</v>
      </c>
      <c r="K2074">
        <v>2012</v>
      </c>
      <c r="L2074" s="11"/>
    </row>
    <row r="2075" spans="1:12" x14ac:dyDescent="0.2">
      <c r="A2075" s="4" t="s">
        <v>189</v>
      </c>
      <c r="B2075"/>
      <c r="C2075"/>
      <c r="D2075"/>
      <c r="E2075"/>
      <c r="F2075"/>
      <c r="G2075"/>
      <c r="H2075"/>
      <c r="I2075"/>
      <c r="J2075"/>
      <c r="K2075">
        <v>2012</v>
      </c>
      <c r="L2075" s="11"/>
    </row>
    <row r="2076" spans="1:12" x14ac:dyDescent="0.2">
      <c r="A2076" s="4" t="s">
        <v>190</v>
      </c>
      <c r="B2076"/>
      <c r="C2076"/>
      <c r="D2076"/>
      <c r="E2076"/>
      <c r="F2076"/>
      <c r="G2076"/>
      <c r="H2076"/>
      <c r="I2076"/>
      <c r="J2076"/>
      <c r="K2076">
        <v>2012</v>
      </c>
      <c r="L2076" s="11"/>
    </row>
    <row r="2077" spans="1:12" x14ac:dyDescent="0.2">
      <c r="A2077" s="4" t="s">
        <v>304</v>
      </c>
      <c r="B2077"/>
      <c r="C2077"/>
      <c r="D2077"/>
      <c r="E2077"/>
      <c r="F2077"/>
      <c r="G2077"/>
      <c r="H2077"/>
      <c r="I2077"/>
      <c r="J2077"/>
      <c r="K2077">
        <v>2012</v>
      </c>
      <c r="L2077" s="11"/>
    </row>
    <row r="2078" spans="1:12" x14ac:dyDescent="0.2">
      <c r="A2078" s="4" t="s">
        <v>347</v>
      </c>
      <c r="B2078"/>
      <c r="C2078"/>
      <c r="D2078"/>
      <c r="E2078"/>
      <c r="F2078"/>
      <c r="G2078"/>
      <c r="H2078"/>
      <c r="I2078"/>
      <c r="J2078"/>
      <c r="K2078">
        <v>2012</v>
      </c>
      <c r="L2078" s="11"/>
    </row>
    <row r="2079" spans="1:12" x14ac:dyDescent="0.2">
      <c r="A2079" s="4" t="s">
        <v>191</v>
      </c>
      <c r="B2079">
        <v>1</v>
      </c>
      <c r="C2079">
        <v>1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2012</v>
      </c>
      <c r="L2079" s="11"/>
    </row>
    <row r="2080" spans="1:12" x14ac:dyDescent="0.2">
      <c r="A2080" s="4" t="s">
        <v>192</v>
      </c>
      <c r="B2080"/>
      <c r="C2080"/>
      <c r="D2080"/>
      <c r="E2080"/>
      <c r="F2080"/>
      <c r="G2080"/>
      <c r="H2080"/>
      <c r="I2080"/>
      <c r="J2080"/>
      <c r="K2080">
        <v>2012</v>
      </c>
      <c r="L2080" s="11"/>
    </row>
    <row r="2081" spans="1:12" x14ac:dyDescent="0.2">
      <c r="A2081" s="4" t="s">
        <v>193</v>
      </c>
      <c r="B2081"/>
      <c r="C2081"/>
      <c r="D2081"/>
      <c r="E2081"/>
      <c r="F2081"/>
      <c r="G2081"/>
      <c r="H2081"/>
      <c r="I2081"/>
      <c r="J2081"/>
      <c r="K2081">
        <v>2012</v>
      </c>
      <c r="L2081" s="11"/>
    </row>
    <row r="2082" spans="1:12" x14ac:dyDescent="0.2">
      <c r="A2082" s="4" t="s">
        <v>194</v>
      </c>
      <c r="B2082"/>
      <c r="C2082"/>
      <c r="D2082"/>
      <c r="E2082"/>
      <c r="F2082"/>
      <c r="G2082"/>
      <c r="H2082"/>
      <c r="I2082"/>
      <c r="J2082"/>
      <c r="K2082">
        <v>2012</v>
      </c>
      <c r="L2082" s="11"/>
    </row>
    <row r="2083" spans="1:12" x14ac:dyDescent="0.2">
      <c r="A2083" s="4" t="s">
        <v>195</v>
      </c>
      <c r="B2083">
        <v>1</v>
      </c>
      <c r="C2083">
        <v>1</v>
      </c>
      <c r="D2083">
        <v>0</v>
      </c>
      <c r="E2083">
        <v>2</v>
      </c>
      <c r="F2083">
        <v>0</v>
      </c>
      <c r="G2083">
        <v>1.166666666</v>
      </c>
      <c r="H2083">
        <v>0</v>
      </c>
      <c r="I2083">
        <v>6</v>
      </c>
      <c r="J2083">
        <v>1</v>
      </c>
      <c r="K2083">
        <v>2012</v>
      </c>
      <c r="L2083" s="11"/>
    </row>
    <row r="2084" spans="1:12" x14ac:dyDescent="0.2">
      <c r="A2084" s="4" t="s">
        <v>196</v>
      </c>
      <c r="B2084"/>
      <c r="C2084"/>
      <c r="D2084"/>
      <c r="E2084"/>
      <c r="F2084"/>
      <c r="G2084"/>
      <c r="H2084"/>
      <c r="I2084"/>
      <c r="J2084"/>
      <c r="K2084">
        <v>2012</v>
      </c>
      <c r="L2084" s="11"/>
    </row>
    <row r="2085" spans="1:12" x14ac:dyDescent="0.2">
      <c r="A2085" s="4" t="s">
        <v>197</v>
      </c>
      <c r="B2085">
        <v>5</v>
      </c>
      <c r="C2085">
        <v>4</v>
      </c>
      <c r="D2085">
        <v>2</v>
      </c>
      <c r="E2085">
        <v>23</v>
      </c>
      <c r="F2085">
        <v>1</v>
      </c>
      <c r="G2085">
        <v>21.666666666000001</v>
      </c>
      <c r="H2085">
        <v>0</v>
      </c>
      <c r="I2085">
        <v>118</v>
      </c>
      <c r="J2085">
        <v>7</v>
      </c>
      <c r="K2085">
        <v>2012</v>
      </c>
      <c r="L2085" s="11"/>
    </row>
    <row r="2086" spans="1:12" x14ac:dyDescent="0.2">
      <c r="A2086" s="4" t="s">
        <v>894</v>
      </c>
      <c r="K2086" s="13">
        <v>2012</v>
      </c>
    </row>
    <row r="2087" spans="1:12" x14ac:dyDescent="0.2">
      <c r="A2087" s="4" t="s">
        <v>198</v>
      </c>
      <c r="B2087"/>
      <c r="C2087"/>
      <c r="D2087"/>
      <c r="E2087"/>
      <c r="F2087"/>
      <c r="G2087"/>
      <c r="H2087"/>
      <c r="I2087"/>
      <c r="J2087"/>
      <c r="K2087">
        <v>2012</v>
      </c>
      <c r="L2087" s="11"/>
    </row>
    <row r="2088" spans="1:12" x14ac:dyDescent="0.2">
      <c r="A2088" s="4" t="s">
        <v>368</v>
      </c>
      <c r="B2088"/>
      <c r="C2088"/>
      <c r="D2088"/>
      <c r="E2088"/>
      <c r="F2088"/>
      <c r="G2088"/>
      <c r="H2088"/>
      <c r="I2088"/>
      <c r="J2088"/>
      <c r="K2088">
        <v>2012</v>
      </c>
      <c r="L2088" s="11"/>
    </row>
    <row r="2089" spans="1:12" x14ac:dyDescent="0.2">
      <c r="A2089" s="4" t="s">
        <v>199</v>
      </c>
      <c r="B2089"/>
      <c r="C2089"/>
      <c r="D2089"/>
      <c r="E2089"/>
      <c r="F2089"/>
      <c r="G2089"/>
      <c r="H2089"/>
      <c r="I2089"/>
      <c r="J2089"/>
      <c r="K2089">
        <v>2012</v>
      </c>
      <c r="L2089" s="11"/>
    </row>
    <row r="2090" spans="1:12" x14ac:dyDescent="0.2">
      <c r="A2090" s="4" t="s">
        <v>200</v>
      </c>
      <c r="B2090"/>
      <c r="C2090"/>
      <c r="D2090"/>
      <c r="E2090"/>
      <c r="F2090"/>
      <c r="G2090"/>
      <c r="H2090"/>
      <c r="I2090"/>
      <c r="J2090"/>
      <c r="K2090">
        <v>2012</v>
      </c>
      <c r="L2090" s="11"/>
    </row>
    <row r="2091" spans="1:12" x14ac:dyDescent="0.2">
      <c r="A2091" s="4" t="s">
        <v>201</v>
      </c>
      <c r="B2091"/>
      <c r="C2091"/>
      <c r="D2091"/>
      <c r="E2091"/>
      <c r="F2091"/>
      <c r="G2091"/>
      <c r="H2091"/>
      <c r="I2091"/>
      <c r="J2091"/>
      <c r="K2091">
        <v>2012</v>
      </c>
      <c r="L2091" s="11"/>
    </row>
    <row r="2092" spans="1:12" x14ac:dyDescent="0.2">
      <c r="A2092" s="4" t="s">
        <v>202</v>
      </c>
      <c r="K2092" s="13">
        <v>2012</v>
      </c>
    </row>
    <row r="2093" spans="1:12" x14ac:dyDescent="0.2">
      <c r="A2093" s="4" t="s">
        <v>203</v>
      </c>
      <c r="B2093"/>
      <c r="C2093"/>
      <c r="D2093"/>
      <c r="E2093"/>
      <c r="F2093"/>
      <c r="G2093"/>
      <c r="H2093"/>
      <c r="I2093"/>
      <c r="J2093"/>
      <c r="K2093">
        <v>2012</v>
      </c>
      <c r="L2093" s="11"/>
    </row>
    <row r="2094" spans="1:12" x14ac:dyDescent="0.2">
      <c r="A2094" s="4" t="s">
        <v>204</v>
      </c>
      <c r="B2094"/>
      <c r="C2094"/>
      <c r="D2094"/>
      <c r="E2094"/>
      <c r="F2094"/>
      <c r="G2094"/>
      <c r="H2094"/>
      <c r="I2094"/>
      <c r="J2094"/>
      <c r="K2094">
        <v>2012</v>
      </c>
      <c r="L2094" s="11"/>
    </row>
    <row r="2095" spans="1:12" x14ac:dyDescent="0.2">
      <c r="A2095" s="4" t="s">
        <v>893</v>
      </c>
      <c r="K2095" s="13">
        <v>2012</v>
      </c>
    </row>
    <row r="2096" spans="1:12" x14ac:dyDescent="0.2">
      <c r="A2096" s="4" t="s">
        <v>313</v>
      </c>
      <c r="B2096"/>
      <c r="C2096"/>
      <c r="D2096"/>
      <c r="E2096"/>
      <c r="F2096"/>
      <c r="G2096"/>
      <c r="H2096"/>
      <c r="I2096"/>
      <c r="J2096"/>
      <c r="K2096">
        <v>2012</v>
      </c>
      <c r="L2096" s="11"/>
    </row>
    <row r="2097" spans="1:12" x14ac:dyDescent="0.2">
      <c r="A2097" s="4" t="s">
        <v>205</v>
      </c>
      <c r="B2097"/>
      <c r="C2097"/>
      <c r="D2097"/>
      <c r="E2097"/>
      <c r="F2097"/>
      <c r="G2097"/>
      <c r="H2097"/>
      <c r="I2097"/>
      <c r="J2097"/>
      <c r="K2097">
        <v>2012</v>
      </c>
      <c r="L2097" s="11"/>
    </row>
    <row r="2098" spans="1:12" x14ac:dyDescent="0.2">
      <c r="A2098" s="4" t="s">
        <v>206</v>
      </c>
      <c r="B2098" s="13">
        <v>13</v>
      </c>
      <c r="C2098" s="13">
        <v>13</v>
      </c>
      <c r="D2098" s="13">
        <v>4</v>
      </c>
      <c r="E2098" s="13">
        <v>274</v>
      </c>
      <c r="F2098" s="13">
        <v>6</v>
      </c>
      <c r="G2098" s="13">
        <v>63.6666666666666</v>
      </c>
      <c r="H2098" s="13">
        <v>11</v>
      </c>
      <c r="I2098" s="13">
        <v>239</v>
      </c>
      <c r="J2098" s="13">
        <v>15</v>
      </c>
      <c r="K2098" s="13">
        <v>2012</v>
      </c>
    </row>
    <row r="2099" spans="1:12" x14ac:dyDescent="0.2">
      <c r="A2099" s="4" t="s">
        <v>207</v>
      </c>
      <c r="B2099"/>
      <c r="C2099"/>
      <c r="D2099"/>
      <c r="E2099"/>
      <c r="F2099"/>
      <c r="G2099"/>
      <c r="H2099"/>
      <c r="I2099"/>
      <c r="J2099"/>
      <c r="K2099">
        <v>2012</v>
      </c>
      <c r="L2099" s="11"/>
    </row>
    <row r="2100" spans="1:12" x14ac:dyDescent="0.2">
      <c r="A2100" s="4" t="s">
        <v>208</v>
      </c>
      <c r="B2100"/>
      <c r="C2100"/>
      <c r="D2100"/>
      <c r="E2100"/>
      <c r="F2100"/>
      <c r="G2100"/>
      <c r="H2100"/>
      <c r="I2100"/>
      <c r="J2100"/>
      <c r="K2100">
        <v>2012</v>
      </c>
      <c r="L2100" s="11"/>
    </row>
    <row r="2101" spans="1:12" x14ac:dyDescent="0.2">
      <c r="A2101" s="4" t="s">
        <v>793</v>
      </c>
      <c r="K2101" s="13">
        <v>2012</v>
      </c>
    </row>
    <row r="2102" spans="1:12" x14ac:dyDescent="0.2">
      <c r="A2102" s="4" t="s">
        <v>209</v>
      </c>
      <c r="B2102"/>
      <c r="C2102"/>
      <c r="D2102"/>
      <c r="E2102"/>
      <c r="F2102"/>
      <c r="G2102"/>
      <c r="H2102"/>
      <c r="I2102"/>
      <c r="J2102"/>
      <c r="K2102">
        <v>2012</v>
      </c>
      <c r="L2102" s="11"/>
    </row>
    <row r="2103" spans="1:12" x14ac:dyDescent="0.2">
      <c r="A2103" s="4" t="s">
        <v>210</v>
      </c>
      <c r="B2103"/>
      <c r="C2103"/>
      <c r="D2103"/>
      <c r="E2103"/>
      <c r="F2103"/>
      <c r="G2103"/>
      <c r="H2103"/>
      <c r="I2103"/>
      <c r="J2103"/>
      <c r="K2103">
        <v>2012</v>
      </c>
      <c r="L2103" s="11"/>
    </row>
    <row r="2104" spans="1:12" x14ac:dyDescent="0.2">
      <c r="A2104" s="4" t="s">
        <v>281</v>
      </c>
      <c r="B2104">
        <v>7</v>
      </c>
      <c r="C2104">
        <v>5</v>
      </c>
      <c r="D2104">
        <v>2</v>
      </c>
      <c r="E2104">
        <v>73</v>
      </c>
      <c r="F2104">
        <v>1</v>
      </c>
      <c r="G2104">
        <v>38</v>
      </c>
      <c r="H2104">
        <v>4</v>
      </c>
      <c r="I2104">
        <v>164</v>
      </c>
      <c r="J2104">
        <v>14</v>
      </c>
      <c r="K2104">
        <v>2012</v>
      </c>
      <c r="L2104" s="11"/>
    </row>
    <row r="2105" spans="1:12" x14ac:dyDescent="0.2">
      <c r="A2105" s="4" t="s">
        <v>343</v>
      </c>
      <c r="B2105"/>
      <c r="C2105"/>
      <c r="D2105"/>
      <c r="E2105"/>
      <c r="F2105"/>
      <c r="G2105"/>
      <c r="H2105"/>
      <c r="I2105"/>
      <c r="J2105"/>
      <c r="K2105">
        <v>2012</v>
      </c>
      <c r="L2105" s="11"/>
    </row>
    <row r="2106" spans="1:12" x14ac:dyDescent="0.2">
      <c r="A2106" s="4" t="s">
        <v>875</v>
      </c>
      <c r="B2106"/>
      <c r="C2106"/>
      <c r="D2106"/>
      <c r="E2106"/>
      <c r="F2106"/>
      <c r="G2106"/>
      <c r="H2106"/>
      <c r="I2106"/>
      <c r="J2106"/>
      <c r="K2106">
        <v>2012</v>
      </c>
      <c r="L2106" s="11"/>
    </row>
    <row r="2107" spans="1:12" x14ac:dyDescent="0.2">
      <c r="A2107" s="4" t="s">
        <v>902</v>
      </c>
      <c r="K2107" s="13">
        <v>2012</v>
      </c>
    </row>
    <row r="2108" spans="1:12" x14ac:dyDescent="0.2">
      <c r="A2108" s="4" t="s">
        <v>324</v>
      </c>
      <c r="B2108"/>
      <c r="C2108"/>
      <c r="D2108"/>
      <c r="E2108"/>
      <c r="F2108"/>
      <c r="G2108"/>
      <c r="H2108"/>
      <c r="I2108"/>
      <c r="J2108"/>
      <c r="K2108">
        <v>2012</v>
      </c>
      <c r="L2108" s="11"/>
    </row>
    <row r="2109" spans="1:12" x14ac:dyDescent="0.2">
      <c r="A2109" s="4" t="s">
        <v>328</v>
      </c>
      <c r="B2109"/>
      <c r="C2109"/>
      <c r="D2109"/>
      <c r="E2109"/>
      <c r="F2109"/>
      <c r="G2109"/>
      <c r="H2109"/>
      <c r="I2109"/>
      <c r="J2109"/>
      <c r="K2109">
        <v>2012</v>
      </c>
      <c r="L2109" s="11"/>
    </row>
    <row r="2110" spans="1:12" x14ac:dyDescent="0.2">
      <c r="A2110" s="4" t="s">
        <v>348</v>
      </c>
      <c r="K2110" s="13">
        <v>2012</v>
      </c>
    </row>
    <row r="2111" spans="1:12" x14ac:dyDescent="0.2">
      <c r="A2111" s="4" t="s">
        <v>358</v>
      </c>
      <c r="B2111"/>
      <c r="C2111"/>
      <c r="D2111"/>
      <c r="E2111"/>
      <c r="F2111"/>
      <c r="G2111"/>
      <c r="H2111"/>
      <c r="I2111"/>
      <c r="J2111"/>
      <c r="K2111">
        <v>2012</v>
      </c>
      <c r="L2111" s="11"/>
    </row>
    <row r="2112" spans="1:12" x14ac:dyDescent="0.2">
      <c r="A2112" s="4" t="s">
        <v>325</v>
      </c>
      <c r="B2112"/>
      <c r="C2112"/>
      <c r="D2112"/>
      <c r="E2112"/>
      <c r="F2112"/>
      <c r="G2112"/>
      <c r="H2112"/>
      <c r="I2112"/>
      <c r="J2112"/>
      <c r="K2112">
        <v>2012</v>
      </c>
      <c r="L2112" s="11"/>
    </row>
    <row r="2113" spans="1:14" x14ac:dyDescent="0.2">
      <c r="A2113" s="4" t="s">
        <v>797</v>
      </c>
      <c r="B2113"/>
      <c r="C2113"/>
      <c r="D2113"/>
      <c r="E2113"/>
      <c r="F2113"/>
      <c r="G2113"/>
      <c r="H2113"/>
      <c r="I2113"/>
      <c r="J2113"/>
      <c r="K2113">
        <v>2012</v>
      </c>
      <c r="L2113" s="11"/>
    </row>
    <row r="2114" spans="1:14" x14ac:dyDescent="0.2">
      <c r="A2114" s="4" t="s">
        <v>326</v>
      </c>
      <c r="B2114"/>
      <c r="C2114"/>
      <c r="D2114"/>
      <c r="E2114"/>
      <c r="F2114"/>
      <c r="G2114"/>
      <c r="H2114"/>
      <c r="I2114"/>
      <c r="J2114"/>
      <c r="K2114">
        <v>2012</v>
      </c>
      <c r="L2114" s="11"/>
    </row>
    <row r="2115" spans="1:14" x14ac:dyDescent="0.2">
      <c r="A2115" s="4" t="s">
        <v>211</v>
      </c>
      <c r="B2115"/>
      <c r="C2115"/>
      <c r="D2115"/>
      <c r="E2115"/>
      <c r="F2115"/>
      <c r="G2115"/>
      <c r="H2115"/>
      <c r="I2115"/>
      <c r="J2115"/>
      <c r="K2115">
        <v>2012</v>
      </c>
      <c r="L2115" s="11"/>
    </row>
    <row r="2116" spans="1:14" x14ac:dyDescent="0.2">
      <c r="A2116" s="4" t="s">
        <v>798</v>
      </c>
      <c r="B2116"/>
      <c r="C2116"/>
      <c r="D2116"/>
      <c r="E2116"/>
      <c r="F2116"/>
      <c r="G2116"/>
      <c r="H2116"/>
      <c r="I2116"/>
      <c r="J2116"/>
      <c r="K2116">
        <v>2012</v>
      </c>
      <c r="L2116" s="11"/>
    </row>
    <row r="2117" spans="1:14" x14ac:dyDescent="0.2">
      <c r="A2117" s="4" t="s">
        <v>282</v>
      </c>
      <c r="B2117">
        <v>3</v>
      </c>
      <c r="C2117">
        <v>1</v>
      </c>
      <c r="D2117">
        <v>1</v>
      </c>
      <c r="E2117">
        <v>25</v>
      </c>
      <c r="F2117">
        <v>1</v>
      </c>
      <c r="G2117">
        <v>2</v>
      </c>
      <c r="H2117">
        <v>0</v>
      </c>
      <c r="I2117">
        <v>16</v>
      </c>
      <c r="J2117">
        <v>2</v>
      </c>
      <c r="K2117">
        <v>2012</v>
      </c>
      <c r="L2117" s="11"/>
    </row>
    <row r="2118" spans="1:14" x14ac:dyDescent="0.2">
      <c r="A2118" s="4" t="s">
        <v>212</v>
      </c>
      <c r="B2118">
        <v>2</v>
      </c>
      <c r="C2118">
        <v>2</v>
      </c>
      <c r="D2118">
        <v>1</v>
      </c>
      <c r="E2118">
        <v>18</v>
      </c>
      <c r="F2118">
        <v>0</v>
      </c>
      <c r="G2118">
        <v>12</v>
      </c>
      <c r="H2118">
        <v>2</v>
      </c>
      <c r="I2118">
        <v>37</v>
      </c>
      <c r="J2118">
        <v>3</v>
      </c>
      <c r="K2118">
        <v>2012</v>
      </c>
      <c r="L2118" s="11"/>
    </row>
    <row r="2119" spans="1:14" x14ac:dyDescent="0.2">
      <c r="A2119" s="4" t="s">
        <v>301</v>
      </c>
      <c r="B2119"/>
      <c r="C2119"/>
      <c r="D2119"/>
      <c r="E2119"/>
      <c r="F2119"/>
      <c r="G2119"/>
      <c r="H2119"/>
      <c r="I2119"/>
      <c r="J2119"/>
      <c r="K2119">
        <v>2012</v>
      </c>
      <c r="L2119" s="11"/>
    </row>
    <row r="2120" spans="1:14" x14ac:dyDescent="0.2">
      <c r="A2120" s="4" t="s">
        <v>289</v>
      </c>
      <c r="B2120"/>
      <c r="C2120"/>
      <c r="D2120"/>
      <c r="E2120"/>
      <c r="F2120"/>
      <c r="G2120"/>
      <c r="H2120"/>
      <c r="I2120"/>
      <c r="J2120"/>
      <c r="K2120">
        <v>2012</v>
      </c>
      <c r="L2120" s="11"/>
    </row>
    <row r="2121" spans="1:14" x14ac:dyDescent="0.2">
      <c r="A2121" s="4" t="s">
        <v>322</v>
      </c>
      <c r="B2121"/>
      <c r="C2121"/>
      <c r="D2121"/>
      <c r="E2121"/>
      <c r="F2121"/>
      <c r="G2121"/>
      <c r="H2121"/>
      <c r="I2121"/>
      <c r="J2121"/>
      <c r="K2121">
        <v>2012</v>
      </c>
      <c r="L2121" s="11"/>
    </row>
    <row r="2122" spans="1:14" x14ac:dyDescent="0.2">
      <c r="A2122" s="4" t="s">
        <v>323</v>
      </c>
      <c r="K2122" s="13">
        <v>2012</v>
      </c>
    </row>
    <row r="2123" spans="1:14" x14ac:dyDescent="0.2">
      <c r="A2123" s="4" t="s">
        <v>844</v>
      </c>
      <c r="B2123"/>
      <c r="C2123"/>
      <c r="D2123"/>
      <c r="E2123"/>
      <c r="F2123"/>
      <c r="G2123"/>
      <c r="H2123"/>
      <c r="I2123"/>
      <c r="J2123"/>
      <c r="K2123">
        <v>2012</v>
      </c>
      <c r="L2123" s="11"/>
    </row>
    <row r="2124" spans="1:14" x14ac:dyDescent="0.2">
      <c r="A2124" s="4" t="s">
        <v>213</v>
      </c>
      <c r="B2124"/>
      <c r="C2124"/>
      <c r="D2124"/>
      <c r="E2124"/>
      <c r="F2124"/>
      <c r="G2124"/>
      <c r="H2124"/>
      <c r="I2124"/>
      <c r="J2124"/>
      <c r="K2124">
        <v>2012</v>
      </c>
      <c r="L2124" s="11"/>
    </row>
    <row r="2125" spans="1:14" x14ac:dyDescent="0.2">
      <c r="A2125" s="47" t="s">
        <v>897</v>
      </c>
      <c r="K2125" s="13">
        <v>2012</v>
      </c>
      <c r="N2125" s="65"/>
    </row>
    <row r="2126" spans="1:14" x14ac:dyDescent="0.2">
      <c r="A2126" s="4" t="s">
        <v>214</v>
      </c>
      <c r="B2126"/>
      <c r="C2126"/>
      <c r="D2126"/>
      <c r="E2126"/>
      <c r="F2126"/>
      <c r="G2126"/>
      <c r="H2126"/>
      <c r="I2126"/>
      <c r="J2126"/>
      <c r="K2126">
        <v>2012</v>
      </c>
      <c r="L2126" s="11"/>
    </row>
    <row r="2127" spans="1:14" x14ac:dyDescent="0.2">
      <c r="A2127" s="4" t="s">
        <v>801</v>
      </c>
      <c r="B2127"/>
      <c r="C2127"/>
      <c r="D2127"/>
      <c r="E2127"/>
      <c r="F2127"/>
      <c r="G2127"/>
      <c r="H2127"/>
      <c r="I2127"/>
      <c r="J2127"/>
      <c r="K2127">
        <v>2012</v>
      </c>
      <c r="L2127" s="11"/>
    </row>
    <row r="2128" spans="1:14" x14ac:dyDescent="0.2">
      <c r="A2128" s="4" t="s">
        <v>309</v>
      </c>
      <c r="B2128"/>
      <c r="C2128"/>
      <c r="D2128"/>
      <c r="E2128"/>
      <c r="F2128"/>
      <c r="G2128"/>
      <c r="H2128"/>
      <c r="I2128"/>
      <c r="J2128"/>
      <c r="K2128">
        <v>2012</v>
      </c>
      <c r="L2128" s="11"/>
    </row>
    <row r="2129" spans="1:12" x14ac:dyDescent="0.2">
      <c r="A2129" s="4" t="s">
        <v>215</v>
      </c>
      <c r="B2129"/>
      <c r="C2129"/>
      <c r="D2129"/>
      <c r="E2129"/>
      <c r="F2129"/>
      <c r="G2129"/>
      <c r="H2129"/>
      <c r="I2129"/>
      <c r="J2129"/>
      <c r="K2129">
        <v>2012</v>
      </c>
      <c r="L2129" s="11"/>
    </row>
    <row r="2130" spans="1:12" x14ac:dyDescent="0.2">
      <c r="A2130" s="4" t="s">
        <v>216</v>
      </c>
      <c r="B2130"/>
      <c r="C2130"/>
      <c r="D2130"/>
      <c r="E2130"/>
      <c r="F2130"/>
      <c r="G2130"/>
      <c r="H2130"/>
      <c r="I2130"/>
      <c r="J2130"/>
      <c r="K2130">
        <v>2012</v>
      </c>
      <c r="L2130" s="11"/>
    </row>
    <row r="2131" spans="1:12" x14ac:dyDescent="0.2">
      <c r="A2131" s="4" t="s">
        <v>217</v>
      </c>
      <c r="B2131"/>
      <c r="C2131"/>
      <c r="D2131"/>
      <c r="E2131"/>
      <c r="F2131"/>
      <c r="G2131"/>
      <c r="H2131"/>
      <c r="I2131"/>
      <c r="J2131"/>
      <c r="K2131">
        <v>2012</v>
      </c>
      <c r="L2131" s="11"/>
    </row>
    <row r="2132" spans="1:12" x14ac:dyDescent="0.2">
      <c r="A2132" s="4" t="s">
        <v>218</v>
      </c>
      <c r="B2132"/>
      <c r="C2132"/>
      <c r="D2132"/>
      <c r="E2132"/>
      <c r="F2132"/>
      <c r="G2132"/>
      <c r="H2132"/>
      <c r="I2132"/>
      <c r="J2132"/>
      <c r="K2132">
        <v>2012</v>
      </c>
      <c r="L2132" s="11"/>
    </row>
    <row r="2133" spans="1:12" x14ac:dyDescent="0.2">
      <c r="A2133" s="4" t="s">
        <v>219</v>
      </c>
      <c r="B2133"/>
      <c r="C2133"/>
      <c r="D2133"/>
      <c r="E2133"/>
      <c r="F2133"/>
      <c r="G2133"/>
      <c r="H2133"/>
      <c r="I2133"/>
      <c r="J2133"/>
      <c r="K2133">
        <v>2012</v>
      </c>
      <c r="L2133" s="11"/>
    </row>
    <row r="2134" spans="1:12" x14ac:dyDescent="0.2">
      <c r="A2134" s="4" t="s">
        <v>220</v>
      </c>
      <c r="B2134"/>
      <c r="C2134"/>
      <c r="D2134"/>
      <c r="E2134"/>
      <c r="F2134"/>
      <c r="G2134"/>
      <c r="H2134"/>
      <c r="I2134"/>
      <c r="J2134"/>
      <c r="K2134">
        <v>2012</v>
      </c>
      <c r="L2134" s="11"/>
    </row>
    <row r="2135" spans="1:12" x14ac:dyDescent="0.2">
      <c r="A2135" s="4" t="s">
        <v>221</v>
      </c>
      <c r="B2135"/>
      <c r="C2135"/>
      <c r="D2135"/>
      <c r="E2135"/>
      <c r="F2135"/>
      <c r="G2135"/>
      <c r="H2135"/>
      <c r="I2135"/>
      <c r="J2135"/>
      <c r="K2135">
        <v>2012</v>
      </c>
      <c r="L2135" s="11"/>
    </row>
    <row r="2136" spans="1:12" x14ac:dyDescent="0.2">
      <c r="A2136" s="4" t="s">
        <v>292</v>
      </c>
      <c r="B2136"/>
      <c r="C2136"/>
      <c r="D2136"/>
      <c r="E2136"/>
      <c r="F2136"/>
      <c r="G2136"/>
      <c r="H2136"/>
      <c r="I2136"/>
      <c r="J2136"/>
      <c r="K2136">
        <v>2012</v>
      </c>
      <c r="L2136" s="11"/>
    </row>
    <row r="2137" spans="1:12" x14ac:dyDescent="0.2">
      <c r="A2137" s="4" t="s">
        <v>222</v>
      </c>
      <c r="B2137"/>
      <c r="C2137"/>
      <c r="D2137"/>
      <c r="E2137"/>
      <c r="F2137"/>
      <c r="G2137"/>
      <c r="H2137"/>
      <c r="I2137"/>
      <c r="J2137"/>
      <c r="K2137">
        <v>2012</v>
      </c>
      <c r="L2137" s="11"/>
    </row>
    <row r="2138" spans="1:12" x14ac:dyDescent="0.2">
      <c r="A2138" s="4" t="s">
        <v>223</v>
      </c>
      <c r="B2138"/>
      <c r="C2138"/>
      <c r="D2138"/>
      <c r="E2138"/>
      <c r="F2138"/>
      <c r="G2138"/>
      <c r="H2138"/>
      <c r="I2138"/>
      <c r="J2138"/>
      <c r="K2138">
        <v>2012</v>
      </c>
      <c r="L2138" s="11"/>
    </row>
    <row r="2139" spans="1:12" x14ac:dyDescent="0.2">
      <c r="A2139" s="4" t="s">
        <v>224</v>
      </c>
      <c r="B2139"/>
      <c r="C2139"/>
      <c r="D2139"/>
      <c r="E2139"/>
      <c r="F2139"/>
      <c r="G2139"/>
      <c r="H2139"/>
      <c r="I2139"/>
      <c r="J2139"/>
      <c r="K2139">
        <v>2012</v>
      </c>
      <c r="L2139" s="11"/>
    </row>
    <row r="2140" spans="1:12" x14ac:dyDescent="0.2">
      <c r="A2140" s="4" t="s">
        <v>901</v>
      </c>
      <c r="K2140" s="13">
        <v>2012</v>
      </c>
    </row>
    <row r="2141" spans="1:12" x14ac:dyDescent="0.2">
      <c r="A2141" s="4" t="s">
        <v>225</v>
      </c>
      <c r="B2141"/>
      <c r="C2141"/>
      <c r="D2141"/>
      <c r="E2141"/>
      <c r="F2141"/>
      <c r="G2141"/>
      <c r="H2141"/>
      <c r="I2141"/>
      <c r="J2141"/>
      <c r="K2141">
        <v>2012</v>
      </c>
      <c r="L2141" s="11"/>
    </row>
    <row r="2142" spans="1:12" x14ac:dyDescent="0.2">
      <c r="A2142" s="4" t="s">
        <v>344</v>
      </c>
      <c r="B2142"/>
      <c r="C2142"/>
      <c r="D2142"/>
      <c r="E2142"/>
      <c r="F2142"/>
      <c r="G2142"/>
      <c r="H2142"/>
      <c r="I2142"/>
      <c r="J2142"/>
      <c r="K2142">
        <v>2012</v>
      </c>
      <c r="L2142" s="11"/>
    </row>
    <row r="2143" spans="1:12" x14ac:dyDescent="0.2">
      <c r="A2143" s="4" t="s">
        <v>335</v>
      </c>
      <c r="B2143"/>
      <c r="C2143"/>
      <c r="D2143"/>
      <c r="E2143"/>
      <c r="F2143"/>
      <c r="G2143"/>
      <c r="H2143"/>
      <c r="I2143"/>
      <c r="J2143"/>
      <c r="K2143">
        <v>2012</v>
      </c>
      <c r="L2143" s="11"/>
    </row>
    <row r="2144" spans="1:12" x14ac:dyDescent="0.2">
      <c r="A2144" s="4" t="s">
        <v>226</v>
      </c>
      <c r="B2144"/>
      <c r="C2144"/>
      <c r="D2144"/>
      <c r="E2144"/>
      <c r="F2144"/>
      <c r="G2144"/>
      <c r="H2144"/>
      <c r="I2144"/>
      <c r="J2144"/>
      <c r="K2144">
        <v>2012</v>
      </c>
      <c r="L2144" s="11"/>
    </row>
    <row r="2145" spans="1:12" x14ac:dyDescent="0.2">
      <c r="A2145" s="4" t="s">
        <v>364</v>
      </c>
      <c r="B2145"/>
      <c r="C2145"/>
      <c r="D2145"/>
      <c r="E2145"/>
      <c r="F2145"/>
      <c r="G2145"/>
      <c r="H2145"/>
      <c r="I2145"/>
      <c r="J2145"/>
      <c r="K2145">
        <v>2012</v>
      </c>
      <c r="L2145" s="11"/>
    </row>
    <row r="2146" spans="1:12" x14ac:dyDescent="0.2">
      <c r="A2146" s="4" t="s">
        <v>227</v>
      </c>
      <c r="B2146">
        <v>6</v>
      </c>
      <c r="C2146">
        <v>3</v>
      </c>
      <c r="D2146">
        <v>0</v>
      </c>
      <c r="E2146">
        <v>28</v>
      </c>
      <c r="F2146">
        <v>3</v>
      </c>
      <c r="G2146">
        <v>33</v>
      </c>
      <c r="H2146">
        <v>1</v>
      </c>
      <c r="I2146">
        <v>133</v>
      </c>
      <c r="J2146">
        <v>8</v>
      </c>
      <c r="K2146">
        <v>2012</v>
      </c>
      <c r="L2146" s="11"/>
    </row>
    <row r="2147" spans="1:12" x14ac:dyDescent="0.2">
      <c r="A2147" s="4" t="s">
        <v>228</v>
      </c>
      <c r="B2147"/>
      <c r="C2147"/>
      <c r="D2147"/>
      <c r="E2147"/>
      <c r="F2147"/>
      <c r="G2147"/>
      <c r="H2147"/>
      <c r="I2147"/>
      <c r="J2147"/>
      <c r="K2147">
        <v>2012</v>
      </c>
      <c r="L2147" s="11"/>
    </row>
    <row r="2148" spans="1:12" x14ac:dyDescent="0.2">
      <c r="A2148" s="4" t="s">
        <v>365</v>
      </c>
      <c r="B2148"/>
      <c r="C2148"/>
      <c r="D2148"/>
      <c r="E2148"/>
      <c r="F2148"/>
      <c r="G2148"/>
      <c r="H2148"/>
      <c r="I2148"/>
      <c r="J2148"/>
      <c r="K2148">
        <v>2012</v>
      </c>
      <c r="L2148" s="11"/>
    </row>
    <row r="2149" spans="1:12" x14ac:dyDescent="0.2">
      <c r="A2149" s="4" t="s">
        <v>229</v>
      </c>
      <c r="B2149"/>
      <c r="C2149"/>
      <c r="D2149"/>
      <c r="E2149"/>
      <c r="F2149"/>
      <c r="G2149"/>
      <c r="H2149"/>
      <c r="I2149"/>
      <c r="J2149"/>
      <c r="K2149">
        <v>2012</v>
      </c>
      <c r="L2149" s="11"/>
    </row>
    <row r="2150" spans="1:12" x14ac:dyDescent="0.2">
      <c r="A2150" s="4" t="s">
        <v>230</v>
      </c>
      <c r="B2150"/>
      <c r="C2150"/>
      <c r="D2150"/>
      <c r="E2150"/>
      <c r="F2150"/>
      <c r="G2150"/>
      <c r="H2150"/>
      <c r="I2150"/>
      <c r="J2150"/>
      <c r="K2150">
        <v>2012</v>
      </c>
      <c r="L2150" s="11"/>
    </row>
    <row r="2151" spans="1:12" x14ac:dyDescent="0.2">
      <c r="A2151" s="4" t="s">
        <v>799</v>
      </c>
      <c r="B2151"/>
      <c r="C2151"/>
      <c r="D2151"/>
      <c r="E2151"/>
      <c r="F2151"/>
      <c r="G2151"/>
      <c r="H2151"/>
      <c r="I2151"/>
      <c r="J2151"/>
      <c r="K2151">
        <v>2012</v>
      </c>
      <c r="L2151" s="11"/>
    </row>
    <row r="2152" spans="1:12" x14ac:dyDescent="0.2">
      <c r="A2152" s="4" t="s">
        <v>790</v>
      </c>
      <c r="B2152"/>
      <c r="C2152"/>
      <c r="D2152"/>
      <c r="E2152"/>
      <c r="F2152"/>
      <c r="G2152"/>
      <c r="H2152"/>
      <c r="I2152"/>
      <c r="J2152"/>
      <c r="K2152">
        <v>2012</v>
      </c>
      <c r="L2152" s="11"/>
    </row>
    <row r="2153" spans="1:12" x14ac:dyDescent="0.2">
      <c r="A2153" s="4" t="s">
        <v>231</v>
      </c>
      <c r="B2153"/>
      <c r="C2153"/>
      <c r="D2153"/>
      <c r="E2153"/>
      <c r="F2153"/>
      <c r="G2153"/>
      <c r="H2153"/>
      <c r="I2153"/>
      <c r="J2153"/>
      <c r="K2153">
        <v>2012</v>
      </c>
      <c r="L2153" s="11"/>
    </row>
    <row r="2154" spans="1:12" x14ac:dyDescent="0.2">
      <c r="A2154" s="4" t="s">
        <v>826</v>
      </c>
      <c r="B2154"/>
      <c r="C2154"/>
      <c r="D2154"/>
      <c r="E2154"/>
      <c r="F2154"/>
      <c r="G2154"/>
      <c r="H2154"/>
      <c r="I2154"/>
      <c r="J2154"/>
      <c r="K2154">
        <v>2012</v>
      </c>
      <c r="L2154" s="11"/>
    </row>
    <row r="2155" spans="1:12" x14ac:dyDescent="0.2">
      <c r="A2155" s="4" t="s">
        <v>232</v>
      </c>
      <c r="B2155"/>
      <c r="C2155"/>
      <c r="D2155"/>
      <c r="E2155"/>
      <c r="F2155"/>
      <c r="G2155"/>
      <c r="H2155"/>
      <c r="I2155"/>
      <c r="J2155"/>
      <c r="K2155">
        <v>2012</v>
      </c>
      <c r="L2155" s="11"/>
    </row>
    <row r="2156" spans="1:12" x14ac:dyDescent="0.2">
      <c r="A2156" s="4" t="s">
        <v>366</v>
      </c>
      <c r="B2156"/>
      <c r="C2156"/>
      <c r="D2156"/>
      <c r="E2156"/>
      <c r="F2156"/>
      <c r="G2156"/>
      <c r="H2156"/>
      <c r="I2156"/>
      <c r="J2156"/>
      <c r="K2156">
        <v>2012</v>
      </c>
      <c r="L2156" s="11"/>
    </row>
    <row r="2157" spans="1:12" x14ac:dyDescent="0.2">
      <c r="A2157" s="4" t="s">
        <v>233</v>
      </c>
      <c r="B2157"/>
      <c r="C2157"/>
      <c r="D2157"/>
      <c r="E2157"/>
      <c r="F2157"/>
      <c r="G2157"/>
      <c r="H2157"/>
      <c r="I2157"/>
      <c r="J2157"/>
      <c r="K2157">
        <v>2012</v>
      </c>
      <c r="L2157" s="11"/>
    </row>
    <row r="2158" spans="1:12" x14ac:dyDescent="0.2">
      <c r="A2158" s="4" t="s">
        <v>234</v>
      </c>
      <c r="B2158"/>
      <c r="C2158"/>
      <c r="D2158"/>
      <c r="E2158"/>
      <c r="F2158"/>
      <c r="G2158"/>
      <c r="H2158"/>
      <c r="I2158"/>
      <c r="J2158"/>
      <c r="K2158">
        <v>2012</v>
      </c>
      <c r="L2158" s="11"/>
    </row>
    <row r="2159" spans="1:12" x14ac:dyDescent="0.2">
      <c r="A2159" s="4" t="s">
        <v>283</v>
      </c>
      <c r="B2159">
        <v>1</v>
      </c>
      <c r="C2159">
        <v>1</v>
      </c>
      <c r="D2159">
        <v>0</v>
      </c>
      <c r="E2159">
        <v>13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2012</v>
      </c>
      <c r="L2159" s="11"/>
    </row>
    <row r="2160" spans="1:12" x14ac:dyDescent="0.2">
      <c r="A2160" s="4" t="s">
        <v>235</v>
      </c>
      <c r="B2160"/>
      <c r="C2160"/>
      <c r="D2160"/>
      <c r="E2160"/>
      <c r="F2160"/>
      <c r="G2160"/>
      <c r="H2160"/>
      <c r="I2160"/>
      <c r="J2160"/>
      <c r="K2160">
        <v>2012</v>
      </c>
      <c r="L2160" s="11"/>
    </row>
    <row r="2161" spans="1:12" x14ac:dyDescent="0.2">
      <c r="A2161" s="4" t="s">
        <v>845</v>
      </c>
      <c r="B2161"/>
      <c r="C2161"/>
      <c r="D2161"/>
      <c r="E2161"/>
      <c r="F2161"/>
      <c r="G2161"/>
      <c r="H2161"/>
      <c r="I2161"/>
      <c r="J2161"/>
      <c r="K2161">
        <v>2012</v>
      </c>
      <c r="L2161" s="11"/>
    </row>
    <row r="2162" spans="1:12" x14ac:dyDescent="0.2">
      <c r="A2162" s="4" t="s">
        <v>287</v>
      </c>
      <c r="B2162">
        <v>1</v>
      </c>
      <c r="C2162"/>
      <c r="D2162"/>
      <c r="E2162"/>
      <c r="F2162"/>
      <c r="G2162"/>
      <c r="H2162"/>
      <c r="I2162"/>
      <c r="J2162"/>
      <c r="K2162">
        <v>2012</v>
      </c>
      <c r="L2162" s="11"/>
    </row>
    <row r="2163" spans="1:12" x14ac:dyDescent="0.2">
      <c r="A2163" s="4" t="s">
        <v>803</v>
      </c>
      <c r="B2163"/>
      <c r="C2163"/>
      <c r="D2163"/>
      <c r="E2163"/>
      <c r="F2163"/>
      <c r="G2163"/>
      <c r="H2163"/>
      <c r="I2163"/>
      <c r="J2163"/>
      <c r="K2163">
        <v>2012</v>
      </c>
      <c r="L2163" s="11"/>
    </row>
    <row r="2164" spans="1:12" x14ac:dyDescent="0.2">
      <c r="A2164" s="4" t="s">
        <v>296</v>
      </c>
      <c r="B2164"/>
      <c r="C2164"/>
      <c r="D2164"/>
      <c r="E2164"/>
      <c r="F2164"/>
      <c r="G2164"/>
      <c r="H2164"/>
      <c r="I2164"/>
      <c r="J2164"/>
      <c r="K2164">
        <v>2012</v>
      </c>
      <c r="L2164" s="11"/>
    </row>
    <row r="2165" spans="1:12" x14ac:dyDescent="0.2">
      <c r="A2165" s="4" t="s">
        <v>336</v>
      </c>
      <c r="B2165"/>
      <c r="C2165"/>
      <c r="D2165"/>
      <c r="E2165"/>
      <c r="F2165"/>
      <c r="G2165"/>
      <c r="H2165"/>
      <c r="I2165"/>
      <c r="J2165"/>
      <c r="K2165">
        <v>2012</v>
      </c>
      <c r="L2165" s="11"/>
    </row>
    <row r="2166" spans="1:12" x14ac:dyDescent="0.2">
      <c r="A2166" s="4" t="s">
        <v>236</v>
      </c>
      <c r="B2166"/>
      <c r="C2166"/>
      <c r="D2166"/>
      <c r="E2166"/>
      <c r="F2166"/>
      <c r="G2166"/>
      <c r="H2166"/>
      <c r="I2166"/>
      <c r="J2166"/>
      <c r="K2166">
        <v>2012</v>
      </c>
      <c r="L2166" s="11"/>
    </row>
    <row r="2167" spans="1:12" x14ac:dyDescent="0.2">
      <c r="A2167" s="4" t="s">
        <v>237</v>
      </c>
      <c r="B2167">
        <v>2</v>
      </c>
      <c r="C2167">
        <v>2</v>
      </c>
      <c r="D2167">
        <v>1</v>
      </c>
      <c r="E2167" s="13">
        <v>12</v>
      </c>
      <c r="F2167" s="13">
        <v>1</v>
      </c>
      <c r="G2167" s="13">
        <v>12</v>
      </c>
      <c r="H2167">
        <v>2</v>
      </c>
      <c r="I2167">
        <v>29</v>
      </c>
      <c r="J2167">
        <v>4</v>
      </c>
      <c r="K2167">
        <v>2012</v>
      </c>
      <c r="L2167"/>
    </row>
    <row r="2168" spans="1:12" x14ac:dyDescent="0.2">
      <c r="A2168" s="4" t="s">
        <v>867</v>
      </c>
      <c r="B2168"/>
      <c r="C2168"/>
      <c r="D2168"/>
      <c r="H2168"/>
      <c r="I2168"/>
      <c r="J2168"/>
      <c r="K2168">
        <v>2012</v>
      </c>
      <c r="L2168"/>
    </row>
    <row r="2169" spans="1:12" x14ac:dyDescent="0.2">
      <c r="A2169" s="4" t="s">
        <v>238</v>
      </c>
      <c r="B2169"/>
      <c r="C2169"/>
      <c r="D2169"/>
      <c r="E2169"/>
      <c r="F2169"/>
      <c r="G2169"/>
      <c r="H2169"/>
      <c r="I2169"/>
      <c r="J2169"/>
      <c r="K2169">
        <v>2012</v>
      </c>
      <c r="L2169"/>
    </row>
    <row r="2170" spans="1:12" x14ac:dyDescent="0.2">
      <c r="A2170" s="4" t="s">
        <v>367</v>
      </c>
      <c r="K2170" s="13">
        <v>2012</v>
      </c>
      <c r="L2170"/>
    </row>
    <row r="2171" spans="1:12" x14ac:dyDescent="0.2">
      <c r="A2171" s="4" t="s">
        <v>890</v>
      </c>
      <c r="K2171" s="13">
        <v>2012</v>
      </c>
      <c r="L2171"/>
    </row>
    <row r="2172" spans="1:12" x14ac:dyDescent="0.2">
      <c r="A2172" s="4" t="s">
        <v>293</v>
      </c>
      <c r="B2172"/>
      <c r="C2172"/>
      <c r="D2172"/>
      <c r="E2172"/>
      <c r="F2172"/>
      <c r="G2172"/>
      <c r="H2172"/>
      <c r="I2172"/>
      <c r="J2172"/>
      <c r="K2172">
        <v>2012</v>
      </c>
      <c r="L2172"/>
    </row>
    <row r="2173" spans="1:12" x14ac:dyDescent="0.2">
      <c r="A2173" s="4" t="s">
        <v>239</v>
      </c>
      <c r="B2173"/>
      <c r="C2173"/>
      <c r="D2173"/>
      <c r="E2173"/>
      <c r="F2173"/>
      <c r="G2173"/>
      <c r="H2173"/>
      <c r="I2173"/>
      <c r="J2173"/>
      <c r="K2173">
        <v>2012</v>
      </c>
      <c r="L2173"/>
    </row>
    <row r="2174" spans="1:12" x14ac:dyDescent="0.2">
      <c r="A2174" s="4" t="s">
        <v>240</v>
      </c>
      <c r="B2174"/>
      <c r="C2174"/>
      <c r="D2174"/>
      <c r="E2174"/>
      <c r="F2174"/>
      <c r="G2174"/>
      <c r="H2174"/>
      <c r="I2174"/>
      <c r="J2174"/>
      <c r="K2174">
        <v>2012</v>
      </c>
      <c r="L2174"/>
    </row>
    <row r="2175" spans="1:12" x14ac:dyDescent="0.2">
      <c r="A2175" s="4" t="s">
        <v>241</v>
      </c>
      <c r="K2175" s="13">
        <v>2012</v>
      </c>
    </row>
    <row r="2176" spans="1:12" x14ac:dyDescent="0.2">
      <c r="A2176" s="4" t="s">
        <v>333</v>
      </c>
      <c r="B2176"/>
      <c r="C2176"/>
      <c r="D2176"/>
      <c r="E2176"/>
      <c r="F2176"/>
      <c r="G2176"/>
      <c r="H2176"/>
      <c r="I2176"/>
      <c r="J2176"/>
      <c r="K2176">
        <v>2012</v>
      </c>
      <c r="L2176"/>
    </row>
    <row r="2177" spans="1:12" x14ac:dyDescent="0.2">
      <c r="A2177" s="4" t="s">
        <v>802</v>
      </c>
      <c r="B2177"/>
      <c r="C2177"/>
      <c r="D2177"/>
      <c r="E2177"/>
      <c r="F2177"/>
      <c r="G2177"/>
      <c r="H2177"/>
      <c r="I2177"/>
      <c r="J2177"/>
      <c r="K2177">
        <v>2012</v>
      </c>
      <c r="L2177"/>
    </row>
    <row r="2178" spans="1:12" x14ac:dyDescent="0.2">
      <c r="A2178" s="4" t="s">
        <v>337</v>
      </c>
      <c r="B2178"/>
      <c r="C2178"/>
      <c r="D2178"/>
      <c r="E2178"/>
      <c r="F2178"/>
      <c r="G2178"/>
      <c r="H2178"/>
      <c r="I2178"/>
      <c r="J2178"/>
      <c r="K2178">
        <v>2012</v>
      </c>
      <c r="L2178"/>
    </row>
    <row r="2179" spans="1:12" x14ac:dyDescent="0.2">
      <c r="A2179" s="4" t="s">
        <v>242</v>
      </c>
      <c r="B2179"/>
      <c r="C2179"/>
      <c r="D2179"/>
      <c r="E2179"/>
      <c r="F2179"/>
      <c r="G2179"/>
      <c r="H2179"/>
      <c r="I2179"/>
      <c r="J2179"/>
      <c r="K2179">
        <v>2012</v>
      </c>
      <c r="L2179"/>
    </row>
    <row r="2180" spans="1:12" x14ac:dyDescent="0.2">
      <c r="A2180" s="4" t="s">
        <v>243</v>
      </c>
      <c r="K2180" s="13">
        <v>2012</v>
      </c>
      <c r="L2180"/>
    </row>
    <row r="2181" spans="1:12" x14ac:dyDescent="0.2">
      <c r="A2181" s="4" t="s">
        <v>244</v>
      </c>
      <c r="B2181"/>
      <c r="C2181"/>
      <c r="D2181"/>
      <c r="E2181"/>
      <c r="F2181"/>
      <c r="G2181"/>
      <c r="H2181"/>
      <c r="I2181"/>
      <c r="J2181"/>
      <c r="K2181">
        <v>2012</v>
      </c>
      <c r="L2181"/>
    </row>
    <row r="2182" spans="1:12" x14ac:dyDescent="0.2">
      <c r="A2182" s="4" t="s">
        <v>327</v>
      </c>
      <c r="B2182"/>
      <c r="C2182"/>
      <c r="D2182"/>
      <c r="E2182"/>
      <c r="F2182"/>
      <c r="G2182"/>
      <c r="H2182"/>
      <c r="I2182"/>
      <c r="J2182"/>
      <c r="K2182">
        <v>2012</v>
      </c>
      <c r="L2182"/>
    </row>
    <row r="2183" spans="1:12" x14ac:dyDescent="0.2">
      <c r="A2183" s="4" t="s">
        <v>245</v>
      </c>
      <c r="B2183"/>
      <c r="C2183"/>
      <c r="D2183"/>
      <c r="E2183"/>
      <c r="F2183"/>
      <c r="G2183"/>
      <c r="H2183"/>
      <c r="I2183"/>
      <c r="J2183"/>
      <c r="K2183">
        <v>2012</v>
      </c>
      <c r="L2183"/>
    </row>
    <row r="2184" spans="1:12" x14ac:dyDescent="0.2">
      <c r="A2184" s="4" t="s">
        <v>246</v>
      </c>
      <c r="B2184"/>
      <c r="C2184"/>
      <c r="D2184"/>
      <c r="E2184"/>
      <c r="F2184"/>
      <c r="G2184"/>
      <c r="H2184"/>
      <c r="I2184"/>
      <c r="J2184"/>
      <c r="K2184">
        <v>2012</v>
      </c>
      <c r="L2184"/>
    </row>
    <row r="2185" spans="1:12" x14ac:dyDescent="0.2">
      <c r="A2185" s="4" t="s">
        <v>247</v>
      </c>
      <c r="B2185">
        <v>7</v>
      </c>
      <c r="C2185">
        <v>4</v>
      </c>
      <c r="D2185">
        <v>1</v>
      </c>
      <c r="E2185">
        <v>5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2012</v>
      </c>
      <c r="L2185"/>
    </row>
    <row r="2186" spans="1:12" x14ac:dyDescent="0.2">
      <c r="A2186" s="4" t="s">
        <v>248</v>
      </c>
      <c r="B2186"/>
      <c r="C2186"/>
      <c r="D2186"/>
      <c r="E2186"/>
      <c r="F2186"/>
      <c r="G2186"/>
      <c r="H2186"/>
      <c r="I2186"/>
      <c r="J2186"/>
      <c r="K2186">
        <v>2012</v>
      </c>
      <c r="L2186"/>
    </row>
    <row r="2187" spans="1:12" x14ac:dyDescent="0.2">
      <c r="A2187" s="4" t="s">
        <v>249</v>
      </c>
      <c r="B2187"/>
      <c r="C2187"/>
      <c r="D2187"/>
      <c r="E2187"/>
      <c r="F2187"/>
      <c r="G2187"/>
      <c r="H2187"/>
      <c r="I2187"/>
      <c r="J2187"/>
      <c r="K2187">
        <v>2012</v>
      </c>
      <c r="L2187"/>
    </row>
    <row r="2188" spans="1:12" x14ac:dyDescent="0.2">
      <c r="A2188" s="4" t="s">
        <v>250</v>
      </c>
      <c r="B2188"/>
      <c r="C2188"/>
      <c r="D2188"/>
      <c r="E2188"/>
      <c r="F2188"/>
      <c r="G2188"/>
      <c r="H2188"/>
      <c r="I2188"/>
      <c r="J2188"/>
      <c r="K2188">
        <v>2012</v>
      </c>
      <c r="L2188"/>
    </row>
    <row r="2189" spans="1:12" x14ac:dyDescent="0.2">
      <c r="A2189" s="4" t="s">
        <v>251</v>
      </c>
      <c r="B2189"/>
      <c r="C2189"/>
      <c r="D2189"/>
      <c r="E2189"/>
      <c r="F2189"/>
      <c r="G2189"/>
      <c r="H2189"/>
      <c r="I2189"/>
      <c r="J2189"/>
      <c r="K2189">
        <v>2012</v>
      </c>
      <c r="L2189"/>
    </row>
    <row r="2190" spans="1:12" x14ac:dyDescent="0.2">
      <c r="A2190" s="4" t="s">
        <v>252</v>
      </c>
      <c r="B2190"/>
      <c r="C2190"/>
      <c r="D2190"/>
      <c r="E2190"/>
      <c r="F2190"/>
      <c r="G2190"/>
      <c r="H2190"/>
      <c r="I2190"/>
      <c r="J2190"/>
      <c r="K2190">
        <v>2012</v>
      </c>
      <c r="L2190"/>
    </row>
    <row r="2191" spans="1:12" x14ac:dyDescent="0.2">
      <c r="A2191" s="4" t="s">
        <v>253</v>
      </c>
      <c r="B2191"/>
      <c r="C2191"/>
      <c r="D2191"/>
      <c r="E2191"/>
      <c r="F2191"/>
      <c r="G2191"/>
      <c r="H2191"/>
      <c r="I2191"/>
      <c r="J2191"/>
      <c r="K2191">
        <v>2012</v>
      </c>
      <c r="L2191"/>
    </row>
    <row r="2192" spans="1:12" x14ac:dyDescent="0.2">
      <c r="A2192" s="4" t="s">
        <v>254</v>
      </c>
      <c r="B2192"/>
      <c r="C2192"/>
      <c r="D2192"/>
      <c r="E2192"/>
      <c r="F2192"/>
      <c r="G2192"/>
      <c r="H2192"/>
      <c r="I2192"/>
      <c r="J2192"/>
      <c r="K2192">
        <v>2012</v>
      </c>
      <c r="L2192"/>
    </row>
    <row r="2193" spans="1:12" x14ac:dyDescent="0.2">
      <c r="A2193" s="4" t="s">
        <v>255</v>
      </c>
      <c r="B2193"/>
      <c r="C2193"/>
      <c r="D2193"/>
      <c r="E2193"/>
      <c r="F2193"/>
      <c r="G2193"/>
      <c r="H2193"/>
      <c r="I2193"/>
      <c r="J2193"/>
      <c r="K2193">
        <v>2012</v>
      </c>
      <c r="L2193"/>
    </row>
    <row r="2194" spans="1:12" x14ac:dyDescent="0.2">
      <c r="A2194" s="4" t="s">
        <v>256</v>
      </c>
      <c r="B2194"/>
      <c r="C2194"/>
      <c r="D2194"/>
      <c r="E2194"/>
      <c r="F2194"/>
      <c r="G2194"/>
      <c r="H2194"/>
      <c r="I2194"/>
      <c r="J2194"/>
      <c r="K2194">
        <v>2012</v>
      </c>
      <c r="L2194"/>
    </row>
    <row r="2195" spans="1:12" x14ac:dyDescent="0.2">
      <c r="A2195" s="4" t="s">
        <v>257</v>
      </c>
      <c r="B2195"/>
      <c r="C2195"/>
      <c r="D2195"/>
      <c r="E2195"/>
      <c r="F2195"/>
      <c r="G2195"/>
      <c r="H2195"/>
      <c r="I2195"/>
      <c r="J2195"/>
      <c r="K2195">
        <v>2012</v>
      </c>
      <c r="L2195"/>
    </row>
    <row r="2196" spans="1:12" x14ac:dyDescent="0.2">
      <c r="A2196" s="4" t="s">
        <v>258</v>
      </c>
      <c r="B2196"/>
      <c r="C2196"/>
      <c r="D2196"/>
      <c r="E2196"/>
      <c r="F2196"/>
      <c r="G2196"/>
      <c r="H2196"/>
      <c r="I2196"/>
      <c r="J2196"/>
      <c r="K2196">
        <v>2012</v>
      </c>
      <c r="L2196"/>
    </row>
    <row r="2197" spans="1:12" x14ac:dyDescent="0.2">
      <c r="A2197" s="4" t="s">
        <v>259</v>
      </c>
      <c r="B2197"/>
      <c r="C2197"/>
      <c r="D2197"/>
      <c r="E2197"/>
      <c r="F2197"/>
      <c r="G2197"/>
      <c r="H2197"/>
      <c r="I2197"/>
      <c r="J2197"/>
      <c r="K2197">
        <v>2012</v>
      </c>
      <c r="L2197"/>
    </row>
    <row r="2198" spans="1:12" x14ac:dyDescent="0.2">
      <c r="A2198" s="4" t="s">
        <v>260</v>
      </c>
      <c r="B2198"/>
      <c r="C2198"/>
      <c r="D2198"/>
      <c r="E2198"/>
      <c r="F2198"/>
      <c r="G2198"/>
      <c r="H2198"/>
      <c r="I2198"/>
      <c r="J2198"/>
      <c r="K2198">
        <v>2012</v>
      </c>
      <c r="L2198"/>
    </row>
    <row r="2199" spans="1:12" x14ac:dyDescent="0.2">
      <c r="A2199" s="4" t="s">
        <v>261</v>
      </c>
      <c r="B2199"/>
      <c r="C2199"/>
      <c r="D2199"/>
      <c r="E2199"/>
      <c r="F2199"/>
      <c r="G2199"/>
      <c r="H2199"/>
      <c r="I2199"/>
      <c r="J2199"/>
      <c r="K2199">
        <v>2012</v>
      </c>
      <c r="L2199"/>
    </row>
    <row r="2200" spans="1:12" x14ac:dyDescent="0.2">
      <c r="A2200" s="4" t="s">
        <v>262</v>
      </c>
      <c r="B2200"/>
      <c r="C2200"/>
      <c r="D2200"/>
      <c r="E2200"/>
      <c r="F2200"/>
      <c r="G2200"/>
      <c r="H2200"/>
      <c r="I2200"/>
      <c r="J2200"/>
      <c r="K2200">
        <v>2012</v>
      </c>
      <c r="L2200"/>
    </row>
    <row r="2201" spans="1:12" x14ac:dyDescent="0.2">
      <c r="A2201" s="4" t="s">
        <v>263</v>
      </c>
      <c r="B2201"/>
      <c r="C2201"/>
      <c r="D2201"/>
      <c r="E2201"/>
      <c r="F2201"/>
      <c r="G2201"/>
      <c r="H2201"/>
      <c r="I2201"/>
      <c r="J2201"/>
      <c r="K2201">
        <v>2012</v>
      </c>
      <c r="L2201"/>
    </row>
    <row r="2202" spans="1:12" x14ac:dyDescent="0.2">
      <c r="A2202" s="4" t="s">
        <v>264</v>
      </c>
      <c r="B2202"/>
      <c r="C2202"/>
      <c r="D2202"/>
      <c r="E2202"/>
      <c r="F2202"/>
      <c r="G2202"/>
      <c r="H2202"/>
      <c r="I2202"/>
      <c r="J2202"/>
      <c r="K2202">
        <v>2012</v>
      </c>
      <c r="L2202"/>
    </row>
    <row r="2203" spans="1:12" x14ac:dyDescent="0.2">
      <c r="A2203" s="4" t="s">
        <v>820</v>
      </c>
      <c r="B2203"/>
      <c r="C2203"/>
      <c r="D2203"/>
      <c r="E2203"/>
      <c r="F2203"/>
      <c r="G2203"/>
      <c r="H2203"/>
      <c r="I2203"/>
      <c r="J2203"/>
      <c r="K2203">
        <v>2012</v>
      </c>
      <c r="L2203"/>
    </row>
    <row r="2204" spans="1:12" x14ac:dyDescent="0.2">
      <c r="A2204" s="4" t="s">
        <v>294</v>
      </c>
      <c r="B2204"/>
      <c r="C2204"/>
      <c r="D2204"/>
      <c r="E2204"/>
      <c r="F2204"/>
      <c r="G2204"/>
      <c r="H2204"/>
      <c r="I2204"/>
      <c r="J2204"/>
      <c r="K2204">
        <v>2012</v>
      </c>
      <c r="L2204"/>
    </row>
    <row r="2205" spans="1:12" x14ac:dyDescent="0.2">
      <c r="A2205" s="4" t="s">
        <v>265</v>
      </c>
      <c r="B2205"/>
      <c r="C2205"/>
      <c r="D2205"/>
      <c r="E2205"/>
      <c r="F2205"/>
      <c r="G2205"/>
      <c r="H2205"/>
      <c r="I2205"/>
      <c r="J2205"/>
      <c r="K2205">
        <v>2012</v>
      </c>
      <c r="L2205"/>
    </row>
    <row r="2206" spans="1:12" x14ac:dyDescent="0.2">
      <c r="A2206" s="4" t="s">
        <v>266</v>
      </c>
      <c r="B2206"/>
      <c r="C2206"/>
      <c r="D2206"/>
      <c r="E2206"/>
      <c r="F2206"/>
      <c r="G2206"/>
      <c r="H2206"/>
      <c r="I2206"/>
      <c r="J2206"/>
      <c r="K2206">
        <v>2012</v>
      </c>
      <c r="L2206"/>
    </row>
    <row r="2207" spans="1:12" x14ac:dyDescent="0.2">
      <c r="A2207" s="4" t="s">
        <v>267</v>
      </c>
      <c r="B2207"/>
      <c r="C2207"/>
      <c r="D2207"/>
      <c r="E2207"/>
      <c r="F2207"/>
      <c r="G2207"/>
      <c r="H2207"/>
      <c r="I2207"/>
      <c r="J2207"/>
      <c r="K2207">
        <v>2012</v>
      </c>
      <c r="L2207"/>
    </row>
    <row r="2208" spans="1:12" x14ac:dyDescent="0.2">
      <c r="A2208" s="4" t="s">
        <v>268</v>
      </c>
      <c r="B2208"/>
      <c r="C2208"/>
      <c r="D2208"/>
      <c r="E2208"/>
      <c r="F2208"/>
      <c r="G2208"/>
      <c r="H2208"/>
      <c r="I2208"/>
      <c r="J2208"/>
      <c r="K2208">
        <v>2012</v>
      </c>
      <c r="L2208"/>
    </row>
    <row r="2209" spans="1:14" x14ac:dyDescent="0.2">
      <c r="A2209" s="4" t="s">
        <v>269</v>
      </c>
      <c r="B2209">
        <v>3</v>
      </c>
      <c r="C2209">
        <v>3</v>
      </c>
      <c r="D2209">
        <v>0</v>
      </c>
      <c r="E2209">
        <v>178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2012</v>
      </c>
      <c r="L2209"/>
    </row>
    <row r="2210" spans="1:14" x14ac:dyDescent="0.2">
      <c r="A2210" s="4" t="s">
        <v>270</v>
      </c>
      <c r="B2210"/>
      <c r="C2210"/>
      <c r="D2210"/>
      <c r="E2210"/>
      <c r="F2210"/>
      <c r="G2210"/>
      <c r="H2210"/>
      <c r="I2210"/>
      <c r="J2210"/>
      <c r="K2210">
        <v>2012</v>
      </c>
      <c r="L2210"/>
    </row>
    <row r="2211" spans="1:14" x14ac:dyDescent="0.2">
      <c r="A2211" s="4" t="s">
        <v>284</v>
      </c>
      <c r="B2211">
        <v>9</v>
      </c>
      <c r="C2211">
        <v>6</v>
      </c>
      <c r="D2211">
        <v>3</v>
      </c>
      <c r="E2211">
        <v>34</v>
      </c>
      <c r="F2211">
        <v>2</v>
      </c>
      <c r="G2211">
        <v>2</v>
      </c>
      <c r="H2211">
        <v>0</v>
      </c>
      <c r="I2211">
        <v>17</v>
      </c>
      <c r="J2211">
        <v>3</v>
      </c>
      <c r="K2211">
        <v>2012</v>
      </c>
      <c r="L2211">
        <v>5</v>
      </c>
    </row>
    <row r="2212" spans="1:14" x14ac:dyDescent="0.2">
      <c r="A2212" s="4" t="s">
        <v>271</v>
      </c>
      <c r="B2212"/>
      <c r="C2212"/>
      <c r="D2212"/>
      <c r="E2212"/>
      <c r="F2212"/>
      <c r="G2212"/>
      <c r="H2212"/>
      <c r="I2212"/>
      <c r="J2212"/>
      <c r="K2212">
        <v>2012</v>
      </c>
      <c r="L2212"/>
    </row>
    <row r="2213" spans="1:14" x14ac:dyDescent="0.2">
      <c r="A2213" s="4" t="s">
        <v>272</v>
      </c>
      <c r="B2213"/>
      <c r="C2213"/>
      <c r="D2213"/>
      <c r="E2213"/>
      <c r="F2213"/>
      <c r="G2213"/>
      <c r="H2213"/>
      <c r="I2213"/>
      <c r="J2213"/>
      <c r="K2213">
        <v>2012</v>
      </c>
      <c r="L2213"/>
    </row>
    <row r="2214" spans="1:14" x14ac:dyDescent="0.2">
      <c r="A2214" s="4" t="s">
        <v>273</v>
      </c>
      <c r="B2214"/>
      <c r="C2214"/>
      <c r="D2214"/>
      <c r="E2214"/>
      <c r="F2214"/>
      <c r="G2214"/>
      <c r="H2214"/>
      <c r="I2214"/>
      <c r="J2214"/>
      <c r="K2214">
        <v>2012</v>
      </c>
      <c r="L2214"/>
    </row>
    <row r="2215" spans="1:14" x14ac:dyDescent="0.2">
      <c r="A2215" s="62" t="s">
        <v>930</v>
      </c>
      <c r="K2215" s="13">
        <v>2012</v>
      </c>
    </row>
    <row r="2216" spans="1:14" x14ac:dyDescent="0.2">
      <c r="A2216" s="62" t="s">
        <v>931</v>
      </c>
      <c r="K2216" s="13">
        <v>2012</v>
      </c>
    </row>
    <row r="2217" spans="1:14" x14ac:dyDescent="0.2">
      <c r="A2217" s="62" t="s">
        <v>932</v>
      </c>
      <c r="K2217" s="13">
        <v>2012</v>
      </c>
    </row>
    <row r="2218" spans="1:14" x14ac:dyDescent="0.2">
      <c r="A2218" s="62" t="s">
        <v>933</v>
      </c>
      <c r="K2218" s="13">
        <v>2012</v>
      </c>
    </row>
    <row r="2219" spans="1:14" x14ac:dyDescent="0.2">
      <c r="A2219" s="62" t="s">
        <v>934</v>
      </c>
      <c r="K2219" s="13">
        <v>2012</v>
      </c>
    </row>
    <row r="2220" spans="1:14" x14ac:dyDescent="0.2">
      <c r="A2220" s="62" t="s">
        <v>935</v>
      </c>
      <c r="K2220" s="13">
        <v>2012</v>
      </c>
    </row>
    <row r="2221" spans="1:14" x14ac:dyDescent="0.2">
      <c r="A2221" s="62" t="s">
        <v>936</v>
      </c>
      <c r="K2221" s="13">
        <v>2012</v>
      </c>
    </row>
    <row r="2222" spans="1:14" x14ac:dyDescent="0.2">
      <c r="A2222" s="62" t="s">
        <v>940</v>
      </c>
      <c r="K2222" s="13">
        <v>2012</v>
      </c>
    </row>
    <row r="2223" spans="1:14" x14ac:dyDescent="0.2">
      <c r="A2223" s="62" t="s">
        <v>937</v>
      </c>
      <c r="K2223" s="13">
        <v>2012</v>
      </c>
    </row>
    <row r="2224" spans="1:14" x14ac:dyDescent="0.2">
      <c r="A2224" s="61" t="s">
        <v>929</v>
      </c>
      <c r="K2224" s="13">
        <v>2012</v>
      </c>
      <c r="N2224" s="50"/>
    </row>
    <row r="2225" spans="1:11" x14ac:dyDescent="0.2">
      <c r="A2225" s="62" t="s">
        <v>947</v>
      </c>
      <c r="K2225" s="13">
        <v>2012</v>
      </c>
    </row>
    <row r="2226" spans="1:11" x14ac:dyDescent="0.2">
      <c r="A2226" s="62" t="s">
        <v>938</v>
      </c>
      <c r="K2226" s="13">
        <v>2012</v>
      </c>
    </row>
    <row r="2227" spans="1:11" x14ac:dyDescent="0.2">
      <c r="A2227" s="62" t="s">
        <v>952</v>
      </c>
      <c r="K2227" s="13">
        <v>2012</v>
      </c>
    </row>
    <row r="2228" spans="1:11" x14ac:dyDescent="0.2">
      <c r="A2228" s="62" t="s">
        <v>953</v>
      </c>
      <c r="K2228" s="13">
        <v>2012</v>
      </c>
    </row>
    <row r="2229" spans="1:11" x14ac:dyDescent="0.2">
      <c r="A2229" s="74" t="s">
        <v>960</v>
      </c>
      <c r="K2229" s="13">
        <v>2012</v>
      </c>
    </row>
    <row r="2230" spans="1:11" x14ac:dyDescent="0.2">
      <c r="A2230" s="74" t="s">
        <v>961</v>
      </c>
      <c r="K2230" s="13">
        <v>2012</v>
      </c>
    </row>
    <row r="2231" spans="1:11" x14ac:dyDescent="0.2">
      <c r="A2231" s="75" t="s">
        <v>962</v>
      </c>
      <c r="K2231" s="13">
        <v>2012</v>
      </c>
    </row>
    <row r="2232" spans="1:11" x14ac:dyDescent="0.2">
      <c r="A2232" s="75" t="s">
        <v>963</v>
      </c>
      <c r="K2232" s="13">
        <v>2012</v>
      </c>
    </row>
    <row r="2233" spans="1:11" x14ac:dyDescent="0.2">
      <c r="A2233" s="75" t="s">
        <v>964</v>
      </c>
      <c r="K2233" s="13">
        <v>2012</v>
      </c>
    </row>
    <row r="2234" spans="1:11" x14ac:dyDescent="0.2">
      <c r="A2234" s="75" t="s">
        <v>965</v>
      </c>
      <c r="K2234" s="13">
        <v>2012</v>
      </c>
    </row>
    <row r="2235" spans="1:11" x14ac:dyDescent="0.2">
      <c r="A2235" t="s">
        <v>973</v>
      </c>
      <c r="K2235" s="13">
        <v>2012</v>
      </c>
    </row>
    <row r="2236" spans="1:11" x14ac:dyDescent="0.2">
      <c r="A2236" t="s">
        <v>967</v>
      </c>
      <c r="K2236" s="13">
        <v>2012</v>
      </c>
    </row>
    <row r="2237" spans="1:11" x14ac:dyDescent="0.2">
      <c r="A2237" t="s">
        <v>969</v>
      </c>
      <c r="K2237" s="13">
        <v>2012</v>
      </c>
    </row>
    <row r="2238" spans="1:11" x14ac:dyDescent="0.2">
      <c r="A2238" t="s">
        <v>970</v>
      </c>
      <c r="K2238" s="13">
        <v>2012</v>
      </c>
    </row>
    <row r="2239" spans="1:11" x14ac:dyDescent="0.2">
      <c r="A2239" t="s">
        <v>975</v>
      </c>
      <c r="K2239" s="13">
        <v>2012</v>
      </c>
    </row>
    <row r="2240" spans="1:11" x14ac:dyDescent="0.2">
      <c r="A2240" t="s">
        <v>976</v>
      </c>
      <c r="K2240" s="13">
        <v>2012</v>
      </c>
    </row>
    <row r="2241" spans="1:11" x14ac:dyDescent="0.2">
      <c r="A2241" t="s">
        <v>972</v>
      </c>
      <c r="K2241" s="13">
        <v>2012</v>
      </c>
    </row>
    <row r="2242" spans="1:11" x14ac:dyDescent="0.2">
      <c r="A2242" t="s">
        <v>968</v>
      </c>
      <c r="K2242" s="13">
        <v>2012</v>
      </c>
    </row>
    <row r="2243" spans="1:11" x14ac:dyDescent="0.2">
      <c r="A2243" t="s">
        <v>971</v>
      </c>
      <c r="K2243" s="13">
        <v>2012</v>
      </c>
    </row>
    <row r="2244" spans="1:11" x14ac:dyDescent="0.2">
      <c r="A2244" t="s">
        <v>977</v>
      </c>
      <c r="K2244" s="13">
        <v>2012</v>
      </c>
    </row>
    <row r="2245" spans="1:11" x14ac:dyDescent="0.2">
      <c r="A2245" s="61" t="s">
        <v>1007</v>
      </c>
      <c r="B2245" s="61"/>
      <c r="K2245" s="13">
        <v>2012</v>
      </c>
    </row>
    <row r="2246" spans="1:11" x14ac:dyDescent="0.2">
      <c r="A2246" s="61" t="s">
        <v>1000</v>
      </c>
      <c r="B2246" s="61"/>
      <c r="K2246" s="13">
        <v>2012</v>
      </c>
    </row>
    <row r="2247" spans="1:11" x14ac:dyDescent="0.2">
      <c r="A2247" s="61" t="s">
        <v>1002</v>
      </c>
      <c r="B2247" s="61"/>
      <c r="K2247" s="13">
        <v>2012</v>
      </c>
    </row>
    <row r="2248" spans="1:11" x14ac:dyDescent="0.2">
      <c r="A2248" s="61" t="s">
        <v>996</v>
      </c>
      <c r="B2248" s="61"/>
      <c r="K2248" s="13">
        <v>2012</v>
      </c>
    </row>
    <row r="2249" spans="1:11" x14ac:dyDescent="0.2">
      <c r="A2249" s="61" t="s">
        <v>997</v>
      </c>
      <c r="B2249" s="61"/>
      <c r="K2249" s="13">
        <v>2012</v>
      </c>
    </row>
    <row r="2250" spans="1:11" x14ac:dyDescent="0.2">
      <c r="A2250" s="61" t="s">
        <v>998</v>
      </c>
      <c r="B2250" s="61"/>
      <c r="K2250" s="13">
        <v>2012</v>
      </c>
    </row>
    <row r="2251" spans="1:11" x14ac:dyDescent="0.2">
      <c r="A2251" s="61" t="s">
        <v>999</v>
      </c>
      <c r="B2251" s="61"/>
      <c r="K2251" s="13">
        <v>2012</v>
      </c>
    </row>
    <row r="2252" spans="1:11" x14ac:dyDescent="0.2">
      <c r="A2252" s="61" t="s">
        <v>1001</v>
      </c>
      <c r="B2252" s="61"/>
      <c r="K2252" s="13">
        <v>2012</v>
      </c>
    </row>
    <row r="2253" spans="1:11" x14ac:dyDescent="0.2">
      <c r="A2253" s="61" t="s">
        <v>1003</v>
      </c>
      <c r="B2253" s="61"/>
      <c r="K2253" s="13">
        <v>2012</v>
      </c>
    </row>
    <row r="2254" spans="1:11" x14ac:dyDescent="0.2">
      <c r="A2254" s="61" t="s">
        <v>1004</v>
      </c>
      <c r="B2254" s="61"/>
      <c r="K2254" s="13">
        <v>2012</v>
      </c>
    </row>
    <row r="2255" spans="1:11" x14ac:dyDescent="0.2">
      <c r="A2255" s="61" t="s">
        <v>1005</v>
      </c>
      <c r="B2255" s="61"/>
      <c r="K2255" s="13">
        <v>2012</v>
      </c>
    </row>
    <row r="2256" spans="1:11" x14ac:dyDescent="0.2">
      <c r="A2256" s="61" t="s">
        <v>1006</v>
      </c>
      <c r="B2256" s="61"/>
      <c r="K2256" s="13">
        <v>2012</v>
      </c>
    </row>
    <row r="2257" spans="1:12" x14ac:dyDescent="0.2">
      <c r="A2257" s="4" t="s">
        <v>8</v>
      </c>
      <c r="B2257"/>
      <c r="C2257"/>
      <c r="D2257"/>
      <c r="E2257"/>
      <c r="F2257"/>
      <c r="G2257"/>
      <c r="H2257"/>
      <c r="I2257"/>
      <c r="J2257"/>
      <c r="K2257" s="13">
        <v>2013</v>
      </c>
      <c r="L2257"/>
    </row>
    <row r="2258" spans="1:12" x14ac:dyDescent="0.2">
      <c r="A2258" s="4" t="s">
        <v>329</v>
      </c>
      <c r="B2258"/>
      <c r="C2258"/>
      <c r="D2258"/>
      <c r="E2258"/>
      <c r="F2258"/>
      <c r="G2258"/>
      <c r="H2258"/>
      <c r="I2258"/>
      <c r="J2258"/>
      <c r="K2258">
        <v>2013</v>
      </c>
      <c r="L2258"/>
    </row>
    <row r="2259" spans="1:12" x14ac:dyDescent="0.2">
      <c r="A2259" s="4" t="s">
        <v>338</v>
      </c>
      <c r="B2259"/>
      <c r="C2259"/>
      <c r="D2259"/>
      <c r="E2259"/>
      <c r="F2259"/>
      <c r="G2259"/>
      <c r="H2259"/>
      <c r="I2259"/>
      <c r="J2259"/>
      <c r="K2259">
        <v>2013</v>
      </c>
      <c r="L2259"/>
    </row>
    <row r="2260" spans="1:12" x14ac:dyDescent="0.2">
      <c r="A2260" s="4" t="s">
        <v>791</v>
      </c>
      <c r="B2260"/>
      <c r="C2260"/>
      <c r="D2260"/>
      <c r="E2260"/>
      <c r="F2260"/>
      <c r="G2260"/>
      <c r="H2260"/>
      <c r="I2260"/>
      <c r="J2260"/>
      <c r="K2260">
        <v>2013</v>
      </c>
      <c r="L2260"/>
    </row>
    <row r="2261" spans="1:12" x14ac:dyDescent="0.2">
      <c r="A2261" s="4" t="s">
        <v>9</v>
      </c>
      <c r="B2261"/>
      <c r="C2261"/>
      <c r="D2261"/>
      <c r="E2261"/>
      <c r="F2261"/>
      <c r="G2261"/>
      <c r="H2261"/>
      <c r="I2261"/>
      <c r="J2261"/>
      <c r="K2261">
        <v>2013</v>
      </c>
      <c r="L2261"/>
    </row>
    <row r="2262" spans="1:12" x14ac:dyDescent="0.2">
      <c r="A2262" s="4" t="s">
        <v>10</v>
      </c>
      <c r="B2262"/>
      <c r="C2262"/>
      <c r="D2262"/>
      <c r="E2262"/>
      <c r="F2262"/>
      <c r="G2262"/>
      <c r="H2262"/>
      <c r="I2262"/>
      <c r="J2262"/>
      <c r="K2262">
        <v>2013</v>
      </c>
      <c r="L2262"/>
    </row>
    <row r="2263" spans="1:12" x14ac:dyDescent="0.2">
      <c r="A2263" s="4" t="s">
        <v>11</v>
      </c>
      <c r="B2263"/>
      <c r="C2263"/>
      <c r="D2263"/>
      <c r="E2263"/>
      <c r="F2263"/>
      <c r="G2263"/>
      <c r="H2263"/>
      <c r="I2263"/>
      <c r="J2263"/>
      <c r="K2263">
        <v>2013</v>
      </c>
      <c r="L2263"/>
    </row>
    <row r="2264" spans="1:12" x14ac:dyDescent="0.2">
      <c r="A2264" s="4" t="s">
        <v>359</v>
      </c>
      <c r="B2264"/>
      <c r="C2264"/>
      <c r="D2264"/>
      <c r="E2264"/>
      <c r="F2264"/>
      <c r="G2264"/>
      <c r="H2264"/>
      <c r="I2264"/>
      <c r="J2264"/>
      <c r="K2264">
        <v>2013</v>
      </c>
      <c r="L2264"/>
    </row>
    <row r="2265" spans="1:12" x14ac:dyDescent="0.2">
      <c r="A2265" s="4" t="s">
        <v>12</v>
      </c>
      <c r="B2265"/>
      <c r="C2265"/>
      <c r="D2265"/>
      <c r="E2265"/>
      <c r="F2265"/>
      <c r="G2265"/>
      <c r="H2265"/>
      <c r="I2265"/>
      <c r="J2265"/>
      <c r="K2265">
        <v>2013</v>
      </c>
      <c r="L2265"/>
    </row>
    <row r="2266" spans="1:12" x14ac:dyDescent="0.2">
      <c r="A2266" s="4" t="s">
        <v>13</v>
      </c>
      <c r="B2266"/>
      <c r="C2266"/>
      <c r="D2266"/>
      <c r="E2266"/>
      <c r="F2266"/>
      <c r="G2266"/>
      <c r="H2266"/>
      <c r="I2266"/>
      <c r="J2266"/>
      <c r="K2266">
        <v>2013</v>
      </c>
      <c r="L2266"/>
    </row>
    <row r="2267" spans="1:12" x14ac:dyDescent="0.2">
      <c r="A2267" s="4" t="s">
        <v>889</v>
      </c>
      <c r="B2267"/>
      <c r="C2267"/>
      <c r="D2267"/>
      <c r="E2267"/>
      <c r="F2267"/>
      <c r="G2267"/>
      <c r="H2267"/>
      <c r="I2267"/>
      <c r="J2267"/>
      <c r="K2267">
        <v>2013</v>
      </c>
      <c r="L2267"/>
    </row>
    <row r="2268" spans="1:12" x14ac:dyDescent="0.2">
      <c r="A2268" s="4" t="s">
        <v>14</v>
      </c>
      <c r="B2268"/>
      <c r="C2268"/>
      <c r="D2268"/>
      <c r="E2268"/>
      <c r="F2268"/>
      <c r="G2268"/>
      <c r="H2268"/>
      <c r="I2268"/>
      <c r="J2268"/>
      <c r="K2268">
        <v>2013</v>
      </c>
      <c r="L2268"/>
    </row>
    <row r="2269" spans="1:12" x14ac:dyDescent="0.2">
      <c r="A2269" s="4" t="s">
        <v>15</v>
      </c>
      <c r="B2269"/>
      <c r="C2269"/>
      <c r="D2269"/>
      <c r="E2269"/>
      <c r="F2269"/>
      <c r="G2269"/>
      <c r="H2269"/>
      <c r="I2269"/>
      <c r="J2269"/>
      <c r="K2269">
        <v>2013</v>
      </c>
      <c r="L2269"/>
    </row>
    <row r="2270" spans="1:12" x14ac:dyDescent="0.2">
      <c r="A2270" s="4" t="s">
        <v>794</v>
      </c>
      <c r="B2270"/>
      <c r="C2270"/>
      <c r="D2270"/>
      <c r="E2270"/>
      <c r="F2270"/>
      <c r="G2270"/>
      <c r="H2270"/>
      <c r="I2270"/>
      <c r="J2270"/>
      <c r="K2270">
        <v>2013</v>
      </c>
      <c r="L2270"/>
    </row>
    <row r="2271" spans="1:12" x14ac:dyDescent="0.2">
      <c r="A2271" s="4" t="s">
        <v>16</v>
      </c>
      <c r="B2271"/>
      <c r="C2271"/>
      <c r="D2271"/>
      <c r="E2271"/>
      <c r="F2271"/>
      <c r="G2271"/>
      <c r="H2271"/>
      <c r="I2271"/>
      <c r="J2271"/>
      <c r="K2271">
        <v>2013</v>
      </c>
      <c r="L2271"/>
    </row>
    <row r="2272" spans="1:12" x14ac:dyDescent="0.2">
      <c r="A2272" s="4" t="s">
        <v>17</v>
      </c>
      <c r="B2272"/>
      <c r="C2272"/>
      <c r="D2272"/>
      <c r="E2272"/>
      <c r="F2272"/>
      <c r="G2272"/>
      <c r="H2272"/>
      <c r="I2272"/>
      <c r="J2272"/>
      <c r="K2272">
        <v>2013</v>
      </c>
      <c r="L2272"/>
    </row>
    <row r="2273" spans="1:12" x14ac:dyDescent="0.2">
      <c r="A2273" s="4" t="s">
        <v>18</v>
      </c>
      <c r="B2273"/>
      <c r="C2273"/>
      <c r="D2273"/>
      <c r="E2273"/>
      <c r="F2273"/>
      <c r="G2273"/>
      <c r="H2273"/>
      <c r="I2273"/>
      <c r="J2273"/>
      <c r="K2273">
        <v>2013</v>
      </c>
      <c r="L2273"/>
    </row>
    <row r="2274" spans="1:12" x14ac:dyDescent="0.2">
      <c r="A2274" s="4" t="s">
        <v>898</v>
      </c>
      <c r="K2274" s="13">
        <v>2013</v>
      </c>
    </row>
    <row r="2275" spans="1:12" x14ac:dyDescent="0.2">
      <c r="A2275" s="4" t="s">
        <v>19</v>
      </c>
      <c r="B2275"/>
      <c r="C2275"/>
      <c r="D2275"/>
      <c r="E2275"/>
      <c r="F2275"/>
      <c r="G2275"/>
      <c r="H2275"/>
      <c r="I2275"/>
      <c r="J2275"/>
      <c r="K2275">
        <v>2013</v>
      </c>
      <c r="L2275"/>
    </row>
    <row r="2276" spans="1:12" x14ac:dyDescent="0.2">
      <c r="A2276" s="4" t="s">
        <v>20</v>
      </c>
      <c r="B2276"/>
      <c r="C2276"/>
      <c r="D2276"/>
      <c r="E2276"/>
      <c r="F2276"/>
      <c r="G2276"/>
      <c r="H2276"/>
      <c r="I2276"/>
      <c r="J2276"/>
      <c r="K2276">
        <v>2013</v>
      </c>
      <c r="L2276"/>
    </row>
    <row r="2277" spans="1:12" x14ac:dyDescent="0.2">
      <c r="A2277" s="4" t="s">
        <v>896</v>
      </c>
      <c r="K2277" s="13">
        <v>2013</v>
      </c>
    </row>
    <row r="2278" spans="1:12" x14ac:dyDescent="0.2">
      <c r="A2278" s="4" t="s">
        <v>275</v>
      </c>
      <c r="B2278"/>
      <c r="C2278"/>
      <c r="D2278"/>
      <c r="E2278"/>
      <c r="F2278"/>
      <c r="G2278"/>
      <c r="H2278"/>
      <c r="I2278"/>
      <c r="J2278"/>
      <c r="K2278">
        <v>2013</v>
      </c>
      <c r="L2278"/>
    </row>
    <row r="2279" spans="1:12" x14ac:dyDescent="0.2">
      <c r="A2279" s="4" t="s">
        <v>21</v>
      </c>
      <c r="B2279"/>
      <c r="C2279"/>
      <c r="D2279"/>
      <c r="E2279"/>
      <c r="F2279"/>
      <c r="G2279"/>
      <c r="H2279"/>
      <c r="I2279"/>
      <c r="J2279"/>
      <c r="K2279">
        <v>2013</v>
      </c>
      <c r="L2279"/>
    </row>
    <row r="2280" spans="1:12" x14ac:dyDescent="0.2">
      <c r="A2280" s="4" t="s">
        <v>339</v>
      </c>
      <c r="B2280"/>
      <c r="C2280"/>
      <c r="D2280"/>
      <c r="E2280"/>
      <c r="F2280"/>
      <c r="G2280"/>
      <c r="H2280"/>
      <c r="I2280"/>
      <c r="J2280"/>
      <c r="K2280">
        <v>2013</v>
      </c>
      <c r="L2280"/>
    </row>
    <row r="2281" spans="1:12" x14ac:dyDescent="0.2">
      <c r="A2281" s="4" t="s">
        <v>317</v>
      </c>
      <c r="B2281"/>
      <c r="C2281"/>
      <c r="D2281"/>
      <c r="E2281"/>
      <c r="F2281"/>
      <c r="G2281"/>
      <c r="H2281"/>
      <c r="I2281"/>
      <c r="J2281"/>
      <c r="K2281">
        <v>2013</v>
      </c>
      <c r="L2281"/>
    </row>
    <row r="2282" spans="1:12" x14ac:dyDescent="0.2">
      <c r="A2282" s="4" t="s">
        <v>297</v>
      </c>
      <c r="B2282">
        <v>5</v>
      </c>
      <c r="C2282">
        <v>5</v>
      </c>
      <c r="D2282">
        <v>0</v>
      </c>
      <c r="E2282">
        <v>140</v>
      </c>
      <c r="F2282">
        <v>3</v>
      </c>
      <c r="G2282">
        <v>0</v>
      </c>
      <c r="H2282">
        <v>0</v>
      </c>
      <c r="I2282">
        <v>0</v>
      </c>
      <c r="J2282">
        <v>0</v>
      </c>
      <c r="K2282">
        <v>2013</v>
      </c>
      <c r="L2282"/>
    </row>
    <row r="2283" spans="1:12" x14ac:dyDescent="0.2">
      <c r="A2283" s="4" t="s">
        <v>22</v>
      </c>
      <c r="B2283"/>
      <c r="C2283"/>
      <c r="D2283"/>
      <c r="E2283"/>
      <c r="F2283"/>
      <c r="G2283"/>
      <c r="H2283"/>
      <c r="I2283"/>
      <c r="J2283"/>
      <c r="K2283">
        <v>2013</v>
      </c>
      <c r="L2283"/>
    </row>
    <row r="2284" spans="1:12" x14ac:dyDescent="0.2">
      <c r="A2284" s="4" t="s">
        <v>318</v>
      </c>
      <c r="B2284"/>
      <c r="C2284"/>
      <c r="D2284"/>
      <c r="E2284"/>
      <c r="F2284"/>
      <c r="G2284"/>
      <c r="H2284"/>
      <c r="I2284"/>
      <c r="J2284"/>
      <c r="K2284">
        <v>2013</v>
      </c>
      <c r="L2284"/>
    </row>
    <row r="2285" spans="1:12" x14ac:dyDescent="0.2">
      <c r="A2285" s="4" t="s">
        <v>23</v>
      </c>
      <c r="B2285"/>
      <c r="C2285"/>
      <c r="D2285"/>
      <c r="E2285"/>
      <c r="F2285"/>
      <c r="G2285"/>
      <c r="H2285"/>
      <c r="I2285"/>
      <c r="J2285"/>
      <c r="K2285">
        <v>2013</v>
      </c>
      <c r="L2285"/>
    </row>
    <row r="2286" spans="1:12" x14ac:dyDescent="0.2">
      <c r="A2286" s="4" t="s">
        <v>24</v>
      </c>
      <c r="B2286"/>
      <c r="C2286"/>
      <c r="D2286"/>
      <c r="E2286"/>
      <c r="F2286"/>
      <c r="G2286"/>
      <c r="H2286"/>
      <c r="I2286"/>
      <c r="J2286"/>
      <c r="K2286">
        <v>2013</v>
      </c>
      <c r="L2286"/>
    </row>
    <row r="2287" spans="1:12" x14ac:dyDescent="0.2">
      <c r="A2287" s="4" t="s">
        <v>862</v>
      </c>
      <c r="B2287"/>
      <c r="C2287"/>
      <c r="D2287"/>
      <c r="E2287"/>
      <c r="F2287"/>
      <c r="G2287"/>
      <c r="H2287"/>
      <c r="I2287"/>
      <c r="J2287"/>
      <c r="K2287">
        <v>2013</v>
      </c>
      <c r="L2287"/>
    </row>
    <row r="2288" spans="1:12" x14ac:dyDescent="0.2">
      <c r="A2288" s="4" t="s">
        <v>25</v>
      </c>
      <c r="B2288"/>
      <c r="C2288"/>
      <c r="D2288"/>
      <c r="E2288"/>
      <c r="F2288"/>
      <c r="G2288"/>
      <c r="H2288"/>
      <c r="I2288"/>
      <c r="J2288"/>
      <c r="K2288">
        <v>2013</v>
      </c>
      <c r="L2288"/>
    </row>
    <row r="2289" spans="1:12" x14ac:dyDescent="0.2">
      <c r="A2289" s="4" t="s">
        <v>26</v>
      </c>
      <c r="B2289"/>
      <c r="C2289"/>
      <c r="D2289"/>
      <c r="E2289"/>
      <c r="F2289"/>
      <c r="G2289"/>
      <c r="H2289"/>
      <c r="I2289"/>
      <c r="J2289"/>
      <c r="K2289">
        <v>2013</v>
      </c>
      <c r="L2289"/>
    </row>
    <row r="2290" spans="1:12" x14ac:dyDescent="0.2">
      <c r="A2290" s="4" t="s">
        <v>27</v>
      </c>
      <c r="B2290"/>
      <c r="C2290"/>
      <c r="D2290"/>
      <c r="E2290"/>
      <c r="F2290"/>
      <c r="G2290"/>
      <c r="H2290"/>
      <c r="I2290"/>
      <c r="J2290"/>
      <c r="K2290">
        <v>2013</v>
      </c>
      <c r="L2290"/>
    </row>
    <row r="2291" spans="1:12" x14ac:dyDescent="0.2">
      <c r="A2291" s="4" t="s">
        <v>28</v>
      </c>
      <c r="B2291"/>
      <c r="C2291"/>
      <c r="D2291"/>
      <c r="E2291"/>
      <c r="F2291"/>
      <c r="G2291"/>
      <c r="H2291"/>
      <c r="I2291"/>
      <c r="J2291"/>
      <c r="K2291">
        <v>2013</v>
      </c>
      <c r="L2291"/>
    </row>
    <row r="2292" spans="1:12" x14ac:dyDescent="0.2">
      <c r="A2292" s="4" t="s">
        <v>29</v>
      </c>
      <c r="B2292"/>
      <c r="C2292"/>
      <c r="D2292"/>
      <c r="E2292"/>
      <c r="F2292"/>
      <c r="G2292"/>
      <c r="H2292"/>
      <c r="I2292"/>
      <c r="J2292"/>
      <c r="K2292">
        <v>2013</v>
      </c>
      <c r="L2292"/>
    </row>
    <row r="2293" spans="1:12" x14ac:dyDescent="0.2">
      <c r="A2293" s="4" t="s">
        <v>276</v>
      </c>
      <c r="B2293">
        <v>11</v>
      </c>
      <c r="C2293">
        <v>8</v>
      </c>
      <c r="D2293">
        <v>1</v>
      </c>
      <c r="E2293">
        <v>265</v>
      </c>
      <c r="F2293">
        <v>5</v>
      </c>
      <c r="G2293">
        <v>32</v>
      </c>
      <c r="H2293">
        <v>0</v>
      </c>
      <c r="I2293">
        <v>183</v>
      </c>
      <c r="J2293">
        <v>11</v>
      </c>
      <c r="K2293">
        <v>2013</v>
      </c>
      <c r="L2293"/>
    </row>
    <row r="2294" spans="1:12" x14ac:dyDescent="0.2">
      <c r="A2294" s="4" t="s">
        <v>30</v>
      </c>
      <c r="B2294"/>
      <c r="C2294"/>
      <c r="D2294"/>
      <c r="E2294"/>
      <c r="F2294"/>
      <c r="G2294"/>
      <c r="H2294"/>
      <c r="I2294"/>
      <c r="J2294"/>
      <c r="K2294">
        <v>2013</v>
      </c>
      <c r="L2294"/>
    </row>
    <row r="2295" spans="1:12" x14ac:dyDescent="0.2">
      <c r="A2295" s="4" t="s">
        <v>31</v>
      </c>
      <c r="K2295" s="13">
        <v>2013</v>
      </c>
      <c r="L2295"/>
    </row>
    <row r="2296" spans="1:12" x14ac:dyDescent="0.2">
      <c r="A2296" s="4" t="s">
        <v>32</v>
      </c>
      <c r="B2296"/>
      <c r="C2296"/>
      <c r="D2296"/>
      <c r="E2296"/>
      <c r="F2296"/>
      <c r="G2296"/>
      <c r="H2296"/>
      <c r="I2296"/>
      <c r="J2296"/>
      <c r="K2296">
        <v>2013</v>
      </c>
      <c r="L2296"/>
    </row>
    <row r="2297" spans="1:12" x14ac:dyDescent="0.2">
      <c r="A2297" s="4" t="s">
        <v>334</v>
      </c>
      <c r="B2297"/>
      <c r="C2297"/>
      <c r="D2297"/>
      <c r="E2297"/>
      <c r="F2297"/>
      <c r="G2297"/>
      <c r="H2297"/>
      <c r="I2297"/>
      <c r="J2297"/>
      <c r="K2297">
        <v>2013</v>
      </c>
      <c r="L2297"/>
    </row>
    <row r="2298" spans="1:12" x14ac:dyDescent="0.2">
      <c r="A2298" s="4" t="s">
        <v>33</v>
      </c>
      <c r="B2298"/>
      <c r="C2298"/>
      <c r="D2298"/>
      <c r="E2298"/>
      <c r="F2298"/>
      <c r="G2298"/>
      <c r="H2298"/>
      <c r="I2298"/>
      <c r="J2298"/>
      <c r="K2298">
        <v>2013</v>
      </c>
      <c r="L2298"/>
    </row>
    <row r="2299" spans="1:12" x14ac:dyDescent="0.2">
      <c r="A2299" s="4" t="s">
        <v>34</v>
      </c>
      <c r="B2299"/>
      <c r="C2299"/>
      <c r="D2299"/>
      <c r="E2299"/>
      <c r="F2299"/>
      <c r="G2299"/>
      <c r="H2299"/>
      <c r="I2299"/>
      <c r="J2299"/>
      <c r="K2299">
        <v>2013</v>
      </c>
      <c r="L2299"/>
    </row>
    <row r="2300" spans="1:12" x14ac:dyDescent="0.2">
      <c r="A2300" s="4" t="s">
        <v>35</v>
      </c>
      <c r="B2300"/>
      <c r="C2300"/>
      <c r="D2300"/>
      <c r="E2300"/>
      <c r="F2300"/>
      <c r="G2300"/>
      <c r="H2300"/>
      <c r="I2300"/>
      <c r="J2300"/>
      <c r="K2300">
        <v>2013</v>
      </c>
      <c r="L2300"/>
    </row>
    <row r="2301" spans="1:12" x14ac:dyDescent="0.2">
      <c r="A2301" s="4" t="s">
        <v>373</v>
      </c>
      <c r="B2301"/>
      <c r="C2301"/>
      <c r="D2301"/>
      <c r="E2301"/>
      <c r="F2301"/>
      <c r="G2301"/>
      <c r="H2301"/>
      <c r="I2301"/>
      <c r="J2301"/>
      <c r="K2301">
        <v>2013</v>
      </c>
      <c r="L2301"/>
    </row>
    <row r="2302" spans="1:12" x14ac:dyDescent="0.2">
      <c r="A2302" s="4" t="s">
        <v>36</v>
      </c>
      <c r="B2302">
        <v>2</v>
      </c>
      <c r="C2302">
        <v>2</v>
      </c>
      <c r="D2302">
        <v>2</v>
      </c>
      <c r="E2302">
        <v>16</v>
      </c>
      <c r="F2302">
        <v>1</v>
      </c>
      <c r="G2302">
        <v>2</v>
      </c>
      <c r="H2302">
        <v>0</v>
      </c>
      <c r="I2302">
        <v>14</v>
      </c>
      <c r="J2302">
        <v>1</v>
      </c>
      <c r="K2302">
        <v>2013</v>
      </c>
      <c r="L2302"/>
    </row>
    <row r="2303" spans="1:12" x14ac:dyDescent="0.2">
      <c r="A2303" s="4" t="s">
        <v>37</v>
      </c>
      <c r="B2303"/>
      <c r="C2303"/>
      <c r="D2303"/>
      <c r="E2303"/>
      <c r="F2303"/>
      <c r="G2303"/>
      <c r="H2303"/>
      <c r="I2303"/>
      <c r="J2303"/>
      <c r="K2303">
        <v>2013</v>
      </c>
      <c r="L2303"/>
    </row>
    <row r="2304" spans="1:12" x14ac:dyDescent="0.2">
      <c r="A2304" s="4" t="s">
        <v>38</v>
      </c>
      <c r="B2304"/>
      <c r="C2304"/>
      <c r="D2304"/>
      <c r="E2304"/>
      <c r="F2304"/>
      <c r="G2304"/>
      <c r="H2304"/>
      <c r="I2304"/>
      <c r="J2304"/>
      <c r="K2304">
        <v>2013</v>
      </c>
      <c r="L2304"/>
    </row>
    <row r="2305" spans="1:12" x14ac:dyDescent="0.2">
      <c r="A2305" s="4" t="s">
        <v>824</v>
      </c>
      <c r="B2305">
        <v>3</v>
      </c>
      <c r="C2305">
        <v>3</v>
      </c>
      <c r="D2305">
        <v>0</v>
      </c>
      <c r="E2305">
        <v>1</v>
      </c>
      <c r="F2305">
        <v>0</v>
      </c>
      <c r="G2305">
        <v>4</v>
      </c>
      <c r="H2305">
        <v>0</v>
      </c>
      <c r="I2305">
        <v>37</v>
      </c>
      <c r="J2305">
        <v>2</v>
      </c>
      <c r="K2305">
        <v>2013</v>
      </c>
      <c r="L2305"/>
    </row>
    <row r="2306" spans="1:12" x14ac:dyDescent="0.2">
      <c r="A2306" s="4" t="s">
        <v>39</v>
      </c>
      <c r="B2306"/>
      <c r="C2306"/>
      <c r="D2306"/>
      <c r="E2306"/>
      <c r="F2306"/>
      <c r="G2306"/>
      <c r="H2306"/>
      <c r="I2306"/>
      <c r="J2306"/>
      <c r="K2306">
        <v>2013</v>
      </c>
      <c r="L2306"/>
    </row>
    <row r="2307" spans="1:12" x14ac:dyDescent="0.2">
      <c r="A2307" s="4" t="s">
        <v>40</v>
      </c>
      <c r="B2307"/>
      <c r="C2307"/>
      <c r="D2307"/>
      <c r="E2307"/>
      <c r="F2307"/>
      <c r="G2307"/>
      <c r="H2307"/>
      <c r="I2307"/>
      <c r="J2307"/>
      <c r="K2307">
        <v>2013</v>
      </c>
      <c r="L2307"/>
    </row>
    <row r="2308" spans="1:12" x14ac:dyDescent="0.2">
      <c r="A2308" s="4" t="s">
        <v>41</v>
      </c>
      <c r="B2308"/>
      <c r="C2308"/>
      <c r="D2308"/>
      <c r="E2308"/>
      <c r="F2308"/>
      <c r="G2308"/>
      <c r="H2308"/>
      <c r="I2308"/>
      <c r="J2308"/>
      <c r="K2308">
        <v>2013</v>
      </c>
      <c r="L2308"/>
    </row>
    <row r="2309" spans="1:12" x14ac:dyDescent="0.2">
      <c r="A2309" s="4" t="s">
        <v>277</v>
      </c>
      <c r="B2309"/>
      <c r="C2309"/>
      <c r="D2309"/>
      <c r="E2309"/>
      <c r="F2309"/>
      <c r="G2309"/>
      <c r="H2309"/>
      <c r="I2309"/>
      <c r="J2309"/>
      <c r="K2309">
        <v>2013</v>
      </c>
      <c r="L2309"/>
    </row>
    <row r="2310" spans="1:12" x14ac:dyDescent="0.2">
      <c r="A2310" s="4" t="s">
        <v>42</v>
      </c>
      <c r="B2310"/>
      <c r="C2310"/>
      <c r="D2310"/>
      <c r="E2310"/>
      <c r="F2310"/>
      <c r="G2310"/>
      <c r="H2310"/>
      <c r="I2310"/>
      <c r="J2310"/>
      <c r="K2310">
        <v>2013</v>
      </c>
      <c r="L2310"/>
    </row>
    <row r="2311" spans="1:12" x14ac:dyDescent="0.2">
      <c r="A2311" s="4" t="s">
        <v>43</v>
      </c>
      <c r="B2311"/>
      <c r="C2311"/>
      <c r="D2311"/>
      <c r="E2311"/>
      <c r="F2311"/>
      <c r="G2311"/>
      <c r="H2311"/>
      <c r="I2311"/>
      <c r="J2311"/>
      <c r="K2311">
        <v>2013</v>
      </c>
      <c r="L2311"/>
    </row>
    <row r="2312" spans="1:12" x14ac:dyDescent="0.2">
      <c r="A2312" s="4" t="s">
        <v>44</v>
      </c>
      <c r="B2312"/>
      <c r="C2312"/>
      <c r="D2312"/>
      <c r="E2312"/>
      <c r="F2312"/>
      <c r="G2312"/>
      <c r="H2312"/>
      <c r="I2312"/>
      <c r="J2312"/>
      <c r="K2312">
        <v>2013</v>
      </c>
      <c r="L2312"/>
    </row>
    <row r="2313" spans="1:12" x14ac:dyDescent="0.2">
      <c r="A2313" s="4" t="s">
        <v>45</v>
      </c>
      <c r="B2313">
        <v>10</v>
      </c>
      <c r="C2313">
        <v>6</v>
      </c>
      <c r="D2313">
        <v>2</v>
      </c>
      <c r="E2313">
        <v>91</v>
      </c>
      <c r="F2313">
        <v>1</v>
      </c>
      <c r="G2313">
        <v>4.5</v>
      </c>
      <c r="H2313">
        <v>0</v>
      </c>
      <c r="I2313">
        <v>40</v>
      </c>
      <c r="J2313">
        <v>0</v>
      </c>
      <c r="K2313">
        <v>2013</v>
      </c>
      <c r="L2313"/>
    </row>
    <row r="2314" spans="1:12" x14ac:dyDescent="0.2">
      <c r="A2314" s="4" t="s">
        <v>861</v>
      </c>
      <c r="B2314"/>
      <c r="C2314"/>
      <c r="D2314"/>
      <c r="E2314"/>
      <c r="F2314"/>
      <c r="G2314"/>
      <c r="H2314"/>
      <c r="I2314"/>
      <c r="J2314"/>
      <c r="K2314">
        <v>2013</v>
      </c>
      <c r="L2314"/>
    </row>
    <row r="2315" spans="1:12" x14ac:dyDescent="0.2">
      <c r="A2315" s="4" t="s">
        <v>818</v>
      </c>
      <c r="B2315"/>
      <c r="C2315"/>
      <c r="D2315"/>
      <c r="E2315"/>
      <c r="F2315"/>
      <c r="G2315"/>
      <c r="H2315"/>
      <c r="I2315"/>
      <c r="J2315"/>
      <c r="K2315">
        <v>2013</v>
      </c>
      <c r="L2315"/>
    </row>
    <row r="2316" spans="1:12" x14ac:dyDescent="0.2">
      <c r="A2316" s="4" t="s">
        <v>330</v>
      </c>
      <c r="B2316"/>
      <c r="C2316"/>
      <c r="D2316"/>
      <c r="E2316"/>
      <c r="F2316"/>
      <c r="G2316"/>
      <c r="H2316"/>
      <c r="I2316"/>
      <c r="J2316"/>
      <c r="K2316">
        <v>2013</v>
      </c>
      <c r="L2316"/>
    </row>
    <row r="2317" spans="1:12" x14ac:dyDescent="0.2">
      <c r="A2317" s="4" t="s">
        <v>817</v>
      </c>
      <c r="B2317"/>
      <c r="C2317"/>
      <c r="D2317"/>
      <c r="E2317"/>
      <c r="F2317"/>
      <c r="G2317"/>
      <c r="H2317"/>
      <c r="I2317"/>
      <c r="J2317"/>
      <c r="K2317">
        <v>2013</v>
      </c>
      <c r="L2317"/>
    </row>
    <row r="2318" spans="1:12" x14ac:dyDescent="0.2">
      <c r="A2318" s="4" t="s">
        <v>46</v>
      </c>
      <c r="B2318"/>
      <c r="C2318"/>
      <c r="D2318"/>
      <c r="E2318"/>
      <c r="F2318"/>
      <c r="G2318"/>
      <c r="H2318"/>
      <c r="I2318"/>
      <c r="J2318"/>
      <c r="K2318">
        <v>2013</v>
      </c>
      <c r="L2318"/>
    </row>
    <row r="2319" spans="1:12" x14ac:dyDescent="0.2">
      <c r="A2319" s="4" t="s">
        <v>47</v>
      </c>
      <c r="B2319"/>
      <c r="C2319"/>
      <c r="D2319"/>
      <c r="E2319"/>
      <c r="F2319"/>
      <c r="G2319"/>
      <c r="H2319"/>
      <c r="I2319"/>
      <c r="J2319"/>
      <c r="K2319">
        <v>2013</v>
      </c>
      <c r="L2319"/>
    </row>
    <row r="2320" spans="1:12" x14ac:dyDescent="0.2">
      <c r="A2320" s="4" t="s">
        <v>48</v>
      </c>
      <c r="B2320"/>
      <c r="C2320"/>
      <c r="D2320"/>
      <c r="E2320"/>
      <c r="F2320"/>
      <c r="G2320"/>
      <c r="H2320"/>
      <c r="I2320"/>
      <c r="J2320"/>
      <c r="K2320">
        <v>2013</v>
      </c>
      <c r="L2320"/>
    </row>
    <row r="2321" spans="1:12" x14ac:dyDescent="0.2">
      <c r="A2321" s="4" t="s">
        <v>290</v>
      </c>
      <c r="B2321">
        <v>1</v>
      </c>
      <c r="C2321">
        <v>1</v>
      </c>
      <c r="D2321">
        <v>1</v>
      </c>
      <c r="E2321">
        <v>5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2013</v>
      </c>
      <c r="L2321"/>
    </row>
    <row r="2322" spans="1:12" x14ac:dyDescent="0.2">
      <c r="A2322" s="4" t="s">
        <v>331</v>
      </c>
      <c r="B2322"/>
      <c r="C2322"/>
      <c r="D2322"/>
      <c r="E2322"/>
      <c r="F2322"/>
      <c r="G2322"/>
      <c r="H2322"/>
      <c r="I2322"/>
      <c r="J2322"/>
      <c r="K2322">
        <v>2013</v>
      </c>
      <c r="L2322"/>
    </row>
    <row r="2323" spans="1:12" x14ac:dyDescent="0.2">
      <c r="A2323" s="4" t="s">
        <v>49</v>
      </c>
      <c r="B2323"/>
      <c r="C2323"/>
      <c r="D2323"/>
      <c r="E2323"/>
      <c r="F2323"/>
      <c r="G2323"/>
      <c r="H2323"/>
      <c r="I2323"/>
      <c r="J2323"/>
      <c r="K2323">
        <v>2013</v>
      </c>
      <c r="L2323"/>
    </row>
    <row r="2324" spans="1:12" x14ac:dyDescent="0.2">
      <c r="A2324" s="4" t="s">
        <v>310</v>
      </c>
      <c r="B2324"/>
      <c r="C2324"/>
      <c r="D2324"/>
      <c r="E2324"/>
      <c r="F2324"/>
      <c r="G2324"/>
      <c r="H2324"/>
      <c r="I2324"/>
      <c r="J2324"/>
      <c r="K2324">
        <v>2013</v>
      </c>
      <c r="L2324"/>
    </row>
    <row r="2325" spans="1:12" x14ac:dyDescent="0.2">
      <c r="A2325" s="4" t="s">
        <v>50</v>
      </c>
      <c r="B2325"/>
      <c r="C2325"/>
      <c r="D2325"/>
      <c r="E2325"/>
      <c r="F2325"/>
      <c r="G2325"/>
      <c r="H2325"/>
      <c r="I2325"/>
      <c r="J2325"/>
      <c r="K2325">
        <v>2013</v>
      </c>
      <c r="L2325"/>
    </row>
    <row r="2326" spans="1:12" x14ac:dyDescent="0.2">
      <c r="A2326" s="4" t="s">
        <v>51</v>
      </c>
      <c r="B2326"/>
      <c r="C2326"/>
      <c r="D2326"/>
      <c r="E2326"/>
      <c r="F2326"/>
      <c r="G2326"/>
      <c r="H2326"/>
      <c r="I2326"/>
      <c r="J2326"/>
      <c r="K2326">
        <v>2013</v>
      </c>
      <c r="L2326"/>
    </row>
    <row r="2327" spans="1:12" x14ac:dyDescent="0.2">
      <c r="A2327" s="4" t="s">
        <v>52</v>
      </c>
      <c r="B2327"/>
      <c r="C2327"/>
      <c r="D2327"/>
      <c r="E2327"/>
      <c r="F2327"/>
      <c r="G2327"/>
      <c r="H2327"/>
      <c r="I2327"/>
      <c r="J2327"/>
      <c r="K2327">
        <v>2013</v>
      </c>
      <c r="L2327"/>
    </row>
    <row r="2328" spans="1:12" x14ac:dyDescent="0.2">
      <c r="A2328" s="4" t="s">
        <v>53</v>
      </c>
      <c r="B2328">
        <v>5</v>
      </c>
      <c r="C2328">
        <v>5</v>
      </c>
      <c r="D2328">
        <v>1</v>
      </c>
      <c r="E2328">
        <v>187</v>
      </c>
      <c r="F2328">
        <v>0</v>
      </c>
      <c r="G2328">
        <v>7</v>
      </c>
      <c r="H2328">
        <v>1</v>
      </c>
      <c r="I2328">
        <v>29</v>
      </c>
      <c r="J2328">
        <v>3</v>
      </c>
      <c r="K2328">
        <v>2013</v>
      </c>
      <c r="L2328">
        <v>1</v>
      </c>
    </row>
    <row r="2329" spans="1:12" x14ac:dyDescent="0.2">
      <c r="A2329" s="4" t="s">
        <v>54</v>
      </c>
      <c r="B2329"/>
      <c r="C2329"/>
      <c r="D2329"/>
      <c r="E2329"/>
      <c r="F2329"/>
      <c r="G2329"/>
      <c r="H2329"/>
      <c r="I2329"/>
      <c r="J2329"/>
      <c r="K2329">
        <v>2013</v>
      </c>
      <c r="L2329"/>
    </row>
    <row r="2330" spans="1:12" x14ac:dyDescent="0.2">
      <c r="A2330" s="4" t="s">
        <v>55</v>
      </c>
      <c r="B2330"/>
      <c r="C2330"/>
      <c r="D2330"/>
      <c r="E2330"/>
      <c r="F2330"/>
      <c r="G2330"/>
      <c r="H2330"/>
      <c r="I2330"/>
      <c r="J2330"/>
      <c r="K2330">
        <v>2013</v>
      </c>
      <c r="L2330"/>
    </row>
    <row r="2331" spans="1:12" x14ac:dyDescent="0.2">
      <c r="A2331" s="4" t="s">
        <v>56</v>
      </c>
      <c r="B2331"/>
      <c r="C2331"/>
      <c r="D2331"/>
      <c r="E2331"/>
      <c r="F2331"/>
      <c r="G2331"/>
      <c r="H2331"/>
      <c r="I2331"/>
      <c r="J2331"/>
      <c r="K2331">
        <v>2013</v>
      </c>
      <c r="L2331"/>
    </row>
    <row r="2332" spans="1:12" x14ac:dyDescent="0.2">
      <c r="A2332" s="4" t="s">
        <v>792</v>
      </c>
      <c r="B2332"/>
      <c r="C2332"/>
      <c r="D2332"/>
      <c r="E2332"/>
      <c r="F2332"/>
      <c r="G2332"/>
      <c r="H2332"/>
      <c r="I2332"/>
      <c r="J2332"/>
      <c r="K2332">
        <v>2013</v>
      </c>
      <c r="L2332"/>
    </row>
    <row r="2333" spans="1:12" x14ac:dyDescent="0.2">
      <c r="A2333" s="4" t="s">
        <v>57</v>
      </c>
      <c r="B2333"/>
      <c r="C2333"/>
      <c r="D2333"/>
      <c r="E2333"/>
      <c r="F2333"/>
      <c r="G2333"/>
      <c r="H2333"/>
      <c r="I2333"/>
      <c r="J2333"/>
      <c r="K2333">
        <v>2013</v>
      </c>
      <c r="L2333"/>
    </row>
    <row r="2334" spans="1:12" x14ac:dyDescent="0.2">
      <c r="A2334" s="4" t="s">
        <v>291</v>
      </c>
      <c r="B2334">
        <v>1</v>
      </c>
      <c r="C2334">
        <v>1</v>
      </c>
      <c r="D2334">
        <v>0</v>
      </c>
      <c r="E2334">
        <v>2</v>
      </c>
      <c r="F2334">
        <v>0</v>
      </c>
      <c r="G2334">
        <v>3</v>
      </c>
      <c r="H2334">
        <v>0</v>
      </c>
      <c r="I2334">
        <v>22</v>
      </c>
      <c r="J2334">
        <v>1</v>
      </c>
      <c r="K2334">
        <v>2013</v>
      </c>
      <c r="L2334"/>
    </row>
    <row r="2335" spans="1:12" x14ac:dyDescent="0.2">
      <c r="A2335" s="4" t="s">
        <v>58</v>
      </c>
      <c r="B2335"/>
      <c r="C2335"/>
      <c r="D2335"/>
      <c r="E2335"/>
      <c r="F2335"/>
      <c r="G2335"/>
      <c r="H2335"/>
      <c r="I2335"/>
      <c r="J2335"/>
      <c r="K2335">
        <v>2013</v>
      </c>
      <c r="L2335"/>
    </row>
    <row r="2336" spans="1:12" x14ac:dyDescent="0.2">
      <c r="A2336" s="4" t="s">
        <v>59</v>
      </c>
      <c r="B2336"/>
      <c r="C2336"/>
      <c r="D2336"/>
      <c r="E2336"/>
      <c r="F2336"/>
      <c r="G2336"/>
      <c r="H2336"/>
      <c r="I2336"/>
      <c r="J2336"/>
      <c r="K2336">
        <v>2013</v>
      </c>
      <c r="L2336"/>
    </row>
    <row r="2337" spans="1:12" x14ac:dyDescent="0.2">
      <c r="A2337" s="4" t="s">
        <v>60</v>
      </c>
      <c r="B2337"/>
      <c r="C2337"/>
      <c r="D2337"/>
      <c r="E2337"/>
      <c r="F2337"/>
      <c r="G2337"/>
      <c r="H2337"/>
      <c r="I2337"/>
      <c r="J2337"/>
      <c r="K2337">
        <v>2013</v>
      </c>
      <c r="L2337"/>
    </row>
    <row r="2338" spans="1:12" x14ac:dyDescent="0.2">
      <c r="A2338" s="4" t="s">
        <v>61</v>
      </c>
      <c r="B2338"/>
      <c r="C2338"/>
      <c r="D2338"/>
      <c r="E2338"/>
      <c r="F2338"/>
      <c r="G2338"/>
      <c r="H2338"/>
      <c r="I2338"/>
      <c r="J2338"/>
      <c r="K2338">
        <v>2013</v>
      </c>
      <c r="L2338"/>
    </row>
    <row r="2339" spans="1:12" x14ac:dyDescent="0.2">
      <c r="A2339" s="4" t="s">
        <v>62</v>
      </c>
      <c r="B2339"/>
      <c r="C2339"/>
      <c r="D2339"/>
      <c r="E2339"/>
      <c r="F2339"/>
      <c r="G2339"/>
      <c r="H2339"/>
      <c r="I2339"/>
      <c r="J2339"/>
      <c r="K2339">
        <v>2013</v>
      </c>
      <c r="L2339"/>
    </row>
    <row r="2340" spans="1:12" x14ac:dyDescent="0.2">
      <c r="A2340" s="4" t="s">
        <v>63</v>
      </c>
      <c r="B2340"/>
      <c r="C2340"/>
      <c r="D2340"/>
      <c r="E2340"/>
      <c r="F2340"/>
      <c r="G2340"/>
      <c r="H2340"/>
      <c r="I2340"/>
      <c r="J2340"/>
      <c r="K2340">
        <v>2013</v>
      </c>
      <c r="L2340"/>
    </row>
    <row r="2341" spans="1:12" x14ac:dyDescent="0.2">
      <c r="A2341" s="4" t="s">
        <v>886</v>
      </c>
      <c r="B2341"/>
      <c r="C2341"/>
      <c r="D2341"/>
      <c r="E2341"/>
      <c r="F2341"/>
      <c r="G2341"/>
      <c r="H2341"/>
      <c r="I2341"/>
      <c r="J2341"/>
      <c r="K2341">
        <v>2013</v>
      </c>
      <c r="L2341"/>
    </row>
    <row r="2342" spans="1:12" x14ac:dyDescent="0.2">
      <c r="A2342" s="4" t="s">
        <v>64</v>
      </c>
      <c r="B2342"/>
      <c r="C2342"/>
      <c r="D2342"/>
      <c r="E2342"/>
      <c r="F2342"/>
      <c r="G2342"/>
      <c r="H2342"/>
      <c r="I2342"/>
      <c r="J2342"/>
      <c r="K2342">
        <v>2013</v>
      </c>
      <c r="L2342"/>
    </row>
    <row r="2343" spans="1:12" x14ac:dyDescent="0.2">
      <c r="A2343" s="4" t="s">
        <v>65</v>
      </c>
      <c r="B2343"/>
      <c r="C2343"/>
      <c r="D2343"/>
      <c r="E2343"/>
      <c r="F2343"/>
      <c r="G2343"/>
      <c r="H2343"/>
      <c r="I2343"/>
      <c r="J2343"/>
      <c r="K2343">
        <v>2013</v>
      </c>
      <c r="L2343"/>
    </row>
    <row r="2344" spans="1:12" x14ac:dyDescent="0.2">
      <c r="A2344" s="4" t="s">
        <v>285</v>
      </c>
      <c r="B2344"/>
      <c r="C2344"/>
      <c r="D2344"/>
      <c r="E2344"/>
      <c r="F2344"/>
      <c r="G2344"/>
      <c r="H2344"/>
      <c r="I2344"/>
      <c r="J2344"/>
      <c r="K2344">
        <v>2013</v>
      </c>
      <c r="L2344"/>
    </row>
    <row r="2345" spans="1:12" x14ac:dyDescent="0.2">
      <c r="A2345" s="4" t="s">
        <v>66</v>
      </c>
      <c r="K2345" s="13">
        <v>2013</v>
      </c>
    </row>
    <row r="2346" spans="1:12" x14ac:dyDescent="0.2">
      <c r="A2346" s="4" t="s">
        <v>67</v>
      </c>
      <c r="K2346" s="13">
        <v>2013</v>
      </c>
    </row>
    <row r="2347" spans="1:12" x14ac:dyDescent="0.2">
      <c r="A2347" s="4" t="s">
        <v>274</v>
      </c>
      <c r="B2347"/>
      <c r="C2347"/>
      <c r="D2347"/>
      <c r="E2347"/>
      <c r="F2347"/>
      <c r="G2347"/>
      <c r="H2347"/>
      <c r="I2347"/>
      <c r="J2347"/>
      <c r="K2347">
        <v>2013</v>
      </c>
      <c r="L2347"/>
    </row>
    <row r="2348" spans="1:12" x14ac:dyDescent="0.2">
      <c r="A2348" s="4" t="s">
        <v>68</v>
      </c>
      <c r="B2348" s="13">
        <v>10</v>
      </c>
      <c r="C2348" s="13">
        <v>8</v>
      </c>
      <c r="D2348" s="13">
        <v>1</v>
      </c>
      <c r="E2348" s="13">
        <v>34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2013</v>
      </c>
    </row>
    <row r="2349" spans="1:12" x14ac:dyDescent="0.2">
      <c r="A2349" s="4" t="s">
        <v>69</v>
      </c>
      <c r="B2349"/>
      <c r="C2349"/>
      <c r="D2349"/>
      <c r="E2349"/>
      <c r="F2349"/>
      <c r="G2349"/>
      <c r="H2349"/>
      <c r="I2349"/>
      <c r="J2349"/>
      <c r="K2349">
        <v>2013</v>
      </c>
      <c r="L2349"/>
    </row>
    <row r="2350" spans="1:12" x14ac:dyDescent="0.2">
      <c r="A2350" s="4" t="s">
        <v>70</v>
      </c>
      <c r="B2350"/>
      <c r="C2350"/>
      <c r="D2350"/>
      <c r="E2350"/>
      <c r="F2350"/>
      <c r="G2350"/>
      <c r="H2350"/>
      <c r="I2350"/>
      <c r="J2350"/>
      <c r="K2350">
        <v>2013</v>
      </c>
      <c r="L2350"/>
    </row>
    <row r="2351" spans="1:12" x14ac:dyDescent="0.2">
      <c r="A2351" s="4" t="s">
        <v>71</v>
      </c>
      <c r="B2351"/>
      <c r="C2351"/>
      <c r="D2351"/>
      <c r="E2351"/>
      <c r="F2351"/>
      <c r="G2351"/>
      <c r="H2351"/>
      <c r="I2351"/>
      <c r="J2351"/>
      <c r="K2351">
        <v>2013</v>
      </c>
      <c r="L2351"/>
    </row>
    <row r="2352" spans="1:12" x14ac:dyDescent="0.2">
      <c r="A2352" s="4" t="s">
        <v>72</v>
      </c>
      <c r="B2352">
        <v>9</v>
      </c>
      <c r="C2352">
        <v>6</v>
      </c>
      <c r="D2352">
        <v>1</v>
      </c>
      <c r="E2352">
        <v>147</v>
      </c>
      <c r="F2352">
        <v>2</v>
      </c>
      <c r="G2352">
        <v>21</v>
      </c>
      <c r="H2352">
        <v>1</v>
      </c>
      <c r="I2352">
        <v>86</v>
      </c>
      <c r="J2352">
        <v>7</v>
      </c>
      <c r="K2352">
        <v>2013</v>
      </c>
      <c r="L2352"/>
    </row>
    <row r="2353" spans="1:12" x14ac:dyDescent="0.2">
      <c r="A2353" s="4" t="s">
        <v>73</v>
      </c>
      <c r="B2353"/>
      <c r="C2353"/>
      <c r="D2353"/>
      <c r="E2353"/>
      <c r="F2353"/>
      <c r="G2353"/>
      <c r="H2353"/>
      <c r="I2353"/>
      <c r="J2353"/>
      <c r="K2353">
        <v>2013</v>
      </c>
      <c r="L2353"/>
    </row>
    <row r="2354" spans="1:12" x14ac:dyDescent="0.2">
      <c r="A2354" s="4" t="s">
        <v>74</v>
      </c>
      <c r="B2354"/>
      <c r="C2354"/>
      <c r="D2354"/>
      <c r="E2354"/>
      <c r="F2354"/>
      <c r="G2354"/>
      <c r="H2354"/>
      <c r="I2354"/>
      <c r="J2354"/>
      <c r="K2354">
        <v>2013</v>
      </c>
      <c r="L2354"/>
    </row>
    <row r="2355" spans="1:12" x14ac:dyDescent="0.2">
      <c r="A2355" s="4" t="s">
        <v>75</v>
      </c>
      <c r="B2355"/>
      <c r="C2355"/>
      <c r="D2355"/>
      <c r="E2355"/>
      <c r="F2355"/>
      <c r="G2355"/>
      <c r="H2355"/>
      <c r="I2355"/>
      <c r="J2355"/>
      <c r="K2355">
        <v>2013</v>
      </c>
      <c r="L2355"/>
    </row>
    <row r="2356" spans="1:12" x14ac:dyDescent="0.2">
      <c r="A2356" s="4" t="s">
        <v>76</v>
      </c>
      <c r="B2356">
        <v>2</v>
      </c>
      <c r="C2356">
        <v>2</v>
      </c>
      <c r="D2356">
        <v>0</v>
      </c>
      <c r="E2356">
        <v>9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2013</v>
      </c>
      <c r="L2356"/>
    </row>
    <row r="2357" spans="1:12" x14ac:dyDescent="0.2">
      <c r="A2357" s="4" t="s">
        <v>77</v>
      </c>
      <c r="B2357"/>
      <c r="C2357"/>
      <c r="D2357"/>
      <c r="E2357"/>
      <c r="F2357"/>
      <c r="G2357"/>
      <c r="H2357"/>
      <c r="I2357"/>
      <c r="J2357"/>
      <c r="K2357">
        <v>2013</v>
      </c>
      <c r="L2357"/>
    </row>
    <row r="2358" spans="1:12" x14ac:dyDescent="0.2">
      <c r="A2358" s="4" t="s">
        <v>78</v>
      </c>
      <c r="B2358"/>
      <c r="C2358"/>
      <c r="D2358"/>
      <c r="E2358"/>
      <c r="F2358"/>
      <c r="G2358"/>
      <c r="H2358"/>
      <c r="I2358"/>
      <c r="J2358"/>
      <c r="K2358">
        <v>2013</v>
      </c>
      <c r="L2358"/>
    </row>
    <row r="2359" spans="1:12" x14ac:dyDescent="0.2">
      <c r="A2359" s="4" t="s">
        <v>79</v>
      </c>
      <c r="B2359"/>
      <c r="C2359"/>
      <c r="D2359"/>
      <c r="E2359"/>
      <c r="F2359"/>
      <c r="G2359"/>
      <c r="H2359"/>
      <c r="I2359"/>
      <c r="J2359"/>
      <c r="K2359">
        <v>2013</v>
      </c>
      <c r="L2359"/>
    </row>
    <row r="2360" spans="1:12" x14ac:dyDescent="0.2">
      <c r="A2360" s="4" t="s">
        <v>80</v>
      </c>
      <c r="B2360"/>
      <c r="C2360"/>
      <c r="D2360"/>
      <c r="E2360"/>
      <c r="F2360"/>
      <c r="G2360"/>
      <c r="H2360"/>
      <c r="I2360"/>
      <c r="J2360"/>
      <c r="K2360">
        <v>2013</v>
      </c>
      <c r="L2360"/>
    </row>
    <row r="2361" spans="1:12" x14ac:dyDescent="0.2">
      <c r="A2361" s="4" t="s">
        <v>302</v>
      </c>
      <c r="K2361" s="13">
        <v>2013</v>
      </c>
    </row>
    <row r="2362" spans="1:12" x14ac:dyDescent="0.2">
      <c r="A2362" s="4" t="s">
        <v>81</v>
      </c>
      <c r="B2362">
        <v>7</v>
      </c>
      <c r="C2362">
        <v>5</v>
      </c>
      <c r="D2362">
        <v>1</v>
      </c>
      <c r="E2362">
        <v>87</v>
      </c>
      <c r="F2362">
        <v>0</v>
      </c>
      <c r="G2362">
        <v>24</v>
      </c>
      <c r="H2362">
        <v>1</v>
      </c>
      <c r="I2362">
        <v>150</v>
      </c>
      <c r="J2362">
        <v>4</v>
      </c>
      <c r="K2362">
        <v>2013</v>
      </c>
      <c r="L2362"/>
    </row>
    <row r="2363" spans="1:12" x14ac:dyDescent="0.2">
      <c r="A2363" s="4" t="s">
        <v>82</v>
      </c>
      <c r="B2363"/>
      <c r="C2363"/>
      <c r="D2363"/>
      <c r="E2363"/>
      <c r="F2363"/>
      <c r="G2363"/>
      <c r="H2363"/>
      <c r="I2363"/>
      <c r="J2363"/>
      <c r="K2363">
        <v>2013</v>
      </c>
      <c r="L2363"/>
    </row>
    <row r="2364" spans="1:12" x14ac:dyDescent="0.2">
      <c r="A2364" s="4" t="s">
        <v>83</v>
      </c>
      <c r="B2364"/>
      <c r="C2364"/>
      <c r="D2364"/>
      <c r="E2364"/>
      <c r="F2364"/>
      <c r="G2364"/>
      <c r="H2364"/>
      <c r="I2364"/>
      <c r="J2364"/>
      <c r="K2364">
        <v>2013</v>
      </c>
      <c r="L2364"/>
    </row>
    <row r="2365" spans="1:12" x14ac:dyDescent="0.2">
      <c r="A2365" s="4" t="s">
        <v>84</v>
      </c>
      <c r="B2365"/>
      <c r="C2365"/>
      <c r="D2365"/>
      <c r="E2365"/>
      <c r="F2365"/>
      <c r="G2365"/>
      <c r="H2365"/>
      <c r="I2365"/>
      <c r="J2365"/>
      <c r="K2365">
        <v>2013</v>
      </c>
      <c r="L2365"/>
    </row>
    <row r="2366" spans="1:12" x14ac:dyDescent="0.2">
      <c r="A2366" s="4" t="s">
        <v>85</v>
      </c>
      <c r="B2366"/>
      <c r="C2366"/>
      <c r="D2366"/>
      <c r="E2366"/>
      <c r="F2366"/>
      <c r="G2366"/>
      <c r="H2366"/>
      <c r="I2366"/>
      <c r="J2366"/>
      <c r="K2366">
        <v>2013</v>
      </c>
      <c r="L2366"/>
    </row>
    <row r="2367" spans="1:12" x14ac:dyDescent="0.2">
      <c r="A2367" s="4" t="s">
        <v>86</v>
      </c>
      <c r="B2367"/>
      <c r="C2367"/>
      <c r="D2367"/>
      <c r="E2367"/>
      <c r="F2367"/>
      <c r="G2367"/>
      <c r="H2367"/>
      <c r="I2367"/>
      <c r="J2367"/>
      <c r="K2367">
        <v>2013</v>
      </c>
      <c r="L2367"/>
    </row>
    <row r="2368" spans="1:12" x14ac:dyDescent="0.2">
      <c r="A2368" s="4" t="s">
        <v>87</v>
      </c>
      <c r="B2368"/>
      <c r="C2368"/>
      <c r="D2368"/>
      <c r="E2368"/>
      <c r="F2368"/>
      <c r="G2368"/>
      <c r="H2368"/>
      <c r="I2368"/>
      <c r="J2368"/>
      <c r="K2368">
        <v>2013</v>
      </c>
      <c r="L2368"/>
    </row>
    <row r="2369" spans="1:12" x14ac:dyDescent="0.2">
      <c r="A2369" s="4" t="s">
        <v>88</v>
      </c>
      <c r="B2369"/>
      <c r="C2369"/>
      <c r="D2369"/>
      <c r="E2369"/>
      <c r="F2369"/>
      <c r="G2369"/>
      <c r="H2369"/>
      <c r="I2369"/>
      <c r="J2369"/>
      <c r="K2369">
        <v>2013</v>
      </c>
      <c r="L2369"/>
    </row>
    <row r="2370" spans="1:12" x14ac:dyDescent="0.2">
      <c r="A2370" s="4" t="s">
        <v>89</v>
      </c>
      <c r="B2370"/>
      <c r="C2370"/>
      <c r="D2370"/>
      <c r="E2370"/>
      <c r="F2370"/>
      <c r="G2370"/>
      <c r="H2370"/>
      <c r="I2370"/>
      <c r="J2370"/>
      <c r="K2370">
        <v>2013</v>
      </c>
      <c r="L2370"/>
    </row>
    <row r="2371" spans="1:12" x14ac:dyDescent="0.2">
      <c r="A2371" s="4" t="s">
        <v>90</v>
      </c>
      <c r="B2371"/>
      <c r="C2371"/>
      <c r="D2371"/>
      <c r="E2371"/>
      <c r="F2371"/>
      <c r="G2371"/>
      <c r="H2371"/>
      <c r="I2371"/>
      <c r="J2371"/>
      <c r="K2371">
        <v>2013</v>
      </c>
      <c r="L2371"/>
    </row>
    <row r="2372" spans="1:12" x14ac:dyDescent="0.2">
      <c r="A2372" s="4" t="s">
        <v>91</v>
      </c>
      <c r="B2372"/>
      <c r="C2372"/>
      <c r="D2372"/>
      <c r="E2372"/>
      <c r="F2372"/>
      <c r="G2372"/>
      <c r="H2372"/>
      <c r="I2372"/>
      <c r="J2372"/>
      <c r="K2372">
        <v>2013</v>
      </c>
      <c r="L2372"/>
    </row>
    <row r="2373" spans="1:12" x14ac:dyDescent="0.2">
      <c r="A2373" s="4" t="s">
        <v>92</v>
      </c>
      <c r="B2373"/>
      <c r="C2373"/>
      <c r="D2373"/>
      <c r="E2373"/>
      <c r="F2373"/>
      <c r="G2373"/>
      <c r="H2373"/>
      <c r="I2373"/>
      <c r="J2373"/>
      <c r="K2373">
        <v>2013</v>
      </c>
      <c r="L2373"/>
    </row>
    <row r="2374" spans="1:12" x14ac:dyDescent="0.2">
      <c r="A2374" s="4" t="s">
        <v>93</v>
      </c>
      <c r="B2374"/>
      <c r="C2374"/>
      <c r="D2374"/>
      <c r="E2374"/>
      <c r="F2374"/>
      <c r="G2374"/>
      <c r="H2374"/>
      <c r="I2374"/>
      <c r="J2374"/>
      <c r="K2374">
        <v>2013</v>
      </c>
      <c r="L2374"/>
    </row>
    <row r="2375" spans="1:12" x14ac:dyDescent="0.2">
      <c r="A2375" s="4" t="s">
        <v>94</v>
      </c>
      <c r="B2375"/>
      <c r="C2375"/>
      <c r="D2375"/>
      <c r="E2375"/>
      <c r="F2375"/>
      <c r="G2375"/>
      <c r="H2375"/>
      <c r="I2375"/>
      <c r="J2375"/>
      <c r="K2375">
        <v>2013</v>
      </c>
      <c r="L2375"/>
    </row>
    <row r="2376" spans="1:12" x14ac:dyDescent="0.2">
      <c r="A2376" s="4" t="s">
        <v>95</v>
      </c>
      <c r="B2376"/>
      <c r="C2376"/>
      <c r="D2376"/>
      <c r="E2376"/>
      <c r="F2376"/>
      <c r="G2376"/>
      <c r="H2376"/>
      <c r="I2376"/>
      <c r="J2376"/>
      <c r="K2376">
        <v>2013</v>
      </c>
      <c r="L2376"/>
    </row>
    <row r="2377" spans="1:12" x14ac:dyDescent="0.2">
      <c r="A2377" s="4" t="s">
        <v>96</v>
      </c>
      <c r="B2377"/>
      <c r="C2377"/>
      <c r="D2377"/>
      <c r="E2377"/>
      <c r="F2377"/>
      <c r="G2377"/>
      <c r="H2377"/>
      <c r="I2377"/>
      <c r="J2377"/>
      <c r="K2377">
        <v>2013</v>
      </c>
      <c r="L2377"/>
    </row>
    <row r="2378" spans="1:12" x14ac:dyDescent="0.2">
      <c r="A2378" s="4" t="s">
        <v>340</v>
      </c>
      <c r="B2378"/>
      <c r="C2378"/>
      <c r="D2378"/>
      <c r="E2378"/>
      <c r="F2378"/>
      <c r="G2378"/>
      <c r="H2378"/>
      <c r="I2378"/>
      <c r="J2378"/>
      <c r="K2378">
        <v>2013</v>
      </c>
      <c r="L2378"/>
    </row>
    <row r="2379" spans="1:12" x14ac:dyDescent="0.2">
      <c r="A2379" s="4" t="s">
        <v>97</v>
      </c>
      <c r="B2379"/>
      <c r="C2379"/>
      <c r="D2379"/>
      <c r="E2379"/>
      <c r="F2379"/>
      <c r="G2379"/>
      <c r="H2379"/>
      <c r="I2379"/>
      <c r="J2379"/>
      <c r="K2379">
        <v>2013</v>
      </c>
      <c r="L2379"/>
    </row>
    <row r="2380" spans="1:12" x14ac:dyDescent="0.2">
      <c r="A2380" s="4" t="s">
        <v>98</v>
      </c>
      <c r="B2380"/>
      <c r="C2380"/>
      <c r="D2380"/>
      <c r="E2380"/>
      <c r="F2380"/>
      <c r="G2380"/>
      <c r="H2380"/>
      <c r="I2380"/>
      <c r="J2380"/>
      <c r="K2380">
        <v>2013</v>
      </c>
      <c r="L2380"/>
    </row>
    <row r="2381" spans="1:12" x14ac:dyDescent="0.2">
      <c r="A2381" s="4" t="s">
        <v>99</v>
      </c>
      <c r="B2381"/>
      <c r="C2381"/>
      <c r="D2381"/>
      <c r="E2381"/>
      <c r="F2381"/>
      <c r="G2381"/>
      <c r="H2381"/>
      <c r="I2381"/>
      <c r="J2381"/>
      <c r="K2381">
        <v>2013</v>
      </c>
      <c r="L2381"/>
    </row>
    <row r="2382" spans="1:12" x14ac:dyDescent="0.2">
      <c r="A2382" s="4" t="s">
        <v>360</v>
      </c>
      <c r="B2382"/>
      <c r="C2382"/>
      <c r="D2382"/>
      <c r="E2382"/>
      <c r="F2382"/>
      <c r="G2382"/>
      <c r="H2382"/>
      <c r="I2382"/>
      <c r="J2382"/>
      <c r="K2382">
        <v>2013</v>
      </c>
      <c r="L2382"/>
    </row>
    <row r="2383" spans="1:12" x14ac:dyDescent="0.2">
      <c r="A2383" s="4" t="s">
        <v>361</v>
      </c>
      <c r="B2383"/>
      <c r="C2383"/>
      <c r="D2383"/>
      <c r="E2383"/>
      <c r="F2383"/>
      <c r="G2383"/>
      <c r="H2383"/>
      <c r="I2383"/>
      <c r="J2383"/>
      <c r="K2383">
        <v>2013</v>
      </c>
      <c r="L2383"/>
    </row>
    <row r="2384" spans="1:12" x14ac:dyDescent="0.2">
      <c r="A2384" s="4" t="s">
        <v>100</v>
      </c>
      <c r="B2384"/>
      <c r="C2384"/>
      <c r="D2384"/>
      <c r="E2384"/>
      <c r="F2384"/>
      <c r="G2384"/>
      <c r="H2384"/>
      <c r="I2384"/>
      <c r="J2384"/>
      <c r="K2384">
        <v>2013</v>
      </c>
      <c r="L2384"/>
    </row>
    <row r="2385" spans="1:12" x14ac:dyDescent="0.2">
      <c r="A2385" s="4" t="s">
        <v>362</v>
      </c>
      <c r="B2385"/>
      <c r="C2385"/>
      <c r="D2385"/>
      <c r="E2385"/>
      <c r="F2385"/>
      <c r="G2385"/>
      <c r="H2385"/>
      <c r="I2385"/>
      <c r="J2385"/>
      <c r="K2385">
        <v>2013</v>
      </c>
      <c r="L2385"/>
    </row>
    <row r="2386" spans="1:12" x14ac:dyDescent="0.2">
      <c r="A2386" s="4" t="s">
        <v>101</v>
      </c>
      <c r="B2386"/>
      <c r="C2386"/>
      <c r="D2386"/>
      <c r="E2386"/>
      <c r="F2386"/>
      <c r="G2386"/>
      <c r="H2386"/>
      <c r="I2386"/>
      <c r="J2386"/>
      <c r="K2386">
        <v>2013</v>
      </c>
      <c r="L2386"/>
    </row>
    <row r="2387" spans="1:12" x14ac:dyDescent="0.2">
      <c r="A2387" s="4" t="s">
        <v>278</v>
      </c>
      <c r="B2387"/>
      <c r="C2387"/>
      <c r="D2387"/>
      <c r="E2387"/>
      <c r="F2387"/>
      <c r="G2387"/>
      <c r="H2387"/>
      <c r="I2387"/>
      <c r="J2387"/>
      <c r="K2387">
        <v>2013</v>
      </c>
      <c r="L2387"/>
    </row>
    <row r="2388" spans="1:12" x14ac:dyDescent="0.2">
      <c r="A2388" s="4" t="s">
        <v>102</v>
      </c>
      <c r="B2388"/>
      <c r="C2388"/>
      <c r="D2388"/>
      <c r="E2388"/>
      <c r="F2388"/>
      <c r="G2388"/>
      <c r="H2388"/>
      <c r="I2388"/>
      <c r="J2388"/>
      <c r="K2388">
        <v>2013</v>
      </c>
      <c r="L2388"/>
    </row>
    <row r="2389" spans="1:12" x14ac:dyDescent="0.2">
      <c r="A2389" s="4" t="s">
        <v>892</v>
      </c>
      <c r="K2389" s="13">
        <v>2013</v>
      </c>
    </row>
    <row r="2390" spans="1:12" x14ac:dyDescent="0.2">
      <c r="A2390" s="4" t="s">
        <v>103</v>
      </c>
      <c r="B2390">
        <v>2</v>
      </c>
      <c r="C2390">
        <v>2</v>
      </c>
      <c r="D2390">
        <v>0</v>
      </c>
      <c r="E2390">
        <v>1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2013</v>
      </c>
      <c r="L2390"/>
    </row>
    <row r="2391" spans="1:12" x14ac:dyDescent="0.2">
      <c r="A2391" s="4" t="s">
        <v>104</v>
      </c>
      <c r="B2391"/>
      <c r="C2391"/>
      <c r="D2391"/>
      <c r="E2391"/>
      <c r="F2391"/>
      <c r="G2391"/>
      <c r="H2391"/>
      <c r="I2391"/>
      <c r="J2391"/>
      <c r="K2391">
        <v>2013</v>
      </c>
      <c r="L2391"/>
    </row>
    <row r="2392" spans="1:12" x14ac:dyDescent="0.2">
      <c r="A2392" s="4" t="s">
        <v>345</v>
      </c>
      <c r="B2392"/>
      <c r="C2392"/>
      <c r="D2392"/>
      <c r="E2392"/>
      <c r="F2392"/>
      <c r="G2392"/>
      <c r="H2392"/>
      <c r="I2392"/>
      <c r="J2392"/>
      <c r="K2392">
        <v>2013</v>
      </c>
      <c r="L2392"/>
    </row>
    <row r="2393" spans="1:12" x14ac:dyDescent="0.2">
      <c r="A2393" s="4" t="s">
        <v>341</v>
      </c>
      <c r="B2393"/>
      <c r="C2393"/>
      <c r="D2393"/>
      <c r="E2393"/>
      <c r="F2393"/>
      <c r="G2393"/>
      <c r="H2393"/>
      <c r="I2393"/>
      <c r="J2393"/>
      <c r="K2393">
        <v>2013</v>
      </c>
      <c r="L2393"/>
    </row>
    <row r="2394" spans="1:12" x14ac:dyDescent="0.2">
      <c r="A2394" s="4" t="s">
        <v>311</v>
      </c>
      <c r="B2394"/>
      <c r="C2394"/>
      <c r="D2394"/>
      <c r="E2394"/>
      <c r="F2394"/>
      <c r="G2394"/>
      <c r="H2394"/>
      <c r="I2394"/>
      <c r="J2394"/>
      <c r="K2394">
        <v>2013</v>
      </c>
      <c r="L2394"/>
    </row>
    <row r="2395" spans="1:12" x14ac:dyDescent="0.2">
      <c r="A2395" s="4" t="s">
        <v>105</v>
      </c>
      <c r="B2395"/>
      <c r="C2395"/>
      <c r="D2395"/>
      <c r="E2395"/>
      <c r="F2395"/>
      <c r="G2395"/>
      <c r="H2395"/>
      <c r="I2395"/>
      <c r="J2395"/>
      <c r="K2395">
        <v>2013</v>
      </c>
      <c r="L2395"/>
    </row>
    <row r="2396" spans="1:12" x14ac:dyDescent="0.2">
      <c r="A2396" s="4" t="s">
        <v>106</v>
      </c>
      <c r="B2396"/>
      <c r="C2396"/>
      <c r="D2396"/>
      <c r="E2396"/>
      <c r="F2396"/>
      <c r="G2396"/>
      <c r="H2396"/>
      <c r="I2396"/>
      <c r="J2396"/>
      <c r="K2396">
        <v>2013</v>
      </c>
      <c r="L2396"/>
    </row>
    <row r="2397" spans="1:12" x14ac:dyDescent="0.2">
      <c r="A2397" s="4" t="s">
        <v>107</v>
      </c>
      <c r="B2397"/>
      <c r="C2397"/>
      <c r="D2397"/>
      <c r="E2397"/>
      <c r="F2397"/>
      <c r="G2397"/>
      <c r="H2397"/>
      <c r="I2397"/>
      <c r="J2397"/>
      <c r="K2397">
        <v>2013</v>
      </c>
      <c r="L2397"/>
    </row>
    <row r="2398" spans="1:12" x14ac:dyDescent="0.2">
      <c r="A2398" s="4" t="s">
        <v>108</v>
      </c>
      <c r="B2398"/>
      <c r="C2398"/>
      <c r="D2398"/>
      <c r="E2398"/>
      <c r="F2398"/>
      <c r="G2398"/>
      <c r="H2398"/>
      <c r="I2398"/>
      <c r="J2398"/>
      <c r="K2398">
        <v>2013</v>
      </c>
      <c r="L2398"/>
    </row>
    <row r="2399" spans="1:12" x14ac:dyDescent="0.2">
      <c r="A2399" s="4" t="s">
        <v>357</v>
      </c>
      <c r="B2399"/>
      <c r="C2399"/>
      <c r="D2399"/>
      <c r="E2399"/>
      <c r="F2399"/>
      <c r="G2399"/>
      <c r="H2399"/>
      <c r="I2399"/>
      <c r="J2399"/>
      <c r="K2399">
        <v>2013</v>
      </c>
      <c r="L2399"/>
    </row>
    <row r="2400" spans="1:12" x14ac:dyDescent="0.2">
      <c r="A2400" s="4" t="s">
        <v>346</v>
      </c>
      <c r="B2400"/>
      <c r="C2400"/>
      <c r="D2400"/>
      <c r="E2400"/>
      <c r="F2400"/>
      <c r="G2400"/>
      <c r="H2400"/>
      <c r="I2400"/>
      <c r="J2400"/>
      <c r="K2400">
        <v>2013</v>
      </c>
      <c r="L2400"/>
    </row>
    <row r="2401" spans="1:12" x14ac:dyDescent="0.2">
      <c r="A2401" s="4" t="s">
        <v>109</v>
      </c>
      <c r="B2401"/>
      <c r="C2401"/>
      <c r="D2401"/>
      <c r="E2401"/>
      <c r="F2401"/>
      <c r="G2401"/>
      <c r="H2401"/>
      <c r="I2401"/>
      <c r="J2401"/>
      <c r="K2401">
        <v>2013</v>
      </c>
      <c r="L2401"/>
    </row>
    <row r="2402" spans="1:12" x14ac:dyDescent="0.2">
      <c r="A2402" s="4" t="s">
        <v>110</v>
      </c>
      <c r="B2402"/>
      <c r="C2402"/>
      <c r="D2402"/>
      <c r="E2402"/>
      <c r="F2402"/>
      <c r="G2402"/>
      <c r="H2402"/>
      <c r="I2402"/>
      <c r="J2402"/>
      <c r="K2402">
        <v>2013</v>
      </c>
      <c r="L2402"/>
    </row>
    <row r="2403" spans="1:12" x14ac:dyDescent="0.2">
      <c r="A2403" s="4" t="s">
        <v>111</v>
      </c>
      <c r="B2403"/>
      <c r="C2403"/>
      <c r="D2403"/>
      <c r="E2403"/>
      <c r="F2403"/>
      <c r="G2403"/>
      <c r="H2403"/>
      <c r="I2403"/>
      <c r="J2403"/>
      <c r="K2403">
        <v>2013</v>
      </c>
      <c r="L2403"/>
    </row>
    <row r="2404" spans="1:12" x14ac:dyDescent="0.2">
      <c r="A2404" s="4" t="s">
        <v>112</v>
      </c>
      <c r="B2404"/>
      <c r="C2404"/>
      <c r="D2404"/>
      <c r="E2404"/>
      <c r="F2404"/>
      <c r="G2404"/>
      <c r="H2404"/>
      <c r="I2404"/>
      <c r="J2404"/>
      <c r="K2404">
        <v>2013</v>
      </c>
      <c r="L2404"/>
    </row>
    <row r="2405" spans="1:12" x14ac:dyDescent="0.2">
      <c r="A2405" s="4" t="s">
        <v>113</v>
      </c>
      <c r="B2405"/>
      <c r="C2405"/>
      <c r="D2405"/>
      <c r="E2405"/>
      <c r="F2405"/>
      <c r="G2405"/>
      <c r="H2405"/>
      <c r="I2405"/>
      <c r="J2405"/>
      <c r="K2405">
        <v>2013</v>
      </c>
      <c r="L2405"/>
    </row>
    <row r="2406" spans="1:12" x14ac:dyDescent="0.2">
      <c r="A2406" s="4" t="s">
        <v>114</v>
      </c>
      <c r="K2406" s="13">
        <v>2013</v>
      </c>
    </row>
    <row r="2407" spans="1:12" x14ac:dyDescent="0.2">
      <c r="A2407" s="4" t="s">
        <v>115</v>
      </c>
      <c r="B2407"/>
      <c r="C2407"/>
      <c r="D2407"/>
      <c r="E2407"/>
      <c r="F2407"/>
      <c r="G2407"/>
      <c r="H2407"/>
      <c r="I2407"/>
      <c r="J2407"/>
      <c r="K2407">
        <v>2013</v>
      </c>
      <c r="L2407"/>
    </row>
    <row r="2408" spans="1:12" x14ac:dyDescent="0.2">
      <c r="A2408" s="4" t="s">
        <v>319</v>
      </c>
      <c r="B2408"/>
      <c r="C2408"/>
      <c r="D2408"/>
      <c r="E2408"/>
      <c r="F2408"/>
      <c r="G2408"/>
      <c r="H2408"/>
      <c r="I2408"/>
      <c r="J2408"/>
      <c r="K2408">
        <v>2013</v>
      </c>
      <c r="L2408"/>
    </row>
    <row r="2409" spans="1:12" x14ac:dyDescent="0.2">
      <c r="A2409" s="4" t="s">
        <v>116</v>
      </c>
      <c r="B2409"/>
      <c r="C2409"/>
      <c r="D2409"/>
      <c r="E2409"/>
      <c r="F2409"/>
      <c r="G2409"/>
      <c r="H2409"/>
      <c r="I2409"/>
      <c r="J2409"/>
      <c r="K2409">
        <v>2013</v>
      </c>
      <c r="L2409"/>
    </row>
    <row r="2410" spans="1:12" x14ac:dyDescent="0.2">
      <c r="A2410" s="4" t="s">
        <v>117</v>
      </c>
      <c r="B2410"/>
      <c r="C2410"/>
      <c r="D2410"/>
      <c r="E2410"/>
      <c r="F2410"/>
      <c r="G2410"/>
      <c r="H2410"/>
      <c r="I2410"/>
      <c r="J2410"/>
      <c r="K2410">
        <v>2013</v>
      </c>
      <c r="L2410"/>
    </row>
    <row r="2411" spans="1:12" x14ac:dyDescent="0.2">
      <c r="A2411" s="4" t="s">
        <v>118</v>
      </c>
      <c r="B2411"/>
      <c r="C2411"/>
      <c r="D2411"/>
      <c r="E2411"/>
      <c r="F2411"/>
      <c r="G2411"/>
      <c r="H2411"/>
      <c r="I2411"/>
      <c r="J2411"/>
      <c r="K2411">
        <v>2013</v>
      </c>
      <c r="L2411"/>
    </row>
    <row r="2412" spans="1:12" x14ac:dyDescent="0.2">
      <c r="A2412" s="4" t="s">
        <v>279</v>
      </c>
      <c r="B2412"/>
      <c r="C2412"/>
      <c r="D2412"/>
      <c r="E2412"/>
      <c r="F2412"/>
      <c r="G2412"/>
      <c r="H2412"/>
      <c r="I2412"/>
      <c r="J2412"/>
      <c r="K2412">
        <v>2013</v>
      </c>
      <c r="L2412"/>
    </row>
    <row r="2413" spans="1:12" x14ac:dyDescent="0.2">
      <c r="A2413" s="4" t="s">
        <v>119</v>
      </c>
      <c r="B2413">
        <v>14</v>
      </c>
      <c r="C2413">
        <v>11</v>
      </c>
      <c r="D2413">
        <v>0</v>
      </c>
      <c r="E2413">
        <v>111</v>
      </c>
      <c r="F2413">
        <v>5</v>
      </c>
      <c r="G2413">
        <v>35.666666599999999</v>
      </c>
      <c r="H2413">
        <v>4</v>
      </c>
      <c r="I2413">
        <v>182</v>
      </c>
      <c r="J2413">
        <v>13</v>
      </c>
      <c r="K2413">
        <v>2013</v>
      </c>
      <c r="L2413"/>
    </row>
    <row r="2414" spans="1:12" x14ac:dyDescent="0.2">
      <c r="A2414" s="4" t="s">
        <v>120</v>
      </c>
      <c r="K2414" s="13">
        <v>2013</v>
      </c>
    </row>
    <row r="2415" spans="1:12" x14ac:dyDescent="0.2">
      <c r="A2415" s="4" t="s">
        <v>121</v>
      </c>
      <c r="B2415"/>
      <c r="C2415"/>
      <c r="D2415"/>
      <c r="E2415"/>
      <c r="F2415"/>
      <c r="G2415"/>
      <c r="H2415"/>
      <c r="I2415"/>
      <c r="J2415"/>
      <c r="K2415">
        <v>2013</v>
      </c>
      <c r="L2415"/>
    </row>
    <row r="2416" spans="1:12" x14ac:dyDescent="0.2">
      <c r="A2416" s="4" t="s">
        <v>122</v>
      </c>
      <c r="B2416"/>
      <c r="C2416"/>
      <c r="D2416"/>
      <c r="E2416"/>
      <c r="F2416"/>
      <c r="G2416"/>
      <c r="H2416"/>
      <c r="I2416"/>
      <c r="J2416"/>
      <c r="K2416">
        <v>2013</v>
      </c>
      <c r="L2416"/>
    </row>
    <row r="2417" spans="1:12" x14ac:dyDescent="0.2">
      <c r="A2417" s="4" t="s">
        <v>123</v>
      </c>
      <c r="B2417"/>
      <c r="C2417"/>
      <c r="D2417"/>
      <c r="E2417"/>
      <c r="F2417"/>
      <c r="G2417"/>
      <c r="H2417"/>
      <c r="I2417"/>
      <c r="J2417"/>
      <c r="K2417">
        <v>2013</v>
      </c>
      <c r="L2417"/>
    </row>
    <row r="2418" spans="1:12" x14ac:dyDescent="0.2">
      <c r="A2418" s="4" t="s">
        <v>124</v>
      </c>
      <c r="B2418"/>
      <c r="C2418"/>
      <c r="D2418"/>
      <c r="E2418"/>
      <c r="F2418"/>
      <c r="G2418"/>
      <c r="H2418"/>
      <c r="I2418"/>
      <c r="J2418"/>
      <c r="K2418">
        <v>2013</v>
      </c>
      <c r="L2418"/>
    </row>
    <row r="2419" spans="1:12" x14ac:dyDescent="0.2">
      <c r="A2419" s="4" t="s">
        <v>821</v>
      </c>
      <c r="B2419"/>
      <c r="C2419"/>
      <c r="D2419"/>
      <c r="E2419"/>
      <c r="F2419"/>
      <c r="G2419"/>
      <c r="H2419"/>
      <c r="I2419"/>
      <c r="J2419"/>
      <c r="K2419">
        <v>2013</v>
      </c>
      <c r="L2419"/>
    </row>
    <row r="2420" spans="1:12" x14ac:dyDescent="0.2">
      <c r="A2420" s="4" t="s">
        <v>125</v>
      </c>
      <c r="B2420"/>
      <c r="C2420"/>
      <c r="D2420"/>
      <c r="E2420"/>
      <c r="F2420"/>
      <c r="G2420"/>
      <c r="H2420"/>
      <c r="I2420"/>
      <c r="J2420"/>
      <c r="K2420">
        <v>2013</v>
      </c>
      <c r="L2420"/>
    </row>
    <row r="2421" spans="1:12" x14ac:dyDescent="0.2">
      <c r="A2421" s="4" t="s">
        <v>126</v>
      </c>
      <c r="B2421"/>
      <c r="C2421"/>
      <c r="D2421"/>
      <c r="E2421"/>
      <c r="F2421"/>
      <c r="G2421"/>
      <c r="H2421"/>
      <c r="I2421"/>
      <c r="J2421"/>
      <c r="K2421">
        <v>2013</v>
      </c>
      <c r="L2421"/>
    </row>
    <row r="2422" spans="1:12" x14ac:dyDescent="0.2">
      <c r="A2422" s="4" t="s">
        <v>127</v>
      </c>
      <c r="B2422"/>
      <c r="C2422"/>
      <c r="D2422"/>
      <c r="E2422"/>
      <c r="F2422"/>
      <c r="G2422"/>
      <c r="H2422"/>
      <c r="I2422"/>
      <c r="J2422"/>
      <c r="K2422">
        <v>2013</v>
      </c>
      <c r="L2422"/>
    </row>
    <row r="2423" spans="1:12" x14ac:dyDescent="0.2">
      <c r="A2423" s="4" t="s">
        <v>128</v>
      </c>
      <c r="B2423"/>
      <c r="C2423"/>
      <c r="D2423"/>
      <c r="E2423"/>
      <c r="F2423"/>
      <c r="G2423"/>
      <c r="H2423"/>
      <c r="I2423"/>
      <c r="J2423"/>
      <c r="K2423">
        <v>2013</v>
      </c>
      <c r="L2423"/>
    </row>
    <row r="2424" spans="1:12" x14ac:dyDescent="0.2">
      <c r="A2424" s="4" t="s">
        <v>129</v>
      </c>
      <c r="B2424"/>
      <c r="C2424"/>
      <c r="D2424"/>
      <c r="E2424"/>
      <c r="F2424"/>
      <c r="G2424"/>
      <c r="H2424"/>
      <c r="I2424"/>
      <c r="J2424"/>
      <c r="K2424">
        <v>2013</v>
      </c>
      <c r="L2424"/>
    </row>
    <row r="2425" spans="1:12" x14ac:dyDescent="0.2">
      <c r="A2425" s="4" t="s">
        <v>827</v>
      </c>
      <c r="B2425"/>
      <c r="C2425"/>
      <c r="D2425"/>
      <c r="E2425"/>
      <c r="F2425"/>
      <c r="G2425"/>
      <c r="H2425"/>
      <c r="I2425"/>
      <c r="J2425"/>
      <c r="K2425">
        <v>2013</v>
      </c>
      <c r="L2425"/>
    </row>
    <row r="2426" spans="1:12" x14ac:dyDescent="0.2">
      <c r="A2426" s="4" t="s">
        <v>130</v>
      </c>
      <c r="B2426"/>
      <c r="C2426"/>
      <c r="D2426"/>
      <c r="E2426"/>
      <c r="F2426"/>
      <c r="G2426"/>
      <c r="H2426"/>
      <c r="I2426"/>
      <c r="J2426"/>
      <c r="K2426">
        <v>2013</v>
      </c>
      <c r="L2426"/>
    </row>
    <row r="2427" spans="1:12" x14ac:dyDescent="0.2">
      <c r="A2427" s="4" t="s">
        <v>899</v>
      </c>
      <c r="K2427" s="13">
        <v>2013</v>
      </c>
    </row>
    <row r="2428" spans="1:12" x14ac:dyDescent="0.2">
      <c r="A2428" s="4" t="s">
        <v>131</v>
      </c>
      <c r="B2428"/>
      <c r="C2428"/>
      <c r="D2428"/>
      <c r="E2428"/>
      <c r="F2428"/>
      <c r="G2428"/>
      <c r="H2428"/>
      <c r="I2428"/>
      <c r="J2428"/>
      <c r="K2428">
        <v>2013</v>
      </c>
      <c r="L2428"/>
    </row>
    <row r="2429" spans="1:12" x14ac:dyDescent="0.2">
      <c r="A2429" s="4" t="s">
        <v>132</v>
      </c>
      <c r="B2429">
        <v>1</v>
      </c>
      <c r="C2429">
        <v>1</v>
      </c>
      <c r="D2429">
        <v>0</v>
      </c>
      <c r="E2429">
        <v>6</v>
      </c>
      <c r="F2429">
        <v>0</v>
      </c>
      <c r="G2429">
        <v>4</v>
      </c>
      <c r="H2429">
        <v>0</v>
      </c>
      <c r="I2429">
        <v>23</v>
      </c>
      <c r="J2429">
        <v>0</v>
      </c>
      <c r="K2429">
        <v>2013</v>
      </c>
      <c r="L2429"/>
    </row>
    <row r="2430" spans="1:12" x14ac:dyDescent="0.2">
      <c r="A2430" s="4" t="s">
        <v>133</v>
      </c>
      <c r="B2430"/>
      <c r="C2430"/>
      <c r="D2430"/>
      <c r="E2430"/>
      <c r="F2430"/>
      <c r="G2430"/>
      <c r="H2430"/>
      <c r="I2430"/>
      <c r="J2430"/>
      <c r="K2430">
        <v>2013</v>
      </c>
      <c r="L2430"/>
    </row>
    <row r="2431" spans="1:12" x14ac:dyDescent="0.2">
      <c r="A2431" s="4" t="s">
        <v>312</v>
      </c>
      <c r="B2431"/>
      <c r="C2431"/>
      <c r="D2431"/>
      <c r="E2431"/>
      <c r="F2431"/>
      <c r="G2431"/>
      <c r="H2431"/>
      <c r="I2431"/>
      <c r="J2431"/>
      <c r="K2431">
        <v>2013</v>
      </c>
      <c r="L2431"/>
    </row>
    <row r="2432" spans="1:12" x14ac:dyDescent="0.2">
      <c r="A2432" s="4" t="s">
        <v>134</v>
      </c>
      <c r="B2432"/>
      <c r="C2432"/>
      <c r="D2432"/>
      <c r="E2432"/>
      <c r="F2432"/>
      <c r="G2432"/>
      <c r="H2432"/>
      <c r="I2432"/>
      <c r="J2432"/>
      <c r="K2432">
        <v>2013</v>
      </c>
      <c r="L2432"/>
    </row>
    <row r="2433" spans="1:12" x14ac:dyDescent="0.2">
      <c r="A2433" s="4" t="s">
        <v>135</v>
      </c>
      <c r="B2433"/>
      <c r="C2433"/>
      <c r="D2433"/>
      <c r="E2433"/>
      <c r="F2433"/>
      <c r="G2433"/>
      <c r="H2433"/>
      <c r="I2433"/>
      <c r="J2433"/>
      <c r="K2433">
        <v>2013</v>
      </c>
      <c r="L2433"/>
    </row>
    <row r="2434" spans="1:12" x14ac:dyDescent="0.2">
      <c r="A2434" s="4" t="s">
        <v>136</v>
      </c>
      <c r="B2434"/>
      <c r="C2434"/>
      <c r="D2434"/>
      <c r="E2434"/>
      <c r="F2434"/>
      <c r="G2434"/>
      <c r="H2434"/>
      <c r="I2434"/>
      <c r="J2434"/>
      <c r="K2434">
        <v>2013</v>
      </c>
      <c r="L2434"/>
    </row>
    <row r="2435" spans="1:12" x14ac:dyDescent="0.2">
      <c r="A2435" s="4" t="s">
        <v>137</v>
      </c>
      <c r="B2435">
        <v>11</v>
      </c>
      <c r="C2435">
        <v>9</v>
      </c>
      <c r="D2435">
        <v>2</v>
      </c>
      <c r="E2435">
        <v>114</v>
      </c>
      <c r="F2435">
        <v>4</v>
      </c>
      <c r="G2435">
        <v>8</v>
      </c>
      <c r="H2435">
        <v>0</v>
      </c>
      <c r="I2435">
        <v>43</v>
      </c>
      <c r="J2435">
        <v>3</v>
      </c>
      <c r="K2435">
        <v>2013</v>
      </c>
      <c r="L2435"/>
    </row>
    <row r="2436" spans="1:12" x14ac:dyDescent="0.2">
      <c r="A2436" s="4" t="s">
        <v>306</v>
      </c>
      <c r="B2436"/>
      <c r="C2436"/>
      <c r="D2436"/>
      <c r="E2436"/>
      <c r="F2436"/>
      <c r="G2436"/>
      <c r="H2436"/>
      <c r="I2436"/>
      <c r="J2436"/>
      <c r="K2436">
        <v>2013</v>
      </c>
      <c r="L2436"/>
    </row>
    <row r="2437" spans="1:12" x14ac:dyDescent="0.2">
      <c r="A2437" s="4" t="s">
        <v>138</v>
      </c>
      <c r="B2437"/>
      <c r="C2437"/>
      <c r="D2437"/>
      <c r="E2437"/>
      <c r="F2437"/>
      <c r="G2437"/>
      <c r="H2437"/>
      <c r="I2437"/>
      <c r="J2437"/>
      <c r="K2437">
        <v>2013</v>
      </c>
      <c r="L2437"/>
    </row>
    <row r="2438" spans="1:12" x14ac:dyDescent="0.2">
      <c r="A2438" s="4" t="s">
        <v>295</v>
      </c>
      <c r="B2438">
        <v>13</v>
      </c>
      <c r="C2438">
        <v>8</v>
      </c>
      <c r="D2438">
        <v>2</v>
      </c>
      <c r="E2438">
        <v>36</v>
      </c>
      <c r="F2438">
        <v>1</v>
      </c>
      <c r="G2438">
        <v>6</v>
      </c>
      <c r="H2438">
        <v>0</v>
      </c>
      <c r="I2438">
        <v>41</v>
      </c>
      <c r="J2438">
        <v>5</v>
      </c>
      <c r="K2438">
        <v>2013</v>
      </c>
      <c r="L2438"/>
    </row>
    <row r="2439" spans="1:12" x14ac:dyDescent="0.2">
      <c r="A2439" s="4" t="s">
        <v>139</v>
      </c>
      <c r="B2439"/>
      <c r="C2439"/>
      <c r="D2439"/>
      <c r="E2439"/>
      <c r="F2439"/>
      <c r="G2439"/>
      <c r="H2439"/>
      <c r="I2439"/>
      <c r="J2439"/>
      <c r="K2439">
        <v>2013</v>
      </c>
      <c r="L2439"/>
    </row>
    <row r="2440" spans="1:12" x14ac:dyDescent="0.2">
      <c r="A2440" s="4" t="s">
        <v>905</v>
      </c>
      <c r="K2440" s="13">
        <v>2013</v>
      </c>
    </row>
    <row r="2441" spans="1:12" x14ac:dyDescent="0.2">
      <c r="A2441" s="4" t="s">
        <v>140</v>
      </c>
      <c r="B2441"/>
      <c r="C2441"/>
      <c r="D2441"/>
      <c r="E2441"/>
      <c r="F2441"/>
      <c r="G2441"/>
      <c r="H2441"/>
      <c r="I2441"/>
      <c r="J2441"/>
      <c r="K2441">
        <v>2013</v>
      </c>
      <c r="L2441"/>
    </row>
    <row r="2442" spans="1:12" x14ac:dyDescent="0.2">
      <c r="A2442" s="4" t="s">
        <v>141</v>
      </c>
      <c r="B2442"/>
      <c r="C2442"/>
      <c r="D2442"/>
      <c r="E2442"/>
      <c r="F2442"/>
      <c r="G2442"/>
      <c r="H2442"/>
      <c r="I2442"/>
      <c r="J2442"/>
      <c r="K2442">
        <v>2013</v>
      </c>
      <c r="L2442"/>
    </row>
    <row r="2443" spans="1:12" x14ac:dyDescent="0.2">
      <c r="A2443" s="4" t="s">
        <v>864</v>
      </c>
      <c r="B2443"/>
      <c r="C2443"/>
      <c r="D2443"/>
      <c r="E2443"/>
      <c r="F2443"/>
      <c r="G2443"/>
      <c r="H2443"/>
      <c r="I2443"/>
      <c r="J2443"/>
      <c r="K2443">
        <v>2013</v>
      </c>
      <c r="L2443"/>
    </row>
    <row r="2444" spans="1:12" x14ac:dyDescent="0.2">
      <c r="A2444" s="4" t="s">
        <v>142</v>
      </c>
      <c r="B2444"/>
      <c r="C2444"/>
      <c r="D2444"/>
      <c r="E2444"/>
      <c r="F2444"/>
      <c r="G2444"/>
      <c r="H2444"/>
      <c r="I2444"/>
      <c r="J2444"/>
      <c r="K2444">
        <v>2013</v>
      </c>
      <c r="L2444"/>
    </row>
    <row r="2445" spans="1:12" x14ac:dyDescent="0.2">
      <c r="A2445" s="4" t="s">
        <v>904</v>
      </c>
      <c r="K2445" s="13">
        <v>2013</v>
      </c>
    </row>
    <row r="2446" spans="1:12" x14ac:dyDescent="0.2">
      <c r="A2446" s="4" t="s">
        <v>866</v>
      </c>
      <c r="K2446" s="13">
        <v>2013</v>
      </c>
      <c r="L2446"/>
    </row>
    <row r="2447" spans="1:12" x14ac:dyDescent="0.2">
      <c r="A2447" s="4" t="s">
        <v>303</v>
      </c>
      <c r="B2447"/>
      <c r="C2447"/>
      <c r="D2447"/>
      <c r="E2447"/>
      <c r="F2447"/>
      <c r="G2447"/>
      <c r="H2447"/>
      <c r="I2447"/>
      <c r="J2447"/>
      <c r="K2447">
        <v>2013</v>
      </c>
      <c r="L2447"/>
    </row>
    <row r="2448" spans="1:12" x14ac:dyDescent="0.2">
      <c r="A2448" s="4" t="s">
        <v>865</v>
      </c>
      <c r="K2448" s="13">
        <v>2013</v>
      </c>
      <c r="L2448"/>
    </row>
    <row r="2449" spans="1:12" x14ac:dyDescent="0.2">
      <c r="A2449" s="4" t="s">
        <v>307</v>
      </c>
      <c r="B2449"/>
      <c r="C2449"/>
      <c r="D2449"/>
      <c r="E2449"/>
      <c r="F2449"/>
      <c r="G2449"/>
      <c r="H2449"/>
      <c r="I2449"/>
      <c r="J2449"/>
      <c r="K2449">
        <v>2013</v>
      </c>
      <c r="L2449"/>
    </row>
    <row r="2450" spans="1:12" x14ac:dyDescent="0.2">
      <c r="A2450" s="4" t="s">
        <v>143</v>
      </c>
      <c r="B2450"/>
      <c r="C2450"/>
      <c r="D2450"/>
      <c r="E2450"/>
      <c r="F2450"/>
      <c r="G2450"/>
      <c r="H2450"/>
      <c r="I2450"/>
      <c r="J2450"/>
      <c r="K2450">
        <v>2013</v>
      </c>
      <c r="L2450"/>
    </row>
    <row r="2451" spans="1:12" x14ac:dyDescent="0.2">
      <c r="A2451" s="4" t="s">
        <v>298</v>
      </c>
      <c r="B2451">
        <v>4</v>
      </c>
      <c r="C2451">
        <v>4</v>
      </c>
      <c r="D2451">
        <v>1</v>
      </c>
      <c r="E2451">
        <v>117</v>
      </c>
      <c r="F2451">
        <v>3</v>
      </c>
      <c r="G2451">
        <v>23.666666666659999</v>
      </c>
      <c r="H2451">
        <v>9</v>
      </c>
      <c r="I2451">
        <v>53</v>
      </c>
      <c r="J2451">
        <v>5</v>
      </c>
      <c r="K2451">
        <v>2013</v>
      </c>
      <c r="L2451"/>
    </row>
    <row r="2452" spans="1:12" x14ac:dyDescent="0.2">
      <c r="A2452" s="4" t="s">
        <v>342</v>
      </c>
      <c r="B2452"/>
      <c r="C2452"/>
      <c r="D2452"/>
      <c r="E2452"/>
      <c r="F2452"/>
      <c r="G2452"/>
      <c r="H2452"/>
      <c r="I2452"/>
      <c r="J2452"/>
      <c r="K2452">
        <v>2013</v>
      </c>
      <c r="L2452"/>
    </row>
    <row r="2453" spans="1:12" x14ac:dyDescent="0.2">
      <c r="A2453" s="4" t="s">
        <v>144</v>
      </c>
      <c r="B2453"/>
      <c r="C2453"/>
      <c r="D2453"/>
      <c r="E2453"/>
      <c r="F2453"/>
      <c r="G2453"/>
      <c r="H2453"/>
      <c r="I2453"/>
      <c r="J2453"/>
      <c r="K2453">
        <v>2013</v>
      </c>
      <c r="L2453"/>
    </row>
    <row r="2454" spans="1:12" x14ac:dyDescent="0.2">
      <c r="A2454" s="4" t="s">
        <v>145</v>
      </c>
      <c r="B2454">
        <v>1</v>
      </c>
      <c r="C2454">
        <v>1</v>
      </c>
      <c r="D2454">
        <v>0</v>
      </c>
      <c r="E2454">
        <v>11</v>
      </c>
      <c r="F2454">
        <v>1</v>
      </c>
      <c r="G2454">
        <v>0</v>
      </c>
      <c r="H2454">
        <v>0</v>
      </c>
      <c r="I2454">
        <v>0</v>
      </c>
      <c r="J2454">
        <v>0</v>
      </c>
      <c r="K2454">
        <v>2013</v>
      </c>
      <c r="L2454"/>
    </row>
    <row r="2455" spans="1:12" x14ac:dyDescent="0.2">
      <c r="A2455" s="4" t="s">
        <v>146</v>
      </c>
      <c r="B2455"/>
      <c r="C2455"/>
      <c r="D2455"/>
      <c r="E2455"/>
      <c r="F2455"/>
      <c r="G2455"/>
      <c r="H2455"/>
      <c r="I2455"/>
      <c r="J2455"/>
      <c r="K2455">
        <v>2013</v>
      </c>
      <c r="L2455"/>
    </row>
    <row r="2456" spans="1:12" x14ac:dyDescent="0.2">
      <c r="A2456" s="4" t="s">
        <v>363</v>
      </c>
      <c r="B2456"/>
      <c r="C2456"/>
      <c r="D2456"/>
      <c r="E2456"/>
      <c r="F2456"/>
      <c r="G2456"/>
      <c r="H2456"/>
      <c r="I2456"/>
      <c r="J2456"/>
      <c r="K2456">
        <v>2013</v>
      </c>
      <c r="L2456"/>
    </row>
    <row r="2457" spans="1:12" x14ac:dyDescent="0.2">
      <c r="A2457" s="4" t="s">
        <v>147</v>
      </c>
      <c r="B2457"/>
      <c r="C2457"/>
      <c r="D2457"/>
      <c r="E2457"/>
      <c r="F2457"/>
      <c r="G2457"/>
      <c r="H2457"/>
      <c r="I2457"/>
      <c r="J2457"/>
      <c r="K2457">
        <v>2013</v>
      </c>
      <c r="L2457"/>
    </row>
    <row r="2458" spans="1:12" x14ac:dyDescent="0.2">
      <c r="A2458" s="4" t="s">
        <v>355</v>
      </c>
      <c r="B2458">
        <v>3</v>
      </c>
      <c r="C2458">
        <v>3</v>
      </c>
      <c r="D2458">
        <v>0</v>
      </c>
      <c r="E2458">
        <v>11</v>
      </c>
      <c r="F2458">
        <v>1</v>
      </c>
      <c r="G2458">
        <v>14.5</v>
      </c>
      <c r="H2458">
        <v>1</v>
      </c>
      <c r="I2458">
        <v>70</v>
      </c>
      <c r="J2458">
        <v>2</v>
      </c>
      <c r="K2458">
        <v>2013</v>
      </c>
      <c r="L2458"/>
    </row>
    <row r="2459" spans="1:12" x14ac:dyDescent="0.2">
      <c r="A2459" s="4" t="s">
        <v>148</v>
      </c>
      <c r="B2459"/>
      <c r="C2459"/>
      <c r="D2459"/>
      <c r="E2459"/>
      <c r="F2459"/>
      <c r="G2459"/>
      <c r="H2459"/>
      <c r="I2459"/>
      <c r="J2459"/>
      <c r="K2459">
        <v>2013</v>
      </c>
      <c r="L2459"/>
    </row>
    <row r="2460" spans="1:12" x14ac:dyDescent="0.2">
      <c r="A2460" s="4" t="s">
        <v>149</v>
      </c>
      <c r="B2460"/>
      <c r="C2460"/>
      <c r="D2460"/>
      <c r="E2460"/>
      <c r="F2460"/>
      <c r="G2460"/>
      <c r="H2460"/>
      <c r="I2460"/>
      <c r="J2460"/>
      <c r="K2460">
        <v>2013</v>
      </c>
      <c r="L2460"/>
    </row>
    <row r="2461" spans="1:12" x14ac:dyDescent="0.2">
      <c r="A2461" s="4" t="s">
        <v>150</v>
      </c>
      <c r="B2461"/>
      <c r="C2461"/>
      <c r="D2461"/>
      <c r="E2461"/>
      <c r="F2461"/>
      <c r="G2461"/>
      <c r="H2461"/>
      <c r="I2461"/>
      <c r="J2461"/>
      <c r="K2461">
        <v>2013</v>
      </c>
      <c r="L2461"/>
    </row>
    <row r="2462" spans="1:12" x14ac:dyDescent="0.2">
      <c r="A2462" s="4" t="s">
        <v>314</v>
      </c>
      <c r="B2462"/>
      <c r="C2462"/>
      <c r="D2462"/>
      <c r="E2462"/>
      <c r="F2462"/>
      <c r="G2462"/>
      <c r="H2462"/>
      <c r="I2462"/>
      <c r="J2462"/>
      <c r="K2462">
        <v>2013</v>
      </c>
      <c r="L2462"/>
    </row>
    <row r="2463" spans="1:12" x14ac:dyDescent="0.2">
      <c r="A2463" s="4" t="s">
        <v>332</v>
      </c>
      <c r="B2463"/>
      <c r="C2463"/>
      <c r="D2463"/>
      <c r="E2463"/>
      <c r="F2463"/>
      <c r="G2463"/>
      <c r="H2463"/>
      <c r="I2463"/>
      <c r="J2463"/>
      <c r="K2463">
        <v>2013</v>
      </c>
      <c r="L2463"/>
    </row>
    <row r="2464" spans="1:12" x14ac:dyDescent="0.2">
      <c r="A2464" s="4" t="s">
        <v>349</v>
      </c>
      <c r="B2464"/>
      <c r="C2464"/>
      <c r="D2464"/>
      <c r="E2464"/>
      <c r="F2464"/>
      <c r="G2464"/>
      <c r="H2464"/>
      <c r="I2464"/>
      <c r="J2464"/>
      <c r="K2464">
        <v>2013</v>
      </c>
      <c r="L2464"/>
    </row>
    <row r="2465" spans="1:12" x14ac:dyDescent="0.2">
      <c r="A2465" s="4" t="s">
        <v>305</v>
      </c>
      <c r="B2465"/>
      <c r="C2465"/>
      <c r="D2465"/>
      <c r="E2465"/>
      <c r="F2465"/>
      <c r="G2465"/>
      <c r="H2465"/>
      <c r="I2465"/>
      <c r="J2465"/>
      <c r="K2465">
        <v>2013</v>
      </c>
      <c r="L2465"/>
    </row>
    <row r="2466" spans="1:12" x14ac:dyDescent="0.2">
      <c r="A2466" s="4" t="s">
        <v>900</v>
      </c>
      <c r="K2466" s="13">
        <v>2013</v>
      </c>
    </row>
    <row r="2467" spans="1:12" x14ac:dyDescent="0.2">
      <c r="A2467" s="4" t="s">
        <v>299</v>
      </c>
      <c r="B2467"/>
      <c r="C2467"/>
      <c r="D2467"/>
      <c r="E2467"/>
      <c r="F2467"/>
      <c r="G2467"/>
      <c r="H2467"/>
      <c r="I2467"/>
      <c r="J2467"/>
      <c r="K2467">
        <v>2013</v>
      </c>
      <c r="L2467"/>
    </row>
    <row r="2468" spans="1:12" x14ac:dyDescent="0.2">
      <c r="A2468" s="4" t="s">
        <v>286</v>
      </c>
      <c r="B2468"/>
      <c r="C2468"/>
      <c r="D2468"/>
      <c r="E2468"/>
      <c r="F2468"/>
      <c r="G2468"/>
      <c r="H2468"/>
      <c r="I2468"/>
      <c r="J2468"/>
      <c r="K2468">
        <v>2013</v>
      </c>
      <c r="L2468"/>
    </row>
    <row r="2469" spans="1:12" x14ac:dyDescent="0.2">
      <c r="A2469" s="4" t="s">
        <v>795</v>
      </c>
      <c r="B2469"/>
      <c r="C2469"/>
      <c r="D2469"/>
      <c r="E2469"/>
      <c r="F2469"/>
      <c r="G2469"/>
      <c r="H2469"/>
      <c r="I2469"/>
      <c r="J2469"/>
      <c r="K2469">
        <v>2013</v>
      </c>
      <c r="L2469"/>
    </row>
    <row r="2470" spans="1:12" x14ac:dyDescent="0.2">
      <c r="A2470" s="4" t="s">
        <v>151</v>
      </c>
      <c r="B2470" s="13">
        <v>8</v>
      </c>
      <c r="C2470" s="13">
        <v>6</v>
      </c>
      <c r="D2470" s="13">
        <v>2</v>
      </c>
      <c r="E2470" s="13">
        <v>89</v>
      </c>
      <c r="F2470" s="13">
        <v>0</v>
      </c>
      <c r="G2470" s="13">
        <v>24</v>
      </c>
      <c r="H2470" s="13">
        <v>0</v>
      </c>
      <c r="I2470" s="13">
        <v>141</v>
      </c>
      <c r="J2470" s="13">
        <v>5</v>
      </c>
      <c r="K2470" s="13">
        <v>2013</v>
      </c>
      <c r="L2470"/>
    </row>
    <row r="2471" spans="1:12" x14ac:dyDescent="0.2">
      <c r="A2471" s="4" t="s">
        <v>280</v>
      </c>
      <c r="B2471"/>
      <c r="C2471"/>
      <c r="D2471"/>
      <c r="E2471"/>
      <c r="F2471"/>
      <c r="G2471"/>
      <c r="H2471"/>
      <c r="I2471"/>
      <c r="J2471"/>
      <c r="K2471">
        <v>2013</v>
      </c>
      <c r="L2471"/>
    </row>
    <row r="2472" spans="1:12" x14ac:dyDescent="0.2">
      <c r="A2472" s="4" t="s">
        <v>320</v>
      </c>
      <c r="B2472"/>
      <c r="C2472"/>
      <c r="D2472"/>
      <c r="E2472"/>
      <c r="F2472"/>
      <c r="G2472"/>
      <c r="H2472"/>
      <c r="I2472"/>
      <c r="J2472"/>
      <c r="K2472">
        <v>2013</v>
      </c>
      <c r="L2472"/>
    </row>
    <row r="2473" spans="1:12" x14ac:dyDescent="0.2">
      <c r="A2473" s="4" t="s">
        <v>152</v>
      </c>
      <c r="B2473"/>
      <c r="C2473"/>
      <c r="D2473"/>
      <c r="E2473"/>
      <c r="F2473"/>
      <c r="G2473"/>
      <c r="H2473"/>
      <c r="I2473"/>
      <c r="J2473"/>
      <c r="K2473">
        <v>2013</v>
      </c>
      <c r="L2473"/>
    </row>
    <row r="2474" spans="1:12" x14ac:dyDescent="0.2">
      <c r="A2474" s="4" t="s">
        <v>153</v>
      </c>
      <c r="B2474"/>
      <c r="C2474"/>
      <c r="D2474"/>
      <c r="E2474"/>
      <c r="F2474"/>
      <c r="G2474"/>
      <c r="H2474"/>
      <c r="I2474"/>
      <c r="J2474"/>
      <c r="K2474">
        <v>2013</v>
      </c>
      <c r="L2474"/>
    </row>
    <row r="2475" spans="1:12" x14ac:dyDescent="0.2">
      <c r="A2475" s="4" t="s">
        <v>154</v>
      </c>
      <c r="B2475"/>
      <c r="C2475"/>
      <c r="D2475"/>
      <c r="E2475"/>
      <c r="F2475"/>
      <c r="G2475"/>
      <c r="H2475"/>
      <c r="I2475"/>
      <c r="J2475"/>
      <c r="K2475">
        <v>2013</v>
      </c>
      <c r="L2475"/>
    </row>
    <row r="2476" spans="1:12" x14ac:dyDescent="0.2">
      <c r="A2476" s="4" t="s">
        <v>155</v>
      </c>
      <c r="B2476"/>
      <c r="C2476"/>
      <c r="D2476"/>
      <c r="E2476"/>
      <c r="F2476"/>
      <c r="G2476"/>
      <c r="H2476"/>
      <c r="I2476"/>
      <c r="J2476"/>
      <c r="K2476">
        <v>2013</v>
      </c>
      <c r="L2476"/>
    </row>
    <row r="2477" spans="1:12" x14ac:dyDescent="0.2">
      <c r="A2477" s="4" t="s">
        <v>156</v>
      </c>
      <c r="B2477">
        <v>15</v>
      </c>
      <c r="C2477">
        <v>13</v>
      </c>
      <c r="D2477">
        <v>2</v>
      </c>
      <c r="E2477">
        <v>486</v>
      </c>
      <c r="F2477">
        <v>0</v>
      </c>
      <c r="G2477">
        <v>53</v>
      </c>
      <c r="H2477">
        <v>3</v>
      </c>
      <c r="I2477">
        <v>243</v>
      </c>
      <c r="J2477">
        <v>18</v>
      </c>
      <c r="K2477">
        <v>2013</v>
      </c>
      <c r="L2477"/>
    </row>
    <row r="2478" spans="1:12" x14ac:dyDescent="0.2">
      <c r="A2478" s="4" t="s">
        <v>157</v>
      </c>
      <c r="B2478"/>
      <c r="C2478"/>
      <c r="D2478"/>
      <c r="E2478"/>
      <c r="F2478"/>
      <c r="G2478"/>
      <c r="H2478"/>
      <c r="I2478"/>
      <c r="J2478"/>
      <c r="K2478">
        <v>2013</v>
      </c>
      <c r="L2478"/>
    </row>
    <row r="2479" spans="1:12" x14ac:dyDescent="0.2">
      <c r="A2479" s="4" t="s">
        <v>158</v>
      </c>
      <c r="B2479"/>
      <c r="C2479"/>
      <c r="D2479"/>
      <c r="E2479"/>
      <c r="F2479"/>
      <c r="G2479"/>
      <c r="H2479"/>
      <c r="I2479"/>
      <c r="J2479"/>
      <c r="K2479">
        <v>2013</v>
      </c>
      <c r="L2479"/>
    </row>
    <row r="2480" spans="1:12" x14ac:dyDescent="0.2">
      <c r="A2480" s="4" t="s">
        <v>159</v>
      </c>
      <c r="B2480"/>
      <c r="C2480"/>
      <c r="D2480"/>
      <c r="E2480"/>
      <c r="F2480"/>
      <c r="G2480"/>
      <c r="H2480"/>
      <c r="I2480"/>
      <c r="J2480"/>
      <c r="K2480">
        <v>2013</v>
      </c>
      <c r="L2480"/>
    </row>
    <row r="2481" spans="1:12" x14ac:dyDescent="0.2">
      <c r="A2481" s="4" t="s">
        <v>877</v>
      </c>
      <c r="B2481"/>
      <c r="C2481"/>
      <c r="D2481"/>
      <c r="E2481"/>
      <c r="F2481"/>
      <c r="G2481"/>
      <c r="H2481"/>
      <c r="I2481"/>
      <c r="J2481"/>
      <c r="K2481">
        <v>2013</v>
      </c>
      <c r="L2481"/>
    </row>
    <row r="2482" spans="1:12" x14ac:dyDescent="0.2">
      <c r="A2482" s="4" t="s">
        <v>372</v>
      </c>
      <c r="B2482"/>
      <c r="C2482"/>
      <c r="D2482"/>
      <c r="E2482"/>
      <c r="F2482"/>
      <c r="G2482"/>
      <c r="H2482"/>
      <c r="I2482"/>
      <c r="J2482"/>
      <c r="K2482">
        <v>2013</v>
      </c>
      <c r="L2482"/>
    </row>
    <row r="2483" spans="1:12" x14ac:dyDescent="0.2">
      <c r="A2483" s="4" t="s">
        <v>160</v>
      </c>
      <c r="B2483"/>
      <c r="C2483"/>
      <c r="D2483"/>
      <c r="E2483"/>
      <c r="F2483"/>
      <c r="G2483"/>
      <c r="H2483"/>
      <c r="I2483"/>
      <c r="J2483"/>
      <c r="K2483">
        <v>2013</v>
      </c>
      <c r="L2483"/>
    </row>
    <row r="2484" spans="1:12" x14ac:dyDescent="0.2">
      <c r="A2484" s="4" t="s">
        <v>161</v>
      </c>
      <c r="B2484"/>
      <c r="C2484"/>
      <c r="D2484"/>
      <c r="E2484"/>
      <c r="F2484"/>
      <c r="G2484"/>
      <c r="H2484"/>
      <c r="I2484"/>
      <c r="J2484"/>
      <c r="K2484">
        <v>2013</v>
      </c>
      <c r="L2484"/>
    </row>
    <row r="2485" spans="1:12" x14ac:dyDescent="0.2">
      <c r="A2485" s="4" t="s">
        <v>796</v>
      </c>
      <c r="B2485"/>
      <c r="C2485"/>
      <c r="D2485"/>
      <c r="E2485"/>
      <c r="F2485"/>
      <c r="G2485"/>
      <c r="H2485"/>
      <c r="I2485"/>
      <c r="J2485"/>
      <c r="K2485">
        <v>2013</v>
      </c>
      <c r="L2485"/>
    </row>
    <row r="2486" spans="1:12" x14ac:dyDescent="0.2">
      <c r="A2486" s="4" t="s">
        <v>162</v>
      </c>
      <c r="B2486"/>
      <c r="C2486"/>
      <c r="D2486"/>
      <c r="E2486"/>
      <c r="F2486"/>
      <c r="G2486"/>
      <c r="H2486"/>
      <c r="I2486"/>
      <c r="J2486"/>
      <c r="K2486">
        <v>2013</v>
      </c>
      <c r="L2486"/>
    </row>
    <row r="2487" spans="1:12" x14ac:dyDescent="0.2">
      <c r="A2487" s="4" t="s">
        <v>816</v>
      </c>
      <c r="B2487"/>
      <c r="C2487"/>
      <c r="D2487"/>
      <c r="E2487"/>
      <c r="F2487"/>
      <c r="G2487"/>
      <c r="H2487"/>
      <c r="I2487"/>
      <c r="J2487"/>
      <c r="K2487">
        <v>2013</v>
      </c>
      <c r="L2487"/>
    </row>
    <row r="2488" spans="1:12" x14ac:dyDescent="0.2">
      <c r="A2488" s="4" t="s">
        <v>163</v>
      </c>
      <c r="B2488"/>
      <c r="C2488"/>
      <c r="D2488"/>
      <c r="E2488"/>
      <c r="F2488"/>
      <c r="G2488"/>
      <c r="H2488"/>
      <c r="I2488"/>
      <c r="J2488"/>
      <c r="K2488">
        <v>2013</v>
      </c>
      <c r="L2488"/>
    </row>
    <row r="2489" spans="1:12" x14ac:dyDescent="0.2">
      <c r="A2489" s="4" t="s">
        <v>164</v>
      </c>
      <c r="B2489"/>
      <c r="C2489"/>
      <c r="D2489"/>
      <c r="E2489"/>
      <c r="F2489"/>
      <c r="G2489"/>
      <c r="H2489"/>
      <c r="I2489"/>
      <c r="J2489"/>
      <c r="K2489">
        <v>2013</v>
      </c>
      <c r="L2489"/>
    </row>
    <row r="2490" spans="1:12" x14ac:dyDescent="0.2">
      <c r="A2490" s="4" t="s">
        <v>895</v>
      </c>
      <c r="K2490" s="13">
        <v>2013</v>
      </c>
    </row>
    <row r="2491" spans="1:12" x14ac:dyDescent="0.2">
      <c r="A2491" s="4" t="s">
        <v>828</v>
      </c>
      <c r="B2491"/>
      <c r="C2491"/>
      <c r="D2491"/>
      <c r="E2491"/>
      <c r="F2491"/>
      <c r="G2491"/>
      <c r="H2491"/>
      <c r="I2491"/>
      <c r="J2491"/>
      <c r="K2491">
        <v>2013</v>
      </c>
      <c r="L2491"/>
    </row>
    <row r="2492" spans="1:12" x14ac:dyDescent="0.2">
      <c r="A2492" s="4" t="s">
        <v>863</v>
      </c>
      <c r="B2492"/>
      <c r="C2492"/>
      <c r="D2492"/>
      <c r="E2492"/>
      <c r="F2492"/>
      <c r="G2492"/>
      <c r="H2492"/>
      <c r="I2492"/>
      <c r="J2492"/>
      <c r="K2492">
        <v>2013</v>
      </c>
      <c r="L2492"/>
    </row>
    <row r="2493" spans="1:12" x14ac:dyDescent="0.2">
      <c r="A2493" s="4" t="s">
        <v>819</v>
      </c>
      <c r="B2493"/>
      <c r="C2493"/>
      <c r="D2493"/>
      <c r="E2493"/>
      <c r="F2493"/>
      <c r="G2493"/>
      <c r="H2493"/>
      <c r="I2493"/>
      <c r="J2493"/>
      <c r="K2493">
        <v>2013</v>
      </c>
      <c r="L2493"/>
    </row>
    <row r="2494" spans="1:12" x14ac:dyDescent="0.2">
      <c r="A2494" s="4" t="s">
        <v>908</v>
      </c>
      <c r="B2494">
        <v>1</v>
      </c>
      <c r="C2494"/>
      <c r="D2494"/>
      <c r="E2494"/>
      <c r="F2494"/>
      <c r="G2494"/>
      <c r="H2494"/>
      <c r="I2494"/>
      <c r="J2494"/>
      <c r="K2494">
        <v>2013</v>
      </c>
      <c r="L2494"/>
    </row>
    <row r="2495" spans="1:12" x14ac:dyDescent="0.2">
      <c r="A2495" s="4" t="s">
        <v>165</v>
      </c>
      <c r="B2495"/>
      <c r="C2495"/>
      <c r="D2495"/>
      <c r="E2495"/>
      <c r="F2495"/>
      <c r="G2495"/>
      <c r="H2495"/>
      <c r="I2495"/>
      <c r="J2495"/>
      <c r="K2495">
        <v>2013</v>
      </c>
      <c r="L2495"/>
    </row>
    <row r="2496" spans="1:12" x14ac:dyDescent="0.2">
      <c r="A2496" s="4" t="s">
        <v>166</v>
      </c>
      <c r="B2496"/>
      <c r="C2496"/>
      <c r="D2496"/>
      <c r="E2496"/>
      <c r="F2496"/>
      <c r="G2496"/>
      <c r="H2496"/>
      <c r="I2496"/>
      <c r="J2496"/>
      <c r="K2496">
        <v>2013</v>
      </c>
      <c r="L2496"/>
    </row>
    <row r="2497" spans="1:12" x14ac:dyDescent="0.2">
      <c r="A2497" s="4" t="s">
        <v>167</v>
      </c>
      <c r="B2497"/>
      <c r="C2497"/>
      <c r="D2497"/>
      <c r="E2497"/>
      <c r="F2497"/>
      <c r="G2497"/>
      <c r="H2497"/>
      <c r="I2497"/>
      <c r="J2497"/>
      <c r="K2497">
        <v>2013</v>
      </c>
      <c r="L2497"/>
    </row>
    <row r="2498" spans="1:12" x14ac:dyDescent="0.2">
      <c r="A2498" s="4" t="s">
        <v>168</v>
      </c>
      <c r="B2498"/>
      <c r="C2498"/>
      <c r="D2498"/>
      <c r="E2498"/>
      <c r="F2498"/>
      <c r="G2498"/>
      <c r="H2498"/>
      <c r="I2498"/>
      <c r="J2498"/>
      <c r="K2498">
        <v>2013</v>
      </c>
      <c r="L2498"/>
    </row>
    <row r="2499" spans="1:12" x14ac:dyDescent="0.2">
      <c r="A2499" s="4" t="s">
        <v>169</v>
      </c>
      <c r="K2499" s="13">
        <v>2013</v>
      </c>
    </row>
    <row r="2500" spans="1:12" x14ac:dyDescent="0.2">
      <c r="A2500" s="4" t="s">
        <v>170</v>
      </c>
      <c r="B2500"/>
      <c r="C2500"/>
      <c r="D2500"/>
      <c r="E2500"/>
      <c r="F2500"/>
      <c r="G2500"/>
      <c r="H2500"/>
      <c r="I2500"/>
      <c r="J2500"/>
      <c r="K2500">
        <v>2013</v>
      </c>
      <c r="L2500"/>
    </row>
    <row r="2501" spans="1:12" x14ac:dyDescent="0.2">
      <c r="A2501" s="4" t="s">
        <v>171</v>
      </c>
      <c r="B2501"/>
      <c r="C2501"/>
      <c r="D2501"/>
      <c r="E2501"/>
      <c r="F2501"/>
      <c r="G2501"/>
      <c r="H2501"/>
      <c r="I2501"/>
      <c r="J2501"/>
      <c r="K2501">
        <v>2013</v>
      </c>
      <c r="L2501"/>
    </row>
    <row r="2502" spans="1:12" x14ac:dyDescent="0.2">
      <c r="A2502" s="4" t="s">
        <v>172</v>
      </c>
      <c r="B2502"/>
      <c r="C2502"/>
      <c r="D2502"/>
      <c r="E2502"/>
      <c r="F2502"/>
      <c r="G2502"/>
      <c r="H2502"/>
      <c r="I2502"/>
      <c r="J2502"/>
      <c r="K2502">
        <v>2013</v>
      </c>
      <c r="L2502"/>
    </row>
    <row r="2503" spans="1:12" x14ac:dyDescent="0.2">
      <c r="A2503" s="4" t="s">
        <v>173</v>
      </c>
      <c r="B2503"/>
      <c r="C2503"/>
      <c r="D2503"/>
      <c r="E2503"/>
      <c r="F2503"/>
      <c r="G2503"/>
      <c r="H2503"/>
      <c r="I2503"/>
      <c r="J2503"/>
      <c r="K2503">
        <v>2013</v>
      </c>
      <c r="L2503"/>
    </row>
    <row r="2504" spans="1:12" x14ac:dyDescent="0.2">
      <c r="A2504" s="4" t="s">
        <v>174</v>
      </c>
      <c r="B2504"/>
      <c r="C2504"/>
      <c r="D2504"/>
      <c r="E2504"/>
      <c r="F2504"/>
      <c r="G2504"/>
      <c r="H2504"/>
      <c r="I2504"/>
      <c r="J2504"/>
      <c r="K2504">
        <v>2013</v>
      </c>
      <c r="L2504"/>
    </row>
    <row r="2505" spans="1:12" x14ac:dyDescent="0.2">
      <c r="A2505" s="4" t="s">
        <v>350</v>
      </c>
      <c r="B2505"/>
      <c r="C2505"/>
      <c r="D2505"/>
      <c r="E2505"/>
      <c r="F2505"/>
      <c r="G2505"/>
      <c r="H2505"/>
      <c r="I2505"/>
      <c r="J2505"/>
      <c r="K2505">
        <v>2013</v>
      </c>
      <c r="L2505"/>
    </row>
    <row r="2506" spans="1:12" x14ac:dyDescent="0.2">
      <c r="A2506" s="4" t="s">
        <v>308</v>
      </c>
      <c r="B2506"/>
      <c r="C2506"/>
      <c r="D2506"/>
      <c r="E2506"/>
      <c r="F2506"/>
      <c r="G2506"/>
      <c r="H2506"/>
      <c r="I2506"/>
      <c r="J2506"/>
      <c r="K2506">
        <v>2013</v>
      </c>
      <c r="L2506"/>
    </row>
    <row r="2507" spans="1:12" x14ac:dyDescent="0.2">
      <c r="A2507" s="4" t="s">
        <v>175</v>
      </c>
      <c r="B2507"/>
      <c r="C2507"/>
      <c r="D2507"/>
      <c r="E2507"/>
      <c r="F2507"/>
      <c r="G2507"/>
      <c r="H2507"/>
      <c r="I2507"/>
      <c r="J2507"/>
      <c r="K2507">
        <v>2013</v>
      </c>
      <c r="L2507"/>
    </row>
    <row r="2508" spans="1:12" x14ac:dyDescent="0.2">
      <c r="A2508" s="4" t="s">
        <v>176</v>
      </c>
      <c r="B2508"/>
      <c r="C2508"/>
      <c r="D2508"/>
      <c r="E2508"/>
      <c r="F2508"/>
      <c r="G2508"/>
      <c r="H2508"/>
      <c r="I2508"/>
      <c r="J2508"/>
      <c r="K2508">
        <v>2013</v>
      </c>
      <c r="L2508"/>
    </row>
    <row r="2509" spans="1:12" x14ac:dyDescent="0.2">
      <c r="A2509" s="4" t="s">
        <v>177</v>
      </c>
      <c r="B2509"/>
      <c r="C2509"/>
      <c r="D2509"/>
      <c r="E2509"/>
      <c r="F2509"/>
      <c r="G2509"/>
      <c r="H2509"/>
      <c r="I2509"/>
      <c r="J2509"/>
      <c r="K2509">
        <v>2013</v>
      </c>
      <c r="L2509"/>
    </row>
    <row r="2510" spans="1:12" x14ac:dyDescent="0.2">
      <c r="A2510" s="4" t="s">
        <v>288</v>
      </c>
      <c r="B2510">
        <v>2</v>
      </c>
      <c r="C2510">
        <v>2</v>
      </c>
      <c r="D2510">
        <v>1</v>
      </c>
      <c r="E2510">
        <v>19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2013</v>
      </c>
      <c r="L2510"/>
    </row>
    <row r="2511" spans="1:12" x14ac:dyDescent="0.2">
      <c r="A2511" s="4" t="s">
        <v>800</v>
      </c>
      <c r="K2511" s="13">
        <v>2013</v>
      </c>
      <c r="L2511"/>
    </row>
    <row r="2512" spans="1:12" x14ac:dyDescent="0.2">
      <c r="A2512" s="4" t="s">
        <v>178</v>
      </c>
      <c r="B2512"/>
      <c r="C2512"/>
      <c r="D2512"/>
      <c r="E2512"/>
      <c r="F2512"/>
      <c r="G2512"/>
      <c r="H2512"/>
      <c r="I2512"/>
      <c r="J2512"/>
      <c r="K2512">
        <v>2013</v>
      </c>
      <c r="L2512"/>
    </row>
    <row r="2513" spans="1:12" x14ac:dyDescent="0.2">
      <c r="A2513" s="4" t="s">
        <v>179</v>
      </c>
      <c r="B2513"/>
      <c r="C2513"/>
      <c r="D2513"/>
      <c r="E2513"/>
      <c r="F2513"/>
      <c r="G2513"/>
      <c r="H2513"/>
      <c r="I2513"/>
      <c r="J2513"/>
      <c r="K2513">
        <v>2013</v>
      </c>
      <c r="L2513"/>
    </row>
    <row r="2514" spans="1:12" x14ac:dyDescent="0.2">
      <c r="A2514" s="4" t="s">
        <v>180</v>
      </c>
      <c r="B2514"/>
      <c r="C2514"/>
      <c r="D2514"/>
      <c r="E2514"/>
      <c r="F2514"/>
      <c r="G2514"/>
      <c r="H2514"/>
      <c r="I2514"/>
      <c r="J2514"/>
      <c r="K2514">
        <v>2013</v>
      </c>
      <c r="L2514"/>
    </row>
    <row r="2515" spans="1:12" x14ac:dyDescent="0.2">
      <c r="A2515" s="4" t="s">
        <v>181</v>
      </c>
      <c r="B2515"/>
      <c r="C2515"/>
      <c r="D2515"/>
      <c r="E2515"/>
      <c r="F2515"/>
      <c r="G2515"/>
      <c r="H2515"/>
      <c r="I2515"/>
      <c r="J2515"/>
      <c r="K2515">
        <v>2013</v>
      </c>
      <c r="L2515"/>
    </row>
    <row r="2516" spans="1:12" x14ac:dyDescent="0.2">
      <c r="A2516" s="4" t="s">
        <v>182</v>
      </c>
      <c r="B2516"/>
      <c r="C2516"/>
      <c r="D2516"/>
      <c r="E2516"/>
      <c r="F2516"/>
      <c r="G2516"/>
      <c r="H2516"/>
      <c r="I2516"/>
      <c r="J2516"/>
      <c r="K2516">
        <v>2013</v>
      </c>
      <c r="L2516"/>
    </row>
    <row r="2517" spans="1:12" x14ac:dyDescent="0.2">
      <c r="A2517" s="4" t="s">
        <v>183</v>
      </c>
      <c r="B2517"/>
      <c r="C2517"/>
      <c r="D2517"/>
      <c r="E2517"/>
      <c r="F2517"/>
      <c r="G2517"/>
      <c r="H2517"/>
      <c r="I2517"/>
      <c r="J2517"/>
      <c r="K2517">
        <v>2013</v>
      </c>
      <c r="L2517"/>
    </row>
    <row r="2518" spans="1:12" x14ac:dyDescent="0.2">
      <c r="A2518" s="4" t="s">
        <v>184</v>
      </c>
      <c r="B2518"/>
      <c r="C2518"/>
      <c r="D2518"/>
      <c r="E2518"/>
      <c r="F2518"/>
      <c r="G2518"/>
      <c r="H2518"/>
      <c r="I2518"/>
      <c r="J2518"/>
      <c r="K2518">
        <v>2013</v>
      </c>
      <c r="L2518"/>
    </row>
    <row r="2519" spans="1:12" x14ac:dyDescent="0.2">
      <c r="A2519" s="4" t="s">
        <v>185</v>
      </c>
      <c r="B2519"/>
      <c r="C2519"/>
      <c r="D2519"/>
      <c r="E2519"/>
      <c r="F2519"/>
      <c r="G2519"/>
      <c r="H2519"/>
      <c r="I2519"/>
      <c r="J2519"/>
      <c r="K2519">
        <v>2013</v>
      </c>
      <c r="L2519"/>
    </row>
    <row r="2520" spans="1:12" x14ac:dyDescent="0.2">
      <c r="A2520" s="4" t="s">
        <v>186</v>
      </c>
      <c r="B2520" s="13">
        <v>1</v>
      </c>
      <c r="C2520" s="13">
        <v>1</v>
      </c>
      <c r="D2520" s="13">
        <v>1</v>
      </c>
      <c r="E2520" s="13">
        <v>1</v>
      </c>
      <c r="F2520" s="13">
        <v>0</v>
      </c>
      <c r="G2520" s="13">
        <v>0.5</v>
      </c>
      <c r="H2520" s="13">
        <v>0</v>
      </c>
      <c r="I2520" s="13">
        <v>7</v>
      </c>
      <c r="J2520" s="13">
        <v>0</v>
      </c>
      <c r="K2520" s="13">
        <v>2013</v>
      </c>
    </row>
    <row r="2521" spans="1:12" x14ac:dyDescent="0.2">
      <c r="A2521" s="4" t="s">
        <v>370</v>
      </c>
      <c r="B2521"/>
      <c r="C2521"/>
      <c r="D2521"/>
      <c r="E2521"/>
      <c r="F2521"/>
      <c r="G2521"/>
      <c r="H2521"/>
      <c r="I2521"/>
      <c r="J2521"/>
      <c r="K2521">
        <v>2013</v>
      </c>
      <c r="L2521"/>
    </row>
    <row r="2522" spans="1:12" x14ac:dyDescent="0.2">
      <c r="A2522" s="4" t="s">
        <v>321</v>
      </c>
      <c r="K2522" s="13">
        <v>2013</v>
      </c>
      <c r="L2522"/>
    </row>
    <row r="2523" spans="1:12" x14ac:dyDescent="0.2">
      <c r="A2523" s="4" t="s">
        <v>187</v>
      </c>
      <c r="B2523"/>
      <c r="C2523"/>
      <c r="D2523"/>
      <c r="E2523"/>
      <c r="F2523"/>
      <c r="G2523"/>
      <c r="H2523"/>
      <c r="I2523"/>
      <c r="J2523"/>
      <c r="K2523">
        <v>2013</v>
      </c>
      <c r="L2523"/>
    </row>
    <row r="2524" spans="1:12" x14ac:dyDescent="0.2">
      <c r="A2524" s="4" t="s">
        <v>300</v>
      </c>
      <c r="B2524"/>
      <c r="C2524"/>
      <c r="D2524"/>
      <c r="E2524"/>
      <c r="F2524"/>
      <c r="G2524"/>
      <c r="H2524"/>
      <c r="I2524"/>
      <c r="J2524"/>
      <c r="K2524">
        <v>2013</v>
      </c>
      <c r="L2524"/>
    </row>
    <row r="2525" spans="1:12" x14ac:dyDescent="0.2">
      <c r="A2525" s="4" t="s">
        <v>188</v>
      </c>
      <c r="B2525" s="13">
        <v>12</v>
      </c>
      <c r="C2525" s="13">
        <v>7</v>
      </c>
      <c r="D2525" s="13">
        <v>0</v>
      </c>
      <c r="E2525" s="13">
        <v>67</v>
      </c>
      <c r="F2525" s="13">
        <v>4</v>
      </c>
      <c r="G2525" s="13">
        <v>15</v>
      </c>
      <c r="H2525" s="13">
        <v>0</v>
      </c>
      <c r="I2525" s="13">
        <v>114</v>
      </c>
      <c r="J2525" s="13">
        <v>4</v>
      </c>
      <c r="K2525" s="13">
        <v>2013</v>
      </c>
      <c r="L2525"/>
    </row>
    <row r="2526" spans="1:12" x14ac:dyDescent="0.2">
      <c r="A2526" s="4" t="s">
        <v>189</v>
      </c>
      <c r="B2526"/>
      <c r="C2526"/>
      <c r="D2526"/>
      <c r="E2526"/>
      <c r="F2526"/>
      <c r="G2526"/>
      <c r="H2526"/>
      <c r="I2526"/>
      <c r="J2526"/>
      <c r="K2526">
        <v>2013</v>
      </c>
      <c r="L2526"/>
    </row>
    <row r="2527" spans="1:12" x14ac:dyDescent="0.2">
      <c r="A2527" s="4" t="s">
        <v>190</v>
      </c>
      <c r="B2527"/>
      <c r="C2527"/>
      <c r="D2527"/>
      <c r="E2527"/>
      <c r="F2527"/>
      <c r="G2527"/>
      <c r="H2527"/>
      <c r="I2527"/>
      <c r="J2527"/>
      <c r="K2527">
        <v>2013</v>
      </c>
      <c r="L2527"/>
    </row>
    <row r="2528" spans="1:12" x14ac:dyDescent="0.2">
      <c r="A2528" s="4" t="s">
        <v>304</v>
      </c>
      <c r="B2528"/>
      <c r="C2528"/>
      <c r="D2528"/>
      <c r="E2528"/>
      <c r="F2528"/>
      <c r="G2528"/>
      <c r="H2528"/>
      <c r="I2528"/>
      <c r="J2528"/>
      <c r="K2528">
        <v>2013</v>
      </c>
      <c r="L2528"/>
    </row>
    <row r="2529" spans="1:12" x14ac:dyDescent="0.2">
      <c r="A2529" s="4" t="s">
        <v>347</v>
      </c>
      <c r="B2529"/>
      <c r="C2529"/>
      <c r="D2529"/>
      <c r="E2529"/>
      <c r="F2529"/>
      <c r="G2529"/>
      <c r="H2529"/>
      <c r="I2529"/>
      <c r="J2529"/>
      <c r="K2529">
        <v>2013</v>
      </c>
      <c r="L2529"/>
    </row>
    <row r="2530" spans="1:12" x14ac:dyDescent="0.2">
      <c r="A2530" s="4" t="s">
        <v>191</v>
      </c>
      <c r="B2530">
        <v>3</v>
      </c>
      <c r="C2530">
        <v>2</v>
      </c>
      <c r="D2530">
        <v>1</v>
      </c>
      <c r="E2530">
        <v>2</v>
      </c>
      <c r="F2530">
        <v>0</v>
      </c>
      <c r="G2530">
        <v>4</v>
      </c>
      <c r="H2530">
        <v>0</v>
      </c>
      <c r="I2530">
        <v>41</v>
      </c>
      <c r="J2530">
        <v>1</v>
      </c>
      <c r="K2530">
        <v>2013</v>
      </c>
      <c r="L2530"/>
    </row>
    <row r="2531" spans="1:12" x14ac:dyDescent="0.2">
      <c r="A2531" s="4" t="s">
        <v>192</v>
      </c>
      <c r="B2531">
        <v>2</v>
      </c>
      <c r="C2531">
        <v>1</v>
      </c>
      <c r="D2531">
        <v>0</v>
      </c>
      <c r="E2531">
        <v>4</v>
      </c>
      <c r="F2531">
        <v>0</v>
      </c>
      <c r="G2531">
        <v>4</v>
      </c>
      <c r="H2531">
        <v>0</v>
      </c>
      <c r="I2531">
        <v>29</v>
      </c>
      <c r="J2531">
        <v>2</v>
      </c>
      <c r="K2531">
        <v>2013</v>
      </c>
      <c r="L2531"/>
    </row>
    <row r="2532" spans="1:12" x14ac:dyDescent="0.2">
      <c r="A2532" s="4" t="s">
        <v>193</v>
      </c>
      <c r="B2532"/>
      <c r="C2532"/>
      <c r="D2532"/>
      <c r="E2532"/>
      <c r="F2532"/>
      <c r="G2532"/>
      <c r="H2532"/>
      <c r="I2532"/>
      <c r="J2532"/>
      <c r="K2532">
        <v>2013</v>
      </c>
      <c r="L2532"/>
    </row>
    <row r="2533" spans="1:12" x14ac:dyDescent="0.2">
      <c r="A2533" s="4" t="s">
        <v>194</v>
      </c>
      <c r="B2533">
        <v>2</v>
      </c>
      <c r="C2533">
        <v>1</v>
      </c>
      <c r="D2533">
        <v>0</v>
      </c>
      <c r="E2533">
        <v>6</v>
      </c>
      <c r="F2533">
        <v>0</v>
      </c>
      <c r="G2533">
        <v>5.5</v>
      </c>
      <c r="H2533">
        <v>0</v>
      </c>
      <c r="I2533">
        <v>44</v>
      </c>
      <c r="J2533">
        <v>2</v>
      </c>
      <c r="K2533">
        <v>2013</v>
      </c>
      <c r="L2533"/>
    </row>
    <row r="2534" spans="1:12" x14ac:dyDescent="0.2">
      <c r="A2534" s="4" t="s">
        <v>195</v>
      </c>
      <c r="B2534">
        <v>4</v>
      </c>
      <c r="C2534">
        <v>2</v>
      </c>
      <c r="D2534">
        <v>1</v>
      </c>
      <c r="E2534">
        <v>30</v>
      </c>
      <c r="F2534">
        <v>0</v>
      </c>
      <c r="G2534">
        <v>10</v>
      </c>
      <c r="H2534">
        <v>0</v>
      </c>
      <c r="I2534">
        <v>74</v>
      </c>
      <c r="J2534">
        <v>2</v>
      </c>
      <c r="K2534">
        <v>2013</v>
      </c>
      <c r="L2534"/>
    </row>
    <row r="2535" spans="1:12" x14ac:dyDescent="0.2">
      <c r="A2535" s="4" t="s">
        <v>196</v>
      </c>
      <c r="B2535"/>
      <c r="C2535"/>
      <c r="D2535"/>
      <c r="E2535"/>
      <c r="F2535"/>
      <c r="G2535"/>
      <c r="H2535"/>
      <c r="I2535"/>
      <c r="J2535"/>
      <c r="K2535">
        <v>2013</v>
      </c>
      <c r="L2535"/>
    </row>
    <row r="2536" spans="1:12" x14ac:dyDescent="0.2">
      <c r="A2536" s="4" t="s">
        <v>197</v>
      </c>
      <c r="B2536">
        <v>10</v>
      </c>
      <c r="C2536">
        <v>5</v>
      </c>
      <c r="D2536">
        <v>4</v>
      </c>
      <c r="E2536">
        <v>37</v>
      </c>
      <c r="F2536">
        <v>1</v>
      </c>
      <c r="G2536">
        <v>35.5</v>
      </c>
      <c r="H2536">
        <v>5</v>
      </c>
      <c r="I2536">
        <v>188</v>
      </c>
      <c r="J2536">
        <v>14</v>
      </c>
      <c r="K2536">
        <v>2013</v>
      </c>
      <c r="L2536"/>
    </row>
    <row r="2537" spans="1:12" x14ac:dyDescent="0.2">
      <c r="A2537" s="4" t="s">
        <v>894</v>
      </c>
      <c r="K2537" s="13">
        <v>2013</v>
      </c>
    </row>
    <row r="2538" spans="1:12" x14ac:dyDescent="0.2">
      <c r="A2538" s="4" t="s">
        <v>198</v>
      </c>
      <c r="B2538"/>
      <c r="C2538"/>
      <c r="D2538"/>
      <c r="E2538"/>
      <c r="F2538"/>
      <c r="G2538"/>
      <c r="H2538"/>
      <c r="I2538"/>
      <c r="J2538"/>
      <c r="K2538">
        <v>2013</v>
      </c>
      <c r="L2538"/>
    </row>
    <row r="2539" spans="1:12" x14ac:dyDescent="0.2">
      <c r="A2539" s="4" t="s">
        <v>368</v>
      </c>
      <c r="B2539"/>
      <c r="C2539"/>
      <c r="D2539"/>
      <c r="E2539"/>
      <c r="F2539"/>
      <c r="G2539"/>
      <c r="H2539"/>
      <c r="I2539"/>
      <c r="J2539"/>
      <c r="K2539">
        <v>2013</v>
      </c>
      <c r="L2539"/>
    </row>
    <row r="2540" spans="1:12" x14ac:dyDescent="0.2">
      <c r="A2540" s="4" t="s">
        <v>199</v>
      </c>
      <c r="B2540"/>
      <c r="C2540"/>
      <c r="D2540"/>
      <c r="E2540"/>
      <c r="F2540"/>
      <c r="G2540"/>
      <c r="H2540"/>
      <c r="I2540"/>
      <c r="J2540"/>
      <c r="K2540">
        <v>2013</v>
      </c>
      <c r="L2540"/>
    </row>
    <row r="2541" spans="1:12" x14ac:dyDescent="0.2">
      <c r="A2541" s="4" t="s">
        <v>200</v>
      </c>
      <c r="B2541"/>
      <c r="C2541"/>
      <c r="D2541"/>
      <c r="E2541"/>
      <c r="F2541"/>
      <c r="G2541"/>
      <c r="H2541"/>
      <c r="I2541"/>
      <c r="J2541"/>
      <c r="K2541">
        <v>2013</v>
      </c>
      <c r="L2541"/>
    </row>
    <row r="2542" spans="1:12" x14ac:dyDescent="0.2">
      <c r="A2542" s="4" t="s">
        <v>201</v>
      </c>
      <c r="B2542"/>
      <c r="C2542"/>
      <c r="D2542"/>
      <c r="E2542"/>
      <c r="F2542"/>
      <c r="G2542"/>
      <c r="H2542"/>
      <c r="I2542"/>
      <c r="J2542"/>
      <c r="K2542">
        <v>2013</v>
      </c>
      <c r="L2542"/>
    </row>
    <row r="2543" spans="1:12" x14ac:dyDescent="0.2">
      <c r="A2543" s="4" t="s">
        <v>202</v>
      </c>
      <c r="B2543"/>
      <c r="C2543"/>
      <c r="D2543"/>
      <c r="E2543"/>
      <c r="F2543"/>
      <c r="G2543"/>
      <c r="H2543"/>
      <c r="I2543"/>
      <c r="J2543"/>
      <c r="K2543">
        <v>2013</v>
      </c>
      <c r="L2543"/>
    </row>
    <row r="2544" spans="1:12" x14ac:dyDescent="0.2">
      <c r="A2544" s="4" t="s">
        <v>203</v>
      </c>
      <c r="B2544"/>
      <c r="C2544"/>
      <c r="D2544"/>
      <c r="E2544"/>
      <c r="F2544"/>
      <c r="G2544"/>
      <c r="H2544"/>
      <c r="I2544"/>
      <c r="J2544"/>
      <c r="K2544">
        <v>2013</v>
      </c>
      <c r="L2544"/>
    </row>
    <row r="2545" spans="1:12" x14ac:dyDescent="0.2">
      <c r="A2545" s="4" t="s">
        <v>204</v>
      </c>
      <c r="B2545"/>
      <c r="C2545"/>
      <c r="D2545"/>
      <c r="E2545"/>
      <c r="F2545"/>
      <c r="G2545"/>
      <c r="H2545"/>
      <c r="I2545"/>
      <c r="J2545"/>
      <c r="K2545">
        <v>2013</v>
      </c>
      <c r="L2545"/>
    </row>
    <row r="2546" spans="1:12" x14ac:dyDescent="0.2">
      <c r="A2546" s="4" t="s">
        <v>893</v>
      </c>
      <c r="K2546" s="13">
        <v>2013</v>
      </c>
    </row>
    <row r="2547" spans="1:12" x14ac:dyDescent="0.2">
      <c r="A2547" s="4" t="s">
        <v>313</v>
      </c>
      <c r="B2547"/>
      <c r="C2547"/>
      <c r="D2547"/>
      <c r="E2547"/>
      <c r="F2547"/>
      <c r="G2547"/>
      <c r="H2547"/>
      <c r="I2547"/>
      <c r="J2547"/>
      <c r="K2547">
        <v>2013</v>
      </c>
      <c r="L2547"/>
    </row>
    <row r="2548" spans="1:12" x14ac:dyDescent="0.2">
      <c r="A2548" s="4" t="s">
        <v>205</v>
      </c>
      <c r="B2548"/>
      <c r="C2548"/>
      <c r="D2548"/>
      <c r="E2548"/>
      <c r="F2548"/>
      <c r="G2548"/>
      <c r="H2548"/>
      <c r="I2548"/>
      <c r="J2548"/>
      <c r="K2548">
        <v>2013</v>
      </c>
      <c r="L2548"/>
    </row>
    <row r="2549" spans="1:12" x14ac:dyDescent="0.2">
      <c r="A2549" s="4" t="s">
        <v>206</v>
      </c>
      <c r="B2549" s="13">
        <v>11</v>
      </c>
      <c r="C2549" s="13">
        <v>9</v>
      </c>
      <c r="D2549" s="13">
        <v>1</v>
      </c>
      <c r="E2549" s="13">
        <v>250</v>
      </c>
      <c r="F2549" s="13">
        <v>4</v>
      </c>
      <c r="G2549" s="13">
        <v>49</v>
      </c>
      <c r="H2549" s="13">
        <v>4</v>
      </c>
      <c r="I2549" s="13">
        <v>202</v>
      </c>
      <c r="J2549" s="13">
        <v>16</v>
      </c>
      <c r="K2549" s="13">
        <v>2013</v>
      </c>
    </row>
    <row r="2550" spans="1:12" x14ac:dyDescent="0.2">
      <c r="A2550" s="4" t="s">
        <v>207</v>
      </c>
      <c r="B2550"/>
      <c r="C2550"/>
      <c r="D2550"/>
      <c r="E2550"/>
      <c r="F2550"/>
      <c r="G2550"/>
      <c r="H2550"/>
      <c r="I2550"/>
      <c r="J2550"/>
      <c r="K2550">
        <v>2013</v>
      </c>
      <c r="L2550"/>
    </row>
    <row r="2551" spans="1:12" x14ac:dyDescent="0.2">
      <c r="A2551" s="4" t="s">
        <v>208</v>
      </c>
      <c r="B2551"/>
      <c r="C2551"/>
      <c r="D2551"/>
      <c r="E2551"/>
      <c r="F2551"/>
      <c r="G2551"/>
      <c r="H2551"/>
      <c r="I2551"/>
      <c r="J2551"/>
      <c r="K2551">
        <v>2013</v>
      </c>
      <c r="L2551"/>
    </row>
    <row r="2552" spans="1:12" x14ac:dyDescent="0.2">
      <c r="A2552" s="4" t="s">
        <v>793</v>
      </c>
      <c r="B2552"/>
      <c r="C2552"/>
      <c r="D2552"/>
      <c r="E2552"/>
      <c r="F2552"/>
      <c r="G2552"/>
      <c r="H2552"/>
      <c r="I2552"/>
      <c r="J2552"/>
      <c r="K2552">
        <v>2013</v>
      </c>
      <c r="L2552"/>
    </row>
    <row r="2553" spans="1:12" x14ac:dyDescent="0.2">
      <c r="A2553" s="4" t="s">
        <v>209</v>
      </c>
      <c r="B2553"/>
      <c r="C2553"/>
      <c r="D2553"/>
      <c r="E2553"/>
      <c r="F2553"/>
      <c r="G2553"/>
      <c r="H2553"/>
      <c r="I2553"/>
      <c r="J2553"/>
      <c r="K2553">
        <v>2013</v>
      </c>
      <c r="L2553"/>
    </row>
    <row r="2554" spans="1:12" x14ac:dyDescent="0.2">
      <c r="A2554" s="4" t="s">
        <v>210</v>
      </c>
      <c r="K2554" s="13">
        <v>2013</v>
      </c>
    </row>
    <row r="2555" spans="1:12" x14ac:dyDescent="0.2">
      <c r="A2555" s="4" t="s">
        <v>281</v>
      </c>
      <c r="B2555">
        <v>5</v>
      </c>
      <c r="C2555">
        <v>4</v>
      </c>
      <c r="D2555">
        <v>0</v>
      </c>
      <c r="E2555">
        <v>97</v>
      </c>
      <c r="F2555">
        <v>2</v>
      </c>
      <c r="G2555">
        <v>22</v>
      </c>
      <c r="H2555">
        <v>2</v>
      </c>
      <c r="I2555">
        <v>102</v>
      </c>
      <c r="J2555">
        <v>6</v>
      </c>
      <c r="K2555">
        <v>2013</v>
      </c>
      <c r="L2555"/>
    </row>
    <row r="2556" spans="1:12" x14ac:dyDescent="0.2">
      <c r="A2556" s="4" t="s">
        <v>343</v>
      </c>
      <c r="B2556"/>
      <c r="C2556"/>
      <c r="D2556"/>
      <c r="E2556"/>
      <c r="F2556"/>
      <c r="G2556"/>
      <c r="H2556"/>
      <c r="I2556"/>
      <c r="J2556"/>
      <c r="K2556">
        <v>2013</v>
      </c>
      <c r="L2556"/>
    </row>
    <row r="2557" spans="1:12" x14ac:dyDescent="0.2">
      <c r="A2557" s="4" t="s">
        <v>875</v>
      </c>
      <c r="K2557" s="13">
        <v>2013</v>
      </c>
    </row>
    <row r="2558" spans="1:12" x14ac:dyDescent="0.2">
      <c r="A2558" s="4" t="s">
        <v>902</v>
      </c>
      <c r="K2558" s="13">
        <v>2013</v>
      </c>
    </row>
    <row r="2559" spans="1:12" x14ac:dyDescent="0.2">
      <c r="A2559" s="4" t="s">
        <v>324</v>
      </c>
      <c r="B2559">
        <v>3</v>
      </c>
      <c r="C2559">
        <v>3</v>
      </c>
      <c r="D2559">
        <v>0</v>
      </c>
      <c r="E2559">
        <v>12</v>
      </c>
      <c r="F2559">
        <v>2</v>
      </c>
      <c r="G2559">
        <v>3</v>
      </c>
      <c r="H2559">
        <v>0</v>
      </c>
      <c r="I2559">
        <v>28</v>
      </c>
      <c r="J2559">
        <v>2</v>
      </c>
      <c r="K2559">
        <v>2013</v>
      </c>
      <c r="L2559"/>
    </row>
    <row r="2560" spans="1:12" x14ac:dyDescent="0.2">
      <c r="A2560" s="4" t="s">
        <v>328</v>
      </c>
      <c r="B2560"/>
      <c r="C2560"/>
      <c r="D2560"/>
      <c r="E2560"/>
      <c r="F2560"/>
      <c r="G2560"/>
      <c r="H2560"/>
      <c r="I2560"/>
      <c r="J2560"/>
      <c r="K2560">
        <v>2013</v>
      </c>
      <c r="L2560"/>
    </row>
    <row r="2561" spans="1:14" x14ac:dyDescent="0.2">
      <c r="A2561" s="4" t="s">
        <v>348</v>
      </c>
      <c r="B2561"/>
      <c r="C2561"/>
      <c r="D2561"/>
      <c r="E2561"/>
      <c r="F2561"/>
      <c r="G2561"/>
      <c r="H2561"/>
      <c r="I2561"/>
      <c r="J2561"/>
      <c r="K2561">
        <v>2013</v>
      </c>
      <c r="L2561"/>
    </row>
    <row r="2562" spans="1:14" x14ac:dyDescent="0.2">
      <c r="A2562" s="4" t="s">
        <v>358</v>
      </c>
      <c r="B2562"/>
      <c r="C2562"/>
      <c r="D2562"/>
      <c r="E2562"/>
      <c r="F2562"/>
      <c r="G2562"/>
      <c r="H2562"/>
      <c r="I2562"/>
      <c r="J2562"/>
      <c r="K2562">
        <v>2013</v>
      </c>
      <c r="L2562"/>
    </row>
    <row r="2563" spans="1:14" x14ac:dyDescent="0.2">
      <c r="A2563" s="4" t="s">
        <v>325</v>
      </c>
      <c r="B2563">
        <v>3</v>
      </c>
      <c r="C2563">
        <v>3</v>
      </c>
      <c r="D2563">
        <v>0</v>
      </c>
      <c r="E2563">
        <v>15</v>
      </c>
      <c r="F2563">
        <v>0</v>
      </c>
      <c r="G2563">
        <v>3</v>
      </c>
      <c r="H2563">
        <v>0</v>
      </c>
      <c r="I2563">
        <v>15</v>
      </c>
      <c r="J2563">
        <v>0</v>
      </c>
      <c r="K2563">
        <v>2013</v>
      </c>
      <c r="L2563">
        <v>1</v>
      </c>
    </row>
    <row r="2564" spans="1:14" x14ac:dyDescent="0.2">
      <c r="A2564" s="4" t="s">
        <v>797</v>
      </c>
      <c r="B2564"/>
      <c r="C2564"/>
      <c r="D2564"/>
      <c r="E2564"/>
      <c r="F2564"/>
      <c r="G2564"/>
      <c r="H2564"/>
      <c r="I2564"/>
      <c r="J2564"/>
      <c r="K2564">
        <v>2013</v>
      </c>
      <c r="L2564"/>
    </row>
    <row r="2565" spans="1:14" x14ac:dyDescent="0.2">
      <c r="A2565" s="4" t="s">
        <v>326</v>
      </c>
      <c r="B2565">
        <v>3</v>
      </c>
      <c r="C2565">
        <v>3</v>
      </c>
      <c r="D2565">
        <v>1</v>
      </c>
      <c r="E2565">
        <v>5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2013</v>
      </c>
      <c r="L2565"/>
    </row>
    <row r="2566" spans="1:14" x14ac:dyDescent="0.2">
      <c r="A2566" s="4" t="s">
        <v>211</v>
      </c>
      <c r="K2566" s="13">
        <v>2013</v>
      </c>
    </row>
    <row r="2567" spans="1:14" x14ac:dyDescent="0.2">
      <c r="A2567" s="4" t="s">
        <v>798</v>
      </c>
      <c r="B2567"/>
      <c r="C2567"/>
      <c r="D2567"/>
      <c r="E2567"/>
      <c r="F2567"/>
      <c r="G2567"/>
      <c r="H2567"/>
      <c r="I2567"/>
      <c r="J2567"/>
      <c r="K2567">
        <v>2013</v>
      </c>
      <c r="L2567"/>
    </row>
    <row r="2568" spans="1:14" x14ac:dyDescent="0.2">
      <c r="A2568" s="4" t="s">
        <v>282</v>
      </c>
      <c r="B2568">
        <v>4</v>
      </c>
      <c r="C2568">
        <v>2</v>
      </c>
      <c r="D2568">
        <v>1</v>
      </c>
      <c r="E2568">
        <v>7</v>
      </c>
      <c r="F2568">
        <v>2</v>
      </c>
      <c r="G2568">
        <v>4</v>
      </c>
      <c r="H2568">
        <v>0</v>
      </c>
      <c r="I2568">
        <v>14</v>
      </c>
      <c r="J2568">
        <v>2</v>
      </c>
      <c r="K2568">
        <v>2013</v>
      </c>
      <c r="L2568"/>
    </row>
    <row r="2569" spans="1:14" x14ac:dyDescent="0.2">
      <c r="A2569" s="4" t="s">
        <v>212</v>
      </c>
      <c r="B2569"/>
      <c r="C2569"/>
      <c r="D2569"/>
      <c r="E2569"/>
      <c r="F2569"/>
      <c r="G2569"/>
      <c r="H2569"/>
      <c r="I2569"/>
      <c r="J2569"/>
      <c r="K2569">
        <v>2013</v>
      </c>
      <c r="L2569"/>
    </row>
    <row r="2570" spans="1:14" x14ac:dyDescent="0.2">
      <c r="A2570" s="4" t="s">
        <v>301</v>
      </c>
      <c r="B2570"/>
      <c r="C2570"/>
      <c r="D2570"/>
      <c r="E2570"/>
      <c r="F2570"/>
      <c r="G2570"/>
      <c r="H2570"/>
      <c r="I2570"/>
      <c r="J2570"/>
      <c r="K2570">
        <v>2013</v>
      </c>
      <c r="L2570"/>
    </row>
    <row r="2571" spans="1:14" x14ac:dyDescent="0.2">
      <c r="A2571" s="4" t="s">
        <v>289</v>
      </c>
      <c r="B2571">
        <v>2</v>
      </c>
      <c r="C2571">
        <v>1</v>
      </c>
      <c r="D2571">
        <v>0</v>
      </c>
      <c r="E2571">
        <v>24</v>
      </c>
      <c r="F2571">
        <v>1</v>
      </c>
      <c r="G2571">
        <v>6</v>
      </c>
      <c r="H2571">
        <v>1</v>
      </c>
      <c r="I2571">
        <v>19</v>
      </c>
      <c r="J2571">
        <v>6</v>
      </c>
      <c r="K2571">
        <v>2013</v>
      </c>
      <c r="L2571"/>
    </row>
    <row r="2572" spans="1:14" x14ac:dyDescent="0.2">
      <c r="A2572" s="4" t="s">
        <v>322</v>
      </c>
      <c r="B2572"/>
      <c r="C2572"/>
      <c r="D2572"/>
      <c r="E2572"/>
      <c r="F2572"/>
      <c r="G2572"/>
      <c r="H2572"/>
      <c r="I2572"/>
      <c r="J2572"/>
      <c r="K2572">
        <v>2013</v>
      </c>
      <c r="L2572"/>
    </row>
    <row r="2573" spans="1:14" x14ac:dyDescent="0.2">
      <c r="A2573" s="4" t="s">
        <v>323</v>
      </c>
      <c r="B2573"/>
      <c r="C2573"/>
      <c r="D2573"/>
      <c r="E2573"/>
      <c r="F2573"/>
      <c r="G2573"/>
      <c r="H2573"/>
      <c r="I2573"/>
      <c r="J2573"/>
      <c r="K2573">
        <v>2013</v>
      </c>
      <c r="L2573"/>
    </row>
    <row r="2574" spans="1:14" x14ac:dyDescent="0.2">
      <c r="A2574" s="4" t="s">
        <v>844</v>
      </c>
      <c r="B2574"/>
      <c r="C2574"/>
      <c r="D2574"/>
      <c r="E2574"/>
      <c r="F2574"/>
      <c r="G2574"/>
      <c r="H2574"/>
      <c r="I2574"/>
      <c r="J2574"/>
      <c r="K2574">
        <v>2013</v>
      </c>
      <c r="L2574"/>
    </row>
    <row r="2575" spans="1:14" x14ac:dyDescent="0.2">
      <c r="A2575" s="4" t="s">
        <v>213</v>
      </c>
      <c r="B2575"/>
      <c r="C2575"/>
      <c r="D2575"/>
      <c r="E2575"/>
      <c r="F2575"/>
      <c r="G2575"/>
      <c r="H2575"/>
      <c r="I2575"/>
      <c r="J2575"/>
      <c r="K2575">
        <v>2013</v>
      </c>
      <c r="L2575"/>
    </row>
    <row r="2576" spans="1:14" x14ac:dyDescent="0.2">
      <c r="A2576" s="47" t="s">
        <v>897</v>
      </c>
      <c r="K2576" s="13">
        <v>2013</v>
      </c>
      <c r="N2576" s="65"/>
    </row>
    <row r="2577" spans="1:12" x14ac:dyDescent="0.2">
      <c r="A2577" s="4" t="s">
        <v>214</v>
      </c>
      <c r="B2577"/>
      <c r="C2577"/>
      <c r="D2577"/>
      <c r="E2577"/>
      <c r="F2577"/>
      <c r="G2577"/>
      <c r="H2577"/>
      <c r="I2577"/>
      <c r="J2577"/>
      <c r="K2577">
        <v>2013</v>
      </c>
      <c r="L2577"/>
    </row>
    <row r="2578" spans="1:12" x14ac:dyDescent="0.2">
      <c r="A2578" s="4" t="s">
        <v>801</v>
      </c>
      <c r="B2578"/>
      <c r="C2578"/>
      <c r="D2578"/>
      <c r="E2578"/>
      <c r="F2578"/>
      <c r="G2578"/>
      <c r="H2578"/>
      <c r="I2578"/>
      <c r="J2578"/>
      <c r="K2578">
        <v>2013</v>
      </c>
      <c r="L2578"/>
    </row>
    <row r="2579" spans="1:12" x14ac:dyDescent="0.2">
      <c r="A2579" s="4" t="s">
        <v>309</v>
      </c>
      <c r="K2579" s="13">
        <v>2013</v>
      </c>
    </row>
    <row r="2580" spans="1:12" x14ac:dyDescent="0.2">
      <c r="A2580" s="4" t="s">
        <v>215</v>
      </c>
      <c r="B2580"/>
      <c r="C2580"/>
      <c r="D2580"/>
      <c r="E2580"/>
      <c r="F2580"/>
      <c r="G2580"/>
      <c r="H2580"/>
      <c r="I2580"/>
      <c r="J2580"/>
      <c r="K2580">
        <v>2013</v>
      </c>
      <c r="L2580"/>
    </row>
    <row r="2581" spans="1:12" x14ac:dyDescent="0.2">
      <c r="A2581" s="4" t="s">
        <v>216</v>
      </c>
      <c r="B2581"/>
      <c r="C2581"/>
      <c r="D2581"/>
      <c r="E2581"/>
      <c r="F2581"/>
      <c r="G2581"/>
      <c r="H2581"/>
      <c r="I2581"/>
      <c r="J2581"/>
      <c r="K2581">
        <v>2013</v>
      </c>
      <c r="L2581"/>
    </row>
    <row r="2582" spans="1:12" x14ac:dyDescent="0.2">
      <c r="A2582" s="4" t="s">
        <v>217</v>
      </c>
      <c r="B2582"/>
      <c r="C2582"/>
      <c r="D2582"/>
      <c r="E2582"/>
      <c r="F2582"/>
      <c r="G2582"/>
      <c r="H2582"/>
      <c r="I2582"/>
      <c r="J2582"/>
      <c r="K2582">
        <v>2013</v>
      </c>
      <c r="L2582"/>
    </row>
    <row r="2583" spans="1:12" x14ac:dyDescent="0.2">
      <c r="A2583" s="4" t="s">
        <v>218</v>
      </c>
      <c r="B2583"/>
      <c r="C2583"/>
      <c r="D2583"/>
      <c r="E2583"/>
      <c r="F2583"/>
      <c r="G2583"/>
      <c r="H2583"/>
      <c r="I2583"/>
      <c r="J2583"/>
      <c r="K2583">
        <v>2013</v>
      </c>
      <c r="L2583"/>
    </row>
    <row r="2584" spans="1:12" x14ac:dyDescent="0.2">
      <c r="A2584" s="4" t="s">
        <v>219</v>
      </c>
      <c r="B2584"/>
      <c r="C2584"/>
      <c r="D2584"/>
      <c r="E2584"/>
      <c r="F2584"/>
      <c r="G2584"/>
      <c r="H2584"/>
      <c r="I2584"/>
      <c r="J2584"/>
      <c r="K2584">
        <v>2013</v>
      </c>
      <c r="L2584"/>
    </row>
    <row r="2585" spans="1:12" x14ac:dyDescent="0.2">
      <c r="A2585" s="4" t="s">
        <v>220</v>
      </c>
      <c r="B2585"/>
      <c r="C2585"/>
      <c r="D2585"/>
      <c r="E2585"/>
      <c r="F2585"/>
      <c r="G2585"/>
      <c r="H2585"/>
      <c r="I2585"/>
      <c r="J2585"/>
      <c r="K2585">
        <v>2013</v>
      </c>
      <c r="L2585"/>
    </row>
    <row r="2586" spans="1:12" x14ac:dyDescent="0.2">
      <c r="A2586" s="4" t="s">
        <v>221</v>
      </c>
      <c r="B2586"/>
      <c r="C2586"/>
      <c r="D2586"/>
      <c r="E2586"/>
      <c r="F2586"/>
      <c r="G2586"/>
      <c r="H2586"/>
      <c r="I2586"/>
      <c r="J2586"/>
      <c r="K2586">
        <v>2013</v>
      </c>
      <c r="L2586"/>
    </row>
    <row r="2587" spans="1:12" x14ac:dyDescent="0.2">
      <c r="A2587" s="4" t="s">
        <v>292</v>
      </c>
      <c r="B2587">
        <v>1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2013</v>
      </c>
      <c r="L2587"/>
    </row>
    <row r="2588" spans="1:12" x14ac:dyDescent="0.2">
      <c r="A2588" s="4" t="s">
        <v>222</v>
      </c>
      <c r="B2588"/>
      <c r="C2588"/>
      <c r="D2588"/>
      <c r="E2588"/>
      <c r="F2588"/>
      <c r="G2588"/>
      <c r="H2588"/>
      <c r="I2588"/>
      <c r="J2588"/>
      <c r="K2588">
        <v>2013</v>
      </c>
      <c r="L2588"/>
    </row>
    <row r="2589" spans="1:12" x14ac:dyDescent="0.2">
      <c r="A2589" s="4" t="s">
        <v>223</v>
      </c>
      <c r="B2589"/>
      <c r="C2589"/>
      <c r="D2589"/>
      <c r="E2589"/>
      <c r="F2589"/>
      <c r="G2589"/>
      <c r="H2589"/>
      <c r="I2589"/>
      <c r="J2589"/>
      <c r="K2589">
        <v>2013</v>
      </c>
      <c r="L2589"/>
    </row>
    <row r="2590" spans="1:12" x14ac:dyDescent="0.2">
      <c r="A2590" s="4" t="s">
        <v>224</v>
      </c>
      <c r="B2590"/>
      <c r="C2590"/>
      <c r="D2590"/>
      <c r="E2590"/>
      <c r="F2590"/>
      <c r="G2590"/>
      <c r="H2590"/>
      <c r="I2590"/>
      <c r="J2590"/>
      <c r="K2590">
        <v>2013</v>
      </c>
      <c r="L2590"/>
    </row>
    <row r="2591" spans="1:12" x14ac:dyDescent="0.2">
      <c r="A2591" s="4" t="s">
        <v>901</v>
      </c>
      <c r="K2591" s="13">
        <v>2013</v>
      </c>
    </row>
    <row r="2592" spans="1:12" x14ac:dyDescent="0.2">
      <c r="A2592" s="4" t="s">
        <v>225</v>
      </c>
      <c r="B2592"/>
      <c r="C2592"/>
      <c r="D2592"/>
      <c r="E2592"/>
      <c r="F2592"/>
      <c r="G2592"/>
      <c r="H2592"/>
      <c r="I2592"/>
      <c r="J2592"/>
      <c r="K2592">
        <v>2013</v>
      </c>
      <c r="L2592"/>
    </row>
    <row r="2593" spans="1:12" x14ac:dyDescent="0.2">
      <c r="A2593" s="4" t="s">
        <v>344</v>
      </c>
      <c r="B2593"/>
      <c r="C2593"/>
      <c r="D2593"/>
      <c r="E2593"/>
      <c r="F2593"/>
      <c r="G2593"/>
      <c r="H2593"/>
      <c r="I2593"/>
      <c r="J2593"/>
      <c r="K2593">
        <v>2013</v>
      </c>
      <c r="L2593"/>
    </row>
    <row r="2594" spans="1:12" x14ac:dyDescent="0.2">
      <c r="A2594" s="4" t="s">
        <v>335</v>
      </c>
      <c r="B2594"/>
      <c r="C2594"/>
      <c r="D2594"/>
      <c r="E2594"/>
      <c r="F2594"/>
      <c r="G2594"/>
      <c r="H2594"/>
      <c r="I2594"/>
      <c r="J2594"/>
      <c r="K2594">
        <v>2013</v>
      </c>
      <c r="L2594"/>
    </row>
    <row r="2595" spans="1:12" x14ac:dyDescent="0.2">
      <c r="A2595" s="4" t="s">
        <v>226</v>
      </c>
      <c r="B2595"/>
      <c r="C2595"/>
      <c r="D2595"/>
      <c r="E2595"/>
      <c r="F2595"/>
      <c r="G2595"/>
      <c r="H2595"/>
      <c r="I2595"/>
      <c r="J2595"/>
      <c r="K2595">
        <v>2013</v>
      </c>
      <c r="L2595"/>
    </row>
    <row r="2596" spans="1:12" x14ac:dyDescent="0.2">
      <c r="A2596" s="4" t="s">
        <v>364</v>
      </c>
      <c r="B2596"/>
      <c r="C2596"/>
      <c r="D2596"/>
      <c r="E2596"/>
      <c r="F2596"/>
      <c r="G2596"/>
      <c r="H2596"/>
      <c r="I2596"/>
      <c r="J2596"/>
      <c r="K2596">
        <v>2013</v>
      </c>
      <c r="L2596"/>
    </row>
    <row r="2597" spans="1:12" x14ac:dyDescent="0.2">
      <c r="A2597" s="4" t="s">
        <v>227</v>
      </c>
      <c r="B2597">
        <v>5</v>
      </c>
      <c r="C2597">
        <v>5</v>
      </c>
      <c r="D2597">
        <v>1</v>
      </c>
      <c r="E2597">
        <v>22</v>
      </c>
      <c r="F2597">
        <v>3</v>
      </c>
      <c r="G2597">
        <v>20.833333330000002</v>
      </c>
      <c r="H2597">
        <v>3</v>
      </c>
      <c r="I2597">
        <v>81</v>
      </c>
      <c r="J2597">
        <v>7</v>
      </c>
      <c r="K2597">
        <v>2013</v>
      </c>
      <c r="L2597"/>
    </row>
    <row r="2598" spans="1:12" x14ac:dyDescent="0.2">
      <c r="A2598" s="4" t="s">
        <v>228</v>
      </c>
      <c r="B2598"/>
      <c r="C2598"/>
      <c r="D2598"/>
      <c r="E2598"/>
      <c r="F2598"/>
      <c r="G2598"/>
      <c r="H2598"/>
      <c r="I2598"/>
      <c r="J2598"/>
      <c r="K2598">
        <v>2013</v>
      </c>
      <c r="L2598"/>
    </row>
    <row r="2599" spans="1:12" x14ac:dyDescent="0.2">
      <c r="A2599" s="4" t="s">
        <v>365</v>
      </c>
      <c r="B2599"/>
      <c r="C2599"/>
      <c r="D2599"/>
      <c r="E2599"/>
      <c r="F2599"/>
      <c r="G2599"/>
      <c r="H2599"/>
      <c r="I2599"/>
      <c r="J2599"/>
      <c r="K2599">
        <v>2013</v>
      </c>
      <c r="L2599"/>
    </row>
    <row r="2600" spans="1:12" x14ac:dyDescent="0.2">
      <c r="A2600" s="4" t="s">
        <v>229</v>
      </c>
      <c r="B2600"/>
      <c r="C2600"/>
      <c r="D2600"/>
      <c r="E2600"/>
      <c r="F2600"/>
      <c r="G2600"/>
      <c r="H2600"/>
      <c r="I2600"/>
      <c r="J2600"/>
      <c r="K2600">
        <v>2013</v>
      </c>
      <c r="L2600"/>
    </row>
    <row r="2601" spans="1:12" x14ac:dyDescent="0.2">
      <c r="A2601" s="4" t="s">
        <v>230</v>
      </c>
      <c r="B2601"/>
      <c r="C2601"/>
      <c r="D2601"/>
      <c r="E2601"/>
      <c r="F2601"/>
      <c r="G2601"/>
      <c r="H2601"/>
      <c r="I2601"/>
      <c r="J2601"/>
      <c r="K2601">
        <v>2013</v>
      </c>
      <c r="L2601"/>
    </row>
    <row r="2602" spans="1:12" x14ac:dyDescent="0.2">
      <c r="A2602" s="4" t="s">
        <v>799</v>
      </c>
      <c r="B2602"/>
      <c r="C2602"/>
      <c r="D2602"/>
      <c r="E2602"/>
      <c r="F2602"/>
      <c r="G2602"/>
      <c r="H2602"/>
      <c r="I2602"/>
      <c r="J2602"/>
      <c r="K2602">
        <v>2013</v>
      </c>
      <c r="L2602"/>
    </row>
    <row r="2603" spans="1:12" x14ac:dyDescent="0.2">
      <c r="A2603" s="4" t="s">
        <v>790</v>
      </c>
      <c r="B2603"/>
      <c r="C2603"/>
      <c r="D2603"/>
      <c r="E2603"/>
      <c r="F2603"/>
      <c r="G2603"/>
      <c r="H2603"/>
      <c r="I2603"/>
      <c r="J2603"/>
      <c r="K2603">
        <v>2013</v>
      </c>
      <c r="L2603"/>
    </row>
    <row r="2604" spans="1:12" x14ac:dyDescent="0.2">
      <c r="A2604" s="4" t="s">
        <v>231</v>
      </c>
      <c r="B2604"/>
      <c r="C2604"/>
      <c r="D2604"/>
      <c r="E2604"/>
      <c r="F2604"/>
      <c r="G2604"/>
      <c r="H2604"/>
      <c r="I2604"/>
      <c r="J2604"/>
      <c r="K2604">
        <v>2013</v>
      </c>
      <c r="L2604"/>
    </row>
    <row r="2605" spans="1:12" x14ac:dyDescent="0.2">
      <c r="A2605" s="4" t="s">
        <v>826</v>
      </c>
      <c r="B2605"/>
      <c r="C2605"/>
      <c r="D2605"/>
      <c r="E2605"/>
      <c r="F2605"/>
      <c r="G2605"/>
      <c r="H2605"/>
      <c r="I2605"/>
      <c r="J2605"/>
      <c r="K2605">
        <v>2013</v>
      </c>
      <c r="L2605"/>
    </row>
    <row r="2606" spans="1:12" x14ac:dyDescent="0.2">
      <c r="A2606" s="4" t="s">
        <v>232</v>
      </c>
      <c r="B2606"/>
      <c r="C2606"/>
      <c r="D2606"/>
      <c r="E2606"/>
      <c r="F2606"/>
      <c r="G2606"/>
      <c r="H2606"/>
      <c r="I2606"/>
      <c r="J2606"/>
      <c r="K2606">
        <v>2013</v>
      </c>
      <c r="L2606"/>
    </row>
    <row r="2607" spans="1:12" x14ac:dyDescent="0.2">
      <c r="A2607" s="4" t="s">
        <v>366</v>
      </c>
      <c r="B2607"/>
      <c r="C2607"/>
      <c r="D2607"/>
      <c r="E2607"/>
      <c r="F2607"/>
      <c r="G2607"/>
      <c r="H2607"/>
      <c r="I2607"/>
      <c r="J2607"/>
      <c r="K2607">
        <v>2013</v>
      </c>
      <c r="L2607"/>
    </row>
    <row r="2608" spans="1:12" x14ac:dyDescent="0.2">
      <c r="A2608" s="4" t="s">
        <v>233</v>
      </c>
      <c r="B2608"/>
      <c r="C2608"/>
      <c r="D2608"/>
      <c r="E2608"/>
      <c r="F2608"/>
      <c r="G2608"/>
      <c r="H2608"/>
      <c r="I2608"/>
      <c r="J2608"/>
      <c r="K2608">
        <v>2013</v>
      </c>
      <c r="L2608"/>
    </row>
    <row r="2609" spans="1:12" x14ac:dyDescent="0.2">
      <c r="A2609" s="4" t="s">
        <v>234</v>
      </c>
      <c r="B2609"/>
      <c r="C2609"/>
      <c r="D2609"/>
      <c r="E2609"/>
      <c r="F2609"/>
      <c r="G2609"/>
      <c r="H2609"/>
      <c r="I2609"/>
      <c r="J2609"/>
      <c r="K2609">
        <v>2013</v>
      </c>
      <c r="L2609"/>
    </row>
    <row r="2610" spans="1:12" x14ac:dyDescent="0.2">
      <c r="A2610" s="4" t="s">
        <v>283</v>
      </c>
      <c r="B2610"/>
      <c r="C2610"/>
      <c r="D2610"/>
      <c r="E2610"/>
      <c r="F2610"/>
      <c r="G2610"/>
      <c r="H2610"/>
      <c r="I2610"/>
      <c r="J2610"/>
      <c r="K2610">
        <v>2013</v>
      </c>
      <c r="L2610"/>
    </row>
    <row r="2611" spans="1:12" x14ac:dyDescent="0.2">
      <c r="A2611" s="4" t="s">
        <v>235</v>
      </c>
      <c r="B2611"/>
      <c r="C2611"/>
      <c r="D2611"/>
      <c r="E2611"/>
      <c r="F2611"/>
      <c r="G2611"/>
      <c r="H2611"/>
      <c r="I2611"/>
      <c r="J2611"/>
      <c r="K2611">
        <v>2013</v>
      </c>
      <c r="L2611"/>
    </row>
    <row r="2612" spans="1:12" x14ac:dyDescent="0.2">
      <c r="A2612" s="4" t="s">
        <v>845</v>
      </c>
      <c r="B2612">
        <v>1</v>
      </c>
      <c r="C2612">
        <v>1</v>
      </c>
      <c r="D2612">
        <v>0</v>
      </c>
      <c r="E2612">
        <v>0</v>
      </c>
      <c r="F2612">
        <v>0</v>
      </c>
      <c r="G2612">
        <v>3</v>
      </c>
      <c r="H2612">
        <v>0</v>
      </c>
      <c r="I2612">
        <v>11</v>
      </c>
      <c r="J2612">
        <v>1</v>
      </c>
      <c r="K2612">
        <v>2013</v>
      </c>
      <c r="L2612"/>
    </row>
    <row r="2613" spans="1:12" x14ac:dyDescent="0.2">
      <c r="A2613" s="4" t="s">
        <v>287</v>
      </c>
      <c r="B2613">
        <v>2</v>
      </c>
      <c r="C2613">
        <v>2</v>
      </c>
      <c r="D2613">
        <v>1</v>
      </c>
      <c r="E2613">
        <v>21</v>
      </c>
      <c r="F2613">
        <v>0</v>
      </c>
      <c r="G2613">
        <v>8</v>
      </c>
      <c r="H2613">
        <v>1</v>
      </c>
      <c r="I2613">
        <v>34</v>
      </c>
      <c r="J2613">
        <v>0</v>
      </c>
      <c r="K2613">
        <v>2013</v>
      </c>
      <c r="L2613"/>
    </row>
    <row r="2614" spans="1:12" x14ac:dyDescent="0.2">
      <c r="A2614" s="4" t="s">
        <v>803</v>
      </c>
      <c r="B2614"/>
      <c r="C2614"/>
      <c r="D2614"/>
      <c r="E2614"/>
      <c r="F2614"/>
      <c r="G2614"/>
      <c r="H2614"/>
      <c r="I2614"/>
      <c r="J2614"/>
      <c r="K2614">
        <v>2013</v>
      </c>
      <c r="L2614"/>
    </row>
    <row r="2615" spans="1:12" x14ac:dyDescent="0.2">
      <c r="A2615" s="4" t="s">
        <v>296</v>
      </c>
      <c r="B2615">
        <v>9</v>
      </c>
      <c r="C2615">
        <v>7</v>
      </c>
      <c r="D2615">
        <v>1</v>
      </c>
      <c r="E2615">
        <v>264</v>
      </c>
      <c r="F2615">
        <v>2</v>
      </c>
      <c r="G2615">
        <v>11.333333333300001</v>
      </c>
      <c r="H2615">
        <v>0</v>
      </c>
      <c r="I2615">
        <v>51</v>
      </c>
      <c r="J2615">
        <v>3</v>
      </c>
      <c r="K2615">
        <v>2013</v>
      </c>
      <c r="L2615">
        <v>1</v>
      </c>
    </row>
    <row r="2616" spans="1:12" x14ac:dyDescent="0.2">
      <c r="A2616" s="4" t="s">
        <v>336</v>
      </c>
      <c r="B2616"/>
      <c r="C2616"/>
      <c r="D2616"/>
      <c r="E2616"/>
      <c r="F2616"/>
      <c r="G2616"/>
      <c r="H2616"/>
      <c r="I2616"/>
      <c r="J2616"/>
      <c r="K2616">
        <v>2013</v>
      </c>
      <c r="L2616"/>
    </row>
    <row r="2617" spans="1:12" x14ac:dyDescent="0.2">
      <c r="A2617" s="4" t="s">
        <v>236</v>
      </c>
      <c r="B2617"/>
      <c r="C2617"/>
      <c r="D2617"/>
      <c r="E2617"/>
      <c r="F2617"/>
      <c r="G2617"/>
      <c r="H2617"/>
      <c r="I2617"/>
      <c r="J2617"/>
      <c r="K2617">
        <v>2013</v>
      </c>
      <c r="L2617"/>
    </row>
    <row r="2618" spans="1:12" x14ac:dyDescent="0.2">
      <c r="A2618" s="4" t="s">
        <v>237</v>
      </c>
      <c r="B2618">
        <v>3</v>
      </c>
      <c r="C2618">
        <v>3</v>
      </c>
      <c r="D2618">
        <v>1</v>
      </c>
      <c r="E2618">
        <v>27</v>
      </c>
      <c r="F2618">
        <v>0</v>
      </c>
      <c r="G2618">
        <v>14</v>
      </c>
      <c r="H2618">
        <v>0</v>
      </c>
      <c r="I2618">
        <v>69</v>
      </c>
      <c r="J2618">
        <v>5</v>
      </c>
      <c r="K2618">
        <v>2013</v>
      </c>
      <c r="L2618"/>
    </row>
    <row r="2619" spans="1:12" x14ac:dyDescent="0.2">
      <c r="A2619" s="4" t="s">
        <v>867</v>
      </c>
      <c r="B2619"/>
      <c r="C2619"/>
      <c r="D2619"/>
      <c r="E2619"/>
      <c r="F2619"/>
      <c r="G2619"/>
      <c r="H2619"/>
      <c r="I2619"/>
      <c r="J2619"/>
      <c r="K2619">
        <v>2013</v>
      </c>
      <c r="L2619"/>
    </row>
    <row r="2620" spans="1:12" x14ac:dyDescent="0.2">
      <c r="A2620" s="4" t="s">
        <v>238</v>
      </c>
      <c r="B2620"/>
      <c r="C2620"/>
      <c r="D2620"/>
      <c r="E2620"/>
      <c r="F2620"/>
      <c r="G2620"/>
      <c r="H2620"/>
      <c r="I2620"/>
      <c r="J2620"/>
      <c r="K2620">
        <v>2013</v>
      </c>
      <c r="L2620"/>
    </row>
    <row r="2621" spans="1:12" x14ac:dyDescent="0.2">
      <c r="A2621" s="4" t="s">
        <v>367</v>
      </c>
      <c r="B2621"/>
      <c r="C2621"/>
      <c r="D2621"/>
      <c r="E2621"/>
      <c r="F2621"/>
      <c r="G2621"/>
      <c r="H2621"/>
      <c r="I2621"/>
      <c r="J2621"/>
      <c r="K2621">
        <v>2013</v>
      </c>
      <c r="L2621"/>
    </row>
    <row r="2622" spans="1:12" x14ac:dyDescent="0.2">
      <c r="A2622" s="4" t="s">
        <v>890</v>
      </c>
      <c r="B2622"/>
      <c r="C2622"/>
      <c r="D2622"/>
      <c r="E2622"/>
      <c r="F2622"/>
      <c r="G2622"/>
      <c r="H2622"/>
      <c r="I2622"/>
      <c r="J2622"/>
      <c r="K2622">
        <v>2013</v>
      </c>
      <c r="L2622"/>
    </row>
    <row r="2623" spans="1:12" x14ac:dyDescent="0.2">
      <c r="A2623" s="4" t="s">
        <v>293</v>
      </c>
      <c r="B2623">
        <v>1</v>
      </c>
      <c r="C2623">
        <v>1</v>
      </c>
      <c r="D2623">
        <v>0</v>
      </c>
      <c r="E2623">
        <v>0</v>
      </c>
      <c r="F2623">
        <v>0</v>
      </c>
      <c r="G2623">
        <v>3</v>
      </c>
      <c r="H2623">
        <v>1</v>
      </c>
      <c r="I2623">
        <v>9</v>
      </c>
      <c r="J2623">
        <v>1</v>
      </c>
      <c r="K2623">
        <v>2013</v>
      </c>
      <c r="L2623"/>
    </row>
    <row r="2624" spans="1:12" x14ac:dyDescent="0.2">
      <c r="A2624" s="4" t="s">
        <v>239</v>
      </c>
      <c r="B2624"/>
      <c r="C2624"/>
      <c r="D2624"/>
      <c r="H2624"/>
      <c r="I2624"/>
      <c r="J2624"/>
      <c r="K2624">
        <v>2013</v>
      </c>
      <c r="L2624" s="11"/>
    </row>
    <row r="2625" spans="1:12" x14ac:dyDescent="0.2">
      <c r="A2625" s="4" t="s">
        <v>240</v>
      </c>
      <c r="B2625"/>
      <c r="C2625"/>
      <c r="D2625"/>
      <c r="H2625"/>
      <c r="I2625"/>
      <c r="J2625"/>
      <c r="K2625">
        <v>2013</v>
      </c>
      <c r="L2625" s="11"/>
    </row>
    <row r="2626" spans="1:12" x14ac:dyDescent="0.2">
      <c r="A2626" s="4" t="s">
        <v>241</v>
      </c>
      <c r="B2626"/>
      <c r="C2626"/>
      <c r="D2626"/>
      <c r="E2626"/>
      <c r="F2626"/>
      <c r="G2626"/>
      <c r="H2626"/>
      <c r="I2626"/>
      <c r="J2626"/>
      <c r="K2626">
        <v>2013</v>
      </c>
      <c r="L2626" s="11"/>
    </row>
    <row r="2627" spans="1:12" x14ac:dyDescent="0.2">
      <c r="A2627" s="4" t="s">
        <v>333</v>
      </c>
      <c r="K2627" s="13">
        <v>2013</v>
      </c>
      <c r="L2627" s="11"/>
    </row>
    <row r="2628" spans="1:12" x14ac:dyDescent="0.2">
      <c r="A2628" s="4" t="s">
        <v>802</v>
      </c>
      <c r="B2628"/>
      <c r="C2628"/>
      <c r="D2628"/>
      <c r="E2628"/>
      <c r="F2628"/>
      <c r="G2628"/>
      <c r="H2628"/>
      <c r="I2628"/>
      <c r="J2628"/>
      <c r="K2628">
        <v>2013</v>
      </c>
      <c r="L2628" s="11"/>
    </row>
    <row r="2629" spans="1:12" x14ac:dyDescent="0.2">
      <c r="A2629" s="4" t="s">
        <v>337</v>
      </c>
      <c r="B2629"/>
      <c r="C2629"/>
      <c r="D2629"/>
      <c r="E2629"/>
      <c r="F2629"/>
      <c r="G2629"/>
      <c r="H2629"/>
      <c r="I2629"/>
      <c r="J2629"/>
      <c r="K2629">
        <v>2013</v>
      </c>
      <c r="L2629" s="11"/>
    </row>
    <row r="2630" spans="1:12" x14ac:dyDescent="0.2">
      <c r="A2630" s="4" t="s">
        <v>242</v>
      </c>
      <c r="B2630"/>
      <c r="C2630"/>
      <c r="D2630"/>
      <c r="E2630"/>
      <c r="F2630"/>
      <c r="G2630"/>
      <c r="H2630"/>
      <c r="I2630"/>
      <c r="J2630"/>
      <c r="K2630">
        <v>2013</v>
      </c>
      <c r="L2630" s="11"/>
    </row>
    <row r="2631" spans="1:12" x14ac:dyDescent="0.2">
      <c r="A2631" s="4" t="s">
        <v>243</v>
      </c>
      <c r="K2631" s="13">
        <v>2013</v>
      </c>
    </row>
    <row r="2632" spans="1:12" x14ac:dyDescent="0.2">
      <c r="A2632" s="4" t="s">
        <v>244</v>
      </c>
      <c r="B2632"/>
      <c r="C2632"/>
      <c r="D2632"/>
      <c r="E2632"/>
      <c r="F2632"/>
      <c r="G2632"/>
      <c r="H2632"/>
      <c r="I2632"/>
      <c r="J2632"/>
      <c r="K2632">
        <v>2013</v>
      </c>
      <c r="L2632" s="11"/>
    </row>
    <row r="2633" spans="1:12" x14ac:dyDescent="0.2">
      <c r="A2633" s="4" t="s">
        <v>327</v>
      </c>
      <c r="B2633">
        <v>3</v>
      </c>
      <c r="C2633">
        <v>3</v>
      </c>
      <c r="D2633">
        <v>1</v>
      </c>
      <c r="E2633">
        <v>30</v>
      </c>
      <c r="F2633">
        <v>1</v>
      </c>
      <c r="G2633">
        <v>0</v>
      </c>
      <c r="H2633">
        <v>0</v>
      </c>
      <c r="I2633">
        <v>0</v>
      </c>
      <c r="J2633">
        <v>0</v>
      </c>
      <c r="K2633">
        <v>2013</v>
      </c>
      <c r="L2633" s="11"/>
    </row>
    <row r="2634" spans="1:12" x14ac:dyDescent="0.2">
      <c r="A2634" s="4" t="s">
        <v>245</v>
      </c>
      <c r="B2634"/>
      <c r="C2634"/>
      <c r="D2634"/>
      <c r="E2634"/>
      <c r="F2634"/>
      <c r="G2634"/>
      <c r="H2634"/>
      <c r="I2634"/>
      <c r="J2634"/>
      <c r="K2634">
        <v>2013</v>
      </c>
      <c r="L2634" s="11"/>
    </row>
    <row r="2635" spans="1:12" x14ac:dyDescent="0.2">
      <c r="A2635" s="4" t="s">
        <v>246</v>
      </c>
      <c r="B2635"/>
      <c r="C2635"/>
      <c r="D2635"/>
      <c r="E2635"/>
      <c r="F2635"/>
      <c r="G2635"/>
      <c r="H2635"/>
      <c r="I2635"/>
      <c r="J2635"/>
      <c r="K2635">
        <v>2013</v>
      </c>
      <c r="L2635" s="11"/>
    </row>
    <row r="2636" spans="1:12" x14ac:dyDescent="0.2">
      <c r="A2636" s="4" t="s">
        <v>247</v>
      </c>
      <c r="B2636" s="13">
        <v>4</v>
      </c>
      <c r="C2636" s="13">
        <v>3</v>
      </c>
      <c r="D2636" s="13">
        <v>3</v>
      </c>
      <c r="E2636" s="13">
        <v>7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2013</v>
      </c>
      <c r="L2636" s="11"/>
    </row>
    <row r="2637" spans="1:12" x14ac:dyDescent="0.2">
      <c r="A2637" s="4" t="s">
        <v>248</v>
      </c>
      <c r="B2637"/>
      <c r="C2637"/>
      <c r="D2637"/>
      <c r="E2637"/>
      <c r="F2637"/>
      <c r="G2637"/>
      <c r="H2637"/>
      <c r="I2637"/>
      <c r="J2637"/>
      <c r="K2637">
        <v>2013</v>
      </c>
      <c r="L2637" s="11"/>
    </row>
    <row r="2638" spans="1:12" x14ac:dyDescent="0.2">
      <c r="A2638" s="4" t="s">
        <v>249</v>
      </c>
      <c r="B2638"/>
      <c r="C2638"/>
      <c r="D2638"/>
      <c r="E2638"/>
      <c r="F2638"/>
      <c r="G2638"/>
      <c r="H2638"/>
      <c r="I2638"/>
      <c r="J2638"/>
      <c r="K2638">
        <v>2013</v>
      </c>
      <c r="L2638" s="11"/>
    </row>
    <row r="2639" spans="1:12" x14ac:dyDescent="0.2">
      <c r="A2639" s="4" t="s">
        <v>250</v>
      </c>
      <c r="B2639"/>
      <c r="C2639"/>
      <c r="D2639"/>
      <c r="E2639"/>
      <c r="F2639"/>
      <c r="G2639"/>
      <c r="H2639"/>
      <c r="I2639"/>
      <c r="J2639"/>
      <c r="K2639">
        <v>2013</v>
      </c>
      <c r="L2639" s="11"/>
    </row>
    <row r="2640" spans="1:12" x14ac:dyDescent="0.2">
      <c r="A2640" s="4" t="s">
        <v>251</v>
      </c>
      <c r="B2640"/>
      <c r="C2640"/>
      <c r="D2640"/>
      <c r="E2640"/>
      <c r="F2640"/>
      <c r="G2640"/>
      <c r="H2640"/>
      <c r="I2640"/>
      <c r="J2640"/>
      <c r="K2640">
        <v>2013</v>
      </c>
      <c r="L2640" s="11"/>
    </row>
    <row r="2641" spans="1:12" x14ac:dyDescent="0.2">
      <c r="A2641" s="4" t="s">
        <v>252</v>
      </c>
      <c r="B2641"/>
      <c r="C2641"/>
      <c r="D2641"/>
      <c r="E2641"/>
      <c r="F2641"/>
      <c r="G2641"/>
      <c r="H2641"/>
      <c r="I2641"/>
      <c r="J2641"/>
      <c r="K2641">
        <v>2013</v>
      </c>
      <c r="L2641" s="11"/>
    </row>
    <row r="2642" spans="1:12" x14ac:dyDescent="0.2">
      <c r="A2642" s="4" t="s">
        <v>253</v>
      </c>
      <c r="B2642"/>
      <c r="C2642"/>
      <c r="D2642"/>
      <c r="E2642"/>
      <c r="F2642"/>
      <c r="G2642"/>
      <c r="H2642"/>
      <c r="I2642"/>
      <c r="J2642"/>
      <c r="K2642">
        <v>2013</v>
      </c>
      <c r="L2642" s="11"/>
    </row>
    <row r="2643" spans="1:12" x14ac:dyDescent="0.2">
      <c r="A2643" s="4" t="s">
        <v>254</v>
      </c>
      <c r="B2643"/>
      <c r="C2643"/>
      <c r="D2643"/>
      <c r="E2643"/>
      <c r="F2643"/>
      <c r="G2643"/>
      <c r="H2643"/>
      <c r="I2643"/>
      <c r="J2643"/>
      <c r="K2643">
        <v>2013</v>
      </c>
      <c r="L2643" s="11"/>
    </row>
    <row r="2644" spans="1:12" x14ac:dyDescent="0.2">
      <c r="A2644" s="4" t="s">
        <v>255</v>
      </c>
      <c r="B2644"/>
      <c r="C2644"/>
      <c r="D2644"/>
      <c r="E2644"/>
      <c r="F2644"/>
      <c r="G2644"/>
      <c r="H2644"/>
      <c r="I2644"/>
      <c r="J2644"/>
      <c r="K2644">
        <v>2013</v>
      </c>
      <c r="L2644" s="11"/>
    </row>
    <row r="2645" spans="1:12" x14ac:dyDescent="0.2">
      <c r="A2645" s="4" t="s">
        <v>256</v>
      </c>
      <c r="B2645"/>
      <c r="C2645"/>
      <c r="D2645"/>
      <c r="E2645"/>
      <c r="F2645"/>
      <c r="G2645"/>
      <c r="H2645"/>
      <c r="I2645"/>
      <c r="J2645"/>
      <c r="K2645">
        <v>2013</v>
      </c>
      <c r="L2645" s="11"/>
    </row>
    <row r="2646" spans="1:12" x14ac:dyDescent="0.2">
      <c r="A2646" s="4" t="s">
        <v>257</v>
      </c>
      <c r="B2646"/>
      <c r="C2646"/>
      <c r="D2646"/>
      <c r="E2646"/>
      <c r="F2646"/>
      <c r="G2646"/>
      <c r="H2646"/>
      <c r="I2646"/>
      <c r="J2646"/>
      <c r="K2646">
        <v>2013</v>
      </c>
      <c r="L2646" s="11"/>
    </row>
    <row r="2647" spans="1:12" x14ac:dyDescent="0.2">
      <c r="A2647" s="4" t="s">
        <v>258</v>
      </c>
      <c r="B2647"/>
      <c r="C2647"/>
      <c r="D2647"/>
      <c r="E2647"/>
      <c r="F2647"/>
      <c r="G2647"/>
      <c r="H2647"/>
      <c r="I2647"/>
      <c r="J2647"/>
      <c r="K2647">
        <v>2013</v>
      </c>
      <c r="L2647" s="11"/>
    </row>
    <row r="2648" spans="1:12" x14ac:dyDescent="0.2">
      <c r="A2648" s="4" t="s">
        <v>259</v>
      </c>
      <c r="B2648">
        <v>3</v>
      </c>
      <c r="C2648">
        <v>2</v>
      </c>
      <c r="D2648">
        <v>1</v>
      </c>
      <c r="E2648">
        <v>55</v>
      </c>
      <c r="F2648">
        <v>1</v>
      </c>
      <c r="G2648">
        <v>0</v>
      </c>
      <c r="H2648">
        <v>0</v>
      </c>
      <c r="I2648">
        <v>0</v>
      </c>
      <c r="J2648">
        <v>0</v>
      </c>
      <c r="K2648">
        <v>2013</v>
      </c>
      <c r="L2648" s="11"/>
    </row>
    <row r="2649" spans="1:12" x14ac:dyDescent="0.2">
      <c r="A2649" s="4" t="s">
        <v>260</v>
      </c>
      <c r="B2649"/>
      <c r="C2649"/>
      <c r="D2649"/>
      <c r="E2649"/>
      <c r="F2649"/>
      <c r="G2649"/>
      <c r="H2649"/>
      <c r="I2649"/>
      <c r="J2649"/>
      <c r="K2649">
        <v>2013</v>
      </c>
      <c r="L2649" s="11"/>
    </row>
    <row r="2650" spans="1:12" x14ac:dyDescent="0.2">
      <c r="A2650" s="4" t="s">
        <v>261</v>
      </c>
      <c r="B2650"/>
      <c r="C2650"/>
      <c r="D2650"/>
      <c r="E2650"/>
      <c r="F2650"/>
      <c r="G2650"/>
      <c r="H2650"/>
      <c r="I2650"/>
      <c r="J2650"/>
      <c r="K2650">
        <v>2013</v>
      </c>
      <c r="L2650" s="11"/>
    </row>
    <row r="2651" spans="1:12" x14ac:dyDescent="0.2">
      <c r="A2651" s="4" t="s">
        <v>262</v>
      </c>
      <c r="B2651"/>
      <c r="C2651"/>
      <c r="D2651"/>
      <c r="E2651"/>
      <c r="F2651"/>
      <c r="G2651"/>
      <c r="H2651"/>
      <c r="I2651"/>
      <c r="J2651"/>
      <c r="K2651">
        <v>2013</v>
      </c>
      <c r="L2651" s="11"/>
    </row>
    <row r="2652" spans="1:12" x14ac:dyDescent="0.2">
      <c r="A2652" s="4" t="s">
        <v>263</v>
      </c>
      <c r="B2652"/>
      <c r="C2652"/>
      <c r="D2652"/>
      <c r="E2652"/>
      <c r="F2652"/>
      <c r="G2652"/>
      <c r="H2652"/>
      <c r="I2652"/>
      <c r="J2652"/>
      <c r="K2652">
        <v>2013</v>
      </c>
      <c r="L2652" s="11"/>
    </row>
    <row r="2653" spans="1:12" x14ac:dyDescent="0.2">
      <c r="A2653" s="4" t="s">
        <v>264</v>
      </c>
      <c r="B2653"/>
      <c r="C2653"/>
      <c r="D2653"/>
      <c r="E2653"/>
      <c r="F2653"/>
      <c r="G2653"/>
      <c r="H2653"/>
      <c r="I2653"/>
      <c r="J2653"/>
      <c r="K2653">
        <v>2013</v>
      </c>
      <c r="L2653" s="11"/>
    </row>
    <row r="2654" spans="1:12" x14ac:dyDescent="0.2">
      <c r="A2654" s="4" t="s">
        <v>820</v>
      </c>
      <c r="B2654">
        <v>1</v>
      </c>
      <c r="C2654">
        <v>0</v>
      </c>
      <c r="D2654">
        <v>0</v>
      </c>
      <c r="E2654">
        <v>0</v>
      </c>
      <c r="F2654">
        <v>0</v>
      </c>
      <c r="G2654">
        <v>7</v>
      </c>
      <c r="H2654">
        <v>1</v>
      </c>
      <c r="I2654">
        <v>21</v>
      </c>
      <c r="J2654">
        <v>1</v>
      </c>
      <c r="K2654">
        <v>2013</v>
      </c>
      <c r="L2654" s="11"/>
    </row>
    <row r="2655" spans="1:12" x14ac:dyDescent="0.2">
      <c r="A2655" s="4" t="s">
        <v>294</v>
      </c>
      <c r="B2655">
        <v>1</v>
      </c>
      <c r="C2655">
        <v>1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2013</v>
      </c>
      <c r="L2655" s="11"/>
    </row>
    <row r="2656" spans="1:12" x14ac:dyDescent="0.2">
      <c r="A2656" s="4" t="s">
        <v>265</v>
      </c>
      <c r="B2656"/>
      <c r="C2656"/>
      <c r="D2656"/>
      <c r="E2656"/>
      <c r="F2656"/>
      <c r="G2656"/>
      <c r="H2656"/>
      <c r="I2656"/>
      <c r="J2656"/>
      <c r="K2656">
        <v>2013</v>
      </c>
      <c r="L2656" s="11"/>
    </row>
    <row r="2657" spans="1:12" x14ac:dyDescent="0.2">
      <c r="A2657" s="4" t="s">
        <v>266</v>
      </c>
      <c r="B2657"/>
      <c r="C2657"/>
      <c r="D2657"/>
      <c r="E2657"/>
      <c r="F2657"/>
      <c r="G2657"/>
      <c r="H2657"/>
      <c r="I2657"/>
      <c r="J2657"/>
      <c r="K2657">
        <v>2013</v>
      </c>
      <c r="L2657" s="11"/>
    </row>
    <row r="2658" spans="1:12" x14ac:dyDescent="0.2">
      <c r="A2658" s="4" t="s">
        <v>267</v>
      </c>
      <c r="B2658"/>
      <c r="C2658"/>
      <c r="D2658"/>
      <c r="E2658"/>
      <c r="F2658"/>
      <c r="G2658"/>
      <c r="H2658"/>
      <c r="I2658"/>
      <c r="J2658"/>
      <c r="K2658">
        <v>2013</v>
      </c>
      <c r="L2658" s="11"/>
    </row>
    <row r="2659" spans="1:12" x14ac:dyDescent="0.2">
      <c r="A2659" s="4" t="s">
        <v>268</v>
      </c>
      <c r="B2659">
        <v>3</v>
      </c>
      <c r="C2659">
        <v>3</v>
      </c>
      <c r="D2659">
        <v>0</v>
      </c>
      <c r="E2659">
        <v>9</v>
      </c>
      <c r="F2659">
        <v>0</v>
      </c>
      <c r="G2659">
        <v>16</v>
      </c>
      <c r="H2659">
        <v>3</v>
      </c>
      <c r="I2659">
        <v>44</v>
      </c>
      <c r="J2659">
        <v>8</v>
      </c>
      <c r="K2659">
        <v>2013</v>
      </c>
      <c r="L2659" s="11"/>
    </row>
    <row r="2660" spans="1:12" x14ac:dyDescent="0.2">
      <c r="A2660" s="4" t="s">
        <v>269</v>
      </c>
      <c r="B2660"/>
      <c r="C2660"/>
      <c r="D2660"/>
      <c r="E2660"/>
      <c r="F2660"/>
      <c r="G2660"/>
      <c r="H2660"/>
      <c r="I2660"/>
      <c r="J2660"/>
      <c r="K2660">
        <v>2013</v>
      </c>
      <c r="L2660" s="11"/>
    </row>
    <row r="2661" spans="1:12" x14ac:dyDescent="0.2">
      <c r="A2661" s="4" t="s">
        <v>270</v>
      </c>
      <c r="B2661"/>
      <c r="C2661"/>
      <c r="D2661"/>
      <c r="E2661"/>
      <c r="F2661"/>
      <c r="G2661"/>
      <c r="H2661"/>
      <c r="I2661"/>
      <c r="J2661"/>
      <c r="K2661">
        <v>2013</v>
      </c>
      <c r="L2661" s="11"/>
    </row>
    <row r="2662" spans="1:12" x14ac:dyDescent="0.2">
      <c r="A2662" s="4" t="s">
        <v>284</v>
      </c>
      <c r="B2662">
        <v>3</v>
      </c>
      <c r="C2662">
        <v>2</v>
      </c>
      <c r="D2662">
        <v>2</v>
      </c>
      <c r="E2662">
        <v>55</v>
      </c>
      <c r="F2662">
        <v>0</v>
      </c>
      <c r="G2662">
        <v>1</v>
      </c>
      <c r="H2662">
        <v>0</v>
      </c>
      <c r="I2662">
        <v>4</v>
      </c>
      <c r="J2662">
        <v>0</v>
      </c>
      <c r="K2662">
        <v>2013</v>
      </c>
      <c r="L2662" s="11">
        <v>1</v>
      </c>
    </row>
    <row r="2663" spans="1:12" x14ac:dyDescent="0.2">
      <c r="A2663" s="4" t="s">
        <v>271</v>
      </c>
      <c r="B2663"/>
      <c r="C2663"/>
      <c r="D2663"/>
      <c r="E2663"/>
      <c r="F2663"/>
      <c r="G2663"/>
      <c r="H2663"/>
      <c r="I2663"/>
      <c r="J2663"/>
      <c r="K2663">
        <v>2013</v>
      </c>
      <c r="L2663" s="11"/>
    </row>
    <row r="2664" spans="1:12" x14ac:dyDescent="0.2">
      <c r="A2664" s="4" t="s">
        <v>272</v>
      </c>
      <c r="B2664"/>
      <c r="C2664"/>
      <c r="D2664"/>
      <c r="E2664"/>
      <c r="F2664"/>
      <c r="G2664"/>
      <c r="H2664"/>
      <c r="I2664"/>
      <c r="J2664"/>
      <c r="K2664">
        <v>2013</v>
      </c>
      <c r="L2664" s="11"/>
    </row>
    <row r="2665" spans="1:12" x14ac:dyDescent="0.2">
      <c r="A2665" s="4" t="s">
        <v>273</v>
      </c>
      <c r="B2665"/>
      <c r="C2665"/>
      <c r="D2665"/>
      <c r="E2665"/>
      <c r="F2665"/>
      <c r="G2665"/>
      <c r="H2665"/>
      <c r="I2665"/>
      <c r="J2665"/>
      <c r="K2665">
        <v>2013</v>
      </c>
      <c r="L2665" s="11"/>
    </row>
    <row r="2666" spans="1:12" x14ac:dyDescent="0.2">
      <c r="A2666" s="62" t="s">
        <v>930</v>
      </c>
      <c r="K2666" s="13">
        <v>2013</v>
      </c>
    </row>
    <row r="2667" spans="1:12" x14ac:dyDescent="0.2">
      <c r="A2667" s="62" t="s">
        <v>931</v>
      </c>
      <c r="K2667" s="13">
        <v>2013</v>
      </c>
    </row>
    <row r="2668" spans="1:12" x14ac:dyDescent="0.2">
      <c r="A2668" s="62" t="s">
        <v>932</v>
      </c>
      <c r="K2668" s="13">
        <v>2013</v>
      </c>
    </row>
    <row r="2669" spans="1:12" x14ac:dyDescent="0.2">
      <c r="A2669" s="62" t="s">
        <v>933</v>
      </c>
      <c r="K2669" s="13">
        <v>2013</v>
      </c>
    </row>
    <row r="2670" spans="1:12" x14ac:dyDescent="0.2">
      <c r="A2670" s="62" t="s">
        <v>934</v>
      </c>
      <c r="K2670" s="13">
        <v>2013</v>
      </c>
    </row>
    <row r="2671" spans="1:12" x14ac:dyDescent="0.2">
      <c r="A2671" s="62" t="s">
        <v>935</v>
      </c>
      <c r="K2671" s="13">
        <v>2013</v>
      </c>
    </row>
    <row r="2672" spans="1:12" x14ac:dyDescent="0.2">
      <c r="A2672" s="62" t="s">
        <v>936</v>
      </c>
      <c r="K2672" s="13">
        <v>2013</v>
      </c>
    </row>
    <row r="2673" spans="1:14" x14ac:dyDescent="0.2">
      <c r="A2673" s="62" t="s">
        <v>940</v>
      </c>
      <c r="K2673" s="13">
        <v>2013</v>
      </c>
    </row>
    <row r="2674" spans="1:14" x14ac:dyDescent="0.2">
      <c r="A2674" s="62" t="s">
        <v>937</v>
      </c>
      <c r="K2674" s="13">
        <v>2013</v>
      </c>
    </row>
    <row r="2675" spans="1:14" x14ac:dyDescent="0.2">
      <c r="A2675" s="61" t="s">
        <v>929</v>
      </c>
      <c r="K2675" s="13">
        <v>2013</v>
      </c>
      <c r="N2675" s="50"/>
    </row>
    <row r="2676" spans="1:14" x14ac:dyDescent="0.2">
      <c r="A2676" s="62" t="s">
        <v>947</v>
      </c>
      <c r="K2676" s="13">
        <v>2013</v>
      </c>
    </row>
    <row r="2677" spans="1:14" x14ac:dyDescent="0.2">
      <c r="A2677" s="62" t="s">
        <v>938</v>
      </c>
      <c r="K2677" s="13">
        <v>2013</v>
      </c>
    </row>
    <row r="2678" spans="1:14" x14ac:dyDescent="0.2">
      <c r="A2678" s="62" t="s">
        <v>952</v>
      </c>
      <c r="K2678" s="13">
        <v>2013</v>
      </c>
    </row>
    <row r="2679" spans="1:14" x14ac:dyDescent="0.2">
      <c r="A2679" s="62" t="s">
        <v>953</v>
      </c>
      <c r="K2679" s="13">
        <v>2013</v>
      </c>
    </row>
    <row r="2680" spans="1:14" x14ac:dyDescent="0.2">
      <c r="A2680" s="74" t="s">
        <v>960</v>
      </c>
      <c r="K2680" s="13">
        <v>2013</v>
      </c>
    </row>
    <row r="2681" spans="1:14" x14ac:dyDescent="0.2">
      <c r="A2681" s="74" t="s">
        <v>961</v>
      </c>
      <c r="K2681" s="13">
        <v>2013</v>
      </c>
    </row>
    <row r="2682" spans="1:14" x14ac:dyDescent="0.2">
      <c r="A2682" s="75" t="s">
        <v>962</v>
      </c>
      <c r="K2682" s="13">
        <v>2013</v>
      </c>
    </row>
    <row r="2683" spans="1:14" x14ac:dyDescent="0.2">
      <c r="A2683" s="75" t="s">
        <v>963</v>
      </c>
      <c r="K2683" s="13">
        <v>2013</v>
      </c>
    </row>
    <row r="2684" spans="1:14" x14ac:dyDescent="0.2">
      <c r="A2684" s="75" t="s">
        <v>964</v>
      </c>
      <c r="K2684" s="13">
        <v>2013</v>
      </c>
    </row>
    <row r="2685" spans="1:14" x14ac:dyDescent="0.2">
      <c r="A2685" s="75" t="s">
        <v>965</v>
      </c>
      <c r="K2685" s="13">
        <v>2013</v>
      </c>
    </row>
    <row r="2686" spans="1:14" x14ac:dyDescent="0.2">
      <c r="A2686" t="s">
        <v>973</v>
      </c>
      <c r="K2686" s="13">
        <v>2013</v>
      </c>
    </row>
    <row r="2687" spans="1:14" x14ac:dyDescent="0.2">
      <c r="A2687" t="s">
        <v>967</v>
      </c>
      <c r="K2687" s="13">
        <v>2013</v>
      </c>
    </row>
    <row r="2688" spans="1:14" x14ac:dyDescent="0.2">
      <c r="A2688" t="s">
        <v>969</v>
      </c>
      <c r="K2688" s="13">
        <v>2013</v>
      </c>
    </row>
    <row r="2689" spans="1:11" x14ac:dyDescent="0.2">
      <c r="A2689" t="s">
        <v>970</v>
      </c>
      <c r="K2689" s="13">
        <v>2013</v>
      </c>
    </row>
    <row r="2690" spans="1:11" x14ac:dyDescent="0.2">
      <c r="A2690" t="s">
        <v>975</v>
      </c>
      <c r="K2690" s="13">
        <v>2013</v>
      </c>
    </row>
    <row r="2691" spans="1:11" x14ac:dyDescent="0.2">
      <c r="A2691" t="s">
        <v>976</v>
      </c>
      <c r="K2691" s="13">
        <v>2013</v>
      </c>
    </row>
    <row r="2692" spans="1:11" x14ac:dyDescent="0.2">
      <c r="A2692" t="s">
        <v>972</v>
      </c>
      <c r="K2692" s="13">
        <v>2013</v>
      </c>
    </row>
    <row r="2693" spans="1:11" x14ac:dyDescent="0.2">
      <c r="A2693" t="s">
        <v>968</v>
      </c>
      <c r="K2693" s="13">
        <v>2013</v>
      </c>
    </row>
    <row r="2694" spans="1:11" x14ac:dyDescent="0.2">
      <c r="A2694" t="s">
        <v>971</v>
      </c>
      <c r="K2694" s="13">
        <v>2013</v>
      </c>
    </row>
    <row r="2695" spans="1:11" x14ac:dyDescent="0.2">
      <c r="A2695" t="s">
        <v>977</v>
      </c>
      <c r="K2695" s="13">
        <v>2013</v>
      </c>
    </row>
    <row r="2696" spans="1:11" x14ac:dyDescent="0.2">
      <c r="A2696" s="61" t="s">
        <v>1007</v>
      </c>
      <c r="B2696" s="61"/>
      <c r="K2696" s="13">
        <v>2013</v>
      </c>
    </row>
    <row r="2697" spans="1:11" x14ac:dyDescent="0.2">
      <c r="A2697" s="61" t="s">
        <v>1000</v>
      </c>
      <c r="B2697" s="61"/>
      <c r="K2697" s="13">
        <v>2013</v>
      </c>
    </row>
    <row r="2698" spans="1:11" x14ac:dyDescent="0.2">
      <c r="A2698" s="61" t="s">
        <v>1002</v>
      </c>
      <c r="B2698" s="61"/>
      <c r="K2698" s="13">
        <v>2013</v>
      </c>
    </row>
    <row r="2699" spans="1:11" x14ac:dyDescent="0.2">
      <c r="A2699" s="61" t="s">
        <v>996</v>
      </c>
      <c r="B2699" s="61"/>
      <c r="K2699" s="13">
        <v>2013</v>
      </c>
    </row>
    <row r="2700" spans="1:11" x14ac:dyDescent="0.2">
      <c r="A2700" s="61" t="s">
        <v>997</v>
      </c>
      <c r="B2700" s="61"/>
      <c r="K2700" s="13">
        <v>2013</v>
      </c>
    </row>
    <row r="2701" spans="1:11" x14ac:dyDescent="0.2">
      <c r="A2701" s="61" t="s">
        <v>998</v>
      </c>
      <c r="B2701" s="61"/>
      <c r="K2701" s="13">
        <v>2013</v>
      </c>
    </row>
    <row r="2702" spans="1:11" x14ac:dyDescent="0.2">
      <c r="A2702" s="61" t="s">
        <v>999</v>
      </c>
      <c r="B2702" s="61"/>
      <c r="K2702" s="13">
        <v>2013</v>
      </c>
    </row>
    <row r="2703" spans="1:11" x14ac:dyDescent="0.2">
      <c r="A2703" s="61" t="s">
        <v>1001</v>
      </c>
      <c r="B2703" s="61"/>
      <c r="K2703" s="13">
        <v>2013</v>
      </c>
    </row>
    <row r="2704" spans="1:11" x14ac:dyDescent="0.2">
      <c r="A2704" s="61" t="s">
        <v>1003</v>
      </c>
      <c r="B2704" s="61"/>
      <c r="K2704" s="13">
        <v>2013</v>
      </c>
    </row>
    <row r="2705" spans="1:12" x14ac:dyDescent="0.2">
      <c r="A2705" s="61" t="s">
        <v>1004</v>
      </c>
      <c r="B2705" s="61"/>
      <c r="K2705" s="13">
        <v>2013</v>
      </c>
    </row>
    <row r="2706" spans="1:12" x14ac:dyDescent="0.2">
      <c r="A2706" s="61" t="s">
        <v>1005</v>
      </c>
      <c r="B2706" s="61"/>
      <c r="K2706" s="13">
        <v>2013</v>
      </c>
    </row>
    <row r="2707" spans="1:12" x14ac:dyDescent="0.2">
      <c r="A2707" s="61" t="s">
        <v>1006</v>
      </c>
      <c r="B2707" s="61"/>
      <c r="K2707" s="13">
        <v>2013</v>
      </c>
    </row>
    <row r="2708" spans="1:12" x14ac:dyDescent="0.2">
      <c r="A2708" s="4" t="s">
        <v>8</v>
      </c>
      <c r="B2708"/>
      <c r="C2708"/>
      <c r="D2708"/>
      <c r="E2708"/>
      <c r="F2708"/>
      <c r="G2708"/>
      <c r="H2708"/>
      <c r="I2708"/>
      <c r="J2708"/>
      <c r="K2708">
        <v>2014</v>
      </c>
      <c r="L2708" s="11"/>
    </row>
    <row r="2709" spans="1:12" x14ac:dyDescent="0.2">
      <c r="A2709" s="4" t="s">
        <v>329</v>
      </c>
      <c r="B2709"/>
      <c r="C2709"/>
      <c r="D2709"/>
      <c r="E2709"/>
      <c r="F2709"/>
      <c r="G2709"/>
      <c r="H2709"/>
      <c r="I2709"/>
      <c r="J2709"/>
      <c r="K2709">
        <v>2014</v>
      </c>
      <c r="L2709" s="11"/>
    </row>
    <row r="2710" spans="1:12" x14ac:dyDescent="0.2">
      <c r="A2710" s="4" t="s">
        <v>338</v>
      </c>
      <c r="B2710"/>
      <c r="C2710"/>
      <c r="D2710"/>
      <c r="E2710"/>
      <c r="F2710"/>
      <c r="G2710"/>
      <c r="H2710"/>
      <c r="I2710"/>
      <c r="J2710"/>
      <c r="K2710">
        <v>2014</v>
      </c>
      <c r="L2710" s="11"/>
    </row>
    <row r="2711" spans="1:12" x14ac:dyDescent="0.2">
      <c r="A2711" s="4" t="s">
        <v>791</v>
      </c>
      <c r="B2711"/>
      <c r="C2711"/>
      <c r="D2711"/>
      <c r="E2711"/>
      <c r="F2711"/>
      <c r="G2711"/>
      <c r="H2711"/>
      <c r="I2711"/>
      <c r="J2711"/>
      <c r="K2711">
        <v>2014</v>
      </c>
      <c r="L2711" s="11"/>
    </row>
    <row r="2712" spans="1:12" x14ac:dyDescent="0.2">
      <c r="A2712" s="4" t="s">
        <v>9</v>
      </c>
      <c r="B2712"/>
      <c r="C2712"/>
      <c r="D2712"/>
      <c r="E2712"/>
      <c r="F2712"/>
      <c r="G2712"/>
      <c r="H2712"/>
      <c r="I2712"/>
      <c r="J2712"/>
      <c r="K2712">
        <v>2014</v>
      </c>
      <c r="L2712" s="11"/>
    </row>
    <row r="2713" spans="1:12" x14ac:dyDescent="0.2">
      <c r="A2713" s="4" t="s">
        <v>10</v>
      </c>
      <c r="B2713"/>
      <c r="C2713"/>
      <c r="D2713"/>
      <c r="E2713"/>
      <c r="F2713"/>
      <c r="G2713"/>
      <c r="H2713"/>
      <c r="I2713"/>
      <c r="J2713"/>
      <c r="K2713">
        <v>2014</v>
      </c>
      <c r="L2713" s="11"/>
    </row>
    <row r="2714" spans="1:12" x14ac:dyDescent="0.2">
      <c r="A2714" s="4" t="s">
        <v>11</v>
      </c>
      <c r="B2714"/>
      <c r="C2714"/>
      <c r="D2714"/>
      <c r="E2714"/>
      <c r="F2714"/>
      <c r="G2714"/>
      <c r="H2714"/>
      <c r="I2714"/>
      <c r="J2714"/>
      <c r="K2714">
        <v>2014</v>
      </c>
      <c r="L2714" s="11"/>
    </row>
    <row r="2715" spans="1:12" x14ac:dyDescent="0.2">
      <c r="A2715" s="4" t="s">
        <v>359</v>
      </c>
      <c r="B2715"/>
      <c r="C2715"/>
      <c r="D2715"/>
      <c r="E2715"/>
      <c r="F2715"/>
      <c r="G2715"/>
      <c r="H2715"/>
      <c r="I2715"/>
      <c r="J2715"/>
      <c r="K2715">
        <v>2014</v>
      </c>
      <c r="L2715" s="11"/>
    </row>
    <row r="2716" spans="1:12" x14ac:dyDescent="0.2">
      <c r="A2716" s="4" t="s">
        <v>12</v>
      </c>
      <c r="B2716"/>
      <c r="C2716"/>
      <c r="D2716"/>
      <c r="E2716"/>
      <c r="F2716"/>
      <c r="G2716"/>
      <c r="H2716"/>
      <c r="I2716"/>
      <c r="J2716"/>
      <c r="K2716">
        <v>2014</v>
      </c>
      <c r="L2716" s="11"/>
    </row>
    <row r="2717" spans="1:12" x14ac:dyDescent="0.2">
      <c r="A2717" s="4" t="s">
        <v>13</v>
      </c>
      <c r="B2717"/>
      <c r="C2717"/>
      <c r="D2717"/>
      <c r="E2717"/>
      <c r="F2717"/>
      <c r="G2717"/>
      <c r="H2717"/>
      <c r="I2717"/>
      <c r="J2717"/>
      <c r="K2717">
        <v>2014</v>
      </c>
      <c r="L2717" s="11"/>
    </row>
    <row r="2718" spans="1:12" x14ac:dyDescent="0.2">
      <c r="A2718" s="4" t="s">
        <v>889</v>
      </c>
      <c r="B2718"/>
      <c r="C2718"/>
      <c r="D2718"/>
      <c r="E2718"/>
      <c r="F2718"/>
      <c r="G2718"/>
      <c r="H2718"/>
      <c r="I2718"/>
      <c r="J2718"/>
      <c r="K2718">
        <v>2014</v>
      </c>
      <c r="L2718" s="11"/>
    </row>
    <row r="2719" spans="1:12" x14ac:dyDescent="0.2">
      <c r="A2719" s="4" t="s">
        <v>14</v>
      </c>
      <c r="B2719"/>
      <c r="C2719"/>
      <c r="D2719"/>
      <c r="E2719"/>
      <c r="F2719"/>
      <c r="G2719"/>
      <c r="H2719"/>
      <c r="I2719"/>
      <c r="J2719"/>
      <c r="K2719">
        <v>2014</v>
      </c>
      <c r="L2719" s="11"/>
    </row>
    <row r="2720" spans="1:12" x14ac:dyDescent="0.2">
      <c r="A2720" s="4" t="s">
        <v>15</v>
      </c>
      <c r="B2720"/>
      <c r="C2720"/>
      <c r="D2720"/>
      <c r="E2720"/>
      <c r="F2720"/>
      <c r="G2720"/>
      <c r="H2720"/>
      <c r="I2720"/>
      <c r="J2720"/>
      <c r="K2720">
        <v>2014</v>
      </c>
      <c r="L2720" s="11"/>
    </row>
    <row r="2721" spans="1:12" x14ac:dyDescent="0.2">
      <c r="A2721" s="4" t="s">
        <v>794</v>
      </c>
      <c r="B2721"/>
      <c r="C2721"/>
      <c r="D2721"/>
      <c r="E2721"/>
      <c r="F2721"/>
      <c r="G2721"/>
      <c r="H2721"/>
      <c r="I2721"/>
      <c r="J2721"/>
      <c r="K2721">
        <v>2014</v>
      </c>
      <c r="L2721" s="11"/>
    </row>
    <row r="2722" spans="1:12" x14ac:dyDescent="0.2">
      <c r="A2722" s="4" t="s">
        <v>16</v>
      </c>
      <c r="B2722"/>
      <c r="C2722"/>
      <c r="D2722"/>
      <c r="E2722"/>
      <c r="F2722"/>
      <c r="G2722"/>
      <c r="H2722"/>
      <c r="I2722"/>
      <c r="J2722"/>
      <c r="K2722">
        <v>2014</v>
      </c>
      <c r="L2722" s="11"/>
    </row>
    <row r="2723" spans="1:12" x14ac:dyDescent="0.2">
      <c r="A2723" s="4" t="s">
        <v>17</v>
      </c>
      <c r="B2723"/>
      <c r="C2723"/>
      <c r="D2723"/>
      <c r="E2723"/>
      <c r="F2723"/>
      <c r="G2723"/>
      <c r="H2723"/>
      <c r="I2723"/>
      <c r="J2723"/>
      <c r="K2723">
        <v>2014</v>
      </c>
      <c r="L2723" s="11"/>
    </row>
    <row r="2724" spans="1:12" x14ac:dyDescent="0.2">
      <c r="A2724" s="4" t="s">
        <v>18</v>
      </c>
      <c r="B2724"/>
      <c r="C2724"/>
      <c r="D2724"/>
      <c r="E2724"/>
      <c r="F2724"/>
      <c r="G2724"/>
      <c r="H2724"/>
      <c r="I2724"/>
      <c r="J2724"/>
      <c r="K2724">
        <v>2014</v>
      </c>
      <c r="L2724" s="11"/>
    </row>
    <row r="2725" spans="1:12" x14ac:dyDescent="0.2">
      <c r="A2725" s="4" t="s">
        <v>898</v>
      </c>
      <c r="K2725" s="13">
        <v>2014</v>
      </c>
    </row>
    <row r="2726" spans="1:12" x14ac:dyDescent="0.2">
      <c r="A2726" s="4" t="s">
        <v>19</v>
      </c>
      <c r="B2726"/>
      <c r="C2726"/>
      <c r="D2726"/>
      <c r="E2726"/>
      <c r="F2726"/>
      <c r="G2726"/>
      <c r="H2726"/>
      <c r="I2726"/>
      <c r="J2726"/>
      <c r="K2726">
        <v>2014</v>
      </c>
      <c r="L2726" s="11"/>
    </row>
    <row r="2727" spans="1:12" x14ac:dyDescent="0.2">
      <c r="A2727" s="4" t="s">
        <v>20</v>
      </c>
      <c r="B2727"/>
      <c r="C2727"/>
      <c r="D2727"/>
      <c r="E2727"/>
      <c r="F2727"/>
      <c r="G2727"/>
      <c r="H2727"/>
      <c r="I2727"/>
      <c r="J2727"/>
      <c r="K2727">
        <v>2014</v>
      </c>
      <c r="L2727" s="11"/>
    </row>
    <row r="2728" spans="1:12" x14ac:dyDescent="0.2">
      <c r="A2728" s="4" t="s">
        <v>896</v>
      </c>
      <c r="K2728" s="13">
        <v>2014</v>
      </c>
    </row>
    <row r="2729" spans="1:12" x14ac:dyDescent="0.2">
      <c r="A2729" s="4" t="s">
        <v>275</v>
      </c>
      <c r="B2729">
        <v>1</v>
      </c>
      <c r="C2729">
        <v>1</v>
      </c>
      <c r="D2729">
        <v>0</v>
      </c>
      <c r="E2729">
        <v>7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2014</v>
      </c>
      <c r="L2729" s="11"/>
    </row>
    <row r="2730" spans="1:12" x14ac:dyDescent="0.2">
      <c r="A2730" s="4" t="s">
        <v>21</v>
      </c>
      <c r="B2730"/>
      <c r="C2730"/>
      <c r="D2730"/>
      <c r="E2730"/>
      <c r="F2730"/>
      <c r="G2730"/>
      <c r="H2730"/>
      <c r="I2730"/>
      <c r="J2730"/>
      <c r="K2730">
        <v>2014</v>
      </c>
      <c r="L2730" s="11"/>
    </row>
    <row r="2731" spans="1:12" x14ac:dyDescent="0.2">
      <c r="A2731" s="4" t="s">
        <v>339</v>
      </c>
      <c r="B2731"/>
      <c r="C2731"/>
      <c r="D2731"/>
      <c r="E2731"/>
      <c r="F2731"/>
      <c r="G2731"/>
      <c r="H2731"/>
      <c r="I2731"/>
      <c r="J2731"/>
      <c r="K2731">
        <v>2014</v>
      </c>
      <c r="L2731" s="11"/>
    </row>
    <row r="2732" spans="1:12" x14ac:dyDescent="0.2">
      <c r="A2732" s="4" t="s">
        <v>317</v>
      </c>
      <c r="B2732"/>
      <c r="C2732"/>
      <c r="D2732"/>
      <c r="E2732"/>
      <c r="F2732"/>
      <c r="G2732"/>
      <c r="H2732"/>
      <c r="I2732"/>
      <c r="J2732"/>
      <c r="K2732">
        <v>2014</v>
      </c>
      <c r="L2732" s="11"/>
    </row>
    <row r="2733" spans="1:12" x14ac:dyDescent="0.2">
      <c r="A2733" s="4" t="s">
        <v>297</v>
      </c>
      <c r="B2733">
        <v>12</v>
      </c>
      <c r="C2733">
        <v>11</v>
      </c>
      <c r="D2733">
        <v>1</v>
      </c>
      <c r="E2733">
        <v>302</v>
      </c>
      <c r="F2733">
        <v>6</v>
      </c>
      <c r="G2733">
        <v>0</v>
      </c>
      <c r="H2733">
        <v>0</v>
      </c>
      <c r="I2733">
        <v>0</v>
      </c>
      <c r="J2733">
        <v>0</v>
      </c>
      <c r="K2733">
        <v>2014</v>
      </c>
      <c r="L2733" s="11">
        <v>3</v>
      </c>
    </row>
    <row r="2734" spans="1:12" x14ac:dyDescent="0.2">
      <c r="A2734" s="4" t="s">
        <v>22</v>
      </c>
      <c r="B2734"/>
      <c r="C2734"/>
      <c r="D2734"/>
      <c r="E2734"/>
      <c r="F2734"/>
      <c r="G2734"/>
      <c r="H2734"/>
      <c r="I2734"/>
      <c r="J2734"/>
      <c r="K2734">
        <v>2014</v>
      </c>
      <c r="L2734" s="11"/>
    </row>
    <row r="2735" spans="1:12" x14ac:dyDescent="0.2">
      <c r="A2735" s="4" t="s">
        <v>318</v>
      </c>
      <c r="B2735"/>
      <c r="C2735"/>
      <c r="D2735"/>
      <c r="E2735"/>
      <c r="F2735"/>
      <c r="G2735"/>
      <c r="H2735"/>
      <c r="I2735"/>
      <c r="J2735"/>
      <c r="K2735">
        <v>2014</v>
      </c>
      <c r="L2735" s="11"/>
    </row>
    <row r="2736" spans="1:12" x14ac:dyDescent="0.2">
      <c r="A2736" s="4" t="s">
        <v>23</v>
      </c>
      <c r="B2736"/>
      <c r="C2736"/>
      <c r="D2736"/>
      <c r="E2736"/>
      <c r="F2736"/>
      <c r="G2736"/>
      <c r="H2736"/>
      <c r="I2736"/>
      <c r="J2736"/>
      <c r="K2736">
        <v>2014</v>
      </c>
      <c r="L2736" s="11"/>
    </row>
    <row r="2737" spans="1:12" x14ac:dyDescent="0.2">
      <c r="A2737" s="4" t="s">
        <v>24</v>
      </c>
      <c r="B2737"/>
      <c r="C2737"/>
      <c r="D2737"/>
      <c r="E2737"/>
      <c r="F2737"/>
      <c r="G2737"/>
      <c r="H2737"/>
      <c r="I2737"/>
      <c r="J2737"/>
      <c r="K2737">
        <v>2014</v>
      </c>
      <c r="L2737" s="11"/>
    </row>
    <row r="2738" spans="1:12" x14ac:dyDescent="0.2">
      <c r="A2738" s="4" t="s">
        <v>862</v>
      </c>
      <c r="B2738"/>
      <c r="C2738"/>
      <c r="D2738"/>
      <c r="E2738"/>
      <c r="F2738"/>
      <c r="G2738"/>
      <c r="H2738"/>
      <c r="I2738"/>
      <c r="J2738"/>
      <c r="K2738">
        <v>2014</v>
      </c>
      <c r="L2738" s="11"/>
    </row>
    <row r="2739" spans="1:12" x14ac:dyDescent="0.2">
      <c r="A2739" s="4" t="s">
        <v>25</v>
      </c>
      <c r="B2739"/>
      <c r="C2739"/>
      <c r="D2739"/>
      <c r="E2739"/>
      <c r="F2739"/>
      <c r="G2739"/>
      <c r="H2739"/>
      <c r="I2739"/>
      <c r="J2739"/>
      <c r="K2739">
        <v>2014</v>
      </c>
      <c r="L2739" s="11"/>
    </row>
    <row r="2740" spans="1:12" x14ac:dyDescent="0.2">
      <c r="A2740" s="4" t="s">
        <v>26</v>
      </c>
      <c r="B2740"/>
      <c r="C2740"/>
      <c r="D2740"/>
      <c r="E2740"/>
      <c r="F2740"/>
      <c r="G2740"/>
      <c r="H2740"/>
      <c r="I2740"/>
      <c r="J2740"/>
      <c r="K2740">
        <v>2014</v>
      </c>
      <c r="L2740" s="11"/>
    </row>
    <row r="2741" spans="1:12" x14ac:dyDescent="0.2">
      <c r="A2741" s="4" t="s">
        <v>27</v>
      </c>
      <c r="B2741"/>
      <c r="C2741"/>
      <c r="D2741"/>
      <c r="E2741"/>
      <c r="F2741"/>
      <c r="G2741"/>
      <c r="H2741"/>
      <c r="I2741"/>
      <c r="J2741"/>
      <c r="K2741">
        <v>2014</v>
      </c>
      <c r="L2741" s="11"/>
    </row>
    <row r="2742" spans="1:12" x14ac:dyDescent="0.2">
      <c r="A2742" s="4" t="s">
        <v>28</v>
      </c>
      <c r="B2742"/>
      <c r="C2742"/>
      <c r="D2742"/>
      <c r="E2742"/>
      <c r="F2742"/>
      <c r="G2742"/>
      <c r="H2742"/>
      <c r="I2742"/>
      <c r="J2742"/>
      <c r="K2742">
        <v>2014</v>
      </c>
      <c r="L2742" s="11"/>
    </row>
    <row r="2743" spans="1:12" x14ac:dyDescent="0.2">
      <c r="A2743" s="4" t="s">
        <v>29</v>
      </c>
      <c r="B2743"/>
      <c r="C2743"/>
      <c r="D2743"/>
      <c r="E2743"/>
      <c r="F2743"/>
      <c r="G2743"/>
      <c r="H2743"/>
      <c r="I2743"/>
      <c r="J2743"/>
      <c r="K2743">
        <v>2014</v>
      </c>
      <c r="L2743" s="11"/>
    </row>
    <row r="2744" spans="1:12" x14ac:dyDescent="0.2">
      <c r="A2744" s="4" t="s">
        <v>276</v>
      </c>
      <c r="B2744">
        <v>9</v>
      </c>
      <c r="C2744">
        <v>9</v>
      </c>
      <c r="D2744">
        <v>0</v>
      </c>
      <c r="E2744">
        <v>141</v>
      </c>
      <c r="F2744">
        <v>6</v>
      </c>
      <c r="G2744">
        <v>26.166666666600001</v>
      </c>
      <c r="H2744">
        <v>2</v>
      </c>
      <c r="I2744">
        <v>93</v>
      </c>
      <c r="J2744">
        <v>11</v>
      </c>
      <c r="K2744">
        <v>2014</v>
      </c>
      <c r="L2744" s="11"/>
    </row>
    <row r="2745" spans="1:12" x14ac:dyDescent="0.2">
      <c r="A2745" s="4" t="s">
        <v>30</v>
      </c>
      <c r="B2745"/>
      <c r="C2745"/>
      <c r="D2745"/>
      <c r="E2745"/>
      <c r="F2745"/>
      <c r="G2745"/>
      <c r="H2745"/>
      <c r="I2745"/>
      <c r="J2745"/>
      <c r="K2745">
        <v>2014</v>
      </c>
      <c r="L2745" s="11"/>
    </row>
    <row r="2746" spans="1:12" x14ac:dyDescent="0.2">
      <c r="A2746" s="4" t="s">
        <v>31</v>
      </c>
      <c r="B2746"/>
      <c r="C2746"/>
      <c r="D2746"/>
      <c r="E2746"/>
      <c r="F2746"/>
      <c r="G2746"/>
      <c r="H2746"/>
      <c r="I2746"/>
      <c r="J2746"/>
      <c r="K2746">
        <v>2014</v>
      </c>
      <c r="L2746" s="11"/>
    </row>
    <row r="2747" spans="1:12" x14ac:dyDescent="0.2">
      <c r="A2747" s="4" t="s">
        <v>32</v>
      </c>
      <c r="B2747"/>
      <c r="C2747"/>
      <c r="D2747"/>
      <c r="E2747"/>
      <c r="F2747"/>
      <c r="G2747"/>
      <c r="H2747"/>
      <c r="I2747"/>
      <c r="J2747"/>
      <c r="K2747">
        <v>2014</v>
      </c>
      <c r="L2747" s="11"/>
    </row>
    <row r="2748" spans="1:12" x14ac:dyDescent="0.2">
      <c r="A2748" s="4" t="s">
        <v>334</v>
      </c>
      <c r="B2748"/>
      <c r="C2748"/>
      <c r="D2748"/>
      <c r="E2748"/>
      <c r="F2748"/>
      <c r="G2748"/>
      <c r="H2748"/>
      <c r="I2748"/>
      <c r="J2748"/>
      <c r="K2748">
        <v>2014</v>
      </c>
      <c r="L2748" s="11"/>
    </row>
    <row r="2749" spans="1:12" x14ac:dyDescent="0.2">
      <c r="A2749" s="4" t="s">
        <v>33</v>
      </c>
      <c r="B2749"/>
      <c r="C2749"/>
      <c r="D2749"/>
      <c r="E2749"/>
      <c r="F2749"/>
      <c r="G2749"/>
      <c r="H2749"/>
      <c r="I2749"/>
      <c r="J2749"/>
      <c r="K2749">
        <v>2014</v>
      </c>
      <c r="L2749" s="11"/>
    </row>
    <row r="2750" spans="1:12" x14ac:dyDescent="0.2">
      <c r="A2750" s="4" t="s">
        <v>34</v>
      </c>
      <c r="B2750"/>
      <c r="C2750"/>
      <c r="D2750"/>
      <c r="E2750"/>
      <c r="F2750"/>
      <c r="G2750"/>
      <c r="H2750"/>
      <c r="I2750"/>
      <c r="J2750"/>
      <c r="K2750">
        <v>2014</v>
      </c>
      <c r="L2750" s="11"/>
    </row>
    <row r="2751" spans="1:12" x14ac:dyDescent="0.2">
      <c r="A2751" s="4" t="s">
        <v>35</v>
      </c>
      <c r="K2751" s="13">
        <v>2014</v>
      </c>
      <c r="L2751" s="11"/>
    </row>
    <row r="2752" spans="1:12" x14ac:dyDescent="0.2">
      <c r="A2752" s="4" t="s">
        <v>373</v>
      </c>
      <c r="B2752"/>
      <c r="C2752"/>
      <c r="D2752"/>
      <c r="E2752"/>
      <c r="F2752"/>
      <c r="G2752"/>
      <c r="H2752"/>
      <c r="I2752"/>
      <c r="J2752"/>
      <c r="K2752">
        <v>2014</v>
      </c>
      <c r="L2752" s="11"/>
    </row>
    <row r="2753" spans="1:12" x14ac:dyDescent="0.2">
      <c r="A2753" s="4" t="s">
        <v>36</v>
      </c>
      <c r="B2753"/>
      <c r="C2753"/>
      <c r="D2753"/>
      <c r="E2753"/>
      <c r="F2753"/>
      <c r="G2753"/>
      <c r="H2753"/>
      <c r="I2753"/>
      <c r="J2753"/>
      <c r="K2753">
        <v>2014</v>
      </c>
      <c r="L2753" s="11"/>
    </row>
    <row r="2754" spans="1:12" x14ac:dyDescent="0.2">
      <c r="A2754" s="4" t="s">
        <v>37</v>
      </c>
      <c r="B2754"/>
      <c r="C2754"/>
      <c r="D2754"/>
      <c r="E2754"/>
      <c r="F2754"/>
      <c r="G2754"/>
      <c r="H2754"/>
      <c r="I2754"/>
      <c r="J2754"/>
      <c r="K2754">
        <v>2014</v>
      </c>
      <c r="L2754" s="11"/>
    </row>
    <row r="2755" spans="1:12" x14ac:dyDescent="0.2">
      <c r="A2755" s="4" t="s">
        <v>38</v>
      </c>
      <c r="B2755"/>
      <c r="C2755"/>
      <c r="D2755"/>
      <c r="E2755"/>
      <c r="F2755"/>
      <c r="G2755"/>
      <c r="H2755"/>
      <c r="I2755"/>
      <c r="J2755"/>
      <c r="K2755">
        <v>2014</v>
      </c>
      <c r="L2755" s="11"/>
    </row>
    <row r="2756" spans="1:12" x14ac:dyDescent="0.2">
      <c r="A2756" s="4" t="s">
        <v>824</v>
      </c>
      <c r="B2756"/>
      <c r="C2756"/>
      <c r="D2756"/>
      <c r="E2756"/>
      <c r="F2756"/>
      <c r="G2756"/>
      <c r="H2756"/>
      <c r="I2756"/>
      <c r="J2756"/>
      <c r="K2756">
        <v>2014</v>
      </c>
      <c r="L2756" s="11"/>
    </row>
    <row r="2757" spans="1:12" x14ac:dyDescent="0.2">
      <c r="A2757" s="4" t="s">
        <v>39</v>
      </c>
      <c r="B2757"/>
      <c r="C2757"/>
      <c r="D2757"/>
      <c r="E2757"/>
      <c r="F2757"/>
      <c r="G2757"/>
      <c r="H2757"/>
      <c r="I2757"/>
      <c r="J2757"/>
      <c r="K2757">
        <v>2014</v>
      </c>
      <c r="L2757" s="11"/>
    </row>
    <row r="2758" spans="1:12" x14ac:dyDescent="0.2">
      <c r="A2758" s="4" t="s">
        <v>40</v>
      </c>
      <c r="B2758"/>
      <c r="C2758"/>
      <c r="D2758"/>
      <c r="E2758"/>
      <c r="F2758"/>
      <c r="G2758"/>
      <c r="H2758"/>
      <c r="I2758"/>
      <c r="J2758"/>
      <c r="K2758">
        <v>2014</v>
      </c>
      <c r="L2758" s="11"/>
    </row>
    <row r="2759" spans="1:12" x14ac:dyDescent="0.2">
      <c r="A2759" s="4" t="s">
        <v>41</v>
      </c>
      <c r="B2759"/>
      <c r="C2759"/>
      <c r="D2759"/>
      <c r="E2759"/>
      <c r="F2759"/>
      <c r="G2759"/>
      <c r="H2759"/>
      <c r="I2759"/>
      <c r="J2759"/>
      <c r="K2759">
        <v>2014</v>
      </c>
      <c r="L2759" s="11"/>
    </row>
    <row r="2760" spans="1:12" x14ac:dyDescent="0.2">
      <c r="A2760" s="4" t="s">
        <v>277</v>
      </c>
      <c r="B2760"/>
      <c r="C2760"/>
      <c r="D2760"/>
      <c r="E2760"/>
      <c r="F2760"/>
      <c r="G2760"/>
      <c r="H2760"/>
      <c r="I2760"/>
      <c r="J2760"/>
      <c r="K2760">
        <v>2014</v>
      </c>
      <c r="L2760" s="11"/>
    </row>
    <row r="2761" spans="1:12" x14ac:dyDescent="0.2">
      <c r="A2761" s="4" t="s">
        <v>42</v>
      </c>
      <c r="B2761"/>
      <c r="C2761"/>
      <c r="D2761"/>
      <c r="E2761"/>
      <c r="F2761"/>
      <c r="G2761"/>
      <c r="H2761"/>
      <c r="I2761"/>
      <c r="J2761"/>
      <c r="K2761">
        <v>2014</v>
      </c>
      <c r="L2761" s="11"/>
    </row>
    <row r="2762" spans="1:12" x14ac:dyDescent="0.2">
      <c r="A2762" s="4" t="s">
        <v>43</v>
      </c>
      <c r="B2762"/>
      <c r="C2762"/>
      <c r="D2762"/>
      <c r="E2762"/>
      <c r="F2762"/>
      <c r="G2762"/>
      <c r="H2762"/>
      <c r="I2762"/>
      <c r="J2762"/>
      <c r="K2762">
        <v>2014</v>
      </c>
      <c r="L2762" s="11"/>
    </row>
    <row r="2763" spans="1:12" x14ac:dyDescent="0.2">
      <c r="A2763" s="4" t="s">
        <v>44</v>
      </c>
      <c r="B2763"/>
      <c r="C2763"/>
      <c r="D2763"/>
      <c r="E2763"/>
      <c r="F2763"/>
      <c r="G2763"/>
      <c r="H2763"/>
      <c r="I2763"/>
      <c r="J2763"/>
      <c r="K2763">
        <v>2014</v>
      </c>
      <c r="L2763" s="11"/>
    </row>
    <row r="2764" spans="1:12" x14ac:dyDescent="0.2">
      <c r="A2764" s="4" t="s">
        <v>45</v>
      </c>
      <c r="B2764">
        <v>4</v>
      </c>
      <c r="C2764">
        <v>4</v>
      </c>
      <c r="D2764">
        <v>0</v>
      </c>
      <c r="E2764">
        <v>37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2014</v>
      </c>
      <c r="L2764" s="11"/>
    </row>
    <row r="2765" spans="1:12" x14ac:dyDescent="0.2">
      <c r="A2765" s="4" t="s">
        <v>861</v>
      </c>
      <c r="B2765"/>
      <c r="C2765"/>
      <c r="D2765"/>
      <c r="E2765"/>
      <c r="F2765"/>
      <c r="G2765"/>
      <c r="H2765"/>
      <c r="I2765"/>
      <c r="J2765"/>
      <c r="K2765">
        <v>2014</v>
      </c>
      <c r="L2765" s="11"/>
    </row>
    <row r="2766" spans="1:12" x14ac:dyDescent="0.2">
      <c r="A2766" s="4" t="s">
        <v>818</v>
      </c>
      <c r="B2766">
        <v>1</v>
      </c>
      <c r="C2766">
        <v>1</v>
      </c>
      <c r="D2766">
        <v>1</v>
      </c>
      <c r="E2766">
        <v>12</v>
      </c>
      <c r="F2766">
        <v>1</v>
      </c>
      <c r="G2766">
        <v>0</v>
      </c>
      <c r="H2766">
        <v>0</v>
      </c>
      <c r="I2766">
        <v>0</v>
      </c>
      <c r="J2766">
        <v>0</v>
      </c>
      <c r="K2766">
        <v>2014</v>
      </c>
      <c r="L2766" s="11"/>
    </row>
    <row r="2767" spans="1:12" x14ac:dyDescent="0.2">
      <c r="A2767" s="4" t="s">
        <v>330</v>
      </c>
      <c r="B2767"/>
      <c r="C2767"/>
      <c r="D2767"/>
      <c r="E2767"/>
      <c r="F2767"/>
      <c r="G2767"/>
      <c r="H2767"/>
      <c r="I2767"/>
      <c r="J2767"/>
      <c r="K2767">
        <v>2014</v>
      </c>
      <c r="L2767" s="11"/>
    </row>
    <row r="2768" spans="1:12" x14ac:dyDescent="0.2">
      <c r="A2768" s="4" t="s">
        <v>817</v>
      </c>
      <c r="B2768"/>
      <c r="C2768"/>
      <c r="D2768"/>
      <c r="E2768"/>
      <c r="F2768"/>
      <c r="G2768"/>
      <c r="H2768"/>
      <c r="I2768"/>
      <c r="J2768"/>
      <c r="K2768">
        <v>2014</v>
      </c>
      <c r="L2768" s="11"/>
    </row>
    <row r="2769" spans="1:12" x14ac:dyDescent="0.2">
      <c r="A2769" s="4" t="s">
        <v>46</v>
      </c>
      <c r="B2769"/>
      <c r="C2769"/>
      <c r="D2769"/>
      <c r="E2769"/>
      <c r="F2769"/>
      <c r="G2769"/>
      <c r="H2769"/>
      <c r="I2769"/>
      <c r="J2769"/>
      <c r="K2769">
        <v>2014</v>
      </c>
      <c r="L2769" s="11"/>
    </row>
    <row r="2770" spans="1:12" x14ac:dyDescent="0.2">
      <c r="A2770" s="4" t="s">
        <v>47</v>
      </c>
      <c r="B2770"/>
      <c r="C2770"/>
      <c r="D2770"/>
      <c r="E2770"/>
      <c r="F2770"/>
      <c r="G2770"/>
      <c r="H2770"/>
      <c r="I2770"/>
      <c r="J2770"/>
      <c r="K2770">
        <v>2014</v>
      </c>
      <c r="L2770" s="11"/>
    </row>
    <row r="2771" spans="1:12" x14ac:dyDescent="0.2">
      <c r="A2771" s="4" t="s">
        <v>48</v>
      </c>
      <c r="B2771"/>
      <c r="C2771"/>
      <c r="D2771"/>
      <c r="E2771"/>
      <c r="F2771"/>
      <c r="G2771"/>
      <c r="H2771"/>
      <c r="I2771"/>
      <c r="J2771"/>
      <c r="K2771">
        <v>2014</v>
      </c>
      <c r="L2771" s="11"/>
    </row>
    <row r="2772" spans="1:12" x14ac:dyDescent="0.2">
      <c r="A2772" s="4" t="s">
        <v>290</v>
      </c>
      <c r="B2772"/>
      <c r="C2772"/>
      <c r="D2772"/>
      <c r="E2772"/>
      <c r="F2772"/>
      <c r="G2772"/>
      <c r="H2772"/>
      <c r="I2772"/>
      <c r="J2772"/>
      <c r="K2772">
        <v>2014</v>
      </c>
      <c r="L2772" s="11"/>
    </row>
    <row r="2773" spans="1:12" x14ac:dyDescent="0.2">
      <c r="A2773" s="4" t="s">
        <v>331</v>
      </c>
      <c r="B2773"/>
      <c r="C2773"/>
      <c r="D2773"/>
      <c r="E2773"/>
      <c r="F2773"/>
      <c r="G2773"/>
      <c r="H2773"/>
      <c r="I2773"/>
      <c r="J2773"/>
      <c r="K2773">
        <v>2014</v>
      </c>
      <c r="L2773" s="11"/>
    </row>
    <row r="2774" spans="1:12" x14ac:dyDescent="0.2">
      <c r="A2774" s="4" t="s">
        <v>49</v>
      </c>
      <c r="B2774"/>
      <c r="C2774"/>
      <c r="D2774"/>
      <c r="E2774"/>
      <c r="F2774"/>
      <c r="G2774"/>
      <c r="H2774"/>
      <c r="I2774"/>
      <c r="J2774"/>
      <c r="K2774">
        <v>2014</v>
      </c>
      <c r="L2774" s="11"/>
    </row>
    <row r="2775" spans="1:12" x14ac:dyDescent="0.2">
      <c r="A2775" s="4" t="s">
        <v>310</v>
      </c>
      <c r="B2775">
        <v>4</v>
      </c>
      <c r="C2775">
        <v>4</v>
      </c>
      <c r="D2775">
        <v>0</v>
      </c>
      <c r="E2775">
        <v>141</v>
      </c>
      <c r="F2775">
        <v>2</v>
      </c>
      <c r="G2775">
        <v>23</v>
      </c>
      <c r="H2775">
        <v>3</v>
      </c>
      <c r="I2775">
        <v>101</v>
      </c>
      <c r="J2775">
        <v>4</v>
      </c>
      <c r="K2775">
        <v>2014</v>
      </c>
      <c r="L2775" s="11"/>
    </row>
    <row r="2776" spans="1:12" x14ac:dyDescent="0.2">
      <c r="A2776" s="4" t="s">
        <v>50</v>
      </c>
      <c r="B2776"/>
      <c r="C2776"/>
      <c r="D2776"/>
      <c r="E2776"/>
      <c r="F2776"/>
      <c r="G2776"/>
      <c r="H2776"/>
      <c r="I2776"/>
      <c r="J2776"/>
      <c r="K2776">
        <v>2014</v>
      </c>
      <c r="L2776" s="11"/>
    </row>
    <row r="2777" spans="1:12" x14ac:dyDescent="0.2">
      <c r="A2777" s="4" t="s">
        <v>51</v>
      </c>
      <c r="B2777"/>
      <c r="C2777"/>
      <c r="D2777"/>
      <c r="E2777"/>
      <c r="F2777"/>
      <c r="G2777"/>
      <c r="H2777"/>
      <c r="I2777"/>
      <c r="J2777"/>
      <c r="K2777">
        <v>2014</v>
      </c>
      <c r="L2777" s="11"/>
    </row>
    <row r="2778" spans="1:12" x14ac:dyDescent="0.2">
      <c r="A2778" s="4" t="s">
        <v>52</v>
      </c>
      <c r="B2778"/>
      <c r="C2778"/>
      <c r="D2778"/>
      <c r="E2778"/>
      <c r="F2778"/>
      <c r="G2778"/>
      <c r="H2778"/>
      <c r="I2778"/>
      <c r="J2778"/>
      <c r="K2778">
        <v>2014</v>
      </c>
      <c r="L2778" s="11"/>
    </row>
    <row r="2779" spans="1:12" x14ac:dyDescent="0.2">
      <c r="A2779" s="4" t="s">
        <v>53</v>
      </c>
      <c r="B2779">
        <v>5</v>
      </c>
      <c r="C2779">
        <v>4</v>
      </c>
      <c r="D2779">
        <v>0</v>
      </c>
      <c r="E2779">
        <v>327</v>
      </c>
      <c r="F2779">
        <v>3</v>
      </c>
      <c r="G2779">
        <v>14</v>
      </c>
      <c r="H2779">
        <v>1</v>
      </c>
      <c r="I2779">
        <v>64</v>
      </c>
      <c r="J2779">
        <v>2</v>
      </c>
      <c r="K2779">
        <v>2014</v>
      </c>
      <c r="L2779" s="11">
        <v>1</v>
      </c>
    </row>
    <row r="2780" spans="1:12" x14ac:dyDescent="0.2">
      <c r="A2780" s="4" t="s">
        <v>54</v>
      </c>
      <c r="B2780"/>
      <c r="C2780"/>
      <c r="D2780"/>
      <c r="E2780"/>
      <c r="F2780"/>
      <c r="G2780"/>
      <c r="H2780"/>
      <c r="I2780"/>
      <c r="J2780"/>
      <c r="K2780">
        <v>2014</v>
      </c>
      <c r="L2780" s="11"/>
    </row>
    <row r="2781" spans="1:12" x14ac:dyDescent="0.2">
      <c r="A2781" s="4" t="s">
        <v>55</v>
      </c>
      <c r="B2781"/>
      <c r="C2781"/>
      <c r="D2781"/>
      <c r="E2781"/>
      <c r="F2781"/>
      <c r="G2781"/>
      <c r="H2781"/>
      <c r="I2781"/>
      <c r="J2781"/>
      <c r="K2781">
        <v>2014</v>
      </c>
      <c r="L2781" s="11"/>
    </row>
    <row r="2782" spans="1:12" x14ac:dyDescent="0.2">
      <c r="A2782" s="4" t="s">
        <v>56</v>
      </c>
      <c r="B2782"/>
      <c r="C2782"/>
      <c r="D2782"/>
      <c r="E2782"/>
      <c r="F2782"/>
      <c r="G2782"/>
      <c r="H2782"/>
      <c r="I2782"/>
      <c r="J2782"/>
      <c r="K2782">
        <v>2014</v>
      </c>
      <c r="L2782" s="11"/>
    </row>
    <row r="2783" spans="1:12" x14ac:dyDescent="0.2">
      <c r="A2783" s="4" t="s">
        <v>792</v>
      </c>
      <c r="B2783"/>
      <c r="C2783"/>
      <c r="D2783"/>
      <c r="E2783"/>
      <c r="F2783"/>
      <c r="G2783"/>
      <c r="H2783"/>
      <c r="I2783"/>
      <c r="J2783"/>
      <c r="K2783">
        <v>2014</v>
      </c>
      <c r="L2783" s="11"/>
    </row>
    <row r="2784" spans="1:12" x14ac:dyDescent="0.2">
      <c r="A2784" s="4" t="s">
        <v>57</v>
      </c>
      <c r="B2784"/>
      <c r="C2784"/>
      <c r="D2784"/>
      <c r="E2784"/>
      <c r="F2784"/>
      <c r="G2784"/>
      <c r="H2784"/>
      <c r="I2784"/>
      <c r="J2784"/>
      <c r="K2784">
        <v>2014</v>
      </c>
      <c r="L2784" s="11"/>
    </row>
    <row r="2785" spans="1:12" x14ac:dyDescent="0.2">
      <c r="A2785" s="4" t="s">
        <v>291</v>
      </c>
      <c r="B2785"/>
      <c r="C2785"/>
      <c r="D2785"/>
      <c r="E2785"/>
      <c r="F2785"/>
      <c r="G2785"/>
      <c r="H2785"/>
      <c r="I2785"/>
      <c r="J2785"/>
      <c r="K2785">
        <v>2014</v>
      </c>
      <c r="L2785" s="11"/>
    </row>
    <row r="2786" spans="1:12" x14ac:dyDescent="0.2">
      <c r="A2786" s="4" t="s">
        <v>58</v>
      </c>
      <c r="B2786"/>
      <c r="C2786"/>
      <c r="D2786"/>
      <c r="E2786"/>
      <c r="F2786"/>
      <c r="G2786"/>
      <c r="H2786"/>
      <c r="I2786"/>
      <c r="J2786"/>
      <c r="K2786">
        <v>2014</v>
      </c>
      <c r="L2786" s="11"/>
    </row>
    <row r="2787" spans="1:12" x14ac:dyDescent="0.2">
      <c r="A2787" s="4" t="s">
        <v>59</v>
      </c>
      <c r="B2787"/>
      <c r="C2787"/>
      <c r="D2787"/>
      <c r="E2787"/>
      <c r="F2787"/>
      <c r="G2787"/>
      <c r="H2787"/>
      <c r="I2787"/>
      <c r="J2787"/>
      <c r="K2787">
        <v>2014</v>
      </c>
      <c r="L2787" s="11"/>
    </row>
    <row r="2788" spans="1:12" x14ac:dyDescent="0.2">
      <c r="A2788" s="4" t="s">
        <v>60</v>
      </c>
      <c r="B2788"/>
      <c r="C2788"/>
      <c r="D2788"/>
      <c r="E2788"/>
      <c r="F2788"/>
      <c r="G2788"/>
      <c r="H2788"/>
      <c r="I2788"/>
      <c r="J2788"/>
      <c r="K2788">
        <v>2014</v>
      </c>
      <c r="L2788" s="11"/>
    </row>
    <row r="2789" spans="1:12" x14ac:dyDescent="0.2">
      <c r="A2789" s="4" t="s">
        <v>61</v>
      </c>
      <c r="B2789"/>
      <c r="C2789"/>
      <c r="D2789"/>
      <c r="E2789"/>
      <c r="F2789"/>
      <c r="G2789"/>
      <c r="H2789"/>
      <c r="I2789"/>
      <c r="J2789"/>
      <c r="K2789">
        <v>2014</v>
      </c>
      <c r="L2789" s="11"/>
    </row>
    <row r="2790" spans="1:12" x14ac:dyDescent="0.2">
      <c r="A2790" s="4" t="s">
        <v>62</v>
      </c>
      <c r="B2790"/>
      <c r="C2790"/>
      <c r="D2790"/>
      <c r="E2790"/>
      <c r="F2790"/>
      <c r="G2790"/>
      <c r="H2790"/>
      <c r="I2790"/>
      <c r="J2790"/>
      <c r="K2790">
        <v>2014</v>
      </c>
      <c r="L2790" s="11"/>
    </row>
    <row r="2791" spans="1:12" x14ac:dyDescent="0.2">
      <c r="A2791" s="4" t="s">
        <v>63</v>
      </c>
      <c r="B2791"/>
      <c r="C2791"/>
      <c r="D2791"/>
      <c r="E2791"/>
      <c r="F2791"/>
      <c r="G2791"/>
      <c r="H2791"/>
      <c r="I2791"/>
      <c r="J2791"/>
      <c r="K2791">
        <v>2014</v>
      </c>
      <c r="L2791" s="11"/>
    </row>
    <row r="2792" spans="1:12" x14ac:dyDescent="0.2">
      <c r="A2792" s="4" t="s">
        <v>886</v>
      </c>
      <c r="B2792"/>
      <c r="C2792"/>
      <c r="D2792"/>
      <c r="E2792"/>
      <c r="F2792"/>
      <c r="G2792"/>
      <c r="H2792"/>
      <c r="I2792"/>
      <c r="J2792"/>
      <c r="K2792">
        <v>2014</v>
      </c>
      <c r="L2792" s="11"/>
    </row>
    <row r="2793" spans="1:12" x14ac:dyDescent="0.2">
      <c r="A2793" s="4" t="s">
        <v>64</v>
      </c>
      <c r="B2793"/>
      <c r="C2793"/>
      <c r="D2793"/>
      <c r="E2793"/>
      <c r="F2793"/>
      <c r="G2793"/>
      <c r="H2793"/>
      <c r="I2793"/>
      <c r="J2793"/>
      <c r="K2793">
        <v>2014</v>
      </c>
      <c r="L2793" s="11"/>
    </row>
    <row r="2794" spans="1:12" x14ac:dyDescent="0.2">
      <c r="A2794" s="4" t="s">
        <v>65</v>
      </c>
      <c r="B2794"/>
      <c r="C2794"/>
      <c r="D2794"/>
      <c r="E2794"/>
      <c r="F2794"/>
      <c r="G2794"/>
      <c r="H2794"/>
      <c r="I2794"/>
      <c r="J2794"/>
      <c r="K2794">
        <v>2014</v>
      </c>
      <c r="L2794" s="11"/>
    </row>
    <row r="2795" spans="1:12" x14ac:dyDescent="0.2">
      <c r="A2795" s="4" t="s">
        <v>285</v>
      </c>
      <c r="B2795"/>
      <c r="C2795"/>
      <c r="D2795"/>
      <c r="E2795"/>
      <c r="F2795"/>
      <c r="G2795"/>
      <c r="H2795"/>
      <c r="I2795"/>
      <c r="J2795"/>
      <c r="K2795">
        <v>2014</v>
      </c>
      <c r="L2795" s="11"/>
    </row>
    <row r="2796" spans="1:12" x14ac:dyDescent="0.2">
      <c r="A2796" s="4" t="s">
        <v>66</v>
      </c>
      <c r="B2796"/>
      <c r="C2796"/>
      <c r="D2796"/>
      <c r="E2796"/>
      <c r="F2796"/>
      <c r="G2796"/>
      <c r="H2796"/>
      <c r="I2796"/>
      <c r="J2796"/>
      <c r="K2796">
        <v>2014</v>
      </c>
      <c r="L2796" s="11"/>
    </row>
    <row r="2797" spans="1:12" x14ac:dyDescent="0.2">
      <c r="A2797" s="4" t="s">
        <v>67</v>
      </c>
      <c r="B2797"/>
      <c r="C2797"/>
      <c r="D2797"/>
      <c r="E2797"/>
      <c r="F2797"/>
      <c r="G2797"/>
      <c r="H2797"/>
      <c r="I2797"/>
      <c r="J2797"/>
      <c r="K2797">
        <v>2014</v>
      </c>
      <c r="L2797" s="11"/>
    </row>
    <row r="2798" spans="1:12" x14ac:dyDescent="0.2">
      <c r="A2798" s="4" t="s">
        <v>274</v>
      </c>
      <c r="B2798"/>
      <c r="C2798"/>
      <c r="D2798"/>
      <c r="E2798"/>
      <c r="F2798"/>
      <c r="G2798"/>
      <c r="H2798"/>
      <c r="I2798"/>
      <c r="J2798"/>
      <c r="K2798">
        <v>2014</v>
      </c>
      <c r="L2798" s="11"/>
    </row>
    <row r="2799" spans="1:12" x14ac:dyDescent="0.2">
      <c r="A2799" s="4" t="s">
        <v>68</v>
      </c>
      <c r="B2799">
        <v>6</v>
      </c>
      <c r="C2799">
        <v>4</v>
      </c>
      <c r="D2799">
        <v>0</v>
      </c>
      <c r="E2799">
        <v>15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2014</v>
      </c>
      <c r="L2799" s="11"/>
    </row>
    <row r="2800" spans="1:12" x14ac:dyDescent="0.2">
      <c r="A2800" s="4" t="s">
        <v>69</v>
      </c>
      <c r="B2800"/>
      <c r="C2800"/>
      <c r="D2800"/>
      <c r="E2800"/>
      <c r="F2800"/>
      <c r="G2800"/>
      <c r="H2800"/>
      <c r="I2800"/>
      <c r="J2800"/>
      <c r="K2800">
        <v>2014</v>
      </c>
      <c r="L2800" s="11"/>
    </row>
    <row r="2801" spans="1:12" x14ac:dyDescent="0.2">
      <c r="A2801" s="4" t="s">
        <v>70</v>
      </c>
      <c r="K2801" s="13">
        <v>2014</v>
      </c>
    </row>
    <row r="2802" spans="1:12" x14ac:dyDescent="0.2">
      <c r="A2802" s="4" t="s">
        <v>71</v>
      </c>
      <c r="K2802" s="13">
        <v>2014</v>
      </c>
    </row>
    <row r="2803" spans="1:12" x14ac:dyDescent="0.2">
      <c r="A2803" s="4" t="s">
        <v>72</v>
      </c>
      <c r="B2803"/>
      <c r="C2803"/>
      <c r="D2803"/>
      <c r="E2803"/>
      <c r="F2803"/>
      <c r="G2803"/>
      <c r="H2803"/>
      <c r="I2803"/>
      <c r="J2803"/>
      <c r="K2803">
        <v>2014</v>
      </c>
      <c r="L2803" s="11"/>
    </row>
    <row r="2804" spans="1:12" x14ac:dyDescent="0.2">
      <c r="A2804" s="4" t="s">
        <v>73</v>
      </c>
      <c r="K2804" s="13">
        <v>2014</v>
      </c>
    </row>
    <row r="2805" spans="1:12" x14ac:dyDescent="0.2">
      <c r="A2805" s="4" t="s">
        <v>74</v>
      </c>
      <c r="B2805"/>
      <c r="C2805"/>
      <c r="D2805"/>
      <c r="E2805"/>
      <c r="F2805"/>
      <c r="G2805"/>
      <c r="H2805"/>
      <c r="I2805"/>
      <c r="J2805"/>
      <c r="K2805">
        <v>2014</v>
      </c>
      <c r="L2805" s="11"/>
    </row>
    <row r="2806" spans="1:12" x14ac:dyDescent="0.2">
      <c r="A2806" s="4" t="s">
        <v>75</v>
      </c>
      <c r="B2806"/>
      <c r="C2806"/>
      <c r="D2806"/>
      <c r="E2806"/>
      <c r="F2806"/>
      <c r="G2806"/>
      <c r="H2806"/>
      <c r="I2806"/>
      <c r="J2806"/>
      <c r="K2806">
        <v>2014</v>
      </c>
      <c r="L2806" s="11"/>
    </row>
    <row r="2807" spans="1:12" x14ac:dyDescent="0.2">
      <c r="A2807" s="4" t="s">
        <v>76</v>
      </c>
      <c r="B2807"/>
      <c r="C2807"/>
      <c r="D2807"/>
      <c r="E2807"/>
      <c r="F2807"/>
      <c r="G2807"/>
      <c r="H2807"/>
      <c r="I2807"/>
      <c r="J2807"/>
      <c r="K2807">
        <v>2014</v>
      </c>
      <c r="L2807" s="11"/>
    </row>
    <row r="2808" spans="1:12" x14ac:dyDescent="0.2">
      <c r="A2808" s="4" t="s">
        <v>77</v>
      </c>
      <c r="B2808"/>
      <c r="C2808"/>
      <c r="D2808"/>
      <c r="E2808"/>
      <c r="F2808"/>
      <c r="G2808"/>
      <c r="H2808"/>
      <c r="I2808"/>
      <c r="J2808"/>
      <c r="K2808">
        <v>2014</v>
      </c>
      <c r="L2808" s="11"/>
    </row>
    <row r="2809" spans="1:12" x14ac:dyDescent="0.2">
      <c r="A2809" s="4" t="s">
        <v>78</v>
      </c>
      <c r="B2809"/>
      <c r="C2809"/>
      <c r="D2809"/>
      <c r="E2809"/>
      <c r="F2809"/>
      <c r="G2809"/>
      <c r="H2809"/>
      <c r="I2809"/>
      <c r="J2809"/>
      <c r="K2809">
        <v>2014</v>
      </c>
      <c r="L2809" s="11"/>
    </row>
    <row r="2810" spans="1:12" x14ac:dyDescent="0.2">
      <c r="A2810" s="4" t="s">
        <v>79</v>
      </c>
      <c r="B2810"/>
      <c r="C2810"/>
      <c r="D2810"/>
      <c r="E2810"/>
      <c r="F2810"/>
      <c r="G2810"/>
      <c r="H2810"/>
      <c r="I2810"/>
      <c r="J2810"/>
      <c r="K2810">
        <v>2014</v>
      </c>
      <c r="L2810" s="11"/>
    </row>
    <row r="2811" spans="1:12" x14ac:dyDescent="0.2">
      <c r="A2811" s="4" t="s">
        <v>80</v>
      </c>
      <c r="B2811"/>
      <c r="C2811"/>
      <c r="D2811"/>
      <c r="E2811"/>
      <c r="F2811"/>
      <c r="G2811"/>
      <c r="H2811"/>
      <c r="I2811"/>
      <c r="J2811"/>
      <c r="K2811">
        <v>2014</v>
      </c>
      <c r="L2811" s="11"/>
    </row>
    <row r="2812" spans="1:12" x14ac:dyDescent="0.2">
      <c r="A2812" s="4" t="s">
        <v>302</v>
      </c>
      <c r="B2812">
        <v>1</v>
      </c>
      <c r="C2812">
        <v>1</v>
      </c>
      <c r="D2812">
        <v>0</v>
      </c>
      <c r="E2812">
        <v>13</v>
      </c>
      <c r="F2812">
        <v>1</v>
      </c>
      <c r="G2812">
        <v>2</v>
      </c>
      <c r="H2812">
        <v>0</v>
      </c>
      <c r="I2812">
        <v>10</v>
      </c>
      <c r="J2812">
        <v>1</v>
      </c>
      <c r="K2812">
        <v>2014</v>
      </c>
      <c r="L2812" s="11"/>
    </row>
    <row r="2813" spans="1:12" x14ac:dyDescent="0.2">
      <c r="A2813" s="4" t="s">
        <v>81</v>
      </c>
      <c r="B2813">
        <v>11</v>
      </c>
      <c r="C2813">
        <v>10</v>
      </c>
      <c r="D2813">
        <v>3</v>
      </c>
      <c r="E2813">
        <v>124</v>
      </c>
      <c r="F2813">
        <v>2</v>
      </c>
      <c r="G2813">
        <v>42</v>
      </c>
      <c r="H2813">
        <v>8</v>
      </c>
      <c r="I2813">
        <v>133</v>
      </c>
      <c r="J2813">
        <v>6</v>
      </c>
      <c r="K2813">
        <v>2014</v>
      </c>
      <c r="L2813" s="11"/>
    </row>
    <row r="2814" spans="1:12" x14ac:dyDescent="0.2">
      <c r="A2814" s="4" t="s">
        <v>82</v>
      </c>
      <c r="B2814"/>
      <c r="C2814"/>
      <c r="D2814"/>
      <c r="E2814"/>
      <c r="F2814"/>
      <c r="G2814"/>
      <c r="H2814"/>
      <c r="I2814"/>
      <c r="J2814"/>
      <c r="K2814">
        <v>2014</v>
      </c>
      <c r="L2814" s="11"/>
    </row>
    <row r="2815" spans="1:12" x14ac:dyDescent="0.2">
      <c r="A2815" s="4" t="s">
        <v>83</v>
      </c>
      <c r="B2815"/>
      <c r="C2815"/>
      <c r="D2815"/>
      <c r="E2815"/>
      <c r="F2815"/>
      <c r="G2815"/>
      <c r="H2815"/>
      <c r="I2815"/>
      <c r="J2815"/>
      <c r="K2815">
        <v>2014</v>
      </c>
      <c r="L2815" s="11"/>
    </row>
    <row r="2816" spans="1:12" x14ac:dyDescent="0.2">
      <c r="A2816" s="4" t="s">
        <v>84</v>
      </c>
      <c r="B2816"/>
      <c r="C2816"/>
      <c r="D2816"/>
      <c r="E2816"/>
      <c r="F2816"/>
      <c r="G2816"/>
      <c r="H2816"/>
      <c r="I2816"/>
      <c r="J2816"/>
      <c r="K2816">
        <v>2014</v>
      </c>
      <c r="L2816" s="11"/>
    </row>
    <row r="2817" spans="1:12" x14ac:dyDescent="0.2">
      <c r="A2817" s="4" t="s">
        <v>85</v>
      </c>
      <c r="K2817" s="13">
        <v>2014</v>
      </c>
    </row>
    <row r="2818" spans="1:12" x14ac:dyDescent="0.2">
      <c r="A2818" s="4" t="s">
        <v>86</v>
      </c>
      <c r="B2818"/>
      <c r="C2818"/>
      <c r="D2818"/>
      <c r="E2818"/>
      <c r="F2818"/>
      <c r="G2818"/>
      <c r="H2818"/>
      <c r="I2818"/>
      <c r="J2818"/>
      <c r="K2818">
        <v>2014</v>
      </c>
      <c r="L2818" s="11"/>
    </row>
    <row r="2819" spans="1:12" x14ac:dyDescent="0.2">
      <c r="A2819" s="4" t="s">
        <v>87</v>
      </c>
      <c r="B2819"/>
      <c r="C2819"/>
      <c r="D2819"/>
      <c r="E2819"/>
      <c r="F2819"/>
      <c r="G2819"/>
      <c r="H2819"/>
      <c r="I2819"/>
      <c r="J2819"/>
      <c r="K2819">
        <v>2014</v>
      </c>
      <c r="L2819" s="11"/>
    </row>
    <row r="2820" spans="1:12" x14ac:dyDescent="0.2">
      <c r="A2820" s="4" t="s">
        <v>88</v>
      </c>
      <c r="B2820"/>
      <c r="C2820"/>
      <c r="D2820"/>
      <c r="E2820"/>
      <c r="F2820"/>
      <c r="G2820"/>
      <c r="H2820"/>
      <c r="I2820"/>
      <c r="J2820"/>
      <c r="K2820">
        <v>2014</v>
      </c>
      <c r="L2820" s="11"/>
    </row>
    <row r="2821" spans="1:12" x14ac:dyDescent="0.2">
      <c r="A2821" s="4" t="s">
        <v>89</v>
      </c>
      <c r="B2821"/>
      <c r="C2821"/>
      <c r="D2821"/>
      <c r="E2821"/>
      <c r="F2821"/>
      <c r="G2821"/>
      <c r="H2821"/>
      <c r="I2821"/>
      <c r="J2821"/>
      <c r="K2821">
        <v>2014</v>
      </c>
      <c r="L2821" s="11"/>
    </row>
    <row r="2822" spans="1:12" x14ac:dyDescent="0.2">
      <c r="A2822" s="4" t="s">
        <v>90</v>
      </c>
      <c r="B2822"/>
      <c r="C2822"/>
      <c r="D2822"/>
      <c r="E2822"/>
      <c r="F2822"/>
      <c r="G2822"/>
      <c r="H2822"/>
      <c r="I2822"/>
      <c r="J2822"/>
      <c r="K2822">
        <v>2014</v>
      </c>
      <c r="L2822" s="11"/>
    </row>
    <row r="2823" spans="1:12" x14ac:dyDescent="0.2">
      <c r="A2823" s="4" t="s">
        <v>91</v>
      </c>
      <c r="B2823"/>
      <c r="C2823"/>
      <c r="D2823"/>
      <c r="E2823"/>
      <c r="F2823"/>
      <c r="G2823"/>
      <c r="H2823"/>
      <c r="I2823"/>
      <c r="J2823"/>
      <c r="K2823">
        <v>2014</v>
      </c>
      <c r="L2823" s="11"/>
    </row>
    <row r="2824" spans="1:12" x14ac:dyDescent="0.2">
      <c r="A2824" s="4" t="s">
        <v>92</v>
      </c>
      <c r="B2824"/>
      <c r="C2824"/>
      <c r="D2824"/>
      <c r="E2824"/>
      <c r="F2824"/>
      <c r="G2824"/>
      <c r="H2824"/>
      <c r="I2824"/>
      <c r="J2824"/>
      <c r="K2824">
        <v>2014</v>
      </c>
      <c r="L2824" s="11"/>
    </row>
    <row r="2825" spans="1:12" x14ac:dyDescent="0.2">
      <c r="A2825" s="4" t="s">
        <v>93</v>
      </c>
      <c r="B2825"/>
      <c r="C2825"/>
      <c r="D2825"/>
      <c r="E2825"/>
      <c r="F2825"/>
      <c r="G2825"/>
      <c r="H2825"/>
      <c r="I2825"/>
      <c r="J2825"/>
      <c r="K2825">
        <v>2014</v>
      </c>
      <c r="L2825" s="11"/>
    </row>
    <row r="2826" spans="1:12" x14ac:dyDescent="0.2">
      <c r="A2826" s="4" t="s">
        <v>94</v>
      </c>
      <c r="B2826"/>
      <c r="C2826"/>
      <c r="D2826"/>
      <c r="E2826"/>
      <c r="F2826"/>
      <c r="G2826"/>
      <c r="H2826"/>
      <c r="I2826"/>
      <c r="J2826"/>
      <c r="K2826">
        <v>2014</v>
      </c>
      <c r="L2826" s="11"/>
    </row>
    <row r="2827" spans="1:12" x14ac:dyDescent="0.2">
      <c r="A2827" s="4" t="s">
        <v>95</v>
      </c>
      <c r="B2827"/>
      <c r="C2827"/>
      <c r="D2827"/>
      <c r="E2827"/>
      <c r="F2827"/>
      <c r="G2827"/>
      <c r="H2827"/>
      <c r="I2827"/>
      <c r="J2827"/>
      <c r="K2827">
        <v>2014</v>
      </c>
      <c r="L2827" s="11"/>
    </row>
    <row r="2828" spans="1:12" x14ac:dyDescent="0.2">
      <c r="A2828" s="4" t="s">
        <v>96</v>
      </c>
      <c r="B2828"/>
      <c r="C2828"/>
      <c r="D2828"/>
      <c r="E2828"/>
      <c r="F2828"/>
      <c r="G2828"/>
      <c r="H2828"/>
      <c r="I2828"/>
      <c r="J2828"/>
      <c r="K2828">
        <v>2014</v>
      </c>
      <c r="L2828" s="11"/>
    </row>
    <row r="2829" spans="1:12" x14ac:dyDescent="0.2">
      <c r="A2829" s="4" t="s">
        <v>340</v>
      </c>
      <c r="B2829"/>
      <c r="C2829"/>
      <c r="D2829"/>
      <c r="E2829"/>
      <c r="F2829"/>
      <c r="G2829"/>
      <c r="H2829"/>
      <c r="I2829"/>
      <c r="J2829"/>
      <c r="K2829">
        <v>2014</v>
      </c>
      <c r="L2829" s="11"/>
    </row>
    <row r="2830" spans="1:12" x14ac:dyDescent="0.2">
      <c r="A2830" s="4" t="s">
        <v>97</v>
      </c>
      <c r="B2830"/>
      <c r="C2830"/>
      <c r="D2830"/>
      <c r="E2830"/>
      <c r="F2830"/>
      <c r="G2830"/>
      <c r="H2830"/>
      <c r="I2830"/>
      <c r="J2830"/>
      <c r="K2830">
        <v>2014</v>
      </c>
      <c r="L2830" s="11"/>
    </row>
    <row r="2831" spans="1:12" x14ac:dyDescent="0.2">
      <c r="A2831" s="4" t="s">
        <v>98</v>
      </c>
      <c r="B2831"/>
      <c r="C2831"/>
      <c r="D2831"/>
      <c r="E2831"/>
      <c r="F2831"/>
      <c r="G2831"/>
      <c r="H2831"/>
      <c r="I2831"/>
      <c r="J2831"/>
      <c r="K2831">
        <v>2014</v>
      </c>
      <c r="L2831" s="11"/>
    </row>
    <row r="2832" spans="1:12" x14ac:dyDescent="0.2">
      <c r="A2832" s="4" t="s">
        <v>99</v>
      </c>
      <c r="B2832"/>
      <c r="C2832"/>
      <c r="D2832"/>
      <c r="E2832"/>
      <c r="F2832"/>
      <c r="G2832"/>
      <c r="H2832"/>
      <c r="I2832"/>
      <c r="J2832"/>
      <c r="K2832">
        <v>2014</v>
      </c>
      <c r="L2832" s="11"/>
    </row>
    <row r="2833" spans="1:12" x14ac:dyDescent="0.2">
      <c r="A2833" s="4" t="s">
        <v>360</v>
      </c>
      <c r="B2833"/>
      <c r="C2833"/>
      <c r="D2833"/>
      <c r="E2833"/>
      <c r="F2833"/>
      <c r="G2833"/>
      <c r="H2833"/>
      <c r="I2833"/>
      <c r="J2833"/>
      <c r="K2833">
        <v>2014</v>
      </c>
      <c r="L2833" s="11"/>
    </row>
    <row r="2834" spans="1:12" x14ac:dyDescent="0.2">
      <c r="A2834" s="4" t="s">
        <v>361</v>
      </c>
      <c r="B2834"/>
      <c r="C2834"/>
      <c r="D2834"/>
      <c r="E2834"/>
      <c r="F2834"/>
      <c r="G2834"/>
      <c r="H2834"/>
      <c r="I2834"/>
      <c r="J2834"/>
      <c r="K2834">
        <v>2014</v>
      </c>
      <c r="L2834" s="11"/>
    </row>
    <row r="2835" spans="1:12" x14ac:dyDescent="0.2">
      <c r="A2835" s="4" t="s">
        <v>100</v>
      </c>
      <c r="B2835"/>
      <c r="C2835"/>
      <c r="D2835"/>
      <c r="E2835"/>
      <c r="F2835"/>
      <c r="G2835"/>
      <c r="H2835"/>
      <c r="I2835"/>
      <c r="J2835"/>
      <c r="K2835">
        <v>2014</v>
      </c>
      <c r="L2835" s="11"/>
    </row>
    <row r="2836" spans="1:12" x14ac:dyDescent="0.2">
      <c r="A2836" s="4" t="s">
        <v>362</v>
      </c>
      <c r="B2836"/>
      <c r="C2836"/>
      <c r="D2836"/>
      <c r="E2836"/>
      <c r="F2836"/>
      <c r="G2836"/>
      <c r="H2836"/>
      <c r="I2836"/>
      <c r="J2836"/>
      <c r="K2836">
        <v>2014</v>
      </c>
      <c r="L2836" s="11"/>
    </row>
    <row r="2837" spans="1:12" x14ac:dyDescent="0.2">
      <c r="A2837" s="4" t="s">
        <v>101</v>
      </c>
      <c r="B2837"/>
      <c r="C2837"/>
      <c r="D2837"/>
      <c r="E2837"/>
      <c r="F2837"/>
      <c r="G2837"/>
      <c r="H2837"/>
      <c r="I2837"/>
      <c r="J2837"/>
      <c r="K2837">
        <v>2014</v>
      </c>
      <c r="L2837" s="11"/>
    </row>
    <row r="2838" spans="1:12" x14ac:dyDescent="0.2">
      <c r="A2838" s="4" t="s">
        <v>278</v>
      </c>
      <c r="B2838"/>
      <c r="C2838"/>
      <c r="D2838"/>
      <c r="E2838"/>
      <c r="F2838"/>
      <c r="G2838"/>
      <c r="H2838"/>
      <c r="I2838"/>
      <c r="J2838"/>
      <c r="K2838">
        <v>2014</v>
      </c>
      <c r="L2838" s="11"/>
    </row>
    <row r="2839" spans="1:12" x14ac:dyDescent="0.2">
      <c r="A2839" s="4" t="s">
        <v>102</v>
      </c>
      <c r="B2839"/>
      <c r="C2839"/>
      <c r="D2839"/>
      <c r="E2839"/>
      <c r="F2839"/>
      <c r="G2839"/>
      <c r="H2839"/>
      <c r="I2839"/>
      <c r="J2839"/>
      <c r="K2839">
        <v>2014</v>
      </c>
      <c r="L2839" s="11"/>
    </row>
    <row r="2840" spans="1:12" x14ac:dyDescent="0.2">
      <c r="A2840" s="4" t="s">
        <v>892</v>
      </c>
      <c r="K2840" s="13">
        <v>2014</v>
      </c>
    </row>
    <row r="2841" spans="1:12" x14ac:dyDescent="0.2">
      <c r="A2841" s="4" t="s">
        <v>103</v>
      </c>
      <c r="B2841"/>
      <c r="C2841"/>
      <c r="D2841"/>
      <c r="E2841"/>
      <c r="F2841"/>
      <c r="G2841"/>
      <c r="H2841"/>
      <c r="I2841"/>
      <c r="J2841"/>
      <c r="K2841">
        <v>2014</v>
      </c>
      <c r="L2841" s="11"/>
    </row>
    <row r="2842" spans="1:12" x14ac:dyDescent="0.2">
      <c r="A2842" s="4" t="s">
        <v>104</v>
      </c>
      <c r="B2842"/>
      <c r="C2842"/>
      <c r="D2842"/>
      <c r="E2842"/>
      <c r="F2842"/>
      <c r="G2842"/>
      <c r="H2842"/>
      <c r="I2842"/>
      <c r="J2842"/>
      <c r="K2842">
        <v>2014</v>
      </c>
      <c r="L2842" s="11"/>
    </row>
    <row r="2843" spans="1:12" x14ac:dyDescent="0.2">
      <c r="A2843" s="4" t="s">
        <v>345</v>
      </c>
      <c r="B2843"/>
      <c r="C2843"/>
      <c r="D2843"/>
      <c r="E2843"/>
      <c r="F2843"/>
      <c r="G2843"/>
      <c r="H2843"/>
      <c r="I2843"/>
      <c r="J2843"/>
      <c r="K2843">
        <v>2014</v>
      </c>
      <c r="L2843" s="11"/>
    </row>
    <row r="2844" spans="1:12" x14ac:dyDescent="0.2">
      <c r="A2844" s="4" t="s">
        <v>341</v>
      </c>
      <c r="B2844"/>
      <c r="C2844"/>
      <c r="D2844"/>
      <c r="E2844"/>
      <c r="F2844"/>
      <c r="G2844"/>
      <c r="H2844"/>
      <c r="I2844"/>
      <c r="J2844"/>
      <c r="K2844">
        <v>2014</v>
      </c>
      <c r="L2844" s="11"/>
    </row>
    <row r="2845" spans="1:12" x14ac:dyDescent="0.2">
      <c r="A2845" s="4" t="s">
        <v>311</v>
      </c>
      <c r="B2845">
        <v>1</v>
      </c>
      <c r="C2845">
        <v>1</v>
      </c>
      <c r="D2845">
        <v>0</v>
      </c>
      <c r="E2845">
        <v>20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2014</v>
      </c>
      <c r="L2845" s="11"/>
    </row>
    <row r="2846" spans="1:12" x14ac:dyDescent="0.2">
      <c r="A2846" s="4" t="s">
        <v>105</v>
      </c>
      <c r="B2846"/>
      <c r="C2846"/>
      <c r="D2846"/>
      <c r="E2846"/>
      <c r="F2846"/>
      <c r="G2846"/>
      <c r="H2846"/>
      <c r="I2846"/>
      <c r="J2846"/>
      <c r="K2846">
        <v>2014</v>
      </c>
      <c r="L2846" s="11"/>
    </row>
    <row r="2847" spans="1:12" x14ac:dyDescent="0.2">
      <c r="A2847" s="4" t="s">
        <v>106</v>
      </c>
      <c r="B2847"/>
      <c r="C2847"/>
      <c r="D2847"/>
      <c r="E2847"/>
      <c r="F2847"/>
      <c r="G2847"/>
      <c r="H2847"/>
      <c r="I2847"/>
      <c r="J2847"/>
      <c r="K2847">
        <v>2014</v>
      </c>
      <c r="L2847" s="11"/>
    </row>
    <row r="2848" spans="1:12" x14ac:dyDescent="0.2">
      <c r="A2848" s="4" t="s">
        <v>107</v>
      </c>
      <c r="B2848"/>
      <c r="C2848"/>
      <c r="D2848"/>
      <c r="E2848"/>
      <c r="F2848"/>
      <c r="G2848"/>
      <c r="H2848"/>
      <c r="I2848"/>
      <c r="J2848"/>
      <c r="K2848">
        <v>2014</v>
      </c>
      <c r="L2848" s="11"/>
    </row>
    <row r="2849" spans="1:12" x14ac:dyDescent="0.2">
      <c r="A2849" s="4" t="s">
        <v>108</v>
      </c>
      <c r="B2849"/>
      <c r="C2849"/>
      <c r="D2849"/>
      <c r="E2849"/>
      <c r="F2849"/>
      <c r="G2849"/>
      <c r="H2849"/>
      <c r="I2849"/>
      <c r="J2849"/>
      <c r="K2849">
        <v>2014</v>
      </c>
      <c r="L2849" s="11"/>
    </row>
    <row r="2850" spans="1:12" x14ac:dyDescent="0.2">
      <c r="A2850" s="4" t="s">
        <v>357</v>
      </c>
      <c r="B2850"/>
      <c r="C2850"/>
      <c r="D2850"/>
      <c r="E2850"/>
      <c r="F2850"/>
      <c r="G2850"/>
      <c r="H2850"/>
      <c r="I2850"/>
      <c r="J2850"/>
      <c r="K2850">
        <v>2014</v>
      </c>
      <c r="L2850" s="11"/>
    </row>
    <row r="2851" spans="1:12" x14ac:dyDescent="0.2">
      <c r="A2851" s="4" t="s">
        <v>346</v>
      </c>
      <c r="B2851"/>
      <c r="C2851"/>
      <c r="D2851"/>
      <c r="E2851"/>
      <c r="F2851"/>
      <c r="G2851"/>
      <c r="H2851"/>
      <c r="I2851"/>
      <c r="J2851"/>
      <c r="K2851">
        <v>2014</v>
      </c>
      <c r="L2851" s="11"/>
    </row>
    <row r="2852" spans="1:12" x14ac:dyDescent="0.2">
      <c r="A2852" s="4" t="s">
        <v>109</v>
      </c>
      <c r="B2852"/>
      <c r="C2852"/>
      <c r="D2852"/>
      <c r="E2852"/>
      <c r="F2852"/>
      <c r="G2852"/>
      <c r="H2852"/>
      <c r="I2852"/>
      <c r="J2852"/>
      <c r="K2852">
        <v>2014</v>
      </c>
      <c r="L2852" s="11"/>
    </row>
    <row r="2853" spans="1:12" x14ac:dyDescent="0.2">
      <c r="A2853" s="4" t="s">
        <v>110</v>
      </c>
      <c r="B2853"/>
      <c r="C2853"/>
      <c r="D2853"/>
      <c r="E2853"/>
      <c r="F2853"/>
      <c r="G2853"/>
      <c r="H2853"/>
      <c r="I2853"/>
      <c r="J2853"/>
      <c r="K2853">
        <v>2014</v>
      </c>
      <c r="L2853" s="11"/>
    </row>
    <row r="2854" spans="1:12" x14ac:dyDescent="0.2">
      <c r="A2854" s="4" t="s">
        <v>111</v>
      </c>
      <c r="B2854"/>
      <c r="C2854"/>
      <c r="D2854"/>
      <c r="E2854"/>
      <c r="F2854"/>
      <c r="G2854"/>
      <c r="H2854"/>
      <c r="I2854"/>
      <c r="J2854"/>
      <c r="K2854">
        <v>2014</v>
      </c>
      <c r="L2854" s="11"/>
    </row>
    <row r="2855" spans="1:12" x14ac:dyDescent="0.2">
      <c r="A2855" s="4" t="s">
        <v>112</v>
      </c>
      <c r="B2855"/>
      <c r="C2855"/>
      <c r="D2855"/>
      <c r="E2855"/>
      <c r="F2855"/>
      <c r="G2855"/>
      <c r="H2855"/>
      <c r="I2855"/>
      <c r="J2855"/>
      <c r="K2855">
        <v>2014</v>
      </c>
      <c r="L2855" s="11"/>
    </row>
    <row r="2856" spans="1:12" x14ac:dyDescent="0.2">
      <c r="A2856" s="4" t="s">
        <v>113</v>
      </c>
      <c r="B2856"/>
      <c r="C2856"/>
      <c r="D2856"/>
      <c r="E2856"/>
      <c r="F2856"/>
      <c r="G2856"/>
      <c r="H2856"/>
      <c r="I2856"/>
      <c r="J2856"/>
      <c r="K2856">
        <v>2014</v>
      </c>
      <c r="L2856" s="11"/>
    </row>
    <row r="2857" spans="1:12" x14ac:dyDescent="0.2">
      <c r="A2857" s="4" t="s">
        <v>114</v>
      </c>
      <c r="B2857"/>
      <c r="C2857"/>
      <c r="D2857"/>
      <c r="E2857"/>
      <c r="F2857"/>
      <c r="G2857"/>
      <c r="H2857"/>
      <c r="I2857"/>
      <c r="J2857"/>
      <c r="K2857">
        <v>2014</v>
      </c>
      <c r="L2857" s="11"/>
    </row>
    <row r="2858" spans="1:12" x14ac:dyDescent="0.2">
      <c r="A2858" s="4" t="s">
        <v>115</v>
      </c>
      <c r="B2858"/>
      <c r="C2858"/>
      <c r="D2858"/>
      <c r="E2858"/>
      <c r="F2858"/>
      <c r="G2858"/>
      <c r="H2858"/>
      <c r="I2858"/>
      <c r="J2858"/>
      <c r="K2858">
        <v>2014</v>
      </c>
      <c r="L2858" s="11"/>
    </row>
    <row r="2859" spans="1:12" x14ac:dyDescent="0.2">
      <c r="A2859" s="4" t="s">
        <v>319</v>
      </c>
      <c r="B2859"/>
      <c r="C2859"/>
      <c r="D2859"/>
      <c r="E2859"/>
      <c r="F2859"/>
      <c r="G2859"/>
      <c r="H2859"/>
      <c r="I2859"/>
      <c r="J2859"/>
      <c r="K2859">
        <v>2014</v>
      </c>
      <c r="L2859" s="11"/>
    </row>
    <row r="2860" spans="1:12" x14ac:dyDescent="0.2">
      <c r="A2860" s="4" t="s">
        <v>116</v>
      </c>
      <c r="B2860"/>
      <c r="C2860"/>
      <c r="D2860"/>
      <c r="E2860"/>
      <c r="F2860"/>
      <c r="G2860"/>
      <c r="H2860"/>
      <c r="I2860"/>
      <c r="J2860"/>
      <c r="K2860">
        <v>2014</v>
      </c>
      <c r="L2860" s="11"/>
    </row>
    <row r="2861" spans="1:12" x14ac:dyDescent="0.2">
      <c r="A2861" s="4" t="s">
        <v>117</v>
      </c>
      <c r="B2861"/>
      <c r="C2861"/>
      <c r="D2861"/>
      <c r="E2861"/>
      <c r="F2861"/>
      <c r="G2861"/>
      <c r="H2861"/>
      <c r="I2861"/>
      <c r="J2861"/>
      <c r="K2861">
        <v>2014</v>
      </c>
      <c r="L2861" s="11"/>
    </row>
    <row r="2862" spans="1:12" x14ac:dyDescent="0.2">
      <c r="A2862" s="4" t="s">
        <v>118</v>
      </c>
      <c r="K2862" s="13">
        <v>2014</v>
      </c>
    </row>
    <row r="2863" spans="1:12" x14ac:dyDescent="0.2">
      <c r="A2863" s="4" t="s">
        <v>279</v>
      </c>
      <c r="B2863"/>
      <c r="C2863"/>
      <c r="D2863"/>
      <c r="E2863"/>
      <c r="F2863"/>
      <c r="G2863"/>
      <c r="H2863"/>
      <c r="I2863"/>
      <c r="J2863"/>
      <c r="K2863">
        <v>2014</v>
      </c>
      <c r="L2863" s="11"/>
    </row>
    <row r="2864" spans="1:12" x14ac:dyDescent="0.2">
      <c r="A2864" s="4" t="s">
        <v>119</v>
      </c>
      <c r="B2864">
        <v>10</v>
      </c>
      <c r="C2864">
        <v>7</v>
      </c>
      <c r="D2864">
        <v>1</v>
      </c>
      <c r="E2864">
        <v>94</v>
      </c>
      <c r="F2864">
        <v>1</v>
      </c>
      <c r="G2864">
        <v>32.666666666666657</v>
      </c>
      <c r="H2864">
        <v>8</v>
      </c>
      <c r="I2864">
        <v>112</v>
      </c>
      <c r="J2864">
        <v>9</v>
      </c>
      <c r="K2864">
        <v>2014</v>
      </c>
      <c r="L2864" s="11"/>
    </row>
    <row r="2865" spans="1:12" x14ac:dyDescent="0.2">
      <c r="A2865" s="4" t="s">
        <v>120</v>
      </c>
      <c r="B2865"/>
      <c r="C2865"/>
      <c r="D2865"/>
      <c r="E2865"/>
      <c r="F2865"/>
      <c r="G2865"/>
      <c r="H2865"/>
      <c r="I2865"/>
      <c r="J2865"/>
      <c r="K2865">
        <v>2014</v>
      </c>
      <c r="L2865" s="11"/>
    </row>
    <row r="2866" spans="1:12" x14ac:dyDescent="0.2">
      <c r="A2866" s="4" t="s">
        <v>121</v>
      </c>
      <c r="B2866"/>
      <c r="C2866"/>
      <c r="D2866"/>
      <c r="E2866"/>
      <c r="F2866"/>
      <c r="G2866"/>
      <c r="H2866"/>
      <c r="I2866"/>
      <c r="J2866"/>
      <c r="K2866">
        <v>2014</v>
      </c>
      <c r="L2866" s="11"/>
    </row>
    <row r="2867" spans="1:12" x14ac:dyDescent="0.2">
      <c r="A2867" s="4" t="s">
        <v>122</v>
      </c>
      <c r="B2867"/>
      <c r="C2867"/>
      <c r="D2867"/>
      <c r="E2867"/>
      <c r="F2867"/>
      <c r="G2867"/>
      <c r="H2867"/>
      <c r="I2867"/>
      <c r="J2867"/>
      <c r="K2867">
        <v>2014</v>
      </c>
      <c r="L2867" s="11"/>
    </row>
    <row r="2868" spans="1:12" x14ac:dyDescent="0.2">
      <c r="A2868" s="4" t="s">
        <v>123</v>
      </c>
      <c r="B2868"/>
      <c r="C2868"/>
      <c r="D2868"/>
      <c r="E2868"/>
      <c r="F2868"/>
      <c r="G2868"/>
      <c r="H2868"/>
      <c r="I2868"/>
      <c r="J2868"/>
      <c r="K2868">
        <v>2014</v>
      </c>
      <c r="L2868" s="11"/>
    </row>
    <row r="2869" spans="1:12" x14ac:dyDescent="0.2">
      <c r="A2869" s="4" t="s">
        <v>124</v>
      </c>
      <c r="B2869"/>
      <c r="C2869"/>
      <c r="D2869"/>
      <c r="E2869"/>
      <c r="F2869"/>
      <c r="G2869"/>
      <c r="H2869"/>
      <c r="I2869"/>
      <c r="J2869"/>
      <c r="K2869">
        <v>2014</v>
      </c>
      <c r="L2869" s="11"/>
    </row>
    <row r="2870" spans="1:12" x14ac:dyDescent="0.2">
      <c r="A2870" s="4" t="s">
        <v>821</v>
      </c>
      <c r="K2870" s="13">
        <v>2014</v>
      </c>
    </row>
    <row r="2871" spans="1:12" x14ac:dyDescent="0.2">
      <c r="A2871" s="4" t="s">
        <v>125</v>
      </c>
      <c r="B2871"/>
      <c r="C2871"/>
      <c r="D2871"/>
      <c r="E2871"/>
      <c r="F2871"/>
      <c r="G2871"/>
      <c r="H2871"/>
      <c r="I2871"/>
      <c r="J2871"/>
      <c r="K2871">
        <v>2014</v>
      </c>
      <c r="L2871" s="11"/>
    </row>
    <row r="2872" spans="1:12" x14ac:dyDescent="0.2">
      <c r="A2872" s="4" t="s">
        <v>126</v>
      </c>
      <c r="B2872"/>
      <c r="C2872"/>
      <c r="D2872"/>
      <c r="E2872"/>
      <c r="F2872"/>
      <c r="G2872"/>
      <c r="H2872"/>
      <c r="I2872"/>
      <c r="J2872"/>
      <c r="K2872">
        <v>2014</v>
      </c>
      <c r="L2872" s="11"/>
    </row>
    <row r="2873" spans="1:12" x14ac:dyDescent="0.2">
      <c r="A2873" s="4" t="s">
        <v>127</v>
      </c>
      <c r="B2873"/>
      <c r="C2873"/>
      <c r="D2873"/>
      <c r="E2873"/>
      <c r="F2873"/>
      <c r="G2873"/>
      <c r="H2873"/>
      <c r="I2873"/>
      <c r="J2873"/>
      <c r="K2873">
        <v>2014</v>
      </c>
      <c r="L2873" s="11"/>
    </row>
    <row r="2874" spans="1:12" x14ac:dyDescent="0.2">
      <c r="A2874" s="4" t="s">
        <v>128</v>
      </c>
      <c r="B2874"/>
      <c r="C2874"/>
      <c r="D2874"/>
      <c r="E2874"/>
      <c r="F2874"/>
      <c r="G2874"/>
      <c r="H2874"/>
      <c r="I2874"/>
      <c r="J2874"/>
      <c r="K2874">
        <v>2014</v>
      </c>
      <c r="L2874" s="11"/>
    </row>
    <row r="2875" spans="1:12" x14ac:dyDescent="0.2">
      <c r="A2875" s="4" t="s">
        <v>129</v>
      </c>
      <c r="B2875"/>
      <c r="C2875"/>
      <c r="D2875"/>
      <c r="E2875"/>
      <c r="F2875"/>
      <c r="G2875"/>
      <c r="H2875"/>
      <c r="I2875"/>
      <c r="J2875"/>
      <c r="K2875">
        <v>2014</v>
      </c>
      <c r="L2875" s="11"/>
    </row>
    <row r="2876" spans="1:12" x14ac:dyDescent="0.2">
      <c r="A2876" s="4" t="s">
        <v>827</v>
      </c>
      <c r="B2876">
        <v>1</v>
      </c>
      <c r="C2876">
        <v>1</v>
      </c>
      <c r="D2876">
        <v>0</v>
      </c>
      <c r="E2876">
        <v>0</v>
      </c>
      <c r="F2876">
        <v>0</v>
      </c>
      <c r="G2876">
        <v>3</v>
      </c>
      <c r="H2876">
        <v>0</v>
      </c>
      <c r="I2876">
        <v>13</v>
      </c>
      <c r="J2876">
        <v>2</v>
      </c>
      <c r="K2876">
        <v>2014</v>
      </c>
      <c r="L2876" s="11"/>
    </row>
    <row r="2877" spans="1:12" x14ac:dyDescent="0.2">
      <c r="A2877" s="4" t="s">
        <v>130</v>
      </c>
      <c r="B2877"/>
      <c r="C2877"/>
      <c r="D2877"/>
      <c r="E2877"/>
      <c r="F2877"/>
      <c r="G2877"/>
      <c r="H2877"/>
      <c r="I2877"/>
      <c r="J2877"/>
      <c r="K2877">
        <v>2014</v>
      </c>
      <c r="L2877" s="11"/>
    </row>
    <row r="2878" spans="1:12" x14ac:dyDescent="0.2">
      <c r="A2878" s="4" t="s">
        <v>899</v>
      </c>
      <c r="K2878" s="13">
        <v>2014</v>
      </c>
    </row>
    <row r="2879" spans="1:12" x14ac:dyDescent="0.2">
      <c r="A2879" s="4" t="s">
        <v>131</v>
      </c>
      <c r="B2879"/>
      <c r="C2879"/>
      <c r="D2879"/>
      <c r="E2879"/>
      <c r="F2879"/>
      <c r="G2879"/>
      <c r="H2879"/>
      <c r="I2879"/>
      <c r="J2879"/>
      <c r="K2879">
        <v>2014</v>
      </c>
      <c r="L2879" s="11"/>
    </row>
    <row r="2880" spans="1:12" x14ac:dyDescent="0.2">
      <c r="A2880" s="4" t="s">
        <v>132</v>
      </c>
      <c r="B2880"/>
      <c r="C2880"/>
      <c r="D2880"/>
      <c r="E2880"/>
      <c r="F2880"/>
      <c r="G2880"/>
      <c r="H2880"/>
      <c r="I2880"/>
      <c r="J2880"/>
      <c r="K2880">
        <v>2014</v>
      </c>
      <c r="L2880" s="11"/>
    </row>
    <row r="2881" spans="1:12" x14ac:dyDescent="0.2">
      <c r="A2881" s="4" t="s">
        <v>133</v>
      </c>
      <c r="B2881"/>
      <c r="C2881"/>
      <c r="D2881"/>
      <c r="E2881"/>
      <c r="F2881"/>
      <c r="G2881"/>
      <c r="H2881"/>
      <c r="I2881"/>
      <c r="J2881"/>
      <c r="K2881">
        <v>2014</v>
      </c>
      <c r="L2881" s="11"/>
    </row>
    <row r="2882" spans="1:12" x14ac:dyDescent="0.2">
      <c r="A2882" s="4" t="s">
        <v>312</v>
      </c>
      <c r="B2882">
        <v>7</v>
      </c>
      <c r="C2882">
        <v>5</v>
      </c>
      <c r="D2882">
        <v>0</v>
      </c>
      <c r="E2882">
        <v>81</v>
      </c>
      <c r="F2882">
        <v>1</v>
      </c>
      <c r="G2882">
        <v>16.3333333</v>
      </c>
      <c r="H2882">
        <v>1</v>
      </c>
      <c r="I2882">
        <v>72</v>
      </c>
      <c r="J2882">
        <v>8</v>
      </c>
      <c r="K2882">
        <v>2014</v>
      </c>
      <c r="L2882" s="11"/>
    </row>
    <row r="2883" spans="1:12" x14ac:dyDescent="0.2">
      <c r="A2883" s="4" t="s">
        <v>134</v>
      </c>
      <c r="B2883" s="11"/>
      <c r="C2883" s="11"/>
      <c r="D2883" s="11"/>
      <c r="E2883" s="11"/>
      <c r="F2883" s="11"/>
      <c r="G2883" s="11"/>
      <c r="H2883" s="11"/>
      <c r="I2883" s="11"/>
      <c r="J2883" s="11"/>
      <c r="K2883" s="11">
        <v>2014</v>
      </c>
      <c r="L2883" s="11"/>
    </row>
    <row r="2884" spans="1:12" x14ac:dyDescent="0.2">
      <c r="A2884" s="4" t="s">
        <v>135</v>
      </c>
      <c r="B2884" s="11"/>
      <c r="C2884" s="11"/>
      <c r="D2884" s="11"/>
      <c r="E2884" s="11"/>
      <c r="F2884" s="11"/>
      <c r="G2884" s="11"/>
      <c r="H2884" s="11"/>
      <c r="I2884" s="11"/>
      <c r="J2884" s="11"/>
      <c r="K2884" s="11">
        <v>2014</v>
      </c>
      <c r="L2884" s="11"/>
    </row>
    <row r="2885" spans="1:12" x14ac:dyDescent="0.2">
      <c r="A2885" s="4" t="s">
        <v>136</v>
      </c>
      <c r="B2885"/>
      <c r="C2885"/>
      <c r="D2885"/>
      <c r="E2885"/>
      <c r="F2885"/>
      <c r="G2885"/>
      <c r="H2885"/>
      <c r="I2885"/>
      <c r="J2885"/>
      <c r="K2885">
        <v>2014</v>
      </c>
      <c r="L2885" s="11"/>
    </row>
    <row r="2886" spans="1:12" x14ac:dyDescent="0.2">
      <c r="A2886" s="4" t="s">
        <v>137</v>
      </c>
      <c r="B2886">
        <v>7</v>
      </c>
      <c r="C2886">
        <v>7</v>
      </c>
      <c r="D2886">
        <v>3</v>
      </c>
      <c r="E2886">
        <v>36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2014</v>
      </c>
      <c r="L2886" s="11"/>
    </row>
    <row r="2887" spans="1:12" x14ac:dyDescent="0.2">
      <c r="A2887" s="4" t="s">
        <v>306</v>
      </c>
      <c r="B2887">
        <v>1</v>
      </c>
      <c r="C2887">
        <v>1</v>
      </c>
      <c r="D2887">
        <v>0</v>
      </c>
      <c r="E2887">
        <v>1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2014</v>
      </c>
      <c r="L2887" s="11"/>
    </row>
    <row r="2888" spans="1:12" x14ac:dyDescent="0.2">
      <c r="A2888" s="4" t="s">
        <v>138</v>
      </c>
      <c r="B2888"/>
      <c r="C2888"/>
      <c r="D2888"/>
      <c r="E2888"/>
      <c r="F2888"/>
      <c r="G2888"/>
      <c r="H2888"/>
      <c r="I2888"/>
      <c r="J2888"/>
      <c r="K2888">
        <v>2014</v>
      </c>
      <c r="L2888" s="11"/>
    </row>
    <row r="2889" spans="1:12" x14ac:dyDescent="0.2">
      <c r="A2889" s="4" t="s">
        <v>295</v>
      </c>
      <c r="B2889"/>
      <c r="C2889"/>
      <c r="D2889"/>
      <c r="E2889"/>
      <c r="F2889"/>
      <c r="G2889"/>
      <c r="H2889"/>
      <c r="I2889"/>
      <c r="J2889"/>
      <c r="K2889">
        <v>2014</v>
      </c>
      <c r="L2889" s="11"/>
    </row>
    <row r="2890" spans="1:12" x14ac:dyDescent="0.2">
      <c r="A2890" s="4" t="s">
        <v>139</v>
      </c>
      <c r="B2890"/>
      <c r="C2890"/>
      <c r="D2890"/>
      <c r="E2890"/>
      <c r="F2890"/>
      <c r="G2890"/>
      <c r="H2890"/>
      <c r="I2890"/>
      <c r="J2890"/>
      <c r="K2890">
        <v>2014</v>
      </c>
      <c r="L2890" s="11"/>
    </row>
    <row r="2891" spans="1:12" x14ac:dyDescent="0.2">
      <c r="A2891" s="4" t="s">
        <v>905</v>
      </c>
      <c r="K2891" s="13">
        <v>2014</v>
      </c>
    </row>
    <row r="2892" spans="1:12" x14ac:dyDescent="0.2">
      <c r="A2892" s="4" t="s">
        <v>140</v>
      </c>
      <c r="B2892"/>
      <c r="C2892"/>
      <c r="D2892"/>
      <c r="E2892"/>
      <c r="F2892"/>
      <c r="G2892"/>
      <c r="H2892"/>
      <c r="I2892"/>
      <c r="J2892"/>
      <c r="K2892">
        <v>2014</v>
      </c>
      <c r="L2892" s="11"/>
    </row>
    <row r="2893" spans="1:12" x14ac:dyDescent="0.2">
      <c r="A2893" s="4" t="s">
        <v>141</v>
      </c>
      <c r="B2893"/>
      <c r="C2893"/>
      <c r="D2893"/>
      <c r="E2893"/>
      <c r="F2893"/>
      <c r="G2893"/>
      <c r="H2893"/>
      <c r="I2893"/>
      <c r="J2893"/>
      <c r="K2893">
        <v>2014</v>
      </c>
      <c r="L2893" s="11"/>
    </row>
    <row r="2894" spans="1:12" x14ac:dyDescent="0.2">
      <c r="A2894" s="4" t="s">
        <v>864</v>
      </c>
      <c r="B2894"/>
      <c r="C2894"/>
      <c r="D2894"/>
      <c r="E2894"/>
      <c r="F2894"/>
      <c r="G2894"/>
      <c r="H2894"/>
      <c r="I2894"/>
      <c r="J2894"/>
      <c r="K2894">
        <v>2014</v>
      </c>
      <c r="L2894" s="11"/>
    </row>
    <row r="2895" spans="1:12" x14ac:dyDescent="0.2">
      <c r="A2895" s="4" t="s">
        <v>142</v>
      </c>
      <c r="B2895"/>
      <c r="C2895"/>
      <c r="D2895"/>
      <c r="E2895"/>
      <c r="F2895"/>
      <c r="G2895"/>
      <c r="H2895"/>
      <c r="I2895"/>
      <c r="J2895"/>
      <c r="K2895">
        <v>2014</v>
      </c>
      <c r="L2895" s="11"/>
    </row>
    <row r="2896" spans="1:12" x14ac:dyDescent="0.2">
      <c r="A2896" s="4" t="s">
        <v>904</v>
      </c>
      <c r="K2896" s="13">
        <v>2014</v>
      </c>
    </row>
    <row r="2897" spans="1:12" x14ac:dyDescent="0.2">
      <c r="A2897" s="4" t="s">
        <v>866</v>
      </c>
      <c r="B2897"/>
      <c r="C2897"/>
      <c r="D2897"/>
      <c r="E2897"/>
      <c r="F2897"/>
      <c r="G2897"/>
      <c r="H2897"/>
      <c r="I2897"/>
      <c r="J2897"/>
      <c r="K2897">
        <v>2014</v>
      </c>
      <c r="L2897" s="11"/>
    </row>
    <row r="2898" spans="1:12" x14ac:dyDescent="0.2">
      <c r="A2898" s="4" t="s">
        <v>303</v>
      </c>
      <c r="B2898">
        <v>1</v>
      </c>
      <c r="C2898">
        <v>1</v>
      </c>
      <c r="D2898">
        <v>0</v>
      </c>
      <c r="E2898">
        <v>30</v>
      </c>
      <c r="F2898">
        <v>1</v>
      </c>
      <c r="G2898">
        <v>2</v>
      </c>
      <c r="H2898">
        <v>0</v>
      </c>
      <c r="I2898">
        <v>11</v>
      </c>
      <c r="J2898">
        <v>0</v>
      </c>
      <c r="K2898">
        <v>2014</v>
      </c>
      <c r="L2898" s="11"/>
    </row>
    <row r="2899" spans="1:12" x14ac:dyDescent="0.2">
      <c r="A2899" s="4" t="s">
        <v>865</v>
      </c>
      <c r="B2899"/>
      <c r="C2899"/>
      <c r="D2899"/>
      <c r="E2899"/>
      <c r="F2899"/>
      <c r="G2899"/>
      <c r="H2899"/>
      <c r="I2899"/>
      <c r="J2899"/>
      <c r="K2899">
        <v>2014</v>
      </c>
      <c r="L2899" s="11"/>
    </row>
    <row r="2900" spans="1:12" x14ac:dyDescent="0.2">
      <c r="A2900" s="4" t="s">
        <v>307</v>
      </c>
      <c r="B2900">
        <v>11</v>
      </c>
      <c r="C2900">
        <v>9</v>
      </c>
      <c r="D2900">
        <v>3</v>
      </c>
      <c r="E2900">
        <v>86</v>
      </c>
      <c r="F2900">
        <v>7</v>
      </c>
      <c r="G2900">
        <v>63.666666666600001</v>
      </c>
      <c r="H2900">
        <v>13</v>
      </c>
      <c r="I2900">
        <v>164</v>
      </c>
      <c r="J2900">
        <v>13</v>
      </c>
      <c r="K2900">
        <v>2014</v>
      </c>
      <c r="L2900" s="11"/>
    </row>
    <row r="2901" spans="1:12" x14ac:dyDescent="0.2">
      <c r="A2901" s="4" t="s">
        <v>143</v>
      </c>
      <c r="B2901"/>
      <c r="C2901"/>
      <c r="D2901"/>
      <c r="E2901"/>
      <c r="F2901"/>
      <c r="G2901"/>
      <c r="H2901"/>
      <c r="I2901"/>
      <c r="J2901"/>
      <c r="K2901">
        <v>2014</v>
      </c>
      <c r="L2901" s="11"/>
    </row>
    <row r="2902" spans="1:12" x14ac:dyDescent="0.2">
      <c r="A2902" s="4" t="s">
        <v>298</v>
      </c>
      <c r="K2902" s="13">
        <v>2014</v>
      </c>
      <c r="L2902" s="11"/>
    </row>
    <row r="2903" spans="1:12" x14ac:dyDescent="0.2">
      <c r="A2903" s="4" t="s">
        <v>342</v>
      </c>
      <c r="B2903"/>
      <c r="C2903"/>
      <c r="D2903"/>
      <c r="E2903"/>
      <c r="F2903"/>
      <c r="G2903"/>
      <c r="H2903"/>
      <c r="I2903"/>
      <c r="J2903"/>
      <c r="K2903">
        <v>2014</v>
      </c>
      <c r="L2903" s="11"/>
    </row>
    <row r="2904" spans="1:12" x14ac:dyDescent="0.2">
      <c r="A2904" s="4" t="s">
        <v>144</v>
      </c>
      <c r="K2904" s="13">
        <v>2014</v>
      </c>
      <c r="L2904" s="11"/>
    </row>
    <row r="2905" spans="1:12" x14ac:dyDescent="0.2">
      <c r="A2905" s="4" t="s">
        <v>145</v>
      </c>
      <c r="B2905"/>
      <c r="C2905"/>
      <c r="D2905"/>
      <c r="E2905"/>
      <c r="F2905"/>
      <c r="G2905"/>
      <c r="H2905"/>
      <c r="I2905"/>
      <c r="J2905"/>
      <c r="K2905">
        <v>2014</v>
      </c>
      <c r="L2905" s="11"/>
    </row>
    <row r="2906" spans="1:12" x14ac:dyDescent="0.2">
      <c r="A2906" s="4" t="s">
        <v>146</v>
      </c>
      <c r="B2906"/>
      <c r="C2906"/>
      <c r="D2906"/>
      <c r="E2906"/>
      <c r="F2906"/>
      <c r="G2906"/>
      <c r="H2906"/>
      <c r="I2906"/>
      <c r="J2906"/>
      <c r="K2906">
        <v>2014</v>
      </c>
      <c r="L2906" s="11"/>
    </row>
    <row r="2907" spans="1:12" x14ac:dyDescent="0.2">
      <c r="A2907" s="4" t="s">
        <v>363</v>
      </c>
      <c r="B2907"/>
      <c r="C2907"/>
      <c r="D2907"/>
      <c r="E2907"/>
      <c r="F2907"/>
      <c r="G2907"/>
      <c r="H2907"/>
      <c r="I2907"/>
      <c r="J2907"/>
      <c r="K2907">
        <v>2014</v>
      </c>
      <c r="L2907" s="11"/>
    </row>
    <row r="2908" spans="1:12" x14ac:dyDescent="0.2">
      <c r="A2908" s="4" t="s">
        <v>147</v>
      </c>
      <c r="B2908">
        <v>1</v>
      </c>
      <c r="C2908">
        <v>1</v>
      </c>
      <c r="D2908">
        <v>0</v>
      </c>
      <c r="E2908">
        <v>0</v>
      </c>
      <c r="F2908">
        <v>0</v>
      </c>
      <c r="G2908">
        <v>1</v>
      </c>
      <c r="H2908">
        <v>0</v>
      </c>
      <c r="I2908">
        <v>6</v>
      </c>
      <c r="J2908">
        <v>0</v>
      </c>
      <c r="K2908">
        <v>2014</v>
      </c>
      <c r="L2908" s="11"/>
    </row>
    <row r="2909" spans="1:12" x14ac:dyDescent="0.2">
      <c r="A2909" s="4" t="s">
        <v>355</v>
      </c>
      <c r="B2909"/>
      <c r="C2909"/>
      <c r="D2909"/>
      <c r="E2909"/>
      <c r="F2909"/>
      <c r="G2909"/>
      <c r="H2909"/>
      <c r="I2909"/>
      <c r="J2909"/>
      <c r="K2909">
        <v>2014</v>
      </c>
      <c r="L2909" s="11"/>
    </row>
    <row r="2910" spans="1:12" x14ac:dyDescent="0.2">
      <c r="A2910" s="4" t="s">
        <v>148</v>
      </c>
      <c r="B2910"/>
      <c r="C2910"/>
      <c r="D2910"/>
      <c r="E2910"/>
      <c r="F2910"/>
      <c r="G2910"/>
      <c r="H2910"/>
      <c r="I2910"/>
      <c r="J2910"/>
      <c r="K2910">
        <v>2014</v>
      </c>
      <c r="L2910" s="11"/>
    </row>
    <row r="2911" spans="1:12" x14ac:dyDescent="0.2">
      <c r="A2911" s="4" t="s">
        <v>149</v>
      </c>
      <c r="B2911"/>
      <c r="C2911"/>
      <c r="D2911"/>
      <c r="E2911"/>
      <c r="F2911"/>
      <c r="G2911"/>
      <c r="H2911"/>
      <c r="I2911"/>
      <c r="J2911"/>
      <c r="K2911">
        <v>2014</v>
      </c>
      <c r="L2911" s="11"/>
    </row>
    <row r="2912" spans="1:12" x14ac:dyDescent="0.2">
      <c r="A2912" s="4" t="s">
        <v>150</v>
      </c>
      <c r="B2912"/>
      <c r="C2912"/>
      <c r="D2912"/>
      <c r="E2912"/>
      <c r="F2912"/>
      <c r="G2912"/>
      <c r="H2912"/>
      <c r="I2912"/>
      <c r="J2912"/>
      <c r="K2912">
        <v>2014</v>
      </c>
      <c r="L2912" s="11"/>
    </row>
    <row r="2913" spans="1:12" x14ac:dyDescent="0.2">
      <c r="A2913" s="4" t="s">
        <v>314</v>
      </c>
      <c r="B2913"/>
      <c r="C2913"/>
      <c r="D2913"/>
      <c r="E2913"/>
      <c r="F2913"/>
      <c r="G2913"/>
      <c r="H2913"/>
      <c r="I2913"/>
      <c r="J2913"/>
      <c r="K2913">
        <v>2014</v>
      </c>
      <c r="L2913" s="11"/>
    </row>
    <row r="2914" spans="1:12" x14ac:dyDescent="0.2">
      <c r="A2914" s="4" t="s">
        <v>332</v>
      </c>
      <c r="B2914"/>
      <c r="C2914"/>
      <c r="D2914"/>
      <c r="E2914"/>
      <c r="F2914"/>
      <c r="G2914"/>
      <c r="H2914"/>
      <c r="I2914"/>
      <c r="J2914"/>
      <c r="K2914">
        <v>2014</v>
      </c>
      <c r="L2914" s="11"/>
    </row>
    <row r="2915" spans="1:12" x14ac:dyDescent="0.2">
      <c r="A2915" s="4" t="s">
        <v>349</v>
      </c>
      <c r="B2915"/>
      <c r="C2915"/>
      <c r="D2915"/>
      <c r="E2915"/>
      <c r="F2915"/>
      <c r="G2915"/>
      <c r="H2915"/>
      <c r="I2915"/>
      <c r="J2915"/>
      <c r="K2915">
        <v>2014</v>
      </c>
      <c r="L2915" s="11"/>
    </row>
    <row r="2916" spans="1:12" x14ac:dyDescent="0.2">
      <c r="A2916" s="4" t="s">
        <v>305</v>
      </c>
      <c r="B2916">
        <v>1</v>
      </c>
      <c r="C2916">
        <v>1</v>
      </c>
      <c r="D2916">
        <v>0</v>
      </c>
      <c r="E2916">
        <v>3</v>
      </c>
      <c r="F2916">
        <v>0</v>
      </c>
      <c r="G2916">
        <v>3</v>
      </c>
      <c r="H2916">
        <v>0</v>
      </c>
      <c r="I2916">
        <v>8</v>
      </c>
      <c r="J2916">
        <v>0</v>
      </c>
      <c r="K2916">
        <v>2014</v>
      </c>
      <c r="L2916" s="11"/>
    </row>
    <row r="2917" spans="1:12" x14ac:dyDescent="0.2">
      <c r="A2917" s="4" t="s">
        <v>900</v>
      </c>
      <c r="K2917" s="13">
        <v>2014</v>
      </c>
    </row>
    <row r="2918" spans="1:12" x14ac:dyDescent="0.2">
      <c r="A2918" s="4" t="s">
        <v>299</v>
      </c>
      <c r="B2918">
        <v>2</v>
      </c>
      <c r="C2918">
        <v>2</v>
      </c>
      <c r="D2918">
        <v>1</v>
      </c>
      <c r="E2918">
        <v>2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2014</v>
      </c>
      <c r="L2918" s="11"/>
    </row>
    <row r="2919" spans="1:12" x14ac:dyDescent="0.2">
      <c r="A2919" s="4" t="s">
        <v>286</v>
      </c>
      <c r="B2919"/>
      <c r="C2919"/>
      <c r="D2919"/>
      <c r="E2919"/>
      <c r="F2919"/>
      <c r="G2919"/>
      <c r="H2919"/>
      <c r="I2919"/>
      <c r="J2919"/>
      <c r="K2919">
        <v>2014</v>
      </c>
      <c r="L2919" s="11"/>
    </row>
    <row r="2920" spans="1:12" x14ac:dyDescent="0.2">
      <c r="A2920" s="4" t="s">
        <v>795</v>
      </c>
      <c r="B2920"/>
      <c r="C2920"/>
      <c r="D2920"/>
      <c r="E2920"/>
      <c r="F2920"/>
      <c r="G2920"/>
      <c r="H2920"/>
      <c r="I2920"/>
      <c r="J2920"/>
      <c r="K2920">
        <v>2014</v>
      </c>
      <c r="L2920" s="11"/>
    </row>
    <row r="2921" spans="1:12" x14ac:dyDescent="0.2">
      <c r="A2921" s="4" t="s">
        <v>151</v>
      </c>
      <c r="B2921">
        <v>8</v>
      </c>
      <c r="C2921">
        <v>7</v>
      </c>
      <c r="D2921">
        <v>2</v>
      </c>
      <c r="E2921">
        <v>114</v>
      </c>
      <c r="F2921">
        <v>2</v>
      </c>
      <c r="G2921">
        <v>20.333333332999999</v>
      </c>
      <c r="H2921">
        <v>1</v>
      </c>
      <c r="I2921">
        <v>79</v>
      </c>
      <c r="J2921">
        <v>8</v>
      </c>
      <c r="K2921">
        <v>2014</v>
      </c>
      <c r="L2921" s="11"/>
    </row>
    <row r="2922" spans="1:12" x14ac:dyDescent="0.2">
      <c r="A2922" s="4" t="s">
        <v>280</v>
      </c>
      <c r="B2922"/>
      <c r="C2922"/>
      <c r="D2922"/>
      <c r="E2922"/>
      <c r="F2922"/>
      <c r="G2922"/>
      <c r="H2922"/>
      <c r="I2922"/>
      <c r="J2922"/>
      <c r="K2922">
        <v>2014</v>
      </c>
      <c r="L2922" s="11"/>
    </row>
    <row r="2923" spans="1:12" x14ac:dyDescent="0.2">
      <c r="A2923" s="4" t="s">
        <v>320</v>
      </c>
      <c r="B2923"/>
      <c r="C2923"/>
      <c r="D2923"/>
      <c r="E2923"/>
      <c r="F2923"/>
      <c r="G2923"/>
      <c r="H2923"/>
      <c r="I2923"/>
      <c r="J2923"/>
      <c r="K2923">
        <v>2014</v>
      </c>
      <c r="L2923" s="11"/>
    </row>
    <row r="2924" spans="1:12" x14ac:dyDescent="0.2">
      <c r="A2924" s="4" t="s">
        <v>152</v>
      </c>
      <c r="B2924"/>
      <c r="C2924"/>
      <c r="D2924"/>
      <c r="E2924"/>
      <c r="F2924"/>
      <c r="G2924"/>
      <c r="H2924"/>
      <c r="I2924"/>
      <c r="J2924"/>
      <c r="K2924">
        <v>2014</v>
      </c>
      <c r="L2924" s="11"/>
    </row>
    <row r="2925" spans="1:12" x14ac:dyDescent="0.2">
      <c r="A2925" s="4" t="s">
        <v>153</v>
      </c>
      <c r="B2925"/>
      <c r="C2925"/>
      <c r="D2925"/>
      <c r="E2925"/>
      <c r="F2925"/>
      <c r="G2925"/>
      <c r="H2925"/>
      <c r="I2925"/>
      <c r="J2925"/>
      <c r="K2925">
        <v>2014</v>
      </c>
      <c r="L2925" s="11"/>
    </row>
    <row r="2926" spans="1:12" x14ac:dyDescent="0.2">
      <c r="A2926" s="4" t="s">
        <v>154</v>
      </c>
      <c r="K2926" s="13">
        <v>2014</v>
      </c>
      <c r="L2926" s="11"/>
    </row>
    <row r="2927" spans="1:12" x14ac:dyDescent="0.2">
      <c r="A2927" s="4" t="s">
        <v>155</v>
      </c>
      <c r="B2927"/>
      <c r="C2927"/>
      <c r="D2927"/>
      <c r="E2927"/>
      <c r="F2927"/>
      <c r="G2927"/>
      <c r="H2927"/>
      <c r="I2927"/>
      <c r="J2927"/>
      <c r="K2927">
        <v>2014</v>
      </c>
      <c r="L2927" s="11"/>
    </row>
    <row r="2928" spans="1:12" x14ac:dyDescent="0.2">
      <c r="A2928" s="4" t="s">
        <v>156</v>
      </c>
      <c r="B2928">
        <v>2</v>
      </c>
      <c r="C2928">
        <v>2</v>
      </c>
      <c r="D2928">
        <v>0</v>
      </c>
      <c r="E2928">
        <v>56</v>
      </c>
      <c r="F2928">
        <v>2</v>
      </c>
      <c r="G2928">
        <v>9</v>
      </c>
      <c r="H2928">
        <v>1</v>
      </c>
      <c r="I2928">
        <v>51</v>
      </c>
      <c r="J2928">
        <v>4</v>
      </c>
      <c r="K2928">
        <v>2014</v>
      </c>
      <c r="L2928" s="11"/>
    </row>
    <row r="2929" spans="1:12" x14ac:dyDescent="0.2">
      <c r="A2929" s="4" t="s">
        <v>157</v>
      </c>
      <c r="B2929"/>
      <c r="C2929"/>
      <c r="D2929"/>
      <c r="E2929"/>
      <c r="F2929"/>
      <c r="G2929"/>
      <c r="H2929"/>
      <c r="I2929"/>
      <c r="J2929"/>
      <c r="K2929">
        <v>2014</v>
      </c>
      <c r="L2929" s="11"/>
    </row>
    <row r="2930" spans="1:12" x14ac:dyDescent="0.2">
      <c r="A2930" s="4" t="s">
        <v>158</v>
      </c>
      <c r="B2930"/>
      <c r="C2930"/>
      <c r="D2930"/>
      <c r="E2930"/>
      <c r="F2930"/>
      <c r="G2930"/>
      <c r="H2930"/>
      <c r="I2930"/>
      <c r="J2930"/>
      <c r="K2930">
        <v>2014</v>
      </c>
      <c r="L2930" s="11"/>
    </row>
    <row r="2931" spans="1:12" x14ac:dyDescent="0.2">
      <c r="A2931" s="4" t="s">
        <v>159</v>
      </c>
      <c r="B2931"/>
      <c r="C2931"/>
      <c r="D2931"/>
      <c r="E2931"/>
      <c r="F2931"/>
      <c r="G2931"/>
      <c r="H2931"/>
      <c r="I2931"/>
      <c r="J2931"/>
      <c r="K2931">
        <v>2014</v>
      </c>
      <c r="L2931" s="11"/>
    </row>
    <row r="2932" spans="1:12" x14ac:dyDescent="0.2">
      <c r="A2932" s="4" t="s">
        <v>877</v>
      </c>
      <c r="B2932"/>
      <c r="C2932"/>
      <c r="D2932"/>
      <c r="E2932"/>
      <c r="F2932"/>
      <c r="G2932"/>
      <c r="H2932"/>
      <c r="I2932"/>
      <c r="J2932"/>
      <c r="K2932">
        <v>2014</v>
      </c>
      <c r="L2932" s="11"/>
    </row>
    <row r="2933" spans="1:12" x14ac:dyDescent="0.2">
      <c r="A2933" s="4" t="s">
        <v>372</v>
      </c>
      <c r="B2933"/>
      <c r="C2933"/>
      <c r="D2933"/>
      <c r="E2933"/>
      <c r="F2933"/>
      <c r="G2933"/>
      <c r="H2933"/>
      <c r="I2933"/>
      <c r="J2933"/>
      <c r="K2933">
        <v>2014</v>
      </c>
      <c r="L2933" s="11"/>
    </row>
    <row r="2934" spans="1:12" x14ac:dyDescent="0.2">
      <c r="A2934" s="4" t="s">
        <v>160</v>
      </c>
      <c r="B2934"/>
      <c r="C2934"/>
      <c r="D2934"/>
      <c r="E2934"/>
      <c r="F2934"/>
      <c r="G2934"/>
      <c r="H2934"/>
      <c r="I2934"/>
      <c r="J2934"/>
      <c r="K2934">
        <v>2014</v>
      </c>
      <c r="L2934" s="11"/>
    </row>
    <row r="2935" spans="1:12" x14ac:dyDescent="0.2">
      <c r="A2935" s="4" t="s">
        <v>161</v>
      </c>
      <c r="B2935"/>
      <c r="C2935"/>
      <c r="D2935"/>
      <c r="E2935"/>
      <c r="F2935"/>
      <c r="G2935"/>
      <c r="H2935"/>
      <c r="I2935"/>
      <c r="J2935"/>
      <c r="K2935">
        <v>2014</v>
      </c>
      <c r="L2935" s="11"/>
    </row>
    <row r="2936" spans="1:12" x14ac:dyDescent="0.2">
      <c r="A2936" s="4" t="s">
        <v>796</v>
      </c>
      <c r="B2936"/>
      <c r="C2936"/>
      <c r="D2936"/>
      <c r="E2936"/>
      <c r="F2936"/>
      <c r="G2936"/>
      <c r="H2936"/>
      <c r="I2936"/>
      <c r="J2936"/>
      <c r="K2936">
        <v>2014</v>
      </c>
      <c r="L2936" s="11"/>
    </row>
    <row r="2937" spans="1:12" x14ac:dyDescent="0.2">
      <c r="A2937" s="4" t="s">
        <v>162</v>
      </c>
      <c r="B2937"/>
      <c r="C2937"/>
      <c r="D2937"/>
      <c r="E2937"/>
      <c r="F2937"/>
      <c r="G2937"/>
      <c r="H2937"/>
      <c r="I2937"/>
      <c r="J2937"/>
      <c r="K2937">
        <v>2014</v>
      </c>
      <c r="L2937" s="11"/>
    </row>
    <row r="2938" spans="1:12" x14ac:dyDescent="0.2">
      <c r="A2938" s="4" t="s">
        <v>816</v>
      </c>
      <c r="B2938"/>
      <c r="C2938"/>
      <c r="D2938"/>
      <c r="E2938"/>
      <c r="F2938"/>
      <c r="G2938"/>
      <c r="H2938"/>
      <c r="I2938"/>
      <c r="J2938"/>
      <c r="K2938">
        <v>2014</v>
      </c>
      <c r="L2938" s="11"/>
    </row>
    <row r="2939" spans="1:12" x14ac:dyDescent="0.2">
      <c r="A2939" s="4" t="s">
        <v>163</v>
      </c>
      <c r="B2939"/>
      <c r="C2939"/>
      <c r="D2939"/>
      <c r="E2939"/>
      <c r="F2939"/>
      <c r="G2939"/>
      <c r="H2939"/>
      <c r="I2939"/>
      <c r="J2939"/>
      <c r="K2939">
        <v>2014</v>
      </c>
      <c r="L2939" s="11"/>
    </row>
    <row r="2940" spans="1:12" x14ac:dyDescent="0.2">
      <c r="A2940" s="4" t="s">
        <v>164</v>
      </c>
      <c r="B2940"/>
      <c r="C2940"/>
      <c r="D2940"/>
      <c r="E2940"/>
      <c r="F2940"/>
      <c r="G2940"/>
      <c r="H2940"/>
      <c r="I2940"/>
      <c r="J2940"/>
      <c r="K2940">
        <v>2014</v>
      </c>
      <c r="L2940" s="11"/>
    </row>
    <row r="2941" spans="1:12" x14ac:dyDescent="0.2">
      <c r="A2941" s="4" t="s">
        <v>895</v>
      </c>
      <c r="K2941" s="13">
        <v>2014</v>
      </c>
    </row>
    <row r="2942" spans="1:12" x14ac:dyDescent="0.2">
      <c r="A2942" s="4" t="s">
        <v>828</v>
      </c>
      <c r="B2942"/>
      <c r="C2942"/>
      <c r="D2942"/>
      <c r="E2942"/>
      <c r="F2942"/>
      <c r="G2942"/>
      <c r="H2942"/>
      <c r="I2942"/>
      <c r="J2942"/>
      <c r="K2942">
        <v>2014</v>
      </c>
      <c r="L2942" s="11"/>
    </row>
    <row r="2943" spans="1:12" x14ac:dyDescent="0.2">
      <c r="A2943" s="4" t="s">
        <v>863</v>
      </c>
      <c r="B2943"/>
      <c r="C2943"/>
      <c r="D2943"/>
      <c r="E2943"/>
      <c r="F2943"/>
      <c r="G2943"/>
      <c r="H2943"/>
      <c r="I2943"/>
      <c r="J2943"/>
      <c r="K2943">
        <v>2014</v>
      </c>
      <c r="L2943" s="11"/>
    </row>
    <row r="2944" spans="1:12" x14ac:dyDescent="0.2">
      <c r="A2944" s="4" t="s">
        <v>819</v>
      </c>
      <c r="B2944"/>
      <c r="C2944"/>
      <c r="D2944"/>
      <c r="E2944"/>
      <c r="F2944"/>
      <c r="G2944"/>
      <c r="H2944"/>
      <c r="I2944"/>
      <c r="J2944"/>
      <c r="K2944">
        <v>2014</v>
      </c>
      <c r="L2944" s="11"/>
    </row>
    <row r="2945" spans="1:12" x14ac:dyDescent="0.2">
      <c r="A2945" s="4" t="s">
        <v>908</v>
      </c>
      <c r="B2945"/>
      <c r="C2945"/>
      <c r="D2945"/>
      <c r="E2945"/>
      <c r="F2945"/>
      <c r="G2945"/>
      <c r="H2945"/>
      <c r="I2945"/>
      <c r="J2945"/>
      <c r="K2945">
        <v>2014</v>
      </c>
      <c r="L2945" s="11"/>
    </row>
    <row r="2946" spans="1:12" x14ac:dyDescent="0.2">
      <c r="A2946" s="4" t="s">
        <v>165</v>
      </c>
      <c r="B2946"/>
      <c r="C2946"/>
      <c r="D2946"/>
      <c r="E2946"/>
      <c r="F2946"/>
      <c r="G2946"/>
      <c r="H2946"/>
      <c r="I2946"/>
      <c r="J2946"/>
      <c r="K2946">
        <v>2014</v>
      </c>
      <c r="L2946" s="11"/>
    </row>
    <row r="2947" spans="1:12" x14ac:dyDescent="0.2">
      <c r="A2947" s="4" t="s">
        <v>166</v>
      </c>
      <c r="B2947"/>
      <c r="C2947"/>
      <c r="D2947"/>
      <c r="E2947"/>
      <c r="F2947"/>
      <c r="G2947"/>
      <c r="H2947"/>
      <c r="I2947"/>
      <c r="J2947"/>
      <c r="K2947">
        <v>2014</v>
      </c>
      <c r="L2947" s="11"/>
    </row>
    <row r="2948" spans="1:12" x14ac:dyDescent="0.2">
      <c r="A2948" s="4" t="s">
        <v>167</v>
      </c>
      <c r="B2948"/>
      <c r="C2948"/>
      <c r="D2948"/>
      <c r="E2948"/>
      <c r="F2948"/>
      <c r="G2948"/>
      <c r="H2948"/>
      <c r="I2948"/>
      <c r="J2948"/>
      <c r="K2948">
        <v>2014</v>
      </c>
      <c r="L2948" s="11"/>
    </row>
    <row r="2949" spans="1:12" x14ac:dyDescent="0.2">
      <c r="A2949" s="4" t="s">
        <v>168</v>
      </c>
      <c r="B2949"/>
      <c r="C2949"/>
      <c r="D2949"/>
      <c r="E2949"/>
      <c r="F2949"/>
      <c r="G2949"/>
      <c r="H2949"/>
      <c r="I2949"/>
      <c r="J2949"/>
      <c r="K2949">
        <v>2014</v>
      </c>
      <c r="L2949" s="11"/>
    </row>
    <row r="2950" spans="1:12" x14ac:dyDescent="0.2">
      <c r="A2950" s="4" t="s">
        <v>169</v>
      </c>
      <c r="B2950">
        <v>1</v>
      </c>
      <c r="C2950">
        <v>1</v>
      </c>
      <c r="D2950">
        <v>1</v>
      </c>
      <c r="E2950">
        <v>7</v>
      </c>
      <c r="F2950">
        <v>0</v>
      </c>
      <c r="G2950">
        <v>7</v>
      </c>
      <c r="H2950">
        <v>0</v>
      </c>
      <c r="I2950">
        <v>43</v>
      </c>
      <c r="J2950">
        <v>2</v>
      </c>
      <c r="K2950">
        <v>2014</v>
      </c>
      <c r="L2950" s="11"/>
    </row>
    <row r="2951" spans="1:12" x14ac:dyDescent="0.2">
      <c r="A2951" s="4" t="s">
        <v>170</v>
      </c>
      <c r="B2951"/>
      <c r="C2951"/>
      <c r="D2951"/>
      <c r="E2951"/>
      <c r="F2951"/>
      <c r="G2951"/>
      <c r="H2951"/>
      <c r="I2951"/>
      <c r="J2951"/>
      <c r="K2951">
        <v>2014</v>
      </c>
      <c r="L2951" s="11"/>
    </row>
    <row r="2952" spans="1:12" x14ac:dyDescent="0.2">
      <c r="A2952" s="4" t="s">
        <v>171</v>
      </c>
      <c r="B2952"/>
      <c r="C2952"/>
      <c r="D2952"/>
      <c r="E2952"/>
      <c r="F2952"/>
      <c r="G2952"/>
      <c r="H2952"/>
      <c r="I2952"/>
      <c r="J2952"/>
      <c r="K2952">
        <v>2014</v>
      </c>
      <c r="L2952" s="11"/>
    </row>
    <row r="2953" spans="1:12" x14ac:dyDescent="0.2">
      <c r="A2953" s="4" t="s">
        <v>172</v>
      </c>
      <c r="B2953"/>
      <c r="C2953"/>
      <c r="D2953"/>
      <c r="E2953"/>
      <c r="F2953"/>
      <c r="G2953"/>
      <c r="H2953"/>
      <c r="I2953"/>
      <c r="J2953"/>
      <c r="K2953">
        <v>2014</v>
      </c>
      <c r="L2953" s="11"/>
    </row>
    <row r="2954" spans="1:12" x14ac:dyDescent="0.2">
      <c r="A2954" s="4" t="s">
        <v>173</v>
      </c>
      <c r="B2954"/>
      <c r="C2954"/>
      <c r="D2954"/>
      <c r="E2954"/>
      <c r="F2954"/>
      <c r="G2954"/>
      <c r="H2954"/>
      <c r="I2954"/>
      <c r="J2954"/>
      <c r="K2954">
        <v>2014</v>
      </c>
      <c r="L2954" s="11"/>
    </row>
    <row r="2955" spans="1:12" x14ac:dyDescent="0.2">
      <c r="A2955" s="4" t="s">
        <v>174</v>
      </c>
      <c r="K2955" s="13">
        <v>2014</v>
      </c>
    </row>
    <row r="2956" spans="1:12" x14ac:dyDescent="0.2">
      <c r="A2956" s="4" t="s">
        <v>350</v>
      </c>
      <c r="B2956"/>
      <c r="C2956"/>
      <c r="D2956"/>
      <c r="E2956"/>
      <c r="F2956"/>
      <c r="G2956"/>
      <c r="H2956"/>
      <c r="I2956"/>
      <c r="J2956"/>
      <c r="K2956">
        <v>2014</v>
      </c>
      <c r="L2956" s="11"/>
    </row>
    <row r="2957" spans="1:12" x14ac:dyDescent="0.2">
      <c r="A2957" s="4" t="s">
        <v>308</v>
      </c>
      <c r="B2957">
        <v>5</v>
      </c>
      <c r="C2957">
        <v>5</v>
      </c>
      <c r="D2957">
        <v>1</v>
      </c>
      <c r="E2957">
        <v>57</v>
      </c>
      <c r="F2957">
        <v>1</v>
      </c>
      <c r="G2957">
        <v>0</v>
      </c>
      <c r="H2957">
        <v>0</v>
      </c>
      <c r="I2957">
        <v>0</v>
      </c>
      <c r="J2957">
        <v>0</v>
      </c>
      <c r="K2957">
        <v>2014</v>
      </c>
      <c r="L2957" s="11">
        <v>1</v>
      </c>
    </row>
    <row r="2958" spans="1:12" x14ac:dyDescent="0.2">
      <c r="A2958" s="4" t="s">
        <v>175</v>
      </c>
      <c r="B2958"/>
      <c r="C2958"/>
      <c r="D2958"/>
      <c r="E2958"/>
      <c r="F2958"/>
      <c r="G2958"/>
      <c r="H2958"/>
      <c r="I2958"/>
      <c r="J2958"/>
      <c r="K2958">
        <v>2014</v>
      </c>
      <c r="L2958" s="11"/>
    </row>
    <row r="2959" spans="1:12" x14ac:dyDescent="0.2">
      <c r="A2959" s="4" t="s">
        <v>176</v>
      </c>
      <c r="B2959"/>
      <c r="C2959"/>
      <c r="D2959"/>
      <c r="E2959"/>
      <c r="F2959"/>
      <c r="G2959"/>
      <c r="H2959"/>
      <c r="I2959"/>
      <c r="J2959"/>
      <c r="K2959">
        <v>2014</v>
      </c>
      <c r="L2959" s="11"/>
    </row>
    <row r="2960" spans="1:12" x14ac:dyDescent="0.2">
      <c r="A2960" s="4" t="s">
        <v>177</v>
      </c>
      <c r="B2960"/>
      <c r="C2960"/>
      <c r="D2960"/>
      <c r="E2960"/>
      <c r="F2960"/>
      <c r="G2960"/>
      <c r="H2960"/>
      <c r="I2960"/>
      <c r="J2960"/>
      <c r="K2960">
        <v>2014</v>
      </c>
      <c r="L2960" s="11"/>
    </row>
    <row r="2961" spans="1:12" x14ac:dyDescent="0.2">
      <c r="A2961" s="4" t="s">
        <v>288</v>
      </c>
      <c r="B2961"/>
      <c r="C2961"/>
      <c r="D2961"/>
      <c r="E2961"/>
      <c r="F2961"/>
      <c r="G2961"/>
      <c r="H2961"/>
      <c r="I2961"/>
      <c r="J2961"/>
      <c r="K2961">
        <v>2014</v>
      </c>
      <c r="L2961" s="11"/>
    </row>
    <row r="2962" spans="1:12" x14ac:dyDescent="0.2">
      <c r="A2962" s="4" t="s">
        <v>800</v>
      </c>
      <c r="B2962"/>
      <c r="C2962"/>
      <c r="D2962"/>
      <c r="E2962"/>
      <c r="F2962"/>
      <c r="G2962"/>
      <c r="H2962"/>
      <c r="I2962"/>
      <c r="J2962"/>
      <c r="K2962">
        <v>2014</v>
      </c>
      <c r="L2962" s="11"/>
    </row>
    <row r="2963" spans="1:12" x14ac:dyDescent="0.2">
      <c r="A2963" s="4" t="s">
        <v>178</v>
      </c>
      <c r="B2963"/>
      <c r="C2963"/>
      <c r="D2963"/>
      <c r="E2963"/>
      <c r="F2963"/>
      <c r="G2963"/>
      <c r="H2963"/>
      <c r="I2963"/>
      <c r="J2963"/>
      <c r="K2963">
        <v>2014</v>
      </c>
      <c r="L2963" s="11"/>
    </row>
    <row r="2964" spans="1:12" x14ac:dyDescent="0.2">
      <c r="A2964" s="4" t="s">
        <v>179</v>
      </c>
      <c r="B2964"/>
      <c r="C2964"/>
      <c r="D2964"/>
      <c r="E2964"/>
      <c r="F2964"/>
      <c r="G2964"/>
      <c r="H2964"/>
      <c r="I2964"/>
      <c r="J2964"/>
      <c r="K2964">
        <v>2014</v>
      </c>
      <c r="L2964" s="11"/>
    </row>
    <row r="2965" spans="1:12" x14ac:dyDescent="0.2">
      <c r="A2965" s="4" t="s">
        <v>180</v>
      </c>
      <c r="B2965"/>
      <c r="C2965"/>
      <c r="D2965"/>
      <c r="E2965"/>
      <c r="F2965"/>
      <c r="G2965"/>
      <c r="H2965"/>
      <c r="I2965"/>
      <c r="J2965"/>
      <c r="K2965">
        <v>2014</v>
      </c>
      <c r="L2965" s="11"/>
    </row>
    <row r="2966" spans="1:12" x14ac:dyDescent="0.2">
      <c r="A2966" s="4" t="s">
        <v>181</v>
      </c>
      <c r="B2966"/>
      <c r="C2966"/>
      <c r="D2966"/>
      <c r="E2966"/>
      <c r="F2966"/>
      <c r="G2966"/>
      <c r="H2966"/>
      <c r="I2966"/>
      <c r="J2966"/>
      <c r="K2966">
        <v>2014</v>
      </c>
      <c r="L2966" s="11"/>
    </row>
    <row r="2967" spans="1:12" x14ac:dyDescent="0.2">
      <c r="A2967" s="4" t="s">
        <v>182</v>
      </c>
      <c r="K2967" s="13">
        <v>2014</v>
      </c>
      <c r="L2967" s="11"/>
    </row>
    <row r="2968" spans="1:12" x14ac:dyDescent="0.2">
      <c r="A2968" s="4" t="s">
        <v>183</v>
      </c>
      <c r="B2968"/>
      <c r="C2968"/>
      <c r="D2968"/>
      <c r="E2968"/>
      <c r="F2968"/>
      <c r="G2968"/>
      <c r="H2968"/>
      <c r="I2968"/>
      <c r="J2968"/>
      <c r="K2968">
        <v>2014</v>
      </c>
      <c r="L2968" s="11"/>
    </row>
    <row r="2969" spans="1:12" x14ac:dyDescent="0.2">
      <c r="A2969" s="4" t="s">
        <v>184</v>
      </c>
      <c r="B2969"/>
      <c r="C2969"/>
      <c r="D2969"/>
      <c r="E2969"/>
      <c r="F2969"/>
      <c r="G2969"/>
      <c r="H2969"/>
      <c r="I2969"/>
      <c r="J2969"/>
      <c r="K2969">
        <v>2014</v>
      </c>
      <c r="L2969" s="11"/>
    </row>
    <row r="2970" spans="1:12" x14ac:dyDescent="0.2">
      <c r="A2970" s="4" t="s">
        <v>185</v>
      </c>
      <c r="B2970"/>
      <c r="C2970"/>
      <c r="D2970"/>
      <c r="E2970"/>
      <c r="F2970"/>
      <c r="G2970"/>
      <c r="H2970"/>
      <c r="I2970"/>
      <c r="J2970"/>
      <c r="K2970">
        <v>2014</v>
      </c>
      <c r="L2970" s="11"/>
    </row>
    <row r="2971" spans="1:12" x14ac:dyDescent="0.2">
      <c r="A2971" s="4" t="s">
        <v>186</v>
      </c>
      <c r="B2971"/>
      <c r="C2971"/>
      <c r="D2971"/>
      <c r="E2971"/>
      <c r="F2971"/>
      <c r="G2971"/>
      <c r="H2971"/>
      <c r="I2971"/>
      <c r="J2971"/>
      <c r="K2971">
        <v>2014</v>
      </c>
      <c r="L2971" s="11"/>
    </row>
    <row r="2972" spans="1:12" x14ac:dyDescent="0.2">
      <c r="A2972" s="4" t="s">
        <v>370</v>
      </c>
      <c r="B2972"/>
      <c r="C2972"/>
      <c r="D2972"/>
      <c r="E2972"/>
      <c r="F2972"/>
      <c r="G2972"/>
      <c r="H2972"/>
      <c r="I2972"/>
      <c r="J2972"/>
      <c r="K2972">
        <v>2014</v>
      </c>
      <c r="L2972" s="11"/>
    </row>
    <row r="2973" spans="1:12" x14ac:dyDescent="0.2">
      <c r="A2973" s="4" t="s">
        <v>321</v>
      </c>
      <c r="B2973"/>
      <c r="C2973"/>
      <c r="D2973"/>
      <c r="E2973"/>
      <c r="F2973"/>
      <c r="G2973"/>
      <c r="H2973"/>
      <c r="I2973"/>
      <c r="J2973"/>
      <c r="K2973">
        <v>2014</v>
      </c>
      <c r="L2973" s="11"/>
    </row>
    <row r="2974" spans="1:12" x14ac:dyDescent="0.2">
      <c r="A2974" s="4" t="s">
        <v>187</v>
      </c>
      <c r="B2974"/>
      <c r="C2974"/>
      <c r="D2974"/>
      <c r="E2974"/>
      <c r="F2974"/>
      <c r="G2974"/>
      <c r="H2974"/>
      <c r="I2974"/>
      <c r="J2974"/>
      <c r="K2974">
        <v>2014</v>
      </c>
      <c r="L2974" s="11"/>
    </row>
    <row r="2975" spans="1:12" x14ac:dyDescent="0.2">
      <c r="A2975" s="4" t="s">
        <v>300</v>
      </c>
      <c r="B2975">
        <v>2</v>
      </c>
      <c r="C2975">
        <v>1</v>
      </c>
      <c r="D2975">
        <v>0</v>
      </c>
      <c r="E2975">
        <v>19</v>
      </c>
      <c r="F2975">
        <v>2</v>
      </c>
      <c r="G2975">
        <v>9</v>
      </c>
      <c r="H2975">
        <v>1</v>
      </c>
      <c r="I2975">
        <v>45</v>
      </c>
      <c r="J2975">
        <v>3</v>
      </c>
      <c r="K2975">
        <v>2014</v>
      </c>
      <c r="L2975" s="11"/>
    </row>
    <row r="2976" spans="1:12" x14ac:dyDescent="0.2">
      <c r="A2976" s="4" t="s">
        <v>188</v>
      </c>
      <c r="B2976" s="13">
        <v>4</v>
      </c>
      <c r="C2976" s="13">
        <v>4</v>
      </c>
      <c r="D2976" s="13">
        <v>0</v>
      </c>
      <c r="E2976" s="13">
        <v>77</v>
      </c>
      <c r="F2976" s="13">
        <v>0</v>
      </c>
      <c r="G2976" s="13">
        <v>3.8333333329999997</v>
      </c>
      <c r="H2976" s="13">
        <v>0</v>
      </c>
      <c r="I2976" s="13">
        <v>37</v>
      </c>
      <c r="J2976" s="13">
        <v>1</v>
      </c>
      <c r="K2976" s="13">
        <v>2014</v>
      </c>
    </row>
    <row r="2977" spans="1:12" x14ac:dyDescent="0.2">
      <c r="A2977" s="4" t="s">
        <v>189</v>
      </c>
      <c r="B2977"/>
      <c r="C2977"/>
      <c r="D2977"/>
      <c r="E2977"/>
      <c r="F2977"/>
      <c r="G2977"/>
      <c r="H2977"/>
      <c r="I2977"/>
      <c r="J2977"/>
      <c r="K2977">
        <v>2014</v>
      </c>
      <c r="L2977" s="11"/>
    </row>
    <row r="2978" spans="1:12" x14ac:dyDescent="0.2">
      <c r="A2978" s="4" t="s">
        <v>190</v>
      </c>
      <c r="K2978" s="13">
        <v>2014</v>
      </c>
      <c r="L2978" s="11"/>
    </row>
    <row r="2979" spans="1:12" x14ac:dyDescent="0.2">
      <c r="A2979" s="4" t="s">
        <v>304</v>
      </c>
      <c r="B2979">
        <v>4</v>
      </c>
      <c r="C2979">
        <v>2</v>
      </c>
      <c r="D2979">
        <v>0</v>
      </c>
      <c r="E2979">
        <v>27</v>
      </c>
      <c r="F2979">
        <v>1</v>
      </c>
      <c r="G2979">
        <v>2</v>
      </c>
      <c r="H2979">
        <v>1</v>
      </c>
      <c r="I2979">
        <v>1</v>
      </c>
      <c r="J2979">
        <v>2</v>
      </c>
      <c r="K2979">
        <v>2014</v>
      </c>
      <c r="L2979" s="11"/>
    </row>
    <row r="2980" spans="1:12" x14ac:dyDescent="0.2">
      <c r="A2980" s="4" t="s">
        <v>347</v>
      </c>
      <c r="B2980"/>
      <c r="C2980"/>
      <c r="D2980"/>
      <c r="E2980"/>
      <c r="F2980"/>
      <c r="G2980"/>
      <c r="H2980"/>
      <c r="I2980"/>
      <c r="J2980"/>
      <c r="K2980">
        <v>2014</v>
      </c>
      <c r="L2980" s="11"/>
    </row>
    <row r="2981" spans="1:12" x14ac:dyDescent="0.2">
      <c r="A2981" s="4" t="s">
        <v>191</v>
      </c>
      <c r="K2981" s="13">
        <v>2014</v>
      </c>
      <c r="L2981" s="11"/>
    </row>
    <row r="2982" spans="1:12" x14ac:dyDescent="0.2">
      <c r="A2982" s="4" t="s">
        <v>192</v>
      </c>
      <c r="B2982"/>
      <c r="C2982"/>
      <c r="D2982"/>
      <c r="E2982"/>
      <c r="F2982"/>
      <c r="G2982"/>
      <c r="H2982"/>
      <c r="I2982"/>
      <c r="J2982"/>
      <c r="K2982">
        <v>2014</v>
      </c>
      <c r="L2982" s="11"/>
    </row>
    <row r="2983" spans="1:12" x14ac:dyDescent="0.2">
      <c r="A2983" s="4" t="s">
        <v>193</v>
      </c>
      <c r="B2983"/>
      <c r="C2983"/>
      <c r="D2983"/>
      <c r="E2983"/>
      <c r="F2983"/>
      <c r="G2983"/>
      <c r="H2983"/>
      <c r="I2983"/>
      <c r="J2983"/>
      <c r="K2983">
        <v>2014</v>
      </c>
      <c r="L2983" s="11"/>
    </row>
    <row r="2984" spans="1:12" x14ac:dyDescent="0.2">
      <c r="A2984" s="4" t="s">
        <v>194</v>
      </c>
      <c r="B2984"/>
      <c r="C2984"/>
      <c r="D2984"/>
      <c r="E2984"/>
      <c r="F2984"/>
      <c r="G2984"/>
      <c r="H2984"/>
      <c r="I2984"/>
      <c r="J2984"/>
      <c r="K2984">
        <v>2014</v>
      </c>
      <c r="L2984" s="11"/>
    </row>
    <row r="2985" spans="1:12" x14ac:dyDescent="0.2">
      <c r="A2985" s="4" t="s">
        <v>195</v>
      </c>
      <c r="B2985"/>
      <c r="C2985"/>
      <c r="D2985"/>
      <c r="E2985"/>
      <c r="F2985"/>
      <c r="G2985"/>
      <c r="H2985"/>
      <c r="I2985"/>
      <c r="J2985"/>
      <c r="K2985">
        <v>2014</v>
      </c>
      <c r="L2985" s="11"/>
    </row>
    <row r="2986" spans="1:12" x14ac:dyDescent="0.2">
      <c r="A2986" s="4" t="s">
        <v>196</v>
      </c>
      <c r="B2986"/>
      <c r="C2986"/>
      <c r="D2986"/>
      <c r="E2986"/>
      <c r="F2986"/>
      <c r="G2986"/>
      <c r="H2986"/>
      <c r="I2986"/>
      <c r="J2986"/>
      <c r="K2986">
        <v>2014</v>
      </c>
      <c r="L2986" s="11"/>
    </row>
    <row r="2987" spans="1:12" x14ac:dyDescent="0.2">
      <c r="A2987" s="4" t="s">
        <v>197</v>
      </c>
      <c r="B2987">
        <v>5</v>
      </c>
      <c r="C2987">
        <v>2</v>
      </c>
      <c r="D2987">
        <v>1</v>
      </c>
      <c r="E2987">
        <v>15</v>
      </c>
      <c r="F2987">
        <v>1</v>
      </c>
      <c r="G2987">
        <v>25</v>
      </c>
      <c r="H2987">
        <v>2</v>
      </c>
      <c r="I2987">
        <v>128</v>
      </c>
      <c r="J2987">
        <v>8</v>
      </c>
      <c r="K2987">
        <v>2014</v>
      </c>
      <c r="L2987" s="11"/>
    </row>
    <row r="2988" spans="1:12" x14ac:dyDescent="0.2">
      <c r="A2988" s="4" t="s">
        <v>894</v>
      </c>
      <c r="K2988" s="13">
        <v>2014</v>
      </c>
    </row>
    <row r="2989" spans="1:12" x14ac:dyDescent="0.2">
      <c r="A2989" s="4" t="s">
        <v>198</v>
      </c>
      <c r="B2989"/>
      <c r="C2989"/>
      <c r="D2989"/>
      <c r="E2989"/>
      <c r="F2989"/>
      <c r="G2989"/>
      <c r="H2989"/>
      <c r="I2989"/>
      <c r="J2989"/>
      <c r="K2989">
        <v>2014</v>
      </c>
      <c r="L2989" s="11"/>
    </row>
    <row r="2990" spans="1:12" x14ac:dyDescent="0.2">
      <c r="A2990" s="4" t="s">
        <v>368</v>
      </c>
      <c r="B2990"/>
      <c r="C2990"/>
      <c r="D2990"/>
      <c r="E2990"/>
      <c r="F2990"/>
      <c r="G2990"/>
      <c r="H2990"/>
      <c r="I2990"/>
      <c r="J2990"/>
      <c r="K2990">
        <v>2014</v>
      </c>
      <c r="L2990" s="11"/>
    </row>
    <row r="2991" spans="1:12" x14ac:dyDescent="0.2">
      <c r="A2991" s="4" t="s">
        <v>199</v>
      </c>
      <c r="B2991">
        <v>1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2014</v>
      </c>
      <c r="L2991" s="11"/>
    </row>
    <row r="2992" spans="1:12" x14ac:dyDescent="0.2">
      <c r="A2992" s="4" t="s">
        <v>200</v>
      </c>
      <c r="B2992"/>
      <c r="C2992"/>
      <c r="D2992"/>
      <c r="E2992"/>
      <c r="F2992"/>
      <c r="G2992"/>
      <c r="H2992"/>
      <c r="I2992"/>
      <c r="J2992"/>
      <c r="K2992">
        <v>2014</v>
      </c>
      <c r="L2992" s="11"/>
    </row>
    <row r="2993" spans="1:12" x14ac:dyDescent="0.2">
      <c r="A2993" s="4" t="s">
        <v>201</v>
      </c>
      <c r="B2993"/>
      <c r="C2993"/>
      <c r="D2993"/>
      <c r="E2993"/>
      <c r="F2993"/>
      <c r="G2993"/>
      <c r="H2993"/>
      <c r="I2993"/>
      <c r="J2993"/>
      <c r="K2993">
        <v>2014</v>
      </c>
      <c r="L2993" s="11"/>
    </row>
    <row r="2994" spans="1:12" x14ac:dyDescent="0.2">
      <c r="A2994" s="4" t="s">
        <v>202</v>
      </c>
      <c r="B2994"/>
      <c r="C2994"/>
      <c r="D2994"/>
      <c r="E2994"/>
      <c r="F2994"/>
      <c r="G2994"/>
      <c r="H2994"/>
      <c r="I2994"/>
      <c r="J2994"/>
      <c r="K2994">
        <v>2014</v>
      </c>
      <c r="L2994" s="11"/>
    </row>
    <row r="2995" spans="1:12" x14ac:dyDescent="0.2">
      <c r="A2995" s="4" t="s">
        <v>203</v>
      </c>
      <c r="B2995"/>
      <c r="C2995"/>
      <c r="D2995"/>
      <c r="E2995"/>
      <c r="F2995"/>
      <c r="G2995"/>
      <c r="H2995"/>
      <c r="I2995"/>
      <c r="J2995"/>
      <c r="K2995">
        <v>2014</v>
      </c>
      <c r="L2995" s="11"/>
    </row>
    <row r="2996" spans="1:12" x14ac:dyDescent="0.2">
      <c r="A2996" s="4" t="s">
        <v>204</v>
      </c>
      <c r="B2996"/>
      <c r="C2996"/>
      <c r="D2996"/>
      <c r="E2996"/>
      <c r="F2996"/>
      <c r="G2996"/>
      <c r="H2996"/>
      <c r="I2996"/>
      <c r="J2996"/>
      <c r="K2996">
        <v>2014</v>
      </c>
      <c r="L2996" s="11"/>
    </row>
    <row r="2997" spans="1:12" x14ac:dyDescent="0.2">
      <c r="A2997" s="4" t="s">
        <v>893</v>
      </c>
      <c r="K2997" s="13">
        <v>2014</v>
      </c>
    </row>
    <row r="2998" spans="1:12" x14ac:dyDescent="0.2">
      <c r="A2998" s="4" t="s">
        <v>313</v>
      </c>
      <c r="B2998"/>
      <c r="C2998"/>
      <c r="D2998"/>
      <c r="E2998"/>
      <c r="F2998"/>
      <c r="G2998"/>
      <c r="H2998"/>
      <c r="I2998"/>
      <c r="J2998"/>
      <c r="K2998">
        <v>2014</v>
      </c>
      <c r="L2998" s="11"/>
    </row>
    <row r="2999" spans="1:12" x14ac:dyDescent="0.2">
      <c r="A2999" s="4" t="s">
        <v>205</v>
      </c>
      <c r="B2999"/>
      <c r="C2999"/>
      <c r="D2999"/>
      <c r="E2999"/>
      <c r="F2999"/>
      <c r="G2999"/>
      <c r="H2999"/>
      <c r="I2999"/>
      <c r="J2999"/>
      <c r="K2999">
        <v>2014</v>
      </c>
      <c r="L2999" s="11"/>
    </row>
    <row r="3000" spans="1:12" x14ac:dyDescent="0.2">
      <c r="A3000" s="4" t="s">
        <v>206</v>
      </c>
      <c r="B3000">
        <v>10</v>
      </c>
      <c r="C3000">
        <v>10</v>
      </c>
      <c r="D3000">
        <v>2</v>
      </c>
      <c r="E3000">
        <v>187</v>
      </c>
      <c r="F3000">
        <v>1</v>
      </c>
      <c r="G3000">
        <v>51</v>
      </c>
      <c r="H3000">
        <v>2</v>
      </c>
      <c r="I3000">
        <v>216</v>
      </c>
      <c r="J3000">
        <v>16</v>
      </c>
      <c r="K3000">
        <v>2014</v>
      </c>
      <c r="L3000" s="11"/>
    </row>
    <row r="3001" spans="1:12" x14ac:dyDescent="0.2">
      <c r="A3001" s="4" t="s">
        <v>207</v>
      </c>
      <c r="B3001"/>
      <c r="C3001"/>
      <c r="D3001"/>
      <c r="E3001"/>
      <c r="F3001"/>
      <c r="G3001"/>
      <c r="H3001"/>
      <c r="I3001"/>
      <c r="J3001"/>
      <c r="K3001">
        <v>2014</v>
      </c>
      <c r="L3001" s="11"/>
    </row>
    <row r="3002" spans="1:12" x14ac:dyDescent="0.2">
      <c r="A3002" s="4" t="s">
        <v>208</v>
      </c>
      <c r="B3002"/>
      <c r="C3002"/>
      <c r="D3002"/>
      <c r="E3002"/>
      <c r="F3002"/>
      <c r="G3002"/>
      <c r="H3002"/>
      <c r="I3002"/>
      <c r="J3002"/>
      <c r="K3002">
        <v>2014</v>
      </c>
      <c r="L3002" s="11"/>
    </row>
    <row r="3003" spans="1:12" x14ac:dyDescent="0.2">
      <c r="A3003" s="4" t="s">
        <v>793</v>
      </c>
      <c r="B3003"/>
      <c r="C3003"/>
      <c r="D3003"/>
      <c r="E3003"/>
      <c r="F3003"/>
      <c r="G3003"/>
      <c r="H3003"/>
      <c r="I3003"/>
      <c r="J3003"/>
      <c r="K3003">
        <v>2014</v>
      </c>
      <c r="L3003" s="11"/>
    </row>
    <row r="3004" spans="1:12" x14ac:dyDescent="0.2">
      <c r="A3004" s="4" t="s">
        <v>209</v>
      </c>
      <c r="B3004"/>
      <c r="C3004"/>
      <c r="D3004"/>
      <c r="E3004"/>
      <c r="F3004"/>
      <c r="G3004"/>
      <c r="H3004"/>
      <c r="I3004"/>
      <c r="J3004"/>
      <c r="K3004">
        <v>2014</v>
      </c>
      <c r="L3004" s="11"/>
    </row>
    <row r="3005" spans="1:12" x14ac:dyDescent="0.2">
      <c r="A3005" s="4" t="s">
        <v>210</v>
      </c>
      <c r="K3005" s="13">
        <v>2014</v>
      </c>
    </row>
    <row r="3006" spans="1:12" x14ac:dyDescent="0.2">
      <c r="A3006" s="4" t="s">
        <v>281</v>
      </c>
      <c r="B3006">
        <v>12</v>
      </c>
      <c r="C3006">
        <v>11</v>
      </c>
      <c r="D3006">
        <v>2</v>
      </c>
      <c r="E3006">
        <v>276</v>
      </c>
      <c r="F3006">
        <v>4</v>
      </c>
      <c r="G3006">
        <v>53</v>
      </c>
      <c r="H3006">
        <v>8</v>
      </c>
      <c r="I3006">
        <v>210</v>
      </c>
      <c r="J3006">
        <v>8</v>
      </c>
      <c r="K3006">
        <v>2014</v>
      </c>
      <c r="L3006" s="11"/>
    </row>
    <row r="3007" spans="1:12" x14ac:dyDescent="0.2">
      <c r="A3007" s="4" t="s">
        <v>343</v>
      </c>
      <c r="B3007"/>
      <c r="C3007"/>
      <c r="D3007"/>
      <c r="E3007"/>
      <c r="F3007"/>
      <c r="G3007"/>
      <c r="H3007"/>
      <c r="I3007"/>
      <c r="J3007"/>
      <c r="K3007">
        <v>2014</v>
      </c>
      <c r="L3007" s="11"/>
    </row>
    <row r="3008" spans="1:12" x14ac:dyDescent="0.2">
      <c r="A3008" s="4" t="s">
        <v>875</v>
      </c>
      <c r="B3008"/>
      <c r="C3008"/>
      <c r="D3008"/>
      <c r="E3008"/>
      <c r="F3008"/>
      <c r="G3008"/>
      <c r="H3008"/>
      <c r="I3008"/>
      <c r="J3008"/>
      <c r="K3008">
        <v>2014</v>
      </c>
      <c r="L3008" s="11"/>
    </row>
    <row r="3009" spans="1:12" x14ac:dyDescent="0.2">
      <c r="A3009" s="4" t="s">
        <v>902</v>
      </c>
      <c r="K3009" s="13">
        <v>2014</v>
      </c>
    </row>
    <row r="3010" spans="1:12" x14ac:dyDescent="0.2">
      <c r="A3010" s="4" t="s">
        <v>324</v>
      </c>
      <c r="B3010"/>
      <c r="C3010"/>
      <c r="D3010"/>
      <c r="E3010"/>
      <c r="F3010"/>
      <c r="G3010"/>
      <c r="H3010"/>
      <c r="I3010"/>
      <c r="J3010"/>
      <c r="K3010">
        <v>2014</v>
      </c>
      <c r="L3010" s="11"/>
    </row>
    <row r="3011" spans="1:12" x14ac:dyDescent="0.2">
      <c r="A3011" s="4" t="s">
        <v>328</v>
      </c>
      <c r="B3011" s="13">
        <v>2</v>
      </c>
      <c r="C3011" s="13">
        <v>2</v>
      </c>
      <c r="D3011" s="13">
        <v>1</v>
      </c>
      <c r="E3011" s="13">
        <v>1</v>
      </c>
      <c r="F3011" s="13">
        <v>2</v>
      </c>
      <c r="G3011" s="13">
        <v>11</v>
      </c>
      <c r="H3011" s="13">
        <v>1</v>
      </c>
      <c r="I3011" s="13">
        <v>45</v>
      </c>
      <c r="J3011" s="13">
        <v>2</v>
      </c>
      <c r="K3011" s="13">
        <v>2014</v>
      </c>
    </row>
    <row r="3012" spans="1:12" x14ac:dyDescent="0.2">
      <c r="A3012" s="4" t="s">
        <v>348</v>
      </c>
      <c r="B3012"/>
      <c r="C3012"/>
      <c r="D3012"/>
      <c r="E3012"/>
      <c r="F3012"/>
      <c r="G3012"/>
      <c r="H3012"/>
      <c r="I3012"/>
      <c r="J3012"/>
      <c r="K3012">
        <v>2014</v>
      </c>
      <c r="L3012" s="11"/>
    </row>
    <row r="3013" spans="1:12" x14ac:dyDescent="0.2">
      <c r="A3013" s="4" t="s">
        <v>358</v>
      </c>
      <c r="B3013"/>
      <c r="C3013"/>
      <c r="D3013"/>
      <c r="E3013"/>
      <c r="F3013"/>
      <c r="G3013"/>
      <c r="H3013"/>
      <c r="I3013"/>
      <c r="J3013"/>
      <c r="K3013">
        <v>2014</v>
      </c>
      <c r="L3013" s="11"/>
    </row>
    <row r="3014" spans="1:12" x14ac:dyDescent="0.2">
      <c r="A3014" s="4" t="s">
        <v>325</v>
      </c>
      <c r="K3014" s="13">
        <v>2014</v>
      </c>
    </row>
    <row r="3015" spans="1:12" x14ac:dyDescent="0.2">
      <c r="A3015" s="4" t="s">
        <v>797</v>
      </c>
      <c r="B3015"/>
      <c r="C3015"/>
      <c r="D3015"/>
      <c r="E3015"/>
      <c r="F3015"/>
      <c r="G3015"/>
      <c r="H3015"/>
      <c r="I3015"/>
      <c r="J3015"/>
      <c r="K3015">
        <v>2014</v>
      </c>
      <c r="L3015" s="11"/>
    </row>
    <row r="3016" spans="1:12" x14ac:dyDescent="0.2">
      <c r="A3016" s="4" t="s">
        <v>326</v>
      </c>
      <c r="B3016"/>
      <c r="C3016"/>
      <c r="D3016"/>
      <c r="E3016"/>
      <c r="F3016"/>
      <c r="G3016"/>
      <c r="H3016"/>
      <c r="I3016"/>
      <c r="J3016"/>
      <c r="K3016">
        <v>2014</v>
      </c>
      <c r="L3016" s="11"/>
    </row>
    <row r="3017" spans="1:12" x14ac:dyDescent="0.2">
      <c r="A3017" s="4" t="s">
        <v>211</v>
      </c>
      <c r="B3017"/>
      <c r="C3017"/>
      <c r="D3017"/>
      <c r="E3017"/>
      <c r="F3017"/>
      <c r="G3017"/>
      <c r="H3017"/>
      <c r="I3017"/>
      <c r="J3017"/>
      <c r="K3017">
        <v>2014</v>
      </c>
      <c r="L3017" s="11"/>
    </row>
    <row r="3018" spans="1:12" x14ac:dyDescent="0.2">
      <c r="A3018" s="4" t="s">
        <v>798</v>
      </c>
      <c r="B3018"/>
      <c r="C3018"/>
      <c r="D3018"/>
      <c r="E3018"/>
      <c r="F3018"/>
      <c r="G3018"/>
      <c r="H3018"/>
      <c r="I3018"/>
      <c r="J3018"/>
      <c r="K3018">
        <v>2014</v>
      </c>
      <c r="L3018" s="11"/>
    </row>
    <row r="3019" spans="1:12" x14ac:dyDescent="0.2">
      <c r="A3019" s="4" t="s">
        <v>282</v>
      </c>
      <c r="B3019"/>
      <c r="C3019"/>
      <c r="D3019"/>
      <c r="E3019"/>
      <c r="F3019"/>
      <c r="G3019"/>
      <c r="H3019"/>
      <c r="I3019"/>
      <c r="J3019"/>
      <c r="K3019">
        <v>2014</v>
      </c>
      <c r="L3019" s="11"/>
    </row>
    <row r="3020" spans="1:12" x14ac:dyDescent="0.2">
      <c r="A3020" s="4" t="s">
        <v>212</v>
      </c>
      <c r="B3020"/>
      <c r="C3020"/>
      <c r="D3020"/>
      <c r="E3020"/>
      <c r="F3020"/>
      <c r="G3020"/>
      <c r="H3020"/>
      <c r="I3020"/>
      <c r="J3020"/>
      <c r="K3020">
        <v>2014</v>
      </c>
      <c r="L3020" s="11"/>
    </row>
    <row r="3021" spans="1:12" x14ac:dyDescent="0.2">
      <c r="A3021" s="4" t="s">
        <v>301</v>
      </c>
      <c r="B3021">
        <v>1</v>
      </c>
      <c r="C3021">
        <v>1</v>
      </c>
      <c r="D3021">
        <v>0</v>
      </c>
      <c r="E3021">
        <v>22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2014</v>
      </c>
      <c r="L3021" s="11"/>
    </row>
    <row r="3022" spans="1:12" x14ac:dyDescent="0.2">
      <c r="A3022" s="4" t="s">
        <v>289</v>
      </c>
      <c r="K3022" s="13">
        <v>2014</v>
      </c>
    </row>
    <row r="3023" spans="1:12" x14ac:dyDescent="0.2">
      <c r="A3023" s="4" t="s">
        <v>322</v>
      </c>
      <c r="B3023"/>
      <c r="C3023"/>
      <c r="D3023"/>
      <c r="E3023"/>
      <c r="F3023"/>
      <c r="G3023"/>
      <c r="H3023"/>
      <c r="I3023"/>
      <c r="J3023"/>
      <c r="K3023">
        <v>2014</v>
      </c>
      <c r="L3023" s="11"/>
    </row>
    <row r="3024" spans="1:12" x14ac:dyDescent="0.2">
      <c r="A3024" s="4" t="s">
        <v>323</v>
      </c>
      <c r="B3024"/>
      <c r="C3024"/>
      <c r="D3024"/>
      <c r="E3024"/>
      <c r="F3024"/>
      <c r="G3024"/>
      <c r="H3024"/>
      <c r="I3024"/>
      <c r="J3024"/>
      <c r="K3024">
        <v>2014</v>
      </c>
      <c r="L3024" s="11"/>
    </row>
    <row r="3025" spans="1:14" x14ac:dyDescent="0.2">
      <c r="A3025" s="4" t="s">
        <v>844</v>
      </c>
      <c r="B3025">
        <v>1</v>
      </c>
      <c r="C3025">
        <v>1</v>
      </c>
      <c r="D3025">
        <v>0</v>
      </c>
      <c r="E3025">
        <v>18</v>
      </c>
      <c r="F3025">
        <v>0</v>
      </c>
      <c r="G3025">
        <v>2</v>
      </c>
      <c r="H3025">
        <v>0</v>
      </c>
      <c r="I3025">
        <v>9</v>
      </c>
      <c r="J3025">
        <v>0</v>
      </c>
      <c r="K3025">
        <v>2014</v>
      </c>
      <c r="L3025" s="11"/>
    </row>
    <row r="3026" spans="1:14" x14ac:dyDescent="0.2">
      <c r="A3026" s="4" t="s">
        <v>213</v>
      </c>
      <c r="B3026"/>
      <c r="C3026"/>
      <c r="D3026"/>
      <c r="E3026"/>
      <c r="F3026"/>
      <c r="G3026"/>
      <c r="H3026"/>
      <c r="I3026"/>
      <c r="J3026"/>
      <c r="K3026">
        <v>2014</v>
      </c>
      <c r="L3026" s="11"/>
    </row>
    <row r="3027" spans="1:14" x14ac:dyDescent="0.2">
      <c r="A3027" s="47" t="s">
        <v>897</v>
      </c>
      <c r="K3027" s="13">
        <v>2014</v>
      </c>
      <c r="N3027" s="65"/>
    </row>
    <row r="3028" spans="1:14" x14ac:dyDescent="0.2">
      <c r="A3028" s="4" t="s">
        <v>214</v>
      </c>
      <c r="B3028"/>
      <c r="C3028"/>
      <c r="D3028"/>
      <c r="E3028"/>
      <c r="F3028"/>
      <c r="G3028"/>
      <c r="H3028"/>
      <c r="I3028"/>
      <c r="J3028"/>
      <c r="K3028">
        <v>2014</v>
      </c>
      <c r="L3028" s="11"/>
    </row>
    <row r="3029" spans="1:14" x14ac:dyDescent="0.2">
      <c r="A3029" s="4" t="s">
        <v>801</v>
      </c>
      <c r="B3029"/>
      <c r="C3029"/>
      <c r="D3029"/>
      <c r="E3029"/>
      <c r="F3029"/>
      <c r="G3029"/>
      <c r="H3029"/>
      <c r="I3029"/>
      <c r="J3029"/>
      <c r="K3029">
        <v>2014</v>
      </c>
      <c r="L3029" s="11"/>
    </row>
    <row r="3030" spans="1:14" x14ac:dyDescent="0.2">
      <c r="A3030" s="4" t="s">
        <v>309</v>
      </c>
      <c r="B3030">
        <v>1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2014</v>
      </c>
      <c r="L3030" s="11"/>
    </row>
    <row r="3031" spans="1:14" x14ac:dyDescent="0.2">
      <c r="A3031" s="4" t="s">
        <v>215</v>
      </c>
      <c r="B3031"/>
      <c r="C3031"/>
      <c r="D3031"/>
      <c r="E3031"/>
      <c r="F3031"/>
      <c r="G3031"/>
      <c r="H3031"/>
      <c r="I3031"/>
      <c r="J3031"/>
      <c r="K3031">
        <v>2014</v>
      </c>
      <c r="L3031" s="11"/>
    </row>
    <row r="3032" spans="1:14" x14ac:dyDescent="0.2">
      <c r="A3032" s="4" t="s">
        <v>216</v>
      </c>
      <c r="B3032"/>
      <c r="C3032"/>
      <c r="D3032"/>
      <c r="E3032"/>
      <c r="F3032"/>
      <c r="G3032"/>
      <c r="H3032"/>
      <c r="I3032"/>
      <c r="J3032"/>
      <c r="K3032">
        <v>2014</v>
      </c>
      <c r="L3032" s="11"/>
    </row>
    <row r="3033" spans="1:14" x14ac:dyDescent="0.2">
      <c r="A3033" s="4" t="s">
        <v>217</v>
      </c>
      <c r="B3033"/>
      <c r="C3033"/>
      <c r="D3033"/>
      <c r="E3033"/>
      <c r="F3033"/>
      <c r="G3033"/>
      <c r="H3033"/>
      <c r="I3033"/>
      <c r="J3033"/>
      <c r="K3033">
        <v>2014</v>
      </c>
      <c r="L3033" s="11"/>
    </row>
    <row r="3034" spans="1:14" x14ac:dyDescent="0.2">
      <c r="A3034" s="4" t="s">
        <v>218</v>
      </c>
      <c r="B3034"/>
      <c r="C3034"/>
      <c r="D3034"/>
      <c r="E3034"/>
      <c r="F3034"/>
      <c r="G3034"/>
      <c r="H3034"/>
      <c r="I3034"/>
      <c r="J3034"/>
      <c r="K3034">
        <v>2014</v>
      </c>
      <c r="L3034" s="11"/>
    </row>
    <row r="3035" spans="1:14" x14ac:dyDescent="0.2">
      <c r="A3035" s="4" t="s">
        <v>219</v>
      </c>
      <c r="K3035" s="13">
        <v>2014</v>
      </c>
    </row>
    <row r="3036" spans="1:14" x14ac:dyDescent="0.2">
      <c r="A3036" s="4" t="s">
        <v>220</v>
      </c>
      <c r="B3036"/>
      <c r="C3036"/>
      <c r="D3036"/>
      <c r="E3036"/>
      <c r="F3036"/>
      <c r="G3036"/>
      <c r="H3036"/>
      <c r="I3036"/>
      <c r="J3036"/>
      <c r="K3036">
        <v>2014</v>
      </c>
      <c r="L3036" s="11"/>
    </row>
    <row r="3037" spans="1:14" x14ac:dyDescent="0.2">
      <c r="A3037" s="4" t="s">
        <v>221</v>
      </c>
      <c r="B3037"/>
      <c r="C3037"/>
      <c r="D3037"/>
      <c r="E3037"/>
      <c r="F3037"/>
      <c r="G3037"/>
      <c r="H3037"/>
      <c r="I3037"/>
      <c r="J3037"/>
      <c r="K3037">
        <v>2014</v>
      </c>
      <c r="L3037" s="11"/>
    </row>
    <row r="3038" spans="1:14" x14ac:dyDescent="0.2">
      <c r="A3038" s="4" t="s">
        <v>292</v>
      </c>
      <c r="B3038"/>
      <c r="C3038"/>
      <c r="D3038"/>
      <c r="E3038"/>
      <c r="F3038"/>
      <c r="G3038"/>
      <c r="H3038"/>
      <c r="I3038"/>
      <c r="J3038"/>
      <c r="K3038">
        <v>2014</v>
      </c>
      <c r="L3038" s="11"/>
    </row>
    <row r="3039" spans="1:14" x14ac:dyDescent="0.2">
      <c r="A3039" s="4" t="s">
        <v>222</v>
      </c>
      <c r="B3039"/>
      <c r="C3039"/>
      <c r="D3039"/>
      <c r="E3039"/>
      <c r="F3039"/>
      <c r="G3039"/>
      <c r="H3039"/>
      <c r="I3039"/>
      <c r="J3039"/>
      <c r="K3039">
        <v>2014</v>
      </c>
      <c r="L3039" s="11"/>
    </row>
    <row r="3040" spans="1:14" x14ac:dyDescent="0.2">
      <c r="A3040" s="4" t="s">
        <v>223</v>
      </c>
      <c r="B3040"/>
      <c r="C3040"/>
      <c r="D3040"/>
      <c r="E3040"/>
      <c r="F3040"/>
      <c r="G3040"/>
      <c r="H3040"/>
      <c r="I3040"/>
      <c r="J3040"/>
      <c r="K3040">
        <v>2014</v>
      </c>
      <c r="L3040" s="11"/>
    </row>
    <row r="3041" spans="1:12" x14ac:dyDescent="0.2">
      <c r="A3041" s="4" t="s">
        <v>224</v>
      </c>
      <c r="B3041"/>
      <c r="C3041"/>
      <c r="D3041"/>
      <c r="E3041"/>
      <c r="F3041"/>
      <c r="G3041"/>
      <c r="H3041"/>
      <c r="I3041"/>
      <c r="J3041"/>
      <c r="K3041">
        <v>2014</v>
      </c>
      <c r="L3041" s="11"/>
    </row>
    <row r="3042" spans="1:12" x14ac:dyDescent="0.2">
      <c r="A3042" s="4" t="s">
        <v>901</v>
      </c>
      <c r="K3042" s="13">
        <v>2014</v>
      </c>
    </row>
    <row r="3043" spans="1:12" x14ac:dyDescent="0.2">
      <c r="A3043" s="4" t="s">
        <v>225</v>
      </c>
      <c r="B3043"/>
      <c r="C3043"/>
      <c r="D3043"/>
      <c r="E3043"/>
      <c r="F3043"/>
      <c r="G3043"/>
      <c r="H3043"/>
      <c r="I3043"/>
      <c r="J3043"/>
      <c r="K3043">
        <v>2014</v>
      </c>
      <c r="L3043" s="11"/>
    </row>
    <row r="3044" spans="1:12" x14ac:dyDescent="0.2">
      <c r="A3044" s="4" t="s">
        <v>344</v>
      </c>
      <c r="B3044"/>
      <c r="C3044"/>
      <c r="D3044"/>
      <c r="E3044"/>
      <c r="F3044"/>
      <c r="G3044"/>
      <c r="H3044"/>
      <c r="I3044"/>
      <c r="J3044"/>
      <c r="K3044">
        <v>2014</v>
      </c>
      <c r="L3044" s="11"/>
    </row>
    <row r="3045" spans="1:12" x14ac:dyDescent="0.2">
      <c r="A3045" s="4" t="s">
        <v>335</v>
      </c>
      <c r="B3045"/>
      <c r="C3045"/>
      <c r="D3045"/>
      <c r="E3045"/>
      <c r="F3045"/>
      <c r="G3045"/>
      <c r="H3045"/>
      <c r="I3045"/>
      <c r="J3045"/>
      <c r="K3045">
        <v>2014</v>
      </c>
      <c r="L3045" s="11"/>
    </row>
    <row r="3046" spans="1:12" x14ac:dyDescent="0.2">
      <c r="A3046" s="4" t="s">
        <v>226</v>
      </c>
      <c r="B3046"/>
      <c r="C3046"/>
      <c r="D3046"/>
      <c r="E3046"/>
      <c r="F3046"/>
      <c r="G3046"/>
      <c r="H3046"/>
      <c r="I3046"/>
      <c r="J3046"/>
      <c r="K3046">
        <v>2014</v>
      </c>
      <c r="L3046" s="11"/>
    </row>
    <row r="3047" spans="1:12" x14ac:dyDescent="0.2">
      <c r="A3047" s="4" t="s">
        <v>364</v>
      </c>
      <c r="B3047"/>
      <c r="C3047"/>
      <c r="D3047"/>
      <c r="E3047"/>
      <c r="F3047"/>
      <c r="G3047"/>
      <c r="H3047"/>
      <c r="I3047"/>
      <c r="J3047"/>
      <c r="K3047">
        <v>2014</v>
      </c>
      <c r="L3047" s="11"/>
    </row>
    <row r="3048" spans="1:12" x14ac:dyDescent="0.2">
      <c r="A3048" s="4" t="s">
        <v>227</v>
      </c>
      <c r="B3048"/>
      <c r="C3048"/>
      <c r="D3048"/>
      <c r="E3048"/>
      <c r="F3048"/>
      <c r="G3048"/>
      <c r="H3048"/>
      <c r="I3048"/>
      <c r="J3048"/>
      <c r="K3048">
        <v>2014</v>
      </c>
      <c r="L3048" s="11"/>
    </row>
    <row r="3049" spans="1:12" x14ac:dyDescent="0.2">
      <c r="A3049" s="4" t="s">
        <v>228</v>
      </c>
      <c r="B3049"/>
      <c r="C3049"/>
      <c r="D3049"/>
      <c r="E3049"/>
      <c r="F3049"/>
      <c r="G3049"/>
      <c r="H3049"/>
      <c r="I3049"/>
      <c r="J3049"/>
      <c r="K3049">
        <v>2014</v>
      </c>
      <c r="L3049" s="11"/>
    </row>
    <row r="3050" spans="1:12" x14ac:dyDescent="0.2">
      <c r="A3050" s="4" t="s">
        <v>365</v>
      </c>
      <c r="B3050"/>
      <c r="C3050"/>
      <c r="D3050"/>
      <c r="E3050"/>
      <c r="F3050"/>
      <c r="G3050"/>
      <c r="H3050"/>
      <c r="I3050"/>
      <c r="J3050"/>
      <c r="K3050">
        <v>2014</v>
      </c>
      <c r="L3050" s="11"/>
    </row>
    <row r="3051" spans="1:12" x14ac:dyDescent="0.2">
      <c r="A3051" s="4" t="s">
        <v>229</v>
      </c>
      <c r="B3051"/>
      <c r="C3051"/>
      <c r="D3051"/>
      <c r="E3051"/>
      <c r="F3051"/>
      <c r="G3051"/>
      <c r="H3051"/>
      <c r="I3051"/>
      <c r="J3051"/>
      <c r="K3051">
        <v>2014</v>
      </c>
      <c r="L3051" s="11"/>
    </row>
    <row r="3052" spans="1:12" x14ac:dyDescent="0.2">
      <c r="A3052" s="4" t="s">
        <v>230</v>
      </c>
      <c r="B3052"/>
      <c r="C3052"/>
      <c r="D3052"/>
      <c r="E3052"/>
      <c r="F3052"/>
      <c r="G3052"/>
      <c r="H3052"/>
      <c r="I3052"/>
      <c r="J3052"/>
      <c r="K3052">
        <v>2014</v>
      </c>
      <c r="L3052" s="11"/>
    </row>
    <row r="3053" spans="1:12" x14ac:dyDescent="0.2">
      <c r="A3053" s="4" t="s">
        <v>799</v>
      </c>
      <c r="B3053"/>
      <c r="C3053"/>
      <c r="D3053"/>
      <c r="E3053"/>
      <c r="F3053"/>
      <c r="G3053"/>
      <c r="H3053"/>
      <c r="I3053"/>
      <c r="J3053"/>
      <c r="K3053">
        <v>2014</v>
      </c>
      <c r="L3053" s="11"/>
    </row>
    <row r="3054" spans="1:12" x14ac:dyDescent="0.2">
      <c r="A3054" s="4" t="s">
        <v>790</v>
      </c>
      <c r="B3054"/>
      <c r="C3054"/>
      <c r="D3054"/>
      <c r="E3054"/>
      <c r="F3054"/>
      <c r="G3054"/>
      <c r="H3054"/>
      <c r="I3054"/>
      <c r="J3054"/>
      <c r="K3054">
        <v>2014</v>
      </c>
      <c r="L3054" s="11"/>
    </row>
    <row r="3055" spans="1:12" x14ac:dyDescent="0.2">
      <c r="A3055" s="4" t="s">
        <v>231</v>
      </c>
      <c r="B3055"/>
      <c r="C3055"/>
      <c r="D3055"/>
      <c r="E3055"/>
      <c r="F3055"/>
      <c r="G3055"/>
      <c r="H3055"/>
      <c r="I3055"/>
      <c r="J3055"/>
      <c r="K3055">
        <v>2014</v>
      </c>
      <c r="L3055" s="11"/>
    </row>
    <row r="3056" spans="1:12" x14ac:dyDescent="0.2">
      <c r="A3056" s="4" t="s">
        <v>826</v>
      </c>
      <c r="B3056">
        <v>1</v>
      </c>
      <c r="C3056">
        <v>1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2014</v>
      </c>
      <c r="L3056" s="11"/>
    </row>
    <row r="3057" spans="1:12" x14ac:dyDescent="0.2">
      <c r="A3057" s="4" t="s">
        <v>232</v>
      </c>
      <c r="B3057"/>
      <c r="C3057"/>
      <c r="D3057"/>
      <c r="E3057"/>
      <c r="F3057"/>
      <c r="G3057"/>
      <c r="H3057"/>
      <c r="I3057"/>
      <c r="J3057"/>
      <c r="K3057">
        <v>2014</v>
      </c>
      <c r="L3057" s="11"/>
    </row>
    <row r="3058" spans="1:12" x14ac:dyDescent="0.2">
      <c r="A3058" s="4" t="s">
        <v>366</v>
      </c>
      <c r="B3058"/>
      <c r="C3058"/>
      <c r="D3058"/>
      <c r="E3058"/>
      <c r="F3058"/>
      <c r="G3058"/>
      <c r="H3058"/>
      <c r="I3058"/>
      <c r="J3058"/>
      <c r="K3058">
        <v>2014</v>
      </c>
      <c r="L3058" s="11"/>
    </row>
    <row r="3059" spans="1:12" x14ac:dyDescent="0.2">
      <c r="A3059" s="4" t="s">
        <v>233</v>
      </c>
      <c r="B3059"/>
      <c r="C3059"/>
      <c r="D3059"/>
      <c r="E3059"/>
      <c r="F3059"/>
      <c r="G3059"/>
      <c r="H3059"/>
      <c r="I3059"/>
      <c r="J3059"/>
      <c r="K3059">
        <v>2014</v>
      </c>
      <c r="L3059" s="11"/>
    </row>
    <row r="3060" spans="1:12" x14ac:dyDescent="0.2">
      <c r="A3060" s="4" t="s">
        <v>234</v>
      </c>
      <c r="B3060"/>
      <c r="C3060"/>
      <c r="D3060"/>
      <c r="E3060"/>
      <c r="F3060"/>
      <c r="G3060"/>
      <c r="H3060"/>
      <c r="I3060"/>
      <c r="J3060"/>
      <c r="K3060">
        <v>2014</v>
      </c>
      <c r="L3060" s="11"/>
    </row>
    <row r="3061" spans="1:12" x14ac:dyDescent="0.2">
      <c r="A3061" s="4" t="s">
        <v>283</v>
      </c>
      <c r="B3061"/>
      <c r="C3061"/>
      <c r="D3061"/>
      <c r="E3061"/>
      <c r="F3061"/>
      <c r="G3061"/>
      <c r="H3061"/>
      <c r="I3061"/>
      <c r="J3061"/>
      <c r="K3061">
        <v>2014</v>
      </c>
      <c r="L3061" s="11"/>
    </row>
    <row r="3062" spans="1:12" x14ac:dyDescent="0.2">
      <c r="A3062" s="4" t="s">
        <v>235</v>
      </c>
      <c r="B3062"/>
      <c r="C3062"/>
      <c r="D3062"/>
      <c r="E3062"/>
      <c r="F3062"/>
      <c r="G3062"/>
      <c r="H3062"/>
      <c r="I3062"/>
      <c r="J3062"/>
      <c r="K3062">
        <v>2014</v>
      </c>
      <c r="L3062" s="11"/>
    </row>
    <row r="3063" spans="1:12" x14ac:dyDescent="0.2">
      <c r="A3063" s="4" t="s">
        <v>845</v>
      </c>
      <c r="B3063"/>
      <c r="C3063"/>
      <c r="D3063"/>
      <c r="E3063"/>
      <c r="F3063"/>
      <c r="G3063"/>
      <c r="H3063"/>
      <c r="I3063"/>
      <c r="J3063"/>
      <c r="K3063">
        <v>2014</v>
      </c>
      <c r="L3063" s="11"/>
    </row>
    <row r="3064" spans="1:12" x14ac:dyDescent="0.2">
      <c r="A3064" s="4" t="s">
        <v>287</v>
      </c>
      <c r="B3064"/>
      <c r="C3064"/>
      <c r="D3064"/>
      <c r="E3064"/>
      <c r="F3064"/>
      <c r="G3064"/>
      <c r="H3064"/>
      <c r="I3064"/>
      <c r="J3064"/>
      <c r="K3064">
        <v>2014</v>
      </c>
      <c r="L3064" s="11"/>
    </row>
    <row r="3065" spans="1:12" x14ac:dyDescent="0.2">
      <c r="A3065" s="4" t="s">
        <v>803</v>
      </c>
      <c r="B3065"/>
      <c r="C3065"/>
      <c r="D3065"/>
      <c r="E3065"/>
      <c r="F3065"/>
      <c r="G3065"/>
      <c r="H3065"/>
      <c r="I3065"/>
      <c r="J3065"/>
      <c r="K3065">
        <v>2014</v>
      </c>
      <c r="L3065" s="11"/>
    </row>
    <row r="3066" spans="1:12" x14ac:dyDescent="0.2">
      <c r="A3066" s="4" t="s">
        <v>296</v>
      </c>
      <c r="B3066">
        <v>12</v>
      </c>
      <c r="C3066">
        <v>11</v>
      </c>
      <c r="D3066">
        <v>2</v>
      </c>
      <c r="E3066">
        <v>289</v>
      </c>
      <c r="F3066">
        <v>2</v>
      </c>
      <c r="G3066">
        <v>52.166666666659999</v>
      </c>
      <c r="H3066">
        <v>5</v>
      </c>
      <c r="I3066">
        <v>269</v>
      </c>
      <c r="J3066">
        <v>18</v>
      </c>
      <c r="K3066">
        <v>2014</v>
      </c>
      <c r="L3066" s="11"/>
    </row>
    <row r="3067" spans="1:12" x14ac:dyDescent="0.2">
      <c r="A3067" s="4" t="s">
        <v>336</v>
      </c>
      <c r="B3067"/>
      <c r="C3067"/>
      <c r="D3067"/>
      <c r="E3067"/>
      <c r="F3067"/>
      <c r="G3067"/>
      <c r="H3067"/>
      <c r="I3067"/>
      <c r="J3067"/>
      <c r="K3067">
        <v>2014</v>
      </c>
      <c r="L3067" s="11"/>
    </row>
    <row r="3068" spans="1:12" x14ac:dyDescent="0.2">
      <c r="A3068" s="4" t="s">
        <v>236</v>
      </c>
      <c r="B3068"/>
      <c r="C3068"/>
      <c r="D3068"/>
      <c r="E3068"/>
      <c r="F3068"/>
      <c r="G3068"/>
      <c r="H3068"/>
      <c r="I3068"/>
      <c r="J3068"/>
      <c r="K3068">
        <v>2014</v>
      </c>
      <c r="L3068" s="11"/>
    </row>
    <row r="3069" spans="1:12" x14ac:dyDescent="0.2">
      <c r="A3069" s="4" t="s">
        <v>237</v>
      </c>
      <c r="B3069"/>
      <c r="C3069"/>
      <c r="D3069"/>
      <c r="E3069"/>
      <c r="F3069"/>
      <c r="G3069"/>
      <c r="H3069"/>
      <c r="I3069"/>
      <c r="J3069"/>
      <c r="K3069">
        <v>2014</v>
      </c>
      <c r="L3069" s="11"/>
    </row>
    <row r="3070" spans="1:12" x14ac:dyDescent="0.2">
      <c r="A3070" s="4" t="s">
        <v>867</v>
      </c>
      <c r="B3070"/>
      <c r="C3070"/>
      <c r="D3070"/>
      <c r="E3070"/>
      <c r="F3070"/>
      <c r="G3070"/>
      <c r="H3070"/>
      <c r="I3070"/>
      <c r="J3070"/>
      <c r="K3070">
        <v>2014</v>
      </c>
      <c r="L3070" s="11"/>
    </row>
    <row r="3071" spans="1:12" x14ac:dyDescent="0.2">
      <c r="A3071" s="4" t="s">
        <v>238</v>
      </c>
      <c r="B3071"/>
      <c r="C3071"/>
      <c r="D3071"/>
      <c r="E3071"/>
      <c r="F3071"/>
      <c r="G3071"/>
      <c r="H3071"/>
      <c r="I3071"/>
      <c r="J3071"/>
      <c r="K3071">
        <v>2014</v>
      </c>
      <c r="L3071" s="11"/>
    </row>
    <row r="3072" spans="1:12" x14ac:dyDescent="0.2">
      <c r="A3072" s="4" t="s">
        <v>367</v>
      </c>
      <c r="B3072"/>
      <c r="C3072"/>
      <c r="D3072"/>
      <c r="E3072"/>
      <c r="F3072"/>
      <c r="G3072"/>
      <c r="H3072"/>
      <c r="I3072"/>
      <c r="J3072"/>
      <c r="K3072">
        <v>2014</v>
      </c>
      <c r="L3072" s="11"/>
    </row>
    <row r="3073" spans="1:12" x14ac:dyDescent="0.2">
      <c r="A3073" s="4" t="s">
        <v>890</v>
      </c>
      <c r="B3073"/>
      <c r="C3073"/>
      <c r="D3073"/>
      <c r="E3073"/>
      <c r="F3073"/>
      <c r="G3073"/>
      <c r="H3073"/>
      <c r="I3073"/>
      <c r="J3073"/>
      <c r="K3073">
        <v>2014</v>
      </c>
      <c r="L3073" s="11"/>
    </row>
    <row r="3074" spans="1:12" x14ac:dyDescent="0.2">
      <c r="A3074" s="4" t="s">
        <v>293</v>
      </c>
      <c r="B3074"/>
      <c r="C3074"/>
      <c r="D3074"/>
      <c r="E3074"/>
      <c r="F3074"/>
      <c r="G3074"/>
      <c r="H3074"/>
      <c r="I3074"/>
      <c r="J3074"/>
      <c r="K3074">
        <v>2014</v>
      </c>
      <c r="L3074" s="11"/>
    </row>
    <row r="3075" spans="1:12" x14ac:dyDescent="0.2">
      <c r="A3075" s="4" t="s">
        <v>239</v>
      </c>
      <c r="B3075"/>
      <c r="C3075"/>
      <c r="D3075"/>
      <c r="E3075"/>
      <c r="F3075"/>
      <c r="G3075"/>
      <c r="H3075"/>
      <c r="I3075"/>
      <c r="J3075"/>
      <c r="K3075">
        <v>2014</v>
      </c>
      <c r="L3075" s="11"/>
    </row>
    <row r="3076" spans="1:12" x14ac:dyDescent="0.2">
      <c r="A3076" s="4" t="s">
        <v>240</v>
      </c>
      <c r="B3076"/>
      <c r="C3076"/>
      <c r="D3076"/>
      <c r="E3076"/>
      <c r="F3076"/>
      <c r="G3076"/>
      <c r="H3076"/>
      <c r="I3076"/>
      <c r="J3076"/>
      <c r="K3076">
        <v>2014</v>
      </c>
      <c r="L3076" s="11"/>
    </row>
    <row r="3077" spans="1:12" x14ac:dyDescent="0.2">
      <c r="A3077" s="4" t="s">
        <v>241</v>
      </c>
      <c r="B3077"/>
      <c r="C3077"/>
      <c r="D3077"/>
      <c r="E3077"/>
      <c r="F3077">
        <v>1</v>
      </c>
      <c r="G3077"/>
      <c r="H3077"/>
      <c r="I3077"/>
      <c r="J3077"/>
      <c r="K3077">
        <v>2014</v>
      </c>
      <c r="L3077" s="11"/>
    </row>
    <row r="3078" spans="1:12" x14ac:dyDescent="0.2">
      <c r="A3078" s="4" t="s">
        <v>333</v>
      </c>
      <c r="B3078"/>
      <c r="C3078"/>
      <c r="D3078"/>
      <c r="E3078"/>
      <c r="F3078"/>
      <c r="G3078"/>
      <c r="H3078"/>
      <c r="I3078"/>
      <c r="J3078"/>
      <c r="K3078">
        <v>2014</v>
      </c>
      <c r="L3078" s="11"/>
    </row>
    <row r="3079" spans="1:12" x14ac:dyDescent="0.2">
      <c r="A3079" s="4" t="s">
        <v>802</v>
      </c>
      <c r="B3079"/>
      <c r="C3079"/>
      <c r="D3079"/>
      <c r="E3079"/>
      <c r="F3079"/>
      <c r="G3079"/>
      <c r="H3079"/>
      <c r="I3079"/>
      <c r="J3079"/>
      <c r="K3079">
        <v>2014</v>
      </c>
      <c r="L3079" s="11"/>
    </row>
    <row r="3080" spans="1:12" x14ac:dyDescent="0.2">
      <c r="A3080" s="4" t="s">
        <v>337</v>
      </c>
      <c r="B3080"/>
      <c r="C3080"/>
      <c r="D3080"/>
      <c r="H3080"/>
      <c r="I3080"/>
      <c r="J3080"/>
      <c r="K3080">
        <v>2014</v>
      </c>
      <c r="L3080"/>
    </row>
    <row r="3081" spans="1:12" x14ac:dyDescent="0.2">
      <c r="A3081" s="4" t="s">
        <v>242</v>
      </c>
      <c r="B3081"/>
      <c r="C3081"/>
      <c r="D3081"/>
      <c r="H3081"/>
      <c r="I3081"/>
      <c r="J3081"/>
      <c r="K3081">
        <v>2014</v>
      </c>
      <c r="L3081"/>
    </row>
    <row r="3082" spans="1:12" x14ac:dyDescent="0.2">
      <c r="A3082" s="4" t="s">
        <v>243</v>
      </c>
      <c r="B3082"/>
      <c r="C3082"/>
      <c r="D3082"/>
      <c r="E3082"/>
      <c r="F3082"/>
      <c r="G3082"/>
      <c r="H3082"/>
      <c r="I3082"/>
      <c r="J3082"/>
      <c r="K3082">
        <v>2014</v>
      </c>
      <c r="L3082"/>
    </row>
    <row r="3083" spans="1:12" x14ac:dyDescent="0.2">
      <c r="A3083" s="4" t="s">
        <v>244</v>
      </c>
      <c r="K3083" s="13">
        <v>2014</v>
      </c>
      <c r="L3083"/>
    </row>
    <row r="3084" spans="1:12" x14ac:dyDescent="0.2">
      <c r="A3084" s="4" t="s">
        <v>327</v>
      </c>
      <c r="B3084">
        <v>5</v>
      </c>
      <c r="C3084">
        <v>5</v>
      </c>
      <c r="D3084">
        <v>1</v>
      </c>
      <c r="E3084">
        <v>60</v>
      </c>
      <c r="F3084">
        <v>2</v>
      </c>
      <c r="G3084">
        <v>2</v>
      </c>
      <c r="H3084">
        <v>0</v>
      </c>
      <c r="I3084">
        <v>12</v>
      </c>
      <c r="J3084">
        <v>0</v>
      </c>
      <c r="K3084">
        <v>2014</v>
      </c>
      <c r="L3084">
        <v>1</v>
      </c>
    </row>
    <row r="3085" spans="1:12" x14ac:dyDescent="0.2">
      <c r="A3085" s="4" t="s">
        <v>245</v>
      </c>
      <c r="B3085"/>
      <c r="C3085"/>
      <c r="D3085"/>
      <c r="E3085"/>
      <c r="F3085"/>
      <c r="G3085"/>
      <c r="H3085"/>
      <c r="I3085"/>
      <c r="J3085"/>
      <c r="K3085">
        <v>2014</v>
      </c>
      <c r="L3085"/>
    </row>
    <row r="3086" spans="1:12" x14ac:dyDescent="0.2">
      <c r="A3086" s="4" t="s">
        <v>246</v>
      </c>
      <c r="B3086"/>
      <c r="C3086"/>
      <c r="D3086"/>
      <c r="E3086"/>
      <c r="F3086"/>
      <c r="G3086"/>
      <c r="H3086"/>
      <c r="I3086"/>
      <c r="J3086"/>
      <c r="K3086">
        <v>2014</v>
      </c>
      <c r="L3086"/>
    </row>
    <row r="3087" spans="1:12" x14ac:dyDescent="0.2">
      <c r="A3087" s="4" t="s">
        <v>247</v>
      </c>
      <c r="B3087" s="13">
        <v>1</v>
      </c>
      <c r="C3087" s="13">
        <v>1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2014</v>
      </c>
    </row>
    <row r="3088" spans="1:12" x14ac:dyDescent="0.2">
      <c r="A3088" s="4" t="s">
        <v>248</v>
      </c>
      <c r="B3088"/>
      <c r="C3088"/>
      <c r="D3088"/>
      <c r="E3088"/>
      <c r="F3088"/>
      <c r="G3088"/>
      <c r="H3088"/>
      <c r="I3088"/>
      <c r="J3088"/>
      <c r="K3088">
        <v>2014</v>
      </c>
      <c r="L3088"/>
    </row>
    <row r="3089" spans="1:12" x14ac:dyDescent="0.2">
      <c r="A3089" s="4" t="s">
        <v>249</v>
      </c>
      <c r="B3089"/>
      <c r="C3089"/>
      <c r="D3089"/>
      <c r="E3089"/>
      <c r="F3089"/>
      <c r="G3089"/>
      <c r="H3089"/>
      <c r="I3089"/>
      <c r="J3089"/>
      <c r="K3089">
        <v>2014</v>
      </c>
      <c r="L3089"/>
    </row>
    <row r="3090" spans="1:12" x14ac:dyDescent="0.2">
      <c r="A3090" s="4" t="s">
        <v>250</v>
      </c>
      <c r="B3090"/>
      <c r="C3090"/>
      <c r="D3090"/>
      <c r="E3090"/>
      <c r="F3090"/>
      <c r="G3090"/>
      <c r="H3090"/>
      <c r="I3090"/>
      <c r="J3090"/>
      <c r="K3090">
        <v>2014</v>
      </c>
      <c r="L3090"/>
    </row>
    <row r="3091" spans="1:12" x14ac:dyDescent="0.2">
      <c r="A3091" s="4" t="s">
        <v>251</v>
      </c>
      <c r="B3091"/>
      <c r="C3091"/>
      <c r="D3091"/>
      <c r="E3091"/>
      <c r="F3091"/>
      <c r="G3091"/>
      <c r="H3091"/>
      <c r="I3091"/>
      <c r="J3091"/>
      <c r="K3091">
        <v>2014</v>
      </c>
      <c r="L3091"/>
    </row>
    <row r="3092" spans="1:12" x14ac:dyDescent="0.2">
      <c r="A3092" s="4" t="s">
        <v>252</v>
      </c>
      <c r="K3092" s="13">
        <v>2014</v>
      </c>
      <c r="L3092"/>
    </row>
    <row r="3093" spans="1:12" x14ac:dyDescent="0.2">
      <c r="A3093" s="4" t="s">
        <v>253</v>
      </c>
      <c r="B3093"/>
      <c r="C3093"/>
      <c r="D3093"/>
      <c r="E3093"/>
      <c r="F3093"/>
      <c r="G3093"/>
      <c r="H3093"/>
      <c r="I3093"/>
      <c r="J3093"/>
      <c r="K3093">
        <v>2014</v>
      </c>
      <c r="L3093"/>
    </row>
    <row r="3094" spans="1:12" x14ac:dyDescent="0.2">
      <c r="A3094" s="4" t="s">
        <v>254</v>
      </c>
      <c r="B3094"/>
      <c r="C3094"/>
      <c r="D3094"/>
      <c r="E3094"/>
      <c r="F3094"/>
      <c r="G3094"/>
      <c r="H3094"/>
      <c r="I3094"/>
      <c r="J3094"/>
      <c r="K3094">
        <v>2014</v>
      </c>
      <c r="L3094"/>
    </row>
    <row r="3095" spans="1:12" x14ac:dyDescent="0.2">
      <c r="A3095" s="4" t="s">
        <v>255</v>
      </c>
      <c r="B3095"/>
      <c r="C3095"/>
      <c r="D3095"/>
      <c r="E3095"/>
      <c r="F3095"/>
      <c r="G3095"/>
      <c r="H3095"/>
      <c r="I3095"/>
      <c r="J3095"/>
      <c r="K3095">
        <v>2014</v>
      </c>
      <c r="L3095"/>
    </row>
    <row r="3096" spans="1:12" x14ac:dyDescent="0.2">
      <c r="A3096" s="4" t="s">
        <v>256</v>
      </c>
      <c r="B3096"/>
      <c r="C3096"/>
      <c r="D3096"/>
      <c r="E3096"/>
      <c r="F3096"/>
      <c r="G3096"/>
      <c r="H3096"/>
      <c r="I3096"/>
      <c r="J3096"/>
      <c r="K3096">
        <v>2014</v>
      </c>
      <c r="L3096"/>
    </row>
    <row r="3097" spans="1:12" x14ac:dyDescent="0.2">
      <c r="A3097" s="4" t="s">
        <v>257</v>
      </c>
      <c r="B3097"/>
      <c r="C3097"/>
      <c r="D3097"/>
      <c r="E3097"/>
      <c r="F3097"/>
      <c r="G3097"/>
      <c r="H3097"/>
      <c r="I3097"/>
      <c r="J3097"/>
      <c r="K3097">
        <v>2014</v>
      </c>
      <c r="L3097"/>
    </row>
    <row r="3098" spans="1:12" x14ac:dyDescent="0.2">
      <c r="A3098" s="4" t="s">
        <v>258</v>
      </c>
      <c r="B3098"/>
      <c r="C3098"/>
      <c r="D3098"/>
      <c r="E3098"/>
      <c r="F3098"/>
      <c r="G3098"/>
      <c r="H3098"/>
      <c r="I3098"/>
      <c r="J3098"/>
      <c r="K3098">
        <v>2014</v>
      </c>
      <c r="L3098"/>
    </row>
    <row r="3099" spans="1:12" x14ac:dyDescent="0.2">
      <c r="A3099" s="4" t="s">
        <v>259</v>
      </c>
      <c r="B3099"/>
      <c r="C3099"/>
      <c r="D3099"/>
      <c r="E3099"/>
      <c r="F3099"/>
      <c r="G3099"/>
      <c r="H3099"/>
      <c r="I3099"/>
      <c r="J3099"/>
      <c r="K3099">
        <v>2014</v>
      </c>
      <c r="L3099"/>
    </row>
    <row r="3100" spans="1:12" x14ac:dyDescent="0.2">
      <c r="A3100" s="4" t="s">
        <v>260</v>
      </c>
      <c r="B3100"/>
      <c r="C3100"/>
      <c r="D3100"/>
      <c r="E3100"/>
      <c r="F3100"/>
      <c r="G3100"/>
      <c r="H3100"/>
      <c r="I3100"/>
      <c r="J3100"/>
      <c r="K3100">
        <v>2014</v>
      </c>
      <c r="L3100"/>
    </row>
    <row r="3101" spans="1:12" x14ac:dyDescent="0.2">
      <c r="A3101" s="4" t="s">
        <v>261</v>
      </c>
      <c r="B3101"/>
      <c r="C3101"/>
      <c r="D3101"/>
      <c r="E3101"/>
      <c r="F3101"/>
      <c r="G3101"/>
      <c r="H3101"/>
      <c r="I3101"/>
      <c r="J3101"/>
      <c r="K3101">
        <v>2014</v>
      </c>
      <c r="L3101"/>
    </row>
    <row r="3102" spans="1:12" x14ac:dyDescent="0.2">
      <c r="A3102" s="4" t="s">
        <v>262</v>
      </c>
      <c r="B3102"/>
      <c r="C3102"/>
      <c r="D3102"/>
      <c r="E3102"/>
      <c r="F3102"/>
      <c r="G3102"/>
      <c r="H3102"/>
      <c r="I3102"/>
      <c r="J3102"/>
      <c r="K3102">
        <v>2014</v>
      </c>
      <c r="L3102"/>
    </row>
    <row r="3103" spans="1:12" x14ac:dyDescent="0.2">
      <c r="A3103" s="4" t="s">
        <v>263</v>
      </c>
      <c r="B3103"/>
      <c r="C3103"/>
      <c r="D3103"/>
      <c r="E3103"/>
      <c r="F3103"/>
      <c r="G3103"/>
      <c r="H3103"/>
      <c r="I3103"/>
      <c r="J3103"/>
      <c r="K3103">
        <v>2014</v>
      </c>
      <c r="L3103"/>
    </row>
    <row r="3104" spans="1:12" x14ac:dyDescent="0.2">
      <c r="A3104" s="4" t="s">
        <v>264</v>
      </c>
      <c r="B3104"/>
      <c r="C3104"/>
      <c r="D3104"/>
      <c r="E3104"/>
      <c r="F3104"/>
      <c r="G3104"/>
      <c r="H3104"/>
      <c r="I3104"/>
      <c r="J3104"/>
      <c r="K3104">
        <v>2014</v>
      </c>
      <c r="L3104"/>
    </row>
    <row r="3105" spans="1:12" x14ac:dyDescent="0.2">
      <c r="A3105" s="4" t="s">
        <v>820</v>
      </c>
      <c r="B3105"/>
      <c r="C3105"/>
      <c r="D3105"/>
      <c r="E3105"/>
      <c r="F3105"/>
      <c r="G3105"/>
      <c r="H3105"/>
      <c r="I3105"/>
      <c r="J3105"/>
      <c r="K3105">
        <v>2014</v>
      </c>
      <c r="L3105"/>
    </row>
    <row r="3106" spans="1:12" x14ac:dyDescent="0.2">
      <c r="A3106" s="4" t="s">
        <v>294</v>
      </c>
      <c r="B3106"/>
      <c r="C3106"/>
      <c r="D3106"/>
      <c r="E3106"/>
      <c r="F3106"/>
      <c r="G3106"/>
      <c r="H3106"/>
      <c r="I3106"/>
      <c r="J3106"/>
      <c r="K3106">
        <v>2014</v>
      </c>
      <c r="L3106"/>
    </row>
    <row r="3107" spans="1:12" x14ac:dyDescent="0.2">
      <c r="A3107" s="4" t="s">
        <v>265</v>
      </c>
      <c r="B3107"/>
      <c r="C3107"/>
      <c r="D3107"/>
      <c r="E3107"/>
      <c r="F3107"/>
      <c r="G3107"/>
      <c r="H3107"/>
      <c r="I3107"/>
      <c r="J3107"/>
      <c r="K3107">
        <v>2014</v>
      </c>
      <c r="L3107"/>
    </row>
    <row r="3108" spans="1:12" x14ac:dyDescent="0.2">
      <c r="A3108" s="4" t="s">
        <v>266</v>
      </c>
      <c r="B3108"/>
      <c r="C3108"/>
      <c r="D3108"/>
      <c r="E3108"/>
      <c r="F3108"/>
      <c r="G3108"/>
      <c r="H3108"/>
      <c r="I3108"/>
      <c r="J3108"/>
      <c r="K3108">
        <v>2014</v>
      </c>
      <c r="L3108"/>
    </row>
    <row r="3109" spans="1:12" x14ac:dyDescent="0.2">
      <c r="A3109" s="4" t="s">
        <v>267</v>
      </c>
      <c r="B3109"/>
      <c r="C3109"/>
      <c r="D3109"/>
      <c r="E3109"/>
      <c r="F3109"/>
      <c r="G3109"/>
      <c r="H3109"/>
      <c r="I3109"/>
      <c r="J3109"/>
      <c r="K3109">
        <v>2014</v>
      </c>
      <c r="L3109"/>
    </row>
    <row r="3110" spans="1:12" x14ac:dyDescent="0.2">
      <c r="A3110" s="4" t="s">
        <v>268</v>
      </c>
      <c r="B3110"/>
      <c r="C3110"/>
      <c r="D3110"/>
      <c r="E3110"/>
      <c r="F3110"/>
      <c r="G3110"/>
      <c r="H3110"/>
      <c r="I3110"/>
      <c r="J3110"/>
      <c r="K3110">
        <v>2014</v>
      </c>
      <c r="L3110"/>
    </row>
    <row r="3111" spans="1:12" x14ac:dyDescent="0.2">
      <c r="A3111" s="4" t="s">
        <v>269</v>
      </c>
      <c r="B3111"/>
      <c r="C3111"/>
      <c r="D3111"/>
      <c r="E3111"/>
      <c r="F3111"/>
      <c r="G3111"/>
      <c r="H3111"/>
      <c r="I3111"/>
      <c r="J3111"/>
      <c r="K3111">
        <v>2014</v>
      </c>
      <c r="L3111"/>
    </row>
    <row r="3112" spans="1:12" x14ac:dyDescent="0.2">
      <c r="A3112" s="4" t="s">
        <v>270</v>
      </c>
      <c r="B3112"/>
      <c r="C3112"/>
      <c r="D3112"/>
      <c r="E3112"/>
      <c r="F3112"/>
      <c r="G3112"/>
      <c r="H3112"/>
      <c r="I3112"/>
      <c r="J3112"/>
      <c r="K3112">
        <v>2014</v>
      </c>
      <c r="L3112"/>
    </row>
    <row r="3113" spans="1:12" x14ac:dyDescent="0.2">
      <c r="A3113" s="4" t="s">
        <v>284</v>
      </c>
      <c r="B3113"/>
      <c r="C3113"/>
      <c r="D3113"/>
      <c r="E3113"/>
      <c r="F3113"/>
      <c r="G3113"/>
      <c r="H3113"/>
      <c r="I3113"/>
      <c r="J3113"/>
      <c r="K3113">
        <v>2014</v>
      </c>
      <c r="L3113"/>
    </row>
    <row r="3114" spans="1:12" x14ac:dyDescent="0.2">
      <c r="A3114" s="4" t="s">
        <v>271</v>
      </c>
      <c r="B3114"/>
      <c r="C3114"/>
      <c r="D3114"/>
      <c r="E3114"/>
      <c r="F3114"/>
      <c r="G3114"/>
      <c r="H3114"/>
      <c r="I3114"/>
      <c r="J3114"/>
      <c r="K3114">
        <v>2014</v>
      </c>
      <c r="L3114"/>
    </row>
    <row r="3115" spans="1:12" x14ac:dyDescent="0.2">
      <c r="A3115" s="4" t="s">
        <v>272</v>
      </c>
      <c r="B3115"/>
      <c r="C3115"/>
      <c r="D3115"/>
      <c r="E3115"/>
      <c r="F3115"/>
      <c r="G3115"/>
      <c r="H3115"/>
      <c r="I3115"/>
      <c r="J3115"/>
      <c r="K3115">
        <v>2014</v>
      </c>
      <c r="L3115"/>
    </row>
    <row r="3116" spans="1:12" x14ac:dyDescent="0.2">
      <c r="A3116" s="4" t="s">
        <v>273</v>
      </c>
      <c r="B3116"/>
      <c r="C3116"/>
      <c r="D3116"/>
      <c r="E3116"/>
      <c r="F3116"/>
      <c r="G3116"/>
      <c r="H3116"/>
      <c r="I3116"/>
      <c r="J3116"/>
      <c r="K3116">
        <v>2014</v>
      </c>
      <c r="L3116"/>
    </row>
    <row r="3117" spans="1:12" x14ac:dyDescent="0.2">
      <c r="A3117" s="62" t="s">
        <v>930</v>
      </c>
      <c r="K3117" s="13">
        <v>2014</v>
      </c>
    </row>
    <row r="3118" spans="1:12" x14ac:dyDescent="0.2">
      <c r="A3118" s="62" t="s">
        <v>931</v>
      </c>
      <c r="K3118" s="13">
        <v>2014</v>
      </c>
    </row>
    <row r="3119" spans="1:12" x14ac:dyDescent="0.2">
      <c r="A3119" s="62" t="s">
        <v>932</v>
      </c>
      <c r="K3119" s="13">
        <v>2014</v>
      </c>
    </row>
    <row r="3120" spans="1:12" x14ac:dyDescent="0.2">
      <c r="A3120" s="62" t="s">
        <v>933</v>
      </c>
      <c r="K3120" s="13">
        <v>2014</v>
      </c>
    </row>
    <row r="3121" spans="1:14" x14ac:dyDescent="0.2">
      <c r="A3121" s="62" t="s">
        <v>934</v>
      </c>
      <c r="K3121" s="13">
        <v>2014</v>
      </c>
    </row>
    <row r="3122" spans="1:14" x14ac:dyDescent="0.2">
      <c r="A3122" s="62" t="s">
        <v>935</v>
      </c>
      <c r="K3122" s="13">
        <v>2014</v>
      </c>
    </row>
    <row r="3123" spans="1:14" x14ac:dyDescent="0.2">
      <c r="A3123" s="62" t="s">
        <v>936</v>
      </c>
      <c r="K3123" s="13">
        <v>2014</v>
      </c>
    </row>
    <row r="3124" spans="1:14" x14ac:dyDescent="0.2">
      <c r="A3124" s="62" t="s">
        <v>940</v>
      </c>
      <c r="K3124" s="13">
        <v>2014</v>
      </c>
    </row>
    <row r="3125" spans="1:14" x14ac:dyDescent="0.2">
      <c r="A3125" s="62" t="s">
        <v>937</v>
      </c>
      <c r="K3125" s="13">
        <v>2014</v>
      </c>
    </row>
    <row r="3126" spans="1:14" x14ac:dyDescent="0.2">
      <c r="A3126" s="61" t="s">
        <v>929</v>
      </c>
      <c r="K3126" s="13">
        <v>2014</v>
      </c>
      <c r="N3126" s="50"/>
    </row>
    <row r="3127" spans="1:14" x14ac:dyDescent="0.2">
      <c r="A3127" s="62" t="s">
        <v>947</v>
      </c>
      <c r="K3127" s="13">
        <v>2014</v>
      </c>
    </row>
    <row r="3128" spans="1:14" x14ac:dyDescent="0.2">
      <c r="A3128" s="62" t="s">
        <v>938</v>
      </c>
      <c r="K3128" s="13">
        <v>2014</v>
      </c>
    </row>
    <row r="3129" spans="1:14" x14ac:dyDescent="0.2">
      <c r="A3129" s="62" t="s">
        <v>952</v>
      </c>
      <c r="K3129" s="13">
        <v>2014</v>
      </c>
    </row>
    <row r="3130" spans="1:14" x14ac:dyDescent="0.2">
      <c r="A3130" s="62" t="s">
        <v>953</v>
      </c>
      <c r="K3130" s="13">
        <v>2014</v>
      </c>
    </row>
    <row r="3131" spans="1:14" x14ac:dyDescent="0.2">
      <c r="A3131" s="74" t="s">
        <v>960</v>
      </c>
      <c r="K3131" s="13">
        <v>2014</v>
      </c>
    </row>
    <row r="3132" spans="1:14" x14ac:dyDescent="0.2">
      <c r="A3132" s="74" t="s">
        <v>961</v>
      </c>
      <c r="K3132" s="13">
        <v>2014</v>
      </c>
    </row>
    <row r="3133" spans="1:14" x14ac:dyDescent="0.2">
      <c r="A3133" s="75" t="s">
        <v>962</v>
      </c>
      <c r="K3133" s="13">
        <v>2014</v>
      </c>
    </row>
    <row r="3134" spans="1:14" x14ac:dyDescent="0.2">
      <c r="A3134" s="75" t="s">
        <v>963</v>
      </c>
      <c r="K3134" s="13">
        <v>2014</v>
      </c>
    </row>
    <row r="3135" spans="1:14" x14ac:dyDescent="0.2">
      <c r="A3135" s="75" t="s">
        <v>964</v>
      </c>
      <c r="K3135" s="13">
        <v>2014</v>
      </c>
    </row>
    <row r="3136" spans="1:14" x14ac:dyDescent="0.2">
      <c r="A3136" s="75" t="s">
        <v>965</v>
      </c>
      <c r="K3136" s="13">
        <v>2014</v>
      </c>
    </row>
    <row r="3137" spans="1:11" x14ac:dyDescent="0.2">
      <c r="A3137" t="s">
        <v>973</v>
      </c>
      <c r="K3137" s="13">
        <v>2014</v>
      </c>
    </row>
    <row r="3138" spans="1:11" x14ac:dyDescent="0.2">
      <c r="A3138" t="s">
        <v>967</v>
      </c>
      <c r="K3138" s="13">
        <v>2014</v>
      </c>
    </row>
    <row r="3139" spans="1:11" x14ac:dyDescent="0.2">
      <c r="A3139" t="s">
        <v>969</v>
      </c>
      <c r="K3139" s="13">
        <v>2014</v>
      </c>
    </row>
    <row r="3140" spans="1:11" x14ac:dyDescent="0.2">
      <c r="A3140" t="s">
        <v>970</v>
      </c>
      <c r="K3140" s="13">
        <v>2014</v>
      </c>
    </row>
    <row r="3141" spans="1:11" x14ac:dyDescent="0.2">
      <c r="A3141" t="s">
        <v>975</v>
      </c>
      <c r="K3141" s="13">
        <v>2014</v>
      </c>
    </row>
    <row r="3142" spans="1:11" x14ac:dyDescent="0.2">
      <c r="A3142" t="s">
        <v>976</v>
      </c>
      <c r="K3142" s="13">
        <v>2014</v>
      </c>
    </row>
    <row r="3143" spans="1:11" x14ac:dyDescent="0.2">
      <c r="A3143" t="s">
        <v>972</v>
      </c>
      <c r="K3143" s="13">
        <v>2014</v>
      </c>
    </row>
    <row r="3144" spans="1:11" x14ac:dyDescent="0.2">
      <c r="A3144" t="s">
        <v>968</v>
      </c>
      <c r="K3144" s="13">
        <v>2014</v>
      </c>
    </row>
    <row r="3145" spans="1:11" x14ac:dyDescent="0.2">
      <c r="A3145" t="s">
        <v>971</v>
      </c>
      <c r="K3145" s="13">
        <v>2014</v>
      </c>
    </row>
    <row r="3146" spans="1:11" x14ac:dyDescent="0.2">
      <c r="A3146" t="s">
        <v>977</v>
      </c>
      <c r="K3146" s="13">
        <v>2014</v>
      </c>
    </row>
    <row r="3147" spans="1:11" x14ac:dyDescent="0.2">
      <c r="A3147" s="61" t="s">
        <v>1007</v>
      </c>
      <c r="B3147" s="61"/>
      <c r="K3147" s="13">
        <v>2014</v>
      </c>
    </row>
    <row r="3148" spans="1:11" x14ac:dyDescent="0.2">
      <c r="A3148" s="61" t="s">
        <v>1000</v>
      </c>
      <c r="B3148" s="61"/>
      <c r="K3148" s="13">
        <v>2014</v>
      </c>
    </row>
    <row r="3149" spans="1:11" x14ac:dyDescent="0.2">
      <c r="A3149" s="61" t="s">
        <v>1002</v>
      </c>
      <c r="B3149" s="61"/>
      <c r="K3149" s="13">
        <v>2014</v>
      </c>
    </row>
    <row r="3150" spans="1:11" x14ac:dyDescent="0.2">
      <c r="A3150" s="61" t="s">
        <v>996</v>
      </c>
      <c r="B3150" s="61"/>
      <c r="K3150" s="13">
        <v>2014</v>
      </c>
    </row>
    <row r="3151" spans="1:11" x14ac:dyDescent="0.2">
      <c r="A3151" s="61" t="s">
        <v>997</v>
      </c>
      <c r="B3151" s="61"/>
      <c r="K3151" s="13">
        <v>2014</v>
      </c>
    </row>
    <row r="3152" spans="1:11" x14ac:dyDescent="0.2">
      <c r="A3152" s="61" t="s">
        <v>998</v>
      </c>
      <c r="B3152" s="61"/>
      <c r="K3152" s="13">
        <v>2014</v>
      </c>
    </row>
    <row r="3153" spans="1:12" x14ac:dyDescent="0.2">
      <c r="A3153" s="61" t="s">
        <v>999</v>
      </c>
      <c r="B3153" s="61"/>
      <c r="K3153" s="13">
        <v>2014</v>
      </c>
    </row>
    <row r="3154" spans="1:12" x14ac:dyDescent="0.2">
      <c r="A3154" s="61" t="s">
        <v>1001</v>
      </c>
      <c r="B3154" s="61"/>
      <c r="K3154" s="13">
        <v>2014</v>
      </c>
    </row>
    <row r="3155" spans="1:12" x14ac:dyDescent="0.2">
      <c r="A3155" s="61" t="s">
        <v>1003</v>
      </c>
      <c r="B3155" s="61"/>
      <c r="K3155" s="13">
        <v>2014</v>
      </c>
    </row>
    <row r="3156" spans="1:12" x14ac:dyDescent="0.2">
      <c r="A3156" s="61" t="s">
        <v>1004</v>
      </c>
      <c r="B3156" s="61"/>
      <c r="K3156" s="13">
        <v>2014</v>
      </c>
    </row>
    <row r="3157" spans="1:12" x14ac:dyDescent="0.2">
      <c r="A3157" s="61" t="s">
        <v>1005</v>
      </c>
      <c r="B3157" s="61"/>
      <c r="K3157" s="13">
        <v>2014</v>
      </c>
    </row>
    <row r="3158" spans="1:12" x14ac:dyDescent="0.2">
      <c r="A3158" s="61" t="s">
        <v>1006</v>
      </c>
      <c r="B3158" s="61"/>
      <c r="K3158" s="13">
        <v>2014</v>
      </c>
    </row>
    <row r="3159" spans="1:12" x14ac:dyDescent="0.2">
      <c r="A3159" s="4" t="s">
        <v>8</v>
      </c>
      <c r="K3159" s="13">
        <v>2015</v>
      </c>
    </row>
    <row r="3160" spans="1:12" x14ac:dyDescent="0.2">
      <c r="A3160" s="4" t="s">
        <v>329</v>
      </c>
      <c r="B3160" s="13">
        <v>5</v>
      </c>
      <c r="C3160" s="13">
        <v>4</v>
      </c>
      <c r="D3160" s="13">
        <v>2</v>
      </c>
      <c r="E3160" s="13">
        <v>75</v>
      </c>
      <c r="F3160" s="13">
        <v>1</v>
      </c>
      <c r="G3160" s="13">
        <v>10</v>
      </c>
      <c r="H3160" s="13">
        <v>0</v>
      </c>
      <c r="I3160" s="13">
        <v>72</v>
      </c>
      <c r="J3160" s="13">
        <v>3</v>
      </c>
      <c r="K3160" s="13">
        <v>2015</v>
      </c>
    </row>
    <row r="3161" spans="1:12" x14ac:dyDescent="0.2">
      <c r="A3161" s="4" t="s">
        <v>338</v>
      </c>
      <c r="K3161" s="13">
        <v>2015</v>
      </c>
    </row>
    <row r="3162" spans="1:12" x14ac:dyDescent="0.2">
      <c r="A3162" s="4" t="s">
        <v>791</v>
      </c>
      <c r="K3162" s="13">
        <v>2015</v>
      </c>
    </row>
    <row r="3163" spans="1:12" x14ac:dyDescent="0.2">
      <c r="A3163" s="4" t="s">
        <v>9</v>
      </c>
      <c r="K3163" s="13">
        <v>2015</v>
      </c>
    </row>
    <row r="3164" spans="1:12" x14ac:dyDescent="0.2">
      <c r="A3164" s="4" t="s">
        <v>10</v>
      </c>
      <c r="K3164" s="13">
        <v>2015</v>
      </c>
    </row>
    <row r="3165" spans="1:12" x14ac:dyDescent="0.2">
      <c r="A3165" s="4" t="s">
        <v>11</v>
      </c>
      <c r="B3165" s="15"/>
      <c r="C3165" s="15"/>
      <c r="D3165" s="15"/>
      <c r="E3165" s="15"/>
      <c r="F3165" s="16"/>
      <c r="G3165" s="15"/>
      <c r="H3165" s="15"/>
      <c r="I3165" s="15"/>
      <c r="J3165" s="15"/>
      <c r="K3165" s="15">
        <v>2015</v>
      </c>
    </row>
    <row r="3166" spans="1:12" x14ac:dyDescent="0.2">
      <c r="A3166" s="4" t="s">
        <v>359</v>
      </c>
      <c r="K3166" s="13">
        <v>2015</v>
      </c>
    </row>
    <row r="3167" spans="1:12" x14ac:dyDescent="0.2">
      <c r="A3167" s="4" t="s">
        <v>12</v>
      </c>
      <c r="K3167" s="13">
        <v>2015</v>
      </c>
      <c r="L3167" s="4"/>
    </row>
    <row r="3168" spans="1:12" x14ac:dyDescent="0.2">
      <c r="A3168" s="4" t="s">
        <v>13</v>
      </c>
      <c r="K3168" s="13">
        <v>2015</v>
      </c>
      <c r="L3168" s="4"/>
    </row>
    <row r="3169" spans="1:12" x14ac:dyDescent="0.2">
      <c r="A3169" s="4" t="s">
        <v>889</v>
      </c>
      <c r="K3169" s="13">
        <v>2015</v>
      </c>
      <c r="L3169" s="4"/>
    </row>
    <row r="3170" spans="1:12" x14ac:dyDescent="0.2">
      <c r="A3170" s="4" t="s">
        <v>14</v>
      </c>
      <c r="K3170" s="13">
        <v>2015</v>
      </c>
      <c r="L3170" s="4"/>
    </row>
    <row r="3171" spans="1:12" x14ac:dyDescent="0.2">
      <c r="A3171" s="4" t="s">
        <v>15</v>
      </c>
      <c r="K3171" s="13">
        <v>2015</v>
      </c>
      <c r="L3171" s="4"/>
    </row>
    <row r="3172" spans="1:12" x14ac:dyDescent="0.2">
      <c r="A3172" s="4" t="s">
        <v>794</v>
      </c>
      <c r="K3172" s="13">
        <v>2015</v>
      </c>
      <c r="L3172" s="4"/>
    </row>
    <row r="3173" spans="1:12" x14ac:dyDescent="0.2">
      <c r="A3173" s="4" t="s">
        <v>16</v>
      </c>
      <c r="K3173" s="13">
        <v>2015</v>
      </c>
      <c r="L3173" s="4"/>
    </row>
    <row r="3174" spans="1:12" x14ac:dyDescent="0.2">
      <c r="A3174" s="4" t="s">
        <v>17</v>
      </c>
      <c r="K3174" s="13">
        <v>2015</v>
      </c>
      <c r="L3174" s="4"/>
    </row>
    <row r="3175" spans="1:12" x14ac:dyDescent="0.2">
      <c r="A3175" s="4" t="s">
        <v>18</v>
      </c>
      <c r="B3175" s="15"/>
      <c r="C3175" s="15"/>
      <c r="D3175" s="15"/>
      <c r="E3175" s="15"/>
      <c r="F3175" s="16"/>
      <c r="G3175" s="15"/>
      <c r="H3175" s="15"/>
      <c r="I3175" s="15"/>
      <c r="J3175" s="15"/>
      <c r="K3175" s="15">
        <v>2015</v>
      </c>
      <c r="L3175" s="4"/>
    </row>
    <row r="3176" spans="1:12" x14ac:dyDescent="0.2">
      <c r="A3176" s="4" t="s">
        <v>898</v>
      </c>
      <c r="K3176" s="13">
        <v>2015</v>
      </c>
    </row>
    <row r="3177" spans="1:12" x14ac:dyDescent="0.2">
      <c r="A3177" s="4" t="s">
        <v>19</v>
      </c>
      <c r="K3177" s="13">
        <v>2015</v>
      </c>
      <c r="L3177" s="4"/>
    </row>
    <row r="3178" spans="1:12" x14ac:dyDescent="0.2">
      <c r="A3178" s="4" t="s">
        <v>20</v>
      </c>
      <c r="K3178" s="13">
        <v>2015</v>
      </c>
      <c r="L3178" s="4"/>
    </row>
    <row r="3179" spans="1:12" x14ac:dyDescent="0.2">
      <c r="A3179" s="4" t="s">
        <v>896</v>
      </c>
      <c r="K3179" s="13">
        <v>2015</v>
      </c>
    </row>
    <row r="3180" spans="1:12" x14ac:dyDescent="0.2">
      <c r="A3180" s="4" t="s">
        <v>275</v>
      </c>
      <c r="K3180" s="13">
        <v>2015</v>
      </c>
      <c r="L3180" s="4"/>
    </row>
    <row r="3181" spans="1:12" x14ac:dyDescent="0.2">
      <c r="A3181" s="4" t="s">
        <v>21</v>
      </c>
      <c r="K3181" s="13">
        <v>2015</v>
      </c>
      <c r="L3181" s="4"/>
    </row>
    <row r="3182" spans="1:12" x14ac:dyDescent="0.2">
      <c r="A3182" s="4" t="s">
        <v>339</v>
      </c>
      <c r="K3182" s="13">
        <v>2015</v>
      </c>
      <c r="L3182" s="4"/>
    </row>
    <row r="3183" spans="1:12" x14ac:dyDescent="0.2">
      <c r="A3183" s="4" t="s">
        <v>317</v>
      </c>
      <c r="K3183" s="13">
        <v>2015</v>
      </c>
      <c r="L3183" s="4"/>
    </row>
    <row r="3184" spans="1:12" x14ac:dyDescent="0.2">
      <c r="A3184" s="4" t="s">
        <v>297</v>
      </c>
      <c r="B3184" s="13">
        <v>11</v>
      </c>
      <c r="C3184" s="13">
        <v>10</v>
      </c>
      <c r="D3184" s="13">
        <v>0</v>
      </c>
      <c r="E3184" s="13">
        <v>265</v>
      </c>
      <c r="K3184" s="13">
        <v>2015</v>
      </c>
      <c r="L3184" s="4">
        <v>2</v>
      </c>
    </row>
    <row r="3185" spans="1:12" x14ac:dyDescent="0.2">
      <c r="A3185" s="4" t="s">
        <v>22</v>
      </c>
      <c r="K3185" s="13">
        <v>2015</v>
      </c>
      <c r="L3185" s="4"/>
    </row>
    <row r="3186" spans="1:12" x14ac:dyDescent="0.2">
      <c r="A3186" s="4" t="s">
        <v>318</v>
      </c>
      <c r="K3186" s="13">
        <v>2015</v>
      </c>
      <c r="L3186" s="4"/>
    </row>
    <row r="3187" spans="1:12" x14ac:dyDescent="0.2">
      <c r="A3187" s="4" t="s">
        <v>23</v>
      </c>
      <c r="K3187" s="13">
        <v>2015</v>
      </c>
      <c r="L3187" s="4"/>
    </row>
    <row r="3188" spans="1:12" x14ac:dyDescent="0.2">
      <c r="A3188" s="4" t="s">
        <v>24</v>
      </c>
      <c r="B3188" s="15"/>
      <c r="C3188" s="15"/>
      <c r="D3188" s="15"/>
      <c r="E3188" s="15"/>
      <c r="F3188" s="15"/>
      <c r="G3188" s="15"/>
      <c r="H3188" s="15"/>
      <c r="I3188" s="15"/>
      <c r="J3188" s="15"/>
      <c r="K3188" s="15">
        <v>2015</v>
      </c>
      <c r="L3188" s="4"/>
    </row>
    <row r="3189" spans="1:12" x14ac:dyDescent="0.2">
      <c r="A3189" s="4" t="s">
        <v>862</v>
      </c>
      <c r="K3189" s="13">
        <v>2015</v>
      </c>
      <c r="L3189" s="4"/>
    </row>
    <row r="3190" spans="1:12" x14ac:dyDescent="0.2">
      <c r="A3190" s="4" t="s">
        <v>25</v>
      </c>
      <c r="B3190" s="15"/>
      <c r="C3190" s="15"/>
      <c r="D3190" s="15"/>
      <c r="E3190" s="15"/>
      <c r="F3190" s="15"/>
      <c r="G3190" s="15"/>
      <c r="H3190" s="15"/>
      <c r="I3190" s="15"/>
      <c r="J3190" s="15"/>
      <c r="K3190" s="15">
        <v>2015</v>
      </c>
      <c r="L3190" s="4"/>
    </row>
    <row r="3191" spans="1:12" x14ac:dyDescent="0.2">
      <c r="A3191" s="4" t="s">
        <v>26</v>
      </c>
      <c r="B3191" s="15"/>
      <c r="C3191" s="15"/>
      <c r="D3191" s="15"/>
      <c r="E3191" s="15"/>
      <c r="F3191" s="16"/>
      <c r="G3191" s="15"/>
      <c r="H3191" s="15"/>
      <c r="I3191" s="15"/>
      <c r="J3191" s="15"/>
      <c r="K3191" s="15">
        <v>2015</v>
      </c>
      <c r="L3191" s="4"/>
    </row>
    <row r="3192" spans="1:12" x14ac:dyDescent="0.2">
      <c r="A3192" s="4" t="s">
        <v>27</v>
      </c>
      <c r="K3192" s="13">
        <v>2015</v>
      </c>
      <c r="L3192" s="4"/>
    </row>
    <row r="3193" spans="1:12" x14ac:dyDescent="0.2">
      <c r="A3193" s="4" t="s">
        <v>28</v>
      </c>
      <c r="K3193" s="13">
        <v>2015</v>
      </c>
      <c r="L3193" s="4"/>
    </row>
    <row r="3194" spans="1:12" x14ac:dyDescent="0.2">
      <c r="A3194" s="4" t="s">
        <v>29</v>
      </c>
      <c r="K3194" s="13">
        <v>2015</v>
      </c>
      <c r="L3194" s="4"/>
    </row>
    <row r="3195" spans="1:12" x14ac:dyDescent="0.2">
      <c r="A3195" s="4" t="s">
        <v>276</v>
      </c>
      <c r="B3195" s="13">
        <v>6</v>
      </c>
      <c r="C3195" s="13">
        <v>6</v>
      </c>
      <c r="D3195" s="13">
        <v>0</v>
      </c>
      <c r="E3195" s="13">
        <v>103</v>
      </c>
      <c r="F3195" s="13">
        <v>0</v>
      </c>
      <c r="G3195" s="13">
        <v>18</v>
      </c>
      <c r="H3195" s="13">
        <v>1</v>
      </c>
      <c r="I3195" s="13">
        <v>116</v>
      </c>
      <c r="J3195" s="13">
        <v>0</v>
      </c>
      <c r="K3195" s="13">
        <v>2015</v>
      </c>
      <c r="L3195" s="4"/>
    </row>
    <row r="3196" spans="1:12" x14ac:dyDescent="0.2">
      <c r="A3196" s="4" t="s">
        <v>30</v>
      </c>
      <c r="K3196" s="13">
        <v>2015</v>
      </c>
      <c r="L3196" s="4"/>
    </row>
    <row r="3197" spans="1:12" x14ac:dyDescent="0.2">
      <c r="A3197" s="4" t="s">
        <v>31</v>
      </c>
      <c r="B3197" s="15"/>
      <c r="C3197" s="15"/>
      <c r="D3197" s="15"/>
      <c r="E3197" s="15"/>
      <c r="F3197" s="16"/>
      <c r="G3197" s="16"/>
      <c r="H3197" s="16"/>
      <c r="I3197" s="16"/>
      <c r="J3197" s="16"/>
      <c r="K3197" s="16">
        <v>2015</v>
      </c>
      <c r="L3197" s="4"/>
    </row>
    <row r="3198" spans="1:12" x14ac:dyDescent="0.2">
      <c r="A3198" s="4" t="s">
        <v>32</v>
      </c>
      <c r="K3198" s="13">
        <v>2015</v>
      </c>
      <c r="L3198" s="4"/>
    </row>
    <row r="3199" spans="1:12" x14ac:dyDescent="0.2">
      <c r="A3199" s="4" t="s">
        <v>334</v>
      </c>
      <c r="K3199" s="13">
        <v>2015</v>
      </c>
      <c r="L3199" s="4"/>
    </row>
    <row r="3200" spans="1:12" x14ac:dyDescent="0.2">
      <c r="A3200" s="4" t="s">
        <v>33</v>
      </c>
      <c r="K3200" s="13">
        <v>2015</v>
      </c>
      <c r="L3200" s="4"/>
    </row>
    <row r="3201" spans="1:12" x14ac:dyDescent="0.2">
      <c r="A3201" s="4" t="s">
        <v>34</v>
      </c>
      <c r="K3201" s="13">
        <v>2015</v>
      </c>
      <c r="L3201" s="4"/>
    </row>
    <row r="3202" spans="1:12" x14ac:dyDescent="0.2">
      <c r="A3202" s="4" t="s">
        <v>35</v>
      </c>
      <c r="K3202" s="13">
        <v>2015</v>
      </c>
    </row>
    <row r="3203" spans="1:12" x14ac:dyDescent="0.2">
      <c r="A3203" s="4" t="s">
        <v>373</v>
      </c>
      <c r="B3203" s="15"/>
      <c r="C3203" s="15"/>
      <c r="D3203" s="15"/>
      <c r="E3203" s="15"/>
      <c r="F3203" s="15"/>
      <c r="G3203" s="15"/>
      <c r="H3203" s="15"/>
      <c r="I3203" s="15"/>
      <c r="J3203" s="15"/>
      <c r="K3203" s="15">
        <v>2015</v>
      </c>
    </row>
    <row r="3204" spans="1:12" x14ac:dyDescent="0.2">
      <c r="A3204" s="4" t="s">
        <v>36</v>
      </c>
      <c r="B3204" s="13">
        <v>1</v>
      </c>
      <c r="C3204" s="13">
        <v>1</v>
      </c>
      <c r="D3204" s="13">
        <v>0</v>
      </c>
      <c r="E3204" s="13">
        <v>0</v>
      </c>
      <c r="G3204" s="13">
        <v>2</v>
      </c>
      <c r="H3204" s="13">
        <v>0</v>
      </c>
      <c r="I3204" s="13">
        <v>6</v>
      </c>
      <c r="J3204" s="13">
        <v>0</v>
      </c>
      <c r="K3204" s="13">
        <v>2015</v>
      </c>
    </row>
    <row r="3205" spans="1:12" x14ac:dyDescent="0.2">
      <c r="A3205" s="4" t="s">
        <v>37</v>
      </c>
      <c r="B3205" s="15"/>
      <c r="C3205" s="15"/>
      <c r="D3205" s="15"/>
      <c r="E3205" s="15"/>
      <c r="F3205" s="15"/>
      <c r="G3205" s="15"/>
      <c r="H3205" s="15"/>
      <c r="I3205" s="15"/>
      <c r="J3205" s="15"/>
      <c r="K3205" s="15">
        <v>2015</v>
      </c>
    </row>
    <row r="3206" spans="1:12" x14ac:dyDescent="0.2">
      <c r="A3206" s="4" t="s">
        <v>38</v>
      </c>
      <c r="K3206" s="13">
        <v>2015</v>
      </c>
    </row>
    <row r="3207" spans="1:12" x14ac:dyDescent="0.2">
      <c r="A3207" s="4" t="s">
        <v>824</v>
      </c>
      <c r="K3207" s="13">
        <v>2015</v>
      </c>
    </row>
    <row r="3208" spans="1:12" x14ac:dyDescent="0.2">
      <c r="A3208" s="4" t="s">
        <v>39</v>
      </c>
      <c r="K3208" s="13">
        <v>2015</v>
      </c>
    </row>
    <row r="3209" spans="1:12" x14ac:dyDescent="0.2">
      <c r="A3209" s="4" t="s">
        <v>40</v>
      </c>
      <c r="K3209" s="13">
        <v>2015</v>
      </c>
    </row>
    <row r="3210" spans="1:12" x14ac:dyDescent="0.2">
      <c r="A3210" s="4" t="s">
        <v>41</v>
      </c>
      <c r="K3210" s="13">
        <v>2015</v>
      </c>
    </row>
    <row r="3211" spans="1:12" x14ac:dyDescent="0.2">
      <c r="A3211" s="4" t="s">
        <v>277</v>
      </c>
      <c r="K3211" s="13">
        <v>2015</v>
      </c>
    </row>
    <row r="3212" spans="1:12" x14ac:dyDescent="0.2">
      <c r="A3212" s="4" t="s">
        <v>42</v>
      </c>
      <c r="K3212" s="13">
        <v>2015</v>
      </c>
    </row>
    <row r="3213" spans="1:12" x14ac:dyDescent="0.2">
      <c r="A3213" s="4" t="s">
        <v>43</v>
      </c>
      <c r="K3213" s="13">
        <v>2015</v>
      </c>
    </row>
    <row r="3214" spans="1:12" x14ac:dyDescent="0.2">
      <c r="A3214" s="4" t="s">
        <v>44</v>
      </c>
      <c r="K3214" s="13">
        <v>2015</v>
      </c>
    </row>
    <row r="3215" spans="1:12" x14ac:dyDescent="0.2">
      <c r="A3215" s="4" t="s">
        <v>45</v>
      </c>
      <c r="B3215" s="13">
        <v>5</v>
      </c>
      <c r="C3215" s="13">
        <v>4</v>
      </c>
      <c r="D3215" s="13">
        <v>0</v>
      </c>
      <c r="E3215" s="13">
        <v>29</v>
      </c>
      <c r="F3215" s="13">
        <v>1</v>
      </c>
      <c r="G3215" s="13">
        <v>2</v>
      </c>
      <c r="H3215" s="13">
        <v>0</v>
      </c>
      <c r="I3215" s="13">
        <v>11</v>
      </c>
      <c r="J3215" s="13">
        <v>0</v>
      </c>
      <c r="K3215" s="13">
        <v>2015</v>
      </c>
    </row>
    <row r="3216" spans="1:12" x14ac:dyDescent="0.2">
      <c r="A3216" s="4" t="s">
        <v>861</v>
      </c>
      <c r="K3216" s="13">
        <v>2015</v>
      </c>
    </row>
    <row r="3217" spans="1:12" x14ac:dyDescent="0.2">
      <c r="A3217" s="4" t="s">
        <v>818</v>
      </c>
      <c r="B3217" s="13">
        <v>1</v>
      </c>
      <c r="C3217" s="13">
        <v>1</v>
      </c>
      <c r="D3217" s="13">
        <v>0</v>
      </c>
      <c r="E3217" s="13">
        <v>11</v>
      </c>
      <c r="F3217" s="13">
        <v>1</v>
      </c>
      <c r="G3217" s="13">
        <v>1</v>
      </c>
      <c r="H3217" s="13">
        <v>0</v>
      </c>
      <c r="I3217" s="13">
        <v>11</v>
      </c>
      <c r="J3217" s="13">
        <v>0</v>
      </c>
      <c r="K3217" s="13">
        <v>2015</v>
      </c>
    </row>
    <row r="3218" spans="1:12" x14ac:dyDescent="0.2">
      <c r="A3218" s="4" t="s">
        <v>330</v>
      </c>
      <c r="B3218" s="13">
        <v>1</v>
      </c>
      <c r="C3218" s="13">
        <v>1</v>
      </c>
      <c r="D3218" s="13">
        <v>0</v>
      </c>
      <c r="E3218" s="13">
        <v>35</v>
      </c>
      <c r="F3218" s="13">
        <v>0</v>
      </c>
      <c r="G3218" s="13">
        <v>5</v>
      </c>
      <c r="H3218" s="13">
        <v>0</v>
      </c>
      <c r="I3218" s="13">
        <v>9</v>
      </c>
      <c r="J3218" s="13">
        <v>3</v>
      </c>
      <c r="K3218" s="13">
        <v>2015</v>
      </c>
      <c r="L3218" s="4"/>
    </row>
    <row r="3219" spans="1:12" x14ac:dyDescent="0.2">
      <c r="A3219" s="4" t="s">
        <v>817</v>
      </c>
      <c r="K3219" s="13">
        <v>2015</v>
      </c>
      <c r="L3219" s="4"/>
    </row>
    <row r="3220" spans="1:12" x14ac:dyDescent="0.2">
      <c r="A3220" s="4" t="s">
        <v>46</v>
      </c>
      <c r="K3220" s="13">
        <v>2015</v>
      </c>
      <c r="L3220" s="4"/>
    </row>
    <row r="3221" spans="1:12" x14ac:dyDescent="0.2">
      <c r="A3221" s="4" t="s">
        <v>47</v>
      </c>
      <c r="K3221" s="13">
        <v>2015</v>
      </c>
      <c r="L3221" s="4"/>
    </row>
    <row r="3222" spans="1:12" x14ac:dyDescent="0.2">
      <c r="A3222" s="4" t="s">
        <v>48</v>
      </c>
      <c r="B3222" s="15"/>
      <c r="C3222" s="15"/>
      <c r="D3222" s="15"/>
      <c r="E3222" s="15"/>
      <c r="F3222" s="16"/>
      <c r="G3222" s="16"/>
      <c r="H3222" s="16"/>
      <c r="I3222" s="16"/>
      <c r="J3222" s="16"/>
      <c r="K3222" s="16">
        <v>2015</v>
      </c>
      <c r="L3222" s="4"/>
    </row>
    <row r="3223" spans="1:12" x14ac:dyDescent="0.2">
      <c r="A3223" s="4" t="s">
        <v>290</v>
      </c>
      <c r="K3223" s="13">
        <v>2015</v>
      </c>
      <c r="L3223" s="4"/>
    </row>
    <row r="3224" spans="1:12" x14ac:dyDescent="0.2">
      <c r="A3224" s="4" t="s">
        <v>331</v>
      </c>
      <c r="B3224" s="13">
        <v>4</v>
      </c>
      <c r="C3224" s="13">
        <v>4</v>
      </c>
      <c r="D3224" s="13">
        <v>1</v>
      </c>
      <c r="E3224" s="13">
        <v>43</v>
      </c>
      <c r="K3224" s="13">
        <v>2015</v>
      </c>
      <c r="L3224" s="4">
        <v>1</v>
      </c>
    </row>
    <row r="3225" spans="1:12" x14ac:dyDescent="0.2">
      <c r="A3225" s="4" t="s">
        <v>49</v>
      </c>
      <c r="K3225" s="13">
        <v>2015</v>
      </c>
      <c r="L3225" s="4"/>
    </row>
    <row r="3226" spans="1:12" x14ac:dyDescent="0.2">
      <c r="A3226" s="4" t="s">
        <v>310</v>
      </c>
      <c r="B3226" s="15"/>
      <c r="C3226" s="15"/>
      <c r="D3226" s="15"/>
      <c r="E3226" s="15"/>
      <c r="F3226" s="15"/>
      <c r="G3226" s="17"/>
      <c r="H3226" s="15"/>
      <c r="I3226" s="15"/>
      <c r="J3226" s="15"/>
      <c r="K3226" s="15">
        <v>2015</v>
      </c>
      <c r="L3226" s="4"/>
    </row>
    <row r="3227" spans="1:12" x14ac:dyDescent="0.2">
      <c r="A3227" s="4" t="s">
        <v>50</v>
      </c>
      <c r="K3227" s="13">
        <v>2015</v>
      </c>
      <c r="L3227" s="4"/>
    </row>
    <row r="3228" spans="1:12" x14ac:dyDescent="0.2">
      <c r="A3228" s="4" t="s">
        <v>51</v>
      </c>
      <c r="K3228" s="13">
        <v>2015</v>
      </c>
      <c r="L3228" s="4"/>
    </row>
    <row r="3229" spans="1:12" x14ac:dyDescent="0.2">
      <c r="A3229" s="4" t="s">
        <v>52</v>
      </c>
      <c r="K3229" s="13">
        <v>2015</v>
      </c>
      <c r="L3229" s="4"/>
    </row>
    <row r="3230" spans="1:12" x14ac:dyDescent="0.2">
      <c r="A3230" s="4" t="s">
        <v>53</v>
      </c>
      <c r="B3230" s="13">
        <v>3</v>
      </c>
      <c r="C3230" s="13">
        <v>3</v>
      </c>
      <c r="D3230" s="13">
        <v>0</v>
      </c>
      <c r="E3230" s="13">
        <v>57</v>
      </c>
      <c r="F3230" s="13">
        <v>3</v>
      </c>
      <c r="G3230" s="13">
        <v>7</v>
      </c>
      <c r="H3230" s="13">
        <v>0</v>
      </c>
      <c r="I3230" s="13">
        <v>34</v>
      </c>
      <c r="J3230" s="13">
        <v>2</v>
      </c>
      <c r="K3230" s="13">
        <v>2015</v>
      </c>
      <c r="L3230" s="4"/>
    </row>
    <row r="3231" spans="1:12" x14ac:dyDescent="0.2">
      <c r="A3231" s="4" t="s">
        <v>54</v>
      </c>
      <c r="K3231" s="13">
        <v>2015</v>
      </c>
      <c r="L3231" s="4"/>
    </row>
    <row r="3232" spans="1:12" x14ac:dyDescent="0.2">
      <c r="A3232" s="4" t="s">
        <v>55</v>
      </c>
      <c r="B3232" s="13">
        <v>1</v>
      </c>
      <c r="C3232" s="13">
        <v>1</v>
      </c>
      <c r="D3232" s="13">
        <v>0</v>
      </c>
      <c r="E3232" s="13">
        <v>2</v>
      </c>
      <c r="F3232" s="13">
        <v>2</v>
      </c>
      <c r="G3232" s="13">
        <v>5</v>
      </c>
      <c r="H3232" s="13">
        <v>0</v>
      </c>
      <c r="I3232" s="13">
        <v>15</v>
      </c>
      <c r="J3232" s="13">
        <v>2</v>
      </c>
      <c r="K3232" s="13">
        <v>2015</v>
      </c>
      <c r="L3232" s="4"/>
    </row>
    <row r="3233" spans="1:12" x14ac:dyDescent="0.2">
      <c r="A3233" s="4" t="s">
        <v>56</v>
      </c>
      <c r="K3233" s="13">
        <v>2015</v>
      </c>
      <c r="L3233" s="4"/>
    </row>
    <row r="3234" spans="1:12" x14ac:dyDescent="0.2">
      <c r="A3234" s="4" t="s">
        <v>792</v>
      </c>
      <c r="K3234" s="13">
        <v>2015</v>
      </c>
      <c r="L3234" s="4"/>
    </row>
    <row r="3235" spans="1:12" x14ac:dyDescent="0.2">
      <c r="A3235" s="4" t="s">
        <v>57</v>
      </c>
      <c r="K3235" s="13">
        <v>2015</v>
      </c>
      <c r="L3235" s="4"/>
    </row>
    <row r="3236" spans="1:12" x14ac:dyDescent="0.2">
      <c r="A3236" s="4" t="s">
        <v>291</v>
      </c>
      <c r="B3236" s="15"/>
      <c r="C3236" s="15"/>
      <c r="D3236" s="15"/>
      <c r="E3236" s="15"/>
      <c r="F3236" s="15"/>
      <c r="G3236" s="17"/>
      <c r="H3236" s="15"/>
      <c r="I3236" s="15"/>
      <c r="J3236" s="15"/>
      <c r="K3236" s="15">
        <v>2015</v>
      </c>
      <c r="L3236" s="4"/>
    </row>
    <row r="3237" spans="1:12" x14ac:dyDescent="0.2">
      <c r="A3237" s="4" t="s">
        <v>58</v>
      </c>
      <c r="K3237" s="13">
        <v>2015</v>
      </c>
      <c r="L3237" s="4"/>
    </row>
    <row r="3238" spans="1:12" x14ac:dyDescent="0.2">
      <c r="A3238" s="4" t="s">
        <v>59</v>
      </c>
      <c r="K3238" s="13">
        <v>2015</v>
      </c>
      <c r="L3238" s="4"/>
    </row>
    <row r="3239" spans="1:12" x14ac:dyDescent="0.2">
      <c r="A3239" s="4" t="s">
        <v>60</v>
      </c>
      <c r="K3239" s="13">
        <v>2015</v>
      </c>
      <c r="L3239" s="4"/>
    </row>
    <row r="3240" spans="1:12" x14ac:dyDescent="0.2">
      <c r="A3240" s="4" t="s">
        <v>61</v>
      </c>
      <c r="K3240" s="13">
        <v>2015</v>
      </c>
      <c r="L3240" s="4"/>
    </row>
    <row r="3241" spans="1:12" x14ac:dyDescent="0.2">
      <c r="A3241" s="4" t="s">
        <v>62</v>
      </c>
      <c r="K3241" s="13">
        <v>2015</v>
      </c>
      <c r="L3241" s="4"/>
    </row>
    <row r="3242" spans="1:12" x14ac:dyDescent="0.2">
      <c r="A3242" s="4" t="s">
        <v>63</v>
      </c>
      <c r="K3242" s="13">
        <v>2015</v>
      </c>
      <c r="L3242" s="4"/>
    </row>
    <row r="3243" spans="1:12" x14ac:dyDescent="0.2">
      <c r="A3243" s="4" t="s">
        <v>886</v>
      </c>
      <c r="K3243" s="13">
        <v>2015</v>
      </c>
      <c r="L3243" s="4"/>
    </row>
    <row r="3244" spans="1:12" x14ac:dyDescent="0.2">
      <c r="A3244" s="4" t="s">
        <v>64</v>
      </c>
      <c r="K3244" s="13">
        <v>2015</v>
      </c>
      <c r="L3244" s="4"/>
    </row>
    <row r="3245" spans="1:12" x14ac:dyDescent="0.2">
      <c r="A3245" s="4" t="s">
        <v>65</v>
      </c>
      <c r="K3245" s="13">
        <v>2015</v>
      </c>
      <c r="L3245" s="4"/>
    </row>
    <row r="3246" spans="1:12" x14ac:dyDescent="0.2">
      <c r="A3246" s="4" t="s">
        <v>285</v>
      </c>
      <c r="K3246" s="13">
        <v>2015</v>
      </c>
      <c r="L3246" s="4"/>
    </row>
    <row r="3247" spans="1:12" x14ac:dyDescent="0.2">
      <c r="A3247" s="4" t="s">
        <v>66</v>
      </c>
      <c r="K3247" s="13">
        <v>2015</v>
      </c>
      <c r="L3247" s="4"/>
    </row>
    <row r="3248" spans="1:12" x14ac:dyDescent="0.2">
      <c r="A3248" s="4" t="s">
        <v>67</v>
      </c>
      <c r="K3248" s="13">
        <v>2015</v>
      </c>
      <c r="L3248" s="4"/>
    </row>
    <row r="3249" spans="1:12" x14ac:dyDescent="0.2">
      <c r="A3249" s="4" t="s">
        <v>274</v>
      </c>
      <c r="K3249" s="13">
        <v>2015</v>
      </c>
      <c r="L3249" s="4"/>
    </row>
    <row r="3250" spans="1:12" x14ac:dyDescent="0.2">
      <c r="A3250" s="4" t="s">
        <v>68</v>
      </c>
      <c r="B3250" s="13">
        <v>14</v>
      </c>
      <c r="C3250" s="13">
        <v>10</v>
      </c>
      <c r="D3250" s="13">
        <v>1</v>
      </c>
      <c r="E3250" s="13">
        <v>62</v>
      </c>
      <c r="F3250" s="13">
        <v>6</v>
      </c>
      <c r="K3250" s="13">
        <v>2015</v>
      </c>
      <c r="L3250" s="4">
        <v>3</v>
      </c>
    </row>
    <row r="3251" spans="1:12" x14ac:dyDescent="0.2">
      <c r="A3251" s="4" t="s">
        <v>69</v>
      </c>
      <c r="K3251" s="13">
        <v>2015</v>
      </c>
      <c r="L3251" s="4"/>
    </row>
    <row r="3252" spans="1:12" x14ac:dyDescent="0.2">
      <c r="A3252" s="4" t="s">
        <v>70</v>
      </c>
      <c r="K3252" s="13">
        <v>2015</v>
      </c>
      <c r="L3252" s="4"/>
    </row>
    <row r="3253" spans="1:12" x14ac:dyDescent="0.2">
      <c r="A3253" s="4" t="s">
        <v>71</v>
      </c>
      <c r="K3253" s="13">
        <v>2015</v>
      </c>
      <c r="L3253" s="4"/>
    </row>
    <row r="3254" spans="1:12" x14ac:dyDescent="0.2">
      <c r="A3254" s="4" t="s">
        <v>72</v>
      </c>
      <c r="B3254" s="13">
        <v>11</v>
      </c>
      <c r="C3254" s="13">
        <v>10</v>
      </c>
      <c r="D3254" s="13">
        <v>2</v>
      </c>
      <c r="E3254" s="13">
        <v>202</v>
      </c>
      <c r="F3254" s="13">
        <v>2</v>
      </c>
      <c r="G3254" s="13">
        <v>40.1666666666666</v>
      </c>
      <c r="H3254" s="13">
        <v>2</v>
      </c>
      <c r="I3254" s="13">
        <v>193</v>
      </c>
      <c r="J3254" s="13">
        <v>9</v>
      </c>
      <c r="K3254" s="13">
        <v>2015</v>
      </c>
      <c r="L3254" s="4"/>
    </row>
    <row r="3255" spans="1:12" x14ac:dyDescent="0.2">
      <c r="A3255" s="4" t="s">
        <v>73</v>
      </c>
      <c r="K3255" s="13">
        <v>2015</v>
      </c>
      <c r="L3255" s="4"/>
    </row>
    <row r="3256" spans="1:12" x14ac:dyDescent="0.2">
      <c r="A3256" s="4" t="s">
        <v>74</v>
      </c>
      <c r="K3256" s="13">
        <v>2015</v>
      </c>
      <c r="L3256" s="4"/>
    </row>
    <row r="3257" spans="1:12" x14ac:dyDescent="0.2">
      <c r="A3257" s="4" t="s">
        <v>75</v>
      </c>
      <c r="K3257" s="13">
        <v>2015</v>
      </c>
      <c r="L3257" s="4"/>
    </row>
    <row r="3258" spans="1:12" x14ac:dyDescent="0.2">
      <c r="A3258" s="4" t="s">
        <v>76</v>
      </c>
      <c r="K3258" s="13">
        <v>2015</v>
      </c>
      <c r="L3258" s="4"/>
    </row>
    <row r="3259" spans="1:12" x14ac:dyDescent="0.2">
      <c r="A3259" s="4" t="s">
        <v>77</v>
      </c>
      <c r="K3259" s="13">
        <v>2015</v>
      </c>
      <c r="L3259" s="4"/>
    </row>
    <row r="3260" spans="1:12" x14ac:dyDescent="0.2">
      <c r="A3260" s="4" t="s">
        <v>78</v>
      </c>
      <c r="K3260" s="13">
        <v>2015</v>
      </c>
      <c r="L3260" s="4"/>
    </row>
    <row r="3261" spans="1:12" x14ac:dyDescent="0.2">
      <c r="A3261" s="4" t="s">
        <v>79</v>
      </c>
      <c r="K3261" s="13">
        <v>2015</v>
      </c>
      <c r="L3261" s="4"/>
    </row>
    <row r="3262" spans="1:12" x14ac:dyDescent="0.2">
      <c r="A3262" s="4" t="s">
        <v>80</v>
      </c>
      <c r="K3262" s="13">
        <v>2015</v>
      </c>
      <c r="L3262" s="4"/>
    </row>
    <row r="3263" spans="1:12" x14ac:dyDescent="0.2">
      <c r="A3263" s="4" t="s">
        <v>302</v>
      </c>
      <c r="K3263" s="13">
        <v>2015</v>
      </c>
      <c r="L3263" s="4"/>
    </row>
    <row r="3264" spans="1:12" x14ac:dyDescent="0.2">
      <c r="A3264" s="4" t="s">
        <v>81</v>
      </c>
      <c r="B3264" s="15">
        <v>8</v>
      </c>
      <c r="C3264" s="15">
        <v>8</v>
      </c>
      <c r="D3264" s="15">
        <v>0</v>
      </c>
      <c r="E3264" s="15">
        <v>126</v>
      </c>
      <c r="F3264" s="16">
        <v>1</v>
      </c>
      <c r="G3264" s="16">
        <v>30.1666666666666</v>
      </c>
      <c r="H3264" s="16">
        <v>2</v>
      </c>
      <c r="I3264" s="16">
        <v>156</v>
      </c>
      <c r="J3264" s="16">
        <v>7</v>
      </c>
      <c r="K3264" s="16">
        <v>2015</v>
      </c>
      <c r="L3264" s="4"/>
    </row>
    <row r="3265" spans="1:12" x14ac:dyDescent="0.2">
      <c r="A3265" s="4" t="s">
        <v>82</v>
      </c>
      <c r="K3265" s="13">
        <v>2015</v>
      </c>
      <c r="L3265" s="4"/>
    </row>
    <row r="3266" spans="1:12" x14ac:dyDescent="0.2">
      <c r="A3266" s="4" t="s">
        <v>83</v>
      </c>
      <c r="K3266" s="13">
        <v>2015</v>
      </c>
      <c r="L3266" s="4"/>
    </row>
    <row r="3267" spans="1:12" x14ac:dyDescent="0.2">
      <c r="A3267" s="4" t="s">
        <v>84</v>
      </c>
      <c r="K3267" s="13">
        <v>2015</v>
      </c>
      <c r="L3267" s="4"/>
    </row>
    <row r="3268" spans="1:12" x14ac:dyDescent="0.2">
      <c r="A3268" s="4" t="s">
        <v>85</v>
      </c>
      <c r="B3268" s="15"/>
      <c r="C3268" s="15"/>
      <c r="D3268" s="15"/>
      <c r="E3268" s="15"/>
      <c r="F3268" s="16"/>
      <c r="G3268" s="15"/>
      <c r="H3268" s="15"/>
      <c r="I3268" s="15"/>
      <c r="J3268" s="15"/>
      <c r="K3268" s="15">
        <v>2015</v>
      </c>
      <c r="L3268" s="4"/>
    </row>
    <row r="3269" spans="1:12" x14ac:dyDescent="0.2">
      <c r="A3269" s="4" t="s">
        <v>86</v>
      </c>
      <c r="K3269" s="13">
        <v>2015</v>
      </c>
      <c r="L3269" s="4"/>
    </row>
    <row r="3270" spans="1:12" x14ac:dyDescent="0.2">
      <c r="A3270" s="4" t="s">
        <v>87</v>
      </c>
      <c r="K3270" s="13">
        <v>2015</v>
      </c>
      <c r="L3270" s="4"/>
    </row>
    <row r="3271" spans="1:12" x14ac:dyDescent="0.2">
      <c r="A3271" s="4" t="s">
        <v>88</v>
      </c>
      <c r="K3271" s="13">
        <v>2015</v>
      </c>
      <c r="L3271" s="4"/>
    </row>
    <row r="3272" spans="1:12" x14ac:dyDescent="0.2">
      <c r="A3272" s="4" t="s">
        <v>89</v>
      </c>
      <c r="K3272" s="13">
        <v>2015</v>
      </c>
      <c r="L3272" s="4"/>
    </row>
    <row r="3273" spans="1:12" x14ac:dyDescent="0.2">
      <c r="A3273" s="4" t="s">
        <v>90</v>
      </c>
      <c r="K3273" s="13">
        <v>2015</v>
      </c>
      <c r="L3273" s="4"/>
    </row>
    <row r="3274" spans="1:12" x14ac:dyDescent="0.2">
      <c r="A3274" s="4" t="s">
        <v>91</v>
      </c>
      <c r="K3274" s="13">
        <v>2015</v>
      </c>
      <c r="L3274" s="4"/>
    </row>
    <row r="3275" spans="1:12" x14ac:dyDescent="0.2">
      <c r="A3275" s="4" t="s">
        <v>92</v>
      </c>
      <c r="K3275" s="13">
        <v>2015</v>
      </c>
      <c r="L3275" s="4"/>
    </row>
    <row r="3276" spans="1:12" x14ac:dyDescent="0.2">
      <c r="A3276" s="4" t="s">
        <v>93</v>
      </c>
      <c r="K3276" s="13">
        <v>2015</v>
      </c>
      <c r="L3276" s="4"/>
    </row>
    <row r="3277" spans="1:12" x14ac:dyDescent="0.2">
      <c r="A3277" s="4" t="s">
        <v>94</v>
      </c>
      <c r="K3277" s="13">
        <v>2015</v>
      </c>
      <c r="L3277" s="4"/>
    </row>
    <row r="3278" spans="1:12" x14ac:dyDescent="0.2">
      <c r="A3278" s="4" t="s">
        <v>95</v>
      </c>
      <c r="K3278" s="13">
        <v>2015</v>
      </c>
      <c r="L3278" s="4"/>
    </row>
    <row r="3279" spans="1:12" x14ac:dyDescent="0.2">
      <c r="A3279" s="4" t="s">
        <v>96</v>
      </c>
      <c r="K3279" s="13">
        <v>2015</v>
      </c>
      <c r="L3279" s="4"/>
    </row>
    <row r="3280" spans="1:12" x14ac:dyDescent="0.2">
      <c r="A3280" s="4" t="s">
        <v>340</v>
      </c>
      <c r="K3280" s="13">
        <v>2015</v>
      </c>
      <c r="L3280" s="4"/>
    </row>
    <row r="3281" spans="1:12" x14ac:dyDescent="0.2">
      <c r="A3281" s="4" t="s">
        <v>97</v>
      </c>
      <c r="K3281" s="13">
        <v>2015</v>
      </c>
      <c r="L3281" s="4"/>
    </row>
    <row r="3282" spans="1:12" x14ac:dyDescent="0.2">
      <c r="A3282" s="4" t="s">
        <v>98</v>
      </c>
      <c r="K3282" s="13">
        <v>2015</v>
      </c>
      <c r="L3282" s="4"/>
    </row>
    <row r="3283" spans="1:12" x14ac:dyDescent="0.2">
      <c r="A3283" s="4" t="s">
        <v>99</v>
      </c>
      <c r="K3283" s="13">
        <v>2015</v>
      </c>
      <c r="L3283" s="4"/>
    </row>
    <row r="3284" spans="1:12" x14ac:dyDescent="0.2">
      <c r="A3284" s="4" t="s">
        <v>360</v>
      </c>
      <c r="K3284" s="13">
        <v>2015</v>
      </c>
      <c r="L3284" s="4"/>
    </row>
    <row r="3285" spans="1:12" x14ac:dyDescent="0.2">
      <c r="A3285" s="4" t="s">
        <v>361</v>
      </c>
      <c r="K3285" s="13">
        <v>2015</v>
      </c>
      <c r="L3285" s="4"/>
    </row>
    <row r="3286" spans="1:12" x14ac:dyDescent="0.2">
      <c r="A3286" s="4" t="s">
        <v>100</v>
      </c>
      <c r="K3286" s="13">
        <v>2015</v>
      </c>
      <c r="L3286" s="4"/>
    </row>
    <row r="3287" spans="1:12" x14ac:dyDescent="0.2">
      <c r="A3287" s="4" t="s">
        <v>362</v>
      </c>
      <c r="B3287" s="15"/>
      <c r="C3287" s="15"/>
      <c r="D3287" s="15"/>
      <c r="E3287" s="15"/>
      <c r="F3287" s="15"/>
      <c r="G3287" s="17"/>
      <c r="H3287" s="15"/>
      <c r="I3287" s="15"/>
      <c r="J3287" s="15"/>
      <c r="K3287" s="15">
        <v>2015</v>
      </c>
      <c r="L3287" s="4"/>
    </row>
    <row r="3288" spans="1:12" x14ac:dyDescent="0.2">
      <c r="A3288" s="4" t="s">
        <v>101</v>
      </c>
      <c r="K3288" s="13">
        <v>2015</v>
      </c>
      <c r="L3288" s="4"/>
    </row>
    <row r="3289" spans="1:12" x14ac:dyDescent="0.2">
      <c r="A3289" s="4" t="s">
        <v>278</v>
      </c>
      <c r="K3289" s="13">
        <v>2015</v>
      </c>
      <c r="L3289" s="4"/>
    </row>
    <row r="3290" spans="1:12" x14ac:dyDescent="0.2">
      <c r="A3290" s="4" t="s">
        <v>102</v>
      </c>
      <c r="K3290" s="13">
        <v>2015</v>
      </c>
      <c r="L3290" s="4"/>
    </row>
    <row r="3291" spans="1:12" x14ac:dyDescent="0.2">
      <c r="A3291" s="4" t="s">
        <v>892</v>
      </c>
      <c r="K3291" s="13">
        <v>2015</v>
      </c>
    </row>
    <row r="3292" spans="1:12" x14ac:dyDescent="0.2">
      <c r="A3292" s="4" t="s">
        <v>103</v>
      </c>
      <c r="B3292" s="13">
        <v>1</v>
      </c>
      <c r="C3292" s="13">
        <v>1</v>
      </c>
      <c r="D3292" s="13">
        <v>0</v>
      </c>
      <c r="E3292" s="13">
        <v>5</v>
      </c>
      <c r="K3292" s="13">
        <v>2015</v>
      </c>
      <c r="L3292" s="4"/>
    </row>
    <row r="3293" spans="1:12" x14ac:dyDescent="0.2">
      <c r="A3293" s="4" t="s">
        <v>104</v>
      </c>
      <c r="K3293" s="13">
        <v>2015</v>
      </c>
      <c r="L3293" s="4"/>
    </row>
    <row r="3294" spans="1:12" x14ac:dyDescent="0.2">
      <c r="A3294" s="4" t="s">
        <v>345</v>
      </c>
      <c r="K3294" s="13">
        <v>2015</v>
      </c>
      <c r="L3294" s="4"/>
    </row>
    <row r="3295" spans="1:12" x14ac:dyDescent="0.2">
      <c r="A3295" s="4" t="s">
        <v>341</v>
      </c>
      <c r="K3295" s="13">
        <v>2015</v>
      </c>
      <c r="L3295" s="4"/>
    </row>
    <row r="3296" spans="1:12" x14ac:dyDescent="0.2">
      <c r="A3296" s="4" t="s">
        <v>311</v>
      </c>
      <c r="B3296" s="13">
        <v>2</v>
      </c>
      <c r="C3296" s="13">
        <v>0</v>
      </c>
      <c r="D3296" s="13">
        <v>0</v>
      </c>
      <c r="E3296" s="13">
        <v>0</v>
      </c>
      <c r="G3296" s="13">
        <v>13</v>
      </c>
      <c r="H3296" s="13">
        <v>3</v>
      </c>
      <c r="I3296" s="13">
        <v>38</v>
      </c>
      <c r="J3296" s="13">
        <v>3</v>
      </c>
      <c r="K3296" s="13">
        <v>2015</v>
      </c>
      <c r="L3296" s="4"/>
    </row>
    <row r="3297" spans="1:12" x14ac:dyDescent="0.2">
      <c r="A3297" s="4" t="s">
        <v>105</v>
      </c>
      <c r="K3297" s="13">
        <v>2015</v>
      </c>
      <c r="L3297" s="4"/>
    </row>
    <row r="3298" spans="1:12" x14ac:dyDescent="0.2">
      <c r="A3298" s="4" t="s">
        <v>106</v>
      </c>
      <c r="K3298" s="13">
        <v>2015</v>
      </c>
      <c r="L3298" s="4"/>
    </row>
    <row r="3299" spans="1:12" x14ac:dyDescent="0.2">
      <c r="A3299" s="4" t="s">
        <v>107</v>
      </c>
      <c r="K3299" s="13">
        <v>2015</v>
      </c>
      <c r="L3299" s="4"/>
    </row>
    <row r="3300" spans="1:12" x14ac:dyDescent="0.2">
      <c r="A3300" s="4" t="s">
        <v>108</v>
      </c>
      <c r="K3300" s="13">
        <v>2015</v>
      </c>
      <c r="L3300" s="4"/>
    </row>
    <row r="3301" spans="1:12" x14ac:dyDescent="0.2">
      <c r="A3301" s="4" t="s">
        <v>357</v>
      </c>
      <c r="K3301" s="13">
        <v>2015</v>
      </c>
      <c r="L3301" s="4"/>
    </row>
    <row r="3302" spans="1:12" x14ac:dyDescent="0.2">
      <c r="A3302" s="4" t="s">
        <v>346</v>
      </c>
      <c r="K3302" s="13">
        <v>2015</v>
      </c>
      <c r="L3302" s="4"/>
    </row>
    <row r="3303" spans="1:12" x14ac:dyDescent="0.2">
      <c r="A3303" s="4" t="s">
        <v>109</v>
      </c>
      <c r="K3303" s="13">
        <v>2015</v>
      </c>
      <c r="L3303" s="4"/>
    </row>
    <row r="3304" spans="1:12" x14ac:dyDescent="0.2">
      <c r="A3304" s="4" t="s">
        <v>110</v>
      </c>
      <c r="K3304" s="13">
        <v>2015</v>
      </c>
      <c r="L3304" s="4"/>
    </row>
    <row r="3305" spans="1:12" x14ac:dyDescent="0.2">
      <c r="A3305" s="4" t="s">
        <v>111</v>
      </c>
      <c r="B3305" s="15"/>
      <c r="C3305" s="15"/>
      <c r="D3305" s="15"/>
      <c r="E3305" s="15"/>
      <c r="F3305" s="15"/>
      <c r="G3305" s="17"/>
      <c r="H3305" s="15"/>
      <c r="I3305" s="15"/>
      <c r="J3305" s="15"/>
      <c r="K3305" s="15">
        <v>2015</v>
      </c>
      <c r="L3305" s="4"/>
    </row>
    <row r="3306" spans="1:12" x14ac:dyDescent="0.2">
      <c r="A3306" s="4" t="s">
        <v>112</v>
      </c>
      <c r="K3306" s="13">
        <v>2015</v>
      </c>
      <c r="L3306" s="4"/>
    </row>
    <row r="3307" spans="1:12" x14ac:dyDescent="0.2">
      <c r="A3307" s="4" t="s">
        <v>113</v>
      </c>
      <c r="K3307" s="13">
        <v>2015</v>
      </c>
      <c r="L3307" s="4"/>
    </row>
    <row r="3308" spans="1:12" x14ac:dyDescent="0.2">
      <c r="A3308" s="4" t="s">
        <v>114</v>
      </c>
      <c r="K3308" s="13">
        <v>2015</v>
      </c>
      <c r="L3308" s="4"/>
    </row>
    <row r="3309" spans="1:12" x14ac:dyDescent="0.2">
      <c r="A3309" s="4" t="s">
        <v>115</v>
      </c>
      <c r="B3309" s="15"/>
      <c r="C3309" s="15"/>
      <c r="D3309" s="15"/>
      <c r="E3309" s="15"/>
      <c r="F3309" s="16"/>
      <c r="G3309" s="15"/>
      <c r="H3309" s="15"/>
      <c r="I3309" s="15"/>
      <c r="J3309" s="15"/>
      <c r="K3309" s="15">
        <v>2015</v>
      </c>
      <c r="L3309" s="4"/>
    </row>
    <row r="3310" spans="1:12" x14ac:dyDescent="0.2">
      <c r="A3310" s="4" t="s">
        <v>319</v>
      </c>
      <c r="K3310" s="13">
        <v>2015</v>
      </c>
      <c r="L3310" s="4"/>
    </row>
    <row r="3311" spans="1:12" x14ac:dyDescent="0.2">
      <c r="A3311" s="4" t="s">
        <v>116</v>
      </c>
      <c r="K3311" s="13">
        <v>2015</v>
      </c>
      <c r="L3311" s="4"/>
    </row>
    <row r="3312" spans="1:12" x14ac:dyDescent="0.2">
      <c r="A3312" s="4" t="s">
        <v>117</v>
      </c>
      <c r="K3312" s="13">
        <v>2015</v>
      </c>
      <c r="L3312" s="4"/>
    </row>
    <row r="3313" spans="1:12" x14ac:dyDescent="0.2">
      <c r="A3313" s="4" t="s">
        <v>118</v>
      </c>
      <c r="K3313" s="13">
        <v>2015</v>
      </c>
      <c r="L3313" s="4"/>
    </row>
    <row r="3314" spans="1:12" x14ac:dyDescent="0.2">
      <c r="A3314" s="4" t="s">
        <v>279</v>
      </c>
      <c r="K3314" s="13">
        <v>2015</v>
      </c>
      <c r="L3314" s="4"/>
    </row>
    <row r="3315" spans="1:12" x14ac:dyDescent="0.2">
      <c r="A3315" s="4" t="s">
        <v>119</v>
      </c>
      <c r="B3315" s="13">
        <v>10</v>
      </c>
      <c r="C3315" s="13">
        <v>8</v>
      </c>
      <c r="D3315" s="13">
        <v>0</v>
      </c>
      <c r="E3315" s="13">
        <v>58</v>
      </c>
      <c r="F3315" s="13">
        <v>4</v>
      </c>
      <c r="G3315" s="13">
        <v>35.3333333333333</v>
      </c>
      <c r="H3315" s="13">
        <v>4</v>
      </c>
      <c r="I3315" s="13">
        <v>147</v>
      </c>
      <c r="J3315" s="13">
        <v>4</v>
      </c>
      <c r="K3315" s="13">
        <v>2015</v>
      </c>
      <c r="L3315" s="4"/>
    </row>
    <row r="3316" spans="1:12" x14ac:dyDescent="0.2">
      <c r="A3316" s="4" t="s">
        <v>120</v>
      </c>
      <c r="K3316" s="13">
        <v>2015</v>
      </c>
      <c r="L3316" s="4"/>
    </row>
    <row r="3317" spans="1:12" x14ac:dyDescent="0.2">
      <c r="A3317" s="4" t="s">
        <v>121</v>
      </c>
      <c r="K3317" s="13">
        <v>2015</v>
      </c>
      <c r="L3317" s="4"/>
    </row>
    <row r="3318" spans="1:12" x14ac:dyDescent="0.2">
      <c r="A3318" s="4" t="s">
        <v>122</v>
      </c>
      <c r="K3318" s="13">
        <v>2015</v>
      </c>
      <c r="L3318" s="4"/>
    </row>
    <row r="3319" spans="1:12" x14ac:dyDescent="0.2">
      <c r="A3319" s="4" t="s">
        <v>123</v>
      </c>
      <c r="B3319" s="15"/>
      <c r="C3319" s="15"/>
      <c r="D3319" s="15"/>
      <c r="E3319" s="15"/>
      <c r="F3319" s="15"/>
      <c r="G3319" s="17"/>
      <c r="H3319" s="15"/>
      <c r="I3319" s="15"/>
      <c r="J3319" s="15"/>
      <c r="K3319" s="15">
        <v>2015</v>
      </c>
      <c r="L3319" s="4"/>
    </row>
    <row r="3320" spans="1:12" x14ac:dyDescent="0.2">
      <c r="A3320" s="4" t="s">
        <v>124</v>
      </c>
      <c r="K3320" s="13">
        <v>2015</v>
      </c>
      <c r="L3320" s="4"/>
    </row>
    <row r="3321" spans="1:12" x14ac:dyDescent="0.2">
      <c r="A3321" s="4" t="s">
        <v>821</v>
      </c>
      <c r="K3321" s="13">
        <v>2015</v>
      </c>
      <c r="L3321" s="4"/>
    </row>
    <row r="3322" spans="1:12" x14ac:dyDescent="0.2">
      <c r="A3322" s="4" t="s">
        <v>125</v>
      </c>
      <c r="K3322" s="13">
        <v>2015</v>
      </c>
      <c r="L3322" s="4"/>
    </row>
    <row r="3323" spans="1:12" x14ac:dyDescent="0.2">
      <c r="A3323" s="4" t="s">
        <v>126</v>
      </c>
      <c r="K3323" s="13">
        <v>2015</v>
      </c>
      <c r="L3323" s="4"/>
    </row>
    <row r="3324" spans="1:12" x14ac:dyDescent="0.2">
      <c r="A3324" s="4" t="s">
        <v>127</v>
      </c>
      <c r="K3324" s="13">
        <v>2015</v>
      </c>
      <c r="L3324" s="4"/>
    </row>
    <row r="3325" spans="1:12" x14ac:dyDescent="0.2">
      <c r="A3325" s="4" t="s">
        <v>128</v>
      </c>
      <c r="K3325" s="13">
        <v>2015</v>
      </c>
      <c r="L3325" s="4"/>
    </row>
    <row r="3326" spans="1:12" x14ac:dyDescent="0.2">
      <c r="A3326" s="4" t="s">
        <v>129</v>
      </c>
      <c r="K3326" s="13">
        <v>2015</v>
      </c>
      <c r="L3326" s="4"/>
    </row>
    <row r="3327" spans="1:12" x14ac:dyDescent="0.2">
      <c r="A3327" s="4" t="s">
        <v>827</v>
      </c>
      <c r="B3327" s="15"/>
      <c r="C3327" s="15"/>
      <c r="D3327" s="15"/>
      <c r="E3327" s="15"/>
      <c r="F3327" s="16"/>
      <c r="G3327" s="15"/>
      <c r="H3327" s="15"/>
      <c r="I3327" s="15"/>
      <c r="J3327" s="15"/>
      <c r="K3327" s="15">
        <v>2015</v>
      </c>
      <c r="L3327" s="4"/>
    </row>
    <row r="3328" spans="1:12" x14ac:dyDescent="0.2">
      <c r="A3328" s="4" t="s">
        <v>130</v>
      </c>
      <c r="K3328" s="13">
        <v>2015</v>
      </c>
      <c r="L3328" s="4"/>
    </row>
    <row r="3329" spans="1:12" x14ac:dyDescent="0.2">
      <c r="A3329" s="4" t="s">
        <v>899</v>
      </c>
      <c r="K3329" s="13">
        <v>2015</v>
      </c>
    </row>
    <row r="3330" spans="1:12" x14ac:dyDescent="0.2">
      <c r="A3330" s="4" t="s">
        <v>131</v>
      </c>
      <c r="K3330" s="13">
        <v>2015</v>
      </c>
      <c r="L3330" s="4"/>
    </row>
    <row r="3331" spans="1:12" x14ac:dyDescent="0.2">
      <c r="A3331" s="4" t="s">
        <v>132</v>
      </c>
      <c r="K3331" s="13">
        <v>2015</v>
      </c>
      <c r="L3331" s="4"/>
    </row>
    <row r="3332" spans="1:12" x14ac:dyDescent="0.2">
      <c r="A3332" s="4" t="s">
        <v>133</v>
      </c>
      <c r="K3332" s="13">
        <v>2015</v>
      </c>
      <c r="L3332" s="4"/>
    </row>
    <row r="3333" spans="1:12" x14ac:dyDescent="0.2">
      <c r="A3333" s="4" t="s">
        <v>312</v>
      </c>
      <c r="B3333" s="15">
        <v>12</v>
      </c>
      <c r="C3333" s="16">
        <v>10</v>
      </c>
      <c r="D3333" s="16">
        <v>1</v>
      </c>
      <c r="E3333" s="16">
        <v>204</v>
      </c>
      <c r="F3333" s="16">
        <v>5</v>
      </c>
      <c r="G3333" s="15">
        <v>30.3333333333333</v>
      </c>
      <c r="H3333" s="15">
        <v>3</v>
      </c>
      <c r="I3333" s="15">
        <v>138</v>
      </c>
      <c r="J3333" s="15">
        <v>10</v>
      </c>
      <c r="K3333" s="15">
        <v>2015</v>
      </c>
      <c r="L3333" s="4"/>
    </row>
    <row r="3334" spans="1:12" x14ac:dyDescent="0.2">
      <c r="A3334" s="4" t="s">
        <v>134</v>
      </c>
      <c r="B3334" s="15"/>
      <c r="C3334" s="15"/>
      <c r="D3334" s="15"/>
      <c r="E3334" s="15"/>
      <c r="F3334" s="16"/>
      <c r="G3334" s="17"/>
      <c r="H3334" s="15"/>
      <c r="I3334" s="15"/>
      <c r="J3334" s="15"/>
      <c r="K3334" s="15">
        <v>2015</v>
      </c>
      <c r="L3334" s="4"/>
    </row>
    <row r="3335" spans="1:12" x14ac:dyDescent="0.2">
      <c r="A3335" s="4" t="s">
        <v>135</v>
      </c>
      <c r="K3335" s="13">
        <v>2015</v>
      </c>
      <c r="L3335" s="4"/>
    </row>
    <row r="3336" spans="1:12" x14ac:dyDescent="0.2">
      <c r="A3336" s="4" t="s">
        <v>136</v>
      </c>
      <c r="B3336" s="15"/>
      <c r="C3336" s="15"/>
      <c r="D3336" s="15"/>
      <c r="E3336" s="15"/>
      <c r="F3336" s="15"/>
      <c r="G3336" s="17"/>
      <c r="H3336" s="15"/>
      <c r="I3336" s="15"/>
      <c r="J3336" s="15"/>
      <c r="K3336" s="15">
        <v>2015</v>
      </c>
      <c r="L3336" s="4"/>
    </row>
    <row r="3337" spans="1:12" x14ac:dyDescent="0.2">
      <c r="A3337" s="4" t="s">
        <v>137</v>
      </c>
      <c r="B3337" s="13">
        <v>5</v>
      </c>
      <c r="C3337" s="13">
        <v>4</v>
      </c>
      <c r="D3337" s="13">
        <v>0</v>
      </c>
      <c r="E3337" s="13">
        <v>38</v>
      </c>
      <c r="G3337" s="13">
        <v>1</v>
      </c>
      <c r="H3337" s="13">
        <v>0</v>
      </c>
      <c r="I3337" s="13">
        <v>5</v>
      </c>
      <c r="J3337" s="13">
        <v>1</v>
      </c>
      <c r="K3337" s="13">
        <v>2015</v>
      </c>
      <c r="L3337" s="4"/>
    </row>
    <row r="3338" spans="1:12" x14ac:dyDescent="0.2">
      <c r="A3338" s="4" t="s">
        <v>306</v>
      </c>
      <c r="K3338" s="13">
        <v>2015</v>
      </c>
      <c r="L3338" s="4"/>
    </row>
    <row r="3339" spans="1:12" x14ac:dyDescent="0.2">
      <c r="A3339" s="4" t="s">
        <v>138</v>
      </c>
      <c r="B3339" s="15"/>
      <c r="C3339" s="15"/>
      <c r="D3339" s="15"/>
      <c r="E3339" s="15"/>
      <c r="F3339" s="16"/>
      <c r="G3339" s="16"/>
      <c r="H3339" s="16"/>
      <c r="I3339" s="16"/>
      <c r="J3339" s="16"/>
      <c r="K3339" s="16">
        <v>2015</v>
      </c>
      <c r="L3339" s="4"/>
    </row>
    <row r="3340" spans="1:12" x14ac:dyDescent="0.2">
      <c r="A3340" s="4" t="s">
        <v>295</v>
      </c>
      <c r="B3340" s="15"/>
      <c r="C3340" s="15"/>
      <c r="D3340" s="15"/>
      <c r="E3340" s="15"/>
      <c r="F3340" s="16"/>
      <c r="G3340" s="16"/>
      <c r="H3340" s="16"/>
      <c r="I3340" s="16"/>
      <c r="J3340" s="16"/>
      <c r="K3340" s="16">
        <v>2015</v>
      </c>
      <c r="L3340" s="4"/>
    </row>
    <row r="3341" spans="1:12" x14ac:dyDescent="0.2">
      <c r="A3341" s="4" t="s">
        <v>139</v>
      </c>
      <c r="B3341" s="15"/>
      <c r="C3341" s="15"/>
      <c r="D3341" s="15"/>
      <c r="E3341" s="15"/>
      <c r="F3341" s="15"/>
      <c r="G3341" s="17"/>
      <c r="H3341" s="15"/>
      <c r="I3341" s="15"/>
      <c r="J3341" s="15"/>
      <c r="K3341" s="15">
        <v>2015</v>
      </c>
      <c r="L3341" s="4"/>
    </row>
    <row r="3342" spans="1:12" x14ac:dyDescent="0.2">
      <c r="A3342" s="4" t="s">
        <v>905</v>
      </c>
      <c r="K3342" s="13">
        <v>2015</v>
      </c>
    </row>
    <row r="3343" spans="1:12" x14ac:dyDescent="0.2">
      <c r="A3343" s="4" t="s">
        <v>140</v>
      </c>
      <c r="K3343" s="13">
        <v>2015</v>
      </c>
      <c r="L3343" s="4"/>
    </row>
    <row r="3344" spans="1:12" x14ac:dyDescent="0.2">
      <c r="A3344" s="4" t="s">
        <v>141</v>
      </c>
      <c r="K3344" s="13">
        <v>2015</v>
      </c>
      <c r="L3344" s="4"/>
    </row>
    <row r="3345" spans="1:12" x14ac:dyDescent="0.2">
      <c r="A3345" s="4" t="s">
        <v>864</v>
      </c>
      <c r="K3345" s="13">
        <v>2015</v>
      </c>
      <c r="L3345" s="4"/>
    </row>
    <row r="3346" spans="1:12" x14ac:dyDescent="0.2">
      <c r="A3346" s="4" t="s">
        <v>142</v>
      </c>
      <c r="B3346" s="15"/>
      <c r="C3346" s="15"/>
      <c r="D3346" s="15"/>
      <c r="E3346" s="15"/>
      <c r="F3346" s="16"/>
      <c r="G3346" s="15"/>
      <c r="H3346" s="15"/>
      <c r="I3346" s="15"/>
      <c r="J3346" s="15"/>
      <c r="K3346" s="15">
        <v>2015</v>
      </c>
      <c r="L3346" s="4"/>
    </row>
    <row r="3347" spans="1:12" x14ac:dyDescent="0.2">
      <c r="A3347" s="4" t="s">
        <v>904</v>
      </c>
      <c r="K3347" s="13">
        <v>2015</v>
      </c>
    </row>
    <row r="3348" spans="1:12" x14ac:dyDescent="0.2">
      <c r="A3348" s="4" t="s">
        <v>866</v>
      </c>
      <c r="K3348" s="13">
        <v>2015</v>
      </c>
      <c r="L3348" s="4"/>
    </row>
    <row r="3349" spans="1:12" x14ac:dyDescent="0.2">
      <c r="A3349" s="4" t="s">
        <v>303</v>
      </c>
      <c r="K3349" s="13">
        <v>2015</v>
      </c>
      <c r="L3349" s="4"/>
    </row>
    <row r="3350" spans="1:12" x14ac:dyDescent="0.2">
      <c r="A3350" s="4" t="s">
        <v>865</v>
      </c>
      <c r="K3350" s="13">
        <v>2015</v>
      </c>
      <c r="L3350" s="4"/>
    </row>
    <row r="3351" spans="1:12" x14ac:dyDescent="0.2">
      <c r="A3351" s="4" t="s">
        <v>307</v>
      </c>
      <c r="B3351" s="13">
        <v>9</v>
      </c>
      <c r="C3351" s="13">
        <v>8</v>
      </c>
      <c r="D3351" s="13">
        <v>0</v>
      </c>
      <c r="E3351" s="13">
        <v>142</v>
      </c>
      <c r="F3351" s="13">
        <v>4</v>
      </c>
      <c r="G3351" s="13">
        <v>39.3333333333333</v>
      </c>
      <c r="H3351" s="13">
        <v>6</v>
      </c>
      <c r="I3351" s="13">
        <v>161</v>
      </c>
      <c r="J3351" s="13">
        <v>3</v>
      </c>
      <c r="K3351" s="13">
        <v>2015</v>
      </c>
      <c r="L3351" s="4"/>
    </row>
    <row r="3352" spans="1:12" x14ac:dyDescent="0.2">
      <c r="A3352" s="4" t="s">
        <v>143</v>
      </c>
      <c r="K3352" s="13">
        <v>2015</v>
      </c>
      <c r="L3352" s="4"/>
    </row>
    <row r="3353" spans="1:12" x14ac:dyDescent="0.2">
      <c r="A3353" s="4" t="s">
        <v>298</v>
      </c>
      <c r="K3353" s="13">
        <v>2015</v>
      </c>
      <c r="L3353" s="4"/>
    </row>
    <row r="3354" spans="1:12" x14ac:dyDescent="0.2">
      <c r="A3354" s="4" t="s">
        <v>342</v>
      </c>
      <c r="K3354" s="13">
        <v>2015</v>
      </c>
      <c r="L3354" s="4"/>
    </row>
    <row r="3355" spans="1:12" x14ac:dyDescent="0.2">
      <c r="A3355" s="4" t="s">
        <v>144</v>
      </c>
      <c r="K3355" s="13">
        <v>2015</v>
      </c>
      <c r="L3355" s="4"/>
    </row>
    <row r="3356" spans="1:12" x14ac:dyDescent="0.2">
      <c r="A3356" s="4" t="s">
        <v>145</v>
      </c>
      <c r="K3356" s="13">
        <v>2015</v>
      </c>
      <c r="L3356" s="4"/>
    </row>
    <row r="3357" spans="1:12" x14ac:dyDescent="0.2">
      <c r="A3357" s="4" t="s">
        <v>146</v>
      </c>
      <c r="K3357" s="13">
        <v>2015</v>
      </c>
      <c r="L3357" s="4"/>
    </row>
    <row r="3358" spans="1:12" x14ac:dyDescent="0.2">
      <c r="A3358" s="4" t="s">
        <v>363</v>
      </c>
      <c r="K3358" s="13">
        <v>2015</v>
      </c>
      <c r="L3358" s="4"/>
    </row>
    <row r="3359" spans="1:12" x14ac:dyDescent="0.2">
      <c r="A3359" s="4" t="s">
        <v>147</v>
      </c>
      <c r="B3359" s="13">
        <v>4</v>
      </c>
      <c r="C3359" s="13">
        <v>2</v>
      </c>
      <c r="D3359" s="13">
        <v>0</v>
      </c>
      <c r="E3359" s="13">
        <v>26</v>
      </c>
      <c r="G3359" s="13">
        <v>6</v>
      </c>
      <c r="H3359" s="13">
        <v>1</v>
      </c>
      <c r="I3359" s="13">
        <v>20</v>
      </c>
      <c r="J3359" s="13">
        <v>4</v>
      </c>
      <c r="K3359" s="13">
        <v>2015</v>
      </c>
      <c r="L3359" s="4"/>
    </row>
    <row r="3360" spans="1:12" x14ac:dyDescent="0.2">
      <c r="A3360" s="4" t="s">
        <v>355</v>
      </c>
      <c r="K3360" s="13">
        <v>2015</v>
      </c>
      <c r="L3360" s="4"/>
    </row>
    <row r="3361" spans="1:12" x14ac:dyDescent="0.2">
      <c r="A3361" s="4" t="s">
        <v>148</v>
      </c>
      <c r="K3361" s="13">
        <v>2015</v>
      </c>
      <c r="L3361" s="4"/>
    </row>
    <row r="3362" spans="1:12" x14ac:dyDescent="0.2">
      <c r="A3362" s="4" t="s">
        <v>149</v>
      </c>
      <c r="K3362" s="13">
        <v>2015</v>
      </c>
      <c r="L3362" s="4"/>
    </row>
    <row r="3363" spans="1:12" x14ac:dyDescent="0.2">
      <c r="A3363" s="4" t="s">
        <v>150</v>
      </c>
      <c r="B3363" s="15"/>
      <c r="C3363" s="15"/>
      <c r="D3363" s="15"/>
      <c r="E3363" s="15"/>
      <c r="F3363" s="16"/>
      <c r="G3363" s="16"/>
      <c r="H3363" s="16"/>
      <c r="I3363" s="16"/>
      <c r="J3363" s="16"/>
      <c r="K3363" s="16">
        <v>2015</v>
      </c>
      <c r="L3363" s="4"/>
    </row>
    <row r="3364" spans="1:12" x14ac:dyDescent="0.2">
      <c r="A3364" s="4" t="s">
        <v>314</v>
      </c>
      <c r="B3364" s="13">
        <v>1</v>
      </c>
      <c r="G3364" s="13">
        <v>4</v>
      </c>
      <c r="H3364" s="13">
        <v>0</v>
      </c>
      <c r="I3364" s="13">
        <v>6</v>
      </c>
      <c r="J3364" s="13">
        <v>1</v>
      </c>
      <c r="K3364" s="13">
        <v>2015</v>
      </c>
      <c r="L3364" s="4"/>
    </row>
    <row r="3365" spans="1:12" x14ac:dyDescent="0.2">
      <c r="A3365" s="4" t="s">
        <v>332</v>
      </c>
      <c r="B3365" s="13">
        <v>4</v>
      </c>
      <c r="C3365" s="13">
        <v>4</v>
      </c>
      <c r="D3365" s="13">
        <v>2</v>
      </c>
      <c r="E3365" s="13">
        <v>105</v>
      </c>
      <c r="G3365" s="13">
        <v>15.6666666666666</v>
      </c>
      <c r="H3365" s="13">
        <v>12</v>
      </c>
      <c r="I3365" s="13">
        <v>50</v>
      </c>
      <c r="J3365" s="13">
        <v>8</v>
      </c>
      <c r="K3365" s="13">
        <v>2015</v>
      </c>
      <c r="L3365" s="4"/>
    </row>
    <row r="3366" spans="1:12" x14ac:dyDescent="0.2">
      <c r="A3366" s="4" t="s">
        <v>349</v>
      </c>
      <c r="K3366" s="13">
        <v>2015</v>
      </c>
      <c r="L3366" s="4"/>
    </row>
    <row r="3367" spans="1:12" x14ac:dyDescent="0.2">
      <c r="A3367" s="4" t="s">
        <v>305</v>
      </c>
      <c r="B3367" s="13">
        <v>10</v>
      </c>
      <c r="C3367" s="13">
        <v>5</v>
      </c>
      <c r="D3367" s="13">
        <v>2</v>
      </c>
      <c r="E3367" s="13">
        <v>57</v>
      </c>
      <c r="F3367" s="13">
        <v>1</v>
      </c>
      <c r="G3367" s="13">
        <v>24.3333333333333</v>
      </c>
      <c r="H3367" s="13">
        <v>5</v>
      </c>
      <c r="I3367" s="13">
        <v>88</v>
      </c>
      <c r="J3367" s="13">
        <v>6</v>
      </c>
      <c r="K3367" s="13">
        <v>2015</v>
      </c>
      <c r="L3367" s="4"/>
    </row>
    <row r="3368" spans="1:12" x14ac:dyDescent="0.2">
      <c r="A3368" s="4" t="s">
        <v>900</v>
      </c>
      <c r="K3368" s="13">
        <v>2015</v>
      </c>
    </row>
    <row r="3369" spans="1:12" x14ac:dyDescent="0.2">
      <c r="A3369" s="4" t="s">
        <v>299</v>
      </c>
      <c r="K3369" s="13">
        <v>2015</v>
      </c>
      <c r="L3369" s="4"/>
    </row>
    <row r="3370" spans="1:12" x14ac:dyDescent="0.2">
      <c r="A3370" s="4" t="s">
        <v>286</v>
      </c>
      <c r="K3370" s="13">
        <v>2015</v>
      </c>
      <c r="L3370" s="4"/>
    </row>
    <row r="3371" spans="1:12" x14ac:dyDescent="0.2">
      <c r="A3371" s="4" t="s">
        <v>795</v>
      </c>
      <c r="B3371" s="13">
        <v>1</v>
      </c>
      <c r="C3371" s="13">
        <v>1</v>
      </c>
      <c r="D3371" s="13">
        <v>0</v>
      </c>
      <c r="E3371" s="13">
        <v>0</v>
      </c>
      <c r="K3371" s="13">
        <v>2015</v>
      </c>
      <c r="L3371" s="4"/>
    </row>
    <row r="3372" spans="1:12" x14ac:dyDescent="0.2">
      <c r="A3372" s="4" t="s">
        <v>151</v>
      </c>
      <c r="B3372" s="13">
        <v>11</v>
      </c>
      <c r="C3372" s="13">
        <v>11</v>
      </c>
      <c r="D3372" s="13">
        <v>5</v>
      </c>
      <c r="E3372" s="13">
        <v>251</v>
      </c>
      <c r="F3372" s="13">
        <v>1</v>
      </c>
      <c r="G3372" s="13">
        <v>39</v>
      </c>
      <c r="H3372" s="13">
        <v>2</v>
      </c>
      <c r="I3372" s="13">
        <v>205</v>
      </c>
      <c r="J3372" s="13">
        <v>5</v>
      </c>
      <c r="K3372" s="13">
        <v>2015</v>
      </c>
      <c r="L3372" s="4"/>
    </row>
    <row r="3373" spans="1:12" x14ac:dyDescent="0.2">
      <c r="A3373" s="4" t="s">
        <v>280</v>
      </c>
      <c r="K3373" s="13">
        <v>2015</v>
      </c>
      <c r="L3373" s="4"/>
    </row>
    <row r="3374" spans="1:12" x14ac:dyDescent="0.2">
      <c r="A3374" s="4" t="s">
        <v>320</v>
      </c>
      <c r="K3374" s="13">
        <v>2015</v>
      </c>
      <c r="L3374" s="4"/>
    </row>
    <row r="3375" spans="1:12" x14ac:dyDescent="0.2">
      <c r="A3375" s="4" t="s">
        <v>152</v>
      </c>
      <c r="K3375" s="13">
        <v>2015</v>
      </c>
      <c r="L3375" s="4"/>
    </row>
    <row r="3376" spans="1:12" x14ac:dyDescent="0.2">
      <c r="A3376" s="4" t="s">
        <v>153</v>
      </c>
      <c r="B3376" s="13">
        <v>1</v>
      </c>
      <c r="C3376" s="13">
        <v>1</v>
      </c>
      <c r="D3376" s="13">
        <v>0</v>
      </c>
      <c r="E3376" s="13">
        <v>0</v>
      </c>
      <c r="G3376" s="13">
        <v>2</v>
      </c>
      <c r="H3376" s="13">
        <v>0</v>
      </c>
      <c r="I3376" s="13">
        <v>16</v>
      </c>
      <c r="J3376" s="13">
        <v>1</v>
      </c>
      <c r="K3376" s="13">
        <v>2015</v>
      </c>
      <c r="L3376" s="4"/>
    </row>
    <row r="3377" spans="1:12" x14ac:dyDescent="0.2">
      <c r="A3377" s="4" t="s">
        <v>154</v>
      </c>
      <c r="K3377" s="13">
        <v>2015</v>
      </c>
      <c r="L3377" s="4"/>
    </row>
    <row r="3378" spans="1:12" x14ac:dyDescent="0.2">
      <c r="A3378" s="4" t="s">
        <v>155</v>
      </c>
      <c r="K3378" s="13">
        <v>2015</v>
      </c>
      <c r="L3378" s="4"/>
    </row>
    <row r="3379" spans="1:12" x14ac:dyDescent="0.2">
      <c r="A3379" s="4" t="s">
        <v>156</v>
      </c>
      <c r="K3379" s="13">
        <v>2015</v>
      </c>
      <c r="L3379" s="4"/>
    </row>
    <row r="3380" spans="1:12" x14ac:dyDescent="0.2">
      <c r="A3380" s="4" t="s">
        <v>157</v>
      </c>
      <c r="K3380" s="13">
        <v>2015</v>
      </c>
      <c r="L3380" s="4"/>
    </row>
    <row r="3381" spans="1:12" x14ac:dyDescent="0.2">
      <c r="A3381" s="4" t="s">
        <v>158</v>
      </c>
      <c r="K3381" s="13">
        <v>2015</v>
      </c>
      <c r="L3381" s="4"/>
    </row>
    <row r="3382" spans="1:12" x14ac:dyDescent="0.2">
      <c r="A3382" s="4" t="s">
        <v>159</v>
      </c>
      <c r="K3382" s="13">
        <v>2015</v>
      </c>
      <c r="L3382" s="4"/>
    </row>
    <row r="3383" spans="1:12" x14ac:dyDescent="0.2">
      <c r="A3383" s="4" t="s">
        <v>877</v>
      </c>
      <c r="K3383" s="13">
        <v>2015</v>
      </c>
      <c r="L3383" s="4"/>
    </row>
    <row r="3384" spans="1:12" x14ac:dyDescent="0.2">
      <c r="A3384" s="4" t="s">
        <v>372</v>
      </c>
      <c r="K3384" s="13">
        <v>2015</v>
      </c>
    </row>
    <row r="3385" spans="1:12" x14ac:dyDescent="0.2">
      <c r="A3385" s="4" t="s">
        <v>160</v>
      </c>
      <c r="K3385" s="13">
        <v>2015</v>
      </c>
    </row>
    <row r="3386" spans="1:12" x14ac:dyDescent="0.2">
      <c r="A3386" s="4" t="s">
        <v>161</v>
      </c>
      <c r="K3386" s="13">
        <v>2015</v>
      </c>
    </row>
    <row r="3387" spans="1:12" x14ac:dyDescent="0.2">
      <c r="A3387" s="4" t="s">
        <v>796</v>
      </c>
      <c r="K3387" s="13">
        <v>2015</v>
      </c>
    </row>
    <row r="3388" spans="1:12" x14ac:dyDescent="0.2">
      <c r="A3388" s="4" t="s">
        <v>162</v>
      </c>
      <c r="K3388" s="13">
        <v>2015</v>
      </c>
    </row>
    <row r="3389" spans="1:12" x14ac:dyDescent="0.2">
      <c r="A3389" s="4" t="s">
        <v>816</v>
      </c>
      <c r="K3389" s="13">
        <v>2015</v>
      </c>
    </row>
    <row r="3390" spans="1:12" x14ac:dyDescent="0.2">
      <c r="A3390" s="4" t="s">
        <v>163</v>
      </c>
      <c r="K3390" s="13">
        <v>2015</v>
      </c>
    </row>
    <row r="3391" spans="1:12" x14ac:dyDescent="0.2">
      <c r="A3391" s="4" t="s">
        <v>164</v>
      </c>
      <c r="K3391" s="13">
        <v>2015</v>
      </c>
    </row>
    <row r="3392" spans="1:12" x14ac:dyDescent="0.2">
      <c r="A3392" s="4" t="s">
        <v>895</v>
      </c>
      <c r="K3392" s="13">
        <v>2015</v>
      </c>
    </row>
    <row r="3393" spans="1:12" x14ac:dyDescent="0.2">
      <c r="A3393" s="4" t="s">
        <v>828</v>
      </c>
      <c r="B3393" s="13">
        <v>1</v>
      </c>
      <c r="C3393" s="13">
        <v>1</v>
      </c>
      <c r="D3393" s="13">
        <v>0</v>
      </c>
      <c r="E3393" s="13">
        <v>0</v>
      </c>
      <c r="K3393" s="13">
        <v>2015</v>
      </c>
    </row>
    <row r="3394" spans="1:12" x14ac:dyDescent="0.2">
      <c r="A3394" s="4" t="s">
        <v>863</v>
      </c>
      <c r="K3394" s="13">
        <v>2015</v>
      </c>
    </row>
    <row r="3395" spans="1:12" x14ac:dyDescent="0.2">
      <c r="A3395" s="4" t="s">
        <v>819</v>
      </c>
      <c r="K3395" s="13">
        <v>2015</v>
      </c>
    </row>
    <row r="3396" spans="1:12" x14ac:dyDescent="0.2">
      <c r="A3396" s="4" t="s">
        <v>908</v>
      </c>
      <c r="K3396" s="13">
        <v>2015</v>
      </c>
    </row>
    <row r="3397" spans="1:12" x14ac:dyDescent="0.2">
      <c r="A3397" s="4" t="s">
        <v>165</v>
      </c>
      <c r="K3397" s="13">
        <v>2015</v>
      </c>
    </row>
    <row r="3398" spans="1:12" x14ac:dyDescent="0.2">
      <c r="A3398" s="4" t="s">
        <v>166</v>
      </c>
      <c r="B3398" s="15"/>
      <c r="C3398" s="15"/>
      <c r="D3398" s="15"/>
      <c r="E3398" s="15"/>
      <c r="F3398" s="16"/>
      <c r="G3398" s="15"/>
      <c r="H3398" s="15"/>
      <c r="I3398" s="15"/>
      <c r="J3398" s="15"/>
      <c r="K3398" s="15">
        <v>2015</v>
      </c>
    </row>
    <row r="3399" spans="1:12" x14ac:dyDescent="0.2">
      <c r="A3399" s="4" t="s">
        <v>167</v>
      </c>
      <c r="K3399" s="13">
        <v>2015</v>
      </c>
    </row>
    <row r="3400" spans="1:12" x14ac:dyDescent="0.2">
      <c r="A3400" s="4" t="s">
        <v>168</v>
      </c>
      <c r="K3400" s="13">
        <v>2015</v>
      </c>
    </row>
    <row r="3401" spans="1:12" x14ac:dyDescent="0.2">
      <c r="A3401" s="4" t="s">
        <v>169</v>
      </c>
      <c r="B3401" s="15"/>
      <c r="C3401" s="15"/>
      <c r="D3401" s="15"/>
      <c r="E3401" s="15"/>
      <c r="F3401" s="15"/>
      <c r="G3401" s="15"/>
      <c r="H3401" s="15"/>
      <c r="I3401" s="15"/>
      <c r="J3401" s="15"/>
      <c r="K3401" s="15">
        <v>2015</v>
      </c>
    </row>
    <row r="3402" spans="1:12" x14ac:dyDescent="0.2">
      <c r="A3402" s="4" t="s">
        <v>170</v>
      </c>
      <c r="K3402" s="13">
        <v>2015</v>
      </c>
      <c r="L3402" s="4"/>
    </row>
    <row r="3403" spans="1:12" x14ac:dyDescent="0.2">
      <c r="A3403" s="4" t="s">
        <v>171</v>
      </c>
      <c r="K3403" s="13">
        <v>2015</v>
      </c>
      <c r="L3403" s="4"/>
    </row>
    <row r="3404" spans="1:12" x14ac:dyDescent="0.2">
      <c r="A3404" s="4" t="s">
        <v>172</v>
      </c>
      <c r="K3404" s="13">
        <v>2015</v>
      </c>
      <c r="L3404" s="4"/>
    </row>
    <row r="3405" spans="1:12" x14ac:dyDescent="0.2">
      <c r="A3405" s="4" t="s">
        <v>173</v>
      </c>
      <c r="K3405" s="13">
        <v>2015</v>
      </c>
      <c r="L3405" s="4"/>
    </row>
    <row r="3406" spans="1:12" x14ac:dyDescent="0.2">
      <c r="A3406" s="4" t="s">
        <v>174</v>
      </c>
      <c r="K3406" s="13">
        <v>2015</v>
      </c>
      <c r="L3406" s="4"/>
    </row>
    <row r="3407" spans="1:12" x14ac:dyDescent="0.2">
      <c r="A3407" s="4" t="s">
        <v>350</v>
      </c>
      <c r="B3407" s="15"/>
      <c r="C3407" s="15"/>
      <c r="D3407" s="15"/>
      <c r="E3407" s="15"/>
      <c r="F3407" s="15"/>
      <c r="G3407" s="15"/>
      <c r="H3407" s="15"/>
      <c r="I3407" s="15"/>
      <c r="J3407" s="15"/>
      <c r="K3407" s="15">
        <v>2015</v>
      </c>
      <c r="L3407" s="4"/>
    </row>
    <row r="3408" spans="1:12" x14ac:dyDescent="0.2">
      <c r="A3408" s="4" t="s">
        <v>308</v>
      </c>
      <c r="K3408" s="13">
        <v>2015</v>
      </c>
      <c r="L3408" s="4"/>
    </row>
    <row r="3409" spans="1:12" x14ac:dyDescent="0.2">
      <c r="A3409" s="4" t="s">
        <v>175</v>
      </c>
      <c r="B3409" s="15"/>
      <c r="C3409" s="15"/>
      <c r="D3409" s="15"/>
      <c r="E3409" s="15"/>
      <c r="F3409" s="15"/>
      <c r="G3409" s="17"/>
      <c r="H3409" s="15"/>
      <c r="I3409" s="15"/>
      <c r="J3409" s="15"/>
      <c r="K3409" s="15">
        <v>2015</v>
      </c>
      <c r="L3409" s="4"/>
    </row>
    <row r="3410" spans="1:12" x14ac:dyDescent="0.2">
      <c r="A3410" s="4" t="s">
        <v>176</v>
      </c>
      <c r="K3410" s="13">
        <v>2015</v>
      </c>
      <c r="L3410" s="4"/>
    </row>
    <row r="3411" spans="1:12" x14ac:dyDescent="0.2">
      <c r="A3411" s="4" t="s">
        <v>177</v>
      </c>
      <c r="K3411" s="13">
        <v>2015</v>
      </c>
      <c r="L3411" s="4"/>
    </row>
    <row r="3412" spans="1:12" x14ac:dyDescent="0.2">
      <c r="A3412" s="4" t="s">
        <v>288</v>
      </c>
      <c r="K3412" s="13">
        <v>2015</v>
      </c>
      <c r="L3412" s="4"/>
    </row>
    <row r="3413" spans="1:12" x14ac:dyDescent="0.2">
      <c r="A3413" s="4" t="s">
        <v>800</v>
      </c>
      <c r="K3413" s="13">
        <v>2015</v>
      </c>
      <c r="L3413" s="4"/>
    </row>
    <row r="3414" spans="1:12" x14ac:dyDescent="0.2">
      <c r="A3414" s="4" t="s">
        <v>178</v>
      </c>
      <c r="K3414" s="13">
        <v>2015</v>
      </c>
      <c r="L3414" s="4"/>
    </row>
    <row r="3415" spans="1:12" x14ac:dyDescent="0.2">
      <c r="A3415" s="4" t="s">
        <v>179</v>
      </c>
      <c r="K3415" s="13">
        <v>2015</v>
      </c>
      <c r="L3415" s="4"/>
    </row>
    <row r="3416" spans="1:12" x14ac:dyDescent="0.2">
      <c r="A3416" s="4" t="s">
        <v>180</v>
      </c>
      <c r="K3416" s="13">
        <v>2015</v>
      </c>
      <c r="L3416" s="4"/>
    </row>
    <row r="3417" spans="1:12" x14ac:dyDescent="0.2">
      <c r="A3417" s="4" t="s">
        <v>181</v>
      </c>
      <c r="K3417" s="13">
        <v>2015</v>
      </c>
      <c r="L3417" s="4"/>
    </row>
    <row r="3418" spans="1:12" x14ac:dyDescent="0.2">
      <c r="A3418" s="4" t="s">
        <v>182</v>
      </c>
      <c r="B3418" s="15"/>
      <c r="C3418" s="15"/>
      <c r="D3418" s="15"/>
      <c r="E3418" s="15"/>
      <c r="F3418" s="16"/>
      <c r="G3418" s="15"/>
      <c r="H3418" s="15"/>
      <c r="I3418" s="15"/>
      <c r="J3418" s="15"/>
      <c r="K3418" s="15">
        <v>2015</v>
      </c>
      <c r="L3418" s="4"/>
    </row>
    <row r="3419" spans="1:12" x14ac:dyDescent="0.2">
      <c r="A3419" s="4" t="s">
        <v>183</v>
      </c>
      <c r="K3419" s="13">
        <v>2015</v>
      </c>
      <c r="L3419" s="4"/>
    </row>
    <row r="3420" spans="1:12" x14ac:dyDescent="0.2">
      <c r="A3420" s="4" t="s">
        <v>184</v>
      </c>
      <c r="B3420" s="15"/>
      <c r="C3420" s="15"/>
      <c r="D3420" s="15"/>
      <c r="E3420" s="15"/>
      <c r="F3420" s="15"/>
      <c r="G3420" s="15"/>
      <c r="H3420" s="15"/>
      <c r="I3420" s="15"/>
      <c r="J3420" s="15"/>
      <c r="K3420" s="15">
        <v>2015</v>
      </c>
      <c r="L3420" s="4"/>
    </row>
    <row r="3421" spans="1:12" x14ac:dyDescent="0.2">
      <c r="A3421" s="4" t="s">
        <v>185</v>
      </c>
      <c r="K3421" s="13">
        <v>2015</v>
      </c>
      <c r="L3421" s="4"/>
    </row>
    <row r="3422" spans="1:12" x14ac:dyDescent="0.2">
      <c r="A3422" s="4" t="s">
        <v>186</v>
      </c>
      <c r="K3422" s="13">
        <v>2015</v>
      </c>
      <c r="L3422" s="4"/>
    </row>
    <row r="3423" spans="1:12" x14ac:dyDescent="0.2">
      <c r="A3423" s="4" t="s">
        <v>370</v>
      </c>
      <c r="K3423" s="13">
        <v>2015</v>
      </c>
      <c r="L3423" s="4"/>
    </row>
    <row r="3424" spans="1:12" x14ac:dyDescent="0.2">
      <c r="A3424" s="4" t="s">
        <v>321</v>
      </c>
      <c r="K3424" s="13">
        <v>2015</v>
      </c>
      <c r="L3424" s="4"/>
    </row>
    <row r="3425" spans="1:12" x14ac:dyDescent="0.2">
      <c r="A3425" s="4" t="s">
        <v>187</v>
      </c>
      <c r="K3425" s="13">
        <v>2015</v>
      </c>
      <c r="L3425" s="4"/>
    </row>
    <row r="3426" spans="1:12" x14ac:dyDescent="0.2">
      <c r="A3426" s="4" t="s">
        <v>300</v>
      </c>
      <c r="K3426" s="13">
        <v>2015</v>
      </c>
      <c r="L3426" s="4"/>
    </row>
    <row r="3427" spans="1:12" x14ac:dyDescent="0.2">
      <c r="A3427" s="4" t="s">
        <v>188</v>
      </c>
      <c r="B3427" s="13">
        <v>6</v>
      </c>
      <c r="C3427" s="13">
        <v>6</v>
      </c>
      <c r="D3427" s="13">
        <v>2</v>
      </c>
      <c r="E3427" s="13">
        <v>51</v>
      </c>
      <c r="G3427" s="13">
        <v>10</v>
      </c>
      <c r="H3427" s="13">
        <v>0</v>
      </c>
      <c r="I3427" s="13">
        <v>65</v>
      </c>
      <c r="J3427" s="13">
        <v>2</v>
      </c>
      <c r="K3427" s="13">
        <v>2015</v>
      </c>
      <c r="L3427" s="4"/>
    </row>
    <row r="3428" spans="1:12" x14ac:dyDescent="0.2">
      <c r="A3428" s="4" t="s">
        <v>189</v>
      </c>
      <c r="K3428" s="13">
        <v>2015</v>
      </c>
      <c r="L3428" s="4"/>
    </row>
    <row r="3429" spans="1:12" x14ac:dyDescent="0.2">
      <c r="A3429" s="4" t="s">
        <v>190</v>
      </c>
      <c r="K3429" s="13">
        <v>2015</v>
      </c>
      <c r="L3429" s="4"/>
    </row>
    <row r="3430" spans="1:12" x14ac:dyDescent="0.2">
      <c r="A3430" s="4" t="s">
        <v>304</v>
      </c>
      <c r="B3430" s="15">
        <v>11</v>
      </c>
      <c r="C3430" s="15">
        <v>9</v>
      </c>
      <c r="D3430" s="15">
        <v>3</v>
      </c>
      <c r="E3430" s="15">
        <v>131</v>
      </c>
      <c r="F3430" s="15">
        <v>3</v>
      </c>
      <c r="G3430" s="15">
        <v>32</v>
      </c>
      <c r="H3430" s="15">
        <v>4</v>
      </c>
      <c r="I3430" s="15">
        <v>129</v>
      </c>
      <c r="J3430" s="15">
        <v>9</v>
      </c>
      <c r="K3430" s="15">
        <v>2015</v>
      </c>
      <c r="L3430" s="4"/>
    </row>
    <row r="3431" spans="1:12" x14ac:dyDescent="0.2">
      <c r="A3431" s="4" t="s">
        <v>347</v>
      </c>
      <c r="K3431" s="13">
        <v>2015</v>
      </c>
      <c r="L3431" s="4"/>
    </row>
    <row r="3432" spans="1:12" x14ac:dyDescent="0.2">
      <c r="A3432" s="4" t="s">
        <v>191</v>
      </c>
      <c r="K3432" s="13">
        <v>2015</v>
      </c>
      <c r="L3432" s="4"/>
    </row>
    <row r="3433" spans="1:12" x14ac:dyDescent="0.2">
      <c r="A3433" s="4" t="s">
        <v>192</v>
      </c>
      <c r="K3433" s="13">
        <v>2015</v>
      </c>
      <c r="L3433" s="4"/>
    </row>
    <row r="3434" spans="1:12" x14ac:dyDescent="0.2">
      <c r="A3434" s="4" t="s">
        <v>193</v>
      </c>
      <c r="K3434" s="13">
        <v>2015</v>
      </c>
      <c r="L3434" s="4"/>
    </row>
    <row r="3435" spans="1:12" x14ac:dyDescent="0.2">
      <c r="A3435" s="4" t="s">
        <v>194</v>
      </c>
      <c r="K3435" s="13">
        <v>2015</v>
      </c>
      <c r="L3435" s="4"/>
    </row>
    <row r="3436" spans="1:12" x14ac:dyDescent="0.2">
      <c r="A3436" s="4" t="s">
        <v>195</v>
      </c>
      <c r="B3436" s="13">
        <v>3</v>
      </c>
      <c r="C3436" s="13">
        <v>2</v>
      </c>
      <c r="D3436" s="13">
        <v>1</v>
      </c>
      <c r="E3436" s="13">
        <v>35</v>
      </c>
      <c r="F3436" s="13">
        <v>1</v>
      </c>
      <c r="G3436" s="13">
        <v>4</v>
      </c>
      <c r="H3436" s="13">
        <v>0</v>
      </c>
      <c r="I3436" s="13">
        <v>22</v>
      </c>
      <c r="J3436" s="13">
        <v>2</v>
      </c>
      <c r="K3436" s="13">
        <v>2015</v>
      </c>
      <c r="L3436" s="4"/>
    </row>
    <row r="3437" spans="1:12" x14ac:dyDescent="0.2">
      <c r="A3437" s="4" t="s">
        <v>196</v>
      </c>
      <c r="K3437" s="13">
        <v>2015</v>
      </c>
      <c r="L3437" s="4"/>
    </row>
    <row r="3438" spans="1:12" x14ac:dyDescent="0.2">
      <c r="A3438" s="4" t="s">
        <v>197</v>
      </c>
      <c r="B3438" s="13">
        <v>10</v>
      </c>
      <c r="C3438" s="13">
        <v>8</v>
      </c>
      <c r="D3438" s="13">
        <v>3</v>
      </c>
      <c r="E3438" s="13">
        <v>86</v>
      </c>
      <c r="F3438" s="13">
        <v>3</v>
      </c>
      <c r="G3438" s="13">
        <v>30.6666666666666</v>
      </c>
      <c r="H3438" s="13">
        <v>5</v>
      </c>
      <c r="I3438" s="13">
        <v>147</v>
      </c>
      <c r="J3438" s="13">
        <v>9</v>
      </c>
      <c r="K3438" s="13">
        <v>2015</v>
      </c>
      <c r="L3438" s="4"/>
    </row>
    <row r="3439" spans="1:12" x14ac:dyDescent="0.2">
      <c r="A3439" s="4" t="s">
        <v>894</v>
      </c>
      <c r="K3439" s="13">
        <v>2015</v>
      </c>
    </row>
    <row r="3440" spans="1:12" x14ac:dyDescent="0.2">
      <c r="A3440" s="4" t="s">
        <v>198</v>
      </c>
      <c r="K3440" s="13">
        <v>2015</v>
      </c>
      <c r="L3440" s="4"/>
    </row>
    <row r="3441" spans="1:12" x14ac:dyDescent="0.2">
      <c r="A3441" s="4" t="s">
        <v>368</v>
      </c>
      <c r="K3441" s="13">
        <v>2015</v>
      </c>
      <c r="L3441" s="4"/>
    </row>
    <row r="3442" spans="1:12" x14ac:dyDescent="0.2">
      <c r="A3442" s="4" t="s">
        <v>199</v>
      </c>
      <c r="K3442" s="13">
        <v>2015</v>
      </c>
      <c r="L3442" s="4"/>
    </row>
    <row r="3443" spans="1:12" x14ac:dyDescent="0.2">
      <c r="A3443" s="4" t="s">
        <v>200</v>
      </c>
      <c r="K3443" s="13">
        <v>2015</v>
      </c>
      <c r="L3443" s="4"/>
    </row>
    <row r="3444" spans="1:12" x14ac:dyDescent="0.2">
      <c r="A3444" s="4" t="s">
        <v>201</v>
      </c>
      <c r="K3444" s="13">
        <v>2015</v>
      </c>
      <c r="L3444" s="4"/>
    </row>
    <row r="3445" spans="1:12" x14ac:dyDescent="0.2">
      <c r="A3445" s="4" t="s">
        <v>202</v>
      </c>
      <c r="K3445" s="13">
        <v>2015</v>
      </c>
      <c r="L3445" s="4"/>
    </row>
    <row r="3446" spans="1:12" x14ac:dyDescent="0.2">
      <c r="A3446" s="4" t="s">
        <v>203</v>
      </c>
      <c r="K3446" s="13">
        <v>2015</v>
      </c>
      <c r="L3446" s="4"/>
    </row>
    <row r="3447" spans="1:12" x14ac:dyDescent="0.2">
      <c r="A3447" s="4" t="s">
        <v>204</v>
      </c>
      <c r="K3447" s="13">
        <v>2015</v>
      </c>
      <c r="L3447" s="4"/>
    </row>
    <row r="3448" spans="1:12" x14ac:dyDescent="0.2">
      <c r="A3448" s="4" t="s">
        <v>893</v>
      </c>
      <c r="K3448" s="13">
        <v>2015</v>
      </c>
    </row>
    <row r="3449" spans="1:12" x14ac:dyDescent="0.2">
      <c r="A3449" s="4" t="s">
        <v>313</v>
      </c>
      <c r="B3449" s="15">
        <v>1</v>
      </c>
      <c r="C3449" s="15">
        <v>1</v>
      </c>
      <c r="D3449" s="15">
        <v>1</v>
      </c>
      <c r="E3449" s="15">
        <v>56</v>
      </c>
      <c r="G3449" s="13">
        <v>6</v>
      </c>
      <c r="H3449" s="13">
        <v>1</v>
      </c>
      <c r="I3449" s="13">
        <v>19</v>
      </c>
      <c r="J3449" s="13">
        <v>1</v>
      </c>
      <c r="K3449" s="13">
        <v>2015</v>
      </c>
      <c r="L3449" s="4"/>
    </row>
    <row r="3450" spans="1:12" x14ac:dyDescent="0.2">
      <c r="A3450" s="4" t="s">
        <v>205</v>
      </c>
      <c r="K3450" s="13">
        <v>2015</v>
      </c>
      <c r="L3450" s="4"/>
    </row>
    <row r="3451" spans="1:12" x14ac:dyDescent="0.2">
      <c r="A3451" s="4" t="s">
        <v>206</v>
      </c>
      <c r="B3451" s="13">
        <v>14</v>
      </c>
      <c r="C3451" s="13">
        <v>12</v>
      </c>
      <c r="D3451" s="13">
        <v>2</v>
      </c>
      <c r="E3451" s="13">
        <v>207</v>
      </c>
      <c r="F3451" s="13">
        <v>4</v>
      </c>
      <c r="G3451" s="13">
        <v>54</v>
      </c>
      <c r="H3451" s="13">
        <v>2</v>
      </c>
      <c r="I3451" s="13">
        <v>268</v>
      </c>
      <c r="J3451" s="13">
        <v>14</v>
      </c>
      <c r="K3451" s="13">
        <v>2015</v>
      </c>
      <c r="L3451" s="4"/>
    </row>
    <row r="3452" spans="1:12" x14ac:dyDescent="0.2">
      <c r="A3452" s="4" t="s">
        <v>207</v>
      </c>
      <c r="K3452" s="13">
        <v>2015</v>
      </c>
      <c r="L3452" s="4"/>
    </row>
    <row r="3453" spans="1:12" x14ac:dyDescent="0.2">
      <c r="A3453" s="4" t="s">
        <v>208</v>
      </c>
      <c r="K3453" s="13">
        <v>2015</v>
      </c>
      <c r="L3453" s="4"/>
    </row>
    <row r="3454" spans="1:12" x14ac:dyDescent="0.2">
      <c r="A3454" s="4" t="s">
        <v>793</v>
      </c>
      <c r="K3454" s="13">
        <v>2015</v>
      </c>
      <c r="L3454" s="4"/>
    </row>
    <row r="3455" spans="1:12" x14ac:dyDescent="0.2">
      <c r="A3455" s="4" t="s">
        <v>209</v>
      </c>
      <c r="K3455" s="13">
        <v>2015</v>
      </c>
      <c r="L3455" s="4"/>
    </row>
    <row r="3456" spans="1:12" x14ac:dyDescent="0.2">
      <c r="A3456" s="4" t="s">
        <v>210</v>
      </c>
      <c r="K3456" s="13">
        <v>2015</v>
      </c>
      <c r="L3456" s="4"/>
    </row>
    <row r="3457" spans="1:12" x14ac:dyDescent="0.2">
      <c r="A3457" s="4" t="s">
        <v>281</v>
      </c>
      <c r="K3457" s="13">
        <v>2015</v>
      </c>
      <c r="L3457" s="4"/>
    </row>
    <row r="3458" spans="1:12" x14ac:dyDescent="0.2">
      <c r="A3458" s="4" t="s">
        <v>343</v>
      </c>
      <c r="K3458" s="13">
        <v>2015</v>
      </c>
      <c r="L3458" s="4"/>
    </row>
    <row r="3459" spans="1:12" x14ac:dyDescent="0.2">
      <c r="A3459" s="4" t="s">
        <v>875</v>
      </c>
      <c r="K3459" s="13">
        <v>2015</v>
      </c>
      <c r="L3459" s="4"/>
    </row>
    <row r="3460" spans="1:12" x14ac:dyDescent="0.2">
      <c r="A3460" s="4" t="s">
        <v>902</v>
      </c>
      <c r="K3460" s="13">
        <v>2015</v>
      </c>
    </row>
    <row r="3461" spans="1:12" x14ac:dyDescent="0.2">
      <c r="A3461" s="4" t="s">
        <v>324</v>
      </c>
      <c r="K3461" s="13">
        <v>2015</v>
      </c>
      <c r="L3461" s="4"/>
    </row>
    <row r="3462" spans="1:12" x14ac:dyDescent="0.2">
      <c r="A3462" s="4" t="s">
        <v>328</v>
      </c>
      <c r="B3462" s="13">
        <v>8</v>
      </c>
      <c r="C3462" s="13">
        <v>6</v>
      </c>
      <c r="D3462" s="13">
        <v>1</v>
      </c>
      <c r="E3462" s="13">
        <v>43</v>
      </c>
      <c r="F3462" s="13">
        <v>1</v>
      </c>
      <c r="G3462" s="13">
        <v>28</v>
      </c>
      <c r="H3462" s="13">
        <v>2</v>
      </c>
      <c r="I3462" s="13">
        <v>123</v>
      </c>
      <c r="J3462" s="13">
        <v>8</v>
      </c>
      <c r="K3462" s="13">
        <v>2015</v>
      </c>
      <c r="L3462" s="4"/>
    </row>
    <row r="3463" spans="1:12" x14ac:dyDescent="0.2">
      <c r="A3463" s="4" t="s">
        <v>348</v>
      </c>
      <c r="K3463" s="13">
        <v>2015</v>
      </c>
      <c r="L3463" s="4"/>
    </row>
    <row r="3464" spans="1:12" x14ac:dyDescent="0.2">
      <c r="A3464" s="4" t="s">
        <v>358</v>
      </c>
      <c r="K3464" s="13">
        <v>2015</v>
      </c>
      <c r="L3464" s="4"/>
    </row>
    <row r="3465" spans="1:12" x14ac:dyDescent="0.2">
      <c r="A3465" s="4" t="s">
        <v>325</v>
      </c>
      <c r="K3465" s="13">
        <v>2015</v>
      </c>
      <c r="L3465" s="4"/>
    </row>
    <row r="3466" spans="1:12" x14ac:dyDescent="0.2">
      <c r="A3466" s="4" t="s">
        <v>797</v>
      </c>
      <c r="K3466" s="13">
        <v>2015</v>
      </c>
      <c r="L3466" s="4"/>
    </row>
    <row r="3467" spans="1:12" x14ac:dyDescent="0.2">
      <c r="A3467" s="4" t="s">
        <v>326</v>
      </c>
      <c r="K3467" s="13">
        <v>2015</v>
      </c>
      <c r="L3467" s="4"/>
    </row>
    <row r="3468" spans="1:12" x14ac:dyDescent="0.2">
      <c r="A3468" s="4" t="s">
        <v>211</v>
      </c>
      <c r="B3468" s="15"/>
      <c r="C3468" s="15"/>
      <c r="D3468" s="15"/>
      <c r="E3468" s="15"/>
      <c r="F3468" s="16"/>
      <c r="G3468" s="15"/>
      <c r="H3468" s="15"/>
      <c r="I3468" s="15"/>
      <c r="J3468" s="15"/>
      <c r="K3468" s="15">
        <v>2015</v>
      </c>
      <c r="L3468" s="4"/>
    </row>
    <row r="3469" spans="1:12" x14ac:dyDescent="0.2">
      <c r="A3469" s="4" t="s">
        <v>798</v>
      </c>
      <c r="K3469" s="13">
        <v>2015</v>
      </c>
      <c r="L3469" s="4"/>
    </row>
    <row r="3470" spans="1:12" x14ac:dyDescent="0.2">
      <c r="A3470" s="4" t="s">
        <v>282</v>
      </c>
      <c r="K3470" s="13">
        <v>2015</v>
      </c>
      <c r="L3470" s="4"/>
    </row>
    <row r="3471" spans="1:12" x14ac:dyDescent="0.2">
      <c r="A3471" s="4" t="s">
        <v>212</v>
      </c>
      <c r="K3471" s="13">
        <v>2015</v>
      </c>
      <c r="L3471" s="4"/>
    </row>
    <row r="3472" spans="1:12" x14ac:dyDescent="0.2">
      <c r="A3472" s="4" t="s">
        <v>301</v>
      </c>
      <c r="K3472" s="13">
        <v>2015</v>
      </c>
      <c r="L3472" s="4"/>
    </row>
    <row r="3473" spans="1:14" x14ac:dyDescent="0.2">
      <c r="A3473" s="4" t="s">
        <v>289</v>
      </c>
      <c r="K3473" s="13">
        <v>2015</v>
      </c>
      <c r="L3473" s="4"/>
    </row>
    <row r="3474" spans="1:14" x14ac:dyDescent="0.2">
      <c r="A3474" s="4" t="s">
        <v>322</v>
      </c>
      <c r="K3474" s="13">
        <v>2015</v>
      </c>
      <c r="L3474" s="4"/>
    </row>
    <row r="3475" spans="1:14" x14ac:dyDescent="0.2">
      <c r="A3475" s="4" t="s">
        <v>323</v>
      </c>
      <c r="K3475" s="13">
        <v>2015</v>
      </c>
      <c r="L3475" s="4"/>
    </row>
    <row r="3476" spans="1:14" x14ac:dyDescent="0.2">
      <c r="A3476" s="4" t="s">
        <v>844</v>
      </c>
      <c r="K3476" s="13">
        <v>2015</v>
      </c>
      <c r="L3476" s="4"/>
    </row>
    <row r="3477" spans="1:14" x14ac:dyDescent="0.2">
      <c r="A3477" s="4" t="s">
        <v>213</v>
      </c>
      <c r="K3477" s="13">
        <v>2015</v>
      </c>
      <c r="L3477" s="4"/>
    </row>
    <row r="3478" spans="1:14" x14ac:dyDescent="0.2">
      <c r="A3478" s="47" t="s">
        <v>897</v>
      </c>
      <c r="K3478" s="13">
        <v>2015</v>
      </c>
      <c r="N3478" s="65"/>
    </row>
    <row r="3479" spans="1:14" x14ac:dyDescent="0.2">
      <c r="A3479" s="4" t="s">
        <v>214</v>
      </c>
      <c r="K3479" s="13">
        <v>2015</v>
      </c>
      <c r="L3479" s="4"/>
    </row>
    <row r="3480" spans="1:14" x14ac:dyDescent="0.2">
      <c r="A3480" s="4" t="s">
        <v>801</v>
      </c>
      <c r="K3480" s="13">
        <v>2015</v>
      </c>
      <c r="L3480" s="4"/>
    </row>
    <row r="3481" spans="1:14" x14ac:dyDescent="0.2">
      <c r="A3481" s="4" t="s">
        <v>309</v>
      </c>
      <c r="B3481" s="13">
        <v>1</v>
      </c>
      <c r="C3481" s="13">
        <v>1</v>
      </c>
      <c r="D3481" s="13">
        <v>0</v>
      </c>
      <c r="E3481" s="13">
        <v>3</v>
      </c>
      <c r="K3481" s="13">
        <v>2015</v>
      </c>
      <c r="L3481" s="4"/>
    </row>
    <row r="3482" spans="1:14" x14ac:dyDescent="0.2">
      <c r="A3482" s="4" t="s">
        <v>215</v>
      </c>
      <c r="K3482" s="13">
        <v>2015</v>
      </c>
      <c r="L3482" s="4"/>
    </row>
    <row r="3483" spans="1:14" x14ac:dyDescent="0.2">
      <c r="A3483" s="4" t="s">
        <v>216</v>
      </c>
      <c r="K3483" s="13">
        <v>2015</v>
      </c>
      <c r="L3483" s="4"/>
    </row>
    <row r="3484" spans="1:14" x14ac:dyDescent="0.2">
      <c r="A3484" s="4" t="s">
        <v>217</v>
      </c>
      <c r="K3484" s="13">
        <v>2015</v>
      </c>
      <c r="L3484" s="4"/>
    </row>
    <row r="3485" spans="1:14" x14ac:dyDescent="0.2">
      <c r="A3485" s="4" t="s">
        <v>218</v>
      </c>
      <c r="K3485" s="13">
        <v>2015</v>
      </c>
      <c r="L3485" s="4"/>
    </row>
    <row r="3486" spans="1:14" x14ac:dyDescent="0.2">
      <c r="A3486" s="4" t="s">
        <v>219</v>
      </c>
      <c r="B3486" s="15"/>
      <c r="C3486" s="15"/>
      <c r="D3486" s="15"/>
      <c r="E3486" s="15"/>
      <c r="F3486" s="15"/>
      <c r="G3486" s="15"/>
      <c r="H3486" s="15"/>
      <c r="I3486" s="15"/>
      <c r="J3486" s="15"/>
      <c r="K3486" s="15">
        <v>2015</v>
      </c>
      <c r="L3486" s="4"/>
    </row>
    <row r="3487" spans="1:14" x14ac:dyDescent="0.2">
      <c r="A3487" s="4" t="s">
        <v>220</v>
      </c>
      <c r="K3487" s="13">
        <v>2015</v>
      </c>
      <c r="L3487" s="4"/>
    </row>
    <row r="3488" spans="1:14" x14ac:dyDescent="0.2">
      <c r="A3488" s="4" t="s">
        <v>221</v>
      </c>
      <c r="K3488" s="13">
        <v>2015</v>
      </c>
      <c r="L3488" s="4"/>
    </row>
    <row r="3489" spans="1:12" x14ac:dyDescent="0.2">
      <c r="A3489" s="4" t="s">
        <v>292</v>
      </c>
      <c r="K3489" s="13">
        <v>2015</v>
      </c>
      <c r="L3489" s="4"/>
    </row>
    <row r="3490" spans="1:12" x14ac:dyDescent="0.2">
      <c r="A3490" s="4" t="s">
        <v>222</v>
      </c>
      <c r="K3490" s="13">
        <v>2015</v>
      </c>
      <c r="L3490" s="4"/>
    </row>
    <row r="3491" spans="1:12" x14ac:dyDescent="0.2">
      <c r="A3491" s="4" t="s">
        <v>223</v>
      </c>
      <c r="K3491" s="13">
        <v>2015</v>
      </c>
      <c r="L3491" s="4"/>
    </row>
    <row r="3492" spans="1:12" x14ac:dyDescent="0.2">
      <c r="A3492" s="4" t="s">
        <v>224</v>
      </c>
      <c r="K3492" s="13">
        <v>2015</v>
      </c>
      <c r="L3492" s="4"/>
    </row>
    <row r="3493" spans="1:12" x14ac:dyDescent="0.2">
      <c r="A3493" s="4" t="s">
        <v>901</v>
      </c>
      <c r="K3493" s="13">
        <v>2015</v>
      </c>
    </row>
    <row r="3494" spans="1:12" x14ac:dyDescent="0.2">
      <c r="A3494" s="4" t="s">
        <v>225</v>
      </c>
      <c r="K3494" s="13">
        <v>2015</v>
      </c>
      <c r="L3494" s="4"/>
    </row>
    <row r="3495" spans="1:12" x14ac:dyDescent="0.2">
      <c r="A3495" s="4" t="s">
        <v>344</v>
      </c>
      <c r="K3495" s="13">
        <v>2015</v>
      </c>
      <c r="L3495" s="4"/>
    </row>
    <row r="3496" spans="1:12" x14ac:dyDescent="0.2">
      <c r="A3496" s="4" t="s">
        <v>335</v>
      </c>
      <c r="K3496" s="13">
        <v>2015</v>
      </c>
      <c r="L3496" s="4"/>
    </row>
    <row r="3497" spans="1:12" x14ac:dyDescent="0.2">
      <c r="A3497" s="4" t="s">
        <v>226</v>
      </c>
      <c r="B3497" s="15"/>
      <c r="C3497" s="15"/>
      <c r="D3497" s="15"/>
      <c r="E3497" s="15"/>
      <c r="F3497" s="15"/>
      <c r="G3497" s="15"/>
      <c r="H3497" s="15"/>
      <c r="I3497" s="15"/>
      <c r="J3497" s="15"/>
      <c r="K3497" s="15">
        <v>2015</v>
      </c>
      <c r="L3497" s="4"/>
    </row>
    <row r="3498" spans="1:12" x14ac:dyDescent="0.2">
      <c r="A3498" s="4" t="s">
        <v>364</v>
      </c>
      <c r="K3498" s="13">
        <v>2015</v>
      </c>
      <c r="L3498" s="4"/>
    </row>
    <row r="3499" spans="1:12" x14ac:dyDescent="0.2">
      <c r="A3499" s="4" t="s">
        <v>227</v>
      </c>
      <c r="B3499" s="13">
        <v>1</v>
      </c>
      <c r="C3499" s="13">
        <v>1</v>
      </c>
      <c r="D3499" s="13">
        <v>0</v>
      </c>
      <c r="E3499" s="13">
        <v>46</v>
      </c>
      <c r="G3499" s="13">
        <v>2</v>
      </c>
      <c r="H3499" s="13">
        <v>0</v>
      </c>
      <c r="I3499" s="13">
        <v>15</v>
      </c>
      <c r="J3499" s="13">
        <v>0</v>
      </c>
      <c r="K3499" s="13">
        <v>2015</v>
      </c>
      <c r="L3499" s="4"/>
    </row>
    <row r="3500" spans="1:12" x14ac:dyDescent="0.2">
      <c r="A3500" s="4" t="s">
        <v>228</v>
      </c>
      <c r="K3500" s="13">
        <v>2015</v>
      </c>
      <c r="L3500" s="4"/>
    </row>
    <row r="3501" spans="1:12" x14ac:dyDescent="0.2">
      <c r="A3501" s="4" t="s">
        <v>365</v>
      </c>
      <c r="K3501" s="13">
        <v>2015</v>
      </c>
      <c r="L3501" s="4"/>
    </row>
    <row r="3502" spans="1:12" x14ac:dyDescent="0.2">
      <c r="A3502" s="4" t="s">
        <v>229</v>
      </c>
      <c r="K3502" s="13">
        <v>2015</v>
      </c>
      <c r="L3502" s="4"/>
    </row>
    <row r="3503" spans="1:12" x14ac:dyDescent="0.2">
      <c r="A3503" s="4" t="s">
        <v>230</v>
      </c>
      <c r="K3503" s="13">
        <v>2015</v>
      </c>
    </row>
    <row r="3504" spans="1:12" x14ac:dyDescent="0.2">
      <c r="A3504" s="4" t="s">
        <v>799</v>
      </c>
      <c r="K3504" s="13">
        <v>2015</v>
      </c>
    </row>
    <row r="3505" spans="1:12" x14ac:dyDescent="0.2">
      <c r="A3505" s="4" t="s">
        <v>790</v>
      </c>
      <c r="K3505" s="13">
        <v>2015</v>
      </c>
    </row>
    <row r="3506" spans="1:12" x14ac:dyDescent="0.2">
      <c r="A3506" s="4" t="s">
        <v>231</v>
      </c>
      <c r="K3506" s="13">
        <v>2015</v>
      </c>
    </row>
    <row r="3507" spans="1:12" x14ac:dyDescent="0.2">
      <c r="A3507" s="4" t="s">
        <v>826</v>
      </c>
      <c r="K3507" s="13">
        <v>2015</v>
      </c>
    </row>
    <row r="3508" spans="1:12" x14ac:dyDescent="0.2">
      <c r="A3508" s="4" t="s">
        <v>232</v>
      </c>
      <c r="K3508" s="13">
        <v>2015</v>
      </c>
    </row>
    <row r="3509" spans="1:12" x14ac:dyDescent="0.2">
      <c r="A3509" s="4" t="s">
        <v>366</v>
      </c>
      <c r="K3509" s="13">
        <v>2015</v>
      </c>
    </row>
    <row r="3510" spans="1:12" x14ac:dyDescent="0.2">
      <c r="A3510" s="4" t="s">
        <v>233</v>
      </c>
      <c r="B3510" s="15"/>
      <c r="C3510" s="15"/>
      <c r="D3510" s="15"/>
      <c r="E3510" s="15"/>
      <c r="F3510" s="15"/>
      <c r="K3510" s="13">
        <v>2015</v>
      </c>
    </row>
    <row r="3511" spans="1:12" x14ac:dyDescent="0.2">
      <c r="A3511" s="4" t="s">
        <v>234</v>
      </c>
      <c r="K3511" s="13">
        <v>2015</v>
      </c>
    </row>
    <row r="3512" spans="1:12" x14ac:dyDescent="0.2">
      <c r="A3512" s="4" t="s">
        <v>283</v>
      </c>
      <c r="K3512" s="13">
        <v>2015</v>
      </c>
    </row>
    <row r="3513" spans="1:12" x14ac:dyDescent="0.2">
      <c r="A3513" s="4" t="s">
        <v>235</v>
      </c>
      <c r="K3513" s="13">
        <v>2015</v>
      </c>
    </row>
    <row r="3514" spans="1:12" x14ac:dyDescent="0.2">
      <c r="A3514" s="4" t="s">
        <v>845</v>
      </c>
      <c r="K3514" s="13">
        <v>2015</v>
      </c>
    </row>
    <row r="3515" spans="1:12" x14ac:dyDescent="0.2">
      <c r="A3515" s="4" t="s">
        <v>287</v>
      </c>
      <c r="K3515" s="13">
        <v>2015</v>
      </c>
    </row>
    <row r="3516" spans="1:12" x14ac:dyDescent="0.2">
      <c r="A3516" s="4" t="s">
        <v>803</v>
      </c>
      <c r="K3516" s="13">
        <v>2015</v>
      </c>
    </row>
    <row r="3517" spans="1:12" x14ac:dyDescent="0.2">
      <c r="A3517" s="4" t="s">
        <v>296</v>
      </c>
      <c r="B3517" s="13">
        <v>15</v>
      </c>
      <c r="C3517" s="13">
        <v>14</v>
      </c>
      <c r="D3517" s="13">
        <v>2</v>
      </c>
      <c r="E3517" s="13">
        <v>478</v>
      </c>
      <c r="F3517" s="13">
        <v>6</v>
      </c>
      <c r="G3517" s="13">
        <v>29</v>
      </c>
      <c r="H3517" s="13">
        <v>2</v>
      </c>
      <c r="I3517" s="13">
        <v>201</v>
      </c>
      <c r="J3517" s="13">
        <v>13</v>
      </c>
      <c r="K3517" s="13">
        <v>2015</v>
      </c>
    </row>
    <row r="3518" spans="1:12" x14ac:dyDescent="0.2">
      <c r="A3518" s="4" t="s">
        <v>336</v>
      </c>
      <c r="K3518" s="13">
        <v>2015</v>
      </c>
    </row>
    <row r="3519" spans="1:12" x14ac:dyDescent="0.2">
      <c r="A3519" s="4" t="s">
        <v>236</v>
      </c>
      <c r="K3519" s="13">
        <v>2015</v>
      </c>
      <c r="L3519" s="4"/>
    </row>
    <row r="3520" spans="1:12" x14ac:dyDescent="0.2">
      <c r="A3520" s="4" t="s">
        <v>237</v>
      </c>
      <c r="K3520" s="13">
        <v>2015</v>
      </c>
      <c r="L3520" s="4"/>
    </row>
    <row r="3521" spans="1:12" x14ac:dyDescent="0.2">
      <c r="A3521" s="4" t="s">
        <v>867</v>
      </c>
      <c r="K3521" s="13">
        <v>2015</v>
      </c>
      <c r="L3521" s="4"/>
    </row>
    <row r="3522" spans="1:12" x14ac:dyDescent="0.2">
      <c r="A3522" s="4" t="s">
        <v>238</v>
      </c>
      <c r="K3522" s="13">
        <v>2015</v>
      </c>
      <c r="L3522" s="4"/>
    </row>
    <row r="3523" spans="1:12" x14ac:dyDescent="0.2">
      <c r="A3523" s="4" t="s">
        <v>367</v>
      </c>
      <c r="K3523" s="13">
        <v>2015</v>
      </c>
      <c r="L3523" s="4"/>
    </row>
    <row r="3524" spans="1:12" x14ac:dyDescent="0.2">
      <c r="A3524" s="4" t="s">
        <v>890</v>
      </c>
      <c r="K3524" s="13">
        <v>2015</v>
      </c>
      <c r="L3524" s="4"/>
    </row>
    <row r="3525" spans="1:12" x14ac:dyDescent="0.2">
      <c r="A3525" s="4" t="s">
        <v>293</v>
      </c>
      <c r="K3525" s="13">
        <v>2015</v>
      </c>
      <c r="L3525" s="4"/>
    </row>
    <row r="3526" spans="1:12" x14ac:dyDescent="0.2">
      <c r="A3526" s="4" t="s">
        <v>239</v>
      </c>
      <c r="K3526" s="13">
        <v>2015</v>
      </c>
      <c r="L3526" s="4"/>
    </row>
    <row r="3527" spans="1:12" x14ac:dyDescent="0.2">
      <c r="A3527" s="4" t="s">
        <v>240</v>
      </c>
      <c r="K3527" s="13">
        <v>2015</v>
      </c>
      <c r="L3527" s="4"/>
    </row>
    <row r="3528" spans="1:12" x14ac:dyDescent="0.2">
      <c r="A3528" s="4" t="s">
        <v>241</v>
      </c>
      <c r="K3528" s="13">
        <v>2015</v>
      </c>
      <c r="L3528" s="4"/>
    </row>
    <row r="3529" spans="1:12" x14ac:dyDescent="0.2">
      <c r="A3529" s="4" t="s">
        <v>333</v>
      </c>
      <c r="B3529" s="13">
        <v>14</v>
      </c>
      <c r="C3529" s="13">
        <v>8</v>
      </c>
      <c r="D3529" s="13">
        <v>1</v>
      </c>
      <c r="E3529" s="13">
        <v>78</v>
      </c>
      <c r="F3529" s="13">
        <v>2</v>
      </c>
      <c r="G3529" s="13">
        <v>23</v>
      </c>
      <c r="H3529" s="13">
        <v>2</v>
      </c>
      <c r="I3529" s="13">
        <v>154</v>
      </c>
      <c r="J3529" s="13">
        <v>5</v>
      </c>
      <c r="K3529" s="13">
        <v>2015</v>
      </c>
      <c r="L3529" s="4"/>
    </row>
    <row r="3530" spans="1:12" x14ac:dyDescent="0.2">
      <c r="A3530" s="4" t="s">
        <v>802</v>
      </c>
      <c r="K3530" s="13">
        <v>2015</v>
      </c>
      <c r="L3530" s="4"/>
    </row>
    <row r="3531" spans="1:12" x14ac:dyDescent="0.2">
      <c r="A3531" s="4" t="s">
        <v>337</v>
      </c>
      <c r="K3531" s="13">
        <v>2015</v>
      </c>
      <c r="L3531" s="4"/>
    </row>
    <row r="3532" spans="1:12" x14ac:dyDescent="0.2">
      <c r="A3532" s="4" t="s">
        <v>242</v>
      </c>
      <c r="K3532" s="13">
        <v>2015</v>
      </c>
      <c r="L3532" s="4"/>
    </row>
    <row r="3533" spans="1:12" x14ac:dyDescent="0.2">
      <c r="A3533" s="4" t="s">
        <v>243</v>
      </c>
      <c r="K3533" s="13">
        <v>2015</v>
      </c>
      <c r="L3533" s="4"/>
    </row>
    <row r="3534" spans="1:12" x14ac:dyDescent="0.2">
      <c r="A3534" s="4" t="s">
        <v>244</v>
      </c>
      <c r="K3534" s="13">
        <v>2015</v>
      </c>
      <c r="L3534" s="4"/>
    </row>
    <row r="3535" spans="1:12" x14ac:dyDescent="0.2">
      <c r="A3535" s="4" t="s">
        <v>327</v>
      </c>
      <c r="K3535" s="13">
        <v>2015</v>
      </c>
      <c r="L3535" s="4"/>
    </row>
    <row r="3536" spans="1:12" x14ac:dyDescent="0.2">
      <c r="A3536" s="4" t="s">
        <v>245</v>
      </c>
      <c r="B3536"/>
      <c r="C3536"/>
      <c r="D3536"/>
      <c r="E3536"/>
      <c r="F3536"/>
      <c r="G3536"/>
      <c r="H3536"/>
      <c r="I3536"/>
      <c r="J3536"/>
      <c r="K3536">
        <v>2015</v>
      </c>
      <c r="L3536" s="11"/>
    </row>
    <row r="3537" spans="1:12" x14ac:dyDescent="0.2">
      <c r="A3537" s="4" t="s">
        <v>246</v>
      </c>
      <c r="B3537"/>
      <c r="C3537"/>
      <c r="D3537"/>
      <c r="H3537"/>
      <c r="I3537"/>
      <c r="J3537"/>
      <c r="K3537">
        <v>2015</v>
      </c>
      <c r="L3537" s="11"/>
    </row>
    <row r="3538" spans="1:12" x14ac:dyDescent="0.2">
      <c r="A3538" s="4" t="s">
        <v>247</v>
      </c>
      <c r="B3538"/>
      <c r="C3538"/>
      <c r="D3538"/>
      <c r="E3538"/>
      <c r="F3538"/>
      <c r="G3538"/>
      <c r="H3538"/>
      <c r="I3538"/>
      <c r="J3538"/>
      <c r="K3538">
        <v>2015</v>
      </c>
      <c r="L3538" s="11"/>
    </row>
    <row r="3539" spans="1:12" x14ac:dyDescent="0.2">
      <c r="A3539" s="4" t="s">
        <v>248</v>
      </c>
      <c r="K3539" s="13">
        <v>2015</v>
      </c>
      <c r="L3539" s="11"/>
    </row>
    <row r="3540" spans="1:12" x14ac:dyDescent="0.2">
      <c r="A3540" s="4" t="s">
        <v>249</v>
      </c>
      <c r="B3540"/>
      <c r="C3540"/>
      <c r="D3540"/>
      <c r="E3540"/>
      <c r="F3540"/>
      <c r="G3540"/>
      <c r="H3540"/>
      <c r="I3540"/>
      <c r="J3540"/>
      <c r="K3540">
        <v>2015</v>
      </c>
      <c r="L3540" s="11"/>
    </row>
    <row r="3541" spans="1:12" x14ac:dyDescent="0.2">
      <c r="A3541" s="4" t="s">
        <v>250</v>
      </c>
      <c r="B3541"/>
      <c r="C3541"/>
      <c r="D3541"/>
      <c r="E3541"/>
      <c r="F3541"/>
      <c r="G3541"/>
      <c r="H3541"/>
      <c r="I3541"/>
      <c r="J3541"/>
      <c r="K3541">
        <v>2015</v>
      </c>
      <c r="L3541" s="11"/>
    </row>
    <row r="3542" spans="1:12" x14ac:dyDescent="0.2">
      <c r="A3542" s="4" t="s">
        <v>251</v>
      </c>
      <c r="B3542"/>
      <c r="C3542"/>
      <c r="D3542"/>
      <c r="E3542"/>
      <c r="F3542"/>
      <c r="G3542"/>
      <c r="H3542"/>
      <c r="I3542"/>
      <c r="J3542"/>
      <c r="K3542">
        <v>2015</v>
      </c>
      <c r="L3542" s="11"/>
    </row>
    <row r="3543" spans="1:12" x14ac:dyDescent="0.2">
      <c r="A3543" s="4" t="s">
        <v>252</v>
      </c>
      <c r="B3543" s="13">
        <v>1</v>
      </c>
      <c r="C3543" s="13">
        <v>1</v>
      </c>
      <c r="D3543" s="13">
        <v>0</v>
      </c>
      <c r="E3543" s="13">
        <v>1</v>
      </c>
      <c r="F3543" s="13">
        <v>3</v>
      </c>
      <c r="K3543" s="13">
        <v>2015</v>
      </c>
    </row>
    <row r="3544" spans="1:12" x14ac:dyDescent="0.2">
      <c r="A3544" s="4" t="s">
        <v>253</v>
      </c>
      <c r="B3544"/>
      <c r="C3544"/>
      <c r="D3544"/>
      <c r="E3544"/>
      <c r="F3544"/>
      <c r="G3544"/>
      <c r="H3544"/>
      <c r="I3544"/>
      <c r="J3544"/>
      <c r="K3544">
        <v>2015</v>
      </c>
      <c r="L3544" s="11"/>
    </row>
    <row r="3545" spans="1:12" x14ac:dyDescent="0.2">
      <c r="A3545" s="4" t="s">
        <v>254</v>
      </c>
      <c r="B3545"/>
      <c r="C3545"/>
      <c r="D3545"/>
      <c r="E3545"/>
      <c r="F3545"/>
      <c r="G3545"/>
      <c r="H3545"/>
      <c r="I3545"/>
      <c r="J3545"/>
      <c r="K3545">
        <v>2015</v>
      </c>
      <c r="L3545" s="11"/>
    </row>
    <row r="3546" spans="1:12" x14ac:dyDescent="0.2">
      <c r="A3546" s="4" t="s">
        <v>255</v>
      </c>
      <c r="B3546"/>
      <c r="C3546"/>
      <c r="D3546"/>
      <c r="E3546"/>
      <c r="F3546"/>
      <c r="G3546"/>
      <c r="H3546"/>
      <c r="I3546"/>
      <c r="J3546"/>
      <c r="K3546">
        <v>2015</v>
      </c>
      <c r="L3546" s="11"/>
    </row>
    <row r="3547" spans="1:12" x14ac:dyDescent="0.2">
      <c r="A3547" s="4" t="s">
        <v>256</v>
      </c>
      <c r="B3547"/>
      <c r="C3547"/>
      <c r="D3547"/>
      <c r="E3547"/>
      <c r="F3547"/>
      <c r="G3547"/>
      <c r="H3547"/>
      <c r="I3547"/>
      <c r="J3547"/>
      <c r="K3547">
        <v>2015</v>
      </c>
      <c r="L3547" s="11"/>
    </row>
    <row r="3548" spans="1:12" x14ac:dyDescent="0.2">
      <c r="A3548" s="4" t="s">
        <v>257</v>
      </c>
      <c r="K3548" s="13">
        <v>2015</v>
      </c>
      <c r="L3548" s="11"/>
    </row>
    <row r="3549" spans="1:12" x14ac:dyDescent="0.2">
      <c r="A3549" s="4" t="s">
        <v>258</v>
      </c>
      <c r="B3549"/>
      <c r="C3549"/>
      <c r="D3549"/>
      <c r="E3549"/>
      <c r="F3549"/>
      <c r="G3549"/>
      <c r="H3549"/>
      <c r="I3549"/>
      <c r="J3549"/>
      <c r="K3549">
        <v>2015</v>
      </c>
      <c r="L3549" s="11"/>
    </row>
    <row r="3550" spans="1:12" x14ac:dyDescent="0.2">
      <c r="A3550" s="4" t="s">
        <v>259</v>
      </c>
      <c r="B3550"/>
      <c r="C3550"/>
      <c r="D3550"/>
      <c r="E3550"/>
      <c r="F3550"/>
      <c r="G3550"/>
      <c r="H3550"/>
      <c r="I3550"/>
      <c r="J3550"/>
      <c r="K3550">
        <v>2015</v>
      </c>
      <c r="L3550" s="11"/>
    </row>
    <row r="3551" spans="1:12" x14ac:dyDescent="0.2">
      <c r="A3551" s="4" t="s">
        <v>260</v>
      </c>
      <c r="B3551"/>
      <c r="C3551"/>
      <c r="D3551"/>
      <c r="E3551"/>
      <c r="F3551"/>
      <c r="G3551"/>
      <c r="H3551"/>
      <c r="I3551"/>
      <c r="J3551"/>
      <c r="K3551">
        <v>2015</v>
      </c>
      <c r="L3551" s="11"/>
    </row>
    <row r="3552" spans="1:12" x14ac:dyDescent="0.2">
      <c r="A3552" s="4" t="s">
        <v>261</v>
      </c>
      <c r="B3552"/>
      <c r="C3552"/>
      <c r="D3552"/>
      <c r="E3552"/>
      <c r="F3552"/>
      <c r="G3552"/>
      <c r="H3552"/>
      <c r="I3552"/>
      <c r="J3552"/>
      <c r="K3552">
        <v>2015</v>
      </c>
      <c r="L3552" s="11"/>
    </row>
    <row r="3553" spans="1:12" x14ac:dyDescent="0.2">
      <c r="A3553" s="4" t="s">
        <v>262</v>
      </c>
      <c r="B3553"/>
      <c r="C3553"/>
      <c r="D3553"/>
      <c r="E3553"/>
      <c r="F3553"/>
      <c r="G3553"/>
      <c r="H3553"/>
      <c r="I3553"/>
      <c r="J3553"/>
      <c r="K3553">
        <v>2015</v>
      </c>
      <c r="L3553" s="11"/>
    </row>
    <row r="3554" spans="1:12" x14ac:dyDescent="0.2">
      <c r="A3554" s="4" t="s">
        <v>263</v>
      </c>
      <c r="B3554"/>
      <c r="C3554"/>
      <c r="D3554"/>
      <c r="E3554"/>
      <c r="F3554"/>
      <c r="G3554"/>
      <c r="H3554"/>
      <c r="I3554"/>
      <c r="J3554"/>
      <c r="K3554">
        <v>2015</v>
      </c>
      <c r="L3554" s="11"/>
    </row>
    <row r="3555" spans="1:12" x14ac:dyDescent="0.2">
      <c r="A3555" s="4" t="s">
        <v>264</v>
      </c>
      <c r="B3555"/>
      <c r="C3555"/>
      <c r="D3555"/>
      <c r="E3555"/>
      <c r="F3555"/>
      <c r="G3555"/>
      <c r="H3555"/>
      <c r="I3555"/>
      <c r="J3555"/>
      <c r="K3555">
        <v>2015</v>
      </c>
      <c r="L3555" s="11"/>
    </row>
    <row r="3556" spans="1:12" x14ac:dyDescent="0.2">
      <c r="A3556" s="4" t="s">
        <v>820</v>
      </c>
      <c r="B3556"/>
      <c r="C3556"/>
      <c r="D3556"/>
      <c r="E3556"/>
      <c r="F3556"/>
      <c r="G3556"/>
      <c r="H3556"/>
      <c r="I3556"/>
      <c r="J3556"/>
      <c r="K3556">
        <v>2015</v>
      </c>
      <c r="L3556" s="11"/>
    </row>
    <row r="3557" spans="1:12" x14ac:dyDescent="0.2">
      <c r="A3557" s="4" t="s">
        <v>294</v>
      </c>
      <c r="B3557"/>
      <c r="C3557"/>
      <c r="D3557"/>
      <c r="E3557"/>
      <c r="F3557"/>
      <c r="G3557"/>
      <c r="H3557"/>
      <c r="I3557"/>
      <c r="J3557"/>
      <c r="K3557">
        <v>2015</v>
      </c>
      <c r="L3557" s="11"/>
    </row>
    <row r="3558" spans="1:12" x14ac:dyDescent="0.2">
      <c r="A3558" s="4" t="s">
        <v>265</v>
      </c>
      <c r="B3558"/>
      <c r="C3558"/>
      <c r="D3558"/>
      <c r="E3558"/>
      <c r="F3558"/>
      <c r="G3558"/>
      <c r="H3558"/>
      <c r="I3558"/>
      <c r="J3558"/>
      <c r="K3558">
        <v>2015</v>
      </c>
      <c r="L3558" s="11"/>
    </row>
    <row r="3559" spans="1:12" x14ac:dyDescent="0.2">
      <c r="A3559" s="4" t="s">
        <v>266</v>
      </c>
      <c r="B3559"/>
      <c r="C3559"/>
      <c r="D3559"/>
      <c r="E3559"/>
      <c r="F3559"/>
      <c r="G3559"/>
      <c r="H3559"/>
      <c r="I3559"/>
      <c r="J3559"/>
      <c r="K3559">
        <v>2015</v>
      </c>
      <c r="L3559" s="11"/>
    </row>
    <row r="3560" spans="1:12" x14ac:dyDescent="0.2">
      <c r="A3560" s="4" t="s">
        <v>267</v>
      </c>
      <c r="B3560"/>
      <c r="C3560"/>
      <c r="D3560"/>
      <c r="E3560"/>
      <c r="F3560"/>
      <c r="G3560"/>
      <c r="H3560"/>
      <c r="I3560"/>
      <c r="J3560"/>
      <c r="K3560">
        <v>2015</v>
      </c>
      <c r="L3560" s="11"/>
    </row>
    <row r="3561" spans="1:12" x14ac:dyDescent="0.2">
      <c r="A3561" s="4" t="s">
        <v>268</v>
      </c>
      <c r="B3561"/>
      <c r="C3561"/>
      <c r="D3561"/>
      <c r="E3561"/>
      <c r="F3561"/>
      <c r="G3561"/>
      <c r="H3561"/>
      <c r="I3561"/>
      <c r="J3561"/>
      <c r="K3561">
        <v>2015</v>
      </c>
      <c r="L3561" s="11"/>
    </row>
    <row r="3562" spans="1:12" x14ac:dyDescent="0.2">
      <c r="A3562" s="4" t="s">
        <v>269</v>
      </c>
      <c r="B3562"/>
      <c r="C3562"/>
      <c r="D3562"/>
      <c r="E3562"/>
      <c r="F3562"/>
      <c r="G3562"/>
      <c r="H3562"/>
      <c r="I3562"/>
      <c r="J3562"/>
      <c r="K3562">
        <v>2015</v>
      </c>
      <c r="L3562" s="11"/>
    </row>
    <row r="3563" spans="1:12" x14ac:dyDescent="0.2">
      <c r="A3563" s="4" t="s">
        <v>270</v>
      </c>
      <c r="B3563"/>
      <c r="C3563"/>
      <c r="D3563"/>
      <c r="E3563"/>
      <c r="F3563"/>
      <c r="G3563"/>
      <c r="H3563"/>
      <c r="I3563"/>
      <c r="J3563"/>
      <c r="K3563">
        <v>2015</v>
      </c>
      <c r="L3563" s="11"/>
    </row>
    <row r="3564" spans="1:12" x14ac:dyDescent="0.2">
      <c r="A3564" s="4" t="s">
        <v>284</v>
      </c>
      <c r="B3564"/>
      <c r="C3564"/>
      <c r="D3564"/>
      <c r="E3564"/>
      <c r="F3564"/>
      <c r="G3564"/>
      <c r="H3564"/>
      <c r="I3564"/>
      <c r="J3564"/>
      <c r="K3564">
        <v>2015</v>
      </c>
      <c r="L3564" s="11"/>
    </row>
    <row r="3565" spans="1:12" x14ac:dyDescent="0.2">
      <c r="A3565" s="4" t="s">
        <v>271</v>
      </c>
      <c r="B3565"/>
      <c r="C3565"/>
      <c r="D3565"/>
      <c r="E3565"/>
      <c r="F3565"/>
      <c r="G3565"/>
      <c r="H3565"/>
      <c r="I3565"/>
      <c r="J3565"/>
      <c r="K3565">
        <v>2015</v>
      </c>
      <c r="L3565" s="11"/>
    </row>
    <row r="3566" spans="1:12" x14ac:dyDescent="0.2">
      <c r="A3566" s="4" t="s">
        <v>272</v>
      </c>
      <c r="B3566"/>
      <c r="C3566"/>
      <c r="D3566"/>
      <c r="E3566"/>
      <c r="F3566"/>
      <c r="G3566"/>
      <c r="H3566"/>
      <c r="I3566"/>
      <c r="J3566"/>
      <c r="K3566">
        <v>2015</v>
      </c>
      <c r="L3566" s="11"/>
    </row>
    <row r="3567" spans="1:12" x14ac:dyDescent="0.2">
      <c r="A3567" s="4" t="s">
        <v>273</v>
      </c>
      <c r="B3567"/>
      <c r="C3567"/>
      <c r="D3567"/>
      <c r="E3567"/>
      <c r="F3567"/>
      <c r="G3567"/>
      <c r="H3567"/>
      <c r="I3567"/>
      <c r="J3567"/>
      <c r="K3567">
        <v>2015</v>
      </c>
      <c r="L3567" s="11"/>
    </row>
    <row r="3568" spans="1:12" x14ac:dyDescent="0.2">
      <c r="A3568" s="62" t="s">
        <v>930</v>
      </c>
      <c r="K3568" s="13">
        <v>2015</v>
      </c>
    </row>
    <row r="3569" spans="1:14" x14ac:dyDescent="0.2">
      <c r="A3569" s="62" t="s">
        <v>931</v>
      </c>
      <c r="K3569" s="13">
        <v>2015</v>
      </c>
    </row>
    <row r="3570" spans="1:14" x14ac:dyDescent="0.2">
      <c r="A3570" s="62" t="s">
        <v>932</v>
      </c>
      <c r="K3570" s="13">
        <v>2015</v>
      </c>
    </row>
    <row r="3571" spans="1:14" x14ac:dyDescent="0.2">
      <c r="A3571" s="62" t="s">
        <v>933</v>
      </c>
      <c r="K3571" s="13">
        <v>2015</v>
      </c>
    </row>
    <row r="3572" spans="1:14" x14ac:dyDescent="0.2">
      <c r="A3572" s="62" t="s">
        <v>934</v>
      </c>
      <c r="K3572" s="13">
        <v>2015</v>
      </c>
    </row>
    <row r="3573" spans="1:14" x14ac:dyDescent="0.2">
      <c r="A3573" s="62" t="s">
        <v>935</v>
      </c>
      <c r="K3573" s="13">
        <v>2015</v>
      </c>
    </row>
    <row r="3574" spans="1:14" x14ac:dyDescent="0.2">
      <c r="A3574" s="62" t="s">
        <v>936</v>
      </c>
      <c r="K3574" s="13">
        <v>2015</v>
      </c>
    </row>
    <row r="3575" spans="1:14" x14ac:dyDescent="0.2">
      <c r="A3575" s="62" t="s">
        <v>940</v>
      </c>
      <c r="K3575" s="13">
        <v>2015</v>
      </c>
    </row>
    <row r="3576" spans="1:14" x14ac:dyDescent="0.2">
      <c r="A3576" s="62" t="s">
        <v>937</v>
      </c>
      <c r="K3576" s="13">
        <v>2015</v>
      </c>
    </row>
    <row r="3577" spans="1:14" x14ac:dyDescent="0.2">
      <c r="A3577" s="61" t="s">
        <v>929</v>
      </c>
      <c r="K3577" s="13">
        <v>2015</v>
      </c>
      <c r="N3577" s="50"/>
    </row>
    <row r="3578" spans="1:14" x14ac:dyDescent="0.2">
      <c r="A3578" s="62" t="s">
        <v>947</v>
      </c>
      <c r="K3578" s="13">
        <v>2015</v>
      </c>
    </row>
    <row r="3579" spans="1:14" x14ac:dyDescent="0.2">
      <c r="A3579" s="62" t="s">
        <v>938</v>
      </c>
      <c r="K3579" s="13">
        <v>2015</v>
      </c>
    </row>
    <row r="3580" spans="1:14" x14ac:dyDescent="0.2">
      <c r="A3580" s="62" t="s">
        <v>952</v>
      </c>
      <c r="K3580" s="13">
        <v>2015</v>
      </c>
    </row>
    <row r="3581" spans="1:14" x14ac:dyDescent="0.2">
      <c r="A3581" s="62" t="s">
        <v>953</v>
      </c>
      <c r="K3581" s="13">
        <v>2015</v>
      </c>
    </row>
    <row r="3582" spans="1:14" x14ac:dyDescent="0.2">
      <c r="A3582" s="74" t="s">
        <v>960</v>
      </c>
      <c r="K3582" s="13">
        <v>2015</v>
      </c>
    </row>
    <row r="3583" spans="1:14" x14ac:dyDescent="0.2">
      <c r="A3583" s="74" t="s">
        <v>961</v>
      </c>
      <c r="K3583" s="13">
        <v>2015</v>
      </c>
    </row>
    <row r="3584" spans="1:14" x14ac:dyDescent="0.2">
      <c r="A3584" s="75" t="s">
        <v>962</v>
      </c>
      <c r="K3584" s="13">
        <v>2015</v>
      </c>
    </row>
    <row r="3585" spans="1:11" x14ac:dyDescent="0.2">
      <c r="A3585" s="75" t="s">
        <v>963</v>
      </c>
      <c r="K3585" s="13">
        <v>2015</v>
      </c>
    </row>
    <row r="3586" spans="1:11" x14ac:dyDescent="0.2">
      <c r="A3586" s="75" t="s">
        <v>964</v>
      </c>
      <c r="K3586" s="13">
        <v>2015</v>
      </c>
    </row>
    <row r="3587" spans="1:11" x14ac:dyDescent="0.2">
      <c r="A3587" s="75" t="s">
        <v>965</v>
      </c>
      <c r="K3587" s="13">
        <v>2015</v>
      </c>
    </row>
    <row r="3588" spans="1:11" x14ac:dyDescent="0.2">
      <c r="A3588" t="s">
        <v>973</v>
      </c>
      <c r="K3588" s="13">
        <v>2015</v>
      </c>
    </row>
    <row r="3589" spans="1:11" x14ac:dyDescent="0.2">
      <c r="A3589" t="s">
        <v>967</v>
      </c>
      <c r="K3589" s="13">
        <v>2015</v>
      </c>
    </row>
    <row r="3590" spans="1:11" x14ac:dyDescent="0.2">
      <c r="A3590" t="s">
        <v>969</v>
      </c>
      <c r="K3590" s="13">
        <v>2015</v>
      </c>
    </row>
    <row r="3591" spans="1:11" x14ac:dyDescent="0.2">
      <c r="A3591" t="s">
        <v>970</v>
      </c>
      <c r="K3591" s="13">
        <v>2015</v>
      </c>
    </row>
    <row r="3592" spans="1:11" x14ac:dyDescent="0.2">
      <c r="A3592" t="s">
        <v>975</v>
      </c>
      <c r="K3592" s="13">
        <v>2015</v>
      </c>
    </row>
    <row r="3593" spans="1:11" x14ac:dyDescent="0.2">
      <c r="A3593" t="s">
        <v>976</v>
      </c>
      <c r="K3593" s="13">
        <v>2015</v>
      </c>
    </row>
    <row r="3594" spans="1:11" x14ac:dyDescent="0.2">
      <c r="A3594" t="s">
        <v>972</v>
      </c>
      <c r="K3594" s="13">
        <v>2015</v>
      </c>
    </row>
    <row r="3595" spans="1:11" x14ac:dyDescent="0.2">
      <c r="A3595" t="s">
        <v>968</v>
      </c>
      <c r="K3595" s="13">
        <v>2015</v>
      </c>
    </row>
    <row r="3596" spans="1:11" x14ac:dyDescent="0.2">
      <c r="A3596" t="s">
        <v>971</v>
      </c>
      <c r="K3596" s="13">
        <v>2015</v>
      </c>
    </row>
    <row r="3597" spans="1:11" x14ac:dyDescent="0.2">
      <c r="A3597" t="s">
        <v>977</v>
      </c>
      <c r="K3597" s="13">
        <v>2015</v>
      </c>
    </row>
    <row r="3598" spans="1:11" x14ac:dyDescent="0.2">
      <c r="A3598" s="61" t="s">
        <v>1007</v>
      </c>
      <c r="B3598" s="61"/>
      <c r="K3598" s="13">
        <v>2015</v>
      </c>
    </row>
    <row r="3599" spans="1:11" x14ac:dyDescent="0.2">
      <c r="A3599" s="61" t="s">
        <v>1000</v>
      </c>
      <c r="B3599" s="61"/>
      <c r="K3599" s="13">
        <v>2015</v>
      </c>
    </row>
    <row r="3600" spans="1:11" x14ac:dyDescent="0.2">
      <c r="A3600" s="61" t="s">
        <v>1002</v>
      </c>
      <c r="B3600" s="61"/>
      <c r="K3600" s="13">
        <v>2015</v>
      </c>
    </row>
    <row r="3601" spans="1:11" x14ac:dyDescent="0.2">
      <c r="A3601" s="61" t="s">
        <v>996</v>
      </c>
      <c r="B3601" s="61"/>
      <c r="K3601" s="13">
        <v>2015</v>
      </c>
    </row>
    <row r="3602" spans="1:11" x14ac:dyDescent="0.2">
      <c r="A3602" s="61" t="s">
        <v>997</v>
      </c>
      <c r="B3602" s="61"/>
      <c r="K3602" s="13">
        <v>2015</v>
      </c>
    </row>
    <row r="3603" spans="1:11" x14ac:dyDescent="0.2">
      <c r="A3603" s="61" t="s">
        <v>998</v>
      </c>
      <c r="B3603" s="61"/>
      <c r="K3603" s="13">
        <v>2015</v>
      </c>
    </row>
    <row r="3604" spans="1:11" x14ac:dyDescent="0.2">
      <c r="A3604" s="61" t="s">
        <v>999</v>
      </c>
      <c r="B3604" s="61"/>
      <c r="K3604" s="13">
        <v>2015</v>
      </c>
    </row>
    <row r="3605" spans="1:11" x14ac:dyDescent="0.2">
      <c r="A3605" s="61" t="s">
        <v>1001</v>
      </c>
      <c r="B3605" s="61"/>
      <c r="K3605" s="13">
        <v>2015</v>
      </c>
    </row>
    <row r="3606" spans="1:11" x14ac:dyDescent="0.2">
      <c r="A3606" s="61" t="s">
        <v>1003</v>
      </c>
      <c r="B3606" s="61"/>
      <c r="K3606" s="13">
        <v>2015</v>
      </c>
    </row>
    <row r="3607" spans="1:11" x14ac:dyDescent="0.2">
      <c r="A3607" s="61" t="s">
        <v>1004</v>
      </c>
      <c r="B3607" s="61"/>
      <c r="K3607" s="13">
        <v>2015</v>
      </c>
    </row>
    <row r="3608" spans="1:11" x14ac:dyDescent="0.2">
      <c r="A3608" s="61" t="s">
        <v>1005</v>
      </c>
      <c r="B3608" s="61"/>
      <c r="K3608" s="13">
        <v>2015</v>
      </c>
    </row>
    <row r="3609" spans="1:11" x14ac:dyDescent="0.2">
      <c r="A3609" s="61" t="s">
        <v>1006</v>
      </c>
      <c r="B3609" s="61"/>
      <c r="K3609" s="13">
        <v>2015</v>
      </c>
    </row>
    <row r="3610" spans="1:11" x14ac:dyDescent="0.2">
      <c r="A3610" s="4" t="s">
        <v>8</v>
      </c>
      <c r="K3610" s="13">
        <v>2016</v>
      </c>
    </row>
    <row r="3611" spans="1:11" x14ac:dyDescent="0.2">
      <c r="A3611" s="4" t="s">
        <v>329</v>
      </c>
      <c r="B3611" s="13">
        <v>1</v>
      </c>
      <c r="C3611" s="13">
        <v>0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>
        <v>2016</v>
      </c>
    </row>
    <row r="3612" spans="1:11" x14ac:dyDescent="0.2">
      <c r="A3612" s="4" t="s">
        <v>338</v>
      </c>
      <c r="K3612" s="13">
        <v>2016</v>
      </c>
    </row>
    <row r="3613" spans="1:11" x14ac:dyDescent="0.2">
      <c r="A3613" s="4" t="s">
        <v>791</v>
      </c>
      <c r="K3613" s="13">
        <v>2016</v>
      </c>
    </row>
    <row r="3614" spans="1:11" x14ac:dyDescent="0.2">
      <c r="A3614" s="4" t="s">
        <v>9</v>
      </c>
      <c r="K3614" s="13">
        <v>2016</v>
      </c>
    </row>
    <row r="3615" spans="1:11" x14ac:dyDescent="0.2">
      <c r="A3615" s="4" t="s">
        <v>10</v>
      </c>
      <c r="K3615" s="13">
        <v>2016</v>
      </c>
    </row>
    <row r="3616" spans="1:11" x14ac:dyDescent="0.2">
      <c r="A3616" s="4" t="s">
        <v>11</v>
      </c>
      <c r="K3616" s="13">
        <v>2016</v>
      </c>
    </row>
    <row r="3617" spans="1:12" x14ac:dyDescent="0.2">
      <c r="A3617" s="4" t="s">
        <v>359</v>
      </c>
      <c r="K3617" s="13">
        <v>2016</v>
      </c>
    </row>
    <row r="3618" spans="1:12" x14ac:dyDescent="0.2">
      <c r="A3618" s="4" t="s">
        <v>12</v>
      </c>
      <c r="K3618" s="13">
        <v>2016</v>
      </c>
    </row>
    <row r="3619" spans="1:12" x14ac:dyDescent="0.2">
      <c r="A3619" s="4" t="s">
        <v>13</v>
      </c>
      <c r="K3619" s="13">
        <v>2016</v>
      </c>
    </row>
    <row r="3620" spans="1:12" x14ac:dyDescent="0.2">
      <c r="A3620" s="4" t="s">
        <v>889</v>
      </c>
      <c r="K3620" s="13">
        <v>2016</v>
      </c>
    </row>
    <row r="3621" spans="1:12" x14ac:dyDescent="0.2">
      <c r="A3621" s="4" t="s">
        <v>14</v>
      </c>
      <c r="K3621" s="13">
        <v>2016</v>
      </c>
    </row>
    <row r="3622" spans="1:12" x14ac:dyDescent="0.2">
      <c r="A3622" s="4" t="s">
        <v>15</v>
      </c>
      <c r="K3622" s="13">
        <v>2016</v>
      </c>
    </row>
    <row r="3623" spans="1:12" x14ac:dyDescent="0.2">
      <c r="A3623" s="4" t="s">
        <v>794</v>
      </c>
      <c r="K3623" s="13">
        <v>2016</v>
      </c>
    </row>
    <row r="3624" spans="1:12" x14ac:dyDescent="0.2">
      <c r="A3624" s="4" t="s">
        <v>16</v>
      </c>
      <c r="K3624" s="13">
        <v>2016</v>
      </c>
    </row>
    <row r="3625" spans="1:12" x14ac:dyDescent="0.2">
      <c r="A3625" s="4" t="s">
        <v>17</v>
      </c>
      <c r="K3625" s="13">
        <v>2016</v>
      </c>
    </row>
    <row r="3626" spans="1:12" x14ac:dyDescent="0.2">
      <c r="A3626" s="4" t="s">
        <v>18</v>
      </c>
      <c r="K3626" s="13">
        <v>2016</v>
      </c>
    </row>
    <row r="3627" spans="1:12" x14ac:dyDescent="0.2">
      <c r="A3627" s="4" t="s">
        <v>898</v>
      </c>
      <c r="K3627" s="13">
        <v>2016</v>
      </c>
    </row>
    <row r="3628" spans="1:12" x14ac:dyDescent="0.2">
      <c r="A3628" s="4" t="s">
        <v>19</v>
      </c>
      <c r="K3628" s="13">
        <v>2016</v>
      </c>
      <c r="L3628" s="4"/>
    </row>
    <row r="3629" spans="1:12" x14ac:dyDescent="0.2">
      <c r="A3629" s="4" t="s">
        <v>20</v>
      </c>
      <c r="K3629" s="13">
        <v>2016</v>
      </c>
      <c r="L3629" s="4"/>
    </row>
    <row r="3630" spans="1:12" x14ac:dyDescent="0.2">
      <c r="A3630" s="4" t="s">
        <v>896</v>
      </c>
      <c r="K3630" s="13">
        <v>2016</v>
      </c>
    </row>
    <row r="3631" spans="1:12" x14ac:dyDescent="0.2">
      <c r="A3631" s="4" t="s">
        <v>275</v>
      </c>
      <c r="K3631" s="13">
        <v>2016</v>
      </c>
      <c r="L3631" s="4"/>
    </row>
    <row r="3632" spans="1:12" x14ac:dyDescent="0.2">
      <c r="A3632" s="4" t="s">
        <v>21</v>
      </c>
      <c r="K3632" s="13">
        <v>2016</v>
      </c>
      <c r="L3632" s="4"/>
    </row>
    <row r="3633" spans="1:12" x14ac:dyDescent="0.2">
      <c r="A3633" s="4" t="s">
        <v>339</v>
      </c>
      <c r="K3633" s="13">
        <v>2016</v>
      </c>
      <c r="L3633" s="4"/>
    </row>
    <row r="3634" spans="1:12" x14ac:dyDescent="0.2">
      <c r="A3634" s="4" t="s">
        <v>317</v>
      </c>
      <c r="B3634" s="13">
        <v>1</v>
      </c>
      <c r="C3634" s="13">
        <v>1</v>
      </c>
      <c r="D3634" s="13">
        <v>0</v>
      </c>
      <c r="E3634" s="13">
        <v>7</v>
      </c>
      <c r="F3634" s="13">
        <v>1</v>
      </c>
      <c r="G3634" s="13">
        <v>0</v>
      </c>
      <c r="H3634" s="13">
        <v>0</v>
      </c>
      <c r="I3634" s="13">
        <v>0</v>
      </c>
      <c r="J3634" s="13">
        <v>0</v>
      </c>
      <c r="K3634" s="13">
        <v>2016</v>
      </c>
      <c r="L3634" s="4"/>
    </row>
    <row r="3635" spans="1:12" x14ac:dyDescent="0.2">
      <c r="A3635" s="4" t="s">
        <v>297</v>
      </c>
      <c r="B3635" s="13">
        <v>5</v>
      </c>
      <c r="C3635" s="13">
        <v>5</v>
      </c>
      <c r="D3635" s="13">
        <v>1</v>
      </c>
      <c r="E3635" s="13">
        <v>115</v>
      </c>
      <c r="F3635" s="13">
        <v>3</v>
      </c>
      <c r="G3635" s="13">
        <v>1.333333333333</v>
      </c>
      <c r="H3635" s="13">
        <v>0</v>
      </c>
      <c r="I3635" s="13">
        <v>6</v>
      </c>
      <c r="J3635" s="13">
        <v>1</v>
      </c>
      <c r="K3635" s="13">
        <v>2016</v>
      </c>
      <c r="L3635" s="4"/>
    </row>
    <row r="3636" spans="1:12" x14ac:dyDescent="0.2">
      <c r="A3636" s="4" t="s">
        <v>22</v>
      </c>
      <c r="K3636" s="13">
        <v>2016</v>
      </c>
      <c r="L3636" s="4"/>
    </row>
    <row r="3637" spans="1:12" x14ac:dyDescent="0.2">
      <c r="A3637" s="4" t="s">
        <v>318</v>
      </c>
      <c r="B3637" s="13">
        <v>1</v>
      </c>
      <c r="C3637" s="13">
        <v>1</v>
      </c>
      <c r="D3637" s="13">
        <v>0</v>
      </c>
      <c r="E3637" s="13">
        <v>0</v>
      </c>
      <c r="F3637" s="13">
        <v>0</v>
      </c>
      <c r="G3637" s="13">
        <v>0.16666665999999999</v>
      </c>
      <c r="H3637" s="13">
        <v>0</v>
      </c>
      <c r="I3637" s="13">
        <v>1</v>
      </c>
      <c r="J3637" s="13">
        <v>0</v>
      </c>
      <c r="K3637" s="13">
        <v>2016</v>
      </c>
      <c r="L3637" s="4"/>
    </row>
    <row r="3638" spans="1:12" x14ac:dyDescent="0.2">
      <c r="A3638" s="4" t="s">
        <v>23</v>
      </c>
      <c r="K3638" s="13">
        <v>2016</v>
      </c>
      <c r="L3638" s="4"/>
    </row>
    <row r="3639" spans="1:12" x14ac:dyDescent="0.2">
      <c r="A3639" s="4" t="s">
        <v>24</v>
      </c>
      <c r="K3639" s="13">
        <v>2016</v>
      </c>
      <c r="L3639" s="4"/>
    </row>
    <row r="3640" spans="1:12" x14ac:dyDescent="0.2">
      <c r="A3640" s="4" t="s">
        <v>862</v>
      </c>
      <c r="K3640" s="13">
        <v>2016</v>
      </c>
      <c r="L3640" s="4"/>
    </row>
    <row r="3641" spans="1:12" x14ac:dyDescent="0.2">
      <c r="A3641" s="4" t="s">
        <v>25</v>
      </c>
      <c r="K3641" s="13">
        <v>2016</v>
      </c>
      <c r="L3641" s="4"/>
    </row>
    <row r="3642" spans="1:12" x14ac:dyDescent="0.2">
      <c r="A3642" s="4" t="s">
        <v>26</v>
      </c>
      <c r="K3642" s="13">
        <v>2016</v>
      </c>
      <c r="L3642" s="4"/>
    </row>
    <row r="3643" spans="1:12" x14ac:dyDescent="0.2">
      <c r="A3643" s="4" t="s">
        <v>27</v>
      </c>
      <c r="K3643" s="13">
        <v>2016</v>
      </c>
      <c r="L3643" s="4"/>
    </row>
    <row r="3644" spans="1:12" x14ac:dyDescent="0.2">
      <c r="A3644" s="4" t="s">
        <v>28</v>
      </c>
      <c r="K3644" s="13">
        <v>2016</v>
      </c>
      <c r="L3644" s="4"/>
    </row>
    <row r="3645" spans="1:12" x14ac:dyDescent="0.2">
      <c r="A3645" s="4" t="s">
        <v>29</v>
      </c>
      <c r="K3645" s="13">
        <v>2016</v>
      </c>
    </row>
    <row r="3646" spans="1:12" x14ac:dyDescent="0.2">
      <c r="A3646" s="4" t="s">
        <v>276</v>
      </c>
      <c r="B3646" s="15">
        <v>13</v>
      </c>
      <c r="C3646" s="15">
        <v>12</v>
      </c>
      <c r="D3646" s="15">
        <v>0</v>
      </c>
      <c r="E3646" s="15">
        <v>300</v>
      </c>
      <c r="F3646" s="15">
        <v>4</v>
      </c>
      <c r="G3646" s="15">
        <v>48.666666666330002</v>
      </c>
      <c r="H3646" s="15">
        <v>2</v>
      </c>
      <c r="I3646" s="15">
        <v>265</v>
      </c>
      <c r="J3646" s="15">
        <v>15</v>
      </c>
      <c r="K3646" s="15">
        <v>2016</v>
      </c>
    </row>
    <row r="3647" spans="1:12" x14ac:dyDescent="0.2">
      <c r="A3647" s="4" t="s">
        <v>30</v>
      </c>
      <c r="K3647" s="13">
        <v>2016</v>
      </c>
    </row>
    <row r="3648" spans="1:12" x14ac:dyDescent="0.2">
      <c r="A3648" s="4" t="s">
        <v>31</v>
      </c>
      <c r="K3648" s="13">
        <v>2016</v>
      </c>
    </row>
    <row r="3649" spans="1:12" x14ac:dyDescent="0.2">
      <c r="A3649" s="4" t="s">
        <v>32</v>
      </c>
      <c r="K3649" s="13">
        <v>2016</v>
      </c>
    </row>
    <row r="3650" spans="1:12" x14ac:dyDescent="0.2">
      <c r="A3650" s="4" t="s">
        <v>334</v>
      </c>
      <c r="B3650" s="13">
        <v>3</v>
      </c>
      <c r="C3650" s="13">
        <v>2</v>
      </c>
      <c r="D3650" s="13">
        <v>0</v>
      </c>
      <c r="E3650" s="13">
        <v>1</v>
      </c>
      <c r="F3650" s="13">
        <v>2</v>
      </c>
      <c r="G3650" s="13">
        <v>0</v>
      </c>
      <c r="H3650" s="13">
        <v>0</v>
      </c>
      <c r="I3650" s="13">
        <v>0</v>
      </c>
      <c r="J3650" s="13">
        <v>0</v>
      </c>
      <c r="K3650" s="13">
        <v>2016</v>
      </c>
      <c r="L3650" s="13">
        <v>1</v>
      </c>
    </row>
    <row r="3651" spans="1:12" x14ac:dyDescent="0.2">
      <c r="A3651" s="4" t="s">
        <v>33</v>
      </c>
      <c r="K3651" s="13">
        <v>2016</v>
      </c>
    </row>
    <row r="3652" spans="1:12" x14ac:dyDescent="0.2">
      <c r="A3652" s="4" t="s">
        <v>34</v>
      </c>
      <c r="K3652" s="13">
        <v>2016</v>
      </c>
    </row>
    <row r="3653" spans="1:12" x14ac:dyDescent="0.2">
      <c r="A3653" s="4" t="s">
        <v>35</v>
      </c>
      <c r="B3653" s="15"/>
      <c r="C3653" s="15"/>
      <c r="D3653" s="15"/>
      <c r="E3653" s="15"/>
      <c r="F3653" s="16"/>
      <c r="G3653" s="16"/>
      <c r="H3653" s="16"/>
      <c r="I3653" s="16"/>
      <c r="J3653" s="16"/>
      <c r="K3653" s="16">
        <v>2016</v>
      </c>
    </row>
    <row r="3654" spans="1:12" x14ac:dyDescent="0.2">
      <c r="A3654" s="4" t="s">
        <v>373</v>
      </c>
      <c r="K3654" s="13">
        <v>2016</v>
      </c>
    </row>
    <row r="3655" spans="1:12" x14ac:dyDescent="0.2">
      <c r="A3655" s="4" t="s">
        <v>36</v>
      </c>
      <c r="B3655" s="13">
        <v>1</v>
      </c>
      <c r="C3655" s="13">
        <v>1</v>
      </c>
      <c r="D3655" s="13">
        <v>0</v>
      </c>
      <c r="E3655" s="13">
        <v>3</v>
      </c>
      <c r="F3655" s="13">
        <v>0</v>
      </c>
      <c r="G3655" s="13">
        <v>3</v>
      </c>
      <c r="H3655" s="13">
        <v>0</v>
      </c>
      <c r="I3655" s="13">
        <v>7</v>
      </c>
      <c r="J3655" s="13">
        <v>1</v>
      </c>
      <c r="K3655" s="13">
        <v>2016</v>
      </c>
    </row>
    <row r="3656" spans="1:12" x14ac:dyDescent="0.2">
      <c r="A3656" s="4" t="s">
        <v>37</v>
      </c>
      <c r="K3656" s="13">
        <v>2016</v>
      </c>
    </row>
    <row r="3657" spans="1:12" x14ac:dyDescent="0.2">
      <c r="A3657" s="4" t="s">
        <v>38</v>
      </c>
      <c r="K3657" s="13">
        <v>2016</v>
      </c>
    </row>
    <row r="3658" spans="1:12" x14ac:dyDescent="0.2">
      <c r="A3658" s="4" t="s">
        <v>824</v>
      </c>
      <c r="K3658" s="13">
        <v>2016</v>
      </c>
    </row>
    <row r="3659" spans="1:12" x14ac:dyDescent="0.2">
      <c r="A3659" s="4" t="s">
        <v>39</v>
      </c>
      <c r="B3659" s="15"/>
      <c r="C3659" s="15"/>
      <c r="D3659" s="15"/>
      <c r="E3659" s="15"/>
      <c r="F3659" s="15"/>
      <c r="G3659" s="15"/>
      <c r="H3659" s="15"/>
      <c r="I3659" s="15"/>
      <c r="J3659" s="15"/>
      <c r="K3659" s="15">
        <v>2016</v>
      </c>
    </row>
    <row r="3660" spans="1:12" x14ac:dyDescent="0.2">
      <c r="A3660" s="4" t="s">
        <v>40</v>
      </c>
      <c r="K3660" s="13">
        <v>2016</v>
      </c>
    </row>
    <row r="3661" spans="1:12" x14ac:dyDescent="0.2">
      <c r="A3661" s="4" t="s">
        <v>41</v>
      </c>
      <c r="B3661" s="15"/>
      <c r="C3661" s="15"/>
      <c r="D3661" s="15"/>
      <c r="E3661" s="15"/>
      <c r="F3661" s="15"/>
      <c r="G3661" s="15"/>
      <c r="H3661" s="15"/>
      <c r="I3661" s="15"/>
      <c r="J3661" s="15"/>
      <c r="K3661" s="15">
        <v>2016</v>
      </c>
      <c r="L3661" s="4"/>
    </row>
    <row r="3662" spans="1:12" x14ac:dyDescent="0.2">
      <c r="A3662" s="4" t="s">
        <v>277</v>
      </c>
      <c r="K3662" s="13">
        <v>2016</v>
      </c>
      <c r="L3662" s="4"/>
    </row>
    <row r="3663" spans="1:12" x14ac:dyDescent="0.2">
      <c r="A3663" s="4" t="s">
        <v>42</v>
      </c>
      <c r="K3663" s="13">
        <v>2016</v>
      </c>
      <c r="L3663" s="4"/>
    </row>
    <row r="3664" spans="1:12" x14ac:dyDescent="0.2">
      <c r="A3664" s="4" t="s">
        <v>43</v>
      </c>
      <c r="K3664" s="13">
        <v>2016</v>
      </c>
      <c r="L3664" s="4"/>
    </row>
    <row r="3665" spans="1:12" x14ac:dyDescent="0.2">
      <c r="A3665" s="4" t="s">
        <v>44</v>
      </c>
      <c r="K3665" s="13">
        <v>2016</v>
      </c>
      <c r="L3665" s="4"/>
    </row>
    <row r="3666" spans="1:12" x14ac:dyDescent="0.2">
      <c r="A3666" s="4" t="s">
        <v>45</v>
      </c>
      <c r="B3666" s="13">
        <v>7</v>
      </c>
      <c r="C3666" s="13">
        <v>6</v>
      </c>
      <c r="D3666" s="13">
        <v>1</v>
      </c>
      <c r="E3666" s="13">
        <v>93</v>
      </c>
      <c r="F3666" s="13">
        <v>1</v>
      </c>
      <c r="G3666" s="13">
        <v>0</v>
      </c>
      <c r="H3666" s="13">
        <v>0</v>
      </c>
      <c r="I3666" s="13">
        <v>0</v>
      </c>
      <c r="J3666" s="13">
        <v>0</v>
      </c>
      <c r="K3666" s="13">
        <v>2016</v>
      </c>
      <c r="L3666" s="4"/>
    </row>
    <row r="3667" spans="1:12" x14ac:dyDescent="0.2">
      <c r="A3667" s="4" t="s">
        <v>861</v>
      </c>
      <c r="B3667" s="13">
        <v>1</v>
      </c>
      <c r="C3667" s="13">
        <v>1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0</v>
      </c>
      <c r="K3667" s="13">
        <v>2016</v>
      </c>
      <c r="L3667" s="4"/>
    </row>
    <row r="3668" spans="1:12" x14ac:dyDescent="0.2">
      <c r="A3668" s="4" t="s">
        <v>818</v>
      </c>
      <c r="K3668" s="13">
        <v>2016</v>
      </c>
      <c r="L3668" s="4"/>
    </row>
    <row r="3669" spans="1:12" x14ac:dyDescent="0.2">
      <c r="A3669" s="4" t="s">
        <v>330</v>
      </c>
      <c r="B3669" s="13">
        <v>4</v>
      </c>
      <c r="C3669" s="13">
        <v>3</v>
      </c>
      <c r="D3669" s="13">
        <v>2</v>
      </c>
      <c r="E3669" s="13">
        <v>81</v>
      </c>
      <c r="F3669" s="13">
        <v>1</v>
      </c>
      <c r="G3669" s="13">
        <v>17</v>
      </c>
      <c r="H3669" s="13">
        <v>1</v>
      </c>
      <c r="I3669" s="13">
        <v>56</v>
      </c>
      <c r="J3669" s="13">
        <v>2</v>
      </c>
      <c r="K3669" s="13">
        <v>2016</v>
      </c>
      <c r="L3669" s="4"/>
    </row>
    <row r="3670" spans="1:12" x14ac:dyDescent="0.2">
      <c r="A3670" s="4" t="s">
        <v>817</v>
      </c>
      <c r="B3670" s="13">
        <v>7</v>
      </c>
      <c r="C3670" s="13">
        <v>6</v>
      </c>
      <c r="D3670" s="13">
        <v>0</v>
      </c>
      <c r="E3670" s="13">
        <v>19</v>
      </c>
      <c r="F3670" s="13">
        <v>2</v>
      </c>
      <c r="G3670" s="13">
        <v>9</v>
      </c>
      <c r="H3670" s="13">
        <v>1</v>
      </c>
      <c r="I3670" s="13">
        <v>52</v>
      </c>
      <c r="J3670" s="13">
        <v>3</v>
      </c>
      <c r="K3670" s="13">
        <v>2016</v>
      </c>
      <c r="L3670" s="4"/>
    </row>
    <row r="3671" spans="1:12" x14ac:dyDescent="0.2">
      <c r="A3671" s="4" t="s">
        <v>46</v>
      </c>
      <c r="K3671" s="13">
        <v>2016</v>
      </c>
      <c r="L3671" s="4"/>
    </row>
    <row r="3672" spans="1:12" x14ac:dyDescent="0.2">
      <c r="A3672" s="4" t="s">
        <v>47</v>
      </c>
      <c r="K3672" s="13">
        <v>2016</v>
      </c>
      <c r="L3672" s="4"/>
    </row>
    <row r="3673" spans="1:12" x14ac:dyDescent="0.2">
      <c r="A3673" s="4" t="s">
        <v>48</v>
      </c>
      <c r="K3673" s="13">
        <v>2016</v>
      </c>
      <c r="L3673" s="4"/>
    </row>
    <row r="3674" spans="1:12" x14ac:dyDescent="0.2">
      <c r="A3674" s="4" t="s">
        <v>290</v>
      </c>
      <c r="K3674" s="13">
        <v>2016</v>
      </c>
      <c r="L3674" s="4"/>
    </row>
    <row r="3675" spans="1:12" x14ac:dyDescent="0.2">
      <c r="A3675" s="4" t="s">
        <v>331</v>
      </c>
      <c r="K3675" s="13">
        <v>2016</v>
      </c>
      <c r="L3675" s="4"/>
    </row>
    <row r="3676" spans="1:12" x14ac:dyDescent="0.2">
      <c r="A3676" s="4" t="s">
        <v>49</v>
      </c>
      <c r="K3676" s="13">
        <v>2016</v>
      </c>
      <c r="L3676" s="4"/>
    </row>
    <row r="3677" spans="1:12" x14ac:dyDescent="0.2">
      <c r="A3677" s="4" t="s">
        <v>310</v>
      </c>
      <c r="K3677" s="13">
        <v>2016</v>
      </c>
    </row>
    <row r="3678" spans="1:12" x14ac:dyDescent="0.2">
      <c r="A3678" s="4" t="s">
        <v>50</v>
      </c>
      <c r="K3678" s="13">
        <v>2016</v>
      </c>
    </row>
    <row r="3679" spans="1:12" x14ac:dyDescent="0.2">
      <c r="A3679" s="4" t="s">
        <v>51</v>
      </c>
      <c r="K3679" s="13">
        <v>2016</v>
      </c>
    </row>
    <row r="3680" spans="1:12" x14ac:dyDescent="0.2">
      <c r="A3680" s="4" t="s">
        <v>52</v>
      </c>
      <c r="K3680" s="13">
        <v>2016</v>
      </c>
    </row>
    <row r="3681" spans="1:12" x14ac:dyDescent="0.2">
      <c r="A3681" s="4" t="s">
        <v>53</v>
      </c>
      <c r="K3681" s="13">
        <v>2016</v>
      </c>
    </row>
    <row r="3682" spans="1:12" x14ac:dyDescent="0.2">
      <c r="A3682" s="4" t="s">
        <v>54</v>
      </c>
      <c r="K3682" s="13">
        <v>2016</v>
      </c>
    </row>
    <row r="3683" spans="1:12" x14ac:dyDescent="0.2">
      <c r="A3683" s="4" t="s">
        <v>55</v>
      </c>
      <c r="K3683" s="13">
        <v>2016</v>
      </c>
    </row>
    <row r="3684" spans="1:12" x14ac:dyDescent="0.2">
      <c r="A3684" s="4" t="s">
        <v>56</v>
      </c>
      <c r="K3684" s="13">
        <v>2016</v>
      </c>
    </row>
    <row r="3685" spans="1:12" x14ac:dyDescent="0.2">
      <c r="A3685" s="4" t="s">
        <v>792</v>
      </c>
      <c r="K3685" s="13">
        <v>2016</v>
      </c>
    </row>
    <row r="3686" spans="1:12" x14ac:dyDescent="0.2">
      <c r="A3686" s="4" t="s">
        <v>57</v>
      </c>
      <c r="K3686" s="13">
        <v>2016</v>
      </c>
    </row>
    <row r="3687" spans="1:12" x14ac:dyDescent="0.2">
      <c r="A3687" s="4" t="s">
        <v>291</v>
      </c>
      <c r="K3687" s="13">
        <v>2016</v>
      </c>
    </row>
    <row r="3688" spans="1:12" x14ac:dyDescent="0.2">
      <c r="A3688" s="4" t="s">
        <v>58</v>
      </c>
      <c r="K3688" s="13">
        <v>2016</v>
      </c>
    </row>
    <row r="3689" spans="1:12" x14ac:dyDescent="0.2">
      <c r="A3689" s="4" t="s">
        <v>59</v>
      </c>
      <c r="K3689" s="13">
        <v>2016</v>
      </c>
    </row>
    <row r="3690" spans="1:12" x14ac:dyDescent="0.2">
      <c r="A3690" s="4" t="s">
        <v>60</v>
      </c>
      <c r="K3690" s="13">
        <v>2016</v>
      </c>
    </row>
    <row r="3691" spans="1:12" x14ac:dyDescent="0.2">
      <c r="A3691" s="4" t="s">
        <v>61</v>
      </c>
      <c r="K3691" s="13">
        <v>2016</v>
      </c>
    </row>
    <row r="3692" spans="1:12" x14ac:dyDescent="0.2">
      <c r="A3692" s="4" t="s">
        <v>62</v>
      </c>
      <c r="K3692" s="13">
        <v>2016</v>
      </c>
    </row>
    <row r="3693" spans="1:12" x14ac:dyDescent="0.2">
      <c r="A3693" s="4" t="s">
        <v>63</v>
      </c>
      <c r="K3693" s="13">
        <v>2016</v>
      </c>
      <c r="L3693" s="4"/>
    </row>
    <row r="3694" spans="1:12" x14ac:dyDescent="0.2">
      <c r="A3694" s="4" t="s">
        <v>886</v>
      </c>
      <c r="B3694" s="13">
        <v>1</v>
      </c>
      <c r="C3694" s="13">
        <v>1</v>
      </c>
      <c r="D3694" s="13">
        <v>1</v>
      </c>
      <c r="E3694" s="13">
        <v>1</v>
      </c>
      <c r="G3694" s="13">
        <v>1</v>
      </c>
      <c r="H3694" s="13">
        <v>0</v>
      </c>
      <c r="I3694" s="13">
        <v>7</v>
      </c>
      <c r="J3694" s="13">
        <v>0</v>
      </c>
      <c r="K3694" s="13">
        <v>2016</v>
      </c>
      <c r="L3694" s="4"/>
    </row>
    <row r="3695" spans="1:12" x14ac:dyDescent="0.2">
      <c r="A3695" s="4" t="s">
        <v>64</v>
      </c>
      <c r="K3695" s="13">
        <v>2016</v>
      </c>
      <c r="L3695" s="4"/>
    </row>
    <row r="3696" spans="1:12" x14ac:dyDescent="0.2">
      <c r="A3696" s="4" t="s">
        <v>65</v>
      </c>
      <c r="K3696" s="13">
        <v>2016</v>
      </c>
      <c r="L3696" s="4"/>
    </row>
    <row r="3697" spans="1:12" x14ac:dyDescent="0.2">
      <c r="A3697" s="4" t="s">
        <v>285</v>
      </c>
      <c r="B3697" s="4"/>
      <c r="C3697" s="4"/>
      <c r="D3697" s="4"/>
      <c r="E3697" s="4"/>
      <c r="F3697" s="4"/>
      <c r="G3697" s="4"/>
      <c r="H3697" s="4"/>
      <c r="I3697" s="4"/>
      <c r="J3697" s="4"/>
      <c r="K3697" s="4">
        <v>2016</v>
      </c>
      <c r="L3697" s="4"/>
    </row>
    <row r="3698" spans="1:12" x14ac:dyDescent="0.2">
      <c r="A3698" s="4" t="s">
        <v>66</v>
      </c>
      <c r="B3698" s="4"/>
      <c r="C3698" s="4"/>
      <c r="D3698" s="4"/>
      <c r="E3698" s="4"/>
      <c r="F3698" s="4"/>
      <c r="G3698" s="4"/>
      <c r="H3698" s="4"/>
      <c r="I3698" s="4"/>
      <c r="J3698" s="4"/>
      <c r="K3698" s="4">
        <v>2016</v>
      </c>
      <c r="L3698" s="4"/>
    </row>
    <row r="3699" spans="1:12" x14ac:dyDescent="0.2">
      <c r="A3699" s="4" t="s">
        <v>67</v>
      </c>
      <c r="B3699" s="4"/>
      <c r="C3699" s="4"/>
      <c r="D3699" s="4"/>
      <c r="E3699" s="4"/>
      <c r="F3699" s="4"/>
      <c r="G3699" s="4"/>
      <c r="H3699" s="4"/>
      <c r="I3699" s="4"/>
      <c r="J3699" s="4"/>
      <c r="K3699" s="4">
        <v>2016</v>
      </c>
      <c r="L3699" s="4"/>
    </row>
    <row r="3700" spans="1:12" x14ac:dyDescent="0.2">
      <c r="A3700" s="4" t="s">
        <v>274</v>
      </c>
      <c r="B3700" s="4"/>
      <c r="C3700" s="4"/>
      <c r="D3700" s="4"/>
      <c r="E3700" s="4"/>
      <c r="F3700" s="4"/>
      <c r="G3700" s="4"/>
      <c r="H3700" s="4"/>
      <c r="I3700" s="4"/>
      <c r="J3700" s="4"/>
      <c r="K3700" s="4">
        <v>2016</v>
      </c>
      <c r="L3700" s="4"/>
    </row>
    <row r="3701" spans="1:12" x14ac:dyDescent="0.2">
      <c r="A3701" s="4" t="s">
        <v>68</v>
      </c>
      <c r="B3701" s="4">
        <v>2</v>
      </c>
      <c r="C3701" s="4">
        <v>2</v>
      </c>
      <c r="D3701" s="4">
        <v>0</v>
      </c>
      <c r="E3701" s="4">
        <v>5</v>
      </c>
      <c r="F3701" s="4">
        <v>0</v>
      </c>
      <c r="G3701" s="4">
        <v>0</v>
      </c>
      <c r="H3701" s="4">
        <v>0</v>
      </c>
      <c r="I3701" s="4">
        <v>0</v>
      </c>
      <c r="J3701" s="4">
        <v>0</v>
      </c>
      <c r="K3701" s="4">
        <v>2016</v>
      </c>
      <c r="L3701" s="4"/>
    </row>
    <row r="3702" spans="1:12" x14ac:dyDescent="0.2">
      <c r="A3702" s="4" t="s">
        <v>69</v>
      </c>
      <c r="B3702" s="4"/>
      <c r="C3702" s="4"/>
      <c r="D3702" s="4"/>
      <c r="E3702" s="4"/>
      <c r="F3702" s="4"/>
      <c r="G3702" s="4"/>
      <c r="H3702" s="4"/>
      <c r="I3702" s="4"/>
      <c r="J3702" s="4"/>
      <c r="K3702" s="4">
        <v>2016</v>
      </c>
      <c r="L3702" s="4"/>
    </row>
    <row r="3703" spans="1:12" x14ac:dyDescent="0.2">
      <c r="A3703" s="4" t="s">
        <v>70</v>
      </c>
      <c r="B3703" s="4"/>
      <c r="C3703" s="4"/>
      <c r="D3703" s="4"/>
      <c r="E3703" s="4"/>
      <c r="F3703" s="4"/>
      <c r="G3703" s="4"/>
      <c r="H3703" s="4"/>
      <c r="I3703" s="4"/>
      <c r="J3703" s="4"/>
      <c r="K3703" s="4">
        <v>2016</v>
      </c>
      <c r="L3703" s="4"/>
    </row>
    <row r="3704" spans="1:12" x14ac:dyDescent="0.2">
      <c r="A3704" s="4" t="s">
        <v>71</v>
      </c>
      <c r="B3704" s="4"/>
      <c r="C3704" s="4"/>
      <c r="D3704" s="4"/>
      <c r="E3704" s="4"/>
      <c r="F3704" s="4"/>
      <c r="G3704" s="4"/>
      <c r="H3704" s="4"/>
      <c r="I3704" s="4"/>
      <c r="J3704" s="4"/>
      <c r="K3704" s="4">
        <v>2016</v>
      </c>
      <c r="L3704" s="4"/>
    </row>
    <row r="3705" spans="1:12" x14ac:dyDescent="0.2">
      <c r="A3705" s="4" t="s">
        <v>72</v>
      </c>
      <c r="B3705" s="4">
        <v>4</v>
      </c>
      <c r="C3705" s="4">
        <v>3</v>
      </c>
      <c r="D3705" s="4">
        <v>0</v>
      </c>
      <c r="E3705" s="4">
        <v>56</v>
      </c>
      <c r="F3705" s="4">
        <v>4</v>
      </c>
      <c r="G3705" s="4">
        <v>23</v>
      </c>
      <c r="H3705" s="4">
        <v>1</v>
      </c>
      <c r="I3705" s="4">
        <v>107</v>
      </c>
      <c r="J3705" s="4">
        <v>4</v>
      </c>
      <c r="K3705" s="4">
        <v>2016</v>
      </c>
      <c r="L3705" s="4"/>
    </row>
    <row r="3706" spans="1:12" x14ac:dyDescent="0.2">
      <c r="A3706" s="4" t="s">
        <v>73</v>
      </c>
      <c r="B3706" s="4"/>
      <c r="C3706" s="4"/>
      <c r="D3706" s="4"/>
      <c r="E3706" s="4"/>
      <c r="F3706" s="4"/>
      <c r="G3706" s="4"/>
      <c r="H3706" s="4"/>
      <c r="I3706" s="4"/>
      <c r="J3706" s="4"/>
      <c r="K3706" s="4">
        <v>2016</v>
      </c>
      <c r="L3706" s="4"/>
    </row>
    <row r="3707" spans="1:12" x14ac:dyDescent="0.2">
      <c r="A3707" s="4" t="s">
        <v>74</v>
      </c>
      <c r="B3707" s="4"/>
      <c r="C3707" s="4"/>
      <c r="D3707" s="4"/>
      <c r="E3707" s="4"/>
      <c r="F3707" s="4"/>
      <c r="G3707" s="4"/>
      <c r="H3707" s="4"/>
      <c r="I3707" s="4"/>
      <c r="J3707" s="4"/>
      <c r="K3707" s="4">
        <v>2016</v>
      </c>
      <c r="L3707" s="4"/>
    </row>
    <row r="3708" spans="1:12" x14ac:dyDescent="0.2">
      <c r="A3708" s="4" t="s">
        <v>75</v>
      </c>
      <c r="B3708" s="4"/>
      <c r="C3708" s="4"/>
      <c r="D3708" s="4"/>
      <c r="E3708" s="4"/>
      <c r="F3708" s="4"/>
      <c r="G3708" s="4"/>
      <c r="H3708" s="4"/>
      <c r="I3708" s="4"/>
      <c r="J3708" s="4"/>
      <c r="K3708" s="4">
        <v>2016</v>
      </c>
      <c r="L3708" s="4"/>
    </row>
    <row r="3709" spans="1:12" x14ac:dyDescent="0.2">
      <c r="A3709" s="4" t="s">
        <v>76</v>
      </c>
      <c r="K3709" s="13">
        <v>2016</v>
      </c>
      <c r="L3709" s="4"/>
    </row>
    <row r="3710" spans="1:12" x14ac:dyDescent="0.2">
      <c r="A3710" s="4" t="s">
        <v>77</v>
      </c>
      <c r="B3710" s="4"/>
      <c r="C3710" s="4"/>
      <c r="D3710" s="4"/>
      <c r="E3710" s="4"/>
      <c r="F3710" s="4"/>
      <c r="G3710" s="4"/>
      <c r="H3710" s="4"/>
      <c r="I3710" s="4"/>
      <c r="J3710" s="4"/>
      <c r="K3710" s="4">
        <v>2016</v>
      </c>
      <c r="L3710" s="4"/>
    </row>
    <row r="3711" spans="1:12" x14ac:dyDescent="0.2">
      <c r="A3711" s="4" t="s">
        <v>78</v>
      </c>
      <c r="B3711" s="4"/>
      <c r="C3711" s="4"/>
      <c r="D3711" s="4"/>
      <c r="E3711" s="4"/>
      <c r="F3711" s="4"/>
      <c r="G3711" s="4"/>
      <c r="H3711" s="4"/>
      <c r="I3711" s="4"/>
      <c r="J3711" s="4"/>
      <c r="K3711" s="4">
        <v>2016</v>
      </c>
      <c r="L3711" s="4"/>
    </row>
    <row r="3712" spans="1:12" x14ac:dyDescent="0.2">
      <c r="A3712" s="4" t="s">
        <v>79</v>
      </c>
      <c r="B3712" s="4"/>
      <c r="C3712" s="4"/>
      <c r="D3712" s="4"/>
      <c r="E3712" s="4"/>
      <c r="F3712" s="4"/>
      <c r="G3712" s="4"/>
      <c r="H3712" s="4"/>
      <c r="I3712" s="4"/>
      <c r="J3712" s="4"/>
      <c r="K3712" s="4">
        <v>2016</v>
      </c>
      <c r="L3712" s="4"/>
    </row>
    <row r="3713" spans="1:12" x14ac:dyDescent="0.2">
      <c r="A3713" s="4" t="s">
        <v>80</v>
      </c>
      <c r="K3713" s="13">
        <v>2016</v>
      </c>
      <c r="L3713" s="4"/>
    </row>
    <row r="3714" spans="1:12" x14ac:dyDescent="0.2">
      <c r="A3714" s="4" t="s">
        <v>302</v>
      </c>
      <c r="K3714" s="13">
        <v>2016</v>
      </c>
      <c r="L3714" s="4"/>
    </row>
    <row r="3715" spans="1:12" x14ac:dyDescent="0.2">
      <c r="A3715" s="4" t="s">
        <v>81</v>
      </c>
      <c r="B3715" s="4">
        <v>7</v>
      </c>
      <c r="C3715" s="4">
        <v>6</v>
      </c>
      <c r="D3715" s="4">
        <v>1</v>
      </c>
      <c r="E3715" s="4">
        <v>149</v>
      </c>
      <c r="F3715" s="4">
        <v>2</v>
      </c>
      <c r="G3715" s="4">
        <v>26</v>
      </c>
      <c r="H3715" s="4">
        <v>0</v>
      </c>
      <c r="I3715" s="4">
        <v>132</v>
      </c>
      <c r="J3715" s="4">
        <v>1</v>
      </c>
      <c r="K3715" s="4">
        <v>2016</v>
      </c>
      <c r="L3715" s="4"/>
    </row>
    <row r="3716" spans="1:12" x14ac:dyDescent="0.2">
      <c r="A3716" s="4" t="s">
        <v>82</v>
      </c>
      <c r="K3716" s="13">
        <v>2016</v>
      </c>
      <c r="L3716" s="4"/>
    </row>
    <row r="3717" spans="1:12" x14ac:dyDescent="0.2">
      <c r="A3717" s="4" t="s">
        <v>83</v>
      </c>
      <c r="K3717" s="13">
        <v>2016</v>
      </c>
      <c r="L3717" s="4"/>
    </row>
    <row r="3718" spans="1:12" x14ac:dyDescent="0.2">
      <c r="A3718" s="4" t="s">
        <v>84</v>
      </c>
      <c r="K3718" s="13">
        <v>2016</v>
      </c>
      <c r="L3718" s="4"/>
    </row>
    <row r="3719" spans="1:12" x14ac:dyDescent="0.2">
      <c r="A3719" s="4" t="s">
        <v>85</v>
      </c>
      <c r="K3719" s="13">
        <v>2016</v>
      </c>
      <c r="L3719" s="4"/>
    </row>
    <row r="3720" spans="1:12" x14ac:dyDescent="0.2">
      <c r="A3720" s="4" t="s">
        <v>86</v>
      </c>
      <c r="K3720" s="13">
        <v>2016</v>
      </c>
      <c r="L3720" s="4"/>
    </row>
    <row r="3721" spans="1:12" x14ac:dyDescent="0.2">
      <c r="A3721" s="4" t="s">
        <v>87</v>
      </c>
      <c r="K3721" s="13">
        <v>2016</v>
      </c>
      <c r="L3721" s="4"/>
    </row>
    <row r="3722" spans="1:12" x14ac:dyDescent="0.2">
      <c r="A3722" s="4" t="s">
        <v>88</v>
      </c>
      <c r="K3722" s="13">
        <v>2016</v>
      </c>
      <c r="L3722" s="4"/>
    </row>
    <row r="3723" spans="1:12" x14ac:dyDescent="0.2">
      <c r="A3723" s="4" t="s">
        <v>89</v>
      </c>
      <c r="K3723" s="13">
        <v>2016</v>
      </c>
      <c r="L3723" s="4"/>
    </row>
    <row r="3724" spans="1:12" x14ac:dyDescent="0.2">
      <c r="A3724" s="4" t="s">
        <v>90</v>
      </c>
      <c r="B3724" s="15"/>
      <c r="C3724" s="15"/>
      <c r="D3724" s="15"/>
      <c r="E3724" s="15"/>
      <c r="F3724" s="16"/>
      <c r="G3724" s="15"/>
      <c r="H3724" s="15"/>
      <c r="I3724" s="15"/>
      <c r="J3724" s="15"/>
      <c r="K3724" s="15">
        <v>2016</v>
      </c>
      <c r="L3724" s="4"/>
    </row>
    <row r="3725" spans="1:12" x14ac:dyDescent="0.2">
      <c r="A3725" s="4" t="s">
        <v>91</v>
      </c>
      <c r="K3725" s="13">
        <v>2016</v>
      </c>
      <c r="L3725" s="4"/>
    </row>
    <row r="3726" spans="1:12" x14ac:dyDescent="0.2">
      <c r="A3726" s="4" t="s">
        <v>92</v>
      </c>
      <c r="K3726" s="13">
        <v>2016</v>
      </c>
      <c r="L3726" s="4"/>
    </row>
    <row r="3727" spans="1:12" x14ac:dyDescent="0.2">
      <c r="A3727" s="4" t="s">
        <v>93</v>
      </c>
      <c r="K3727" s="13">
        <v>2016</v>
      </c>
      <c r="L3727" s="4"/>
    </row>
    <row r="3728" spans="1:12" x14ac:dyDescent="0.2">
      <c r="A3728" s="4" t="s">
        <v>94</v>
      </c>
      <c r="K3728" s="13">
        <v>2016</v>
      </c>
      <c r="L3728" s="4"/>
    </row>
    <row r="3729" spans="1:12" x14ac:dyDescent="0.2">
      <c r="A3729" s="4" t="s">
        <v>95</v>
      </c>
      <c r="K3729" s="13">
        <v>2016</v>
      </c>
      <c r="L3729" s="4"/>
    </row>
    <row r="3730" spans="1:12" x14ac:dyDescent="0.2">
      <c r="A3730" s="4" t="s">
        <v>96</v>
      </c>
      <c r="K3730" s="13">
        <v>2016</v>
      </c>
      <c r="L3730" s="4"/>
    </row>
    <row r="3731" spans="1:12" x14ac:dyDescent="0.2">
      <c r="A3731" s="4" t="s">
        <v>340</v>
      </c>
      <c r="K3731" s="13">
        <v>2016</v>
      </c>
      <c r="L3731" s="4"/>
    </row>
    <row r="3732" spans="1:12" x14ac:dyDescent="0.2">
      <c r="A3732" s="4" t="s">
        <v>97</v>
      </c>
      <c r="K3732" s="13">
        <v>2016</v>
      </c>
      <c r="L3732" s="4"/>
    </row>
    <row r="3733" spans="1:12" x14ac:dyDescent="0.2">
      <c r="A3733" s="4" t="s">
        <v>98</v>
      </c>
      <c r="K3733" s="13">
        <v>2016</v>
      </c>
      <c r="L3733" s="4"/>
    </row>
    <row r="3734" spans="1:12" x14ac:dyDescent="0.2">
      <c r="A3734" s="4" t="s">
        <v>99</v>
      </c>
      <c r="K3734" s="13">
        <v>2016</v>
      </c>
      <c r="L3734" s="4"/>
    </row>
    <row r="3735" spans="1:12" x14ac:dyDescent="0.2">
      <c r="A3735" s="4" t="s">
        <v>360</v>
      </c>
      <c r="K3735" s="13">
        <v>2016</v>
      </c>
      <c r="L3735" s="4"/>
    </row>
    <row r="3736" spans="1:12" x14ac:dyDescent="0.2">
      <c r="A3736" s="4" t="s">
        <v>361</v>
      </c>
      <c r="K3736" s="13">
        <v>2016</v>
      </c>
      <c r="L3736" s="4"/>
    </row>
    <row r="3737" spans="1:12" x14ac:dyDescent="0.2">
      <c r="A3737" s="4" t="s">
        <v>100</v>
      </c>
      <c r="K3737" s="13">
        <v>2016</v>
      </c>
      <c r="L3737" s="4"/>
    </row>
    <row r="3738" spans="1:12" x14ac:dyDescent="0.2">
      <c r="A3738" s="4" t="s">
        <v>362</v>
      </c>
      <c r="K3738" s="13">
        <v>2016</v>
      </c>
      <c r="L3738" s="4"/>
    </row>
    <row r="3739" spans="1:12" x14ac:dyDescent="0.2">
      <c r="A3739" s="4" t="s">
        <v>101</v>
      </c>
      <c r="K3739" s="13">
        <v>2016</v>
      </c>
      <c r="L3739" s="4"/>
    </row>
    <row r="3740" spans="1:12" x14ac:dyDescent="0.2">
      <c r="A3740" s="4" t="s">
        <v>278</v>
      </c>
      <c r="K3740" s="13">
        <v>2016</v>
      </c>
      <c r="L3740" s="4"/>
    </row>
    <row r="3741" spans="1:12" x14ac:dyDescent="0.2">
      <c r="A3741" s="4" t="s">
        <v>102</v>
      </c>
      <c r="K3741" s="13">
        <v>2016</v>
      </c>
      <c r="L3741" s="4"/>
    </row>
    <row r="3742" spans="1:12" x14ac:dyDescent="0.2">
      <c r="A3742" s="4" t="s">
        <v>892</v>
      </c>
      <c r="K3742" s="13">
        <v>2016</v>
      </c>
    </row>
    <row r="3743" spans="1:12" x14ac:dyDescent="0.2">
      <c r="A3743" s="4" t="s">
        <v>103</v>
      </c>
      <c r="B3743" s="13">
        <v>1</v>
      </c>
      <c r="C3743" s="13">
        <v>1</v>
      </c>
      <c r="D3743" s="13">
        <v>0</v>
      </c>
      <c r="E3743" s="13">
        <v>5</v>
      </c>
      <c r="F3743" s="13">
        <v>0</v>
      </c>
      <c r="G3743" s="13">
        <v>1</v>
      </c>
      <c r="H3743" s="13">
        <v>0</v>
      </c>
      <c r="I3743" s="13">
        <v>13</v>
      </c>
      <c r="J3743" s="13">
        <v>0</v>
      </c>
      <c r="K3743" s="13">
        <v>2016</v>
      </c>
      <c r="L3743" s="4"/>
    </row>
    <row r="3744" spans="1:12" x14ac:dyDescent="0.2">
      <c r="A3744" s="4" t="s">
        <v>104</v>
      </c>
      <c r="K3744" s="13">
        <v>2016</v>
      </c>
      <c r="L3744" s="4"/>
    </row>
    <row r="3745" spans="1:12" x14ac:dyDescent="0.2">
      <c r="A3745" s="4" t="s">
        <v>345</v>
      </c>
      <c r="K3745" s="13">
        <v>2016</v>
      </c>
      <c r="L3745" s="4"/>
    </row>
    <row r="3746" spans="1:12" x14ac:dyDescent="0.2">
      <c r="A3746" s="4" t="s">
        <v>341</v>
      </c>
      <c r="K3746" s="13">
        <v>2016</v>
      </c>
      <c r="L3746" s="4"/>
    </row>
    <row r="3747" spans="1:12" x14ac:dyDescent="0.2">
      <c r="A3747" s="4" t="s">
        <v>311</v>
      </c>
      <c r="K3747" s="13">
        <v>2016</v>
      </c>
      <c r="L3747" s="4"/>
    </row>
    <row r="3748" spans="1:12" x14ac:dyDescent="0.2">
      <c r="A3748" s="4" t="s">
        <v>105</v>
      </c>
      <c r="K3748" s="13">
        <v>2016</v>
      </c>
      <c r="L3748" s="4"/>
    </row>
    <row r="3749" spans="1:12" x14ac:dyDescent="0.2">
      <c r="A3749" s="4" t="s">
        <v>106</v>
      </c>
      <c r="K3749" s="13">
        <v>2016</v>
      </c>
      <c r="L3749" s="4"/>
    </row>
    <row r="3750" spans="1:12" x14ac:dyDescent="0.2">
      <c r="A3750" s="4" t="s">
        <v>107</v>
      </c>
      <c r="K3750" s="13">
        <v>2016</v>
      </c>
      <c r="L3750" s="4"/>
    </row>
    <row r="3751" spans="1:12" x14ac:dyDescent="0.2">
      <c r="A3751" s="4" t="s">
        <v>108</v>
      </c>
      <c r="K3751" s="13">
        <v>2016</v>
      </c>
      <c r="L3751" s="4"/>
    </row>
    <row r="3752" spans="1:12" x14ac:dyDescent="0.2">
      <c r="A3752" s="4" t="s">
        <v>357</v>
      </c>
      <c r="K3752" s="13">
        <v>2016</v>
      </c>
      <c r="L3752" s="4"/>
    </row>
    <row r="3753" spans="1:12" x14ac:dyDescent="0.2">
      <c r="A3753" s="4" t="s">
        <v>346</v>
      </c>
      <c r="K3753" s="13">
        <v>2016</v>
      </c>
      <c r="L3753" s="4"/>
    </row>
    <row r="3754" spans="1:12" x14ac:dyDescent="0.2">
      <c r="A3754" s="4" t="s">
        <v>109</v>
      </c>
      <c r="K3754" s="13">
        <v>2016</v>
      </c>
      <c r="L3754" s="4"/>
    </row>
    <row r="3755" spans="1:12" x14ac:dyDescent="0.2">
      <c r="A3755" s="4" t="s">
        <v>110</v>
      </c>
      <c r="K3755" s="13">
        <v>2016</v>
      </c>
      <c r="L3755" s="4"/>
    </row>
    <row r="3756" spans="1:12" x14ac:dyDescent="0.2">
      <c r="A3756" s="4" t="s">
        <v>111</v>
      </c>
      <c r="K3756" s="13">
        <v>2016</v>
      </c>
      <c r="L3756" s="4"/>
    </row>
    <row r="3757" spans="1:12" x14ac:dyDescent="0.2">
      <c r="A3757" s="4" t="s">
        <v>112</v>
      </c>
      <c r="K3757" s="13">
        <v>2016</v>
      </c>
      <c r="L3757" s="4"/>
    </row>
    <row r="3758" spans="1:12" x14ac:dyDescent="0.2">
      <c r="A3758" s="4" t="s">
        <v>113</v>
      </c>
      <c r="K3758" s="13">
        <v>2016</v>
      </c>
      <c r="L3758" s="4"/>
    </row>
    <row r="3759" spans="1:12" x14ac:dyDescent="0.2">
      <c r="A3759" s="4" t="s">
        <v>114</v>
      </c>
      <c r="K3759" s="13">
        <v>2016</v>
      </c>
      <c r="L3759" s="4"/>
    </row>
    <row r="3760" spans="1:12" x14ac:dyDescent="0.2">
      <c r="A3760" s="4" t="s">
        <v>115</v>
      </c>
      <c r="K3760" s="13">
        <v>2016</v>
      </c>
      <c r="L3760" s="4"/>
    </row>
    <row r="3761" spans="1:12" x14ac:dyDescent="0.2">
      <c r="A3761" s="4" t="s">
        <v>319</v>
      </c>
      <c r="B3761" s="13">
        <v>1</v>
      </c>
      <c r="C3761" s="13">
        <v>0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  <c r="I3761" s="13">
        <v>0</v>
      </c>
      <c r="J3761" s="13">
        <v>0</v>
      </c>
      <c r="K3761" s="13">
        <v>2016</v>
      </c>
      <c r="L3761" s="4"/>
    </row>
    <row r="3762" spans="1:12" x14ac:dyDescent="0.2">
      <c r="A3762" s="4" t="s">
        <v>116</v>
      </c>
      <c r="K3762" s="13">
        <v>2016</v>
      </c>
      <c r="L3762" s="4"/>
    </row>
    <row r="3763" spans="1:12" x14ac:dyDescent="0.2">
      <c r="A3763" s="4" t="s">
        <v>117</v>
      </c>
      <c r="K3763" s="13">
        <v>2016</v>
      </c>
      <c r="L3763" s="4"/>
    </row>
    <row r="3764" spans="1:12" x14ac:dyDescent="0.2">
      <c r="A3764" s="4" t="s">
        <v>118</v>
      </c>
      <c r="K3764" s="13">
        <v>2016</v>
      </c>
      <c r="L3764" s="4"/>
    </row>
    <row r="3765" spans="1:12" x14ac:dyDescent="0.2">
      <c r="A3765" s="4" t="s">
        <v>279</v>
      </c>
      <c r="B3765" s="15"/>
      <c r="C3765" s="15"/>
      <c r="D3765" s="15"/>
      <c r="E3765" s="15"/>
      <c r="F3765" s="16"/>
      <c r="G3765" s="15"/>
      <c r="H3765" s="15"/>
      <c r="I3765" s="15"/>
      <c r="J3765" s="15"/>
      <c r="K3765" s="15">
        <v>2016</v>
      </c>
      <c r="L3765" s="4"/>
    </row>
    <row r="3766" spans="1:12" x14ac:dyDescent="0.2">
      <c r="A3766" s="4" t="s">
        <v>119</v>
      </c>
      <c r="B3766" s="13">
        <v>7</v>
      </c>
      <c r="C3766" s="13">
        <v>7</v>
      </c>
      <c r="D3766" s="13">
        <v>1</v>
      </c>
      <c r="E3766" s="13">
        <v>34</v>
      </c>
      <c r="F3766" s="13">
        <v>0</v>
      </c>
      <c r="G3766" s="13">
        <v>10</v>
      </c>
      <c r="H3766" s="13">
        <v>0</v>
      </c>
      <c r="I3766" s="13">
        <v>59</v>
      </c>
      <c r="J3766" s="13">
        <v>2</v>
      </c>
      <c r="K3766" s="13">
        <v>2016</v>
      </c>
      <c r="L3766" s="4"/>
    </row>
    <row r="3767" spans="1:12" x14ac:dyDescent="0.2">
      <c r="A3767" s="4" t="s">
        <v>120</v>
      </c>
      <c r="K3767" s="13">
        <v>2016</v>
      </c>
      <c r="L3767" s="4"/>
    </row>
    <row r="3768" spans="1:12" x14ac:dyDescent="0.2">
      <c r="A3768" s="4" t="s">
        <v>121</v>
      </c>
      <c r="K3768" s="13">
        <v>2016</v>
      </c>
      <c r="L3768" s="4"/>
    </row>
    <row r="3769" spans="1:12" x14ac:dyDescent="0.2">
      <c r="A3769" s="4" t="s">
        <v>122</v>
      </c>
      <c r="K3769" s="13">
        <v>2016</v>
      </c>
      <c r="L3769" s="4"/>
    </row>
    <row r="3770" spans="1:12" x14ac:dyDescent="0.2">
      <c r="A3770" s="4" t="s">
        <v>123</v>
      </c>
      <c r="K3770" s="13">
        <v>2016</v>
      </c>
      <c r="L3770" s="4"/>
    </row>
    <row r="3771" spans="1:12" x14ac:dyDescent="0.2">
      <c r="A3771" s="4" t="s">
        <v>124</v>
      </c>
      <c r="K3771" s="13">
        <v>2016</v>
      </c>
      <c r="L3771" s="4"/>
    </row>
    <row r="3772" spans="1:12" x14ac:dyDescent="0.2">
      <c r="A3772" s="4" t="s">
        <v>821</v>
      </c>
      <c r="K3772" s="13">
        <v>2016</v>
      </c>
      <c r="L3772" s="4"/>
    </row>
    <row r="3773" spans="1:12" x14ac:dyDescent="0.2">
      <c r="A3773" s="4" t="s">
        <v>125</v>
      </c>
      <c r="K3773" s="13">
        <v>2016</v>
      </c>
      <c r="L3773" s="4"/>
    </row>
    <row r="3774" spans="1:12" x14ac:dyDescent="0.2">
      <c r="A3774" s="4" t="s">
        <v>126</v>
      </c>
      <c r="K3774" s="13">
        <v>2016</v>
      </c>
      <c r="L3774" s="4"/>
    </row>
    <row r="3775" spans="1:12" x14ac:dyDescent="0.2">
      <c r="A3775" s="4" t="s">
        <v>127</v>
      </c>
      <c r="K3775" s="13">
        <v>2016</v>
      </c>
      <c r="L3775" s="4"/>
    </row>
    <row r="3776" spans="1:12" x14ac:dyDescent="0.2">
      <c r="A3776" s="4" t="s">
        <v>128</v>
      </c>
      <c r="K3776" s="13">
        <v>2016</v>
      </c>
      <c r="L3776" s="4"/>
    </row>
    <row r="3777" spans="1:12" x14ac:dyDescent="0.2">
      <c r="A3777" s="4" t="s">
        <v>129</v>
      </c>
      <c r="K3777" s="13">
        <v>2016</v>
      </c>
      <c r="L3777" s="4"/>
    </row>
    <row r="3778" spans="1:12" x14ac:dyDescent="0.2">
      <c r="A3778" s="4" t="s">
        <v>827</v>
      </c>
      <c r="K3778" s="13">
        <v>2016</v>
      </c>
      <c r="L3778" s="4"/>
    </row>
    <row r="3779" spans="1:12" x14ac:dyDescent="0.2">
      <c r="A3779" s="4" t="s">
        <v>130</v>
      </c>
      <c r="K3779" s="13">
        <v>2016</v>
      </c>
      <c r="L3779" s="4"/>
    </row>
    <row r="3780" spans="1:12" x14ac:dyDescent="0.2">
      <c r="A3780" s="4" t="s">
        <v>899</v>
      </c>
      <c r="K3780" s="13">
        <v>2016</v>
      </c>
    </row>
    <row r="3781" spans="1:12" x14ac:dyDescent="0.2">
      <c r="A3781" s="4" t="s">
        <v>131</v>
      </c>
      <c r="K3781" s="13">
        <v>2016</v>
      </c>
      <c r="L3781" s="4"/>
    </row>
    <row r="3782" spans="1:12" x14ac:dyDescent="0.2">
      <c r="A3782" s="4" t="s">
        <v>132</v>
      </c>
      <c r="K3782" s="13">
        <v>2016</v>
      </c>
      <c r="L3782" s="4"/>
    </row>
    <row r="3783" spans="1:12" x14ac:dyDescent="0.2">
      <c r="A3783" s="4" t="s">
        <v>133</v>
      </c>
      <c r="K3783" s="13">
        <v>2016</v>
      </c>
      <c r="L3783" s="4"/>
    </row>
    <row r="3784" spans="1:12" x14ac:dyDescent="0.2">
      <c r="A3784" s="4" t="s">
        <v>312</v>
      </c>
      <c r="B3784" s="13">
        <v>15</v>
      </c>
      <c r="C3784" s="13">
        <v>11</v>
      </c>
      <c r="D3784" s="13">
        <v>2</v>
      </c>
      <c r="E3784" s="13">
        <v>116</v>
      </c>
      <c r="F3784" s="13">
        <v>6</v>
      </c>
      <c r="G3784" s="13">
        <v>69.333333332999999</v>
      </c>
      <c r="H3784" s="13">
        <v>5</v>
      </c>
      <c r="I3784" s="13">
        <v>271</v>
      </c>
      <c r="J3784" s="13">
        <v>13</v>
      </c>
      <c r="K3784" s="13">
        <v>2016</v>
      </c>
      <c r="L3784" s="4"/>
    </row>
    <row r="3785" spans="1:12" x14ac:dyDescent="0.2">
      <c r="A3785" s="4" t="s">
        <v>134</v>
      </c>
      <c r="K3785" s="13">
        <v>2016</v>
      </c>
      <c r="L3785" s="4"/>
    </row>
    <row r="3786" spans="1:12" x14ac:dyDescent="0.2">
      <c r="A3786" s="4" t="s">
        <v>135</v>
      </c>
      <c r="K3786" s="13">
        <v>2016</v>
      </c>
      <c r="L3786" s="4"/>
    </row>
    <row r="3787" spans="1:12" x14ac:dyDescent="0.2">
      <c r="A3787" s="4" t="s">
        <v>136</v>
      </c>
      <c r="K3787" s="13">
        <v>2016</v>
      </c>
      <c r="L3787" s="4"/>
    </row>
    <row r="3788" spans="1:12" x14ac:dyDescent="0.2">
      <c r="A3788" s="4" t="s">
        <v>137</v>
      </c>
      <c r="K3788" s="13">
        <v>2016</v>
      </c>
      <c r="L3788" s="4"/>
    </row>
    <row r="3789" spans="1:12" x14ac:dyDescent="0.2">
      <c r="A3789" s="4" t="s">
        <v>306</v>
      </c>
      <c r="B3789" s="15"/>
      <c r="C3789" s="16"/>
      <c r="D3789" s="16"/>
      <c r="E3789" s="16"/>
      <c r="F3789" s="16"/>
      <c r="G3789" s="15"/>
      <c r="H3789" s="15"/>
      <c r="I3789" s="15"/>
      <c r="J3789" s="15"/>
      <c r="K3789" s="15">
        <v>2016</v>
      </c>
      <c r="L3789" s="4"/>
    </row>
    <row r="3790" spans="1:12" x14ac:dyDescent="0.2">
      <c r="A3790" s="4" t="s">
        <v>138</v>
      </c>
      <c r="K3790" s="13">
        <v>2016</v>
      </c>
      <c r="L3790" s="4"/>
    </row>
    <row r="3791" spans="1:12" x14ac:dyDescent="0.2">
      <c r="A3791" s="4" t="s">
        <v>295</v>
      </c>
      <c r="K3791" s="13">
        <v>2016</v>
      </c>
      <c r="L3791" s="4"/>
    </row>
    <row r="3792" spans="1:12" x14ac:dyDescent="0.2">
      <c r="A3792" s="4" t="s">
        <v>139</v>
      </c>
      <c r="K3792" s="13">
        <v>2016</v>
      </c>
      <c r="L3792" s="4"/>
    </row>
    <row r="3793" spans="1:12" x14ac:dyDescent="0.2">
      <c r="A3793" s="4" t="s">
        <v>905</v>
      </c>
      <c r="K3793" s="13">
        <v>2016</v>
      </c>
    </row>
    <row r="3794" spans="1:12" x14ac:dyDescent="0.2">
      <c r="A3794" s="4" t="s">
        <v>140</v>
      </c>
      <c r="K3794" s="13">
        <v>2016</v>
      </c>
      <c r="L3794" s="4"/>
    </row>
    <row r="3795" spans="1:12" x14ac:dyDescent="0.2">
      <c r="A3795" s="4" t="s">
        <v>141</v>
      </c>
      <c r="K3795" s="13">
        <v>2016</v>
      </c>
      <c r="L3795" s="4"/>
    </row>
    <row r="3796" spans="1:12" x14ac:dyDescent="0.2">
      <c r="A3796" s="4" t="s">
        <v>864</v>
      </c>
      <c r="B3796" s="15"/>
      <c r="C3796" s="15"/>
      <c r="D3796" s="15"/>
      <c r="E3796" s="15"/>
      <c r="F3796" s="16"/>
      <c r="G3796" s="16"/>
      <c r="H3796" s="16"/>
      <c r="I3796" s="16"/>
      <c r="J3796" s="16"/>
      <c r="K3796" s="16">
        <v>2016</v>
      </c>
      <c r="L3796" s="4"/>
    </row>
    <row r="3797" spans="1:12" x14ac:dyDescent="0.2">
      <c r="A3797" s="4" t="s">
        <v>142</v>
      </c>
      <c r="B3797" s="15"/>
      <c r="C3797" s="15"/>
      <c r="D3797" s="15"/>
      <c r="E3797" s="15"/>
      <c r="F3797" s="16"/>
      <c r="G3797" s="16"/>
      <c r="H3797" s="16"/>
      <c r="I3797" s="16"/>
      <c r="J3797" s="16"/>
      <c r="K3797" s="16">
        <v>2016</v>
      </c>
      <c r="L3797" s="4"/>
    </row>
    <row r="3798" spans="1:12" x14ac:dyDescent="0.2">
      <c r="A3798" s="4" t="s">
        <v>904</v>
      </c>
      <c r="K3798" s="13">
        <v>2016</v>
      </c>
    </row>
    <row r="3799" spans="1:12" x14ac:dyDescent="0.2">
      <c r="A3799" s="4" t="s">
        <v>866</v>
      </c>
      <c r="K3799" s="13">
        <v>2016</v>
      </c>
      <c r="L3799" s="4"/>
    </row>
    <row r="3800" spans="1:12" x14ac:dyDescent="0.2">
      <c r="A3800" s="4" t="s">
        <v>303</v>
      </c>
      <c r="K3800" s="13">
        <v>2016</v>
      </c>
      <c r="L3800" s="4"/>
    </row>
    <row r="3801" spans="1:12" x14ac:dyDescent="0.2">
      <c r="A3801" s="4" t="s">
        <v>865</v>
      </c>
      <c r="K3801" s="13">
        <v>2016</v>
      </c>
      <c r="L3801" s="4"/>
    </row>
    <row r="3802" spans="1:12" x14ac:dyDescent="0.2">
      <c r="A3802" s="4" t="s">
        <v>307</v>
      </c>
      <c r="B3802" s="13">
        <v>1</v>
      </c>
      <c r="C3802" s="13">
        <v>1</v>
      </c>
      <c r="D3802" s="13">
        <v>0</v>
      </c>
      <c r="E3802" s="13">
        <v>10</v>
      </c>
      <c r="F3802" s="13">
        <v>0</v>
      </c>
      <c r="G3802" s="13">
        <v>7</v>
      </c>
      <c r="H3802" s="13">
        <v>1</v>
      </c>
      <c r="I3802" s="13">
        <v>15</v>
      </c>
      <c r="J3802" s="13">
        <v>0</v>
      </c>
      <c r="K3802" s="13">
        <v>2016</v>
      </c>
      <c r="L3802" s="4"/>
    </row>
    <row r="3803" spans="1:12" x14ac:dyDescent="0.2">
      <c r="A3803" s="4" t="s">
        <v>143</v>
      </c>
      <c r="B3803" s="15"/>
      <c r="C3803" s="15"/>
      <c r="D3803" s="15"/>
      <c r="E3803" s="15"/>
      <c r="F3803" s="16"/>
      <c r="G3803" s="15"/>
      <c r="H3803" s="15"/>
      <c r="I3803" s="15"/>
      <c r="J3803" s="15"/>
      <c r="K3803" s="15">
        <v>2016</v>
      </c>
      <c r="L3803" s="4"/>
    </row>
    <row r="3804" spans="1:12" x14ac:dyDescent="0.2">
      <c r="A3804" s="4" t="s">
        <v>298</v>
      </c>
      <c r="K3804" s="13">
        <v>2016</v>
      </c>
      <c r="L3804" s="4"/>
    </row>
    <row r="3805" spans="1:12" x14ac:dyDescent="0.2">
      <c r="A3805" s="4" t="s">
        <v>342</v>
      </c>
      <c r="K3805" s="13">
        <v>2016</v>
      </c>
      <c r="L3805" s="4"/>
    </row>
    <row r="3806" spans="1:12" x14ac:dyDescent="0.2">
      <c r="A3806" s="4" t="s">
        <v>144</v>
      </c>
      <c r="K3806" s="13">
        <v>2016</v>
      </c>
      <c r="L3806" s="4"/>
    </row>
    <row r="3807" spans="1:12" x14ac:dyDescent="0.2">
      <c r="A3807" s="4" t="s">
        <v>145</v>
      </c>
      <c r="K3807" s="13">
        <v>2016</v>
      </c>
      <c r="L3807" s="4"/>
    </row>
    <row r="3808" spans="1:12" x14ac:dyDescent="0.2">
      <c r="A3808" s="4" t="s">
        <v>146</v>
      </c>
      <c r="K3808" s="13">
        <v>2016</v>
      </c>
      <c r="L3808" s="4"/>
    </row>
    <row r="3809" spans="1:12" x14ac:dyDescent="0.2">
      <c r="A3809" s="4" t="s">
        <v>363</v>
      </c>
      <c r="K3809" s="13">
        <v>2016</v>
      </c>
      <c r="L3809" s="4"/>
    </row>
    <row r="3810" spans="1:12" x14ac:dyDescent="0.2">
      <c r="A3810" s="4" t="s">
        <v>147</v>
      </c>
      <c r="B3810" s="13">
        <v>5</v>
      </c>
      <c r="C3810" s="13">
        <v>5</v>
      </c>
      <c r="D3810" s="13">
        <v>1</v>
      </c>
      <c r="E3810" s="13">
        <v>106</v>
      </c>
      <c r="F3810" s="13">
        <v>5</v>
      </c>
      <c r="G3810" s="13">
        <v>10</v>
      </c>
      <c r="H3810" s="13">
        <v>0</v>
      </c>
      <c r="I3810" s="13">
        <v>58</v>
      </c>
      <c r="J3810" s="13">
        <v>0</v>
      </c>
      <c r="K3810" s="13">
        <v>2016</v>
      </c>
      <c r="L3810" s="4">
        <v>1</v>
      </c>
    </row>
    <row r="3811" spans="1:12" x14ac:dyDescent="0.2">
      <c r="A3811" s="4" t="s">
        <v>355</v>
      </c>
      <c r="K3811" s="13">
        <v>2016</v>
      </c>
      <c r="L3811" s="4"/>
    </row>
    <row r="3812" spans="1:12" x14ac:dyDescent="0.2">
      <c r="A3812" s="4" t="s">
        <v>148</v>
      </c>
      <c r="K3812" s="13">
        <v>2016</v>
      </c>
      <c r="L3812" s="4"/>
    </row>
    <row r="3813" spans="1:12" x14ac:dyDescent="0.2">
      <c r="A3813" s="4" t="s">
        <v>149</v>
      </c>
      <c r="K3813" s="13">
        <v>2016</v>
      </c>
      <c r="L3813" s="4"/>
    </row>
    <row r="3814" spans="1:12" x14ac:dyDescent="0.2">
      <c r="A3814" s="4" t="s">
        <v>150</v>
      </c>
      <c r="K3814" s="13">
        <v>2016</v>
      </c>
      <c r="L3814" s="4"/>
    </row>
    <row r="3815" spans="1:12" x14ac:dyDescent="0.2">
      <c r="A3815" s="4" t="s">
        <v>314</v>
      </c>
      <c r="B3815" s="4"/>
      <c r="C3815" s="4"/>
      <c r="D3815" s="4"/>
      <c r="E3815" s="4"/>
      <c r="F3815" s="4"/>
      <c r="G3815" s="4"/>
      <c r="H3815" s="4"/>
      <c r="I3815" s="4"/>
      <c r="J3815" s="4"/>
      <c r="K3815" s="4">
        <v>2016</v>
      </c>
      <c r="L3815" s="4"/>
    </row>
    <row r="3816" spans="1:12" x14ac:dyDescent="0.2">
      <c r="A3816" s="4" t="s">
        <v>332</v>
      </c>
      <c r="B3816" s="13">
        <v>20</v>
      </c>
      <c r="C3816" s="13">
        <v>19</v>
      </c>
      <c r="D3816" s="13">
        <v>6</v>
      </c>
      <c r="E3816" s="13">
        <v>480</v>
      </c>
      <c r="F3816" s="13">
        <v>9</v>
      </c>
      <c r="G3816" s="13">
        <v>95.5</v>
      </c>
      <c r="H3816" s="13">
        <v>10</v>
      </c>
      <c r="I3816" s="13">
        <v>445</v>
      </c>
      <c r="J3816" s="13">
        <v>30</v>
      </c>
      <c r="K3816" s="13">
        <v>2016</v>
      </c>
      <c r="L3816" s="4"/>
    </row>
    <row r="3817" spans="1:12" x14ac:dyDescent="0.2">
      <c r="A3817" s="4" t="s">
        <v>349</v>
      </c>
      <c r="B3817" s="4"/>
      <c r="C3817" s="4"/>
      <c r="D3817" s="4"/>
      <c r="E3817" s="4"/>
      <c r="F3817" s="4"/>
      <c r="G3817" s="4"/>
      <c r="H3817" s="4"/>
      <c r="I3817" s="4"/>
      <c r="J3817" s="4"/>
      <c r="K3817" s="4">
        <v>2016</v>
      </c>
      <c r="L3817" s="4"/>
    </row>
    <row r="3818" spans="1:12" x14ac:dyDescent="0.2">
      <c r="A3818" s="4" t="s">
        <v>305</v>
      </c>
      <c r="B3818" s="4">
        <v>13</v>
      </c>
      <c r="C3818" s="4">
        <v>10</v>
      </c>
      <c r="D3818" s="4">
        <v>3</v>
      </c>
      <c r="E3818" s="4">
        <v>45</v>
      </c>
      <c r="F3818" s="4">
        <v>0</v>
      </c>
      <c r="G3818" s="4">
        <v>36</v>
      </c>
      <c r="H3818" s="4">
        <v>7</v>
      </c>
      <c r="I3818" s="4">
        <v>142</v>
      </c>
      <c r="J3818" s="4">
        <v>8</v>
      </c>
      <c r="K3818" s="4">
        <v>2016</v>
      </c>
      <c r="L3818" s="4">
        <v>1</v>
      </c>
    </row>
    <row r="3819" spans="1:12" x14ac:dyDescent="0.2">
      <c r="A3819" s="4" t="s">
        <v>900</v>
      </c>
      <c r="K3819" s="13">
        <v>2016</v>
      </c>
    </row>
    <row r="3820" spans="1:12" x14ac:dyDescent="0.2">
      <c r="A3820" s="4" t="s">
        <v>299</v>
      </c>
      <c r="K3820" s="13">
        <v>2016</v>
      </c>
      <c r="L3820" s="4"/>
    </row>
    <row r="3821" spans="1:12" x14ac:dyDescent="0.2">
      <c r="A3821" s="4" t="s">
        <v>286</v>
      </c>
      <c r="K3821" s="13">
        <v>2016</v>
      </c>
      <c r="L3821" s="4"/>
    </row>
    <row r="3822" spans="1:12" x14ac:dyDescent="0.2">
      <c r="A3822" s="4" t="s">
        <v>795</v>
      </c>
      <c r="B3822" s="4"/>
      <c r="C3822" s="4"/>
      <c r="D3822" s="4"/>
      <c r="E3822" s="4"/>
      <c r="F3822" s="4"/>
      <c r="G3822" s="4"/>
      <c r="H3822" s="4"/>
      <c r="I3822" s="4"/>
      <c r="J3822" s="4"/>
      <c r="K3822" s="4">
        <v>2016</v>
      </c>
      <c r="L3822" s="4"/>
    </row>
    <row r="3823" spans="1:12" x14ac:dyDescent="0.2">
      <c r="A3823" s="4" t="s">
        <v>151</v>
      </c>
      <c r="B3823" s="4">
        <v>16</v>
      </c>
      <c r="C3823" s="4">
        <v>16</v>
      </c>
      <c r="D3823" s="4">
        <v>3</v>
      </c>
      <c r="E3823" s="4">
        <v>334</v>
      </c>
      <c r="F3823" s="4">
        <v>5</v>
      </c>
      <c r="G3823" s="4">
        <v>70.666666666659651</v>
      </c>
      <c r="H3823" s="4">
        <v>8</v>
      </c>
      <c r="I3823" s="4">
        <v>280</v>
      </c>
      <c r="J3823" s="4">
        <v>14</v>
      </c>
      <c r="K3823" s="4">
        <v>2016</v>
      </c>
      <c r="L3823" s="4"/>
    </row>
    <row r="3824" spans="1:12" x14ac:dyDescent="0.2">
      <c r="A3824" s="4" t="s">
        <v>280</v>
      </c>
      <c r="B3824" s="4"/>
      <c r="C3824" s="4"/>
      <c r="D3824" s="4"/>
      <c r="E3824" s="4"/>
      <c r="F3824" s="4"/>
      <c r="G3824" s="4"/>
      <c r="H3824" s="4"/>
      <c r="I3824" s="4"/>
      <c r="J3824" s="4"/>
      <c r="K3824" s="4">
        <v>2016</v>
      </c>
      <c r="L3824" s="4"/>
    </row>
    <row r="3825" spans="1:12" x14ac:dyDescent="0.2">
      <c r="A3825" s="4" t="s">
        <v>320</v>
      </c>
      <c r="B3825" s="4">
        <v>1</v>
      </c>
      <c r="C3825" s="4">
        <v>1</v>
      </c>
      <c r="D3825" s="4">
        <v>0</v>
      </c>
      <c r="E3825" s="4">
        <v>1</v>
      </c>
      <c r="F3825" s="4">
        <v>0</v>
      </c>
      <c r="G3825" s="4">
        <v>3</v>
      </c>
      <c r="H3825" s="4">
        <v>0</v>
      </c>
      <c r="I3825" s="4">
        <v>23</v>
      </c>
      <c r="J3825" s="4">
        <v>0</v>
      </c>
      <c r="K3825" s="4">
        <v>2016</v>
      </c>
      <c r="L3825" s="4"/>
    </row>
    <row r="3826" spans="1:12" x14ac:dyDescent="0.2">
      <c r="A3826" s="4" t="s">
        <v>152</v>
      </c>
      <c r="B3826" s="4"/>
      <c r="C3826" s="4"/>
      <c r="D3826" s="4"/>
      <c r="E3826" s="4"/>
      <c r="F3826" s="4"/>
      <c r="G3826" s="4"/>
      <c r="H3826" s="4"/>
      <c r="I3826" s="4"/>
      <c r="J3826" s="4"/>
      <c r="K3826" s="4">
        <v>2016</v>
      </c>
      <c r="L3826" s="4"/>
    </row>
    <row r="3827" spans="1:12" x14ac:dyDescent="0.2">
      <c r="A3827" s="4" t="s">
        <v>153</v>
      </c>
      <c r="B3827" s="4"/>
      <c r="C3827" s="4"/>
      <c r="D3827" s="4"/>
      <c r="E3827" s="4"/>
      <c r="F3827" s="4"/>
      <c r="G3827" s="4"/>
      <c r="H3827" s="4"/>
      <c r="I3827" s="4"/>
      <c r="J3827" s="4"/>
      <c r="K3827" s="4">
        <v>2016</v>
      </c>
      <c r="L3827" s="4"/>
    </row>
    <row r="3828" spans="1:12" x14ac:dyDescent="0.2">
      <c r="A3828" s="4" t="s">
        <v>154</v>
      </c>
      <c r="B3828" s="4"/>
      <c r="C3828" s="4"/>
      <c r="D3828" s="4"/>
      <c r="E3828" s="4"/>
      <c r="F3828" s="4"/>
      <c r="G3828" s="4"/>
      <c r="H3828" s="4"/>
      <c r="I3828" s="4"/>
      <c r="J3828" s="4"/>
      <c r="K3828" s="4">
        <v>2016</v>
      </c>
      <c r="L3828" s="4"/>
    </row>
    <row r="3829" spans="1:12" x14ac:dyDescent="0.2">
      <c r="A3829" s="4" t="s">
        <v>155</v>
      </c>
      <c r="B3829" s="4"/>
      <c r="C3829" s="4"/>
      <c r="D3829" s="4"/>
      <c r="E3829" s="4"/>
      <c r="F3829" s="4"/>
      <c r="G3829" s="4"/>
      <c r="H3829" s="4"/>
      <c r="I3829" s="4"/>
      <c r="J3829" s="4"/>
      <c r="K3829" s="4">
        <v>2016</v>
      </c>
      <c r="L3829" s="4"/>
    </row>
    <row r="3830" spans="1:12" x14ac:dyDescent="0.2">
      <c r="A3830" s="4" t="s">
        <v>156</v>
      </c>
      <c r="B3830" s="4"/>
      <c r="C3830" s="4"/>
      <c r="D3830" s="4"/>
      <c r="E3830" s="4"/>
      <c r="F3830" s="4"/>
      <c r="G3830" s="4"/>
      <c r="H3830" s="4"/>
      <c r="I3830" s="4"/>
      <c r="J3830" s="4"/>
      <c r="K3830" s="4">
        <v>2016</v>
      </c>
      <c r="L3830" s="4"/>
    </row>
    <row r="3831" spans="1:12" x14ac:dyDescent="0.2">
      <c r="A3831" s="4" t="s">
        <v>157</v>
      </c>
      <c r="B3831" s="4"/>
      <c r="C3831" s="4"/>
      <c r="D3831" s="4"/>
      <c r="E3831" s="4"/>
      <c r="F3831" s="4"/>
      <c r="G3831" s="4"/>
      <c r="H3831" s="4"/>
      <c r="I3831" s="4"/>
      <c r="J3831" s="4"/>
      <c r="K3831" s="4">
        <v>2016</v>
      </c>
      <c r="L3831" s="4"/>
    </row>
    <row r="3832" spans="1:12" x14ac:dyDescent="0.2">
      <c r="A3832" s="4" t="s">
        <v>158</v>
      </c>
      <c r="K3832" s="13">
        <v>2016</v>
      </c>
      <c r="L3832" s="4"/>
    </row>
    <row r="3833" spans="1:12" x14ac:dyDescent="0.2">
      <c r="A3833" s="4" t="s">
        <v>159</v>
      </c>
      <c r="K3833" s="13">
        <v>2016</v>
      </c>
      <c r="L3833" s="4"/>
    </row>
    <row r="3834" spans="1:12" x14ac:dyDescent="0.2">
      <c r="A3834" s="4" t="s">
        <v>877</v>
      </c>
      <c r="B3834" s="4"/>
      <c r="C3834" s="4"/>
      <c r="D3834" s="4"/>
      <c r="E3834" s="4"/>
      <c r="F3834" s="4"/>
      <c r="G3834" s="4"/>
      <c r="H3834" s="4"/>
      <c r="I3834" s="4"/>
      <c r="J3834" s="4"/>
      <c r="K3834" s="4">
        <v>2016</v>
      </c>
      <c r="L3834" s="4"/>
    </row>
    <row r="3835" spans="1:12" x14ac:dyDescent="0.2">
      <c r="A3835" s="4" t="s">
        <v>372</v>
      </c>
      <c r="B3835" s="4"/>
      <c r="C3835" s="4"/>
      <c r="D3835" s="4"/>
      <c r="E3835" s="4"/>
      <c r="F3835" s="4"/>
      <c r="G3835" s="4"/>
      <c r="H3835" s="4"/>
      <c r="I3835" s="4"/>
      <c r="J3835" s="4"/>
      <c r="K3835" s="4">
        <v>2016</v>
      </c>
      <c r="L3835" s="4"/>
    </row>
    <row r="3836" spans="1:12" x14ac:dyDescent="0.2">
      <c r="A3836" s="4" t="s">
        <v>160</v>
      </c>
      <c r="B3836" s="4"/>
      <c r="C3836" s="4"/>
      <c r="D3836" s="4"/>
      <c r="E3836" s="4"/>
      <c r="F3836" s="4"/>
      <c r="G3836" s="4"/>
      <c r="H3836" s="4"/>
      <c r="I3836" s="4"/>
      <c r="J3836" s="4"/>
      <c r="K3836" s="4">
        <v>2016</v>
      </c>
      <c r="L3836" s="4"/>
    </row>
    <row r="3837" spans="1:12" x14ac:dyDescent="0.2">
      <c r="A3837" s="4" t="s">
        <v>161</v>
      </c>
      <c r="K3837" s="13">
        <v>2016</v>
      </c>
      <c r="L3837" s="4"/>
    </row>
    <row r="3838" spans="1:12" x14ac:dyDescent="0.2">
      <c r="A3838" s="4" t="s">
        <v>796</v>
      </c>
      <c r="K3838" s="13">
        <v>2016</v>
      </c>
      <c r="L3838" s="4"/>
    </row>
    <row r="3839" spans="1:12" x14ac:dyDescent="0.2">
      <c r="A3839" s="4" t="s">
        <v>162</v>
      </c>
      <c r="K3839" s="13">
        <v>2016</v>
      </c>
      <c r="L3839" s="4"/>
    </row>
    <row r="3840" spans="1:12" x14ac:dyDescent="0.2">
      <c r="A3840" s="4" t="s">
        <v>816</v>
      </c>
      <c r="K3840" s="13">
        <v>2016</v>
      </c>
      <c r="L3840" s="4"/>
    </row>
    <row r="3841" spans="1:12" x14ac:dyDescent="0.2">
      <c r="A3841" s="4" t="s">
        <v>163</v>
      </c>
      <c r="K3841" s="13">
        <v>2016</v>
      </c>
      <c r="L3841" s="4"/>
    </row>
    <row r="3842" spans="1:12" x14ac:dyDescent="0.2">
      <c r="A3842" s="4" t="s">
        <v>164</v>
      </c>
      <c r="K3842" s="13">
        <v>2016</v>
      </c>
      <c r="L3842" s="4"/>
    </row>
    <row r="3843" spans="1:12" x14ac:dyDescent="0.2">
      <c r="A3843" s="4" t="s">
        <v>895</v>
      </c>
      <c r="K3843" s="13">
        <v>2016</v>
      </c>
    </row>
    <row r="3844" spans="1:12" x14ac:dyDescent="0.2">
      <c r="A3844" s="4" t="s">
        <v>828</v>
      </c>
      <c r="B3844" s="13">
        <v>1</v>
      </c>
      <c r="C3844" s="13">
        <v>1</v>
      </c>
      <c r="D3844" s="13">
        <v>0</v>
      </c>
      <c r="E3844" s="13">
        <v>1</v>
      </c>
      <c r="F3844" s="13">
        <v>2</v>
      </c>
      <c r="G3844" s="13">
        <v>0</v>
      </c>
      <c r="H3844" s="13">
        <v>0</v>
      </c>
      <c r="I3844" s="13">
        <v>0</v>
      </c>
      <c r="J3844" s="13">
        <v>0</v>
      </c>
      <c r="K3844" s="13">
        <v>2016</v>
      </c>
      <c r="L3844" s="4">
        <v>1</v>
      </c>
    </row>
    <row r="3845" spans="1:12" x14ac:dyDescent="0.2">
      <c r="A3845" s="4" t="s">
        <v>863</v>
      </c>
      <c r="K3845" s="13">
        <v>2016</v>
      </c>
      <c r="L3845" s="4"/>
    </row>
    <row r="3846" spans="1:12" x14ac:dyDescent="0.2">
      <c r="A3846" s="4" t="s">
        <v>819</v>
      </c>
      <c r="K3846" s="13">
        <v>2016</v>
      </c>
      <c r="L3846" s="4"/>
    </row>
    <row r="3847" spans="1:12" x14ac:dyDescent="0.2">
      <c r="A3847" s="4" t="s">
        <v>908</v>
      </c>
      <c r="K3847" s="13">
        <v>2016</v>
      </c>
      <c r="L3847" s="4"/>
    </row>
    <row r="3848" spans="1:12" x14ac:dyDescent="0.2">
      <c r="A3848" s="4" t="s">
        <v>165</v>
      </c>
      <c r="K3848" s="13">
        <v>2016</v>
      </c>
      <c r="L3848" s="4"/>
    </row>
    <row r="3849" spans="1:12" x14ac:dyDescent="0.2">
      <c r="A3849" s="4" t="s">
        <v>166</v>
      </c>
      <c r="K3849" s="13">
        <v>2016</v>
      </c>
      <c r="L3849" s="4"/>
    </row>
    <row r="3850" spans="1:12" x14ac:dyDescent="0.2">
      <c r="A3850" s="4" t="s">
        <v>167</v>
      </c>
      <c r="K3850" s="13">
        <v>2016</v>
      </c>
      <c r="L3850" s="4"/>
    </row>
    <row r="3851" spans="1:12" x14ac:dyDescent="0.2">
      <c r="A3851" s="4" t="s">
        <v>168</v>
      </c>
      <c r="K3851" s="13">
        <v>2016</v>
      </c>
      <c r="L3851" s="4"/>
    </row>
    <row r="3852" spans="1:12" x14ac:dyDescent="0.2">
      <c r="A3852" s="4" t="s">
        <v>169</v>
      </c>
      <c r="K3852" s="13">
        <v>2016</v>
      </c>
      <c r="L3852" s="4"/>
    </row>
    <row r="3853" spans="1:12" x14ac:dyDescent="0.2">
      <c r="A3853" s="4" t="s">
        <v>170</v>
      </c>
      <c r="K3853" s="13">
        <v>2016</v>
      </c>
      <c r="L3853" s="4"/>
    </row>
    <row r="3854" spans="1:12" x14ac:dyDescent="0.2">
      <c r="A3854" s="4" t="s">
        <v>171</v>
      </c>
      <c r="K3854" s="13">
        <v>2016</v>
      </c>
      <c r="L3854" s="4"/>
    </row>
    <row r="3855" spans="1:12" x14ac:dyDescent="0.2">
      <c r="A3855" s="4" t="s">
        <v>172</v>
      </c>
      <c r="K3855" s="13">
        <v>2016</v>
      </c>
      <c r="L3855" s="4"/>
    </row>
    <row r="3856" spans="1:12" x14ac:dyDescent="0.2">
      <c r="A3856" s="4" t="s">
        <v>173</v>
      </c>
      <c r="K3856" s="13">
        <v>2016</v>
      </c>
      <c r="L3856" s="4"/>
    </row>
    <row r="3857" spans="1:12" x14ac:dyDescent="0.2">
      <c r="A3857" s="4" t="s">
        <v>174</v>
      </c>
      <c r="K3857" s="13">
        <v>2016</v>
      </c>
      <c r="L3857" s="4"/>
    </row>
    <row r="3858" spans="1:12" x14ac:dyDescent="0.2">
      <c r="A3858" s="4" t="s">
        <v>350</v>
      </c>
      <c r="K3858" s="13">
        <v>2016</v>
      </c>
      <c r="L3858" s="4"/>
    </row>
    <row r="3859" spans="1:12" x14ac:dyDescent="0.2">
      <c r="A3859" s="4" t="s">
        <v>308</v>
      </c>
      <c r="K3859" s="13">
        <v>2016</v>
      </c>
      <c r="L3859" s="4"/>
    </row>
    <row r="3860" spans="1:12" x14ac:dyDescent="0.2">
      <c r="A3860" s="4" t="s">
        <v>175</v>
      </c>
      <c r="K3860" s="13">
        <v>2016</v>
      </c>
      <c r="L3860" s="4"/>
    </row>
    <row r="3861" spans="1:12" x14ac:dyDescent="0.2">
      <c r="A3861" s="4" t="s">
        <v>176</v>
      </c>
      <c r="K3861" s="13">
        <v>2016</v>
      </c>
      <c r="L3861" s="4"/>
    </row>
    <row r="3862" spans="1:12" x14ac:dyDescent="0.2">
      <c r="A3862" s="4" t="s">
        <v>177</v>
      </c>
      <c r="K3862" s="13">
        <v>2016</v>
      </c>
      <c r="L3862" s="4"/>
    </row>
    <row r="3863" spans="1:12" x14ac:dyDescent="0.2">
      <c r="A3863" s="4" t="s">
        <v>288</v>
      </c>
      <c r="B3863" s="15"/>
      <c r="C3863" s="15"/>
      <c r="D3863" s="15"/>
      <c r="E3863" s="15"/>
      <c r="F3863" s="15"/>
      <c r="G3863" s="15"/>
      <c r="H3863" s="15"/>
      <c r="I3863" s="15"/>
      <c r="J3863" s="15"/>
      <c r="K3863" s="15">
        <v>2016</v>
      </c>
      <c r="L3863" s="4"/>
    </row>
    <row r="3864" spans="1:12" x14ac:dyDescent="0.2">
      <c r="A3864" s="4" t="s">
        <v>800</v>
      </c>
      <c r="K3864" s="13">
        <v>2016</v>
      </c>
      <c r="L3864" s="4"/>
    </row>
    <row r="3865" spans="1:12" x14ac:dyDescent="0.2">
      <c r="A3865" s="4" t="s">
        <v>178</v>
      </c>
      <c r="K3865" s="13">
        <v>2016</v>
      </c>
      <c r="L3865" s="4"/>
    </row>
    <row r="3866" spans="1:12" x14ac:dyDescent="0.2">
      <c r="A3866" s="4" t="s">
        <v>179</v>
      </c>
      <c r="K3866" s="13">
        <v>2016</v>
      </c>
      <c r="L3866" s="4"/>
    </row>
    <row r="3867" spans="1:12" x14ac:dyDescent="0.2">
      <c r="A3867" s="4" t="s">
        <v>180</v>
      </c>
      <c r="K3867" s="13">
        <v>2016</v>
      </c>
      <c r="L3867" s="4"/>
    </row>
    <row r="3868" spans="1:12" x14ac:dyDescent="0.2">
      <c r="A3868" s="4" t="s">
        <v>181</v>
      </c>
      <c r="K3868" s="13">
        <v>2016</v>
      </c>
      <c r="L3868" s="4"/>
    </row>
    <row r="3869" spans="1:12" x14ac:dyDescent="0.2">
      <c r="A3869" s="4" t="s">
        <v>182</v>
      </c>
      <c r="K3869" s="13">
        <v>2016</v>
      </c>
      <c r="L3869" s="4"/>
    </row>
    <row r="3870" spans="1:12" x14ac:dyDescent="0.2">
      <c r="A3870" s="4" t="s">
        <v>183</v>
      </c>
      <c r="K3870" s="13">
        <v>2016</v>
      </c>
      <c r="L3870" s="4"/>
    </row>
    <row r="3871" spans="1:12" x14ac:dyDescent="0.2">
      <c r="A3871" s="4" t="s">
        <v>184</v>
      </c>
      <c r="K3871" s="13">
        <v>2016</v>
      </c>
      <c r="L3871" s="4"/>
    </row>
    <row r="3872" spans="1:12" x14ac:dyDescent="0.2">
      <c r="A3872" s="4" t="s">
        <v>185</v>
      </c>
      <c r="K3872" s="13">
        <v>2016</v>
      </c>
      <c r="L3872" s="4"/>
    </row>
    <row r="3873" spans="1:12" x14ac:dyDescent="0.2">
      <c r="A3873" s="4" t="s">
        <v>186</v>
      </c>
      <c r="K3873" s="13">
        <v>2016</v>
      </c>
      <c r="L3873" s="4"/>
    </row>
    <row r="3874" spans="1:12" x14ac:dyDescent="0.2">
      <c r="A3874" s="4" t="s">
        <v>370</v>
      </c>
      <c r="B3874" s="15"/>
      <c r="C3874" s="15"/>
      <c r="D3874" s="15"/>
      <c r="E3874" s="15"/>
      <c r="F3874" s="16"/>
      <c r="G3874" s="15"/>
      <c r="H3874" s="15"/>
      <c r="I3874" s="15"/>
      <c r="J3874" s="15"/>
      <c r="K3874" s="15">
        <v>2016</v>
      </c>
      <c r="L3874" s="4"/>
    </row>
    <row r="3875" spans="1:12" x14ac:dyDescent="0.2">
      <c r="A3875" s="4" t="s">
        <v>321</v>
      </c>
      <c r="B3875" s="13">
        <v>3</v>
      </c>
      <c r="C3875" s="13">
        <v>2</v>
      </c>
      <c r="D3875" s="13">
        <v>0</v>
      </c>
      <c r="E3875" s="13">
        <v>13</v>
      </c>
      <c r="F3875" s="13">
        <v>2</v>
      </c>
      <c r="G3875" s="13">
        <v>0</v>
      </c>
      <c r="H3875" s="13">
        <v>0</v>
      </c>
      <c r="I3875" s="13">
        <v>0</v>
      </c>
      <c r="J3875" s="13">
        <v>0</v>
      </c>
      <c r="K3875" s="13">
        <v>2016</v>
      </c>
      <c r="L3875" s="4"/>
    </row>
    <row r="3876" spans="1:12" x14ac:dyDescent="0.2">
      <c r="A3876" s="4" t="s">
        <v>187</v>
      </c>
      <c r="K3876" s="13">
        <v>2016</v>
      </c>
      <c r="L3876" s="4"/>
    </row>
    <row r="3877" spans="1:12" x14ac:dyDescent="0.2">
      <c r="A3877" s="4" t="s">
        <v>300</v>
      </c>
      <c r="K3877" s="13">
        <v>2016</v>
      </c>
      <c r="L3877" s="4"/>
    </row>
    <row r="3878" spans="1:12" x14ac:dyDescent="0.2">
      <c r="A3878" s="4" t="s">
        <v>188</v>
      </c>
      <c r="B3878" s="13">
        <v>9</v>
      </c>
      <c r="C3878" s="13">
        <v>9</v>
      </c>
      <c r="D3878" s="13">
        <v>1</v>
      </c>
      <c r="E3878" s="13">
        <v>146</v>
      </c>
      <c r="F3878" s="13">
        <v>4</v>
      </c>
      <c r="G3878" s="13">
        <v>6</v>
      </c>
      <c r="H3878" s="13">
        <v>1</v>
      </c>
      <c r="I3878" s="13">
        <v>26</v>
      </c>
      <c r="J3878" s="13">
        <v>1</v>
      </c>
      <c r="K3878" s="13">
        <v>2016</v>
      </c>
      <c r="L3878" s="4"/>
    </row>
    <row r="3879" spans="1:12" x14ac:dyDescent="0.2">
      <c r="A3879" s="4" t="s">
        <v>189</v>
      </c>
      <c r="K3879" s="13">
        <v>2016</v>
      </c>
      <c r="L3879" s="4"/>
    </row>
    <row r="3880" spans="1:12" x14ac:dyDescent="0.2">
      <c r="A3880" s="4" t="s">
        <v>190</v>
      </c>
      <c r="B3880" s="4"/>
      <c r="C3880" s="4"/>
      <c r="D3880" s="4"/>
      <c r="E3880" s="4"/>
      <c r="F3880" s="4"/>
      <c r="G3880" s="4"/>
      <c r="H3880" s="4"/>
      <c r="I3880" s="4"/>
      <c r="J3880" s="4"/>
      <c r="K3880" s="4">
        <v>2016</v>
      </c>
      <c r="L3880" s="4"/>
    </row>
    <row r="3881" spans="1:12" x14ac:dyDescent="0.2">
      <c r="A3881" s="4" t="s">
        <v>304</v>
      </c>
      <c r="B3881" s="4">
        <v>1</v>
      </c>
      <c r="C3881" s="4">
        <v>1</v>
      </c>
      <c r="D3881" s="4">
        <v>0</v>
      </c>
      <c r="E3881" s="4">
        <v>2</v>
      </c>
      <c r="F3881" s="4">
        <v>0</v>
      </c>
      <c r="G3881" s="4">
        <v>3</v>
      </c>
      <c r="H3881" s="4">
        <v>0</v>
      </c>
      <c r="I3881" s="4">
        <v>18</v>
      </c>
      <c r="J3881" s="4">
        <v>1</v>
      </c>
      <c r="K3881" s="4">
        <v>2016</v>
      </c>
      <c r="L3881" s="4"/>
    </row>
    <row r="3882" spans="1:12" x14ac:dyDescent="0.2">
      <c r="A3882" s="4" t="s">
        <v>347</v>
      </c>
      <c r="K3882" s="13">
        <v>2016</v>
      </c>
      <c r="L3882" s="4"/>
    </row>
    <row r="3883" spans="1:12" x14ac:dyDescent="0.2">
      <c r="A3883" s="4" t="s">
        <v>191</v>
      </c>
      <c r="K3883" s="13">
        <v>2016</v>
      </c>
      <c r="L3883" s="4"/>
    </row>
    <row r="3884" spans="1:12" x14ac:dyDescent="0.2">
      <c r="A3884" s="4" t="s">
        <v>192</v>
      </c>
      <c r="K3884" s="13">
        <v>2016</v>
      </c>
      <c r="L3884" s="4"/>
    </row>
    <row r="3885" spans="1:12" x14ac:dyDescent="0.2">
      <c r="A3885" s="4" t="s">
        <v>193</v>
      </c>
      <c r="K3885" s="13">
        <v>2016</v>
      </c>
      <c r="L3885" s="4"/>
    </row>
    <row r="3886" spans="1:12" x14ac:dyDescent="0.2">
      <c r="A3886" s="4" t="s">
        <v>194</v>
      </c>
      <c r="K3886" s="13">
        <v>2016</v>
      </c>
      <c r="L3886" s="4"/>
    </row>
    <row r="3887" spans="1:12" x14ac:dyDescent="0.2">
      <c r="A3887" s="4" t="s">
        <v>195</v>
      </c>
      <c r="K3887" s="13">
        <v>2016</v>
      </c>
      <c r="L3887" s="4"/>
    </row>
    <row r="3888" spans="1:12" x14ac:dyDescent="0.2">
      <c r="A3888" s="4" t="s">
        <v>196</v>
      </c>
      <c r="K3888" s="13">
        <v>2016</v>
      </c>
      <c r="L3888" s="4"/>
    </row>
    <row r="3889" spans="1:12" x14ac:dyDescent="0.2">
      <c r="A3889" s="4" t="s">
        <v>197</v>
      </c>
      <c r="B3889" s="13">
        <v>17</v>
      </c>
      <c r="C3889" s="13">
        <v>11</v>
      </c>
      <c r="D3889" s="13">
        <v>1</v>
      </c>
      <c r="E3889" s="13">
        <v>159</v>
      </c>
      <c r="F3889" s="13">
        <v>2</v>
      </c>
      <c r="G3889" s="13">
        <v>87.49999996666665</v>
      </c>
      <c r="H3889" s="13">
        <v>6</v>
      </c>
      <c r="I3889" s="13">
        <v>375</v>
      </c>
      <c r="J3889" s="13">
        <v>25</v>
      </c>
      <c r="K3889" s="13">
        <v>2016</v>
      </c>
      <c r="L3889" s="4"/>
    </row>
    <row r="3890" spans="1:12" x14ac:dyDescent="0.2">
      <c r="A3890" s="4" t="s">
        <v>894</v>
      </c>
      <c r="K3890" s="13">
        <v>2016</v>
      </c>
    </row>
    <row r="3891" spans="1:12" x14ac:dyDescent="0.2">
      <c r="A3891" s="4" t="s">
        <v>198</v>
      </c>
      <c r="K3891" s="13">
        <v>2016</v>
      </c>
      <c r="L3891" s="4"/>
    </row>
    <row r="3892" spans="1:12" x14ac:dyDescent="0.2">
      <c r="A3892" s="4" t="s">
        <v>368</v>
      </c>
      <c r="K3892" s="13">
        <v>2016</v>
      </c>
      <c r="L3892" s="4"/>
    </row>
    <row r="3893" spans="1:12" x14ac:dyDescent="0.2">
      <c r="A3893" s="4" t="s">
        <v>199</v>
      </c>
      <c r="B3893" s="4">
        <v>1</v>
      </c>
      <c r="C3893" s="4">
        <v>1</v>
      </c>
      <c r="D3893" s="4">
        <v>0</v>
      </c>
      <c r="E3893" s="4">
        <v>1</v>
      </c>
      <c r="F3893" s="4">
        <v>1</v>
      </c>
      <c r="G3893" s="4">
        <v>0</v>
      </c>
      <c r="H3893" s="4">
        <v>0</v>
      </c>
      <c r="I3893" s="4">
        <v>0</v>
      </c>
      <c r="J3893" s="4">
        <v>0</v>
      </c>
      <c r="K3893" s="4">
        <v>2016</v>
      </c>
      <c r="L3893" s="4"/>
    </row>
    <row r="3894" spans="1:12" x14ac:dyDescent="0.2">
      <c r="A3894" s="4" t="s">
        <v>200</v>
      </c>
      <c r="K3894" s="13">
        <v>2016</v>
      </c>
      <c r="L3894" s="4"/>
    </row>
    <row r="3895" spans="1:12" x14ac:dyDescent="0.2">
      <c r="A3895" s="4" t="s">
        <v>201</v>
      </c>
      <c r="K3895" s="13">
        <v>2016</v>
      </c>
      <c r="L3895" s="4"/>
    </row>
    <row r="3896" spans="1:12" x14ac:dyDescent="0.2">
      <c r="A3896" s="4" t="s">
        <v>202</v>
      </c>
      <c r="B3896" s="4"/>
      <c r="C3896" s="4"/>
      <c r="D3896" s="4"/>
      <c r="E3896" s="4"/>
      <c r="F3896" s="4"/>
      <c r="G3896" s="4"/>
      <c r="H3896" s="4"/>
      <c r="I3896" s="4"/>
      <c r="J3896" s="4"/>
      <c r="K3896" s="4">
        <v>2016</v>
      </c>
      <c r="L3896" s="4"/>
    </row>
    <row r="3897" spans="1:12" x14ac:dyDescent="0.2">
      <c r="A3897" s="4" t="s">
        <v>203</v>
      </c>
      <c r="K3897" s="13">
        <v>2016</v>
      </c>
      <c r="L3897" s="4"/>
    </row>
    <row r="3898" spans="1:12" x14ac:dyDescent="0.2">
      <c r="A3898" s="4" t="s">
        <v>204</v>
      </c>
      <c r="K3898" s="13">
        <v>2016</v>
      </c>
      <c r="L3898" s="4"/>
    </row>
    <row r="3899" spans="1:12" x14ac:dyDescent="0.2">
      <c r="A3899" s="4" t="s">
        <v>893</v>
      </c>
      <c r="K3899" s="13">
        <v>2016</v>
      </c>
    </row>
    <row r="3900" spans="1:12" x14ac:dyDescent="0.2">
      <c r="A3900" s="4" t="s">
        <v>313</v>
      </c>
      <c r="K3900" s="13">
        <v>2016</v>
      </c>
      <c r="L3900" s="4"/>
    </row>
    <row r="3901" spans="1:12" x14ac:dyDescent="0.2">
      <c r="A3901" s="4" t="s">
        <v>205</v>
      </c>
      <c r="K3901" s="13">
        <v>2016</v>
      </c>
      <c r="L3901" s="4"/>
    </row>
    <row r="3902" spans="1:12" x14ac:dyDescent="0.2">
      <c r="A3902" s="4" t="s">
        <v>206</v>
      </c>
      <c r="B3902" s="13">
        <v>12</v>
      </c>
      <c r="C3902" s="13">
        <v>11</v>
      </c>
      <c r="D3902" s="13">
        <v>3</v>
      </c>
      <c r="E3902" s="13">
        <v>185</v>
      </c>
      <c r="F3902" s="13">
        <v>4</v>
      </c>
      <c r="G3902" s="13">
        <v>38.8333333333333</v>
      </c>
      <c r="H3902" s="13">
        <v>2</v>
      </c>
      <c r="I3902" s="13">
        <v>192</v>
      </c>
      <c r="J3902" s="13">
        <v>10</v>
      </c>
      <c r="K3902" s="13">
        <v>2016</v>
      </c>
      <c r="L3902" s="4"/>
    </row>
    <row r="3903" spans="1:12" x14ac:dyDescent="0.2">
      <c r="A3903" s="4" t="s">
        <v>207</v>
      </c>
      <c r="B3903" s="4"/>
      <c r="C3903" s="4"/>
      <c r="D3903" s="4"/>
      <c r="E3903" s="4"/>
      <c r="F3903" s="4"/>
      <c r="G3903" s="4"/>
      <c r="H3903" s="4"/>
      <c r="I3903" s="4"/>
      <c r="J3903" s="4"/>
      <c r="K3903" s="4">
        <v>2016</v>
      </c>
      <c r="L3903" s="4"/>
    </row>
    <row r="3904" spans="1:12" x14ac:dyDescent="0.2">
      <c r="A3904" s="4" t="s">
        <v>208</v>
      </c>
      <c r="B3904" s="4"/>
      <c r="C3904" s="4"/>
      <c r="D3904" s="4"/>
      <c r="E3904" s="4"/>
      <c r="F3904" s="4"/>
      <c r="G3904" s="4"/>
      <c r="H3904" s="4"/>
      <c r="I3904" s="4"/>
      <c r="J3904" s="4"/>
      <c r="K3904" s="4">
        <v>2016</v>
      </c>
      <c r="L3904" s="4"/>
    </row>
    <row r="3905" spans="1:12" x14ac:dyDescent="0.2">
      <c r="A3905" s="4" t="s">
        <v>793</v>
      </c>
      <c r="B3905" s="15"/>
      <c r="C3905" s="15"/>
      <c r="D3905" s="15"/>
      <c r="E3905" s="15"/>
      <c r="K3905" s="13">
        <v>2016</v>
      </c>
      <c r="L3905" s="4"/>
    </row>
    <row r="3906" spans="1:12" x14ac:dyDescent="0.2">
      <c r="A3906" s="4" t="s">
        <v>209</v>
      </c>
      <c r="B3906" s="4"/>
      <c r="C3906" s="4"/>
      <c r="D3906" s="4"/>
      <c r="E3906" s="4"/>
      <c r="F3906" s="4"/>
      <c r="G3906" s="4"/>
      <c r="H3906" s="4"/>
      <c r="I3906" s="4"/>
      <c r="J3906" s="4"/>
      <c r="K3906" s="4">
        <v>2016</v>
      </c>
      <c r="L3906" s="4"/>
    </row>
    <row r="3907" spans="1:12" x14ac:dyDescent="0.2">
      <c r="A3907" s="4" t="s">
        <v>210</v>
      </c>
      <c r="B3907" s="4"/>
      <c r="C3907" s="4"/>
      <c r="D3907" s="4"/>
      <c r="E3907" s="4"/>
      <c r="F3907" s="4"/>
      <c r="G3907" s="4"/>
      <c r="H3907" s="4"/>
      <c r="I3907" s="4"/>
      <c r="J3907" s="4"/>
      <c r="K3907" s="4">
        <v>2016</v>
      </c>
      <c r="L3907" s="4"/>
    </row>
    <row r="3908" spans="1:12" x14ac:dyDescent="0.2">
      <c r="A3908" s="4" t="s">
        <v>281</v>
      </c>
      <c r="B3908" s="4"/>
      <c r="C3908" s="4"/>
      <c r="D3908" s="4"/>
      <c r="E3908" s="4"/>
      <c r="F3908" s="4"/>
      <c r="G3908" s="4"/>
      <c r="H3908" s="4"/>
      <c r="I3908" s="4"/>
      <c r="J3908" s="4"/>
      <c r="K3908" s="4">
        <v>2016</v>
      </c>
      <c r="L3908" s="4"/>
    </row>
    <row r="3909" spans="1:12" x14ac:dyDescent="0.2">
      <c r="A3909" s="4" t="s">
        <v>343</v>
      </c>
      <c r="B3909" s="4"/>
      <c r="C3909" s="4"/>
      <c r="D3909" s="4"/>
      <c r="E3909" s="4"/>
      <c r="F3909" s="4"/>
      <c r="G3909" s="4"/>
      <c r="H3909" s="4"/>
      <c r="I3909" s="4"/>
      <c r="J3909" s="4"/>
      <c r="K3909" s="4">
        <v>2016</v>
      </c>
      <c r="L3909" s="4"/>
    </row>
    <row r="3910" spans="1:12" x14ac:dyDescent="0.2">
      <c r="A3910" s="4" t="s">
        <v>875</v>
      </c>
      <c r="B3910" s="4"/>
      <c r="C3910" s="4"/>
      <c r="D3910" s="4"/>
      <c r="E3910" s="4"/>
      <c r="F3910" s="4"/>
      <c r="G3910" s="4"/>
      <c r="H3910" s="4"/>
      <c r="I3910" s="4"/>
      <c r="J3910" s="4"/>
      <c r="K3910" s="4">
        <v>2016</v>
      </c>
      <c r="L3910" s="4"/>
    </row>
    <row r="3911" spans="1:12" x14ac:dyDescent="0.2">
      <c r="A3911" s="4" t="s">
        <v>902</v>
      </c>
      <c r="K3911" s="13">
        <v>2016</v>
      </c>
    </row>
    <row r="3912" spans="1:12" x14ac:dyDescent="0.2">
      <c r="A3912" s="4" t="s">
        <v>324</v>
      </c>
      <c r="B3912" s="4"/>
      <c r="C3912" s="4"/>
      <c r="D3912" s="4"/>
      <c r="E3912" s="4"/>
      <c r="F3912" s="4"/>
      <c r="G3912" s="4"/>
      <c r="H3912" s="4"/>
      <c r="I3912" s="4"/>
      <c r="J3912" s="4"/>
      <c r="K3912" s="4">
        <v>2016</v>
      </c>
      <c r="L3912" s="4"/>
    </row>
    <row r="3913" spans="1:12" x14ac:dyDescent="0.2">
      <c r="A3913" s="4" t="s">
        <v>328</v>
      </c>
      <c r="B3913" s="4">
        <v>9</v>
      </c>
      <c r="C3913" s="4">
        <v>6</v>
      </c>
      <c r="D3913" s="4">
        <v>4</v>
      </c>
      <c r="E3913" s="4">
        <v>65</v>
      </c>
      <c r="F3913" s="4">
        <v>4</v>
      </c>
      <c r="G3913" s="4">
        <v>48</v>
      </c>
      <c r="H3913" s="4">
        <v>9</v>
      </c>
      <c r="I3913" s="4">
        <v>133</v>
      </c>
      <c r="J3913" s="4">
        <v>7</v>
      </c>
      <c r="K3913" s="4">
        <v>2016</v>
      </c>
      <c r="L3913" s="4"/>
    </row>
    <row r="3914" spans="1:12" x14ac:dyDescent="0.2">
      <c r="A3914" s="4" t="s">
        <v>348</v>
      </c>
      <c r="K3914" s="13">
        <v>2016</v>
      </c>
      <c r="L3914" s="4"/>
    </row>
    <row r="3915" spans="1:12" x14ac:dyDescent="0.2">
      <c r="A3915" s="4" t="s">
        <v>358</v>
      </c>
      <c r="B3915" s="4"/>
      <c r="C3915" s="4"/>
      <c r="D3915" s="4"/>
      <c r="E3915" s="4"/>
      <c r="F3915" s="4"/>
      <c r="G3915" s="4"/>
      <c r="H3915" s="4"/>
      <c r="I3915" s="4"/>
      <c r="J3915" s="4"/>
      <c r="K3915" s="4">
        <v>2016</v>
      </c>
      <c r="L3915" s="4"/>
    </row>
    <row r="3916" spans="1:12" x14ac:dyDescent="0.2">
      <c r="A3916" s="4" t="s">
        <v>325</v>
      </c>
      <c r="B3916" s="4"/>
      <c r="C3916" s="4"/>
      <c r="D3916" s="4"/>
      <c r="E3916" s="4"/>
      <c r="F3916" s="4"/>
      <c r="G3916" s="4"/>
      <c r="H3916" s="4"/>
      <c r="I3916" s="4"/>
      <c r="J3916" s="4"/>
      <c r="K3916" s="4">
        <v>2016</v>
      </c>
      <c r="L3916" s="4"/>
    </row>
    <row r="3917" spans="1:12" x14ac:dyDescent="0.2">
      <c r="A3917" s="4" t="s">
        <v>797</v>
      </c>
      <c r="B3917" s="4"/>
      <c r="C3917" s="4"/>
      <c r="D3917" s="4"/>
      <c r="E3917" s="4"/>
      <c r="F3917" s="4"/>
      <c r="G3917" s="4"/>
      <c r="H3917" s="4"/>
      <c r="I3917" s="4"/>
      <c r="J3917" s="4"/>
      <c r="K3917" s="4">
        <v>2016</v>
      </c>
      <c r="L3917" s="4"/>
    </row>
    <row r="3918" spans="1:12" x14ac:dyDescent="0.2">
      <c r="A3918" s="4" t="s">
        <v>326</v>
      </c>
      <c r="K3918" s="13">
        <v>2016</v>
      </c>
      <c r="L3918" s="4"/>
    </row>
    <row r="3919" spans="1:12" x14ac:dyDescent="0.2">
      <c r="A3919" s="4" t="s">
        <v>211</v>
      </c>
      <c r="K3919" s="13">
        <v>2016</v>
      </c>
      <c r="L3919" s="4"/>
    </row>
    <row r="3920" spans="1:12" x14ac:dyDescent="0.2">
      <c r="A3920" s="4" t="s">
        <v>798</v>
      </c>
      <c r="K3920" s="13">
        <v>2016</v>
      </c>
      <c r="L3920" s="4"/>
    </row>
    <row r="3921" spans="1:14" x14ac:dyDescent="0.2">
      <c r="A3921" s="4" t="s">
        <v>282</v>
      </c>
      <c r="K3921" s="13">
        <v>2016</v>
      </c>
      <c r="L3921" s="4"/>
    </row>
    <row r="3922" spans="1:14" x14ac:dyDescent="0.2">
      <c r="A3922" s="4" t="s">
        <v>212</v>
      </c>
      <c r="K3922" s="13">
        <v>2016</v>
      </c>
      <c r="L3922" s="4"/>
    </row>
    <row r="3923" spans="1:14" x14ac:dyDescent="0.2">
      <c r="A3923" s="4" t="s">
        <v>301</v>
      </c>
      <c r="K3923" s="13">
        <v>2016</v>
      </c>
      <c r="L3923" s="4"/>
    </row>
    <row r="3924" spans="1:14" x14ac:dyDescent="0.2">
      <c r="A3924" s="4" t="s">
        <v>289</v>
      </c>
      <c r="K3924" s="13">
        <v>2016</v>
      </c>
      <c r="L3924" s="4"/>
    </row>
    <row r="3925" spans="1:14" x14ac:dyDescent="0.2">
      <c r="A3925" s="4" t="s">
        <v>322</v>
      </c>
      <c r="B3925" s="13">
        <v>3</v>
      </c>
      <c r="C3925" s="13">
        <v>3</v>
      </c>
      <c r="D3925" s="13">
        <v>2</v>
      </c>
      <c r="E3925" s="13">
        <v>14</v>
      </c>
      <c r="F3925" s="13">
        <v>0</v>
      </c>
      <c r="G3925" s="13">
        <v>16</v>
      </c>
      <c r="H3925" s="13">
        <v>0</v>
      </c>
      <c r="I3925" s="13">
        <v>55</v>
      </c>
      <c r="J3925" s="13">
        <v>4</v>
      </c>
      <c r="K3925" s="13">
        <v>2016</v>
      </c>
      <c r="L3925" s="4"/>
    </row>
    <row r="3926" spans="1:14" x14ac:dyDescent="0.2">
      <c r="A3926" s="4" t="s">
        <v>323</v>
      </c>
      <c r="B3926" s="13">
        <v>1</v>
      </c>
      <c r="C3926" s="13">
        <v>1</v>
      </c>
      <c r="D3926" s="13">
        <v>0</v>
      </c>
      <c r="E3926" s="13">
        <v>0</v>
      </c>
      <c r="F3926" s="13">
        <v>0</v>
      </c>
      <c r="G3926" s="13">
        <v>0.83333333330000003</v>
      </c>
      <c r="H3926" s="13">
        <v>0</v>
      </c>
      <c r="I3926" s="13">
        <v>6</v>
      </c>
      <c r="J3926" s="13">
        <v>1</v>
      </c>
      <c r="K3926" s="13">
        <v>2016</v>
      </c>
      <c r="L3926" s="4"/>
    </row>
    <row r="3927" spans="1:14" x14ac:dyDescent="0.2">
      <c r="A3927" s="4" t="s">
        <v>844</v>
      </c>
      <c r="K3927" s="13">
        <v>2016</v>
      </c>
      <c r="L3927" s="4"/>
    </row>
    <row r="3928" spans="1:14" x14ac:dyDescent="0.2">
      <c r="A3928" s="4" t="s">
        <v>213</v>
      </c>
      <c r="K3928" s="13">
        <v>2016</v>
      </c>
      <c r="L3928" s="4"/>
    </row>
    <row r="3929" spans="1:14" x14ac:dyDescent="0.2">
      <c r="A3929" s="47" t="s">
        <v>897</v>
      </c>
      <c r="K3929" s="13">
        <v>2016</v>
      </c>
      <c r="N3929" s="65"/>
    </row>
    <row r="3930" spans="1:14" x14ac:dyDescent="0.2">
      <c r="A3930" s="4" t="s">
        <v>214</v>
      </c>
      <c r="K3930" s="13">
        <v>2016</v>
      </c>
      <c r="L3930" s="4"/>
    </row>
    <row r="3931" spans="1:14" x14ac:dyDescent="0.2">
      <c r="A3931" s="4" t="s">
        <v>801</v>
      </c>
      <c r="K3931" s="13">
        <v>2016</v>
      </c>
      <c r="L3931" s="4"/>
    </row>
    <row r="3932" spans="1:14" x14ac:dyDescent="0.2">
      <c r="A3932" s="4" t="s">
        <v>309</v>
      </c>
      <c r="K3932" s="13">
        <v>2016</v>
      </c>
      <c r="L3932" s="4"/>
    </row>
    <row r="3933" spans="1:14" x14ac:dyDescent="0.2">
      <c r="A3933" s="4" t="s">
        <v>215</v>
      </c>
      <c r="K3933" s="13">
        <v>2016</v>
      </c>
      <c r="L3933" s="4"/>
    </row>
    <row r="3934" spans="1:14" x14ac:dyDescent="0.2">
      <c r="A3934" s="4" t="s">
        <v>216</v>
      </c>
      <c r="K3934" s="13">
        <v>2016</v>
      </c>
      <c r="L3934" s="4"/>
    </row>
    <row r="3935" spans="1:14" x14ac:dyDescent="0.2">
      <c r="A3935" s="4" t="s">
        <v>217</v>
      </c>
      <c r="K3935" s="13">
        <v>2016</v>
      </c>
      <c r="L3935" s="4"/>
    </row>
    <row r="3936" spans="1:14" x14ac:dyDescent="0.2">
      <c r="A3936" s="4" t="s">
        <v>218</v>
      </c>
      <c r="K3936" s="13">
        <v>2016</v>
      </c>
      <c r="L3936" s="4"/>
    </row>
    <row r="3937" spans="1:12" x14ac:dyDescent="0.2">
      <c r="A3937" s="4" t="s">
        <v>219</v>
      </c>
      <c r="K3937" s="13">
        <v>2016</v>
      </c>
      <c r="L3937" s="4"/>
    </row>
    <row r="3938" spans="1:12" x14ac:dyDescent="0.2">
      <c r="A3938" s="4" t="s">
        <v>220</v>
      </c>
      <c r="K3938" s="13">
        <v>2016</v>
      </c>
      <c r="L3938" s="4"/>
    </row>
    <row r="3939" spans="1:12" x14ac:dyDescent="0.2">
      <c r="A3939" s="4" t="s">
        <v>221</v>
      </c>
      <c r="K3939" s="13">
        <v>2016</v>
      </c>
      <c r="L3939" s="4"/>
    </row>
    <row r="3940" spans="1:12" x14ac:dyDescent="0.2">
      <c r="A3940" s="4" t="s">
        <v>292</v>
      </c>
      <c r="K3940" s="13">
        <v>2016</v>
      </c>
      <c r="L3940" s="4"/>
    </row>
    <row r="3941" spans="1:12" x14ac:dyDescent="0.2">
      <c r="A3941" s="4" t="s">
        <v>222</v>
      </c>
      <c r="K3941" s="13">
        <v>2016</v>
      </c>
      <c r="L3941" s="4"/>
    </row>
    <row r="3942" spans="1:12" x14ac:dyDescent="0.2">
      <c r="A3942" s="4" t="s">
        <v>223</v>
      </c>
      <c r="K3942" s="13">
        <v>2016</v>
      </c>
      <c r="L3942" s="4"/>
    </row>
    <row r="3943" spans="1:12" x14ac:dyDescent="0.2">
      <c r="A3943" s="4" t="s">
        <v>224</v>
      </c>
      <c r="K3943" s="13">
        <v>2016</v>
      </c>
      <c r="L3943" s="4"/>
    </row>
    <row r="3944" spans="1:12" x14ac:dyDescent="0.2">
      <c r="A3944" s="4" t="s">
        <v>901</v>
      </c>
      <c r="K3944" s="13">
        <v>2016</v>
      </c>
    </row>
    <row r="3945" spans="1:12" x14ac:dyDescent="0.2">
      <c r="A3945" s="4" t="s">
        <v>225</v>
      </c>
      <c r="K3945" s="13">
        <v>2016</v>
      </c>
      <c r="L3945" s="4"/>
    </row>
    <row r="3946" spans="1:12" x14ac:dyDescent="0.2">
      <c r="A3946" s="4" t="s">
        <v>344</v>
      </c>
      <c r="K3946" s="13">
        <v>2016</v>
      </c>
      <c r="L3946" s="4"/>
    </row>
    <row r="3947" spans="1:12" x14ac:dyDescent="0.2">
      <c r="A3947" s="4" t="s">
        <v>335</v>
      </c>
      <c r="B3947" s="13">
        <v>1</v>
      </c>
      <c r="C3947" s="13">
        <v>1</v>
      </c>
      <c r="D3947" s="13">
        <v>0</v>
      </c>
      <c r="E3947" s="13">
        <v>12</v>
      </c>
      <c r="F3947" s="13">
        <v>0</v>
      </c>
      <c r="G3947" s="13">
        <v>4</v>
      </c>
      <c r="H3947" s="13">
        <v>1</v>
      </c>
      <c r="I3947" s="13">
        <v>11</v>
      </c>
      <c r="J3947" s="13">
        <v>6</v>
      </c>
      <c r="K3947" s="13">
        <v>2016</v>
      </c>
      <c r="L3947" s="4"/>
    </row>
    <row r="3948" spans="1:12" x14ac:dyDescent="0.2">
      <c r="A3948" s="4" t="s">
        <v>226</v>
      </c>
      <c r="K3948" s="13">
        <v>2016</v>
      </c>
      <c r="L3948" s="4"/>
    </row>
    <row r="3949" spans="1:12" x14ac:dyDescent="0.2">
      <c r="A3949" s="4" t="s">
        <v>364</v>
      </c>
      <c r="K3949" s="13">
        <v>2016</v>
      </c>
      <c r="L3949" s="4"/>
    </row>
    <row r="3950" spans="1:12" x14ac:dyDescent="0.2">
      <c r="A3950" s="4" t="s">
        <v>227</v>
      </c>
      <c r="B3950" s="13">
        <v>2</v>
      </c>
      <c r="C3950" s="13">
        <v>2</v>
      </c>
      <c r="D3950" s="13">
        <v>0</v>
      </c>
      <c r="E3950" s="13">
        <v>31</v>
      </c>
      <c r="F3950" s="13">
        <v>0</v>
      </c>
      <c r="G3950" s="13">
        <v>6</v>
      </c>
      <c r="H3950" s="13">
        <v>0</v>
      </c>
      <c r="I3950" s="13">
        <v>30</v>
      </c>
      <c r="J3950" s="13">
        <v>2</v>
      </c>
      <c r="K3950" s="13">
        <v>2016</v>
      </c>
      <c r="L3950" s="4"/>
    </row>
    <row r="3951" spans="1:12" x14ac:dyDescent="0.2">
      <c r="A3951" s="4" t="s">
        <v>228</v>
      </c>
      <c r="G3951" s="4"/>
      <c r="H3951" s="4"/>
      <c r="I3951" s="4"/>
      <c r="J3951" s="4"/>
      <c r="K3951" s="4">
        <v>2016</v>
      </c>
      <c r="L3951" s="4"/>
    </row>
    <row r="3952" spans="1:12" x14ac:dyDescent="0.2">
      <c r="A3952" s="4" t="s">
        <v>365</v>
      </c>
      <c r="G3952" s="4"/>
      <c r="H3952" s="4"/>
      <c r="I3952" s="4"/>
      <c r="J3952" s="4"/>
      <c r="K3952" s="4">
        <v>2016</v>
      </c>
      <c r="L3952" s="4"/>
    </row>
    <row r="3953" spans="1:12" x14ac:dyDescent="0.2">
      <c r="A3953" s="4" t="s">
        <v>229</v>
      </c>
      <c r="K3953" s="13">
        <v>2016</v>
      </c>
      <c r="L3953" s="4"/>
    </row>
    <row r="3954" spans="1:12" x14ac:dyDescent="0.2">
      <c r="A3954" s="4" t="s">
        <v>230</v>
      </c>
      <c r="K3954" s="13">
        <v>2016</v>
      </c>
      <c r="L3954" s="4"/>
    </row>
    <row r="3955" spans="1:12" x14ac:dyDescent="0.2">
      <c r="A3955" s="4" t="s">
        <v>799</v>
      </c>
      <c r="G3955" s="4"/>
      <c r="H3955" s="4"/>
      <c r="I3955" s="4"/>
      <c r="J3955" s="4"/>
      <c r="K3955" s="4">
        <v>2016</v>
      </c>
      <c r="L3955" s="4"/>
    </row>
    <row r="3956" spans="1:12" x14ac:dyDescent="0.2">
      <c r="A3956" s="4" t="s">
        <v>790</v>
      </c>
      <c r="G3956" s="4"/>
      <c r="H3956" s="4"/>
      <c r="I3956" s="4"/>
      <c r="J3956" s="4"/>
      <c r="K3956" s="4">
        <v>2016</v>
      </c>
      <c r="L3956" s="4"/>
    </row>
    <row r="3957" spans="1:12" x14ac:dyDescent="0.2">
      <c r="A3957" s="4" t="s">
        <v>231</v>
      </c>
      <c r="G3957" s="4"/>
      <c r="H3957" s="4"/>
      <c r="I3957" s="4"/>
      <c r="J3957" s="4"/>
      <c r="K3957" s="4">
        <v>2016</v>
      </c>
      <c r="L3957" s="4"/>
    </row>
    <row r="3958" spans="1:12" x14ac:dyDescent="0.2">
      <c r="A3958" s="4" t="s">
        <v>826</v>
      </c>
      <c r="B3958">
        <v>1</v>
      </c>
      <c r="C3958">
        <v>1</v>
      </c>
      <c r="D3958">
        <v>0</v>
      </c>
      <c r="E3958">
        <v>0</v>
      </c>
      <c r="F3958">
        <v>0</v>
      </c>
      <c r="G3958">
        <v>2</v>
      </c>
      <c r="H3958">
        <v>0</v>
      </c>
      <c r="I3958">
        <v>5</v>
      </c>
      <c r="J3958">
        <v>0</v>
      </c>
      <c r="K3958">
        <v>2016</v>
      </c>
      <c r="L3958" s="4"/>
    </row>
    <row r="3959" spans="1:12" x14ac:dyDescent="0.2">
      <c r="A3959" s="4" t="s">
        <v>232</v>
      </c>
      <c r="G3959" s="4"/>
      <c r="H3959" s="4"/>
      <c r="I3959" s="4"/>
      <c r="J3959" s="4"/>
      <c r="K3959" s="4">
        <v>2016</v>
      </c>
      <c r="L3959" s="4"/>
    </row>
    <row r="3960" spans="1:12" x14ac:dyDescent="0.2">
      <c r="A3960" s="4" t="s">
        <v>366</v>
      </c>
      <c r="G3960" s="4"/>
      <c r="H3960" s="4"/>
      <c r="I3960" s="4"/>
      <c r="J3960" s="4"/>
      <c r="K3960" s="4">
        <v>2016</v>
      </c>
      <c r="L3960" s="4"/>
    </row>
    <row r="3961" spans="1:12" x14ac:dyDescent="0.2">
      <c r="A3961" s="4" t="s">
        <v>233</v>
      </c>
      <c r="G3961" s="4"/>
      <c r="H3961" s="4"/>
      <c r="I3961" s="4"/>
      <c r="J3961" s="4"/>
      <c r="K3961" s="4">
        <v>2016</v>
      </c>
      <c r="L3961" s="4"/>
    </row>
    <row r="3962" spans="1:12" x14ac:dyDescent="0.2">
      <c r="A3962" s="4" t="s">
        <v>234</v>
      </c>
      <c r="G3962" s="4"/>
      <c r="H3962" s="4"/>
      <c r="I3962" s="4"/>
      <c r="J3962" s="4"/>
      <c r="K3962" s="4">
        <v>2016</v>
      </c>
      <c r="L3962" s="4"/>
    </row>
    <row r="3963" spans="1:12" x14ac:dyDescent="0.2">
      <c r="A3963" s="4" t="s">
        <v>283</v>
      </c>
      <c r="G3963" s="4"/>
      <c r="H3963" s="4"/>
      <c r="I3963" s="4"/>
      <c r="J3963" s="4"/>
      <c r="K3963" s="4">
        <v>2016</v>
      </c>
      <c r="L3963" s="4"/>
    </row>
    <row r="3964" spans="1:12" x14ac:dyDescent="0.2">
      <c r="A3964" s="4" t="s">
        <v>235</v>
      </c>
      <c r="G3964" s="4"/>
      <c r="H3964" s="4"/>
      <c r="I3964" s="4"/>
      <c r="J3964" s="4"/>
      <c r="K3964" s="4">
        <v>2016</v>
      </c>
      <c r="L3964" s="4"/>
    </row>
    <row r="3965" spans="1:12" x14ac:dyDescent="0.2">
      <c r="A3965" s="4" t="s">
        <v>845</v>
      </c>
      <c r="G3965" s="4"/>
      <c r="H3965" s="4"/>
      <c r="I3965" s="4"/>
      <c r="J3965" s="4"/>
      <c r="K3965" s="4">
        <v>2016</v>
      </c>
      <c r="L3965" s="4"/>
    </row>
    <row r="3966" spans="1:12" x14ac:dyDescent="0.2">
      <c r="A3966" s="4" t="s">
        <v>287</v>
      </c>
      <c r="B3966" s="15"/>
      <c r="C3966" s="15"/>
      <c r="D3966" s="15"/>
      <c r="E3966" s="15"/>
      <c r="F3966" s="15"/>
      <c r="G3966" s="4"/>
      <c r="H3966" s="4"/>
      <c r="I3966" s="4"/>
      <c r="J3966" s="4"/>
      <c r="K3966" s="4">
        <v>2016</v>
      </c>
      <c r="L3966" s="4"/>
    </row>
    <row r="3967" spans="1:12" x14ac:dyDescent="0.2">
      <c r="A3967" s="4" t="s">
        <v>803</v>
      </c>
      <c r="G3967" s="4"/>
      <c r="H3967" s="4"/>
      <c r="I3967" s="4"/>
      <c r="J3967" s="4"/>
      <c r="K3967" s="4">
        <v>2016</v>
      </c>
      <c r="L3967" s="4"/>
    </row>
    <row r="3968" spans="1:12" x14ac:dyDescent="0.2">
      <c r="A3968" s="4" t="s">
        <v>296</v>
      </c>
      <c r="B3968" s="13">
        <v>12</v>
      </c>
      <c r="C3968" s="13">
        <v>12</v>
      </c>
      <c r="D3968" s="13">
        <v>0</v>
      </c>
      <c r="E3968" s="13">
        <v>252</v>
      </c>
      <c r="F3968" s="13">
        <v>11</v>
      </c>
      <c r="G3968" s="4">
        <v>20</v>
      </c>
      <c r="H3968" s="4">
        <v>0</v>
      </c>
      <c r="I3968" s="4">
        <v>134</v>
      </c>
      <c r="J3968" s="4">
        <v>3</v>
      </c>
      <c r="K3968" s="4">
        <v>2016</v>
      </c>
      <c r="L3968" s="4">
        <v>2</v>
      </c>
    </row>
    <row r="3969" spans="1:12" x14ac:dyDescent="0.2">
      <c r="A3969" s="4" t="s">
        <v>336</v>
      </c>
      <c r="B3969" s="13">
        <v>2</v>
      </c>
      <c r="C3969" s="13">
        <v>1</v>
      </c>
      <c r="D3969" s="13">
        <v>0</v>
      </c>
      <c r="E3969" s="13">
        <v>3</v>
      </c>
      <c r="F3969" s="13">
        <v>0</v>
      </c>
      <c r="G3969" s="4">
        <v>7</v>
      </c>
      <c r="H3969" s="4">
        <v>2</v>
      </c>
      <c r="I3969" s="4">
        <v>10</v>
      </c>
      <c r="J3969" s="4">
        <v>2</v>
      </c>
      <c r="K3969" s="4">
        <v>2016</v>
      </c>
      <c r="L3969" s="4"/>
    </row>
    <row r="3970" spans="1:12" x14ac:dyDescent="0.2">
      <c r="A3970" s="4" t="s">
        <v>236</v>
      </c>
      <c r="B3970" s="4"/>
      <c r="C3970" s="4"/>
      <c r="D3970" s="4"/>
      <c r="E3970" s="4"/>
      <c r="F3970" s="4"/>
      <c r="G3970" s="4"/>
      <c r="H3970" s="4"/>
      <c r="I3970" s="4"/>
      <c r="J3970" s="4"/>
      <c r="K3970" s="4">
        <v>2016</v>
      </c>
      <c r="L3970" s="4"/>
    </row>
    <row r="3971" spans="1:12" x14ac:dyDescent="0.2">
      <c r="A3971" s="4" t="s">
        <v>237</v>
      </c>
      <c r="B3971" s="4">
        <v>3</v>
      </c>
      <c r="C3971" s="4">
        <v>2</v>
      </c>
      <c r="D3971" s="4">
        <v>1</v>
      </c>
      <c r="E3971" s="4">
        <v>10</v>
      </c>
      <c r="F3971" s="4">
        <v>0</v>
      </c>
      <c r="G3971" s="4">
        <v>14</v>
      </c>
      <c r="H3971" s="4">
        <v>2</v>
      </c>
      <c r="I3971" s="4">
        <v>33</v>
      </c>
      <c r="J3971" s="4">
        <v>4</v>
      </c>
      <c r="K3971" s="4">
        <v>2016</v>
      </c>
      <c r="L3971" s="4"/>
    </row>
    <row r="3972" spans="1:12" x14ac:dyDescent="0.2">
      <c r="A3972" s="4" t="s">
        <v>867</v>
      </c>
      <c r="B3972" s="4"/>
      <c r="C3972" s="4"/>
      <c r="D3972" s="4"/>
      <c r="E3972" s="4"/>
      <c r="F3972" s="4"/>
      <c r="G3972" s="4"/>
      <c r="H3972" s="4"/>
      <c r="I3972" s="4"/>
      <c r="J3972" s="4"/>
      <c r="K3972" s="4">
        <v>2016</v>
      </c>
      <c r="L3972" s="4"/>
    </row>
    <row r="3973" spans="1:12" x14ac:dyDescent="0.2">
      <c r="A3973" s="4" t="s">
        <v>238</v>
      </c>
      <c r="B3973" s="4"/>
      <c r="C3973" s="4"/>
      <c r="D3973" s="4"/>
      <c r="E3973" s="4"/>
      <c r="F3973" s="4"/>
      <c r="G3973" s="4"/>
      <c r="H3973" s="4"/>
      <c r="I3973" s="4"/>
      <c r="J3973" s="4"/>
      <c r="K3973" s="4">
        <v>2016</v>
      </c>
      <c r="L3973" s="4"/>
    </row>
    <row r="3974" spans="1:12" x14ac:dyDescent="0.2">
      <c r="A3974" s="4" t="s">
        <v>367</v>
      </c>
      <c r="B3974" s="4"/>
      <c r="C3974" s="4"/>
      <c r="D3974" s="4"/>
      <c r="E3974" s="4"/>
      <c r="F3974" s="4"/>
      <c r="G3974" s="4"/>
      <c r="H3974" s="4"/>
      <c r="I3974" s="4"/>
      <c r="J3974" s="4"/>
      <c r="K3974" s="4">
        <v>2016</v>
      </c>
      <c r="L3974" s="4"/>
    </row>
    <row r="3975" spans="1:12" x14ac:dyDescent="0.2">
      <c r="A3975" s="4" t="s">
        <v>890</v>
      </c>
      <c r="B3975" s="4"/>
      <c r="C3975" s="4"/>
      <c r="D3975" s="4"/>
      <c r="E3975" s="4"/>
      <c r="F3975" s="4"/>
      <c r="G3975" s="4"/>
      <c r="H3975" s="4"/>
      <c r="I3975" s="4"/>
      <c r="J3975" s="4"/>
      <c r="K3975" s="4">
        <v>2016</v>
      </c>
      <c r="L3975" s="4"/>
    </row>
    <row r="3976" spans="1:12" x14ac:dyDescent="0.2">
      <c r="A3976" s="4" t="s">
        <v>293</v>
      </c>
      <c r="B3976" s="4"/>
      <c r="C3976" s="4"/>
      <c r="D3976" s="4"/>
      <c r="E3976" s="4"/>
      <c r="F3976" s="4"/>
      <c r="G3976" s="4"/>
      <c r="H3976" s="4"/>
      <c r="I3976" s="4"/>
      <c r="J3976" s="4"/>
      <c r="K3976" s="4">
        <v>2016</v>
      </c>
      <c r="L3976" s="4"/>
    </row>
    <row r="3977" spans="1:12" x14ac:dyDescent="0.2">
      <c r="A3977" s="4" t="s">
        <v>239</v>
      </c>
      <c r="B3977" s="4"/>
      <c r="C3977" s="4"/>
      <c r="D3977" s="4"/>
      <c r="E3977" s="4"/>
      <c r="F3977" s="4"/>
      <c r="G3977" s="4"/>
      <c r="H3977" s="4"/>
      <c r="I3977" s="4"/>
      <c r="J3977" s="4"/>
      <c r="K3977" s="4">
        <v>2016</v>
      </c>
      <c r="L3977" s="4"/>
    </row>
    <row r="3978" spans="1:12" x14ac:dyDescent="0.2">
      <c r="A3978" s="4" t="s">
        <v>240</v>
      </c>
      <c r="B3978" s="4"/>
      <c r="C3978" s="4"/>
      <c r="D3978" s="4"/>
      <c r="E3978" s="4"/>
      <c r="F3978" s="4"/>
      <c r="G3978" s="4"/>
      <c r="H3978" s="4"/>
      <c r="I3978" s="4"/>
      <c r="J3978" s="4"/>
      <c r="K3978" s="4">
        <v>2016</v>
      </c>
      <c r="L3978" s="4"/>
    </row>
    <row r="3979" spans="1:12" x14ac:dyDescent="0.2">
      <c r="A3979" s="4" t="s">
        <v>241</v>
      </c>
      <c r="B3979" s="4"/>
      <c r="C3979" s="4"/>
      <c r="D3979" s="4"/>
      <c r="E3979" s="4"/>
      <c r="F3979" s="4"/>
      <c r="G3979" s="4"/>
      <c r="H3979" s="4"/>
      <c r="I3979" s="4"/>
      <c r="J3979" s="4"/>
      <c r="K3979" s="4">
        <v>2016</v>
      </c>
      <c r="L3979" s="4"/>
    </row>
    <row r="3980" spans="1:12" x14ac:dyDescent="0.2">
      <c r="A3980" s="4" t="s">
        <v>333</v>
      </c>
      <c r="B3980" s="13">
        <v>11</v>
      </c>
      <c r="C3980" s="13">
        <v>10</v>
      </c>
      <c r="D3980" s="13">
        <v>0</v>
      </c>
      <c r="E3980" s="13">
        <v>86</v>
      </c>
      <c r="F3980" s="13">
        <v>4</v>
      </c>
      <c r="G3980" s="13">
        <v>6</v>
      </c>
      <c r="H3980" s="13">
        <v>0</v>
      </c>
      <c r="I3980" s="13">
        <v>33</v>
      </c>
      <c r="J3980" s="13">
        <v>2</v>
      </c>
      <c r="K3980" s="13">
        <v>2016</v>
      </c>
      <c r="L3980" s="4"/>
    </row>
    <row r="3981" spans="1:12" x14ac:dyDescent="0.2">
      <c r="A3981" s="4" t="s">
        <v>802</v>
      </c>
      <c r="K3981" s="13">
        <v>2016</v>
      </c>
      <c r="L3981" s="4"/>
    </row>
    <row r="3982" spans="1:12" x14ac:dyDescent="0.2">
      <c r="A3982" s="4" t="s">
        <v>337</v>
      </c>
      <c r="B3982" s="4">
        <v>1</v>
      </c>
      <c r="C3982" s="4">
        <v>1</v>
      </c>
      <c r="D3982" s="4">
        <v>0</v>
      </c>
      <c r="E3982" s="4">
        <v>50</v>
      </c>
      <c r="F3982" s="4">
        <v>0</v>
      </c>
      <c r="G3982" s="4">
        <v>7</v>
      </c>
      <c r="H3982" s="4">
        <v>2</v>
      </c>
      <c r="I3982" s="4">
        <v>23</v>
      </c>
      <c r="J3982" s="4">
        <v>1</v>
      </c>
      <c r="K3982" s="4">
        <v>2016</v>
      </c>
      <c r="L3982" s="4"/>
    </row>
    <row r="3983" spans="1:12" x14ac:dyDescent="0.2">
      <c r="A3983" s="4" t="s">
        <v>242</v>
      </c>
      <c r="B3983" s="4"/>
      <c r="C3983" s="4"/>
      <c r="D3983" s="4"/>
      <c r="E3983" s="4"/>
      <c r="F3983" s="4"/>
      <c r="G3983" s="4"/>
      <c r="H3983" s="4"/>
      <c r="I3983" s="4"/>
      <c r="J3983" s="4"/>
      <c r="K3983" s="4">
        <v>2016</v>
      </c>
      <c r="L3983" s="4"/>
    </row>
    <row r="3984" spans="1:12" x14ac:dyDescent="0.2">
      <c r="A3984" s="4" t="s">
        <v>243</v>
      </c>
      <c r="B3984" s="4"/>
      <c r="C3984" s="4"/>
      <c r="D3984" s="4"/>
      <c r="E3984" s="4"/>
      <c r="F3984" s="4"/>
      <c r="G3984" s="4"/>
      <c r="H3984" s="4"/>
      <c r="I3984" s="4"/>
      <c r="J3984" s="4"/>
      <c r="K3984" s="4">
        <v>2016</v>
      </c>
      <c r="L3984" s="4"/>
    </row>
    <row r="3985" spans="1:12" x14ac:dyDescent="0.2">
      <c r="A3985" s="4" t="s">
        <v>244</v>
      </c>
      <c r="B3985" s="4"/>
      <c r="C3985" s="4"/>
      <c r="D3985" s="4"/>
      <c r="E3985" s="4"/>
      <c r="F3985" s="4"/>
      <c r="G3985" s="4"/>
      <c r="H3985" s="4"/>
      <c r="I3985" s="4"/>
      <c r="J3985" s="4"/>
      <c r="K3985" s="4">
        <v>2016</v>
      </c>
      <c r="L3985" s="4"/>
    </row>
    <row r="3986" spans="1:12" x14ac:dyDescent="0.2">
      <c r="A3986" s="4" t="s">
        <v>327</v>
      </c>
      <c r="B3986" s="4"/>
      <c r="C3986" s="4"/>
      <c r="D3986" s="4"/>
      <c r="E3986" s="4"/>
      <c r="F3986" s="4"/>
      <c r="G3986" s="4"/>
      <c r="H3986" s="4"/>
      <c r="I3986" s="4"/>
      <c r="J3986" s="4"/>
      <c r="K3986" s="4">
        <v>2016</v>
      </c>
      <c r="L3986" s="4"/>
    </row>
    <row r="3987" spans="1:12" x14ac:dyDescent="0.2">
      <c r="A3987" s="4" t="s">
        <v>245</v>
      </c>
      <c r="B3987" s="4"/>
      <c r="C3987" s="4"/>
      <c r="D3987" s="4"/>
      <c r="E3987" s="4"/>
      <c r="F3987" s="4"/>
      <c r="G3987" s="4"/>
      <c r="H3987" s="4"/>
      <c r="I3987" s="4"/>
      <c r="J3987" s="4"/>
      <c r="K3987" s="4">
        <v>2016</v>
      </c>
      <c r="L3987" s="4"/>
    </row>
    <row r="3988" spans="1:12" x14ac:dyDescent="0.2">
      <c r="A3988" s="4" t="s">
        <v>246</v>
      </c>
      <c r="K3988" s="13">
        <v>2016</v>
      </c>
      <c r="L3988" s="4"/>
    </row>
    <row r="3989" spans="1:12" x14ac:dyDescent="0.2">
      <c r="A3989" s="4" t="s">
        <v>247</v>
      </c>
      <c r="B3989" s="4"/>
      <c r="C3989" s="4"/>
      <c r="D3989" s="4"/>
      <c r="E3989" s="4"/>
      <c r="F3989" s="4"/>
      <c r="G3989" s="4"/>
      <c r="H3989" s="4"/>
      <c r="I3989" s="4"/>
      <c r="J3989" s="4"/>
      <c r="K3989" s="4">
        <v>2016</v>
      </c>
      <c r="L3989" s="4"/>
    </row>
    <row r="3990" spans="1:12" x14ac:dyDescent="0.2">
      <c r="A3990" s="4" t="s">
        <v>248</v>
      </c>
      <c r="K3990" s="13">
        <v>2016</v>
      </c>
      <c r="L3990" s="4"/>
    </row>
    <row r="3991" spans="1:12" x14ac:dyDescent="0.2">
      <c r="A3991" s="4" t="s">
        <v>249</v>
      </c>
      <c r="K3991" s="13">
        <v>2016</v>
      </c>
      <c r="L3991" s="4"/>
    </row>
    <row r="3992" spans="1:12" x14ac:dyDescent="0.2">
      <c r="A3992" s="4" t="s">
        <v>250</v>
      </c>
      <c r="K3992" s="13">
        <v>2016</v>
      </c>
      <c r="L3992" s="4"/>
    </row>
    <row r="3993" spans="1:12" x14ac:dyDescent="0.2">
      <c r="A3993" s="4" t="s">
        <v>251</v>
      </c>
      <c r="B3993" s="15"/>
      <c r="C3993" s="15"/>
      <c r="D3993" s="15"/>
      <c r="E3993" s="15"/>
      <c r="F3993" s="15"/>
      <c r="G3993" s="15"/>
      <c r="H3993" s="15"/>
      <c r="I3993" s="15"/>
      <c r="J3993" s="15"/>
      <c r="K3993" s="15">
        <v>2016</v>
      </c>
      <c r="L3993" s="4"/>
    </row>
    <row r="3994" spans="1:12" x14ac:dyDescent="0.2">
      <c r="A3994" s="4" t="s">
        <v>252</v>
      </c>
      <c r="K3994" s="13">
        <v>2016</v>
      </c>
      <c r="L3994" s="4"/>
    </row>
    <row r="3995" spans="1:12" x14ac:dyDescent="0.2">
      <c r="A3995" s="4" t="s">
        <v>253</v>
      </c>
      <c r="K3995" s="13">
        <v>2016</v>
      </c>
      <c r="L3995" s="4"/>
    </row>
    <row r="3996" spans="1:12" x14ac:dyDescent="0.2">
      <c r="A3996" s="4" t="s">
        <v>254</v>
      </c>
      <c r="K3996" s="13">
        <v>2016</v>
      </c>
      <c r="L3996" s="4"/>
    </row>
    <row r="3997" spans="1:12" x14ac:dyDescent="0.2">
      <c r="A3997" s="4" t="s">
        <v>255</v>
      </c>
      <c r="K3997" s="13">
        <v>2016</v>
      </c>
      <c r="L3997" s="4"/>
    </row>
    <row r="3998" spans="1:12" x14ac:dyDescent="0.2">
      <c r="A3998" s="4" t="s">
        <v>256</v>
      </c>
      <c r="K3998" s="13">
        <v>2016</v>
      </c>
      <c r="L3998" s="4"/>
    </row>
    <row r="3999" spans="1:12" x14ac:dyDescent="0.2">
      <c r="A3999" s="4" t="s">
        <v>257</v>
      </c>
      <c r="K3999" s="13">
        <v>2016</v>
      </c>
      <c r="L3999" s="4"/>
    </row>
    <row r="4000" spans="1:12" x14ac:dyDescent="0.2">
      <c r="A4000" s="4" t="s">
        <v>258</v>
      </c>
      <c r="K4000" s="13">
        <v>2016</v>
      </c>
      <c r="L4000" s="4"/>
    </row>
    <row r="4001" spans="1:12" x14ac:dyDescent="0.2">
      <c r="A4001" s="4" t="s">
        <v>259</v>
      </c>
      <c r="K4001" s="13">
        <v>2016</v>
      </c>
      <c r="L4001" s="4"/>
    </row>
    <row r="4002" spans="1:12" x14ac:dyDescent="0.2">
      <c r="A4002" s="4" t="s">
        <v>260</v>
      </c>
      <c r="K4002" s="13">
        <v>2016</v>
      </c>
      <c r="L4002" s="4"/>
    </row>
    <row r="4003" spans="1:12" x14ac:dyDescent="0.2">
      <c r="A4003" s="4" t="s">
        <v>261</v>
      </c>
      <c r="K4003" s="13">
        <v>2016</v>
      </c>
      <c r="L4003" s="4"/>
    </row>
    <row r="4004" spans="1:12" x14ac:dyDescent="0.2">
      <c r="A4004" s="4" t="s">
        <v>262</v>
      </c>
      <c r="K4004" s="13">
        <v>2016</v>
      </c>
      <c r="L4004" s="4"/>
    </row>
    <row r="4005" spans="1:12" x14ac:dyDescent="0.2">
      <c r="A4005" s="4" t="s">
        <v>263</v>
      </c>
      <c r="K4005" s="13">
        <v>2016</v>
      </c>
      <c r="L4005" s="4"/>
    </row>
    <row r="4006" spans="1:12" x14ac:dyDescent="0.2">
      <c r="A4006" s="4" t="s">
        <v>264</v>
      </c>
      <c r="K4006" s="13">
        <v>2016</v>
      </c>
      <c r="L4006" s="4"/>
    </row>
    <row r="4007" spans="1:12" x14ac:dyDescent="0.2">
      <c r="A4007" s="4" t="s">
        <v>820</v>
      </c>
      <c r="K4007" s="13">
        <v>2016</v>
      </c>
      <c r="L4007" s="4"/>
    </row>
    <row r="4008" spans="1:12" x14ac:dyDescent="0.2">
      <c r="A4008" s="4" t="s">
        <v>294</v>
      </c>
      <c r="K4008" s="13">
        <v>2016</v>
      </c>
      <c r="L4008" s="4"/>
    </row>
    <row r="4009" spans="1:12" x14ac:dyDescent="0.2">
      <c r="A4009" s="4" t="s">
        <v>265</v>
      </c>
      <c r="K4009" s="13">
        <v>2016</v>
      </c>
      <c r="L4009" s="4"/>
    </row>
    <row r="4010" spans="1:12" x14ac:dyDescent="0.2">
      <c r="A4010" s="4" t="s">
        <v>266</v>
      </c>
      <c r="K4010" s="13">
        <v>2016</v>
      </c>
      <c r="L4010" s="4"/>
    </row>
    <row r="4011" spans="1:12" x14ac:dyDescent="0.2">
      <c r="A4011" s="4" t="s">
        <v>267</v>
      </c>
      <c r="K4011" s="13">
        <v>2016</v>
      </c>
    </row>
    <row r="4012" spans="1:12" x14ac:dyDescent="0.2">
      <c r="A4012" s="4" t="s">
        <v>268</v>
      </c>
      <c r="K4012" s="13">
        <v>2016</v>
      </c>
    </row>
    <row r="4013" spans="1:12" x14ac:dyDescent="0.2">
      <c r="A4013" s="4" t="s">
        <v>269</v>
      </c>
      <c r="B4013" s="15"/>
      <c r="C4013" s="15"/>
      <c r="D4013" s="15"/>
      <c r="E4013" s="15"/>
      <c r="F4013" s="16"/>
      <c r="G4013" s="16"/>
      <c r="H4013" s="16"/>
      <c r="I4013" s="16"/>
      <c r="J4013" s="16"/>
      <c r="K4013" s="16">
        <v>2016</v>
      </c>
    </row>
    <row r="4014" spans="1:12" x14ac:dyDescent="0.2">
      <c r="A4014" s="4" t="s">
        <v>270</v>
      </c>
      <c r="B4014" s="15"/>
      <c r="C4014" s="15"/>
      <c r="D4014" s="15"/>
      <c r="E4014" s="15"/>
      <c r="F4014" s="16"/>
      <c r="G4014" s="16"/>
      <c r="H4014" s="16"/>
      <c r="I4014" s="16"/>
      <c r="J4014" s="16"/>
      <c r="K4014" s="16">
        <v>2016</v>
      </c>
    </row>
    <row r="4015" spans="1:12" x14ac:dyDescent="0.2">
      <c r="A4015" s="4" t="s">
        <v>284</v>
      </c>
      <c r="B4015" s="13">
        <v>1</v>
      </c>
      <c r="C4015" s="13">
        <v>1</v>
      </c>
      <c r="D4015" s="13">
        <v>0</v>
      </c>
      <c r="E4015" s="13">
        <v>7</v>
      </c>
      <c r="F4015" s="13">
        <v>0</v>
      </c>
      <c r="G4015" s="13">
        <v>0</v>
      </c>
      <c r="H4015" s="13">
        <v>0</v>
      </c>
      <c r="I4015" s="13">
        <v>0</v>
      </c>
      <c r="J4015" s="13">
        <v>0</v>
      </c>
      <c r="K4015" s="13">
        <v>2016</v>
      </c>
      <c r="L4015" s="13">
        <v>2</v>
      </c>
    </row>
    <row r="4016" spans="1:12" x14ac:dyDescent="0.2">
      <c r="A4016" s="4" t="s">
        <v>271</v>
      </c>
      <c r="K4016" s="13">
        <v>2016</v>
      </c>
    </row>
    <row r="4017" spans="1:14" x14ac:dyDescent="0.2">
      <c r="A4017" s="4" t="s">
        <v>272</v>
      </c>
      <c r="K4017" s="13">
        <v>2016</v>
      </c>
    </row>
    <row r="4018" spans="1:14" x14ac:dyDescent="0.2">
      <c r="A4018" s="4" t="s">
        <v>273</v>
      </c>
      <c r="K4018" s="13">
        <v>2016</v>
      </c>
    </row>
    <row r="4019" spans="1:14" x14ac:dyDescent="0.2">
      <c r="A4019" s="62" t="s">
        <v>930</v>
      </c>
      <c r="K4019" s="13">
        <v>2016</v>
      </c>
    </row>
    <row r="4020" spans="1:14" x14ac:dyDescent="0.2">
      <c r="A4020" s="62" t="s">
        <v>931</v>
      </c>
      <c r="K4020" s="13">
        <v>2016</v>
      </c>
    </row>
    <row r="4021" spans="1:14" x14ac:dyDescent="0.2">
      <c r="A4021" s="62" t="s">
        <v>932</v>
      </c>
      <c r="K4021" s="13">
        <v>2016</v>
      </c>
    </row>
    <row r="4022" spans="1:14" x14ac:dyDescent="0.2">
      <c r="A4022" s="62" t="s">
        <v>933</v>
      </c>
      <c r="K4022" s="13">
        <v>2016</v>
      </c>
    </row>
    <row r="4023" spans="1:14" x14ac:dyDescent="0.2">
      <c r="A4023" s="62" t="s">
        <v>934</v>
      </c>
      <c r="K4023" s="13">
        <v>2016</v>
      </c>
    </row>
    <row r="4024" spans="1:14" x14ac:dyDescent="0.2">
      <c r="A4024" s="62" t="s">
        <v>935</v>
      </c>
      <c r="K4024" s="13">
        <v>2016</v>
      </c>
    </row>
    <row r="4025" spans="1:14" x14ac:dyDescent="0.2">
      <c r="A4025" s="62" t="s">
        <v>936</v>
      </c>
      <c r="K4025" s="13">
        <v>2016</v>
      </c>
    </row>
    <row r="4026" spans="1:14" x14ac:dyDescent="0.2">
      <c r="A4026" s="62" t="s">
        <v>940</v>
      </c>
      <c r="K4026" s="13">
        <v>2016</v>
      </c>
    </row>
    <row r="4027" spans="1:14" x14ac:dyDescent="0.2">
      <c r="A4027" s="62" t="s">
        <v>937</v>
      </c>
      <c r="K4027" s="13">
        <v>2016</v>
      </c>
    </row>
    <row r="4028" spans="1:14" x14ac:dyDescent="0.2">
      <c r="A4028" s="61" t="s">
        <v>929</v>
      </c>
      <c r="K4028" s="13">
        <v>2016</v>
      </c>
      <c r="N4028" s="50"/>
    </row>
    <row r="4029" spans="1:14" x14ac:dyDescent="0.2">
      <c r="A4029" s="62" t="s">
        <v>947</v>
      </c>
      <c r="K4029" s="13">
        <v>2016</v>
      </c>
    </row>
    <row r="4030" spans="1:14" x14ac:dyDescent="0.2">
      <c r="A4030" s="62" t="s">
        <v>938</v>
      </c>
      <c r="K4030" s="13">
        <v>2016</v>
      </c>
    </row>
    <row r="4031" spans="1:14" x14ac:dyDescent="0.2">
      <c r="A4031" s="62" t="s">
        <v>952</v>
      </c>
      <c r="K4031" s="13">
        <v>2016</v>
      </c>
    </row>
    <row r="4032" spans="1:14" x14ac:dyDescent="0.2">
      <c r="A4032" s="62" t="s">
        <v>953</v>
      </c>
      <c r="K4032" s="13">
        <v>2016</v>
      </c>
    </row>
    <row r="4033" spans="1:11" x14ac:dyDescent="0.2">
      <c r="A4033" s="74" t="s">
        <v>960</v>
      </c>
      <c r="K4033" s="13">
        <v>2016</v>
      </c>
    </row>
    <row r="4034" spans="1:11" x14ac:dyDescent="0.2">
      <c r="A4034" s="74" t="s">
        <v>961</v>
      </c>
      <c r="K4034" s="13">
        <v>2016</v>
      </c>
    </row>
    <row r="4035" spans="1:11" x14ac:dyDescent="0.2">
      <c r="A4035" s="75" t="s">
        <v>962</v>
      </c>
      <c r="K4035" s="13">
        <v>2016</v>
      </c>
    </row>
    <row r="4036" spans="1:11" x14ac:dyDescent="0.2">
      <c r="A4036" s="75" t="s">
        <v>963</v>
      </c>
      <c r="K4036" s="13">
        <v>2016</v>
      </c>
    </row>
    <row r="4037" spans="1:11" x14ac:dyDescent="0.2">
      <c r="A4037" s="75" t="s">
        <v>964</v>
      </c>
      <c r="K4037" s="13">
        <v>2016</v>
      </c>
    </row>
    <row r="4038" spans="1:11" x14ac:dyDescent="0.2">
      <c r="A4038" s="75" t="s">
        <v>965</v>
      </c>
      <c r="K4038" s="13">
        <v>2016</v>
      </c>
    </row>
    <row r="4039" spans="1:11" x14ac:dyDescent="0.2">
      <c r="A4039" t="s">
        <v>973</v>
      </c>
      <c r="K4039" s="13">
        <v>2016</v>
      </c>
    </row>
    <row r="4040" spans="1:11" x14ac:dyDescent="0.2">
      <c r="A4040" t="s">
        <v>967</v>
      </c>
      <c r="K4040" s="13">
        <v>2016</v>
      </c>
    </row>
    <row r="4041" spans="1:11" x14ac:dyDescent="0.2">
      <c r="A4041" t="s">
        <v>969</v>
      </c>
      <c r="K4041" s="13">
        <v>2016</v>
      </c>
    </row>
    <row r="4042" spans="1:11" x14ac:dyDescent="0.2">
      <c r="A4042" t="s">
        <v>970</v>
      </c>
      <c r="K4042" s="13">
        <v>2016</v>
      </c>
    </row>
    <row r="4043" spans="1:11" x14ac:dyDescent="0.2">
      <c r="A4043" t="s">
        <v>975</v>
      </c>
      <c r="K4043" s="13">
        <v>2016</v>
      </c>
    </row>
    <row r="4044" spans="1:11" x14ac:dyDescent="0.2">
      <c r="A4044" t="s">
        <v>976</v>
      </c>
      <c r="K4044" s="13">
        <v>2016</v>
      </c>
    </row>
    <row r="4045" spans="1:11" x14ac:dyDescent="0.2">
      <c r="A4045" t="s">
        <v>972</v>
      </c>
      <c r="K4045" s="13">
        <v>2016</v>
      </c>
    </row>
    <row r="4046" spans="1:11" x14ac:dyDescent="0.2">
      <c r="A4046" t="s">
        <v>968</v>
      </c>
      <c r="K4046" s="13">
        <v>2016</v>
      </c>
    </row>
    <row r="4047" spans="1:11" x14ac:dyDescent="0.2">
      <c r="A4047" t="s">
        <v>971</v>
      </c>
      <c r="K4047" s="13">
        <v>2016</v>
      </c>
    </row>
    <row r="4048" spans="1:11" x14ac:dyDescent="0.2">
      <c r="A4048" t="s">
        <v>977</v>
      </c>
      <c r="K4048" s="13">
        <v>2016</v>
      </c>
    </row>
    <row r="4049" spans="1:12" x14ac:dyDescent="0.2">
      <c r="A4049" s="61" t="s">
        <v>1007</v>
      </c>
      <c r="B4049" s="61"/>
      <c r="K4049" s="13">
        <v>2016</v>
      </c>
    </row>
    <row r="4050" spans="1:12" x14ac:dyDescent="0.2">
      <c r="A4050" s="61" t="s">
        <v>1000</v>
      </c>
      <c r="B4050" s="61"/>
      <c r="K4050" s="13">
        <v>2016</v>
      </c>
    </row>
    <row r="4051" spans="1:12" x14ac:dyDescent="0.2">
      <c r="A4051" s="61" t="s">
        <v>1002</v>
      </c>
      <c r="B4051" s="61"/>
      <c r="K4051" s="13">
        <v>2016</v>
      </c>
    </row>
    <row r="4052" spans="1:12" x14ac:dyDescent="0.2">
      <c r="A4052" s="61" t="s">
        <v>996</v>
      </c>
      <c r="B4052" s="61"/>
      <c r="K4052" s="13">
        <v>2016</v>
      </c>
    </row>
    <row r="4053" spans="1:12" x14ac:dyDescent="0.2">
      <c r="A4053" s="61" t="s">
        <v>997</v>
      </c>
      <c r="B4053" s="61"/>
      <c r="K4053" s="13">
        <v>2016</v>
      </c>
    </row>
    <row r="4054" spans="1:12" x14ac:dyDescent="0.2">
      <c r="A4054" s="61" t="s">
        <v>998</v>
      </c>
      <c r="B4054" s="61"/>
      <c r="K4054" s="13">
        <v>2016</v>
      </c>
    </row>
    <row r="4055" spans="1:12" x14ac:dyDescent="0.2">
      <c r="A4055" s="61" t="s">
        <v>999</v>
      </c>
      <c r="B4055" s="61"/>
      <c r="K4055" s="13">
        <v>2016</v>
      </c>
    </row>
    <row r="4056" spans="1:12" x14ac:dyDescent="0.2">
      <c r="A4056" s="61" t="s">
        <v>1001</v>
      </c>
      <c r="B4056" s="61"/>
      <c r="K4056" s="13">
        <v>2016</v>
      </c>
    </row>
    <row r="4057" spans="1:12" x14ac:dyDescent="0.2">
      <c r="A4057" s="61" t="s">
        <v>1003</v>
      </c>
      <c r="B4057" s="61"/>
      <c r="K4057" s="13">
        <v>2016</v>
      </c>
    </row>
    <row r="4058" spans="1:12" x14ac:dyDescent="0.2">
      <c r="A4058" s="61" t="s">
        <v>1004</v>
      </c>
      <c r="B4058" s="61"/>
      <c r="K4058" s="13">
        <v>2016</v>
      </c>
    </row>
    <row r="4059" spans="1:12" x14ac:dyDescent="0.2">
      <c r="A4059" s="61" t="s">
        <v>1005</v>
      </c>
      <c r="B4059" s="61"/>
      <c r="K4059" s="13">
        <v>2016</v>
      </c>
    </row>
    <row r="4060" spans="1:12" x14ac:dyDescent="0.2">
      <c r="A4060" s="61" t="s">
        <v>1006</v>
      </c>
      <c r="B4060" s="61"/>
      <c r="K4060" s="13">
        <v>2016</v>
      </c>
    </row>
    <row r="4061" spans="1:12" x14ac:dyDescent="0.2">
      <c r="A4061" s="4" t="s">
        <v>8</v>
      </c>
      <c r="K4061" s="13">
        <v>2017</v>
      </c>
      <c r="L4061" s="4"/>
    </row>
    <row r="4062" spans="1:12" x14ac:dyDescent="0.2">
      <c r="A4062" s="4" t="s">
        <v>329</v>
      </c>
      <c r="K4062" s="13">
        <v>2017</v>
      </c>
      <c r="L4062" s="4"/>
    </row>
    <row r="4063" spans="1:12" x14ac:dyDescent="0.2">
      <c r="A4063" s="4" t="s">
        <v>338</v>
      </c>
      <c r="B4063" s="13">
        <v>7</v>
      </c>
      <c r="C4063" s="13">
        <v>7</v>
      </c>
      <c r="D4063" s="13">
        <v>1</v>
      </c>
      <c r="E4063" s="13">
        <v>146</v>
      </c>
      <c r="F4063" s="13">
        <v>3</v>
      </c>
      <c r="G4063" s="13">
        <v>0</v>
      </c>
      <c r="H4063" s="13">
        <v>0</v>
      </c>
      <c r="I4063" s="13">
        <v>0</v>
      </c>
      <c r="J4063" s="13">
        <v>0</v>
      </c>
      <c r="K4063" s="13">
        <v>2017</v>
      </c>
      <c r="L4063" s="4">
        <v>2</v>
      </c>
    </row>
    <row r="4064" spans="1:12" x14ac:dyDescent="0.2">
      <c r="A4064" s="4" t="s">
        <v>791</v>
      </c>
      <c r="K4064" s="13">
        <v>2017</v>
      </c>
      <c r="L4064" s="4"/>
    </row>
    <row r="4065" spans="1:12" x14ac:dyDescent="0.2">
      <c r="A4065" s="4" t="s">
        <v>9</v>
      </c>
      <c r="K4065" s="13">
        <v>2017</v>
      </c>
      <c r="L4065" s="4"/>
    </row>
    <row r="4066" spans="1:12" x14ac:dyDescent="0.2">
      <c r="A4066" s="4" t="s">
        <v>10</v>
      </c>
      <c r="K4066" s="13">
        <v>2017</v>
      </c>
      <c r="L4066" s="4"/>
    </row>
    <row r="4067" spans="1:12" x14ac:dyDescent="0.2">
      <c r="A4067" s="4" t="s">
        <v>11</v>
      </c>
      <c r="K4067" s="13">
        <v>2017</v>
      </c>
      <c r="L4067" s="4"/>
    </row>
    <row r="4068" spans="1:12" x14ac:dyDescent="0.2">
      <c r="A4068" s="4" t="s">
        <v>359</v>
      </c>
      <c r="K4068" s="13">
        <v>2017</v>
      </c>
      <c r="L4068" s="4"/>
    </row>
    <row r="4069" spans="1:12" x14ac:dyDescent="0.2">
      <c r="A4069" s="4" t="s">
        <v>12</v>
      </c>
      <c r="K4069" s="13">
        <v>2017</v>
      </c>
      <c r="L4069" s="4"/>
    </row>
    <row r="4070" spans="1:12" x14ac:dyDescent="0.2">
      <c r="A4070" s="4" t="s">
        <v>13</v>
      </c>
      <c r="K4070" s="13">
        <v>2017</v>
      </c>
      <c r="L4070" s="4"/>
    </row>
    <row r="4071" spans="1:12" x14ac:dyDescent="0.2">
      <c r="A4071" s="4" t="s">
        <v>889</v>
      </c>
      <c r="K4071" s="13">
        <v>2017</v>
      </c>
      <c r="L4071" s="4"/>
    </row>
    <row r="4072" spans="1:12" x14ac:dyDescent="0.2">
      <c r="A4072" s="4" t="s">
        <v>14</v>
      </c>
      <c r="K4072" s="13">
        <v>2017</v>
      </c>
      <c r="L4072" s="4"/>
    </row>
    <row r="4073" spans="1:12" x14ac:dyDescent="0.2">
      <c r="A4073" s="4" t="s">
        <v>15</v>
      </c>
      <c r="K4073" s="13">
        <v>2017</v>
      </c>
      <c r="L4073" s="4"/>
    </row>
    <row r="4074" spans="1:12" x14ac:dyDescent="0.2">
      <c r="A4074" s="4" t="s">
        <v>794</v>
      </c>
      <c r="K4074" s="13">
        <v>2017</v>
      </c>
      <c r="L4074" s="4"/>
    </row>
    <row r="4075" spans="1:12" x14ac:dyDescent="0.2">
      <c r="A4075" s="4" t="s">
        <v>16</v>
      </c>
      <c r="K4075" s="13">
        <v>2017</v>
      </c>
      <c r="L4075" s="4"/>
    </row>
    <row r="4076" spans="1:12" x14ac:dyDescent="0.2">
      <c r="A4076" s="4" t="s">
        <v>17</v>
      </c>
      <c r="K4076" s="13">
        <v>2017</v>
      </c>
      <c r="L4076" s="4"/>
    </row>
    <row r="4077" spans="1:12" x14ac:dyDescent="0.2">
      <c r="A4077" s="4" t="s">
        <v>18</v>
      </c>
      <c r="K4077" s="13">
        <v>2017</v>
      </c>
      <c r="L4077" s="4"/>
    </row>
    <row r="4078" spans="1:12" x14ac:dyDescent="0.2">
      <c r="A4078" s="4" t="s">
        <v>898</v>
      </c>
      <c r="K4078" s="13">
        <v>2017</v>
      </c>
    </row>
    <row r="4079" spans="1:12" x14ac:dyDescent="0.2">
      <c r="A4079" s="4" t="s">
        <v>19</v>
      </c>
      <c r="K4079" s="13">
        <v>2017</v>
      </c>
      <c r="L4079" s="4"/>
    </row>
    <row r="4080" spans="1:12" x14ac:dyDescent="0.2">
      <c r="A4080" s="4" t="s">
        <v>20</v>
      </c>
      <c r="K4080" s="13">
        <v>2017</v>
      </c>
      <c r="L4080" s="4"/>
    </row>
    <row r="4081" spans="1:12" x14ac:dyDescent="0.2">
      <c r="A4081" s="4" t="s">
        <v>896</v>
      </c>
      <c r="K4081" s="13">
        <v>2017</v>
      </c>
    </row>
    <row r="4082" spans="1:12" x14ac:dyDescent="0.2">
      <c r="A4082" s="4" t="s">
        <v>275</v>
      </c>
      <c r="K4082" s="13">
        <v>2017</v>
      </c>
      <c r="L4082" s="4"/>
    </row>
    <row r="4083" spans="1:12" x14ac:dyDescent="0.2">
      <c r="A4083" s="4" t="s">
        <v>21</v>
      </c>
      <c r="K4083" s="13">
        <v>2017</v>
      </c>
      <c r="L4083" s="4"/>
    </row>
    <row r="4084" spans="1:12" x14ac:dyDescent="0.2">
      <c r="A4084" s="4" t="s">
        <v>339</v>
      </c>
      <c r="B4084" s="13">
        <v>11</v>
      </c>
      <c r="C4084" s="13">
        <v>7</v>
      </c>
      <c r="D4084" s="13">
        <v>1</v>
      </c>
      <c r="E4084" s="13">
        <v>46</v>
      </c>
      <c r="F4084" s="13">
        <v>0</v>
      </c>
      <c r="G4084" s="13">
        <v>55</v>
      </c>
      <c r="H4084" s="13">
        <v>5</v>
      </c>
      <c r="I4084" s="13">
        <v>213</v>
      </c>
      <c r="J4084" s="13">
        <v>9</v>
      </c>
      <c r="K4084" s="13">
        <v>2017</v>
      </c>
      <c r="L4084" s="4"/>
    </row>
    <row r="4085" spans="1:12" x14ac:dyDescent="0.2">
      <c r="A4085" s="4" t="s">
        <v>317</v>
      </c>
      <c r="K4085" s="13">
        <v>2017</v>
      </c>
      <c r="L4085" s="4"/>
    </row>
    <row r="4086" spans="1:12" x14ac:dyDescent="0.2">
      <c r="A4086" s="4" t="s">
        <v>297</v>
      </c>
      <c r="B4086" s="13">
        <v>11</v>
      </c>
      <c r="C4086" s="13">
        <v>9</v>
      </c>
      <c r="D4086" s="13">
        <v>0</v>
      </c>
      <c r="E4086" s="13">
        <v>300</v>
      </c>
      <c r="F4086" s="13">
        <v>1</v>
      </c>
      <c r="G4086" s="13">
        <v>1</v>
      </c>
      <c r="H4086" s="13">
        <v>0</v>
      </c>
      <c r="I4086" s="13">
        <v>5</v>
      </c>
      <c r="J4086" s="13">
        <v>0</v>
      </c>
      <c r="K4086" s="13">
        <v>2017</v>
      </c>
      <c r="L4086" s="4"/>
    </row>
    <row r="4087" spans="1:12" x14ac:dyDescent="0.2">
      <c r="A4087" s="4" t="s">
        <v>22</v>
      </c>
      <c r="K4087" s="13">
        <v>2017</v>
      </c>
      <c r="L4087" s="4"/>
    </row>
    <row r="4088" spans="1:12" x14ac:dyDescent="0.2">
      <c r="A4088" s="4" t="s">
        <v>318</v>
      </c>
      <c r="K4088" s="13">
        <v>2017</v>
      </c>
    </row>
    <row r="4089" spans="1:12" x14ac:dyDescent="0.2">
      <c r="A4089" s="4" t="s">
        <v>23</v>
      </c>
      <c r="K4089" s="13">
        <v>2017</v>
      </c>
    </row>
    <row r="4090" spans="1:12" x14ac:dyDescent="0.2">
      <c r="A4090" s="4" t="s">
        <v>24</v>
      </c>
      <c r="K4090" s="13">
        <v>2017</v>
      </c>
    </row>
    <row r="4091" spans="1:12" x14ac:dyDescent="0.2">
      <c r="A4091" s="4" t="s">
        <v>862</v>
      </c>
      <c r="B4091" s="13">
        <v>1</v>
      </c>
      <c r="C4091" s="13">
        <v>1</v>
      </c>
      <c r="D4091" s="13">
        <v>0</v>
      </c>
      <c r="E4091" s="13">
        <v>6</v>
      </c>
      <c r="F4091" s="13">
        <v>0</v>
      </c>
      <c r="G4091" s="13">
        <v>1</v>
      </c>
      <c r="H4091" s="13">
        <v>0</v>
      </c>
      <c r="I4091" s="13">
        <v>8</v>
      </c>
      <c r="J4091" s="13">
        <v>0</v>
      </c>
      <c r="K4091" s="13">
        <v>2017</v>
      </c>
    </row>
    <row r="4092" spans="1:12" x14ac:dyDescent="0.2">
      <c r="A4092" s="4" t="s">
        <v>25</v>
      </c>
      <c r="K4092" s="13">
        <v>2017</v>
      </c>
    </row>
    <row r="4093" spans="1:12" x14ac:dyDescent="0.2">
      <c r="A4093" s="4" t="s">
        <v>26</v>
      </c>
      <c r="K4093" s="13">
        <v>2017</v>
      </c>
    </row>
    <row r="4094" spans="1:12" x14ac:dyDescent="0.2">
      <c r="A4094" s="4" t="s">
        <v>27</v>
      </c>
      <c r="K4094" s="13">
        <v>2017</v>
      </c>
    </row>
    <row r="4095" spans="1:12" x14ac:dyDescent="0.2">
      <c r="A4095" s="4" t="s">
        <v>28</v>
      </c>
      <c r="K4095" s="13">
        <v>2017</v>
      </c>
    </row>
    <row r="4096" spans="1:12" x14ac:dyDescent="0.2">
      <c r="A4096" s="4" t="s">
        <v>29</v>
      </c>
      <c r="K4096" s="13">
        <v>2017</v>
      </c>
    </row>
    <row r="4097" spans="1:12" x14ac:dyDescent="0.2">
      <c r="A4097" s="4" t="s">
        <v>276</v>
      </c>
      <c r="B4097" s="13">
        <v>14</v>
      </c>
      <c r="C4097" s="13">
        <v>14</v>
      </c>
      <c r="D4097" s="13">
        <v>3</v>
      </c>
      <c r="E4097" s="13">
        <v>349</v>
      </c>
      <c r="F4097" s="13">
        <v>9</v>
      </c>
      <c r="G4097" s="13">
        <v>45</v>
      </c>
      <c r="H4097" s="13">
        <v>4</v>
      </c>
      <c r="I4097" s="13">
        <v>223</v>
      </c>
      <c r="J4097" s="13">
        <v>14</v>
      </c>
      <c r="K4097" s="13">
        <v>2017</v>
      </c>
    </row>
    <row r="4098" spans="1:12" x14ac:dyDescent="0.2">
      <c r="A4098" s="4" t="s">
        <v>30</v>
      </c>
      <c r="K4098" s="13">
        <v>2017</v>
      </c>
    </row>
    <row r="4099" spans="1:12" x14ac:dyDescent="0.2">
      <c r="A4099" s="4" t="s">
        <v>31</v>
      </c>
      <c r="K4099">
        <v>2017</v>
      </c>
    </row>
    <row r="4100" spans="1:12" x14ac:dyDescent="0.2">
      <c r="A4100" s="4" t="s">
        <v>32</v>
      </c>
      <c r="K4100" s="13">
        <v>2017</v>
      </c>
    </row>
    <row r="4101" spans="1:12" x14ac:dyDescent="0.2">
      <c r="A4101" s="4" t="s">
        <v>334</v>
      </c>
      <c r="K4101" s="15">
        <v>2017</v>
      </c>
    </row>
    <row r="4102" spans="1:12" x14ac:dyDescent="0.2">
      <c r="A4102" s="4" t="s">
        <v>33</v>
      </c>
      <c r="K4102" s="13">
        <v>2017</v>
      </c>
    </row>
    <row r="4103" spans="1:12" x14ac:dyDescent="0.2">
      <c r="A4103" s="4" t="s">
        <v>34</v>
      </c>
      <c r="K4103" s="13">
        <v>2017</v>
      </c>
    </row>
    <row r="4104" spans="1:12" x14ac:dyDescent="0.2">
      <c r="A4104" s="4" t="s">
        <v>35</v>
      </c>
      <c r="K4104" s="13">
        <v>2017</v>
      </c>
      <c r="L4104" s="4"/>
    </row>
    <row r="4105" spans="1:12" x14ac:dyDescent="0.2">
      <c r="A4105" s="4" t="s">
        <v>373</v>
      </c>
      <c r="K4105" s="13">
        <v>2017</v>
      </c>
      <c r="L4105" s="4"/>
    </row>
    <row r="4106" spans="1:12" x14ac:dyDescent="0.2">
      <c r="A4106" s="4" t="s">
        <v>36</v>
      </c>
      <c r="K4106" s="13">
        <v>2017</v>
      </c>
      <c r="L4106" s="4"/>
    </row>
    <row r="4107" spans="1:12" x14ac:dyDescent="0.2">
      <c r="A4107" s="4" t="s">
        <v>37</v>
      </c>
      <c r="B4107" s="15"/>
      <c r="C4107" s="15"/>
      <c r="D4107" s="15"/>
      <c r="E4107" s="15"/>
      <c r="F4107" s="15"/>
      <c r="G4107" s="15"/>
      <c r="H4107" s="15"/>
      <c r="I4107" s="15"/>
      <c r="J4107" s="15"/>
      <c r="K4107" s="13">
        <v>2017</v>
      </c>
      <c r="L4107" s="4"/>
    </row>
    <row r="4108" spans="1:12" x14ac:dyDescent="0.2">
      <c r="A4108" s="4" t="s">
        <v>38</v>
      </c>
      <c r="K4108" s="16">
        <v>2017</v>
      </c>
      <c r="L4108" s="4"/>
    </row>
    <row r="4109" spans="1:12" x14ac:dyDescent="0.2">
      <c r="A4109" s="4" t="s">
        <v>824</v>
      </c>
      <c r="K4109" s="13">
        <v>2017</v>
      </c>
      <c r="L4109" s="4"/>
    </row>
    <row r="4110" spans="1:12" x14ac:dyDescent="0.2">
      <c r="A4110" s="4" t="s">
        <v>39</v>
      </c>
      <c r="K4110" s="13">
        <v>2017</v>
      </c>
      <c r="L4110" s="4"/>
    </row>
    <row r="4111" spans="1:12" x14ac:dyDescent="0.2">
      <c r="A4111" s="4" t="s">
        <v>40</v>
      </c>
      <c r="K4111" s="13">
        <v>2017</v>
      </c>
      <c r="L4111" s="4"/>
    </row>
    <row r="4112" spans="1:12" x14ac:dyDescent="0.2">
      <c r="A4112" s="4" t="s">
        <v>41</v>
      </c>
      <c r="K4112" s="13">
        <v>2017</v>
      </c>
      <c r="L4112" s="4"/>
    </row>
    <row r="4113" spans="1:12" x14ac:dyDescent="0.2">
      <c r="A4113" s="4" t="s">
        <v>277</v>
      </c>
      <c r="K4113" s="13">
        <v>2017</v>
      </c>
      <c r="L4113" s="4"/>
    </row>
    <row r="4114" spans="1:12" x14ac:dyDescent="0.2">
      <c r="A4114" s="4" t="s">
        <v>42</v>
      </c>
      <c r="B4114" s="15"/>
      <c r="C4114" s="15"/>
      <c r="D4114" s="15"/>
      <c r="E4114" s="15"/>
      <c r="F4114" s="16"/>
      <c r="G4114" s="16"/>
      <c r="H4114" s="16"/>
      <c r="I4114" s="16"/>
      <c r="J4114" s="16"/>
      <c r="K4114" s="15">
        <v>2017</v>
      </c>
      <c r="L4114" s="4"/>
    </row>
    <row r="4115" spans="1:12" x14ac:dyDescent="0.2">
      <c r="A4115" s="4" t="s">
        <v>43</v>
      </c>
      <c r="K4115" s="13">
        <v>2017</v>
      </c>
      <c r="L4115" s="4"/>
    </row>
    <row r="4116" spans="1:12" x14ac:dyDescent="0.2">
      <c r="A4116" s="4" t="s">
        <v>44</v>
      </c>
      <c r="K4116" s="15">
        <v>2017</v>
      </c>
      <c r="L4116" s="4"/>
    </row>
    <row r="4117" spans="1:12" x14ac:dyDescent="0.2">
      <c r="A4117" s="4" t="s">
        <v>45</v>
      </c>
      <c r="B4117" s="13">
        <v>12</v>
      </c>
      <c r="C4117" s="13">
        <v>12</v>
      </c>
      <c r="D4117" s="13">
        <v>2</v>
      </c>
      <c r="E4117" s="13">
        <v>95</v>
      </c>
      <c r="F4117" s="13">
        <v>0</v>
      </c>
      <c r="G4117" s="13">
        <v>5.8333332999999996</v>
      </c>
      <c r="H4117" s="13">
        <v>0</v>
      </c>
      <c r="I4117" s="13">
        <v>44</v>
      </c>
      <c r="J4117" s="13">
        <v>1</v>
      </c>
      <c r="K4117" s="13">
        <v>2017</v>
      </c>
      <c r="L4117" s="4"/>
    </row>
    <row r="4118" spans="1:12" x14ac:dyDescent="0.2">
      <c r="A4118" s="4" t="s">
        <v>861</v>
      </c>
      <c r="B4118" s="13">
        <v>1</v>
      </c>
      <c r="C4118" s="13">
        <v>1</v>
      </c>
      <c r="D4118" s="13">
        <v>0</v>
      </c>
      <c r="E4118" s="13">
        <v>5</v>
      </c>
      <c r="F4118" s="13">
        <v>0</v>
      </c>
      <c r="G4118" s="13">
        <v>0</v>
      </c>
      <c r="H4118" s="13">
        <v>0</v>
      </c>
      <c r="I4118" s="13">
        <v>0</v>
      </c>
      <c r="J4118" s="13">
        <v>0</v>
      </c>
      <c r="K4118" s="13">
        <v>2017</v>
      </c>
      <c r="L4118" s="4"/>
    </row>
    <row r="4119" spans="1:12" x14ac:dyDescent="0.2">
      <c r="A4119" s="4" t="s">
        <v>818</v>
      </c>
      <c r="B4119" s="13">
        <v>1</v>
      </c>
      <c r="C4119" s="13">
        <v>1</v>
      </c>
      <c r="D4119" s="13">
        <v>0</v>
      </c>
      <c r="E4119" s="13">
        <v>26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  <c r="K4119" s="13">
        <v>2017</v>
      </c>
      <c r="L4119" s="4"/>
    </row>
    <row r="4120" spans="1:12" x14ac:dyDescent="0.2">
      <c r="A4120" s="4" t="s">
        <v>330</v>
      </c>
      <c r="B4120" s="15"/>
      <c r="C4120" s="15"/>
      <c r="D4120" s="15"/>
      <c r="E4120" s="15"/>
      <c r="F4120" s="15"/>
      <c r="G4120" s="15"/>
      <c r="H4120" s="15"/>
      <c r="I4120" s="15"/>
      <c r="J4120" s="15"/>
      <c r="K4120" s="13">
        <v>2017</v>
      </c>
      <c r="L4120" s="4"/>
    </row>
    <row r="4121" spans="1:12" x14ac:dyDescent="0.2">
      <c r="A4121" s="4" t="s">
        <v>817</v>
      </c>
      <c r="B4121" s="13">
        <v>12</v>
      </c>
      <c r="C4121" s="13">
        <v>10</v>
      </c>
      <c r="D4121" s="13">
        <v>4</v>
      </c>
      <c r="E4121" s="13">
        <v>34</v>
      </c>
      <c r="F4121" s="13">
        <v>1</v>
      </c>
      <c r="G4121" s="13">
        <v>38.333333330000002</v>
      </c>
      <c r="H4121" s="13">
        <v>6</v>
      </c>
      <c r="I4121" s="13">
        <v>174</v>
      </c>
      <c r="J4121" s="13">
        <v>8</v>
      </c>
      <c r="K4121" s="13">
        <v>2017</v>
      </c>
      <c r="L4121" s="4"/>
    </row>
    <row r="4122" spans="1:12" x14ac:dyDescent="0.2">
      <c r="A4122" s="4" t="s">
        <v>46</v>
      </c>
      <c r="B4122" s="15"/>
      <c r="C4122" s="15"/>
      <c r="D4122" s="15"/>
      <c r="E4122" s="15"/>
      <c r="F4122" s="15"/>
      <c r="G4122" s="15"/>
      <c r="H4122" s="15"/>
      <c r="I4122" s="15"/>
      <c r="J4122" s="15"/>
      <c r="K4122" s="13">
        <v>2017</v>
      </c>
      <c r="L4122" s="4"/>
    </row>
    <row r="4123" spans="1:12" x14ac:dyDescent="0.2">
      <c r="A4123" s="4" t="s">
        <v>47</v>
      </c>
      <c r="K4123" s="13">
        <v>2017</v>
      </c>
      <c r="L4123" s="4"/>
    </row>
    <row r="4124" spans="1:12" x14ac:dyDescent="0.2">
      <c r="A4124" s="4" t="s">
        <v>48</v>
      </c>
      <c r="K4124" s="13">
        <v>2017</v>
      </c>
      <c r="L4124" s="4"/>
    </row>
    <row r="4125" spans="1:12" x14ac:dyDescent="0.2">
      <c r="A4125" s="4" t="s">
        <v>290</v>
      </c>
      <c r="K4125" s="13">
        <v>2017</v>
      </c>
      <c r="L4125" s="4"/>
    </row>
    <row r="4126" spans="1:12" x14ac:dyDescent="0.2">
      <c r="A4126" s="4" t="s">
        <v>331</v>
      </c>
      <c r="K4126" s="13">
        <v>2017</v>
      </c>
      <c r="L4126" s="4"/>
    </row>
    <row r="4127" spans="1:12" x14ac:dyDescent="0.2">
      <c r="A4127" s="4" t="s">
        <v>49</v>
      </c>
      <c r="K4127" s="13">
        <v>2017</v>
      </c>
      <c r="L4127" s="4"/>
    </row>
    <row r="4128" spans="1:12" x14ac:dyDescent="0.2">
      <c r="A4128" s="4" t="s">
        <v>310</v>
      </c>
      <c r="K4128" s="13">
        <v>2017</v>
      </c>
      <c r="L4128" s="4"/>
    </row>
    <row r="4129" spans="1:12" x14ac:dyDescent="0.2">
      <c r="A4129" s="4" t="s">
        <v>50</v>
      </c>
      <c r="K4129" s="13">
        <v>2017</v>
      </c>
      <c r="L4129" s="4"/>
    </row>
    <row r="4130" spans="1:12" x14ac:dyDescent="0.2">
      <c r="A4130" s="4" t="s">
        <v>51</v>
      </c>
      <c r="K4130" s="13">
        <v>2017</v>
      </c>
      <c r="L4130" s="4"/>
    </row>
    <row r="4131" spans="1:12" x14ac:dyDescent="0.2">
      <c r="A4131" s="4" t="s">
        <v>52</v>
      </c>
      <c r="K4131" s="13">
        <v>2017</v>
      </c>
      <c r="L4131" s="4"/>
    </row>
    <row r="4132" spans="1:12" x14ac:dyDescent="0.2">
      <c r="A4132" s="4" t="s">
        <v>53</v>
      </c>
      <c r="K4132" s="13">
        <v>2017</v>
      </c>
      <c r="L4132" s="4"/>
    </row>
    <row r="4133" spans="1:12" x14ac:dyDescent="0.2">
      <c r="A4133" s="4" t="s">
        <v>54</v>
      </c>
      <c r="K4133" s="13">
        <v>2017</v>
      </c>
      <c r="L4133" s="4"/>
    </row>
    <row r="4134" spans="1:12" x14ac:dyDescent="0.2">
      <c r="A4134" s="4" t="s">
        <v>55</v>
      </c>
      <c r="K4134" s="13">
        <v>2017</v>
      </c>
      <c r="L4134" s="4"/>
    </row>
    <row r="4135" spans="1:12" x14ac:dyDescent="0.2">
      <c r="A4135" s="4" t="s">
        <v>56</v>
      </c>
      <c r="K4135" s="13">
        <v>2017</v>
      </c>
      <c r="L4135" s="4"/>
    </row>
    <row r="4136" spans="1:12" x14ac:dyDescent="0.2">
      <c r="A4136" s="4" t="s">
        <v>792</v>
      </c>
      <c r="K4136" s="13">
        <v>2017</v>
      </c>
      <c r="L4136" s="4"/>
    </row>
    <row r="4137" spans="1:12" x14ac:dyDescent="0.2">
      <c r="A4137" s="4" t="s">
        <v>57</v>
      </c>
      <c r="K4137" s="13">
        <v>2017</v>
      </c>
      <c r="L4137" s="4"/>
    </row>
    <row r="4138" spans="1:12" x14ac:dyDescent="0.2">
      <c r="A4138" s="4" t="s">
        <v>291</v>
      </c>
      <c r="K4138" s="13">
        <v>2017</v>
      </c>
      <c r="L4138" s="4"/>
    </row>
    <row r="4139" spans="1:12" x14ac:dyDescent="0.2">
      <c r="A4139" s="4" t="s">
        <v>58</v>
      </c>
      <c r="K4139" s="13">
        <v>2017</v>
      </c>
      <c r="L4139" s="4"/>
    </row>
    <row r="4140" spans="1:12" x14ac:dyDescent="0.2">
      <c r="A4140" s="4" t="s">
        <v>59</v>
      </c>
      <c r="K4140" s="13">
        <v>2017</v>
      </c>
      <c r="L4140" s="4"/>
    </row>
    <row r="4141" spans="1:12" x14ac:dyDescent="0.2">
      <c r="A4141" s="4" t="s">
        <v>60</v>
      </c>
      <c r="K4141" s="13">
        <v>2017</v>
      </c>
      <c r="L4141" s="4"/>
    </row>
    <row r="4142" spans="1:12" x14ac:dyDescent="0.2">
      <c r="A4142" s="4" t="s">
        <v>61</v>
      </c>
      <c r="K4142" s="13">
        <v>2017</v>
      </c>
      <c r="L4142" s="4"/>
    </row>
    <row r="4143" spans="1:12" x14ac:dyDescent="0.2">
      <c r="A4143" s="4" t="s">
        <v>62</v>
      </c>
      <c r="K4143" s="13">
        <v>2017</v>
      </c>
      <c r="L4143" s="4"/>
    </row>
    <row r="4144" spans="1:12" x14ac:dyDescent="0.2">
      <c r="A4144" s="4" t="s">
        <v>63</v>
      </c>
      <c r="K4144" s="13">
        <v>2017</v>
      </c>
      <c r="L4144" s="4"/>
    </row>
    <row r="4145" spans="1:12" x14ac:dyDescent="0.2">
      <c r="A4145" s="4" t="s">
        <v>886</v>
      </c>
      <c r="K4145" s="13">
        <v>2017</v>
      </c>
      <c r="L4145" s="4"/>
    </row>
    <row r="4146" spans="1:12" x14ac:dyDescent="0.2">
      <c r="A4146" s="4" t="s">
        <v>64</v>
      </c>
      <c r="K4146" s="13">
        <v>2017</v>
      </c>
      <c r="L4146" s="4"/>
    </row>
    <row r="4147" spans="1:12" x14ac:dyDescent="0.2">
      <c r="A4147" s="4" t="s">
        <v>65</v>
      </c>
      <c r="K4147" s="13">
        <v>2017</v>
      </c>
      <c r="L4147" s="4"/>
    </row>
    <row r="4148" spans="1:12" x14ac:dyDescent="0.2">
      <c r="A4148" s="4" t="s">
        <v>285</v>
      </c>
      <c r="K4148">
        <v>2017</v>
      </c>
      <c r="L4148" s="4"/>
    </row>
    <row r="4149" spans="1:12" x14ac:dyDescent="0.2">
      <c r="A4149" s="4" t="s">
        <v>66</v>
      </c>
      <c r="K4149" s="13">
        <v>2017</v>
      </c>
      <c r="L4149" s="4"/>
    </row>
    <row r="4150" spans="1:12" x14ac:dyDescent="0.2">
      <c r="A4150" s="4" t="s">
        <v>67</v>
      </c>
      <c r="K4150" s="13">
        <v>2017</v>
      </c>
      <c r="L4150" s="4"/>
    </row>
    <row r="4151" spans="1:12" x14ac:dyDescent="0.2">
      <c r="A4151" s="4" t="s">
        <v>274</v>
      </c>
      <c r="K4151" s="13">
        <v>2017</v>
      </c>
      <c r="L4151" s="4"/>
    </row>
    <row r="4152" spans="1:12" x14ac:dyDescent="0.2">
      <c r="A4152" s="4" t="s">
        <v>68</v>
      </c>
      <c r="K4152" s="4">
        <v>2017</v>
      </c>
      <c r="L4152" s="4"/>
    </row>
    <row r="4153" spans="1:12" x14ac:dyDescent="0.2">
      <c r="A4153" s="4" t="s">
        <v>69</v>
      </c>
      <c r="K4153" s="4">
        <v>2017</v>
      </c>
      <c r="L4153" s="4"/>
    </row>
    <row r="4154" spans="1:12" x14ac:dyDescent="0.2">
      <c r="A4154" s="4" t="s">
        <v>70</v>
      </c>
      <c r="K4154" s="4">
        <v>2017</v>
      </c>
      <c r="L4154" s="4"/>
    </row>
    <row r="4155" spans="1:12" x14ac:dyDescent="0.2">
      <c r="A4155" s="4" t="s">
        <v>71</v>
      </c>
      <c r="K4155" s="4">
        <v>2017</v>
      </c>
      <c r="L4155" s="4"/>
    </row>
    <row r="4156" spans="1:12" x14ac:dyDescent="0.2">
      <c r="A4156" s="4" t="s">
        <v>72</v>
      </c>
      <c r="B4156" s="13">
        <v>3</v>
      </c>
      <c r="C4156" s="13">
        <v>3</v>
      </c>
      <c r="D4156" s="13">
        <v>0</v>
      </c>
      <c r="E4156" s="13">
        <v>69</v>
      </c>
      <c r="F4156" s="13">
        <v>3</v>
      </c>
      <c r="G4156" s="13">
        <v>15.333333332999999</v>
      </c>
      <c r="H4156" s="13">
        <v>1</v>
      </c>
      <c r="I4156" s="13">
        <v>73</v>
      </c>
      <c r="J4156" s="13">
        <v>3</v>
      </c>
      <c r="K4156" s="4">
        <v>2017</v>
      </c>
      <c r="L4156" s="4"/>
    </row>
    <row r="4157" spans="1:12" x14ac:dyDescent="0.2">
      <c r="A4157" s="4" t="s">
        <v>73</v>
      </c>
      <c r="K4157" s="4">
        <v>2017</v>
      </c>
      <c r="L4157" s="4"/>
    </row>
    <row r="4158" spans="1:12" x14ac:dyDescent="0.2">
      <c r="A4158" s="4" t="s">
        <v>74</v>
      </c>
      <c r="B4158" s="4"/>
      <c r="C4158" s="4"/>
      <c r="D4158" s="4"/>
      <c r="E4158" s="4"/>
      <c r="F4158" s="4"/>
      <c r="G4158" s="4"/>
      <c r="H4158" s="4"/>
      <c r="I4158" s="4"/>
      <c r="J4158" s="4"/>
      <c r="K4158" s="4">
        <v>2017</v>
      </c>
      <c r="L4158" s="4"/>
    </row>
    <row r="4159" spans="1:12" x14ac:dyDescent="0.2">
      <c r="A4159" s="4" t="s">
        <v>75</v>
      </c>
      <c r="B4159" s="4"/>
      <c r="C4159" s="4"/>
      <c r="D4159" s="4"/>
      <c r="E4159" s="4"/>
      <c r="F4159" s="4"/>
      <c r="G4159" s="4"/>
      <c r="H4159" s="4"/>
      <c r="I4159" s="4"/>
      <c r="J4159" s="4"/>
      <c r="K4159" s="4">
        <v>2017</v>
      </c>
      <c r="L4159" s="4"/>
    </row>
    <row r="4160" spans="1:12" x14ac:dyDescent="0.2">
      <c r="A4160" s="4" t="s">
        <v>76</v>
      </c>
      <c r="B4160" s="4"/>
      <c r="C4160" s="4"/>
      <c r="D4160" s="4"/>
      <c r="E4160" s="4"/>
      <c r="F4160" s="4"/>
      <c r="G4160" s="4"/>
      <c r="H4160" s="4"/>
      <c r="I4160" s="4"/>
      <c r="J4160" s="4"/>
      <c r="K4160" s="4">
        <v>2017</v>
      </c>
      <c r="L4160" s="4"/>
    </row>
    <row r="4161" spans="1:12" x14ac:dyDescent="0.2">
      <c r="A4161" s="4" t="s">
        <v>77</v>
      </c>
      <c r="B4161" s="4"/>
      <c r="C4161" s="4"/>
      <c r="D4161" s="4"/>
      <c r="E4161" s="4"/>
      <c r="F4161" s="4"/>
      <c r="G4161" s="4"/>
      <c r="H4161" s="4"/>
      <c r="I4161" s="4"/>
      <c r="J4161" s="4"/>
      <c r="K4161" s="4">
        <v>2017</v>
      </c>
      <c r="L4161" s="4"/>
    </row>
    <row r="4162" spans="1:12" x14ac:dyDescent="0.2">
      <c r="A4162" s="4" t="s">
        <v>78</v>
      </c>
      <c r="B4162" s="4"/>
      <c r="C4162" s="4"/>
      <c r="D4162" s="4"/>
      <c r="E4162" s="4"/>
      <c r="F4162" s="4"/>
      <c r="G4162" s="4"/>
      <c r="H4162" s="4"/>
      <c r="I4162" s="4"/>
      <c r="J4162" s="4"/>
      <c r="K4162" s="4">
        <v>2017</v>
      </c>
      <c r="L4162" s="4"/>
    </row>
    <row r="4163" spans="1:12" x14ac:dyDescent="0.2">
      <c r="A4163" s="4" t="s">
        <v>79</v>
      </c>
      <c r="B4163" s="4"/>
      <c r="C4163" s="4"/>
      <c r="D4163" s="4"/>
      <c r="E4163" s="4"/>
      <c r="F4163" s="4"/>
      <c r="G4163" s="4"/>
      <c r="H4163" s="4"/>
      <c r="I4163" s="4"/>
      <c r="J4163" s="4"/>
      <c r="K4163" s="4">
        <v>2017</v>
      </c>
      <c r="L4163" s="4"/>
    </row>
    <row r="4164" spans="1:12" x14ac:dyDescent="0.2">
      <c r="A4164" s="4" t="s">
        <v>80</v>
      </c>
      <c r="B4164" s="4"/>
      <c r="C4164" s="4"/>
      <c r="D4164" s="4"/>
      <c r="E4164" s="4"/>
      <c r="F4164" s="4"/>
      <c r="G4164" s="4"/>
      <c r="H4164" s="4"/>
      <c r="I4164" s="4"/>
      <c r="J4164" s="4"/>
      <c r="K4164">
        <v>2017</v>
      </c>
      <c r="L4164" s="4"/>
    </row>
    <row r="4165" spans="1:12" x14ac:dyDescent="0.2">
      <c r="A4165" s="4" t="s">
        <v>302</v>
      </c>
      <c r="B4165" s="4"/>
      <c r="C4165" s="4"/>
      <c r="D4165" s="4"/>
      <c r="E4165" s="4"/>
      <c r="F4165" s="4"/>
      <c r="G4165" s="4"/>
      <c r="H4165" s="4"/>
      <c r="I4165" s="4"/>
      <c r="J4165" s="4"/>
      <c r="K4165" s="4">
        <v>2017</v>
      </c>
      <c r="L4165" s="4"/>
    </row>
    <row r="4166" spans="1:12" x14ac:dyDescent="0.2">
      <c r="A4166" s="4" t="s">
        <v>81</v>
      </c>
      <c r="B4166" s="4">
        <v>12</v>
      </c>
      <c r="C4166" s="4">
        <v>11</v>
      </c>
      <c r="D4166" s="4">
        <v>1</v>
      </c>
      <c r="E4166" s="4">
        <v>112</v>
      </c>
      <c r="F4166" s="4">
        <v>4</v>
      </c>
      <c r="G4166" s="4">
        <v>62</v>
      </c>
      <c r="H4166" s="4">
        <v>12</v>
      </c>
      <c r="I4166" s="4">
        <v>224</v>
      </c>
      <c r="J4166" s="4">
        <v>9</v>
      </c>
      <c r="K4166" s="4">
        <v>2017</v>
      </c>
      <c r="L4166" s="4">
        <v>1</v>
      </c>
    </row>
    <row r="4167" spans="1:12" x14ac:dyDescent="0.2">
      <c r="A4167" s="4" t="s">
        <v>82</v>
      </c>
      <c r="B4167" s="4"/>
      <c r="C4167" s="4"/>
      <c r="D4167" s="4"/>
      <c r="E4167" s="4"/>
      <c r="F4167" s="4"/>
      <c r="G4167" s="4"/>
      <c r="H4167" s="4"/>
      <c r="I4167" s="4"/>
      <c r="J4167" s="4"/>
      <c r="K4167" s="4">
        <v>2017</v>
      </c>
      <c r="L4167" s="4"/>
    </row>
    <row r="4168" spans="1:12" x14ac:dyDescent="0.2">
      <c r="A4168" s="4" t="s">
        <v>83</v>
      </c>
      <c r="B4168" s="4"/>
      <c r="C4168" s="4"/>
      <c r="D4168" s="4"/>
      <c r="E4168" s="4"/>
      <c r="F4168" s="4"/>
      <c r="G4168" s="4"/>
      <c r="H4168" s="4"/>
      <c r="I4168" s="4"/>
      <c r="J4168" s="4"/>
      <c r="K4168" s="13">
        <v>2017</v>
      </c>
      <c r="L4168" s="4"/>
    </row>
    <row r="4169" spans="1:12" x14ac:dyDescent="0.2">
      <c r="A4169" s="4" t="s">
        <v>84</v>
      </c>
      <c r="B4169" s="4"/>
      <c r="C4169" s="4"/>
      <c r="D4169" s="4"/>
      <c r="E4169" s="4"/>
      <c r="F4169" s="4"/>
      <c r="G4169" s="4"/>
      <c r="H4169" s="4"/>
      <c r="I4169" s="4"/>
      <c r="J4169" s="4"/>
      <c r="K4169" s="13">
        <v>2017</v>
      </c>
      <c r="L4169" s="4"/>
    </row>
    <row r="4170" spans="1:12" x14ac:dyDescent="0.2">
      <c r="A4170" s="4" t="s">
        <v>85</v>
      </c>
      <c r="K4170" s="13">
        <v>2017</v>
      </c>
      <c r="L4170" s="4"/>
    </row>
    <row r="4171" spans="1:12" x14ac:dyDescent="0.2">
      <c r="A4171" s="4" t="s">
        <v>86</v>
      </c>
      <c r="B4171" s="4"/>
      <c r="C4171" s="4"/>
      <c r="D4171" s="4"/>
      <c r="E4171" s="4"/>
      <c r="F4171" s="4"/>
      <c r="G4171" s="4"/>
      <c r="H4171" s="4"/>
      <c r="I4171" s="4"/>
      <c r="J4171" s="4"/>
      <c r="K4171" s="4">
        <v>2017</v>
      </c>
      <c r="L4171" s="4"/>
    </row>
    <row r="4172" spans="1:12" x14ac:dyDescent="0.2">
      <c r="A4172" s="4" t="s">
        <v>87</v>
      </c>
      <c r="B4172" s="4"/>
      <c r="C4172" s="4"/>
      <c r="D4172" s="4"/>
      <c r="E4172" s="4"/>
      <c r="F4172" s="4"/>
      <c r="G4172" s="4"/>
      <c r="H4172" s="4"/>
      <c r="I4172" s="4"/>
      <c r="J4172" s="4"/>
      <c r="K4172" s="13">
        <v>2017</v>
      </c>
      <c r="L4172" s="4"/>
    </row>
    <row r="4173" spans="1:12" x14ac:dyDescent="0.2">
      <c r="A4173" s="4" t="s">
        <v>88</v>
      </c>
      <c r="B4173" s="4"/>
      <c r="C4173" s="4"/>
      <c r="D4173" s="4"/>
      <c r="E4173" s="4"/>
      <c r="F4173" s="4"/>
      <c r="G4173" s="4"/>
      <c r="H4173" s="4"/>
      <c r="I4173" s="4"/>
      <c r="J4173" s="4"/>
      <c r="K4173" s="13">
        <v>2017</v>
      </c>
      <c r="L4173" s="4"/>
    </row>
    <row r="4174" spans="1:12" x14ac:dyDescent="0.2">
      <c r="A4174" s="4" t="s">
        <v>89</v>
      </c>
      <c r="K4174" s="13">
        <v>2017</v>
      </c>
      <c r="L4174" s="4"/>
    </row>
    <row r="4175" spans="1:12" x14ac:dyDescent="0.2">
      <c r="A4175" s="4" t="s">
        <v>90</v>
      </c>
      <c r="K4175" s="13">
        <v>2017</v>
      </c>
      <c r="L4175" s="4"/>
    </row>
    <row r="4176" spans="1:12" x14ac:dyDescent="0.2">
      <c r="A4176" s="4" t="s">
        <v>91</v>
      </c>
      <c r="B4176" s="4"/>
      <c r="C4176" s="4"/>
      <c r="D4176" s="4"/>
      <c r="E4176" s="4"/>
      <c r="F4176" s="4"/>
      <c r="G4176" s="4"/>
      <c r="H4176" s="4"/>
      <c r="I4176" s="4"/>
      <c r="J4176" s="4"/>
      <c r="K4176" s="13">
        <v>2017</v>
      </c>
      <c r="L4176" s="4"/>
    </row>
    <row r="4177" spans="1:12" x14ac:dyDescent="0.2">
      <c r="A4177" s="4" t="s">
        <v>92</v>
      </c>
      <c r="K4177" s="13">
        <v>2017</v>
      </c>
      <c r="L4177" s="4"/>
    </row>
    <row r="4178" spans="1:12" x14ac:dyDescent="0.2">
      <c r="A4178" s="4" t="s">
        <v>93</v>
      </c>
      <c r="K4178" s="13">
        <v>2017</v>
      </c>
      <c r="L4178" s="4"/>
    </row>
    <row r="4179" spans="1:12" x14ac:dyDescent="0.2">
      <c r="A4179" s="4" t="s">
        <v>94</v>
      </c>
      <c r="K4179" s="13">
        <v>2017</v>
      </c>
      <c r="L4179" s="4"/>
    </row>
    <row r="4180" spans="1:12" x14ac:dyDescent="0.2">
      <c r="A4180" s="4" t="s">
        <v>95</v>
      </c>
      <c r="K4180" s="13">
        <v>2017</v>
      </c>
      <c r="L4180" s="4"/>
    </row>
    <row r="4181" spans="1:12" x14ac:dyDescent="0.2">
      <c r="A4181" s="4" t="s">
        <v>96</v>
      </c>
      <c r="K4181" s="13">
        <v>2017</v>
      </c>
      <c r="L4181" s="4"/>
    </row>
    <row r="4182" spans="1:12" x14ac:dyDescent="0.2">
      <c r="A4182" s="4" t="s">
        <v>340</v>
      </c>
      <c r="B4182" s="13">
        <v>7</v>
      </c>
      <c r="C4182" s="13">
        <v>6</v>
      </c>
      <c r="D4182" s="13">
        <v>0</v>
      </c>
      <c r="E4182" s="13">
        <v>135</v>
      </c>
      <c r="F4182" s="13">
        <v>3</v>
      </c>
      <c r="G4182" s="13">
        <v>0</v>
      </c>
      <c r="H4182" s="13">
        <v>0</v>
      </c>
      <c r="I4182" s="13">
        <v>0</v>
      </c>
      <c r="J4182" s="13">
        <v>0</v>
      </c>
      <c r="K4182" s="13">
        <v>2017</v>
      </c>
      <c r="L4182" s="4"/>
    </row>
    <row r="4183" spans="1:12" x14ac:dyDescent="0.2">
      <c r="A4183" s="4" t="s">
        <v>97</v>
      </c>
      <c r="K4183" s="13">
        <v>2017</v>
      </c>
      <c r="L4183" s="4"/>
    </row>
    <row r="4184" spans="1:12" x14ac:dyDescent="0.2">
      <c r="A4184" s="4" t="s">
        <v>98</v>
      </c>
      <c r="K4184" s="13">
        <v>2017</v>
      </c>
      <c r="L4184" s="4"/>
    </row>
    <row r="4185" spans="1:12" x14ac:dyDescent="0.2">
      <c r="A4185" s="4" t="s">
        <v>99</v>
      </c>
      <c r="B4185" s="15"/>
      <c r="C4185" s="15"/>
      <c r="D4185" s="15"/>
      <c r="E4185" s="15"/>
      <c r="F4185" s="16"/>
      <c r="G4185" s="15"/>
      <c r="H4185" s="15"/>
      <c r="I4185" s="15"/>
      <c r="J4185" s="15"/>
      <c r="K4185" s="13">
        <v>2017</v>
      </c>
      <c r="L4185" s="4"/>
    </row>
    <row r="4186" spans="1:12" x14ac:dyDescent="0.2">
      <c r="A4186" s="4" t="s">
        <v>360</v>
      </c>
      <c r="K4186" s="13">
        <v>2017</v>
      </c>
      <c r="L4186" s="4"/>
    </row>
    <row r="4187" spans="1:12" x14ac:dyDescent="0.2">
      <c r="A4187" s="4" t="s">
        <v>361</v>
      </c>
      <c r="K4187" s="13">
        <v>2017</v>
      </c>
      <c r="L4187" s="4"/>
    </row>
    <row r="4188" spans="1:12" x14ac:dyDescent="0.2">
      <c r="A4188" s="4" t="s">
        <v>100</v>
      </c>
      <c r="K4188" s="13">
        <v>2017</v>
      </c>
      <c r="L4188" s="4"/>
    </row>
    <row r="4189" spans="1:12" x14ac:dyDescent="0.2">
      <c r="A4189" s="4" t="s">
        <v>362</v>
      </c>
      <c r="K4189" s="13">
        <v>2017</v>
      </c>
      <c r="L4189" s="4"/>
    </row>
    <row r="4190" spans="1:12" x14ac:dyDescent="0.2">
      <c r="A4190" s="4" t="s">
        <v>101</v>
      </c>
      <c r="K4190" s="13">
        <v>2017</v>
      </c>
      <c r="L4190" s="4"/>
    </row>
    <row r="4191" spans="1:12" x14ac:dyDescent="0.2">
      <c r="A4191" s="4" t="s">
        <v>278</v>
      </c>
      <c r="K4191" s="13">
        <v>2017</v>
      </c>
      <c r="L4191" s="4"/>
    </row>
    <row r="4192" spans="1:12" x14ac:dyDescent="0.2">
      <c r="A4192" s="4" t="s">
        <v>102</v>
      </c>
      <c r="K4192" s="13">
        <v>2017</v>
      </c>
      <c r="L4192" s="4"/>
    </row>
    <row r="4193" spans="1:12" x14ac:dyDescent="0.2">
      <c r="A4193" s="4" t="s">
        <v>892</v>
      </c>
      <c r="K4193" s="13">
        <v>2017</v>
      </c>
    </row>
    <row r="4194" spans="1:12" x14ac:dyDescent="0.2">
      <c r="A4194" s="4" t="s">
        <v>103</v>
      </c>
      <c r="K4194" s="13">
        <v>2017</v>
      </c>
      <c r="L4194" s="4"/>
    </row>
    <row r="4195" spans="1:12" x14ac:dyDescent="0.2">
      <c r="A4195" s="4" t="s">
        <v>104</v>
      </c>
      <c r="K4195" s="13">
        <v>2017</v>
      </c>
      <c r="L4195" s="4"/>
    </row>
    <row r="4196" spans="1:12" x14ac:dyDescent="0.2">
      <c r="A4196" s="4" t="s">
        <v>345</v>
      </c>
      <c r="B4196" s="13">
        <v>1</v>
      </c>
      <c r="C4196" s="13">
        <v>1</v>
      </c>
      <c r="D4196" s="13">
        <v>0</v>
      </c>
      <c r="E4196" s="13">
        <v>8</v>
      </c>
      <c r="F4196" s="13">
        <v>0</v>
      </c>
      <c r="G4196" s="13">
        <v>7.3333333332999997</v>
      </c>
      <c r="H4196" s="13">
        <v>1</v>
      </c>
      <c r="I4196" s="13">
        <v>17</v>
      </c>
      <c r="J4196" s="13">
        <v>4</v>
      </c>
      <c r="K4196" s="13">
        <v>2017</v>
      </c>
      <c r="L4196" s="4"/>
    </row>
    <row r="4197" spans="1:12" x14ac:dyDescent="0.2">
      <c r="A4197" s="4" t="s">
        <v>341</v>
      </c>
      <c r="B4197" s="13">
        <v>3</v>
      </c>
      <c r="C4197" s="13">
        <v>2</v>
      </c>
      <c r="D4197" s="13">
        <v>0</v>
      </c>
      <c r="E4197" s="13">
        <v>36</v>
      </c>
      <c r="F4197" s="13">
        <v>3</v>
      </c>
      <c r="G4197" s="13">
        <v>9.5</v>
      </c>
      <c r="H4197" s="13">
        <v>1</v>
      </c>
      <c r="I4197" s="13">
        <v>53</v>
      </c>
      <c r="J4197" s="13">
        <v>0</v>
      </c>
      <c r="K4197" s="13">
        <v>2017</v>
      </c>
      <c r="L4197" s="4"/>
    </row>
    <row r="4198" spans="1:12" x14ac:dyDescent="0.2">
      <c r="A4198" s="4" t="s">
        <v>311</v>
      </c>
      <c r="B4198" s="13">
        <v>1</v>
      </c>
      <c r="C4198" s="13">
        <v>0</v>
      </c>
      <c r="D4198" s="13">
        <v>0</v>
      </c>
      <c r="E4198" s="13">
        <v>0</v>
      </c>
      <c r="F4198" s="13">
        <v>0</v>
      </c>
      <c r="G4198" s="13">
        <v>7</v>
      </c>
      <c r="H4198" s="13">
        <v>4</v>
      </c>
      <c r="I4198" s="13">
        <v>5</v>
      </c>
      <c r="J4198" s="13">
        <v>1</v>
      </c>
      <c r="K4198" s="13">
        <v>2017</v>
      </c>
      <c r="L4198" s="4"/>
    </row>
    <row r="4199" spans="1:12" x14ac:dyDescent="0.2">
      <c r="A4199" s="4" t="s">
        <v>105</v>
      </c>
      <c r="K4199" s="13">
        <v>2017</v>
      </c>
      <c r="L4199" s="4"/>
    </row>
    <row r="4200" spans="1:12" x14ac:dyDescent="0.2">
      <c r="A4200" s="4" t="s">
        <v>106</v>
      </c>
      <c r="K4200" s="13">
        <v>2017</v>
      </c>
      <c r="L4200" s="4"/>
    </row>
    <row r="4201" spans="1:12" x14ac:dyDescent="0.2">
      <c r="A4201" s="4" t="s">
        <v>107</v>
      </c>
      <c r="K4201" s="13">
        <v>2017</v>
      </c>
      <c r="L4201" s="4"/>
    </row>
    <row r="4202" spans="1:12" x14ac:dyDescent="0.2">
      <c r="A4202" s="4" t="s">
        <v>108</v>
      </c>
      <c r="K4202" s="13">
        <v>2017</v>
      </c>
      <c r="L4202" s="4"/>
    </row>
    <row r="4203" spans="1:12" x14ac:dyDescent="0.2">
      <c r="A4203" s="4" t="s">
        <v>357</v>
      </c>
      <c r="K4203" s="13">
        <v>2017</v>
      </c>
      <c r="L4203" s="4"/>
    </row>
    <row r="4204" spans="1:12" x14ac:dyDescent="0.2">
      <c r="A4204" s="4" t="s">
        <v>346</v>
      </c>
      <c r="B4204" s="13">
        <v>1</v>
      </c>
      <c r="C4204" s="13">
        <v>1</v>
      </c>
      <c r="D4204" s="13">
        <v>1</v>
      </c>
      <c r="E4204" s="13">
        <v>14</v>
      </c>
      <c r="F4204" s="13">
        <v>0</v>
      </c>
      <c r="G4204" s="13">
        <v>6</v>
      </c>
      <c r="H4204" s="13">
        <v>0</v>
      </c>
      <c r="I4204" s="13">
        <v>26</v>
      </c>
      <c r="J4204" s="13">
        <v>0</v>
      </c>
      <c r="K4204" s="13">
        <v>2017</v>
      </c>
      <c r="L4204" s="4"/>
    </row>
    <row r="4205" spans="1:12" x14ac:dyDescent="0.2">
      <c r="A4205" s="4" t="s">
        <v>109</v>
      </c>
      <c r="K4205" s="13">
        <v>2017</v>
      </c>
      <c r="L4205" s="4"/>
    </row>
    <row r="4206" spans="1:12" x14ac:dyDescent="0.2">
      <c r="A4206" s="4" t="s">
        <v>110</v>
      </c>
      <c r="K4206" s="13">
        <v>2017</v>
      </c>
      <c r="L4206" s="4"/>
    </row>
    <row r="4207" spans="1:12" x14ac:dyDescent="0.2">
      <c r="A4207" s="4" t="s">
        <v>111</v>
      </c>
      <c r="K4207" s="13">
        <v>2017</v>
      </c>
      <c r="L4207" s="4"/>
    </row>
    <row r="4208" spans="1:12" x14ac:dyDescent="0.2">
      <c r="A4208" s="4" t="s">
        <v>112</v>
      </c>
      <c r="K4208" s="13">
        <v>2017</v>
      </c>
      <c r="L4208" s="4"/>
    </row>
    <row r="4209" spans="1:12" x14ac:dyDescent="0.2">
      <c r="A4209" s="4" t="s">
        <v>113</v>
      </c>
      <c r="K4209" s="13">
        <v>2017</v>
      </c>
      <c r="L4209" s="4"/>
    </row>
    <row r="4210" spans="1:12" x14ac:dyDescent="0.2">
      <c r="A4210" s="4" t="s">
        <v>114</v>
      </c>
      <c r="K4210" s="13">
        <v>2017</v>
      </c>
      <c r="L4210" s="4"/>
    </row>
    <row r="4211" spans="1:12" x14ac:dyDescent="0.2">
      <c r="A4211" s="4" t="s">
        <v>115</v>
      </c>
      <c r="K4211" s="13">
        <v>2017</v>
      </c>
      <c r="L4211" s="4"/>
    </row>
    <row r="4212" spans="1:12" x14ac:dyDescent="0.2">
      <c r="A4212" s="4" t="s">
        <v>319</v>
      </c>
      <c r="K4212" s="13">
        <v>2017</v>
      </c>
      <c r="L4212" s="4"/>
    </row>
    <row r="4213" spans="1:12" x14ac:dyDescent="0.2">
      <c r="A4213" s="4" t="s">
        <v>116</v>
      </c>
      <c r="K4213" s="13">
        <v>2017</v>
      </c>
      <c r="L4213" s="4"/>
    </row>
    <row r="4214" spans="1:12" x14ac:dyDescent="0.2">
      <c r="A4214" s="4" t="s">
        <v>117</v>
      </c>
      <c r="K4214" s="13">
        <v>2017</v>
      </c>
      <c r="L4214" s="4"/>
    </row>
    <row r="4215" spans="1:12" x14ac:dyDescent="0.2">
      <c r="A4215" s="4" t="s">
        <v>118</v>
      </c>
      <c r="K4215" s="13">
        <v>2017</v>
      </c>
      <c r="L4215" s="4"/>
    </row>
    <row r="4216" spans="1:12" x14ac:dyDescent="0.2">
      <c r="A4216" s="4" t="s">
        <v>279</v>
      </c>
      <c r="K4216" s="13">
        <v>2017</v>
      </c>
      <c r="L4216" s="4"/>
    </row>
    <row r="4217" spans="1:12" x14ac:dyDescent="0.2">
      <c r="A4217" s="4" t="s">
        <v>119</v>
      </c>
      <c r="B4217" s="13">
        <v>3</v>
      </c>
      <c r="C4217" s="13">
        <v>3</v>
      </c>
      <c r="D4217" s="13">
        <v>2</v>
      </c>
      <c r="E4217" s="13">
        <v>16</v>
      </c>
      <c r="F4217" s="13">
        <v>1</v>
      </c>
      <c r="G4217" s="13">
        <v>5.3333333333299997</v>
      </c>
      <c r="H4217" s="13">
        <v>1</v>
      </c>
      <c r="I4217" s="13">
        <v>31</v>
      </c>
      <c r="J4217" s="13">
        <v>1</v>
      </c>
      <c r="K4217" s="13">
        <v>2017</v>
      </c>
      <c r="L4217" s="4"/>
    </row>
    <row r="4218" spans="1:12" x14ac:dyDescent="0.2">
      <c r="A4218" s="4" t="s">
        <v>120</v>
      </c>
      <c r="K4218" s="13">
        <v>2017</v>
      </c>
      <c r="L4218" s="4"/>
    </row>
    <row r="4219" spans="1:12" x14ac:dyDescent="0.2">
      <c r="A4219" s="4" t="s">
        <v>121</v>
      </c>
      <c r="K4219" s="13">
        <v>2017</v>
      </c>
      <c r="L4219" s="4"/>
    </row>
    <row r="4220" spans="1:12" x14ac:dyDescent="0.2">
      <c r="A4220" s="4" t="s">
        <v>122</v>
      </c>
      <c r="K4220" s="13">
        <v>2017</v>
      </c>
      <c r="L4220" s="4"/>
    </row>
    <row r="4221" spans="1:12" x14ac:dyDescent="0.2">
      <c r="A4221" s="4" t="s">
        <v>123</v>
      </c>
      <c r="K4221" s="15">
        <v>2017</v>
      </c>
      <c r="L4221" s="4"/>
    </row>
    <row r="4222" spans="1:12" x14ac:dyDescent="0.2">
      <c r="A4222" s="4" t="s">
        <v>124</v>
      </c>
      <c r="K4222" s="13">
        <v>2017</v>
      </c>
      <c r="L4222" s="4"/>
    </row>
    <row r="4223" spans="1:12" x14ac:dyDescent="0.2">
      <c r="A4223" s="4" t="s">
        <v>821</v>
      </c>
      <c r="K4223" s="13">
        <v>2017</v>
      </c>
      <c r="L4223" s="4"/>
    </row>
    <row r="4224" spans="1:12" x14ac:dyDescent="0.2">
      <c r="A4224" s="4" t="s">
        <v>125</v>
      </c>
      <c r="K4224" s="13">
        <v>2017</v>
      </c>
      <c r="L4224" s="4"/>
    </row>
    <row r="4225" spans="1:12" x14ac:dyDescent="0.2">
      <c r="A4225" s="4" t="s">
        <v>126</v>
      </c>
      <c r="K4225" s="13">
        <v>2017</v>
      </c>
      <c r="L4225" s="4"/>
    </row>
    <row r="4226" spans="1:12" x14ac:dyDescent="0.2">
      <c r="A4226" s="4" t="s">
        <v>127</v>
      </c>
      <c r="B4226" s="15"/>
      <c r="C4226" s="15"/>
      <c r="D4226" s="15"/>
      <c r="E4226" s="15"/>
      <c r="F4226" s="16"/>
      <c r="G4226" s="15"/>
      <c r="H4226" s="15"/>
      <c r="I4226" s="15"/>
      <c r="J4226" s="15"/>
      <c r="K4226" s="13">
        <v>2017</v>
      </c>
      <c r="L4226" s="4"/>
    </row>
    <row r="4227" spans="1:12" x14ac:dyDescent="0.2">
      <c r="A4227" s="4" t="s">
        <v>128</v>
      </c>
      <c r="K4227" s="13">
        <v>2017</v>
      </c>
      <c r="L4227" s="4"/>
    </row>
    <row r="4228" spans="1:12" x14ac:dyDescent="0.2">
      <c r="A4228" s="4" t="s">
        <v>129</v>
      </c>
      <c r="K4228" s="13">
        <v>2017</v>
      </c>
      <c r="L4228" s="4"/>
    </row>
    <row r="4229" spans="1:12" x14ac:dyDescent="0.2">
      <c r="A4229" s="4" t="s">
        <v>827</v>
      </c>
      <c r="K4229" s="13">
        <v>2017</v>
      </c>
      <c r="L4229" s="4"/>
    </row>
    <row r="4230" spans="1:12" x14ac:dyDescent="0.2">
      <c r="A4230" s="4" t="s">
        <v>130</v>
      </c>
      <c r="K4230" s="13">
        <v>2017</v>
      </c>
      <c r="L4230" s="4"/>
    </row>
    <row r="4231" spans="1:12" x14ac:dyDescent="0.2">
      <c r="A4231" s="4" t="s">
        <v>899</v>
      </c>
      <c r="K4231" s="13">
        <v>2017</v>
      </c>
    </row>
    <row r="4232" spans="1:12" x14ac:dyDescent="0.2">
      <c r="A4232" s="4" t="s">
        <v>131</v>
      </c>
      <c r="K4232" s="13">
        <v>2017</v>
      </c>
      <c r="L4232" s="4"/>
    </row>
    <row r="4233" spans="1:12" x14ac:dyDescent="0.2">
      <c r="A4233" s="4" t="s">
        <v>132</v>
      </c>
      <c r="K4233" s="13">
        <v>2017</v>
      </c>
      <c r="L4233" s="4"/>
    </row>
    <row r="4234" spans="1:12" x14ac:dyDescent="0.2">
      <c r="A4234" s="4" t="s">
        <v>133</v>
      </c>
      <c r="K4234" s="13">
        <v>2017</v>
      </c>
      <c r="L4234" s="4"/>
    </row>
    <row r="4235" spans="1:12" x14ac:dyDescent="0.2">
      <c r="A4235" s="4" t="s">
        <v>312</v>
      </c>
      <c r="K4235" s="13">
        <v>2017</v>
      </c>
    </row>
    <row r="4236" spans="1:12" x14ac:dyDescent="0.2">
      <c r="A4236" s="4" t="s">
        <v>134</v>
      </c>
      <c r="K4236" s="13">
        <v>2017</v>
      </c>
    </row>
    <row r="4237" spans="1:12" x14ac:dyDescent="0.2">
      <c r="A4237" s="4" t="s">
        <v>135</v>
      </c>
      <c r="K4237" s="13">
        <v>2017</v>
      </c>
    </row>
    <row r="4238" spans="1:12" x14ac:dyDescent="0.2">
      <c r="A4238" s="4" t="s">
        <v>136</v>
      </c>
      <c r="K4238" s="13">
        <v>2017</v>
      </c>
    </row>
    <row r="4239" spans="1:12" x14ac:dyDescent="0.2">
      <c r="A4239" s="4" t="s">
        <v>137</v>
      </c>
      <c r="K4239" s="13">
        <v>2017</v>
      </c>
    </row>
    <row r="4240" spans="1:12" x14ac:dyDescent="0.2">
      <c r="A4240" s="4" t="s">
        <v>306</v>
      </c>
      <c r="K4240" s="13">
        <v>2017</v>
      </c>
    </row>
    <row r="4241" spans="1:11" x14ac:dyDescent="0.2">
      <c r="A4241" s="4" t="s">
        <v>138</v>
      </c>
      <c r="K4241" s="13">
        <v>2017</v>
      </c>
    </row>
    <row r="4242" spans="1:11" x14ac:dyDescent="0.2">
      <c r="A4242" s="4" t="s">
        <v>295</v>
      </c>
      <c r="K4242" s="13">
        <v>2017</v>
      </c>
    </row>
    <row r="4243" spans="1:11" x14ac:dyDescent="0.2">
      <c r="A4243" s="4" t="s">
        <v>139</v>
      </c>
      <c r="K4243" s="13">
        <v>2017</v>
      </c>
    </row>
    <row r="4244" spans="1:11" x14ac:dyDescent="0.2">
      <c r="A4244" s="4" t="s">
        <v>905</v>
      </c>
      <c r="K4244" s="13">
        <v>2017</v>
      </c>
    </row>
    <row r="4245" spans="1:11" x14ac:dyDescent="0.2">
      <c r="A4245" s="4" t="s">
        <v>140</v>
      </c>
      <c r="K4245" s="13">
        <v>2017</v>
      </c>
    </row>
    <row r="4246" spans="1:11" x14ac:dyDescent="0.2">
      <c r="A4246" s="4" t="s">
        <v>141</v>
      </c>
      <c r="K4246" s="15">
        <v>2017</v>
      </c>
    </row>
    <row r="4247" spans="1:11" x14ac:dyDescent="0.2">
      <c r="A4247" s="4" t="s">
        <v>864</v>
      </c>
      <c r="K4247" s="13">
        <v>2017</v>
      </c>
    </row>
    <row r="4248" spans="1:11" x14ac:dyDescent="0.2">
      <c r="A4248" s="4" t="s">
        <v>142</v>
      </c>
      <c r="K4248" s="13">
        <v>2017</v>
      </c>
    </row>
    <row r="4249" spans="1:11" x14ac:dyDescent="0.2">
      <c r="A4249" s="4" t="s">
        <v>904</v>
      </c>
      <c r="K4249" s="13">
        <v>2017</v>
      </c>
    </row>
    <row r="4250" spans="1:11" x14ac:dyDescent="0.2">
      <c r="A4250" s="4" t="s">
        <v>866</v>
      </c>
      <c r="K4250" s="13">
        <v>2017</v>
      </c>
    </row>
    <row r="4251" spans="1:11" x14ac:dyDescent="0.2">
      <c r="A4251" s="4" t="s">
        <v>303</v>
      </c>
      <c r="K4251" s="13">
        <v>2017</v>
      </c>
    </row>
    <row r="4252" spans="1:11" x14ac:dyDescent="0.2">
      <c r="A4252" s="4" t="s">
        <v>865</v>
      </c>
      <c r="B4252" s="15"/>
      <c r="C4252" s="16"/>
      <c r="D4252" s="16"/>
      <c r="E4252" s="16"/>
      <c r="F4252" s="16"/>
      <c r="G4252" s="15"/>
      <c r="H4252" s="15"/>
      <c r="I4252" s="15"/>
      <c r="J4252" s="15"/>
      <c r="K4252" s="13">
        <v>2017</v>
      </c>
    </row>
    <row r="4253" spans="1:11" x14ac:dyDescent="0.2">
      <c r="A4253" s="4" t="s">
        <v>307</v>
      </c>
      <c r="K4253" s="16">
        <v>2017</v>
      </c>
    </row>
    <row r="4254" spans="1:11" x14ac:dyDescent="0.2">
      <c r="A4254" s="4" t="s">
        <v>143</v>
      </c>
      <c r="K4254" s="16">
        <v>2017</v>
      </c>
    </row>
    <row r="4255" spans="1:11" x14ac:dyDescent="0.2">
      <c r="A4255" s="4" t="s">
        <v>298</v>
      </c>
      <c r="K4255" s="13">
        <v>2017</v>
      </c>
    </row>
    <row r="4256" spans="1:11" x14ac:dyDescent="0.2">
      <c r="A4256" s="4" t="s">
        <v>342</v>
      </c>
      <c r="B4256" s="13">
        <v>5</v>
      </c>
      <c r="C4256" s="13">
        <v>5</v>
      </c>
      <c r="D4256" s="13">
        <v>1</v>
      </c>
      <c r="E4256" s="13">
        <v>63</v>
      </c>
      <c r="F4256" s="13">
        <v>2</v>
      </c>
      <c r="G4256" s="13">
        <v>7.8333333333333304</v>
      </c>
      <c r="H4256" s="13">
        <v>0</v>
      </c>
      <c r="I4256" s="13">
        <v>48</v>
      </c>
      <c r="J4256" s="13">
        <v>2</v>
      </c>
      <c r="K4256" s="13">
        <v>2017</v>
      </c>
    </row>
    <row r="4257" spans="1:11" x14ac:dyDescent="0.2">
      <c r="A4257" s="4" t="s">
        <v>144</v>
      </c>
      <c r="K4257" s="13">
        <v>2017</v>
      </c>
    </row>
    <row r="4258" spans="1:11" x14ac:dyDescent="0.2">
      <c r="A4258" s="4" t="s">
        <v>145</v>
      </c>
      <c r="K4258" s="13">
        <v>2017</v>
      </c>
    </row>
    <row r="4259" spans="1:11" x14ac:dyDescent="0.2">
      <c r="A4259" s="4" t="s">
        <v>146</v>
      </c>
      <c r="K4259" s="15">
        <v>2017</v>
      </c>
    </row>
    <row r="4260" spans="1:11" x14ac:dyDescent="0.2">
      <c r="A4260" s="4" t="s">
        <v>363</v>
      </c>
      <c r="K4260" s="13">
        <v>2017</v>
      </c>
    </row>
    <row r="4261" spans="1:11" x14ac:dyDescent="0.2">
      <c r="A4261" s="4" t="s">
        <v>147</v>
      </c>
      <c r="B4261" s="13">
        <v>5</v>
      </c>
      <c r="C4261" s="13">
        <v>4</v>
      </c>
      <c r="D4261" s="13">
        <v>1</v>
      </c>
      <c r="E4261" s="13">
        <v>33</v>
      </c>
      <c r="F4261" s="13">
        <v>0</v>
      </c>
      <c r="G4261" s="13">
        <v>22</v>
      </c>
      <c r="H4261" s="13">
        <v>0</v>
      </c>
      <c r="I4261" s="13">
        <v>138</v>
      </c>
      <c r="J4261" s="13">
        <v>3</v>
      </c>
      <c r="K4261" s="13">
        <v>2017</v>
      </c>
    </row>
    <row r="4262" spans="1:11" x14ac:dyDescent="0.2">
      <c r="A4262" s="4" t="s">
        <v>355</v>
      </c>
      <c r="K4262" s="13">
        <v>2017</v>
      </c>
    </row>
    <row r="4263" spans="1:11" x14ac:dyDescent="0.2">
      <c r="A4263" s="4" t="s">
        <v>148</v>
      </c>
      <c r="B4263" s="15"/>
      <c r="C4263" s="15"/>
      <c r="D4263" s="15"/>
      <c r="E4263" s="15"/>
      <c r="F4263" s="16"/>
      <c r="G4263" s="15"/>
      <c r="H4263" s="15"/>
      <c r="I4263" s="15"/>
      <c r="J4263" s="15"/>
      <c r="K4263" s="13">
        <v>2017</v>
      </c>
    </row>
    <row r="4264" spans="1:11" x14ac:dyDescent="0.2">
      <c r="A4264" s="4" t="s">
        <v>149</v>
      </c>
      <c r="K4264" s="13">
        <v>2017</v>
      </c>
    </row>
    <row r="4265" spans="1:11" x14ac:dyDescent="0.2">
      <c r="A4265" s="4" t="s">
        <v>150</v>
      </c>
      <c r="K4265" s="13">
        <v>2017</v>
      </c>
    </row>
    <row r="4266" spans="1:11" x14ac:dyDescent="0.2">
      <c r="A4266" s="4" t="s">
        <v>314</v>
      </c>
      <c r="K4266" s="13">
        <v>2017</v>
      </c>
    </row>
    <row r="4267" spans="1:11" x14ac:dyDescent="0.2">
      <c r="A4267" s="4" t="s">
        <v>332</v>
      </c>
      <c r="K4267" s="13">
        <v>2017</v>
      </c>
    </row>
    <row r="4268" spans="1:11" x14ac:dyDescent="0.2">
      <c r="A4268" s="4" t="s">
        <v>349</v>
      </c>
      <c r="B4268" s="13">
        <v>1</v>
      </c>
      <c r="C4268" s="13">
        <v>1</v>
      </c>
      <c r="D4268" s="13">
        <v>0</v>
      </c>
      <c r="E4268" s="13">
        <v>0</v>
      </c>
      <c r="F4268" s="13">
        <v>0</v>
      </c>
      <c r="G4268" s="13">
        <v>0</v>
      </c>
      <c r="H4268" s="13">
        <v>0</v>
      </c>
      <c r="I4268" s="13">
        <v>0</v>
      </c>
      <c r="J4268" s="13">
        <v>0</v>
      </c>
      <c r="K4268" s="13">
        <v>2017</v>
      </c>
    </row>
    <row r="4269" spans="1:11" x14ac:dyDescent="0.2">
      <c r="A4269" s="4" t="s">
        <v>305</v>
      </c>
      <c r="B4269" s="13">
        <v>13</v>
      </c>
      <c r="C4269" s="13">
        <v>8</v>
      </c>
      <c r="D4269" s="13">
        <v>3</v>
      </c>
      <c r="E4269" s="13">
        <v>31</v>
      </c>
      <c r="F4269" s="13">
        <v>2</v>
      </c>
      <c r="G4269" s="13">
        <v>61</v>
      </c>
      <c r="H4269" s="13">
        <v>7</v>
      </c>
      <c r="I4269" s="13">
        <v>240</v>
      </c>
      <c r="J4269" s="13">
        <v>9</v>
      </c>
      <c r="K4269" s="13">
        <v>2017</v>
      </c>
    </row>
    <row r="4270" spans="1:11" x14ac:dyDescent="0.2">
      <c r="A4270" s="4" t="s">
        <v>900</v>
      </c>
      <c r="K4270" s="13">
        <v>2017</v>
      </c>
    </row>
    <row r="4271" spans="1:11" x14ac:dyDescent="0.2">
      <c r="A4271" s="4" t="s">
        <v>299</v>
      </c>
      <c r="K4271" s="13">
        <v>2017</v>
      </c>
    </row>
    <row r="4272" spans="1:11" x14ac:dyDescent="0.2">
      <c r="A4272" s="4" t="s">
        <v>286</v>
      </c>
      <c r="K4272" s="4">
        <v>2017</v>
      </c>
    </row>
    <row r="4273" spans="1:12" x14ac:dyDescent="0.2">
      <c r="A4273" s="4" t="s">
        <v>795</v>
      </c>
      <c r="K4273" s="13">
        <v>2017</v>
      </c>
    </row>
    <row r="4274" spans="1:12" x14ac:dyDescent="0.2">
      <c r="A4274" s="4" t="s">
        <v>151</v>
      </c>
      <c r="B4274" s="13">
        <v>9</v>
      </c>
      <c r="C4274" s="13">
        <v>8</v>
      </c>
      <c r="D4274" s="13">
        <v>0</v>
      </c>
      <c r="E4274" s="13">
        <v>125</v>
      </c>
      <c r="F4274" s="13">
        <v>0</v>
      </c>
      <c r="G4274" s="13">
        <v>35</v>
      </c>
      <c r="H4274" s="13">
        <v>4</v>
      </c>
      <c r="I4274" s="13">
        <v>116</v>
      </c>
      <c r="J4274" s="13">
        <v>8</v>
      </c>
      <c r="K4274" s="4">
        <v>2017</v>
      </c>
    </row>
    <row r="4275" spans="1:12" x14ac:dyDescent="0.2">
      <c r="A4275" s="4" t="s">
        <v>280</v>
      </c>
      <c r="K4275" s="4">
        <v>2017</v>
      </c>
    </row>
    <row r="4276" spans="1:12" x14ac:dyDescent="0.2">
      <c r="A4276" s="4" t="s">
        <v>320</v>
      </c>
      <c r="B4276" s="4"/>
      <c r="C4276" s="4"/>
      <c r="D4276" s="4"/>
      <c r="E4276" s="4"/>
      <c r="F4276" s="4"/>
      <c r="G4276" s="4"/>
      <c r="H4276" s="4"/>
      <c r="I4276" s="4"/>
      <c r="J4276" s="4"/>
      <c r="K4276" s="13">
        <v>2017</v>
      </c>
    </row>
    <row r="4277" spans="1:12" x14ac:dyDescent="0.2">
      <c r="A4277" s="4" t="s">
        <v>152</v>
      </c>
      <c r="B4277" s="4"/>
      <c r="C4277" s="4"/>
      <c r="D4277" s="4"/>
      <c r="E4277" s="4"/>
      <c r="F4277" s="4"/>
      <c r="G4277" s="4"/>
      <c r="H4277" s="4"/>
      <c r="I4277" s="4"/>
      <c r="J4277" s="4"/>
      <c r="K4277" s="13">
        <v>2017</v>
      </c>
    </row>
    <row r="4278" spans="1:12" x14ac:dyDescent="0.2">
      <c r="A4278" s="4" t="s">
        <v>153</v>
      </c>
      <c r="B4278" s="4"/>
      <c r="C4278" s="4"/>
      <c r="D4278" s="4"/>
      <c r="E4278" s="4"/>
      <c r="F4278" s="4"/>
      <c r="G4278" s="4"/>
      <c r="H4278" s="4"/>
      <c r="I4278" s="4"/>
      <c r="J4278" s="4"/>
      <c r="K4278" s="4">
        <v>2017</v>
      </c>
    </row>
    <row r="4279" spans="1:12" x14ac:dyDescent="0.2">
      <c r="A4279" s="4" t="s">
        <v>154</v>
      </c>
      <c r="B4279" s="4"/>
      <c r="C4279" s="4"/>
      <c r="D4279" s="4"/>
      <c r="E4279" s="4"/>
      <c r="F4279" s="4"/>
      <c r="G4279" s="4"/>
      <c r="H4279" s="4"/>
      <c r="I4279" s="4"/>
      <c r="J4279" s="4"/>
      <c r="K4279" s="4">
        <v>2017</v>
      </c>
    </row>
    <row r="4280" spans="1:12" x14ac:dyDescent="0.2">
      <c r="A4280" s="4" t="s">
        <v>155</v>
      </c>
      <c r="K4280" s="4">
        <v>2017</v>
      </c>
    </row>
    <row r="4281" spans="1:12" x14ac:dyDescent="0.2">
      <c r="A4281" s="4" t="s">
        <v>156</v>
      </c>
      <c r="K4281" s="4">
        <v>2017</v>
      </c>
    </row>
    <row r="4282" spans="1:12" x14ac:dyDescent="0.2">
      <c r="A4282" s="4" t="s">
        <v>157</v>
      </c>
      <c r="B4282" s="4"/>
      <c r="C4282" s="4"/>
      <c r="D4282" s="4"/>
      <c r="E4282" s="4"/>
      <c r="F4282" s="4"/>
      <c r="G4282" s="4"/>
      <c r="H4282" s="4"/>
      <c r="I4282" s="4"/>
      <c r="J4282" s="4"/>
      <c r="K4282" s="4">
        <v>2017</v>
      </c>
    </row>
    <row r="4283" spans="1:12" x14ac:dyDescent="0.2">
      <c r="A4283" s="4" t="s">
        <v>158</v>
      </c>
      <c r="B4283" s="4"/>
      <c r="C4283" s="4"/>
      <c r="D4283" s="4"/>
      <c r="E4283" s="4"/>
      <c r="F4283" s="4"/>
      <c r="G4283" s="4"/>
      <c r="H4283" s="4"/>
      <c r="I4283" s="4"/>
      <c r="J4283" s="4"/>
      <c r="K4283" s="4">
        <v>2017</v>
      </c>
    </row>
    <row r="4284" spans="1:12" x14ac:dyDescent="0.2">
      <c r="A4284" s="4" t="s">
        <v>159</v>
      </c>
      <c r="B4284" s="4"/>
      <c r="C4284" s="4"/>
      <c r="D4284" s="4"/>
      <c r="E4284" s="4"/>
      <c r="F4284" s="4"/>
      <c r="G4284" s="4"/>
      <c r="H4284" s="4"/>
      <c r="I4284" s="4"/>
      <c r="J4284" s="4"/>
      <c r="K4284" s="4">
        <v>2017</v>
      </c>
    </row>
    <row r="4285" spans="1:12" x14ac:dyDescent="0.2">
      <c r="A4285" s="4" t="s">
        <v>877</v>
      </c>
      <c r="B4285" s="4">
        <v>1</v>
      </c>
      <c r="C4285" s="4">
        <v>0</v>
      </c>
      <c r="D4285" s="4">
        <v>0</v>
      </c>
      <c r="E4285" s="4">
        <v>0</v>
      </c>
      <c r="F4285" s="4">
        <v>0</v>
      </c>
      <c r="G4285" s="4">
        <v>5</v>
      </c>
      <c r="H4285" s="4">
        <v>0</v>
      </c>
      <c r="I4285" s="4">
        <v>23</v>
      </c>
      <c r="J4285" s="4">
        <v>1</v>
      </c>
      <c r="K4285" s="4">
        <v>2017</v>
      </c>
    </row>
    <row r="4286" spans="1:12" x14ac:dyDescent="0.2">
      <c r="A4286" s="4" t="s">
        <v>372</v>
      </c>
      <c r="B4286" s="4"/>
      <c r="C4286" s="4"/>
      <c r="D4286" s="4"/>
      <c r="E4286" s="4"/>
      <c r="F4286" s="4"/>
      <c r="G4286" s="4"/>
      <c r="H4286" s="4"/>
      <c r="I4286" s="4"/>
      <c r="J4286" s="4"/>
      <c r="K4286" s="4">
        <v>2017</v>
      </c>
      <c r="L4286" s="4"/>
    </row>
    <row r="4287" spans="1:12" x14ac:dyDescent="0.2">
      <c r="A4287" s="4" t="s">
        <v>160</v>
      </c>
      <c r="B4287" s="4"/>
      <c r="C4287" s="4"/>
      <c r="D4287" s="4"/>
      <c r="E4287" s="4"/>
      <c r="F4287" s="4"/>
      <c r="G4287" s="4"/>
      <c r="H4287" s="4"/>
      <c r="I4287" s="4"/>
      <c r="J4287" s="4"/>
      <c r="K4287" s="4">
        <v>2017</v>
      </c>
      <c r="L4287" s="4"/>
    </row>
    <row r="4288" spans="1:12" x14ac:dyDescent="0.2">
      <c r="A4288" s="4" t="s">
        <v>161</v>
      </c>
      <c r="B4288" s="4"/>
      <c r="C4288" s="4"/>
      <c r="D4288" s="4"/>
      <c r="E4288" s="4"/>
      <c r="F4288" s="4"/>
      <c r="G4288" s="4"/>
      <c r="H4288" s="4"/>
      <c r="I4288" s="4"/>
      <c r="J4288" s="4"/>
      <c r="K4288" s="13">
        <v>2017</v>
      </c>
      <c r="L4288" s="4"/>
    </row>
    <row r="4289" spans="1:12" x14ac:dyDescent="0.2">
      <c r="A4289" s="4" t="s">
        <v>796</v>
      </c>
      <c r="B4289" s="4"/>
      <c r="C4289" s="4"/>
      <c r="D4289" s="4"/>
      <c r="E4289" s="4"/>
      <c r="F4289" s="4"/>
      <c r="G4289" s="4"/>
      <c r="H4289" s="4"/>
      <c r="I4289" s="4"/>
      <c r="J4289" s="4"/>
      <c r="K4289" s="13">
        <v>2017</v>
      </c>
      <c r="L4289" s="4"/>
    </row>
    <row r="4290" spans="1:12" x14ac:dyDescent="0.2">
      <c r="A4290" s="4" t="s">
        <v>162</v>
      </c>
      <c r="B4290" s="4"/>
      <c r="C4290" s="4"/>
      <c r="D4290" s="4"/>
      <c r="E4290" s="4"/>
      <c r="F4290" s="4"/>
      <c r="G4290" s="4"/>
      <c r="H4290" s="4"/>
      <c r="I4290" s="4"/>
      <c r="J4290" s="4"/>
      <c r="K4290" s="4">
        <v>2017</v>
      </c>
      <c r="L4290" s="4"/>
    </row>
    <row r="4291" spans="1:12" x14ac:dyDescent="0.2">
      <c r="A4291" s="4" t="s">
        <v>816</v>
      </c>
      <c r="B4291" s="4"/>
      <c r="C4291" s="4"/>
      <c r="D4291" s="4"/>
      <c r="E4291" s="4"/>
      <c r="F4291" s="4"/>
      <c r="G4291" s="4"/>
      <c r="H4291" s="4"/>
      <c r="I4291" s="4"/>
      <c r="J4291" s="4"/>
      <c r="K4291" s="4">
        <v>2017</v>
      </c>
      <c r="L4291" s="4"/>
    </row>
    <row r="4292" spans="1:12" x14ac:dyDescent="0.2">
      <c r="A4292" s="4" t="s">
        <v>163</v>
      </c>
      <c r="K4292" s="4">
        <v>2017</v>
      </c>
      <c r="L4292" s="4"/>
    </row>
    <row r="4293" spans="1:12" x14ac:dyDescent="0.2">
      <c r="A4293" s="4" t="s">
        <v>164</v>
      </c>
      <c r="K4293" s="13">
        <v>2017</v>
      </c>
      <c r="L4293" s="4"/>
    </row>
    <row r="4294" spans="1:12" x14ac:dyDescent="0.2">
      <c r="A4294" s="4" t="s">
        <v>895</v>
      </c>
      <c r="K4294" s="13">
        <v>2017</v>
      </c>
    </row>
    <row r="4295" spans="1:12" x14ac:dyDescent="0.2">
      <c r="A4295" s="4" t="s">
        <v>828</v>
      </c>
      <c r="B4295" s="4"/>
      <c r="C4295" s="4"/>
      <c r="D4295" s="4"/>
      <c r="E4295" s="4"/>
      <c r="F4295" s="4"/>
      <c r="G4295" s="4"/>
      <c r="H4295" s="4"/>
      <c r="I4295" s="4"/>
      <c r="J4295" s="4"/>
      <c r="K4295" s="13">
        <v>2017</v>
      </c>
      <c r="L4295" s="4"/>
    </row>
    <row r="4296" spans="1:12" x14ac:dyDescent="0.2">
      <c r="A4296" s="4" t="s">
        <v>863</v>
      </c>
      <c r="B4296" s="4"/>
      <c r="C4296" s="4"/>
      <c r="D4296" s="4"/>
      <c r="E4296" s="4"/>
      <c r="F4296" s="4"/>
      <c r="G4296" s="4"/>
      <c r="H4296" s="4"/>
      <c r="I4296" s="4"/>
      <c r="J4296" s="4"/>
      <c r="K4296" s="13">
        <v>2017</v>
      </c>
      <c r="L4296" s="4"/>
    </row>
    <row r="4297" spans="1:12" x14ac:dyDescent="0.2">
      <c r="A4297" s="4" t="s">
        <v>819</v>
      </c>
      <c r="B4297" s="4">
        <v>2</v>
      </c>
      <c r="C4297" s="4">
        <v>1</v>
      </c>
      <c r="D4297" s="4">
        <v>0</v>
      </c>
      <c r="E4297" s="4">
        <v>9</v>
      </c>
      <c r="F4297" s="4">
        <v>0</v>
      </c>
      <c r="G4297" s="4">
        <v>10</v>
      </c>
      <c r="H4297" s="4">
        <v>1</v>
      </c>
      <c r="I4297" s="4">
        <v>40</v>
      </c>
      <c r="J4297" s="4">
        <v>3</v>
      </c>
      <c r="K4297" s="13">
        <v>2017</v>
      </c>
      <c r="L4297" s="4"/>
    </row>
    <row r="4298" spans="1:12" x14ac:dyDescent="0.2">
      <c r="A4298" s="4" t="s">
        <v>908</v>
      </c>
      <c r="B4298" s="4"/>
      <c r="C4298" s="4"/>
      <c r="D4298" s="4"/>
      <c r="E4298" s="4"/>
      <c r="F4298" s="4"/>
      <c r="G4298" s="4"/>
      <c r="H4298" s="4"/>
      <c r="I4298" s="4"/>
      <c r="J4298" s="4"/>
      <c r="K4298" s="13">
        <v>2017</v>
      </c>
      <c r="L4298" s="4"/>
    </row>
    <row r="4299" spans="1:12" x14ac:dyDescent="0.2">
      <c r="A4299" s="4" t="s">
        <v>165</v>
      </c>
      <c r="K4299" s="13">
        <v>2017</v>
      </c>
      <c r="L4299" s="4"/>
    </row>
    <row r="4300" spans="1:12" x14ac:dyDescent="0.2">
      <c r="A4300" s="4" t="s">
        <v>166</v>
      </c>
      <c r="K4300" s="13">
        <v>2017</v>
      </c>
      <c r="L4300" s="4"/>
    </row>
    <row r="4301" spans="1:12" x14ac:dyDescent="0.2">
      <c r="A4301" s="4" t="s">
        <v>167</v>
      </c>
      <c r="K4301" s="13">
        <v>2017</v>
      </c>
      <c r="L4301" s="4"/>
    </row>
    <row r="4302" spans="1:12" x14ac:dyDescent="0.2">
      <c r="A4302" s="4" t="s">
        <v>168</v>
      </c>
      <c r="K4302" s="13">
        <v>2017</v>
      </c>
      <c r="L4302" s="4"/>
    </row>
    <row r="4303" spans="1:12" x14ac:dyDescent="0.2">
      <c r="A4303" s="4" t="s">
        <v>169</v>
      </c>
      <c r="K4303" s="13">
        <v>2017</v>
      </c>
      <c r="L4303" s="4"/>
    </row>
    <row r="4304" spans="1:12" x14ac:dyDescent="0.2">
      <c r="A4304" s="4" t="s">
        <v>170</v>
      </c>
      <c r="K4304" s="13">
        <v>2017</v>
      </c>
      <c r="L4304" s="4"/>
    </row>
    <row r="4305" spans="1:12" x14ac:dyDescent="0.2">
      <c r="A4305" s="4" t="s">
        <v>171</v>
      </c>
      <c r="K4305" s="13">
        <v>2017</v>
      </c>
      <c r="L4305" s="4"/>
    </row>
    <row r="4306" spans="1:12" x14ac:dyDescent="0.2">
      <c r="A4306" s="4" t="s">
        <v>172</v>
      </c>
      <c r="K4306" s="13">
        <v>2017</v>
      </c>
      <c r="L4306" s="4"/>
    </row>
    <row r="4307" spans="1:12" x14ac:dyDescent="0.2">
      <c r="A4307" s="4" t="s">
        <v>173</v>
      </c>
      <c r="K4307" s="13">
        <v>2017</v>
      </c>
      <c r="L4307" s="4"/>
    </row>
    <row r="4308" spans="1:12" x14ac:dyDescent="0.2">
      <c r="A4308" s="4" t="s">
        <v>174</v>
      </c>
      <c r="K4308" s="13">
        <v>2017</v>
      </c>
      <c r="L4308" s="4"/>
    </row>
    <row r="4309" spans="1:12" x14ac:dyDescent="0.2">
      <c r="A4309" s="4" t="s">
        <v>350</v>
      </c>
      <c r="B4309" s="13">
        <v>1</v>
      </c>
      <c r="C4309" s="13">
        <v>1</v>
      </c>
      <c r="D4309" s="13">
        <v>0</v>
      </c>
      <c r="E4309" s="13">
        <v>28</v>
      </c>
      <c r="F4309" s="13">
        <v>0</v>
      </c>
      <c r="G4309" s="13">
        <v>0</v>
      </c>
      <c r="H4309" s="13">
        <v>0</v>
      </c>
      <c r="I4309" s="13">
        <v>0</v>
      </c>
      <c r="J4309" s="13">
        <v>0</v>
      </c>
      <c r="K4309" s="13">
        <v>2017</v>
      </c>
      <c r="L4309" s="4"/>
    </row>
    <row r="4310" spans="1:12" x14ac:dyDescent="0.2">
      <c r="A4310" s="4" t="s">
        <v>308</v>
      </c>
      <c r="K4310" s="13">
        <v>2017</v>
      </c>
      <c r="L4310" s="4"/>
    </row>
    <row r="4311" spans="1:12" x14ac:dyDescent="0.2">
      <c r="A4311" s="4" t="s">
        <v>175</v>
      </c>
      <c r="K4311" s="13">
        <v>2017</v>
      </c>
      <c r="L4311" s="4"/>
    </row>
    <row r="4312" spans="1:12" x14ac:dyDescent="0.2">
      <c r="A4312" s="4" t="s">
        <v>176</v>
      </c>
      <c r="K4312" s="13">
        <v>2017</v>
      </c>
      <c r="L4312" s="4"/>
    </row>
    <row r="4313" spans="1:12" x14ac:dyDescent="0.2">
      <c r="A4313" s="4" t="s">
        <v>177</v>
      </c>
      <c r="K4313" s="13">
        <v>2017</v>
      </c>
      <c r="L4313" s="4"/>
    </row>
    <row r="4314" spans="1:12" x14ac:dyDescent="0.2">
      <c r="A4314" s="4" t="s">
        <v>288</v>
      </c>
      <c r="K4314" s="13">
        <v>2017</v>
      </c>
      <c r="L4314" s="4"/>
    </row>
    <row r="4315" spans="1:12" x14ac:dyDescent="0.2">
      <c r="A4315" s="4" t="s">
        <v>800</v>
      </c>
      <c r="K4315" s="13">
        <v>2017</v>
      </c>
      <c r="L4315" s="4"/>
    </row>
    <row r="4316" spans="1:12" x14ac:dyDescent="0.2">
      <c r="A4316" s="4" t="s">
        <v>178</v>
      </c>
      <c r="K4316" s="13">
        <v>2017</v>
      </c>
      <c r="L4316" s="4"/>
    </row>
    <row r="4317" spans="1:12" x14ac:dyDescent="0.2">
      <c r="A4317" s="4" t="s">
        <v>179</v>
      </c>
      <c r="K4317" s="13">
        <v>2017</v>
      </c>
      <c r="L4317" s="4"/>
    </row>
    <row r="4318" spans="1:12" x14ac:dyDescent="0.2">
      <c r="A4318" s="4" t="s">
        <v>180</v>
      </c>
      <c r="K4318" s="13">
        <v>2017</v>
      </c>
      <c r="L4318" s="4"/>
    </row>
    <row r="4319" spans="1:12" x14ac:dyDescent="0.2">
      <c r="A4319" s="4" t="s">
        <v>181</v>
      </c>
      <c r="K4319" s="13">
        <v>2017</v>
      </c>
      <c r="L4319" s="4"/>
    </row>
    <row r="4320" spans="1:12" x14ac:dyDescent="0.2">
      <c r="A4320" s="4" t="s">
        <v>182</v>
      </c>
      <c r="K4320" s="13">
        <v>2017</v>
      </c>
      <c r="L4320" s="4"/>
    </row>
    <row r="4321" spans="1:12" x14ac:dyDescent="0.2">
      <c r="A4321" s="4" t="s">
        <v>183</v>
      </c>
      <c r="K4321" s="13">
        <v>2017</v>
      </c>
      <c r="L4321" s="4"/>
    </row>
    <row r="4322" spans="1:12" x14ac:dyDescent="0.2">
      <c r="A4322" s="4" t="s">
        <v>184</v>
      </c>
      <c r="K4322" s="13">
        <v>2017</v>
      </c>
      <c r="L4322" s="4"/>
    </row>
    <row r="4323" spans="1:12" x14ac:dyDescent="0.2">
      <c r="A4323" s="4" t="s">
        <v>185</v>
      </c>
      <c r="B4323" s="15"/>
      <c r="C4323" s="15"/>
      <c r="D4323" s="15"/>
      <c r="E4323" s="15"/>
      <c r="F4323" s="15"/>
      <c r="G4323" s="15"/>
      <c r="H4323" s="15"/>
      <c r="I4323" s="15"/>
      <c r="J4323" s="15"/>
      <c r="K4323" s="13">
        <v>2017</v>
      </c>
      <c r="L4323" s="4"/>
    </row>
    <row r="4324" spans="1:12" x14ac:dyDescent="0.2">
      <c r="A4324" s="4" t="s">
        <v>186</v>
      </c>
      <c r="K4324" s="13">
        <v>2017</v>
      </c>
      <c r="L4324" s="4"/>
    </row>
    <row r="4325" spans="1:12" x14ac:dyDescent="0.2">
      <c r="A4325" s="4" t="s">
        <v>370</v>
      </c>
      <c r="B4325" s="13">
        <v>8</v>
      </c>
      <c r="C4325" s="13">
        <v>7</v>
      </c>
      <c r="D4325" s="13">
        <v>2</v>
      </c>
      <c r="E4325" s="13">
        <v>74</v>
      </c>
      <c r="F4325" s="13">
        <v>5</v>
      </c>
      <c r="G4325" s="13">
        <v>6</v>
      </c>
      <c r="H4325" s="13">
        <v>0</v>
      </c>
      <c r="I4325" s="13">
        <v>31</v>
      </c>
      <c r="J4325" s="13">
        <v>1</v>
      </c>
      <c r="K4325" s="13">
        <v>2017</v>
      </c>
      <c r="L4325" s="4">
        <v>1</v>
      </c>
    </row>
    <row r="4326" spans="1:12" x14ac:dyDescent="0.2">
      <c r="A4326" s="4" t="s">
        <v>321</v>
      </c>
      <c r="B4326" s="13">
        <v>1</v>
      </c>
      <c r="C4326" s="13">
        <v>0</v>
      </c>
      <c r="D4326" s="13">
        <v>0</v>
      </c>
      <c r="E4326" s="13">
        <v>0</v>
      </c>
      <c r="F4326" s="13">
        <v>1</v>
      </c>
      <c r="G4326" s="13">
        <v>1</v>
      </c>
      <c r="H4326" s="13">
        <v>0</v>
      </c>
      <c r="I4326" s="13">
        <v>6</v>
      </c>
      <c r="J4326" s="13">
        <v>0</v>
      </c>
      <c r="K4326" s="13">
        <v>2017</v>
      </c>
      <c r="L4326" s="4"/>
    </row>
    <row r="4327" spans="1:12" x14ac:dyDescent="0.2">
      <c r="A4327" s="4" t="s">
        <v>187</v>
      </c>
      <c r="K4327" s="13">
        <v>2017</v>
      </c>
      <c r="L4327" s="4"/>
    </row>
    <row r="4328" spans="1:12" x14ac:dyDescent="0.2">
      <c r="A4328" s="4" t="s">
        <v>300</v>
      </c>
      <c r="K4328" s="13">
        <v>2017</v>
      </c>
      <c r="L4328" s="4"/>
    </row>
    <row r="4329" spans="1:12" x14ac:dyDescent="0.2">
      <c r="A4329" s="4" t="s">
        <v>188</v>
      </c>
      <c r="B4329" s="13">
        <v>1</v>
      </c>
      <c r="C4329" s="13">
        <v>1</v>
      </c>
      <c r="D4329" s="13">
        <v>0</v>
      </c>
      <c r="E4329" s="13">
        <v>1</v>
      </c>
      <c r="F4329" s="13">
        <v>0</v>
      </c>
      <c r="G4329" s="13">
        <v>1.1666666666659999</v>
      </c>
      <c r="H4329" s="13">
        <v>0</v>
      </c>
      <c r="I4329" s="13">
        <v>5</v>
      </c>
      <c r="J4329" s="13">
        <v>0</v>
      </c>
      <c r="K4329" s="13">
        <v>2017</v>
      </c>
      <c r="L4329" s="4"/>
    </row>
    <row r="4330" spans="1:12" x14ac:dyDescent="0.2">
      <c r="A4330" s="4" t="s">
        <v>189</v>
      </c>
      <c r="K4330" s="15">
        <v>2017</v>
      </c>
      <c r="L4330" s="4"/>
    </row>
    <row r="4331" spans="1:12" x14ac:dyDescent="0.2">
      <c r="A4331" s="4" t="s">
        <v>190</v>
      </c>
      <c r="K4331" s="13">
        <v>2017</v>
      </c>
      <c r="L4331" s="4"/>
    </row>
    <row r="4332" spans="1:12" x14ac:dyDescent="0.2">
      <c r="A4332" s="4" t="s">
        <v>304</v>
      </c>
      <c r="K4332" s="13">
        <v>2017</v>
      </c>
      <c r="L4332" s="4"/>
    </row>
    <row r="4333" spans="1:12" x14ac:dyDescent="0.2">
      <c r="A4333" s="4" t="s">
        <v>347</v>
      </c>
      <c r="B4333" s="13">
        <v>1</v>
      </c>
      <c r="C4333" s="13">
        <v>1</v>
      </c>
      <c r="D4333" s="13">
        <v>0</v>
      </c>
      <c r="E4333" s="13">
        <v>6</v>
      </c>
      <c r="F4333" s="13">
        <v>0</v>
      </c>
      <c r="G4333" s="13">
        <v>5</v>
      </c>
      <c r="H4333" s="13">
        <v>3</v>
      </c>
      <c r="I4333" s="13">
        <v>3</v>
      </c>
      <c r="J4333" s="13">
        <v>0</v>
      </c>
      <c r="K4333" s="13">
        <v>2017</v>
      </c>
      <c r="L4333" s="4"/>
    </row>
    <row r="4334" spans="1:12" x14ac:dyDescent="0.2">
      <c r="A4334" s="4" t="s">
        <v>191</v>
      </c>
      <c r="B4334" s="15"/>
      <c r="C4334" s="15"/>
      <c r="D4334" s="15"/>
      <c r="E4334" s="15"/>
      <c r="F4334" s="16"/>
      <c r="G4334" s="15"/>
      <c r="H4334" s="15"/>
      <c r="I4334" s="15"/>
      <c r="J4334" s="15"/>
      <c r="K4334" s="13">
        <v>2017</v>
      </c>
      <c r="L4334" s="4"/>
    </row>
    <row r="4335" spans="1:12" x14ac:dyDescent="0.2">
      <c r="A4335" s="4" t="s">
        <v>192</v>
      </c>
      <c r="K4335" s="13">
        <v>2017</v>
      </c>
      <c r="L4335" s="4"/>
    </row>
    <row r="4336" spans="1:12" x14ac:dyDescent="0.2">
      <c r="A4336" s="4" t="s">
        <v>193</v>
      </c>
      <c r="K4336" s="4">
        <v>2017</v>
      </c>
      <c r="L4336" s="4"/>
    </row>
    <row r="4337" spans="1:12" x14ac:dyDescent="0.2">
      <c r="A4337" s="4" t="s">
        <v>194</v>
      </c>
      <c r="B4337" s="13">
        <v>1</v>
      </c>
      <c r="C4337" s="13">
        <v>1</v>
      </c>
      <c r="D4337" s="13">
        <v>0</v>
      </c>
      <c r="E4337" s="13">
        <v>2</v>
      </c>
      <c r="F4337" s="13">
        <v>0</v>
      </c>
      <c r="G4337" s="13">
        <v>0</v>
      </c>
      <c r="H4337" s="13">
        <v>0</v>
      </c>
      <c r="I4337" s="13">
        <v>0</v>
      </c>
      <c r="J4337" s="13">
        <v>0</v>
      </c>
      <c r="K4337" s="4">
        <v>2017</v>
      </c>
      <c r="L4337" s="4"/>
    </row>
    <row r="4338" spans="1:12" x14ac:dyDescent="0.2">
      <c r="A4338" s="4" t="s">
        <v>195</v>
      </c>
      <c r="B4338" s="13">
        <v>1</v>
      </c>
      <c r="C4338" s="13">
        <v>0</v>
      </c>
      <c r="D4338" s="13">
        <v>0</v>
      </c>
      <c r="E4338" s="13">
        <v>0</v>
      </c>
      <c r="F4338" s="13">
        <v>0</v>
      </c>
      <c r="G4338" s="13">
        <v>6</v>
      </c>
      <c r="H4338" s="13">
        <v>0</v>
      </c>
      <c r="I4338" s="13">
        <v>44</v>
      </c>
      <c r="J4338" s="13">
        <v>1</v>
      </c>
      <c r="K4338" s="13">
        <v>2017</v>
      </c>
      <c r="L4338" s="4"/>
    </row>
    <row r="4339" spans="1:12" x14ac:dyDescent="0.2">
      <c r="A4339" s="4" t="s">
        <v>196</v>
      </c>
      <c r="K4339" s="13">
        <v>2017</v>
      </c>
      <c r="L4339" s="4"/>
    </row>
    <row r="4340" spans="1:12" x14ac:dyDescent="0.2">
      <c r="A4340" s="4" t="s">
        <v>197</v>
      </c>
      <c r="B4340" s="4">
        <v>17</v>
      </c>
      <c r="C4340" s="4">
        <v>14</v>
      </c>
      <c r="D4340" s="4">
        <v>0</v>
      </c>
      <c r="E4340" s="4">
        <v>219</v>
      </c>
      <c r="F4340" s="4">
        <v>3</v>
      </c>
      <c r="G4340" s="4">
        <v>77.166666665999998</v>
      </c>
      <c r="H4340" s="4">
        <v>2</v>
      </c>
      <c r="I4340" s="4">
        <v>409</v>
      </c>
      <c r="J4340" s="4">
        <v>20</v>
      </c>
      <c r="K4340" s="13">
        <v>2017</v>
      </c>
      <c r="L4340" s="4"/>
    </row>
    <row r="4341" spans="1:12" x14ac:dyDescent="0.2">
      <c r="A4341" s="4" t="s">
        <v>894</v>
      </c>
      <c r="K4341" s="13">
        <v>2017</v>
      </c>
    </row>
    <row r="4342" spans="1:12" x14ac:dyDescent="0.2">
      <c r="A4342" s="4" t="s">
        <v>198</v>
      </c>
      <c r="B4342" s="4"/>
      <c r="C4342" s="4"/>
      <c r="D4342" s="4"/>
      <c r="E4342" s="4"/>
      <c r="F4342" s="4"/>
      <c r="G4342" s="4"/>
      <c r="H4342" s="4"/>
      <c r="I4342" s="4"/>
      <c r="J4342" s="4"/>
      <c r="K4342" s="13">
        <v>2017</v>
      </c>
      <c r="L4342" s="4"/>
    </row>
    <row r="4343" spans="1:12" x14ac:dyDescent="0.2">
      <c r="A4343" s="4" t="s">
        <v>368</v>
      </c>
      <c r="K4343" s="13">
        <v>2017</v>
      </c>
      <c r="L4343" s="4"/>
    </row>
    <row r="4344" spans="1:12" x14ac:dyDescent="0.2">
      <c r="A4344" s="4" t="s">
        <v>199</v>
      </c>
      <c r="K4344" s="13">
        <v>2017</v>
      </c>
      <c r="L4344" s="4"/>
    </row>
    <row r="4345" spans="1:12" x14ac:dyDescent="0.2">
      <c r="A4345" s="4" t="s">
        <v>200</v>
      </c>
      <c r="K4345" s="13">
        <v>2017</v>
      </c>
      <c r="L4345" s="4"/>
    </row>
    <row r="4346" spans="1:12" x14ac:dyDescent="0.2">
      <c r="A4346" s="4" t="s">
        <v>201</v>
      </c>
      <c r="K4346" s="13">
        <v>2017</v>
      </c>
      <c r="L4346" s="4"/>
    </row>
    <row r="4347" spans="1:12" x14ac:dyDescent="0.2">
      <c r="A4347" s="4" t="s">
        <v>202</v>
      </c>
      <c r="K4347" s="13">
        <v>2017</v>
      </c>
      <c r="L4347" s="4"/>
    </row>
    <row r="4348" spans="1:12" x14ac:dyDescent="0.2">
      <c r="A4348" s="4" t="s">
        <v>203</v>
      </c>
      <c r="K4348" s="13">
        <v>2017</v>
      </c>
      <c r="L4348" s="4"/>
    </row>
    <row r="4349" spans="1:12" x14ac:dyDescent="0.2">
      <c r="A4349" s="4" t="s">
        <v>204</v>
      </c>
      <c r="K4349" s="4">
        <v>2017</v>
      </c>
      <c r="L4349" s="4"/>
    </row>
    <row r="4350" spans="1:12" x14ac:dyDescent="0.2">
      <c r="A4350" s="4" t="s">
        <v>893</v>
      </c>
      <c r="K4350" s="13">
        <v>2017</v>
      </c>
    </row>
    <row r="4351" spans="1:12" x14ac:dyDescent="0.2">
      <c r="A4351" s="4" t="s">
        <v>313</v>
      </c>
      <c r="K4351" s="13">
        <v>2017</v>
      </c>
      <c r="L4351" s="4"/>
    </row>
    <row r="4352" spans="1:12" x14ac:dyDescent="0.2">
      <c r="A4352" s="4" t="s">
        <v>205</v>
      </c>
      <c r="B4352" s="4"/>
      <c r="C4352" s="4"/>
      <c r="D4352" s="4"/>
      <c r="E4352" s="4"/>
      <c r="F4352" s="4"/>
      <c r="G4352" s="4"/>
      <c r="H4352" s="4"/>
      <c r="I4352" s="4"/>
      <c r="J4352" s="4"/>
      <c r="K4352" s="13">
        <v>2017</v>
      </c>
      <c r="L4352" s="4"/>
    </row>
    <row r="4353" spans="1:12" x14ac:dyDescent="0.2">
      <c r="A4353" s="4" t="s">
        <v>206</v>
      </c>
      <c r="B4353" s="13">
        <v>11</v>
      </c>
      <c r="C4353" s="13">
        <v>11</v>
      </c>
      <c r="D4353" s="13">
        <v>3</v>
      </c>
      <c r="E4353" s="13">
        <v>235</v>
      </c>
      <c r="F4353" s="13">
        <v>1</v>
      </c>
      <c r="G4353" s="13">
        <v>39</v>
      </c>
      <c r="H4353" s="13">
        <v>1</v>
      </c>
      <c r="I4353" s="13">
        <v>200</v>
      </c>
      <c r="J4353" s="13">
        <v>10</v>
      </c>
      <c r="K4353" s="4">
        <v>2017</v>
      </c>
      <c r="L4353" s="4"/>
    </row>
    <row r="4354" spans="1:12" x14ac:dyDescent="0.2">
      <c r="A4354" s="4" t="s">
        <v>207</v>
      </c>
      <c r="B4354" s="4"/>
      <c r="C4354" s="4"/>
      <c r="D4354" s="4"/>
      <c r="E4354" s="4"/>
      <c r="F4354" s="4"/>
      <c r="G4354" s="4"/>
      <c r="H4354" s="4"/>
      <c r="I4354" s="4"/>
      <c r="J4354" s="4"/>
      <c r="K4354" s="13">
        <v>2017</v>
      </c>
      <c r="L4354" s="4"/>
    </row>
    <row r="4355" spans="1:12" x14ac:dyDescent="0.2">
      <c r="A4355" s="4" t="s">
        <v>208</v>
      </c>
      <c r="K4355" s="13">
        <v>2017</v>
      </c>
      <c r="L4355" s="4"/>
    </row>
    <row r="4356" spans="1:12" x14ac:dyDescent="0.2">
      <c r="A4356" s="4" t="s">
        <v>793</v>
      </c>
      <c r="K4356" s="13">
        <v>2017</v>
      </c>
      <c r="L4356" s="4"/>
    </row>
    <row r="4357" spans="1:12" x14ac:dyDescent="0.2">
      <c r="A4357" s="4" t="s">
        <v>209</v>
      </c>
      <c r="B4357" s="4"/>
      <c r="C4357" s="4"/>
      <c r="D4357" s="4"/>
      <c r="E4357" s="4"/>
      <c r="F4357" s="4"/>
      <c r="G4357" s="4"/>
      <c r="H4357" s="4"/>
      <c r="I4357" s="4"/>
      <c r="J4357" s="4"/>
      <c r="K4357" s="13">
        <v>2017</v>
      </c>
      <c r="L4357" s="4"/>
    </row>
    <row r="4358" spans="1:12" x14ac:dyDescent="0.2">
      <c r="A4358" s="4" t="s">
        <v>210</v>
      </c>
      <c r="K4358" s="13">
        <v>2017</v>
      </c>
      <c r="L4358" s="4"/>
    </row>
    <row r="4359" spans="1:12" x14ac:dyDescent="0.2">
      <c r="A4359" s="4" t="s">
        <v>281</v>
      </c>
      <c r="B4359" s="13">
        <v>7</v>
      </c>
      <c r="C4359" s="13">
        <v>7</v>
      </c>
      <c r="D4359" s="13">
        <v>1</v>
      </c>
      <c r="E4359" s="13">
        <v>69</v>
      </c>
      <c r="F4359" s="13">
        <v>6</v>
      </c>
      <c r="G4359" s="13">
        <v>40</v>
      </c>
      <c r="H4359" s="13">
        <v>5</v>
      </c>
      <c r="I4359" s="13">
        <v>152</v>
      </c>
      <c r="J4359" s="13">
        <v>11</v>
      </c>
      <c r="K4359" s="4">
        <v>2017</v>
      </c>
      <c r="L4359" s="4"/>
    </row>
    <row r="4360" spans="1:12" x14ac:dyDescent="0.2">
      <c r="A4360" s="4" t="s">
        <v>343</v>
      </c>
      <c r="B4360" s="13">
        <v>3</v>
      </c>
      <c r="C4360" s="13">
        <v>2</v>
      </c>
      <c r="D4360" s="13">
        <v>0</v>
      </c>
      <c r="E4360" s="13">
        <v>1</v>
      </c>
      <c r="F4360" s="13">
        <v>0</v>
      </c>
      <c r="G4360" s="13">
        <v>1</v>
      </c>
      <c r="H4360" s="13">
        <v>0</v>
      </c>
      <c r="I4360" s="13">
        <v>8</v>
      </c>
      <c r="J4360" s="13">
        <v>0</v>
      </c>
      <c r="K4360" s="4">
        <v>2017</v>
      </c>
      <c r="L4360" s="4"/>
    </row>
    <row r="4361" spans="1:12" x14ac:dyDescent="0.2">
      <c r="A4361" s="4" t="s">
        <v>875</v>
      </c>
      <c r="B4361" s="13">
        <v>1</v>
      </c>
      <c r="C4361" s="13">
        <v>1</v>
      </c>
      <c r="D4361" s="13">
        <v>0</v>
      </c>
      <c r="E4361" s="13">
        <v>0</v>
      </c>
      <c r="F4361" s="13">
        <v>0</v>
      </c>
      <c r="G4361" s="13">
        <v>0</v>
      </c>
      <c r="H4361" s="13">
        <v>0</v>
      </c>
      <c r="I4361" s="13">
        <v>0</v>
      </c>
      <c r="J4361" s="13">
        <v>0</v>
      </c>
      <c r="K4361" s="13">
        <v>2017</v>
      </c>
      <c r="L4361" s="4"/>
    </row>
    <row r="4362" spans="1:12" x14ac:dyDescent="0.2">
      <c r="A4362" s="4" t="s">
        <v>902</v>
      </c>
      <c r="K4362" s="13">
        <v>2017</v>
      </c>
    </row>
    <row r="4363" spans="1:12" x14ac:dyDescent="0.2">
      <c r="A4363" s="4" t="s">
        <v>324</v>
      </c>
      <c r="K4363" s="4">
        <v>2017</v>
      </c>
      <c r="L4363" s="4"/>
    </row>
    <row r="4364" spans="1:12" x14ac:dyDescent="0.2">
      <c r="A4364" s="4" t="s">
        <v>328</v>
      </c>
      <c r="B4364" s="4">
        <v>1</v>
      </c>
      <c r="C4364" s="4">
        <v>1</v>
      </c>
      <c r="D4364" s="4">
        <v>0</v>
      </c>
      <c r="E4364" s="4">
        <v>23</v>
      </c>
      <c r="F4364" s="4">
        <v>1</v>
      </c>
      <c r="G4364" s="4">
        <v>7</v>
      </c>
      <c r="H4364" s="4">
        <v>0</v>
      </c>
      <c r="I4364" s="4">
        <v>54</v>
      </c>
      <c r="J4364" s="4">
        <v>1</v>
      </c>
      <c r="K4364" s="4">
        <v>2017</v>
      </c>
      <c r="L4364" s="4"/>
    </row>
    <row r="4365" spans="1:12" x14ac:dyDescent="0.2">
      <c r="A4365" s="4" t="s">
        <v>348</v>
      </c>
      <c r="B4365" s="4">
        <v>1</v>
      </c>
      <c r="C4365" s="4">
        <v>1</v>
      </c>
      <c r="D4365" s="4">
        <v>0</v>
      </c>
      <c r="E4365" s="4">
        <v>0</v>
      </c>
      <c r="F4365" s="4">
        <v>0</v>
      </c>
      <c r="G4365" s="4">
        <v>0</v>
      </c>
      <c r="H4365" s="4">
        <v>0</v>
      </c>
      <c r="I4365" s="4">
        <v>0</v>
      </c>
      <c r="J4365" s="4">
        <v>0</v>
      </c>
      <c r="K4365" s="4">
        <v>2017</v>
      </c>
      <c r="L4365" s="4"/>
    </row>
    <row r="4366" spans="1:12" x14ac:dyDescent="0.2">
      <c r="A4366" s="4" t="s">
        <v>358</v>
      </c>
      <c r="B4366" s="4"/>
      <c r="C4366" s="4"/>
      <c r="D4366" s="4"/>
      <c r="E4366" s="4"/>
      <c r="F4366" s="4"/>
      <c r="G4366" s="4"/>
      <c r="H4366" s="4"/>
      <c r="I4366" s="4"/>
      <c r="J4366" s="4"/>
      <c r="K4366" s="4">
        <v>2017</v>
      </c>
      <c r="L4366" s="4"/>
    </row>
    <row r="4367" spans="1:12" x14ac:dyDescent="0.2">
      <c r="A4367" s="4" t="s">
        <v>325</v>
      </c>
      <c r="B4367" s="15"/>
      <c r="C4367" s="15"/>
      <c r="D4367" s="15"/>
      <c r="E4367" s="15"/>
      <c r="K4367" s="4">
        <v>2017</v>
      </c>
      <c r="L4367" s="4"/>
    </row>
    <row r="4368" spans="1:12" x14ac:dyDescent="0.2">
      <c r="A4368" s="4" t="s">
        <v>797</v>
      </c>
      <c r="B4368" s="4"/>
      <c r="C4368" s="4"/>
      <c r="D4368" s="4"/>
      <c r="E4368" s="4"/>
      <c r="F4368" s="4"/>
      <c r="G4368" s="4"/>
      <c r="H4368" s="4"/>
      <c r="I4368" s="4"/>
      <c r="J4368" s="4"/>
      <c r="K4368" s="4">
        <v>2017</v>
      </c>
      <c r="L4368" s="4"/>
    </row>
    <row r="4369" spans="1:14" x14ac:dyDescent="0.2">
      <c r="A4369" s="4" t="s">
        <v>326</v>
      </c>
      <c r="B4369" s="4"/>
      <c r="C4369" s="4"/>
      <c r="D4369" s="4"/>
      <c r="E4369" s="4"/>
      <c r="F4369" s="4"/>
      <c r="G4369" s="4"/>
      <c r="H4369" s="4"/>
      <c r="I4369" s="4"/>
      <c r="J4369" s="4"/>
      <c r="K4369" s="4">
        <v>2017</v>
      </c>
      <c r="L4369" s="4"/>
    </row>
    <row r="4370" spans="1:14" x14ac:dyDescent="0.2">
      <c r="A4370" s="4" t="s">
        <v>211</v>
      </c>
      <c r="B4370" s="4"/>
      <c r="C4370" s="4"/>
      <c r="D4370" s="4"/>
      <c r="E4370" s="4"/>
      <c r="F4370" s="4"/>
      <c r="G4370" s="4"/>
      <c r="H4370" s="4"/>
      <c r="I4370" s="4"/>
      <c r="J4370" s="4"/>
      <c r="K4370" s="13">
        <v>2017</v>
      </c>
      <c r="L4370" s="4"/>
    </row>
    <row r="4371" spans="1:14" x14ac:dyDescent="0.2">
      <c r="A4371" s="4" t="s">
        <v>798</v>
      </c>
      <c r="B4371" s="4"/>
      <c r="C4371" s="4"/>
      <c r="D4371" s="4"/>
      <c r="E4371" s="4"/>
      <c r="F4371" s="4"/>
      <c r="G4371" s="4"/>
      <c r="H4371" s="4"/>
      <c r="I4371" s="4"/>
      <c r="J4371" s="4"/>
      <c r="K4371" s="4">
        <v>2017</v>
      </c>
      <c r="L4371" s="4"/>
    </row>
    <row r="4372" spans="1:14" x14ac:dyDescent="0.2">
      <c r="A4372" s="4" t="s">
        <v>282</v>
      </c>
      <c r="B4372" s="4"/>
      <c r="C4372" s="4"/>
      <c r="D4372" s="4"/>
      <c r="E4372" s="4"/>
      <c r="F4372" s="4"/>
      <c r="G4372" s="4"/>
      <c r="H4372" s="4"/>
      <c r="I4372" s="4"/>
      <c r="J4372" s="4"/>
      <c r="K4372" s="4">
        <v>2017</v>
      </c>
      <c r="L4372" s="4"/>
    </row>
    <row r="4373" spans="1:14" x14ac:dyDescent="0.2">
      <c r="A4373" s="4" t="s">
        <v>212</v>
      </c>
      <c r="B4373" s="4"/>
      <c r="C4373" s="4"/>
      <c r="D4373" s="4"/>
      <c r="E4373" s="4"/>
      <c r="F4373" s="4"/>
      <c r="G4373" s="4"/>
      <c r="H4373" s="4"/>
      <c r="I4373" s="4"/>
      <c r="J4373" s="4"/>
      <c r="K4373" s="4">
        <v>2017</v>
      </c>
      <c r="L4373" s="4"/>
    </row>
    <row r="4374" spans="1:14" x14ac:dyDescent="0.2">
      <c r="A4374" s="4" t="s">
        <v>301</v>
      </c>
      <c r="B4374" s="4"/>
      <c r="C4374" s="4"/>
      <c r="D4374" s="4"/>
      <c r="E4374" s="4"/>
      <c r="F4374" s="4"/>
      <c r="G4374" s="4"/>
      <c r="H4374" s="4"/>
      <c r="I4374" s="4"/>
      <c r="J4374" s="4"/>
      <c r="K4374" s="13">
        <v>2017</v>
      </c>
      <c r="L4374" s="4"/>
    </row>
    <row r="4375" spans="1:14" x14ac:dyDescent="0.2">
      <c r="A4375" s="4" t="s">
        <v>289</v>
      </c>
      <c r="K4375" s="13">
        <v>2017</v>
      </c>
      <c r="L4375" s="4"/>
    </row>
    <row r="4376" spans="1:14" x14ac:dyDescent="0.2">
      <c r="A4376" s="4" t="s">
        <v>322</v>
      </c>
      <c r="B4376" s="4"/>
      <c r="C4376" s="4"/>
      <c r="D4376" s="4"/>
      <c r="E4376" s="4"/>
      <c r="F4376" s="4"/>
      <c r="G4376" s="4"/>
      <c r="H4376" s="4"/>
      <c r="I4376" s="4"/>
      <c r="J4376" s="4"/>
      <c r="K4376">
        <v>2017</v>
      </c>
      <c r="L4376" s="4"/>
    </row>
    <row r="4377" spans="1:14" x14ac:dyDescent="0.2">
      <c r="A4377" s="4" t="s">
        <v>323</v>
      </c>
      <c r="B4377" s="4"/>
      <c r="C4377" s="4"/>
      <c r="D4377" s="4"/>
      <c r="E4377" s="4"/>
      <c r="F4377" s="4"/>
      <c r="G4377" s="4"/>
      <c r="H4377" s="4"/>
      <c r="I4377" s="4"/>
      <c r="J4377" s="4"/>
      <c r="K4377" s="13">
        <v>2017</v>
      </c>
      <c r="L4377" s="4"/>
    </row>
    <row r="4378" spans="1:14" x14ac:dyDescent="0.2">
      <c r="A4378" s="4" t="s">
        <v>844</v>
      </c>
      <c r="B4378" s="4"/>
      <c r="C4378" s="4"/>
      <c r="D4378" s="4"/>
      <c r="E4378" s="4"/>
      <c r="F4378" s="4"/>
      <c r="G4378" s="4"/>
      <c r="H4378" s="4"/>
      <c r="I4378" s="4"/>
      <c r="J4378" s="4"/>
      <c r="K4378" s="13">
        <v>2017</v>
      </c>
      <c r="L4378" s="4"/>
    </row>
    <row r="4379" spans="1:14" x14ac:dyDescent="0.2">
      <c r="A4379" s="4" t="s">
        <v>213</v>
      </c>
      <c r="K4379" s="13">
        <v>2017</v>
      </c>
      <c r="L4379" s="4"/>
    </row>
    <row r="4380" spans="1:14" x14ac:dyDescent="0.2">
      <c r="A4380" s="47" t="s">
        <v>897</v>
      </c>
      <c r="K4380" s="13">
        <v>2017</v>
      </c>
      <c r="N4380" s="65"/>
    </row>
    <row r="4381" spans="1:14" x14ac:dyDescent="0.2">
      <c r="A4381" s="4" t="s">
        <v>214</v>
      </c>
      <c r="K4381" s="13">
        <v>2017</v>
      </c>
      <c r="L4381" s="4"/>
    </row>
    <row r="4382" spans="1:14" x14ac:dyDescent="0.2">
      <c r="A4382" s="4" t="s">
        <v>801</v>
      </c>
      <c r="K4382" s="13">
        <v>2017</v>
      </c>
      <c r="L4382" s="4"/>
    </row>
    <row r="4383" spans="1:14" x14ac:dyDescent="0.2">
      <c r="A4383" s="4" t="s">
        <v>309</v>
      </c>
      <c r="K4383" s="13">
        <v>2017</v>
      </c>
      <c r="L4383" s="4"/>
    </row>
    <row r="4384" spans="1:14" x14ac:dyDescent="0.2">
      <c r="A4384" s="4" t="s">
        <v>215</v>
      </c>
      <c r="K4384" s="13">
        <v>2017</v>
      </c>
      <c r="L4384" s="4"/>
    </row>
    <row r="4385" spans="1:12" x14ac:dyDescent="0.2">
      <c r="A4385" s="4" t="s">
        <v>216</v>
      </c>
      <c r="K4385" s="13">
        <v>2017</v>
      </c>
      <c r="L4385" s="4"/>
    </row>
    <row r="4386" spans="1:12" x14ac:dyDescent="0.2">
      <c r="A4386" s="4" t="s">
        <v>217</v>
      </c>
      <c r="K4386" s="13">
        <v>2017</v>
      </c>
      <c r="L4386" s="4"/>
    </row>
    <row r="4387" spans="1:12" x14ac:dyDescent="0.2">
      <c r="A4387" s="4" t="s">
        <v>218</v>
      </c>
      <c r="K4387" s="13">
        <v>2017</v>
      </c>
      <c r="L4387" s="4"/>
    </row>
    <row r="4388" spans="1:12" x14ac:dyDescent="0.2">
      <c r="A4388" s="4" t="s">
        <v>219</v>
      </c>
      <c r="K4388" s="13">
        <v>2017</v>
      </c>
      <c r="L4388" s="4"/>
    </row>
    <row r="4389" spans="1:12" x14ac:dyDescent="0.2">
      <c r="A4389" s="4" t="s">
        <v>220</v>
      </c>
      <c r="K4389" s="13">
        <v>2017</v>
      </c>
      <c r="L4389" s="4"/>
    </row>
    <row r="4390" spans="1:12" x14ac:dyDescent="0.2">
      <c r="A4390" s="4" t="s">
        <v>221</v>
      </c>
      <c r="B4390" s="4"/>
      <c r="C4390" s="4"/>
      <c r="D4390" s="4"/>
      <c r="E4390" s="4"/>
      <c r="F4390" s="4"/>
      <c r="G4390" s="4"/>
      <c r="H4390" s="4"/>
      <c r="I4390" s="4"/>
      <c r="J4390" s="4"/>
      <c r="K4390" s="13">
        <v>2017</v>
      </c>
      <c r="L4390" s="4"/>
    </row>
    <row r="4391" spans="1:12" x14ac:dyDescent="0.2">
      <c r="A4391" s="4" t="s">
        <v>292</v>
      </c>
      <c r="K4391" s="13">
        <v>2017</v>
      </c>
      <c r="L4391" s="4"/>
    </row>
    <row r="4392" spans="1:12" x14ac:dyDescent="0.2">
      <c r="A4392" s="4" t="s">
        <v>222</v>
      </c>
      <c r="K4392" s="13">
        <v>2017</v>
      </c>
      <c r="L4392" s="4"/>
    </row>
    <row r="4393" spans="1:12" x14ac:dyDescent="0.2">
      <c r="A4393" s="4" t="s">
        <v>223</v>
      </c>
      <c r="K4393" s="13">
        <v>2017</v>
      </c>
      <c r="L4393" s="4"/>
    </row>
    <row r="4394" spans="1:12" x14ac:dyDescent="0.2">
      <c r="A4394" s="4" t="s">
        <v>224</v>
      </c>
      <c r="K4394" s="13">
        <v>2017</v>
      </c>
      <c r="L4394" s="4"/>
    </row>
    <row r="4395" spans="1:12" x14ac:dyDescent="0.2">
      <c r="A4395" s="4" t="s">
        <v>901</v>
      </c>
      <c r="K4395" s="13">
        <v>2017</v>
      </c>
    </row>
    <row r="4396" spans="1:12" x14ac:dyDescent="0.2">
      <c r="A4396" s="4" t="s">
        <v>225</v>
      </c>
      <c r="K4396" s="13">
        <v>2017</v>
      </c>
      <c r="L4396" s="4"/>
    </row>
    <row r="4397" spans="1:12" x14ac:dyDescent="0.2">
      <c r="A4397" s="4" t="s">
        <v>344</v>
      </c>
      <c r="B4397" s="13">
        <v>13</v>
      </c>
      <c r="C4397" s="13">
        <v>11</v>
      </c>
      <c r="D4397" s="13">
        <v>0</v>
      </c>
      <c r="E4397" s="13">
        <v>204</v>
      </c>
      <c r="F4397" s="13">
        <v>3</v>
      </c>
      <c r="G4397" s="13">
        <v>4</v>
      </c>
      <c r="H4397" s="13">
        <v>0</v>
      </c>
      <c r="I4397" s="13">
        <v>17</v>
      </c>
      <c r="J4397" s="13">
        <v>1</v>
      </c>
      <c r="K4397" s="13">
        <v>2017</v>
      </c>
      <c r="L4397" s="4"/>
    </row>
    <row r="4398" spans="1:12" x14ac:dyDescent="0.2">
      <c r="A4398" s="4" t="s">
        <v>335</v>
      </c>
      <c r="B4398" s="13">
        <v>1</v>
      </c>
      <c r="C4398" s="13">
        <v>1</v>
      </c>
      <c r="D4398" s="13">
        <v>1</v>
      </c>
      <c r="E4398" s="13">
        <v>100</v>
      </c>
      <c r="F4398" s="13">
        <v>1</v>
      </c>
      <c r="G4398" s="13">
        <v>12</v>
      </c>
      <c r="H4398" s="13">
        <v>4</v>
      </c>
      <c r="I4398" s="13">
        <v>28</v>
      </c>
      <c r="J4398" s="13">
        <v>4</v>
      </c>
      <c r="K4398" s="13">
        <v>2017</v>
      </c>
      <c r="L4398" s="4"/>
    </row>
    <row r="4399" spans="1:12" x14ac:dyDescent="0.2">
      <c r="A4399" s="4" t="s">
        <v>226</v>
      </c>
      <c r="K4399" s="13">
        <v>2017</v>
      </c>
      <c r="L4399" s="4"/>
    </row>
    <row r="4400" spans="1:12" x14ac:dyDescent="0.2">
      <c r="A4400" s="4" t="s">
        <v>364</v>
      </c>
      <c r="K4400" s="13">
        <v>2017</v>
      </c>
      <c r="L4400" s="4"/>
    </row>
    <row r="4401" spans="1:12" x14ac:dyDescent="0.2">
      <c r="A4401" s="4" t="s">
        <v>227</v>
      </c>
      <c r="K4401" s="13">
        <v>2017</v>
      </c>
      <c r="L4401" s="4"/>
    </row>
    <row r="4402" spans="1:12" x14ac:dyDescent="0.2">
      <c r="A4402" s="4" t="s">
        <v>228</v>
      </c>
      <c r="K4402" s="13">
        <v>2017</v>
      </c>
      <c r="L4402" s="4"/>
    </row>
    <row r="4403" spans="1:12" x14ac:dyDescent="0.2">
      <c r="A4403" s="4" t="s">
        <v>365</v>
      </c>
      <c r="K4403" s="13">
        <v>2017</v>
      </c>
      <c r="L4403" s="4"/>
    </row>
    <row r="4404" spans="1:12" x14ac:dyDescent="0.2">
      <c r="A4404" s="4" t="s">
        <v>229</v>
      </c>
      <c r="K4404" s="13">
        <v>2017</v>
      </c>
      <c r="L4404" s="4"/>
    </row>
    <row r="4405" spans="1:12" x14ac:dyDescent="0.2">
      <c r="A4405" s="4" t="s">
        <v>230</v>
      </c>
      <c r="K4405" s="13">
        <v>2017</v>
      </c>
    </row>
    <row r="4406" spans="1:12" x14ac:dyDescent="0.2">
      <c r="A4406" s="4" t="s">
        <v>799</v>
      </c>
      <c r="K4406" s="13">
        <v>2017</v>
      </c>
    </row>
    <row r="4407" spans="1:12" x14ac:dyDescent="0.2">
      <c r="A4407" s="4" t="s">
        <v>790</v>
      </c>
      <c r="B4407" s="13">
        <v>1</v>
      </c>
      <c r="C4407" s="13">
        <v>0</v>
      </c>
      <c r="D4407" s="13">
        <v>0</v>
      </c>
      <c r="E4407" s="13">
        <v>0</v>
      </c>
      <c r="F4407" s="13">
        <v>0</v>
      </c>
      <c r="G4407" s="13">
        <v>13</v>
      </c>
      <c r="H4407" s="13">
        <v>2</v>
      </c>
      <c r="I4407" s="13">
        <v>47</v>
      </c>
      <c r="J4407" s="13">
        <v>1</v>
      </c>
      <c r="K4407" s="4">
        <v>2017</v>
      </c>
    </row>
    <row r="4408" spans="1:12" x14ac:dyDescent="0.2">
      <c r="A4408" s="4" t="s">
        <v>231</v>
      </c>
      <c r="K4408" s="4">
        <v>2017</v>
      </c>
    </row>
    <row r="4409" spans="1:12" x14ac:dyDescent="0.2">
      <c r="A4409" s="4" t="s">
        <v>826</v>
      </c>
      <c r="B4409" s="13">
        <v>1</v>
      </c>
      <c r="C4409" s="13">
        <v>1</v>
      </c>
      <c r="D4409" s="13">
        <v>1</v>
      </c>
      <c r="E4409" s="13">
        <v>3</v>
      </c>
      <c r="F4409" s="13">
        <v>1</v>
      </c>
      <c r="G4409" s="13">
        <v>4</v>
      </c>
      <c r="H4409" s="13">
        <v>1</v>
      </c>
      <c r="I4409" s="13">
        <v>12</v>
      </c>
      <c r="J4409" s="13">
        <v>1</v>
      </c>
      <c r="K4409" s="13">
        <v>2017</v>
      </c>
    </row>
    <row r="4410" spans="1:12" x14ac:dyDescent="0.2">
      <c r="A4410" s="4" t="s">
        <v>232</v>
      </c>
      <c r="K4410" s="13">
        <v>2017</v>
      </c>
    </row>
    <row r="4411" spans="1:12" x14ac:dyDescent="0.2">
      <c r="A4411" s="4" t="s">
        <v>366</v>
      </c>
      <c r="K4411" s="4">
        <v>2017</v>
      </c>
    </row>
    <row r="4412" spans="1:12" x14ac:dyDescent="0.2">
      <c r="A4412" s="4" t="s">
        <v>233</v>
      </c>
      <c r="G4412" s="4"/>
      <c r="H4412" s="4"/>
      <c r="I4412" s="4"/>
      <c r="J4412" s="4"/>
      <c r="K4412" s="4">
        <v>2017</v>
      </c>
    </row>
    <row r="4413" spans="1:12" x14ac:dyDescent="0.2">
      <c r="A4413" s="4" t="s">
        <v>234</v>
      </c>
      <c r="G4413" s="4"/>
      <c r="H4413" s="4"/>
      <c r="I4413" s="4"/>
      <c r="J4413" s="4"/>
      <c r="K4413" s="4">
        <v>2017</v>
      </c>
    </row>
    <row r="4414" spans="1:12" x14ac:dyDescent="0.2">
      <c r="A4414" s="4" t="s">
        <v>283</v>
      </c>
      <c r="K4414">
        <v>2017</v>
      </c>
    </row>
    <row r="4415" spans="1:12" x14ac:dyDescent="0.2">
      <c r="A4415" s="4" t="s">
        <v>235</v>
      </c>
      <c r="K4415" s="4">
        <v>2017</v>
      </c>
    </row>
    <row r="4416" spans="1:12" x14ac:dyDescent="0.2">
      <c r="A4416" s="4" t="s">
        <v>845</v>
      </c>
      <c r="K4416" s="4">
        <v>2017</v>
      </c>
    </row>
    <row r="4417" spans="1:12" x14ac:dyDescent="0.2">
      <c r="A4417" s="4" t="s">
        <v>287</v>
      </c>
      <c r="G4417" s="4"/>
      <c r="H4417" s="4"/>
      <c r="I4417" s="4"/>
      <c r="J4417" s="4"/>
      <c r="K4417" s="4">
        <v>2017</v>
      </c>
    </row>
    <row r="4418" spans="1:12" x14ac:dyDescent="0.2">
      <c r="A4418" s="4" t="s">
        <v>803</v>
      </c>
      <c r="G4418" s="4"/>
      <c r="H4418" s="4"/>
      <c r="I4418" s="4"/>
      <c r="J4418" s="4"/>
      <c r="K4418" s="4">
        <v>2017</v>
      </c>
    </row>
    <row r="4419" spans="1:12" x14ac:dyDescent="0.2">
      <c r="A4419" s="4" t="s">
        <v>296</v>
      </c>
      <c r="B4419" s="13">
        <v>4</v>
      </c>
      <c r="C4419" s="13">
        <v>4</v>
      </c>
      <c r="D4419" s="13">
        <v>0</v>
      </c>
      <c r="E4419" s="13">
        <v>54</v>
      </c>
      <c r="F4419" s="13">
        <v>3</v>
      </c>
      <c r="G4419" s="4">
        <v>8</v>
      </c>
      <c r="H4419" s="4">
        <v>0</v>
      </c>
      <c r="I4419" s="4">
        <v>50</v>
      </c>
      <c r="J4419" s="4">
        <v>3</v>
      </c>
      <c r="K4419" s="4">
        <v>2017</v>
      </c>
    </row>
    <row r="4420" spans="1:12" x14ac:dyDescent="0.2">
      <c r="A4420" s="4" t="s">
        <v>336</v>
      </c>
      <c r="B4420" s="13">
        <v>2</v>
      </c>
      <c r="C4420" s="13">
        <v>2</v>
      </c>
      <c r="D4420" s="13">
        <v>1</v>
      </c>
      <c r="E4420" s="13">
        <v>6</v>
      </c>
      <c r="F4420" s="13">
        <v>0</v>
      </c>
      <c r="G4420" s="13">
        <v>8</v>
      </c>
      <c r="H4420" s="13">
        <v>0</v>
      </c>
      <c r="I4420" s="13">
        <v>44</v>
      </c>
      <c r="J4420" s="13">
        <v>1</v>
      </c>
      <c r="K4420" s="4">
        <v>2017</v>
      </c>
    </row>
    <row r="4421" spans="1:12" x14ac:dyDescent="0.2">
      <c r="A4421" s="4" t="s">
        <v>236</v>
      </c>
      <c r="G4421" s="4"/>
      <c r="H4421" s="4"/>
      <c r="I4421" s="4"/>
      <c r="J4421" s="4"/>
      <c r="K4421" s="4">
        <v>2017</v>
      </c>
      <c r="L4421" s="4"/>
    </row>
    <row r="4422" spans="1:12" x14ac:dyDescent="0.2">
      <c r="A4422" s="4" t="s">
        <v>237</v>
      </c>
      <c r="B4422" s="13">
        <v>2</v>
      </c>
      <c r="C4422" s="13">
        <v>2</v>
      </c>
      <c r="D4422" s="13">
        <v>1</v>
      </c>
      <c r="E4422" s="13">
        <v>16</v>
      </c>
      <c r="F4422" s="13">
        <v>0</v>
      </c>
      <c r="G4422" s="4">
        <v>10</v>
      </c>
      <c r="H4422" s="4">
        <v>1</v>
      </c>
      <c r="I4422" s="4">
        <v>56</v>
      </c>
      <c r="J4422" s="4">
        <v>2</v>
      </c>
      <c r="K4422" s="4">
        <v>2017</v>
      </c>
      <c r="L4422" s="4"/>
    </row>
    <row r="4423" spans="1:12" x14ac:dyDescent="0.2">
      <c r="A4423" s="4" t="s">
        <v>867</v>
      </c>
      <c r="G4423" s="4"/>
      <c r="H4423" s="4"/>
      <c r="I4423" s="4"/>
      <c r="J4423" s="4"/>
      <c r="K4423" s="4">
        <v>2017</v>
      </c>
      <c r="L4423" s="4"/>
    </row>
    <row r="4424" spans="1:12" x14ac:dyDescent="0.2">
      <c r="A4424" s="4" t="s">
        <v>238</v>
      </c>
      <c r="G4424" s="4"/>
      <c r="H4424" s="4"/>
      <c r="I4424" s="4"/>
      <c r="J4424" s="4"/>
      <c r="K4424" s="4">
        <v>2017</v>
      </c>
      <c r="L4424" s="4"/>
    </row>
    <row r="4425" spans="1:12" x14ac:dyDescent="0.2">
      <c r="A4425" s="4" t="s">
        <v>367</v>
      </c>
      <c r="G4425" s="4"/>
      <c r="H4425" s="4"/>
      <c r="I4425" s="4"/>
      <c r="J4425" s="4"/>
      <c r="K4425" s="4">
        <v>2017</v>
      </c>
      <c r="L4425" s="4"/>
    </row>
    <row r="4426" spans="1:12" x14ac:dyDescent="0.2">
      <c r="A4426" s="4" t="s">
        <v>890</v>
      </c>
      <c r="G4426" s="4"/>
      <c r="H4426" s="4"/>
      <c r="I4426" s="4"/>
      <c r="J4426" s="4"/>
      <c r="K4426" s="4">
        <v>2017</v>
      </c>
      <c r="L4426" s="4"/>
    </row>
    <row r="4427" spans="1:12" x14ac:dyDescent="0.2">
      <c r="A4427" s="4" t="s">
        <v>293</v>
      </c>
      <c r="G4427" s="4"/>
      <c r="H4427" s="4"/>
      <c r="I4427" s="4"/>
      <c r="J4427" s="4"/>
      <c r="K4427" s="4">
        <v>2017</v>
      </c>
      <c r="L4427" s="4"/>
    </row>
    <row r="4428" spans="1:12" x14ac:dyDescent="0.2">
      <c r="A4428" s="4" t="s">
        <v>239</v>
      </c>
      <c r="G4428" s="4"/>
      <c r="H4428" s="4"/>
      <c r="I4428" s="4"/>
      <c r="J4428" s="4"/>
      <c r="K4428" s="4">
        <v>2017</v>
      </c>
      <c r="L4428" s="4"/>
    </row>
    <row r="4429" spans="1:12" x14ac:dyDescent="0.2">
      <c r="A4429" s="4" t="s">
        <v>240</v>
      </c>
      <c r="B4429" s="15"/>
      <c r="C4429" s="15"/>
      <c r="D4429" s="15"/>
      <c r="E4429" s="15"/>
      <c r="F4429" s="15"/>
      <c r="G4429" s="4"/>
      <c r="H4429" s="4"/>
      <c r="I4429" s="4"/>
      <c r="J4429" s="4"/>
      <c r="K4429" s="4">
        <v>2017</v>
      </c>
      <c r="L4429" s="4"/>
    </row>
    <row r="4430" spans="1:12" x14ac:dyDescent="0.2">
      <c r="A4430" s="4" t="s">
        <v>241</v>
      </c>
      <c r="G4430" s="4"/>
      <c r="H4430" s="4"/>
      <c r="I4430" s="4"/>
      <c r="J4430" s="4"/>
      <c r="K4430" s="4">
        <v>2017</v>
      </c>
      <c r="L4430" s="4"/>
    </row>
    <row r="4431" spans="1:12" x14ac:dyDescent="0.2">
      <c r="A4431" s="4" t="s">
        <v>333</v>
      </c>
      <c r="G4431" s="4"/>
      <c r="H4431" s="4"/>
      <c r="I4431" s="4"/>
      <c r="J4431" s="4"/>
      <c r="K4431" s="4">
        <v>2017</v>
      </c>
      <c r="L4431" s="4"/>
    </row>
    <row r="4432" spans="1:12" x14ac:dyDescent="0.2">
      <c r="A4432" s="4" t="s">
        <v>802</v>
      </c>
      <c r="G4432" s="4"/>
      <c r="H4432" s="4"/>
      <c r="I4432" s="4"/>
      <c r="J4432" s="4"/>
      <c r="K4432" s="4">
        <v>2017</v>
      </c>
      <c r="L4432" s="4"/>
    </row>
    <row r="4433" spans="1:12" x14ac:dyDescent="0.2">
      <c r="A4433" s="4" t="s">
        <v>337</v>
      </c>
      <c r="B4433" s="4"/>
      <c r="C4433" s="4"/>
      <c r="D4433" s="4"/>
      <c r="E4433" s="4"/>
      <c r="F4433" s="4"/>
      <c r="G4433" s="4"/>
      <c r="H4433" s="4"/>
      <c r="I4433" s="4"/>
      <c r="J4433" s="4"/>
      <c r="K4433" s="4">
        <v>2017</v>
      </c>
      <c r="L4433" s="4"/>
    </row>
    <row r="4434" spans="1:12" x14ac:dyDescent="0.2">
      <c r="A4434" s="4" t="s">
        <v>242</v>
      </c>
      <c r="B4434" s="4"/>
      <c r="C4434" s="4"/>
      <c r="D4434" s="4"/>
      <c r="E4434" s="4"/>
      <c r="F4434" s="4"/>
      <c r="G4434" s="4"/>
      <c r="H4434" s="4"/>
      <c r="I4434" s="4"/>
      <c r="J4434" s="4"/>
      <c r="K4434" s="4">
        <v>2017</v>
      </c>
      <c r="L4434" s="4"/>
    </row>
    <row r="4435" spans="1:12" x14ac:dyDescent="0.2">
      <c r="A4435" s="4" t="s">
        <v>243</v>
      </c>
      <c r="B4435" s="4"/>
      <c r="C4435" s="4"/>
      <c r="D4435" s="4"/>
      <c r="E4435" s="4"/>
      <c r="F4435" s="4"/>
      <c r="G4435" s="4"/>
      <c r="H4435" s="4"/>
      <c r="I4435" s="4"/>
      <c r="J4435" s="4"/>
      <c r="K4435" s="4">
        <v>2017</v>
      </c>
      <c r="L4435" s="4"/>
    </row>
    <row r="4436" spans="1:12" x14ac:dyDescent="0.2">
      <c r="A4436" s="4" t="s">
        <v>244</v>
      </c>
      <c r="B4436" s="4"/>
      <c r="C4436" s="4"/>
      <c r="D4436" s="4"/>
      <c r="E4436" s="4"/>
      <c r="F4436" s="4"/>
      <c r="G4436" s="4"/>
      <c r="H4436" s="4"/>
      <c r="I4436" s="4"/>
      <c r="J4436" s="4"/>
      <c r="K4436" s="13">
        <v>2017</v>
      </c>
      <c r="L4436" s="4"/>
    </row>
    <row r="4437" spans="1:12" x14ac:dyDescent="0.2">
      <c r="A4437" s="4" t="s">
        <v>327</v>
      </c>
      <c r="B4437" s="4"/>
      <c r="C4437" s="4"/>
      <c r="D4437" s="4"/>
      <c r="E4437" s="4"/>
      <c r="F4437" s="4"/>
      <c r="G4437" s="4"/>
      <c r="H4437" s="4"/>
      <c r="I4437" s="4"/>
      <c r="J4437" s="4"/>
      <c r="K4437" s="13">
        <v>2017</v>
      </c>
      <c r="L4437" s="4"/>
    </row>
    <row r="4438" spans="1:12" x14ac:dyDescent="0.2">
      <c r="A4438" s="4" t="s">
        <v>245</v>
      </c>
      <c r="B4438" s="4"/>
      <c r="C4438" s="4"/>
      <c r="D4438" s="4"/>
      <c r="E4438" s="4"/>
      <c r="F4438" s="4"/>
      <c r="G4438" s="4"/>
      <c r="H4438" s="4"/>
      <c r="I4438" s="4"/>
      <c r="J4438" s="4"/>
      <c r="K4438" s="4">
        <v>2017</v>
      </c>
    </row>
    <row r="4439" spans="1:12" x14ac:dyDescent="0.2">
      <c r="A4439" s="4" t="s">
        <v>246</v>
      </c>
      <c r="B4439" s="4"/>
      <c r="C4439" s="4"/>
      <c r="D4439" s="4"/>
      <c r="E4439" s="4"/>
      <c r="F4439" s="4"/>
      <c r="G4439" s="4"/>
      <c r="H4439" s="4"/>
      <c r="I4439" s="4"/>
      <c r="J4439" s="4"/>
      <c r="K4439" s="4">
        <v>2017</v>
      </c>
    </row>
    <row r="4440" spans="1:12" x14ac:dyDescent="0.2">
      <c r="A4440" s="4" t="s">
        <v>247</v>
      </c>
      <c r="B4440" s="4"/>
      <c r="C4440" s="4"/>
      <c r="D4440" s="4"/>
      <c r="E4440" s="4"/>
      <c r="F4440" s="4"/>
      <c r="G4440" s="4"/>
      <c r="H4440" s="4"/>
      <c r="I4440" s="4"/>
      <c r="J4440" s="4"/>
      <c r="K4440" s="4">
        <v>2017</v>
      </c>
    </row>
    <row r="4441" spans="1:12" x14ac:dyDescent="0.2">
      <c r="A4441" s="4" t="s">
        <v>248</v>
      </c>
      <c r="B4441" s="4"/>
      <c r="C4441" s="4"/>
      <c r="D4441" s="4"/>
      <c r="E4441" s="4"/>
      <c r="F4441" s="4"/>
      <c r="G4441" s="4"/>
      <c r="H4441" s="4"/>
      <c r="I4441" s="4"/>
      <c r="J4441" s="4"/>
      <c r="K4441" s="4">
        <v>2017</v>
      </c>
    </row>
    <row r="4442" spans="1:12" x14ac:dyDescent="0.2">
      <c r="A4442" s="4" t="s">
        <v>249</v>
      </c>
      <c r="K4442" s="4">
        <v>2017</v>
      </c>
    </row>
    <row r="4443" spans="1:12" x14ac:dyDescent="0.2">
      <c r="A4443" s="4" t="s">
        <v>250</v>
      </c>
      <c r="K4443" s="4">
        <v>2017</v>
      </c>
    </row>
    <row r="4444" spans="1:12" x14ac:dyDescent="0.2">
      <c r="A4444" s="4" t="s">
        <v>251</v>
      </c>
      <c r="B4444" s="4"/>
      <c r="C4444" s="4"/>
      <c r="D4444" s="4"/>
      <c r="E4444" s="4"/>
      <c r="F4444" s="4"/>
      <c r="G4444" s="4"/>
      <c r="H4444" s="4"/>
      <c r="I4444" s="4"/>
      <c r="J4444" s="4"/>
      <c r="K4444" s="13">
        <v>2017</v>
      </c>
    </row>
    <row r="4445" spans="1:12" x14ac:dyDescent="0.2">
      <c r="A4445" s="4" t="s">
        <v>252</v>
      </c>
      <c r="B4445" s="4"/>
      <c r="C4445" s="4"/>
      <c r="D4445" s="4"/>
      <c r="E4445" s="4"/>
      <c r="F4445" s="4"/>
      <c r="G4445" s="4"/>
      <c r="H4445" s="4"/>
      <c r="I4445" s="4"/>
      <c r="J4445" s="4"/>
      <c r="K4445" s="4">
        <v>2017</v>
      </c>
    </row>
    <row r="4446" spans="1:12" x14ac:dyDescent="0.2">
      <c r="A4446" s="4" t="s">
        <v>253</v>
      </c>
      <c r="B4446" s="4"/>
      <c r="C4446" s="4"/>
      <c r="D4446" s="4"/>
      <c r="E4446" s="4"/>
      <c r="F4446" s="4"/>
      <c r="G4446" s="4"/>
      <c r="H4446" s="4"/>
      <c r="I4446" s="4"/>
      <c r="J4446" s="4"/>
      <c r="K4446" s="13">
        <v>2017</v>
      </c>
    </row>
    <row r="4447" spans="1:12" x14ac:dyDescent="0.2">
      <c r="A4447" s="4" t="s">
        <v>254</v>
      </c>
      <c r="B4447" s="4"/>
      <c r="C4447" s="4"/>
      <c r="D4447" s="4"/>
      <c r="E4447" s="4"/>
      <c r="F4447" s="4"/>
      <c r="G4447" s="4"/>
      <c r="H4447" s="4"/>
      <c r="I4447" s="4"/>
      <c r="J4447" s="4"/>
      <c r="K4447" s="13">
        <v>2017</v>
      </c>
    </row>
    <row r="4448" spans="1:12" x14ac:dyDescent="0.2">
      <c r="A4448" s="4" t="s">
        <v>255</v>
      </c>
      <c r="B4448" s="4"/>
      <c r="C4448" s="4"/>
      <c r="D4448" s="4"/>
      <c r="E4448" s="4"/>
      <c r="F4448" s="4"/>
      <c r="G4448" s="4"/>
      <c r="H4448" s="4"/>
      <c r="I4448" s="4"/>
      <c r="J4448" s="4"/>
      <c r="K4448" s="13">
        <v>2017</v>
      </c>
    </row>
    <row r="4449" spans="1:12" x14ac:dyDescent="0.2">
      <c r="A4449" s="4" t="s">
        <v>256</v>
      </c>
      <c r="B4449" s="4"/>
      <c r="C4449" s="4"/>
      <c r="D4449" s="4"/>
      <c r="E4449" s="4"/>
      <c r="F4449" s="4"/>
      <c r="G4449" s="4"/>
      <c r="H4449" s="4"/>
      <c r="I4449" s="4"/>
      <c r="J4449" s="4"/>
      <c r="K4449" s="13">
        <v>2017</v>
      </c>
    </row>
    <row r="4450" spans="1:12" x14ac:dyDescent="0.2">
      <c r="A4450" s="4" t="s">
        <v>257</v>
      </c>
      <c r="K4450" s="4">
        <v>2017</v>
      </c>
    </row>
    <row r="4451" spans="1:12" x14ac:dyDescent="0.2">
      <c r="A4451" s="4" t="s">
        <v>258</v>
      </c>
      <c r="B4451" s="4"/>
      <c r="C4451" s="4"/>
      <c r="D4451" s="4"/>
      <c r="E4451" s="4"/>
      <c r="F4451" s="4"/>
      <c r="G4451" s="4"/>
      <c r="H4451" s="4"/>
      <c r="I4451" s="4"/>
      <c r="J4451" s="4"/>
      <c r="K4451" s="13">
        <v>2017</v>
      </c>
    </row>
    <row r="4452" spans="1:12" x14ac:dyDescent="0.2">
      <c r="A4452" s="4" t="s">
        <v>259</v>
      </c>
      <c r="K4452" s="13">
        <v>2017</v>
      </c>
    </row>
    <row r="4453" spans="1:12" x14ac:dyDescent="0.2">
      <c r="A4453" s="4" t="s">
        <v>260</v>
      </c>
      <c r="K4453" s="13">
        <v>2017</v>
      </c>
    </row>
    <row r="4454" spans="1:12" x14ac:dyDescent="0.2">
      <c r="A4454" s="4" t="s">
        <v>261</v>
      </c>
      <c r="K4454" s="13">
        <v>2017</v>
      </c>
      <c r="L4454" s="4"/>
    </row>
    <row r="4455" spans="1:12" x14ac:dyDescent="0.2">
      <c r="A4455" s="4" t="s">
        <v>262</v>
      </c>
      <c r="K4455" s="13">
        <v>2017</v>
      </c>
      <c r="L4455" s="4"/>
    </row>
    <row r="4456" spans="1:12" x14ac:dyDescent="0.2">
      <c r="A4456" s="4" t="s">
        <v>263</v>
      </c>
      <c r="K4456" s="13">
        <v>2017</v>
      </c>
      <c r="L4456" s="4"/>
    </row>
    <row r="4457" spans="1:12" x14ac:dyDescent="0.2">
      <c r="A4457" s="4" t="s">
        <v>264</v>
      </c>
      <c r="K4457" s="13">
        <v>2017</v>
      </c>
      <c r="L4457" s="4"/>
    </row>
    <row r="4458" spans="1:12" x14ac:dyDescent="0.2">
      <c r="A4458" s="4" t="s">
        <v>820</v>
      </c>
      <c r="K4458" s="13">
        <v>2017</v>
      </c>
      <c r="L4458" s="4"/>
    </row>
    <row r="4459" spans="1:12" x14ac:dyDescent="0.2">
      <c r="A4459" s="4" t="s">
        <v>294</v>
      </c>
      <c r="K4459" s="13">
        <v>2017</v>
      </c>
      <c r="L4459" s="4"/>
    </row>
    <row r="4460" spans="1:12" x14ac:dyDescent="0.2">
      <c r="A4460" s="4" t="s">
        <v>265</v>
      </c>
      <c r="K4460" s="13">
        <v>2017</v>
      </c>
      <c r="L4460" s="4"/>
    </row>
    <row r="4461" spans="1:12" x14ac:dyDescent="0.2">
      <c r="A4461" s="4" t="s">
        <v>266</v>
      </c>
      <c r="K4461" s="13">
        <v>2017</v>
      </c>
      <c r="L4461" s="4"/>
    </row>
    <row r="4462" spans="1:12" x14ac:dyDescent="0.2">
      <c r="A4462" s="4" t="s">
        <v>267</v>
      </c>
      <c r="K4462" s="13">
        <v>2017</v>
      </c>
      <c r="L4462" s="4"/>
    </row>
    <row r="4463" spans="1:12" x14ac:dyDescent="0.2">
      <c r="A4463" s="4" t="s">
        <v>268</v>
      </c>
      <c r="K4463" s="13">
        <v>2017</v>
      </c>
      <c r="L4463" s="4"/>
    </row>
    <row r="4464" spans="1:12" x14ac:dyDescent="0.2">
      <c r="A4464" s="4" t="s">
        <v>269</v>
      </c>
      <c r="K4464" s="13">
        <v>2017</v>
      </c>
      <c r="L4464" s="4"/>
    </row>
    <row r="4465" spans="1:14" x14ac:dyDescent="0.2">
      <c r="A4465" s="4" t="s">
        <v>270</v>
      </c>
      <c r="K4465" s="13">
        <v>2017</v>
      </c>
      <c r="L4465" s="4"/>
    </row>
    <row r="4466" spans="1:14" x14ac:dyDescent="0.2">
      <c r="A4466" s="4" t="s">
        <v>284</v>
      </c>
      <c r="K4466" s="13">
        <v>2017</v>
      </c>
      <c r="L4466" s="4"/>
    </row>
    <row r="4467" spans="1:14" x14ac:dyDescent="0.2">
      <c r="A4467" s="4" t="s">
        <v>271</v>
      </c>
      <c r="K4467" s="13">
        <v>2017</v>
      </c>
      <c r="L4467" s="4"/>
    </row>
    <row r="4468" spans="1:14" x14ac:dyDescent="0.2">
      <c r="A4468" s="4" t="s">
        <v>272</v>
      </c>
      <c r="K4468" s="13">
        <v>2017</v>
      </c>
      <c r="L4468" s="4"/>
    </row>
    <row r="4469" spans="1:14" x14ac:dyDescent="0.2">
      <c r="A4469" s="4" t="s">
        <v>273</v>
      </c>
      <c r="K4469" s="13">
        <v>2017</v>
      </c>
      <c r="L4469" s="4"/>
    </row>
    <row r="4470" spans="1:14" x14ac:dyDescent="0.2">
      <c r="A4470" s="62" t="s">
        <v>930</v>
      </c>
      <c r="K4470" s="13">
        <v>2017</v>
      </c>
    </row>
    <row r="4471" spans="1:14" x14ac:dyDescent="0.2">
      <c r="A4471" s="62" t="s">
        <v>931</v>
      </c>
      <c r="K4471" s="13">
        <v>2017</v>
      </c>
    </row>
    <row r="4472" spans="1:14" x14ac:dyDescent="0.2">
      <c r="A4472" s="62" t="s">
        <v>932</v>
      </c>
      <c r="K4472" s="13">
        <v>2017</v>
      </c>
    </row>
    <row r="4473" spans="1:14" x14ac:dyDescent="0.2">
      <c r="A4473" s="62" t="s">
        <v>933</v>
      </c>
      <c r="K4473" s="13">
        <v>2017</v>
      </c>
    </row>
    <row r="4474" spans="1:14" x14ac:dyDescent="0.2">
      <c r="A4474" s="62" t="s">
        <v>934</v>
      </c>
      <c r="K4474" s="13">
        <v>2017</v>
      </c>
    </row>
    <row r="4475" spans="1:14" x14ac:dyDescent="0.2">
      <c r="A4475" s="62" t="s">
        <v>935</v>
      </c>
      <c r="K4475" s="13">
        <v>2017</v>
      </c>
    </row>
    <row r="4476" spans="1:14" x14ac:dyDescent="0.2">
      <c r="A4476" s="62" t="s">
        <v>936</v>
      </c>
      <c r="K4476" s="13">
        <v>2017</v>
      </c>
    </row>
    <row r="4477" spans="1:14" x14ac:dyDescent="0.2">
      <c r="A4477" s="62" t="s">
        <v>940</v>
      </c>
      <c r="K4477" s="13">
        <v>2017</v>
      </c>
    </row>
    <row r="4478" spans="1:14" x14ac:dyDescent="0.2">
      <c r="A4478" s="62" t="s">
        <v>937</v>
      </c>
      <c r="K4478" s="13">
        <v>2017</v>
      </c>
    </row>
    <row r="4479" spans="1:14" x14ac:dyDescent="0.2">
      <c r="A4479" s="61" t="s">
        <v>929</v>
      </c>
      <c r="K4479" s="13">
        <v>2017</v>
      </c>
      <c r="N4479" s="50"/>
    </row>
    <row r="4480" spans="1:14" x14ac:dyDescent="0.2">
      <c r="A4480" s="62" t="s">
        <v>947</v>
      </c>
      <c r="K4480" s="13">
        <v>2017</v>
      </c>
    </row>
    <row r="4481" spans="1:11" x14ac:dyDescent="0.2">
      <c r="A4481" s="62" t="s">
        <v>938</v>
      </c>
      <c r="K4481" s="13">
        <v>2017</v>
      </c>
    </row>
    <row r="4482" spans="1:11" x14ac:dyDescent="0.2">
      <c r="A4482" s="62" t="s">
        <v>952</v>
      </c>
      <c r="K4482" s="13">
        <v>2017</v>
      </c>
    </row>
    <row r="4483" spans="1:11" x14ac:dyDescent="0.2">
      <c r="A4483" s="62" t="s">
        <v>953</v>
      </c>
      <c r="K4483" s="13">
        <v>2017</v>
      </c>
    </row>
    <row r="4484" spans="1:11" x14ac:dyDescent="0.2">
      <c r="A4484" s="74" t="s">
        <v>960</v>
      </c>
      <c r="K4484" s="13">
        <v>2017</v>
      </c>
    </row>
    <row r="4485" spans="1:11" x14ac:dyDescent="0.2">
      <c r="A4485" s="74" t="s">
        <v>961</v>
      </c>
      <c r="K4485" s="13">
        <v>2017</v>
      </c>
    </row>
    <row r="4486" spans="1:11" x14ac:dyDescent="0.2">
      <c r="A4486" s="75" t="s">
        <v>962</v>
      </c>
      <c r="K4486" s="13">
        <v>2017</v>
      </c>
    </row>
    <row r="4487" spans="1:11" x14ac:dyDescent="0.2">
      <c r="A4487" s="75" t="s">
        <v>963</v>
      </c>
      <c r="K4487" s="13">
        <v>2017</v>
      </c>
    </row>
    <row r="4488" spans="1:11" x14ac:dyDescent="0.2">
      <c r="A4488" s="75" t="s">
        <v>964</v>
      </c>
      <c r="K4488" s="13">
        <v>2017</v>
      </c>
    </row>
    <row r="4489" spans="1:11" x14ac:dyDescent="0.2">
      <c r="A4489" s="75" t="s">
        <v>965</v>
      </c>
      <c r="K4489" s="13">
        <v>2017</v>
      </c>
    </row>
    <row r="4490" spans="1:11" x14ac:dyDescent="0.2">
      <c r="A4490" t="s">
        <v>973</v>
      </c>
      <c r="K4490" s="13">
        <v>2017</v>
      </c>
    </row>
    <row r="4491" spans="1:11" x14ac:dyDescent="0.2">
      <c r="A4491" t="s">
        <v>967</v>
      </c>
      <c r="K4491" s="13">
        <v>2017</v>
      </c>
    </row>
    <row r="4492" spans="1:11" x14ac:dyDescent="0.2">
      <c r="A4492" t="s">
        <v>969</v>
      </c>
      <c r="K4492" s="13">
        <v>2017</v>
      </c>
    </row>
    <row r="4493" spans="1:11" x14ac:dyDescent="0.2">
      <c r="A4493" t="s">
        <v>970</v>
      </c>
      <c r="K4493" s="13">
        <v>2017</v>
      </c>
    </row>
    <row r="4494" spans="1:11" x14ac:dyDescent="0.2">
      <c r="A4494" t="s">
        <v>975</v>
      </c>
      <c r="K4494" s="13">
        <v>2017</v>
      </c>
    </row>
    <row r="4495" spans="1:11" x14ac:dyDescent="0.2">
      <c r="A4495" t="s">
        <v>976</v>
      </c>
      <c r="K4495" s="13">
        <v>2017</v>
      </c>
    </row>
    <row r="4496" spans="1:11" x14ac:dyDescent="0.2">
      <c r="A4496" t="s">
        <v>972</v>
      </c>
      <c r="K4496" s="13">
        <v>2017</v>
      </c>
    </row>
    <row r="4497" spans="1:12" x14ac:dyDescent="0.2">
      <c r="A4497" t="s">
        <v>968</v>
      </c>
      <c r="K4497" s="13">
        <v>2017</v>
      </c>
    </row>
    <row r="4498" spans="1:12" x14ac:dyDescent="0.2">
      <c r="A4498" t="s">
        <v>971</v>
      </c>
      <c r="K4498" s="13">
        <v>2017</v>
      </c>
    </row>
    <row r="4499" spans="1:12" x14ac:dyDescent="0.2">
      <c r="A4499" t="s">
        <v>977</v>
      </c>
      <c r="K4499" s="13">
        <v>2017</v>
      </c>
    </row>
    <row r="4500" spans="1:12" x14ac:dyDescent="0.2">
      <c r="A4500" s="61" t="s">
        <v>1007</v>
      </c>
      <c r="B4500" s="61"/>
      <c r="K4500" s="13">
        <v>2017</v>
      </c>
    </row>
    <row r="4501" spans="1:12" x14ac:dyDescent="0.2">
      <c r="A4501" s="61" t="s">
        <v>1000</v>
      </c>
      <c r="B4501" s="61"/>
      <c r="K4501" s="13">
        <v>2017</v>
      </c>
    </row>
    <row r="4502" spans="1:12" x14ac:dyDescent="0.2">
      <c r="A4502" s="61" t="s">
        <v>1002</v>
      </c>
      <c r="B4502" s="61"/>
      <c r="K4502" s="13">
        <v>2017</v>
      </c>
    </row>
    <row r="4503" spans="1:12" x14ac:dyDescent="0.2">
      <c r="A4503" s="61" t="s">
        <v>996</v>
      </c>
      <c r="B4503" s="61"/>
      <c r="K4503" s="13">
        <v>2017</v>
      </c>
    </row>
    <row r="4504" spans="1:12" x14ac:dyDescent="0.2">
      <c r="A4504" s="61" t="s">
        <v>997</v>
      </c>
      <c r="B4504" s="61"/>
      <c r="K4504" s="13">
        <v>2017</v>
      </c>
    </row>
    <row r="4505" spans="1:12" x14ac:dyDescent="0.2">
      <c r="A4505" s="61" t="s">
        <v>998</v>
      </c>
      <c r="B4505" s="61"/>
      <c r="K4505" s="13">
        <v>2017</v>
      </c>
    </row>
    <row r="4506" spans="1:12" x14ac:dyDescent="0.2">
      <c r="A4506" s="61" t="s">
        <v>999</v>
      </c>
      <c r="B4506" s="61"/>
      <c r="K4506" s="13">
        <v>2017</v>
      </c>
    </row>
    <row r="4507" spans="1:12" x14ac:dyDescent="0.2">
      <c r="A4507" s="61" t="s">
        <v>1001</v>
      </c>
      <c r="B4507" s="61"/>
      <c r="K4507" s="13">
        <v>2017</v>
      </c>
    </row>
    <row r="4508" spans="1:12" x14ac:dyDescent="0.2">
      <c r="A4508" s="61" t="s">
        <v>1003</v>
      </c>
      <c r="B4508" s="61"/>
      <c r="K4508" s="13">
        <v>2017</v>
      </c>
    </row>
    <row r="4509" spans="1:12" x14ac:dyDescent="0.2">
      <c r="A4509" s="61" t="s">
        <v>1004</v>
      </c>
      <c r="B4509" s="61"/>
      <c r="K4509" s="13">
        <v>2017</v>
      </c>
    </row>
    <row r="4510" spans="1:12" x14ac:dyDescent="0.2">
      <c r="A4510" s="61" t="s">
        <v>1005</v>
      </c>
      <c r="B4510" s="61"/>
      <c r="K4510" s="13">
        <v>2017</v>
      </c>
    </row>
    <row r="4511" spans="1:12" x14ac:dyDescent="0.2">
      <c r="A4511" s="61" t="s">
        <v>1006</v>
      </c>
      <c r="B4511" s="61"/>
      <c r="K4511" s="13">
        <v>2017</v>
      </c>
    </row>
    <row r="4512" spans="1:12" x14ac:dyDescent="0.2">
      <c r="A4512" s="4" t="s">
        <v>8</v>
      </c>
      <c r="K4512" s="13">
        <v>2018</v>
      </c>
      <c r="L4512" s="27"/>
    </row>
    <row r="4513" spans="1:12" x14ac:dyDescent="0.2">
      <c r="A4513" s="4" t="s">
        <v>329</v>
      </c>
      <c r="K4513" s="13">
        <v>2018</v>
      </c>
      <c r="L4513" s="27"/>
    </row>
    <row r="4514" spans="1:12" x14ac:dyDescent="0.2">
      <c r="A4514" s="4" t="s">
        <v>338</v>
      </c>
      <c r="B4514" s="13">
        <v>6</v>
      </c>
      <c r="C4514" s="13">
        <v>5</v>
      </c>
      <c r="D4514" s="13">
        <v>1</v>
      </c>
      <c r="E4514" s="13">
        <v>123</v>
      </c>
      <c r="F4514" s="13">
        <v>4</v>
      </c>
      <c r="G4514" s="13">
        <v>0</v>
      </c>
      <c r="H4514" s="13">
        <v>0</v>
      </c>
      <c r="I4514" s="13">
        <v>0</v>
      </c>
      <c r="J4514" s="13">
        <v>0</v>
      </c>
      <c r="K4514" s="13">
        <v>2018</v>
      </c>
      <c r="L4514" s="27">
        <v>1</v>
      </c>
    </row>
    <row r="4515" spans="1:12" x14ac:dyDescent="0.2">
      <c r="A4515" s="4" t="s">
        <v>791</v>
      </c>
      <c r="K4515" s="13">
        <v>2018</v>
      </c>
      <c r="L4515" s="27"/>
    </row>
    <row r="4516" spans="1:12" x14ac:dyDescent="0.2">
      <c r="A4516" s="4" t="s">
        <v>9</v>
      </c>
      <c r="K4516" s="13">
        <v>2018</v>
      </c>
      <c r="L4516" s="27"/>
    </row>
    <row r="4517" spans="1:12" x14ac:dyDescent="0.2">
      <c r="A4517" s="4" t="s">
        <v>10</v>
      </c>
      <c r="K4517" s="13">
        <v>2018</v>
      </c>
    </row>
    <row r="4518" spans="1:12" x14ac:dyDescent="0.2">
      <c r="A4518" s="4" t="s">
        <v>11</v>
      </c>
      <c r="K4518" s="13">
        <v>2018</v>
      </c>
      <c r="L4518" s="27"/>
    </row>
    <row r="4519" spans="1:12" x14ac:dyDescent="0.2">
      <c r="A4519" s="4" t="s">
        <v>359</v>
      </c>
      <c r="B4519" s="13">
        <v>3</v>
      </c>
      <c r="C4519" s="13">
        <v>3</v>
      </c>
      <c r="D4519" s="13">
        <v>1</v>
      </c>
      <c r="E4519" s="13">
        <v>0</v>
      </c>
      <c r="F4519" s="13">
        <v>0</v>
      </c>
      <c r="G4519" s="13">
        <v>9</v>
      </c>
      <c r="H4519" s="13">
        <v>1</v>
      </c>
      <c r="I4519" s="13">
        <v>52</v>
      </c>
      <c r="J4519" s="13">
        <v>1</v>
      </c>
      <c r="K4519" s="13">
        <v>2018</v>
      </c>
      <c r="L4519" s="27"/>
    </row>
    <row r="4520" spans="1:12" x14ac:dyDescent="0.2">
      <c r="A4520" s="4" t="s">
        <v>12</v>
      </c>
      <c r="K4520" s="13">
        <v>2018</v>
      </c>
      <c r="L4520" s="27"/>
    </row>
    <row r="4521" spans="1:12" x14ac:dyDescent="0.2">
      <c r="A4521" s="4" t="s">
        <v>13</v>
      </c>
      <c r="K4521" s="13">
        <v>2018</v>
      </c>
      <c r="L4521" s="27"/>
    </row>
    <row r="4522" spans="1:12" x14ac:dyDescent="0.2">
      <c r="A4522" s="4" t="s">
        <v>889</v>
      </c>
      <c r="K4522" s="13">
        <v>2018</v>
      </c>
      <c r="L4522" s="27"/>
    </row>
    <row r="4523" spans="1:12" x14ac:dyDescent="0.2">
      <c r="A4523" s="4" t="s">
        <v>14</v>
      </c>
      <c r="K4523" s="13">
        <v>2018</v>
      </c>
      <c r="L4523" s="27"/>
    </row>
    <row r="4524" spans="1:12" x14ac:dyDescent="0.2">
      <c r="A4524" s="4" t="s">
        <v>15</v>
      </c>
      <c r="K4524" s="13">
        <v>2018</v>
      </c>
      <c r="L4524" s="27"/>
    </row>
    <row r="4525" spans="1:12" x14ac:dyDescent="0.2">
      <c r="A4525" s="4" t="s">
        <v>794</v>
      </c>
      <c r="K4525" s="13">
        <v>2018</v>
      </c>
      <c r="L4525" s="27"/>
    </row>
    <row r="4526" spans="1:12" x14ac:dyDescent="0.2">
      <c r="A4526" s="4" t="s">
        <v>16</v>
      </c>
      <c r="K4526" s="13">
        <v>2018</v>
      </c>
      <c r="L4526" s="27"/>
    </row>
    <row r="4527" spans="1:12" x14ac:dyDescent="0.2">
      <c r="A4527" s="4" t="s">
        <v>17</v>
      </c>
      <c r="K4527" s="13">
        <v>2018</v>
      </c>
      <c r="L4527" s="27"/>
    </row>
    <row r="4528" spans="1:12" x14ac:dyDescent="0.2">
      <c r="A4528" s="4" t="s">
        <v>18</v>
      </c>
      <c r="K4528" s="13">
        <v>2018</v>
      </c>
      <c r="L4528" s="27"/>
    </row>
    <row r="4529" spans="1:12" x14ac:dyDescent="0.2">
      <c r="A4529" s="4" t="s">
        <v>898</v>
      </c>
      <c r="K4529" s="13">
        <v>2018</v>
      </c>
    </row>
    <row r="4530" spans="1:12" x14ac:dyDescent="0.2">
      <c r="A4530" s="4" t="s">
        <v>19</v>
      </c>
      <c r="K4530" s="13">
        <v>2018</v>
      </c>
      <c r="L4530" s="27"/>
    </row>
    <row r="4531" spans="1:12" x14ac:dyDescent="0.2">
      <c r="A4531" s="4" t="s">
        <v>20</v>
      </c>
      <c r="K4531" s="13">
        <v>2018</v>
      </c>
      <c r="L4531" s="27"/>
    </row>
    <row r="4532" spans="1:12" x14ac:dyDescent="0.2">
      <c r="A4532" s="4" t="s">
        <v>896</v>
      </c>
      <c r="K4532" s="13">
        <v>2018</v>
      </c>
    </row>
    <row r="4533" spans="1:12" x14ac:dyDescent="0.2">
      <c r="A4533" s="4" t="s">
        <v>275</v>
      </c>
      <c r="K4533" s="13">
        <v>2018</v>
      </c>
      <c r="L4533" s="27"/>
    </row>
    <row r="4534" spans="1:12" x14ac:dyDescent="0.2">
      <c r="A4534" s="4" t="s">
        <v>21</v>
      </c>
      <c r="K4534" s="13">
        <v>2018</v>
      </c>
      <c r="L4534" s="27"/>
    </row>
    <row r="4535" spans="1:12" x14ac:dyDescent="0.2">
      <c r="A4535" s="4" t="s">
        <v>339</v>
      </c>
      <c r="B4535" s="13">
        <v>1</v>
      </c>
      <c r="C4535" s="13">
        <v>1</v>
      </c>
      <c r="D4535" s="13">
        <v>0</v>
      </c>
      <c r="E4535" s="13">
        <v>0</v>
      </c>
      <c r="F4535" s="13">
        <v>0</v>
      </c>
      <c r="G4535" s="13">
        <v>4</v>
      </c>
      <c r="H4535" s="13">
        <v>1</v>
      </c>
      <c r="I4535" s="13">
        <v>13</v>
      </c>
      <c r="J4535" s="13">
        <v>1</v>
      </c>
      <c r="K4535" s="13">
        <v>2018</v>
      </c>
      <c r="L4535" s="27"/>
    </row>
    <row r="4536" spans="1:12" x14ac:dyDescent="0.2">
      <c r="A4536" s="4" t="s">
        <v>317</v>
      </c>
      <c r="K4536" s="13">
        <v>2018</v>
      </c>
      <c r="L4536" s="27"/>
    </row>
    <row r="4537" spans="1:12" x14ac:dyDescent="0.2">
      <c r="A4537" s="4" t="s">
        <v>297</v>
      </c>
      <c r="B4537" s="13">
        <v>16</v>
      </c>
      <c r="C4537" s="13">
        <v>15</v>
      </c>
      <c r="D4537" s="13">
        <v>0</v>
      </c>
      <c r="E4537" s="13">
        <v>334</v>
      </c>
      <c r="F4537" s="13">
        <v>2</v>
      </c>
      <c r="G4537" s="13">
        <v>2.3333333000000001</v>
      </c>
      <c r="H4537" s="13">
        <v>0</v>
      </c>
      <c r="I4537" s="13">
        <v>16</v>
      </c>
      <c r="J4537" s="13">
        <v>0</v>
      </c>
      <c r="K4537" s="13">
        <v>2018</v>
      </c>
      <c r="L4537" s="27"/>
    </row>
    <row r="4538" spans="1:12" x14ac:dyDescent="0.2">
      <c r="A4538" s="4" t="s">
        <v>22</v>
      </c>
      <c r="K4538" s="13">
        <v>2018</v>
      </c>
      <c r="L4538" s="27"/>
    </row>
    <row r="4539" spans="1:12" x14ac:dyDescent="0.2">
      <c r="A4539" s="4" t="s">
        <v>318</v>
      </c>
      <c r="K4539" s="13">
        <v>2018</v>
      </c>
      <c r="L4539" s="27"/>
    </row>
    <row r="4540" spans="1:12" x14ac:dyDescent="0.2">
      <c r="A4540" s="4" t="s">
        <v>23</v>
      </c>
      <c r="K4540" s="13">
        <v>2018</v>
      </c>
      <c r="L4540" s="27"/>
    </row>
    <row r="4541" spans="1:12" x14ac:dyDescent="0.2">
      <c r="A4541" s="4" t="s">
        <v>24</v>
      </c>
      <c r="K4541" s="13">
        <v>2018</v>
      </c>
      <c r="L4541" s="27"/>
    </row>
    <row r="4542" spans="1:12" x14ac:dyDescent="0.2">
      <c r="A4542" s="4" t="s">
        <v>862</v>
      </c>
      <c r="K4542" s="13">
        <v>2018</v>
      </c>
      <c r="L4542" s="27"/>
    </row>
    <row r="4543" spans="1:12" x14ac:dyDescent="0.2">
      <c r="A4543" s="4" t="s">
        <v>25</v>
      </c>
      <c r="K4543" s="13">
        <v>2018</v>
      </c>
      <c r="L4543" s="27"/>
    </row>
    <row r="4544" spans="1:12" x14ac:dyDescent="0.2">
      <c r="A4544" s="4" t="s">
        <v>26</v>
      </c>
      <c r="K4544" s="13">
        <v>2018</v>
      </c>
      <c r="L4544" s="27"/>
    </row>
    <row r="4545" spans="1:12" x14ac:dyDescent="0.2">
      <c r="A4545" s="4" t="s">
        <v>27</v>
      </c>
      <c r="K4545" s="13">
        <v>2018</v>
      </c>
      <c r="L4545" s="27"/>
    </row>
    <row r="4546" spans="1:12" x14ac:dyDescent="0.2">
      <c r="A4546" s="4" t="s">
        <v>28</v>
      </c>
      <c r="K4546" s="13">
        <v>2018</v>
      </c>
      <c r="L4546" s="27"/>
    </row>
    <row r="4547" spans="1:12" x14ac:dyDescent="0.2">
      <c r="A4547" s="4" t="s">
        <v>29</v>
      </c>
      <c r="K4547" s="13">
        <v>2018</v>
      </c>
      <c r="L4547" s="27"/>
    </row>
    <row r="4548" spans="1:12" x14ac:dyDescent="0.2">
      <c r="A4548" s="4" t="s">
        <v>276</v>
      </c>
      <c r="B4548" s="13">
        <v>2</v>
      </c>
      <c r="C4548" s="13">
        <v>2</v>
      </c>
      <c r="D4548" s="13">
        <v>0</v>
      </c>
      <c r="E4548" s="13">
        <v>8</v>
      </c>
      <c r="F4548" s="13">
        <v>0</v>
      </c>
      <c r="G4548" s="13">
        <v>6</v>
      </c>
      <c r="H4548" s="13">
        <v>0</v>
      </c>
      <c r="I4548" s="13">
        <v>61</v>
      </c>
      <c r="J4548" s="13">
        <v>0</v>
      </c>
      <c r="K4548" s="13">
        <v>2018</v>
      </c>
      <c r="L4548" s="27"/>
    </row>
    <row r="4549" spans="1:12" x14ac:dyDescent="0.2">
      <c r="A4549" s="4" t="s">
        <v>30</v>
      </c>
      <c r="K4549" s="13">
        <v>2018</v>
      </c>
      <c r="L4549" s="27"/>
    </row>
    <row r="4550" spans="1:12" x14ac:dyDescent="0.2">
      <c r="A4550" s="4" t="s">
        <v>31</v>
      </c>
      <c r="K4550" s="13">
        <v>2018</v>
      </c>
      <c r="L4550" s="27"/>
    </row>
    <row r="4551" spans="1:12" x14ac:dyDescent="0.2">
      <c r="A4551" s="4" t="s">
        <v>32</v>
      </c>
      <c r="K4551" s="13">
        <v>2018</v>
      </c>
      <c r="L4551" s="27"/>
    </row>
    <row r="4552" spans="1:12" x14ac:dyDescent="0.2">
      <c r="A4552" s="4" t="s">
        <v>334</v>
      </c>
      <c r="K4552" s="13">
        <v>2018</v>
      </c>
      <c r="L4552" s="27"/>
    </row>
    <row r="4553" spans="1:12" x14ac:dyDescent="0.2">
      <c r="A4553" s="4" t="s">
        <v>33</v>
      </c>
      <c r="K4553" s="13">
        <v>2018</v>
      </c>
      <c r="L4553" s="27"/>
    </row>
    <row r="4554" spans="1:12" x14ac:dyDescent="0.2">
      <c r="A4554" s="4" t="s">
        <v>34</v>
      </c>
      <c r="K4554" s="13">
        <v>2018</v>
      </c>
      <c r="L4554" s="27"/>
    </row>
    <row r="4555" spans="1:12" x14ac:dyDescent="0.2">
      <c r="A4555" s="4" t="s">
        <v>35</v>
      </c>
      <c r="K4555" s="13">
        <v>2018</v>
      </c>
      <c r="L4555" s="27"/>
    </row>
    <row r="4556" spans="1:12" x14ac:dyDescent="0.2">
      <c r="A4556" s="4" t="s">
        <v>373</v>
      </c>
      <c r="K4556" s="13">
        <v>2018</v>
      </c>
      <c r="L4556" s="27"/>
    </row>
    <row r="4557" spans="1:12" x14ac:dyDescent="0.2">
      <c r="A4557" s="4" t="s">
        <v>36</v>
      </c>
      <c r="B4557" s="13">
        <v>1</v>
      </c>
      <c r="C4557" s="13">
        <v>1</v>
      </c>
      <c r="D4557" s="13">
        <v>0</v>
      </c>
      <c r="E4557" s="13">
        <v>4</v>
      </c>
      <c r="F4557" s="13">
        <v>0</v>
      </c>
      <c r="G4557" s="13">
        <v>1</v>
      </c>
      <c r="H4557" s="13">
        <v>0</v>
      </c>
      <c r="I4557" s="13">
        <v>10</v>
      </c>
      <c r="J4557" s="13">
        <v>0</v>
      </c>
      <c r="K4557" s="13">
        <v>2018</v>
      </c>
      <c r="L4557" s="27"/>
    </row>
    <row r="4558" spans="1:12" x14ac:dyDescent="0.2">
      <c r="A4558" s="4" t="s">
        <v>37</v>
      </c>
      <c r="K4558" s="13">
        <v>2018</v>
      </c>
      <c r="L4558" s="27"/>
    </row>
    <row r="4559" spans="1:12" x14ac:dyDescent="0.2">
      <c r="A4559" s="4" t="s">
        <v>38</v>
      </c>
      <c r="K4559" s="13">
        <v>2018</v>
      </c>
      <c r="L4559" s="27"/>
    </row>
    <row r="4560" spans="1:12" x14ac:dyDescent="0.2">
      <c r="A4560" s="4" t="s">
        <v>824</v>
      </c>
      <c r="K4560" s="13">
        <v>2018</v>
      </c>
      <c r="L4560" s="27"/>
    </row>
    <row r="4561" spans="1:12" x14ac:dyDescent="0.2">
      <c r="A4561" s="4" t="s">
        <v>39</v>
      </c>
      <c r="B4561"/>
      <c r="C4561"/>
      <c r="D4561"/>
      <c r="E4561"/>
      <c r="F4561"/>
      <c r="G4561"/>
      <c r="H4561"/>
      <c r="I4561"/>
      <c r="J4561"/>
      <c r="K4561" s="13">
        <v>2018</v>
      </c>
      <c r="L4561" s="27"/>
    </row>
    <row r="4562" spans="1:12" x14ac:dyDescent="0.2">
      <c r="A4562" s="4" t="s">
        <v>40</v>
      </c>
      <c r="K4562" s="13">
        <v>2018</v>
      </c>
      <c r="L4562" s="27"/>
    </row>
    <row r="4563" spans="1:12" x14ac:dyDescent="0.2">
      <c r="A4563" s="4" t="s">
        <v>41</v>
      </c>
      <c r="B4563" s="15"/>
      <c r="C4563" s="15"/>
      <c r="D4563" s="15"/>
      <c r="E4563" s="15"/>
      <c r="F4563" s="15"/>
      <c r="G4563" s="15"/>
      <c r="H4563" s="15"/>
      <c r="I4563" s="15"/>
      <c r="J4563" s="15"/>
      <c r="K4563" s="13">
        <v>2018</v>
      </c>
      <c r="L4563" s="27"/>
    </row>
    <row r="4564" spans="1:12" x14ac:dyDescent="0.2">
      <c r="A4564" s="4" t="s">
        <v>277</v>
      </c>
      <c r="K4564" s="13">
        <v>2018</v>
      </c>
      <c r="L4564" s="27"/>
    </row>
    <row r="4565" spans="1:12" x14ac:dyDescent="0.2">
      <c r="A4565" s="4" t="s">
        <v>42</v>
      </c>
      <c r="K4565" s="13">
        <v>2018</v>
      </c>
      <c r="L4565" s="27"/>
    </row>
    <row r="4566" spans="1:12" x14ac:dyDescent="0.2">
      <c r="A4566" s="4" t="s">
        <v>43</v>
      </c>
      <c r="K4566" s="13">
        <v>2018</v>
      </c>
      <c r="L4566" s="27"/>
    </row>
    <row r="4567" spans="1:12" x14ac:dyDescent="0.2">
      <c r="A4567" s="4" t="s">
        <v>44</v>
      </c>
      <c r="K4567" s="13">
        <v>2018</v>
      </c>
      <c r="L4567" s="27"/>
    </row>
    <row r="4568" spans="1:12" x14ac:dyDescent="0.2">
      <c r="A4568" s="4" t="s">
        <v>45</v>
      </c>
      <c r="B4568" s="13">
        <v>12</v>
      </c>
      <c r="C4568" s="13">
        <v>12</v>
      </c>
      <c r="D4568" s="13">
        <v>1</v>
      </c>
      <c r="E4568" s="13">
        <v>82</v>
      </c>
      <c r="F4568" s="13">
        <v>0</v>
      </c>
      <c r="G4568" s="13">
        <v>1</v>
      </c>
      <c r="H4568" s="13">
        <v>0</v>
      </c>
      <c r="I4568" s="13">
        <v>11</v>
      </c>
      <c r="J4568" s="13">
        <v>0</v>
      </c>
      <c r="K4568" s="13">
        <v>2018</v>
      </c>
      <c r="L4568" s="27"/>
    </row>
    <row r="4569" spans="1:12" x14ac:dyDescent="0.2">
      <c r="A4569" s="4" t="s">
        <v>861</v>
      </c>
      <c r="K4569" s="13">
        <v>2018</v>
      </c>
      <c r="L4569" s="27"/>
    </row>
    <row r="4570" spans="1:12" x14ac:dyDescent="0.2">
      <c r="A4570" s="4" t="s">
        <v>818</v>
      </c>
      <c r="B4570" s="15">
        <v>1</v>
      </c>
      <c r="C4570" s="15">
        <v>1</v>
      </c>
      <c r="D4570" s="15">
        <v>0</v>
      </c>
      <c r="E4570" s="15">
        <v>21</v>
      </c>
      <c r="F4570" s="16">
        <v>0</v>
      </c>
      <c r="G4570" s="16">
        <v>3</v>
      </c>
      <c r="H4570" s="16">
        <v>0</v>
      </c>
      <c r="I4570" s="16">
        <v>24</v>
      </c>
      <c r="J4570" s="16">
        <v>1</v>
      </c>
      <c r="K4570" s="13">
        <v>2018</v>
      </c>
      <c r="L4570" s="27"/>
    </row>
    <row r="4571" spans="1:12" x14ac:dyDescent="0.2">
      <c r="A4571" s="4" t="s">
        <v>330</v>
      </c>
      <c r="K4571" s="13">
        <v>2018</v>
      </c>
      <c r="L4571" s="27"/>
    </row>
    <row r="4572" spans="1:12" x14ac:dyDescent="0.2">
      <c r="A4572" s="4" t="s">
        <v>817</v>
      </c>
      <c r="B4572" s="13">
        <v>15</v>
      </c>
      <c r="C4572" s="13">
        <v>13</v>
      </c>
      <c r="D4572" s="13">
        <v>3</v>
      </c>
      <c r="E4572" s="13">
        <v>113</v>
      </c>
      <c r="F4572" s="13">
        <v>1</v>
      </c>
      <c r="G4572" s="13">
        <v>47</v>
      </c>
      <c r="H4572" s="13">
        <v>3</v>
      </c>
      <c r="I4572" s="13">
        <v>297</v>
      </c>
      <c r="J4572" s="13">
        <v>8</v>
      </c>
      <c r="K4572" s="13">
        <v>2018</v>
      </c>
      <c r="L4572" s="27"/>
    </row>
    <row r="4573" spans="1:12" x14ac:dyDescent="0.2">
      <c r="A4573" s="4" t="s">
        <v>46</v>
      </c>
      <c r="K4573" s="13">
        <v>2018</v>
      </c>
      <c r="L4573" s="27"/>
    </row>
    <row r="4574" spans="1:12" x14ac:dyDescent="0.2">
      <c r="A4574" s="4" t="s">
        <v>47</v>
      </c>
      <c r="K4574" s="13">
        <v>2018</v>
      </c>
      <c r="L4574" s="27"/>
    </row>
    <row r="4575" spans="1:12" x14ac:dyDescent="0.2">
      <c r="A4575" s="4" t="s">
        <v>48</v>
      </c>
      <c r="K4575" s="13">
        <v>2018</v>
      </c>
      <c r="L4575" s="27"/>
    </row>
    <row r="4576" spans="1:12" x14ac:dyDescent="0.2">
      <c r="A4576" s="4" t="s">
        <v>290</v>
      </c>
      <c r="B4576" s="15"/>
      <c r="C4576" s="15"/>
      <c r="D4576" s="15"/>
      <c r="E4576" s="15"/>
      <c r="F4576" s="15"/>
      <c r="G4576" s="15"/>
      <c r="H4576" s="15"/>
      <c r="I4576" s="15"/>
      <c r="J4576" s="15"/>
      <c r="K4576" s="13">
        <v>2018</v>
      </c>
      <c r="L4576" s="27"/>
    </row>
    <row r="4577" spans="1:12" x14ac:dyDescent="0.2">
      <c r="A4577" s="4" t="s">
        <v>331</v>
      </c>
      <c r="K4577" s="13">
        <v>2018</v>
      </c>
      <c r="L4577" s="27"/>
    </row>
    <row r="4578" spans="1:12" x14ac:dyDescent="0.2">
      <c r="A4578" s="4" t="s">
        <v>49</v>
      </c>
      <c r="B4578" s="15"/>
      <c r="C4578" s="15"/>
      <c r="D4578" s="15"/>
      <c r="E4578" s="15"/>
      <c r="F4578" s="15"/>
      <c r="G4578" s="15"/>
      <c r="H4578" s="15"/>
      <c r="I4578" s="15"/>
      <c r="J4578" s="15"/>
      <c r="K4578" s="13">
        <v>2018</v>
      </c>
      <c r="L4578" s="27"/>
    </row>
    <row r="4579" spans="1:12" x14ac:dyDescent="0.2">
      <c r="A4579" s="4" t="s">
        <v>310</v>
      </c>
      <c r="K4579" s="13">
        <v>2018</v>
      </c>
      <c r="L4579" s="27"/>
    </row>
    <row r="4580" spans="1:12" x14ac:dyDescent="0.2">
      <c r="A4580" s="4" t="s">
        <v>50</v>
      </c>
      <c r="K4580" s="13">
        <v>2018</v>
      </c>
    </row>
    <row r="4581" spans="1:12" x14ac:dyDescent="0.2">
      <c r="A4581" s="4" t="s">
        <v>51</v>
      </c>
      <c r="K4581" s="13">
        <v>2018</v>
      </c>
      <c r="L4581" s="27"/>
    </row>
    <row r="4582" spans="1:12" x14ac:dyDescent="0.2">
      <c r="A4582" s="4" t="s">
        <v>52</v>
      </c>
      <c r="K4582" s="13">
        <v>2018</v>
      </c>
      <c r="L4582" s="27"/>
    </row>
    <row r="4583" spans="1:12" x14ac:dyDescent="0.2">
      <c r="A4583" s="4" t="s">
        <v>53</v>
      </c>
      <c r="K4583" s="13">
        <v>2018</v>
      </c>
      <c r="L4583" s="27"/>
    </row>
    <row r="4584" spans="1:12" x14ac:dyDescent="0.2">
      <c r="A4584" s="4" t="s">
        <v>54</v>
      </c>
      <c r="K4584" s="13">
        <v>2018</v>
      </c>
      <c r="L4584" s="27"/>
    </row>
    <row r="4585" spans="1:12" x14ac:dyDescent="0.2">
      <c r="A4585" s="4" t="s">
        <v>55</v>
      </c>
      <c r="K4585" s="13">
        <v>2018</v>
      </c>
      <c r="L4585" s="27"/>
    </row>
    <row r="4586" spans="1:12" x14ac:dyDescent="0.2">
      <c r="A4586" s="4" t="s">
        <v>56</v>
      </c>
      <c r="K4586" s="13">
        <v>2018</v>
      </c>
      <c r="L4586" s="27"/>
    </row>
    <row r="4587" spans="1:12" x14ac:dyDescent="0.2">
      <c r="A4587" s="4" t="s">
        <v>792</v>
      </c>
      <c r="K4587" s="13">
        <v>2018</v>
      </c>
      <c r="L4587" s="27"/>
    </row>
    <row r="4588" spans="1:12" x14ac:dyDescent="0.2">
      <c r="A4588" s="4" t="s">
        <v>57</v>
      </c>
      <c r="K4588" s="13">
        <v>2018</v>
      </c>
      <c r="L4588" s="27"/>
    </row>
    <row r="4589" spans="1:12" x14ac:dyDescent="0.2">
      <c r="A4589" s="4" t="s">
        <v>291</v>
      </c>
      <c r="K4589" s="13">
        <v>2018</v>
      </c>
      <c r="L4589" s="27"/>
    </row>
    <row r="4590" spans="1:12" x14ac:dyDescent="0.2">
      <c r="A4590" s="4" t="s">
        <v>58</v>
      </c>
      <c r="K4590" s="13">
        <v>2018</v>
      </c>
      <c r="L4590" s="27"/>
    </row>
    <row r="4591" spans="1:12" x14ac:dyDescent="0.2">
      <c r="A4591" s="4" t="s">
        <v>59</v>
      </c>
      <c r="K4591" s="13">
        <v>2018</v>
      </c>
      <c r="L4591" s="27"/>
    </row>
    <row r="4592" spans="1:12" x14ac:dyDescent="0.2">
      <c r="A4592" s="4" t="s">
        <v>60</v>
      </c>
      <c r="K4592" s="13">
        <v>2018</v>
      </c>
      <c r="L4592" s="27"/>
    </row>
    <row r="4593" spans="1:12" x14ac:dyDescent="0.2">
      <c r="A4593" s="4" t="s">
        <v>61</v>
      </c>
      <c r="K4593" s="13">
        <v>2018</v>
      </c>
      <c r="L4593" s="27"/>
    </row>
    <row r="4594" spans="1:12" x14ac:dyDescent="0.2">
      <c r="A4594" s="4" t="s">
        <v>62</v>
      </c>
      <c r="K4594" s="13">
        <v>2018</v>
      </c>
      <c r="L4594" s="27"/>
    </row>
    <row r="4595" spans="1:12" x14ac:dyDescent="0.2">
      <c r="A4595" s="4" t="s">
        <v>63</v>
      </c>
      <c r="K4595" s="13">
        <v>2018</v>
      </c>
      <c r="L4595" s="27"/>
    </row>
    <row r="4596" spans="1:12" x14ac:dyDescent="0.2">
      <c r="A4596" s="4" t="s">
        <v>886</v>
      </c>
      <c r="K4596" s="13">
        <v>2018</v>
      </c>
      <c r="L4596" s="27"/>
    </row>
    <row r="4597" spans="1:12" x14ac:dyDescent="0.2">
      <c r="A4597" s="4" t="s">
        <v>64</v>
      </c>
      <c r="K4597" s="13">
        <v>2018</v>
      </c>
      <c r="L4597" s="27"/>
    </row>
    <row r="4598" spans="1:12" x14ac:dyDescent="0.2">
      <c r="A4598" s="4" t="s">
        <v>65</v>
      </c>
      <c r="K4598" s="13">
        <v>2018</v>
      </c>
      <c r="L4598" s="27"/>
    </row>
    <row r="4599" spans="1:12" x14ac:dyDescent="0.2">
      <c r="A4599" s="4" t="s">
        <v>285</v>
      </c>
      <c r="K4599" s="13">
        <v>2018</v>
      </c>
      <c r="L4599" s="27"/>
    </row>
    <row r="4600" spans="1:12" x14ac:dyDescent="0.2">
      <c r="A4600" s="4" t="s">
        <v>66</v>
      </c>
      <c r="K4600" s="13">
        <v>2018</v>
      </c>
      <c r="L4600" s="27"/>
    </row>
    <row r="4601" spans="1:12" x14ac:dyDescent="0.2">
      <c r="A4601" s="4" t="s">
        <v>67</v>
      </c>
      <c r="K4601" s="13">
        <v>2018</v>
      </c>
      <c r="L4601" s="27"/>
    </row>
    <row r="4602" spans="1:12" x14ac:dyDescent="0.2">
      <c r="A4602" s="4" t="s">
        <v>274</v>
      </c>
      <c r="K4602" s="13">
        <v>2018</v>
      </c>
      <c r="L4602" s="27"/>
    </row>
    <row r="4603" spans="1:12" x14ac:dyDescent="0.2">
      <c r="A4603" s="4" t="s">
        <v>68</v>
      </c>
      <c r="K4603" s="13">
        <v>2018</v>
      </c>
      <c r="L4603" s="27"/>
    </row>
    <row r="4604" spans="1:12" x14ac:dyDescent="0.2">
      <c r="A4604" s="4" t="s">
        <v>69</v>
      </c>
      <c r="K4604" s="13">
        <v>2018</v>
      </c>
      <c r="L4604" s="27"/>
    </row>
    <row r="4605" spans="1:12" x14ac:dyDescent="0.2">
      <c r="A4605" s="4" t="s">
        <v>70</v>
      </c>
      <c r="K4605" s="13">
        <v>2018</v>
      </c>
      <c r="L4605" s="27"/>
    </row>
    <row r="4606" spans="1:12" x14ac:dyDescent="0.2">
      <c r="A4606" s="4" t="s">
        <v>71</v>
      </c>
      <c r="K4606" s="13">
        <v>2018</v>
      </c>
      <c r="L4606" s="27"/>
    </row>
    <row r="4607" spans="1:12" x14ac:dyDescent="0.2">
      <c r="A4607" s="4" t="s">
        <v>72</v>
      </c>
      <c r="B4607" s="13">
        <v>5</v>
      </c>
      <c r="C4607" s="13">
        <v>4</v>
      </c>
      <c r="D4607" s="13">
        <v>0</v>
      </c>
      <c r="E4607" s="13">
        <v>32</v>
      </c>
      <c r="F4607" s="13">
        <v>0</v>
      </c>
      <c r="G4607" s="13">
        <v>24</v>
      </c>
      <c r="H4607" s="13">
        <v>2</v>
      </c>
      <c r="I4607" s="13">
        <v>142</v>
      </c>
      <c r="J4607" s="13">
        <v>5</v>
      </c>
      <c r="K4607" s="13">
        <v>2018</v>
      </c>
      <c r="L4607" s="27"/>
    </row>
    <row r="4608" spans="1:12" x14ac:dyDescent="0.2">
      <c r="A4608" s="4" t="s">
        <v>73</v>
      </c>
      <c r="K4608" s="13">
        <v>2018</v>
      </c>
      <c r="L4608" s="27"/>
    </row>
    <row r="4609" spans="1:12" x14ac:dyDescent="0.2">
      <c r="A4609" s="4" t="s">
        <v>74</v>
      </c>
      <c r="K4609" s="13">
        <v>2018</v>
      </c>
      <c r="L4609" s="27"/>
    </row>
    <row r="4610" spans="1:12" x14ac:dyDescent="0.2">
      <c r="A4610" s="4" t="s">
        <v>75</v>
      </c>
      <c r="B4610"/>
      <c r="C4610"/>
      <c r="D4610"/>
      <c r="E4610"/>
      <c r="F4610"/>
      <c r="G4610"/>
      <c r="H4610"/>
      <c r="I4610"/>
      <c r="J4610"/>
      <c r="K4610" s="13">
        <v>2018</v>
      </c>
      <c r="L4610" s="27"/>
    </row>
    <row r="4611" spans="1:12" x14ac:dyDescent="0.2">
      <c r="A4611" s="4" t="s">
        <v>76</v>
      </c>
      <c r="K4611" s="13">
        <v>2018</v>
      </c>
      <c r="L4611" s="27"/>
    </row>
    <row r="4612" spans="1:12" x14ac:dyDescent="0.2">
      <c r="A4612" s="4" t="s">
        <v>77</v>
      </c>
      <c r="K4612" s="13">
        <v>2018</v>
      </c>
      <c r="L4612" s="27"/>
    </row>
    <row r="4613" spans="1:12" x14ac:dyDescent="0.2">
      <c r="A4613" s="4" t="s">
        <v>78</v>
      </c>
      <c r="K4613" s="13">
        <v>2018</v>
      </c>
      <c r="L4613" s="27"/>
    </row>
    <row r="4614" spans="1:12" x14ac:dyDescent="0.2">
      <c r="A4614" s="4" t="s">
        <v>79</v>
      </c>
      <c r="B4614" s="4"/>
      <c r="C4614" s="4"/>
      <c r="D4614" s="4"/>
      <c r="E4614" s="4"/>
      <c r="F4614" s="4"/>
      <c r="G4614" s="4"/>
      <c r="H4614" s="4"/>
      <c r="I4614" s="4"/>
      <c r="J4614" s="4"/>
      <c r="K4614" s="13">
        <v>2018</v>
      </c>
      <c r="L4614" s="27"/>
    </row>
    <row r="4615" spans="1:12" x14ac:dyDescent="0.2">
      <c r="A4615" s="4" t="s">
        <v>80</v>
      </c>
      <c r="B4615" s="4"/>
      <c r="C4615" s="4"/>
      <c r="D4615" s="4"/>
      <c r="E4615" s="4"/>
      <c r="F4615" s="4"/>
      <c r="G4615" s="4"/>
      <c r="H4615" s="4"/>
      <c r="I4615" s="4"/>
      <c r="J4615" s="4"/>
      <c r="K4615" s="13">
        <v>2018</v>
      </c>
      <c r="L4615" s="27"/>
    </row>
    <row r="4616" spans="1:12" x14ac:dyDescent="0.2">
      <c r="A4616" s="4" t="s">
        <v>302</v>
      </c>
      <c r="B4616" s="4"/>
      <c r="C4616" s="4"/>
      <c r="D4616" s="4"/>
      <c r="E4616" s="4"/>
      <c r="F4616" s="4"/>
      <c r="G4616" s="4"/>
      <c r="H4616" s="4"/>
      <c r="I4616" s="4"/>
      <c r="J4616" s="4"/>
      <c r="K4616" s="13">
        <v>2018</v>
      </c>
      <c r="L4616" s="27"/>
    </row>
    <row r="4617" spans="1:12" x14ac:dyDescent="0.2">
      <c r="A4617" s="4" t="s">
        <v>81</v>
      </c>
      <c r="B4617" s="4">
        <v>15</v>
      </c>
      <c r="C4617" s="4">
        <v>12</v>
      </c>
      <c r="D4617" s="4">
        <v>4</v>
      </c>
      <c r="E4617" s="4">
        <v>139</v>
      </c>
      <c r="F4617" s="4">
        <v>6</v>
      </c>
      <c r="G4617" s="4">
        <v>67</v>
      </c>
      <c r="H4617" s="4">
        <v>8</v>
      </c>
      <c r="I4617" s="4">
        <v>294</v>
      </c>
      <c r="J4617" s="4">
        <v>14</v>
      </c>
      <c r="K4617" s="13">
        <v>2018</v>
      </c>
      <c r="L4617" s="27">
        <v>2</v>
      </c>
    </row>
    <row r="4618" spans="1:12" x14ac:dyDescent="0.2">
      <c r="A4618" s="4" t="s">
        <v>82</v>
      </c>
      <c r="B4618" s="4"/>
      <c r="C4618" s="4"/>
      <c r="D4618" s="4"/>
      <c r="E4618" s="4"/>
      <c r="F4618" s="4"/>
      <c r="G4618" s="4"/>
      <c r="H4618" s="4"/>
      <c r="I4618" s="4"/>
      <c r="J4618" s="4"/>
      <c r="K4618" s="13">
        <v>2018</v>
      </c>
      <c r="L4618" s="27"/>
    </row>
    <row r="4619" spans="1:12" x14ac:dyDescent="0.2">
      <c r="A4619" s="4" t="s">
        <v>83</v>
      </c>
      <c r="B4619" s="4"/>
      <c r="C4619" s="4"/>
      <c r="D4619" s="4"/>
      <c r="E4619" s="4"/>
      <c r="F4619" s="4"/>
      <c r="G4619" s="4"/>
      <c r="H4619" s="4"/>
      <c r="I4619" s="4"/>
      <c r="J4619" s="4"/>
      <c r="K4619" s="13">
        <v>2018</v>
      </c>
      <c r="L4619" s="27"/>
    </row>
    <row r="4620" spans="1:12" x14ac:dyDescent="0.2">
      <c r="A4620" s="4" t="s">
        <v>84</v>
      </c>
      <c r="B4620" s="4"/>
      <c r="C4620" s="4"/>
      <c r="D4620" s="4"/>
      <c r="E4620" s="4"/>
      <c r="F4620" s="4"/>
      <c r="G4620" s="4"/>
      <c r="H4620" s="4"/>
      <c r="I4620" s="4"/>
      <c r="J4620" s="4"/>
      <c r="K4620" s="13">
        <v>2018</v>
      </c>
      <c r="L4620" s="27"/>
    </row>
    <row r="4621" spans="1:12" x14ac:dyDescent="0.2">
      <c r="A4621" s="4" t="s">
        <v>85</v>
      </c>
      <c r="B4621" s="4"/>
      <c r="C4621" s="4"/>
      <c r="D4621" s="4"/>
      <c r="E4621" s="4"/>
      <c r="F4621" s="4"/>
      <c r="G4621" s="4"/>
      <c r="H4621" s="4"/>
      <c r="I4621" s="4"/>
      <c r="J4621" s="4"/>
      <c r="K4621" s="13">
        <v>2018</v>
      </c>
      <c r="L4621" s="27"/>
    </row>
    <row r="4622" spans="1:12" x14ac:dyDescent="0.2">
      <c r="A4622" s="4" t="s">
        <v>86</v>
      </c>
      <c r="B4622" s="4"/>
      <c r="C4622" s="4"/>
      <c r="D4622" s="4"/>
      <c r="E4622" s="4"/>
      <c r="F4622" s="4"/>
      <c r="G4622" s="4"/>
      <c r="H4622" s="4"/>
      <c r="I4622" s="4"/>
      <c r="J4622" s="4"/>
      <c r="K4622" s="13">
        <v>2018</v>
      </c>
      <c r="L4622" s="27"/>
    </row>
    <row r="4623" spans="1:12" x14ac:dyDescent="0.2">
      <c r="A4623" s="4" t="s">
        <v>87</v>
      </c>
      <c r="B4623" s="4"/>
      <c r="C4623" s="4"/>
      <c r="D4623" s="4"/>
      <c r="E4623" s="4"/>
      <c r="F4623" s="4"/>
      <c r="G4623" s="4"/>
      <c r="H4623" s="4"/>
      <c r="I4623" s="4"/>
      <c r="J4623" s="4"/>
      <c r="K4623" s="13">
        <v>2018</v>
      </c>
      <c r="L4623" s="27"/>
    </row>
    <row r="4624" spans="1:12" x14ac:dyDescent="0.2">
      <c r="A4624" s="4" t="s">
        <v>88</v>
      </c>
      <c r="B4624" s="4"/>
      <c r="C4624" s="4"/>
      <c r="D4624" s="4"/>
      <c r="E4624" s="4"/>
      <c r="F4624" s="4"/>
      <c r="G4624" s="4"/>
      <c r="H4624" s="4"/>
      <c r="I4624" s="4"/>
      <c r="J4624" s="4"/>
      <c r="K4624" s="13">
        <v>2018</v>
      </c>
      <c r="L4624" s="27"/>
    </row>
    <row r="4625" spans="1:12" x14ac:dyDescent="0.2">
      <c r="A4625" s="4" t="s">
        <v>89</v>
      </c>
      <c r="B4625" s="4"/>
      <c r="C4625" s="4"/>
      <c r="D4625" s="4"/>
      <c r="E4625" s="4"/>
      <c r="F4625" s="4"/>
      <c r="G4625" s="4"/>
      <c r="H4625" s="4"/>
      <c r="I4625" s="4"/>
      <c r="J4625" s="4"/>
      <c r="K4625" s="13">
        <v>2018</v>
      </c>
      <c r="L4625" s="27"/>
    </row>
    <row r="4626" spans="1:12" x14ac:dyDescent="0.2">
      <c r="A4626" s="4" t="s">
        <v>90</v>
      </c>
      <c r="G4626"/>
      <c r="H4626"/>
      <c r="I4626"/>
      <c r="J4626"/>
      <c r="K4626" s="13">
        <v>2018</v>
      </c>
      <c r="L4626" s="27"/>
    </row>
    <row r="4627" spans="1:12" x14ac:dyDescent="0.2">
      <c r="A4627" s="4" t="s">
        <v>91</v>
      </c>
      <c r="B4627" s="4"/>
      <c r="C4627" s="4"/>
      <c r="D4627" s="4"/>
      <c r="E4627" s="4"/>
      <c r="F4627" s="4"/>
      <c r="G4627" s="4"/>
      <c r="H4627" s="4"/>
      <c r="I4627" s="4"/>
      <c r="J4627" s="4"/>
      <c r="K4627" s="13">
        <v>2018</v>
      </c>
      <c r="L4627" s="27"/>
    </row>
    <row r="4628" spans="1:12" x14ac:dyDescent="0.2">
      <c r="A4628" s="4" t="s">
        <v>92</v>
      </c>
      <c r="B4628" s="4"/>
      <c r="C4628" s="4"/>
      <c r="D4628" s="4"/>
      <c r="E4628" s="4"/>
      <c r="F4628" s="4"/>
      <c r="G4628" s="4"/>
      <c r="H4628" s="4"/>
      <c r="I4628" s="4"/>
      <c r="J4628" s="4"/>
      <c r="K4628" s="13">
        <v>2018</v>
      </c>
      <c r="L4628" s="27"/>
    </row>
    <row r="4629" spans="1:12" x14ac:dyDescent="0.2">
      <c r="A4629" s="4" t="s">
        <v>93</v>
      </c>
      <c r="B4629" s="4"/>
      <c r="C4629" s="4"/>
      <c r="D4629" s="4"/>
      <c r="E4629" s="4"/>
      <c r="F4629" s="4"/>
      <c r="G4629" s="4"/>
      <c r="H4629" s="4"/>
      <c r="I4629" s="4"/>
      <c r="J4629" s="4"/>
      <c r="K4629" s="13">
        <v>2018</v>
      </c>
      <c r="L4629" s="27"/>
    </row>
    <row r="4630" spans="1:12" x14ac:dyDescent="0.2">
      <c r="A4630" s="4" t="s">
        <v>94</v>
      </c>
      <c r="K4630" s="13">
        <v>2018</v>
      </c>
      <c r="L4630" s="27"/>
    </row>
    <row r="4631" spans="1:12" x14ac:dyDescent="0.2">
      <c r="A4631" s="4" t="s">
        <v>95</v>
      </c>
      <c r="B4631"/>
      <c r="C4631"/>
      <c r="D4631"/>
      <c r="E4631"/>
      <c r="F4631"/>
      <c r="G4631"/>
      <c r="H4631"/>
      <c r="I4631"/>
      <c r="J4631"/>
      <c r="K4631" s="13">
        <v>2018</v>
      </c>
      <c r="L4631" s="27"/>
    </row>
    <row r="4632" spans="1:12" x14ac:dyDescent="0.2">
      <c r="A4632" s="4" t="s">
        <v>96</v>
      </c>
      <c r="B4632" s="4"/>
      <c r="C4632" s="4"/>
      <c r="D4632" s="4"/>
      <c r="E4632" s="4"/>
      <c r="F4632" s="4"/>
      <c r="G4632" s="4"/>
      <c r="H4632" s="4"/>
      <c r="I4632" s="4"/>
      <c r="J4632" s="4"/>
      <c r="K4632" s="13">
        <v>2018</v>
      </c>
      <c r="L4632" s="27"/>
    </row>
    <row r="4633" spans="1:12" x14ac:dyDescent="0.2">
      <c r="A4633" s="4" t="s">
        <v>340</v>
      </c>
      <c r="B4633">
        <v>3</v>
      </c>
      <c r="C4633">
        <v>3</v>
      </c>
      <c r="D4633">
        <v>1</v>
      </c>
      <c r="E4633">
        <v>83</v>
      </c>
      <c r="F4633">
        <v>0</v>
      </c>
      <c r="G4633">
        <v>0</v>
      </c>
      <c r="H4633">
        <v>0</v>
      </c>
      <c r="I4633">
        <v>0</v>
      </c>
      <c r="J4633">
        <v>0</v>
      </c>
      <c r="K4633" s="13">
        <v>2018</v>
      </c>
      <c r="L4633" s="27"/>
    </row>
    <row r="4634" spans="1:12" x14ac:dyDescent="0.2">
      <c r="A4634" s="4" t="s">
        <v>97</v>
      </c>
      <c r="K4634" s="13">
        <v>2018</v>
      </c>
      <c r="L4634" s="27"/>
    </row>
    <row r="4635" spans="1:12" x14ac:dyDescent="0.2">
      <c r="A4635" s="4" t="s">
        <v>98</v>
      </c>
      <c r="K4635" s="13">
        <v>2018</v>
      </c>
      <c r="L4635" s="27"/>
    </row>
    <row r="4636" spans="1:12" x14ac:dyDescent="0.2">
      <c r="A4636" s="4" t="s">
        <v>99</v>
      </c>
      <c r="K4636" s="13">
        <v>2018</v>
      </c>
      <c r="L4636" s="27"/>
    </row>
    <row r="4637" spans="1:12" x14ac:dyDescent="0.2">
      <c r="A4637" s="4" t="s">
        <v>360</v>
      </c>
      <c r="B4637" s="13">
        <v>1</v>
      </c>
      <c r="C4637" s="13">
        <v>1</v>
      </c>
      <c r="D4637" s="13">
        <v>1</v>
      </c>
      <c r="E4637" s="13">
        <v>6</v>
      </c>
      <c r="F4637" s="13">
        <v>0</v>
      </c>
      <c r="G4637" s="13">
        <v>0</v>
      </c>
      <c r="H4637" s="13">
        <v>0</v>
      </c>
      <c r="I4637" s="13">
        <v>0</v>
      </c>
      <c r="J4637" s="13">
        <v>0</v>
      </c>
      <c r="K4637" s="13">
        <v>2018</v>
      </c>
      <c r="L4637" s="27"/>
    </row>
    <row r="4638" spans="1:12" x14ac:dyDescent="0.2">
      <c r="A4638" s="4" t="s">
        <v>361</v>
      </c>
      <c r="B4638" s="13">
        <v>1</v>
      </c>
      <c r="C4638" s="13">
        <v>1</v>
      </c>
      <c r="D4638" s="13">
        <v>0</v>
      </c>
      <c r="E4638" s="13">
        <v>1</v>
      </c>
      <c r="F4638" s="13">
        <v>0</v>
      </c>
      <c r="G4638" s="13">
        <v>0</v>
      </c>
      <c r="H4638" s="13">
        <v>0</v>
      </c>
      <c r="I4638" s="13">
        <v>0</v>
      </c>
      <c r="J4638" s="13">
        <v>0</v>
      </c>
      <c r="K4638" s="13">
        <v>2018</v>
      </c>
      <c r="L4638" s="27"/>
    </row>
    <row r="4639" spans="1:12" x14ac:dyDescent="0.2">
      <c r="A4639" s="4" t="s">
        <v>100</v>
      </c>
      <c r="K4639" s="13">
        <v>2018</v>
      </c>
      <c r="L4639" s="27"/>
    </row>
    <row r="4640" spans="1:12" x14ac:dyDescent="0.2">
      <c r="A4640" s="4" t="s">
        <v>362</v>
      </c>
      <c r="B4640" s="13">
        <v>1</v>
      </c>
      <c r="C4640" s="13">
        <v>0</v>
      </c>
      <c r="D4640" s="13">
        <v>0</v>
      </c>
      <c r="E4640" s="13">
        <v>0</v>
      </c>
      <c r="F4640" s="13">
        <v>0</v>
      </c>
      <c r="G4640" s="13">
        <v>3</v>
      </c>
      <c r="H4640" s="13">
        <v>1</v>
      </c>
      <c r="I4640" s="13">
        <v>3</v>
      </c>
      <c r="J4640" s="13">
        <v>1</v>
      </c>
      <c r="K4640" s="13">
        <v>2018</v>
      </c>
      <c r="L4640" s="27"/>
    </row>
    <row r="4641" spans="1:12" x14ac:dyDescent="0.2">
      <c r="A4641" s="4" t="s">
        <v>101</v>
      </c>
      <c r="K4641" s="13">
        <v>2018</v>
      </c>
      <c r="L4641" s="27"/>
    </row>
    <row r="4642" spans="1:12" x14ac:dyDescent="0.2">
      <c r="A4642" s="4" t="s">
        <v>278</v>
      </c>
      <c r="K4642" s="13">
        <v>2018</v>
      </c>
      <c r="L4642" s="27"/>
    </row>
    <row r="4643" spans="1:12" x14ac:dyDescent="0.2">
      <c r="A4643" s="4" t="s">
        <v>102</v>
      </c>
      <c r="K4643" s="13">
        <v>2018</v>
      </c>
      <c r="L4643" s="27"/>
    </row>
    <row r="4644" spans="1:12" x14ac:dyDescent="0.2">
      <c r="A4644" s="4" t="s">
        <v>892</v>
      </c>
      <c r="K4644" s="13">
        <v>2018</v>
      </c>
    </row>
    <row r="4645" spans="1:12" x14ac:dyDescent="0.2">
      <c r="A4645" s="4" t="s">
        <v>103</v>
      </c>
      <c r="B4645" s="13">
        <v>2</v>
      </c>
      <c r="C4645" s="13">
        <v>2</v>
      </c>
      <c r="D4645" s="13">
        <v>0</v>
      </c>
      <c r="E4645" s="13">
        <v>15</v>
      </c>
      <c r="F4645" s="13">
        <v>0</v>
      </c>
      <c r="G4645" s="13">
        <v>0</v>
      </c>
      <c r="H4645" s="13">
        <v>0</v>
      </c>
      <c r="I4645" s="13">
        <v>0</v>
      </c>
      <c r="J4645" s="13">
        <v>0</v>
      </c>
      <c r="K4645" s="13">
        <v>2018</v>
      </c>
      <c r="L4645" s="27"/>
    </row>
    <row r="4646" spans="1:12" x14ac:dyDescent="0.2">
      <c r="A4646" s="4" t="s">
        <v>104</v>
      </c>
      <c r="K4646" s="13">
        <v>2018</v>
      </c>
      <c r="L4646" s="27"/>
    </row>
    <row r="4647" spans="1:12" x14ac:dyDescent="0.2">
      <c r="A4647" s="4" t="s">
        <v>345</v>
      </c>
      <c r="B4647">
        <v>1</v>
      </c>
      <c r="C4647">
        <v>1</v>
      </c>
      <c r="D4647">
        <v>0</v>
      </c>
      <c r="E4647">
        <v>5</v>
      </c>
      <c r="F4647">
        <v>0</v>
      </c>
      <c r="G4647">
        <v>7</v>
      </c>
      <c r="H4647">
        <v>0</v>
      </c>
      <c r="I4647">
        <v>28</v>
      </c>
      <c r="J4647">
        <v>1</v>
      </c>
      <c r="K4647" s="13">
        <v>2018</v>
      </c>
      <c r="L4647" s="27"/>
    </row>
    <row r="4648" spans="1:12" x14ac:dyDescent="0.2">
      <c r="A4648" s="4" t="s">
        <v>341</v>
      </c>
      <c r="K4648" s="13">
        <v>2018</v>
      </c>
      <c r="L4648" s="27"/>
    </row>
    <row r="4649" spans="1:12" x14ac:dyDescent="0.2">
      <c r="A4649" s="4" t="s">
        <v>311</v>
      </c>
      <c r="K4649" s="13">
        <v>2018</v>
      </c>
      <c r="L4649" s="27"/>
    </row>
    <row r="4650" spans="1:12" x14ac:dyDescent="0.2">
      <c r="A4650" s="4" t="s">
        <v>105</v>
      </c>
      <c r="K4650" s="13">
        <v>2018</v>
      </c>
      <c r="L4650" s="27"/>
    </row>
    <row r="4651" spans="1:12" x14ac:dyDescent="0.2">
      <c r="A4651" s="4" t="s">
        <v>106</v>
      </c>
      <c r="K4651" s="13">
        <v>2018</v>
      </c>
      <c r="L4651" s="27"/>
    </row>
    <row r="4652" spans="1:12" x14ac:dyDescent="0.2">
      <c r="A4652" s="4" t="s">
        <v>107</v>
      </c>
      <c r="K4652" s="13">
        <v>2018</v>
      </c>
      <c r="L4652" s="27"/>
    </row>
    <row r="4653" spans="1:12" x14ac:dyDescent="0.2">
      <c r="A4653" s="4" t="s">
        <v>108</v>
      </c>
      <c r="K4653" s="13">
        <v>2018</v>
      </c>
      <c r="L4653" s="27"/>
    </row>
    <row r="4654" spans="1:12" x14ac:dyDescent="0.2">
      <c r="A4654" s="4" t="s">
        <v>357</v>
      </c>
      <c r="B4654" s="13">
        <v>7</v>
      </c>
      <c r="C4654" s="13">
        <v>5</v>
      </c>
      <c r="D4654" s="13">
        <v>2</v>
      </c>
      <c r="E4654" s="13">
        <v>83</v>
      </c>
      <c r="F4654" s="13">
        <v>0</v>
      </c>
      <c r="G4654" s="13">
        <v>46</v>
      </c>
      <c r="H4654" s="13">
        <v>1</v>
      </c>
      <c r="I4654" s="13">
        <v>172</v>
      </c>
      <c r="J4654" s="13">
        <v>10</v>
      </c>
      <c r="K4654" s="13">
        <v>2018</v>
      </c>
      <c r="L4654" s="27"/>
    </row>
    <row r="4655" spans="1:12" x14ac:dyDescent="0.2">
      <c r="A4655" s="4" t="s">
        <v>346</v>
      </c>
      <c r="K4655" s="13">
        <v>2018</v>
      </c>
      <c r="L4655" s="27"/>
    </row>
    <row r="4656" spans="1:12" x14ac:dyDescent="0.2">
      <c r="A4656" s="4" t="s">
        <v>109</v>
      </c>
      <c r="K4656" s="13">
        <v>2018</v>
      </c>
      <c r="L4656" s="27"/>
    </row>
    <row r="4657" spans="1:12" x14ac:dyDescent="0.2">
      <c r="A4657" s="4" t="s">
        <v>110</v>
      </c>
      <c r="K4657" s="13">
        <v>2018</v>
      </c>
      <c r="L4657" s="27"/>
    </row>
    <row r="4658" spans="1:12" x14ac:dyDescent="0.2">
      <c r="A4658" s="4" t="s">
        <v>111</v>
      </c>
      <c r="K4658" s="13">
        <v>2018</v>
      </c>
      <c r="L4658" s="27"/>
    </row>
    <row r="4659" spans="1:12" x14ac:dyDescent="0.2">
      <c r="A4659" s="4" t="s">
        <v>112</v>
      </c>
      <c r="K4659" s="13">
        <v>2018</v>
      </c>
      <c r="L4659" s="27"/>
    </row>
    <row r="4660" spans="1:12" x14ac:dyDescent="0.2">
      <c r="A4660" s="4" t="s">
        <v>113</v>
      </c>
      <c r="K4660" s="13">
        <v>2018</v>
      </c>
      <c r="L4660" s="27"/>
    </row>
    <row r="4661" spans="1:12" x14ac:dyDescent="0.2">
      <c r="A4661" s="4" t="s">
        <v>114</v>
      </c>
      <c r="K4661" s="13">
        <v>2018</v>
      </c>
      <c r="L4661" s="27"/>
    </row>
    <row r="4662" spans="1:12" x14ac:dyDescent="0.2">
      <c r="A4662" s="4" t="s">
        <v>115</v>
      </c>
      <c r="K4662" s="13">
        <v>2018</v>
      </c>
      <c r="L4662" s="27"/>
    </row>
    <row r="4663" spans="1:12" x14ac:dyDescent="0.2">
      <c r="A4663" s="4" t="s">
        <v>319</v>
      </c>
      <c r="K4663" s="13">
        <v>2018</v>
      </c>
      <c r="L4663" s="27"/>
    </row>
    <row r="4664" spans="1:12" x14ac:dyDescent="0.2">
      <c r="A4664" s="4" t="s">
        <v>116</v>
      </c>
      <c r="K4664" s="13">
        <v>2018</v>
      </c>
      <c r="L4664" s="27"/>
    </row>
    <row r="4665" spans="1:12" x14ac:dyDescent="0.2">
      <c r="A4665" s="4" t="s">
        <v>117</v>
      </c>
      <c r="K4665" s="13">
        <v>2018</v>
      </c>
      <c r="L4665" s="27"/>
    </row>
    <row r="4666" spans="1:12" x14ac:dyDescent="0.2">
      <c r="A4666" s="4" t="s">
        <v>118</v>
      </c>
      <c r="K4666" s="13">
        <v>2018</v>
      </c>
      <c r="L4666" s="27"/>
    </row>
    <row r="4667" spans="1:12" x14ac:dyDescent="0.2">
      <c r="A4667" s="4" t="s">
        <v>279</v>
      </c>
      <c r="K4667" s="13">
        <v>2018</v>
      </c>
      <c r="L4667" s="27"/>
    </row>
    <row r="4668" spans="1:12" x14ac:dyDescent="0.2">
      <c r="A4668" s="4" t="s">
        <v>119</v>
      </c>
      <c r="K4668" s="13">
        <v>2018</v>
      </c>
      <c r="L4668" s="27"/>
    </row>
    <row r="4669" spans="1:12" x14ac:dyDescent="0.2">
      <c r="A4669" s="4" t="s">
        <v>120</v>
      </c>
      <c r="K4669" s="13">
        <v>2018</v>
      </c>
      <c r="L4669" s="27"/>
    </row>
    <row r="4670" spans="1:12" x14ac:dyDescent="0.2">
      <c r="A4670" s="4" t="s">
        <v>121</v>
      </c>
      <c r="K4670" s="13">
        <v>2018</v>
      </c>
      <c r="L4670" s="27"/>
    </row>
    <row r="4671" spans="1:12" x14ac:dyDescent="0.2">
      <c r="A4671" s="4" t="s">
        <v>122</v>
      </c>
      <c r="K4671" s="13">
        <v>2018</v>
      </c>
      <c r="L4671" s="27"/>
    </row>
    <row r="4672" spans="1:12" x14ac:dyDescent="0.2">
      <c r="A4672" s="4" t="s">
        <v>123</v>
      </c>
      <c r="K4672" s="13">
        <v>2018</v>
      </c>
      <c r="L4672" s="27"/>
    </row>
    <row r="4673" spans="1:12" x14ac:dyDescent="0.2">
      <c r="A4673" s="4" t="s">
        <v>124</v>
      </c>
      <c r="K4673" s="13">
        <v>2018</v>
      </c>
      <c r="L4673" s="27"/>
    </row>
    <row r="4674" spans="1:12" x14ac:dyDescent="0.2">
      <c r="A4674" s="4" t="s">
        <v>821</v>
      </c>
      <c r="K4674" s="13">
        <v>2018</v>
      </c>
      <c r="L4674" s="27"/>
    </row>
    <row r="4675" spans="1:12" x14ac:dyDescent="0.2">
      <c r="A4675" s="4" t="s">
        <v>125</v>
      </c>
      <c r="K4675" s="13">
        <v>2018</v>
      </c>
      <c r="L4675" s="27"/>
    </row>
    <row r="4676" spans="1:12" x14ac:dyDescent="0.2">
      <c r="A4676" s="4" t="s">
        <v>126</v>
      </c>
      <c r="K4676" s="13">
        <v>2018</v>
      </c>
      <c r="L4676" s="27"/>
    </row>
    <row r="4677" spans="1:12" x14ac:dyDescent="0.2">
      <c r="A4677" s="4" t="s">
        <v>127</v>
      </c>
      <c r="K4677" s="13">
        <v>2018</v>
      </c>
      <c r="L4677" s="27"/>
    </row>
    <row r="4678" spans="1:12" x14ac:dyDescent="0.2">
      <c r="A4678" s="4" t="s">
        <v>128</v>
      </c>
      <c r="K4678" s="13">
        <v>2018</v>
      </c>
      <c r="L4678" s="27"/>
    </row>
    <row r="4679" spans="1:12" x14ac:dyDescent="0.2">
      <c r="A4679" s="4" t="s">
        <v>129</v>
      </c>
      <c r="K4679" s="13">
        <v>2018</v>
      </c>
      <c r="L4679" s="27"/>
    </row>
    <row r="4680" spans="1:12" x14ac:dyDescent="0.2">
      <c r="A4680" s="4" t="s">
        <v>827</v>
      </c>
      <c r="K4680" s="13">
        <v>2018</v>
      </c>
      <c r="L4680" s="27"/>
    </row>
    <row r="4681" spans="1:12" x14ac:dyDescent="0.2">
      <c r="A4681" s="4" t="s">
        <v>130</v>
      </c>
      <c r="K4681" s="13">
        <v>2018</v>
      </c>
      <c r="L4681" s="27"/>
    </row>
    <row r="4682" spans="1:12" x14ac:dyDescent="0.2">
      <c r="A4682" s="4" t="s">
        <v>899</v>
      </c>
      <c r="K4682" s="13">
        <v>2018</v>
      </c>
    </row>
    <row r="4683" spans="1:12" x14ac:dyDescent="0.2">
      <c r="A4683" s="4" t="s">
        <v>131</v>
      </c>
      <c r="B4683" s="15"/>
      <c r="C4683" s="15"/>
      <c r="D4683" s="15"/>
      <c r="E4683" s="15"/>
      <c r="F4683" s="16"/>
      <c r="G4683" s="15"/>
      <c r="H4683" s="15"/>
      <c r="I4683" s="15"/>
      <c r="J4683" s="15"/>
      <c r="K4683" s="13">
        <v>2018</v>
      </c>
      <c r="L4683" s="27"/>
    </row>
    <row r="4684" spans="1:12" x14ac:dyDescent="0.2">
      <c r="A4684" s="4" t="s">
        <v>132</v>
      </c>
      <c r="K4684" s="13">
        <v>2018</v>
      </c>
      <c r="L4684" s="27"/>
    </row>
    <row r="4685" spans="1:12" x14ac:dyDescent="0.2">
      <c r="A4685" s="4" t="s">
        <v>133</v>
      </c>
      <c r="K4685" s="13">
        <v>2018</v>
      </c>
      <c r="L4685" s="27"/>
    </row>
    <row r="4686" spans="1:12" x14ac:dyDescent="0.2">
      <c r="A4686" s="4" t="s">
        <v>312</v>
      </c>
      <c r="K4686" s="13">
        <v>2018</v>
      </c>
      <c r="L4686" s="27"/>
    </row>
    <row r="4687" spans="1:12" x14ac:dyDescent="0.2">
      <c r="A4687" s="4" t="s">
        <v>134</v>
      </c>
      <c r="K4687" s="13">
        <v>2018</v>
      </c>
      <c r="L4687" s="27"/>
    </row>
    <row r="4688" spans="1:12" x14ac:dyDescent="0.2">
      <c r="A4688" s="4" t="s">
        <v>135</v>
      </c>
      <c r="K4688" s="13">
        <v>2018</v>
      </c>
      <c r="L4688" s="27"/>
    </row>
    <row r="4689" spans="1:12" x14ac:dyDescent="0.2">
      <c r="A4689" s="4" t="s">
        <v>136</v>
      </c>
      <c r="K4689" s="13">
        <v>2018</v>
      </c>
      <c r="L4689" s="27"/>
    </row>
    <row r="4690" spans="1:12" x14ac:dyDescent="0.2">
      <c r="A4690" s="4" t="s">
        <v>137</v>
      </c>
      <c r="K4690" s="13">
        <v>2018</v>
      </c>
      <c r="L4690" s="27"/>
    </row>
    <row r="4691" spans="1:12" x14ac:dyDescent="0.2">
      <c r="A4691" s="4" t="s">
        <v>306</v>
      </c>
      <c r="K4691" s="13">
        <v>2018</v>
      </c>
      <c r="L4691" s="27"/>
    </row>
    <row r="4692" spans="1:12" x14ac:dyDescent="0.2">
      <c r="A4692" s="4" t="s">
        <v>138</v>
      </c>
      <c r="B4692"/>
      <c r="C4692"/>
      <c r="D4692"/>
      <c r="E4692"/>
      <c r="F4692"/>
      <c r="G4692"/>
      <c r="H4692"/>
      <c r="I4692"/>
      <c r="J4692"/>
      <c r="K4692" s="13">
        <v>2018</v>
      </c>
      <c r="L4692" s="27"/>
    </row>
    <row r="4693" spans="1:12" x14ac:dyDescent="0.2">
      <c r="A4693" s="4" t="s">
        <v>295</v>
      </c>
      <c r="K4693" s="13">
        <v>2018</v>
      </c>
      <c r="L4693" s="27"/>
    </row>
    <row r="4694" spans="1:12" x14ac:dyDescent="0.2">
      <c r="A4694" s="4" t="s">
        <v>139</v>
      </c>
      <c r="K4694" s="13">
        <v>2018</v>
      </c>
      <c r="L4694" s="27"/>
    </row>
    <row r="4695" spans="1:12" x14ac:dyDescent="0.2">
      <c r="A4695" s="4" t="s">
        <v>905</v>
      </c>
      <c r="K4695" s="13">
        <v>2018</v>
      </c>
    </row>
    <row r="4696" spans="1:12" x14ac:dyDescent="0.2">
      <c r="A4696" s="4" t="s">
        <v>140</v>
      </c>
      <c r="K4696" s="13">
        <v>2018</v>
      </c>
      <c r="L4696" s="27"/>
    </row>
    <row r="4697" spans="1:12" x14ac:dyDescent="0.2">
      <c r="A4697" s="4" t="s">
        <v>141</v>
      </c>
      <c r="K4697" s="13">
        <v>2018</v>
      </c>
      <c r="L4697" s="27"/>
    </row>
    <row r="4698" spans="1:12" x14ac:dyDescent="0.2">
      <c r="A4698" s="4" t="s">
        <v>864</v>
      </c>
      <c r="K4698" s="13">
        <v>2018</v>
      </c>
      <c r="L4698" s="27"/>
    </row>
    <row r="4699" spans="1:12" x14ac:dyDescent="0.2">
      <c r="A4699" s="4" t="s">
        <v>142</v>
      </c>
      <c r="K4699" s="13">
        <v>2018</v>
      </c>
      <c r="L4699" s="27"/>
    </row>
    <row r="4700" spans="1:12" x14ac:dyDescent="0.2">
      <c r="A4700" s="4" t="s">
        <v>904</v>
      </c>
      <c r="K4700" s="13">
        <v>2018</v>
      </c>
    </row>
    <row r="4701" spans="1:12" x14ac:dyDescent="0.2">
      <c r="A4701" s="4" t="s">
        <v>866</v>
      </c>
      <c r="K4701" s="13">
        <v>2018</v>
      </c>
      <c r="L4701" s="27"/>
    </row>
    <row r="4702" spans="1:12" x14ac:dyDescent="0.2">
      <c r="A4702" s="4" t="s">
        <v>303</v>
      </c>
      <c r="B4702"/>
      <c r="C4702"/>
      <c r="D4702"/>
      <c r="E4702"/>
      <c r="F4702"/>
      <c r="G4702"/>
      <c r="H4702"/>
      <c r="I4702"/>
      <c r="J4702"/>
      <c r="K4702" s="13">
        <v>2018</v>
      </c>
      <c r="L4702" s="27"/>
    </row>
    <row r="4703" spans="1:12" x14ac:dyDescent="0.2">
      <c r="A4703" s="4" t="s">
        <v>865</v>
      </c>
      <c r="B4703" s="13">
        <v>1</v>
      </c>
      <c r="C4703" s="13">
        <v>1</v>
      </c>
      <c r="D4703" s="13">
        <v>0</v>
      </c>
      <c r="E4703" s="13">
        <v>51</v>
      </c>
      <c r="F4703" s="13">
        <v>0</v>
      </c>
      <c r="G4703" s="13">
        <v>9</v>
      </c>
      <c r="H4703" s="13">
        <v>0</v>
      </c>
      <c r="I4703" s="13">
        <v>43</v>
      </c>
      <c r="J4703" s="13">
        <v>0</v>
      </c>
      <c r="K4703" s="13">
        <v>2018</v>
      </c>
      <c r="L4703" s="27"/>
    </row>
    <row r="4704" spans="1:12" x14ac:dyDescent="0.2">
      <c r="A4704" s="4" t="s">
        <v>307</v>
      </c>
      <c r="K4704" s="13">
        <v>2018</v>
      </c>
      <c r="L4704" s="27"/>
    </row>
    <row r="4705" spans="1:12" x14ac:dyDescent="0.2">
      <c r="A4705" s="4" t="s">
        <v>143</v>
      </c>
      <c r="K4705" s="13">
        <v>2018</v>
      </c>
      <c r="L4705" s="27"/>
    </row>
    <row r="4706" spans="1:12" x14ac:dyDescent="0.2">
      <c r="A4706" s="4" t="s">
        <v>298</v>
      </c>
      <c r="K4706" s="13">
        <v>2018</v>
      </c>
      <c r="L4706" s="27"/>
    </row>
    <row r="4707" spans="1:12" x14ac:dyDescent="0.2">
      <c r="A4707" s="4" t="s">
        <v>342</v>
      </c>
      <c r="K4707" s="13">
        <v>2018</v>
      </c>
      <c r="L4707" s="27"/>
    </row>
    <row r="4708" spans="1:12" x14ac:dyDescent="0.2">
      <c r="A4708" s="4" t="s">
        <v>144</v>
      </c>
      <c r="B4708" s="15"/>
      <c r="C4708" s="16"/>
      <c r="D4708" s="16"/>
      <c r="E4708" s="16"/>
      <c r="F4708" s="16"/>
      <c r="G4708" s="15"/>
      <c r="H4708" s="15"/>
      <c r="I4708" s="15"/>
      <c r="J4708" s="15"/>
      <c r="K4708" s="13">
        <v>2018</v>
      </c>
      <c r="L4708" s="27"/>
    </row>
    <row r="4709" spans="1:12" x14ac:dyDescent="0.2">
      <c r="A4709" s="4" t="s">
        <v>145</v>
      </c>
      <c r="K4709" s="13">
        <v>2018</v>
      </c>
      <c r="L4709" s="27"/>
    </row>
    <row r="4710" spans="1:12" x14ac:dyDescent="0.2">
      <c r="A4710" s="4" t="s">
        <v>146</v>
      </c>
      <c r="K4710" s="13">
        <v>2018</v>
      </c>
      <c r="L4710" s="27"/>
    </row>
    <row r="4711" spans="1:12" x14ac:dyDescent="0.2">
      <c r="A4711" s="4" t="s">
        <v>363</v>
      </c>
      <c r="B4711" s="13">
        <v>1</v>
      </c>
      <c r="C4711" s="13">
        <v>1</v>
      </c>
      <c r="D4711" s="13">
        <v>0</v>
      </c>
      <c r="E4711" s="13">
        <v>37</v>
      </c>
      <c r="F4711" s="13">
        <v>1</v>
      </c>
      <c r="G4711" s="13">
        <v>0</v>
      </c>
      <c r="H4711" s="13">
        <v>0</v>
      </c>
      <c r="I4711" s="13">
        <v>0</v>
      </c>
      <c r="J4711" s="13">
        <v>0</v>
      </c>
      <c r="K4711" s="13">
        <v>2018</v>
      </c>
      <c r="L4711" s="27"/>
    </row>
    <row r="4712" spans="1:12" x14ac:dyDescent="0.2">
      <c r="A4712" s="4" t="s">
        <v>147</v>
      </c>
      <c r="B4712" s="13">
        <v>3</v>
      </c>
      <c r="C4712" s="13">
        <v>3</v>
      </c>
      <c r="D4712" s="13">
        <v>1</v>
      </c>
      <c r="E4712" s="13">
        <v>39</v>
      </c>
      <c r="F4712" s="13">
        <v>0</v>
      </c>
      <c r="G4712" s="13">
        <v>2</v>
      </c>
      <c r="H4712" s="13">
        <v>0</v>
      </c>
      <c r="I4712" s="13">
        <v>21</v>
      </c>
      <c r="J4712" s="13">
        <v>1</v>
      </c>
      <c r="K4712" s="13">
        <v>2018</v>
      </c>
      <c r="L4712" s="27"/>
    </row>
    <row r="4713" spans="1:12" x14ac:dyDescent="0.2">
      <c r="A4713" s="4" t="s">
        <v>355</v>
      </c>
      <c r="K4713" s="13">
        <v>2018</v>
      </c>
      <c r="L4713" s="27"/>
    </row>
    <row r="4714" spans="1:12" x14ac:dyDescent="0.2">
      <c r="A4714" s="4" t="s">
        <v>148</v>
      </c>
      <c r="K4714" s="13">
        <v>2018</v>
      </c>
    </row>
    <row r="4715" spans="1:12" x14ac:dyDescent="0.2">
      <c r="A4715" s="4" t="s">
        <v>149</v>
      </c>
      <c r="K4715" s="13">
        <v>2018</v>
      </c>
      <c r="L4715" s="27"/>
    </row>
    <row r="4716" spans="1:12" x14ac:dyDescent="0.2">
      <c r="A4716" s="4" t="s">
        <v>150</v>
      </c>
      <c r="K4716" s="13">
        <v>2018</v>
      </c>
      <c r="L4716" s="27"/>
    </row>
    <row r="4717" spans="1:12" x14ac:dyDescent="0.2">
      <c r="A4717" s="4" t="s">
        <v>314</v>
      </c>
      <c r="K4717" s="13">
        <v>2018</v>
      </c>
      <c r="L4717" s="27"/>
    </row>
    <row r="4718" spans="1:12" x14ac:dyDescent="0.2">
      <c r="A4718" s="4" t="s">
        <v>332</v>
      </c>
      <c r="B4718" s="13">
        <v>13</v>
      </c>
      <c r="C4718" s="13">
        <v>12</v>
      </c>
      <c r="D4718" s="13">
        <v>3</v>
      </c>
      <c r="E4718" s="13">
        <v>562</v>
      </c>
      <c r="F4718" s="13">
        <v>6</v>
      </c>
      <c r="G4718" s="13">
        <v>50</v>
      </c>
      <c r="H4718" s="13">
        <v>1</v>
      </c>
      <c r="I4718" s="13">
        <v>284</v>
      </c>
      <c r="J4718" s="13">
        <v>6</v>
      </c>
      <c r="K4718" s="13">
        <v>2018</v>
      </c>
      <c r="L4718" s="27"/>
    </row>
    <row r="4719" spans="1:12" x14ac:dyDescent="0.2">
      <c r="A4719" s="4" t="s">
        <v>349</v>
      </c>
      <c r="B4719" s="15"/>
      <c r="C4719" s="15"/>
      <c r="D4719" s="15"/>
      <c r="E4719" s="15"/>
      <c r="F4719" s="16"/>
      <c r="G4719" s="15"/>
      <c r="H4719" s="15"/>
      <c r="I4719" s="15"/>
      <c r="J4719" s="15"/>
      <c r="K4719" s="13">
        <v>2018</v>
      </c>
      <c r="L4719" s="27"/>
    </row>
    <row r="4720" spans="1:12" x14ac:dyDescent="0.2">
      <c r="A4720" s="4" t="s">
        <v>305</v>
      </c>
      <c r="B4720" s="13">
        <v>12</v>
      </c>
      <c r="C4720" s="13">
        <v>11</v>
      </c>
      <c r="D4720" s="13">
        <v>2</v>
      </c>
      <c r="E4720" s="13">
        <v>102</v>
      </c>
      <c r="F4720" s="13">
        <v>1</v>
      </c>
      <c r="G4720" s="13">
        <v>65</v>
      </c>
      <c r="H4720" s="13">
        <v>5</v>
      </c>
      <c r="I4720" s="13">
        <v>283</v>
      </c>
      <c r="J4720" s="13">
        <v>11</v>
      </c>
      <c r="K4720" s="13">
        <v>2018</v>
      </c>
      <c r="L4720" s="27"/>
    </row>
    <row r="4721" spans="1:12" x14ac:dyDescent="0.2">
      <c r="A4721" s="4" t="s">
        <v>900</v>
      </c>
      <c r="K4721" s="13">
        <v>2018</v>
      </c>
    </row>
    <row r="4722" spans="1:12" x14ac:dyDescent="0.2">
      <c r="A4722" s="4" t="s">
        <v>299</v>
      </c>
      <c r="K4722" s="13">
        <v>2018</v>
      </c>
      <c r="L4722" s="27"/>
    </row>
    <row r="4723" spans="1:12" x14ac:dyDescent="0.2">
      <c r="A4723" s="4" t="s">
        <v>286</v>
      </c>
      <c r="K4723" s="13">
        <v>2018</v>
      </c>
      <c r="L4723" s="27"/>
    </row>
    <row r="4724" spans="1:12" x14ac:dyDescent="0.2">
      <c r="A4724" s="4" t="s">
        <v>795</v>
      </c>
      <c r="K4724" s="13">
        <v>2018</v>
      </c>
      <c r="L4724" s="27"/>
    </row>
    <row r="4725" spans="1:12" x14ac:dyDescent="0.2">
      <c r="A4725" s="4" t="s">
        <v>151</v>
      </c>
      <c r="B4725" s="13">
        <v>13</v>
      </c>
      <c r="C4725" s="13">
        <v>10</v>
      </c>
      <c r="D4725" s="13">
        <v>1</v>
      </c>
      <c r="E4725" s="13">
        <v>142</v>
      </c>
      <c r="F4725" s="13">
        <v>2</v>
      </c>
      <c r="G4725" s="13">
        <v>72.333333333333002</v>
      </c>
      <c r="H4725" s="13">
        <v>11</v>
      </c>
      <c r="I4725" s="13">
        <v>270</v>
      </c>
      <c r="J4725" s="13">
        <v>12</v>
      </c>
      <c r="K4725" s="13">
        <v>2018</v>
      </c>
      <c r="L4725" s="27"/>
    </row>
    <row r="4726" spans="1:12" x14ac:dyDescent="0.2">
      <c r="A4726" s="4" t="s">
        <v>280</v>
      </c>
      <c r="K4726" s="13">
        <v>2018</v>
      </c>
      <c r="L4726" s="27"/>
    </row>
    <row r="4727" spans="1:12" x14ac:dyDescent="0.2">
      <c r="A4727" s="4" t="s">
        <v>320</v>
      </c>
      <c r="K4727" s="13">
        <v>2018</v>
      </c>
      <c r="L4727" s="27"/>
    </row>
    <row r="4728" spans="1:12" x14ac:dyDescent="0.2">
      <c r="A4728" s="4" t="s">
        <v>152</v>
      </c>
      <c r="K4728" s="13">
        <v>2018</v>
      </c>
      <c r="L4728" s="27"/>
    </row>
    <row r="4729" spans="1:12" x14ac:dyDescent="0.2">
      <c r="A4729" s="4" t="s">
        <v>153</v>
      </c>
      <c r="K4729" s="13">
        <v>2018</v>
      </c>
      <c r="L4729" s="27"/>
    </row>
    <row r="4730" spans="1:12" x14ac:dyDescent="0.2">
      <c r="A4730" s="4" t="s">
        <v>154</v>
      </c>
      <c r="K4730" s="13">
        <v>2018</v>
      </c>
      <c r="L4730" s="27"/>
    </row>
    <row r="4731" spans="1:12" x14ac:dyDescent="0.2">
      <c r="A4731" s="4" t="s">
        <v>155</v>
      </c>
      <c r="K4731" s="13">
        <v>2018</v>
      </c>
    </row>
    <row r="4732" spans="1:12" x14ac:dyDescent="0.2">
      <c r="A4732" s="4" t="s">
        <v>156</v>
      </c>
      <c r="B4732" s="4"/>
      <c r="C4732" s="4"/>
      <c r="D4732" s="4"/>
      <c r="E4732" s="4"/>
      <c r="F4732" s="4"/>
      <c r="G4732" s="4"/>
      <c r="H4732" s="4"/>
      <c r="I4732" s="4"/>
      <c r="J4732" s="4"/>
      <c r="K4732" s="13">
        <v>2018</v>
      </c>
      <c r="L4732" s="27"/>
    </row>
    <row r="4733" spans="1:12" x14ac:dyDescent="0.2">
      <c r="A4733" s="4" t="s">
        <v>157</v>
      </c>
      <c r="B4733" s="4"/>
      <c r="C4733" s="4"/>
      <c r="D4733" s="4"/>
      <c r="E4733" s="4"/>
      <c r="F4733" s="4"/>
      <c r="G4733" s="4"/>
      <c r="H4733" s="4"/>
      <c r="I4733" s="4"/>
      <c r="J4733" s="4"/>
      <c r="K4733" s="13">
        <v>2018</v>
      </c>
    </row>
    <row r="4734" spans="1:12" x14ac:dyDescent="0.2">
      <c r="A4734" s="4" t="s">
        <v>158</v>
      </c>
      <c r="B4734" s="4"/>
      <c r="C4734" s="4"/>
      <c r="D4734" s="4"/>
      <c r="E4734" s="4"/>
      <c r="F4734" s="4"/>
      <c r="G4734" s="4"/>
      <c r="H4734" s="4"/>
      <c r="I4734" s="4"/>
      <c r="J4734" s="4"/>
      <c r="K4734" s="13">
        <v>2018</v>
      </c>
      <c r="L4734" s="27"/>
    </row>
    <row r="4735" spans="1:12" x14ac:dyDescent="0.2">
      <c r="A4735" s="4" t="s">
        <v>159</v>
      </c>
      <c r="B4735" s="4"/>
      <c r="C4735" s="4"/>
      <c r="D4735" s="4"/>
      <c r="E4735" s="4"/>
      <c r="F4735" s="4"/>
      <c r="G4735" s="4"/>
      <c r="H4735" s="4"/>
      <c r="I4735" s="4"/>
      <c r="J4735" s="4"/>
      <c r="K4735" s="13">
        <v>2018</v>
      </c>
      <c r="L4735" s="27"/>
    </row>
    <row r="4736" spans="1:12" x14ac:dyDescent="0.2">
      <c r="A4736" s="4" t="s">
        <v>877</v>
      </c>
      <c r="K4736" s="13">
        <v>2018</v>
      </c>
      <c r="L4736" s="27"/>
    </row>
    <row r="4737" spans="1:12" x14ac:dyDescent="0.2">
      <c r="A4737" s="4" t="s">
        <v>372</v>
      </c>
      <c r="K4737" s="13">
        <v>2018</v>
      </c>
      <c r="L4737" s="27"/>
    </row>
    <row r="4738" spans="1:12" x14ac:dyDescent="0.2">
      <c r="A4738" s="4" t="s">
        <v>160</v>
      </c>
      <c r="B4738" s="4"/>
      <c r="C4738" s="4"/>
      <c r="D4738" s="4"/>
      <c r="E4738" s="4"/>
      <c r="F4738" s="4"/>
      <c r="G4738" s="4"/>
      <c r="H4738" s="4"/>
      <c r="I4738" s="4"/>
      <c r="J4738" s="4"/>
      <c r="K4738" s="13">
        <v>2018</v>
      </c>
      <c r="L4738" s="27"/>
    </row>
    <row r="4739" spans="1:12" x14ac:dyDescent="0.2">
      <c r="A4739" s="4" t="s">
        <v>161</v>
      </c>
      <c r="B4739" s="4"/>
      <c r="C4739" s="4"/>
      <c r="D4739" s="4"/>
      <c r="E4739" s="4"/>
      <c r="F4739" s="4"/>
      <c r="G4739" s="4"/>
      <c r="H4739" s="4"/>
      <c r="I4739" s="4"/>
      <c r="J4739" s="4"/>
      <c r="K4739" s="13">
        <v>2018</v>
      </c>
      <c r="L4739" s="27"/>
    </row>
    <row r="4740" spans="1:12" x14ac:dyDescent="0.2">
      <c r="A4740" s="4" t="s">
        <v>796</v>
      </c>
      <c r="B4740" s="4"/>
      <c r="C4740" s="4"/>
      <c r="D4740" s="4"/>
      <c r="E4740" s="4"/>
      <c r="F4740" s="4"/>
      <c r="G4740" s="4"/>
      <c r="H4740" s="4"/>
      <c r="I4740" s="4"/>
      <c r="J4740" s="4"/>
      <c r="K4740" s="13">
        <v>2018</v>
      </c>
      <c r="L4740" s="27"/>
    </row>
    <row r="4741" spans="1:12" x14ac:dyDescent="0.2">
      <c r="A4741" s="4" t="s">
        <v>162</v>
      </c>
      <c r="B4741" s="4"/>
      <c r="C4741" s="4"/>
      <c r="D4741" s="4"/>
      <c r="E4741" s="4"/>
      <c r="F4741" s="4"/>
      <c r="G4741" s="4"/>
      <c r="H4741" s="4"/>
      <c r="I4741" s="4"/>
      <c r="J4741" s="4"/>
      <c r="K4741" s="13">
        <v>2018</v>
      </c>
      <c r="L4741" s="27"/>
    </row>
    <row r="4742" spans="1:12" x14ac:dyDescent="0.2">
      <c r="A4742" s="4" t="s">
        <v>816</v>
      </c>
      <c r="B4742" s="4"/>
      <c r="C4742" s="4"/>
      <c r="D4742" s="4"/>
      <c r="E4742" s="4"/>
      <c r="F4742" s="4"/>
      <c r="G4742" s="4"/>
      <c r="H4742" s="4"/>
      <c r="I4742" s="4"/>
      <c r="J4742" s="4"/>
      <c r="K4742" s="13">
        <v>2018</v>
      </c>
      <c r="L4742" s="27"/>
    </row>
    <row r="4743" spans="1:12" x14ac:dyDescent="0.2">
      <c r="A4743" s="4" t="s">
        <v>163</v>
      </c>
      <c r="B4743" s="4"/>
      <c r="C4743" s="4"/>
      <c r="D4743" s="4"/>
      <c r="E4743" s="4"/>
      <c r="F4743" s="4"/>
      <c r="G4743" s="4"/>
      <c r="H4743" s="4"/>
      <c r="I4743" s="4"/>
      <c r="J4743" s="4"/>
      <c r="K4743" s="13">
        <v>2018</v>
      </c>
      <c r="L4743" s="27"/>
    </row>
    <row r="4744" spans="1:12" x14ac:dyDescent="0.2">
      <c r="A4744" s="4" t="s">
        <v>164</v>
      </c>
      <c r="B4744" s="4"/>
      <c r="C4744" s="4"/>
      <c r="D4744" s="4"/>
      <c r="E4744" s="4"/>
      <c r="F4744" s="4"/>
      <c r="G4744" s="4"/>
      <c r="H4744" s="4"/>
      <c r="I4744" s="4"/>
      <c r="J4744" s="4"/>
      <c r="K4744" s="13">
        <v>2018</v>
      </c>
      <c r="L4744" s="27"/>
    </row>
    <row r="4745" spans="1:12" x14ac:dyDescent="0.2">
      <c r="A4745" s="4" t="s">
        <v>895</v>
      </c>
      <c r="K4745" s="13">
        <v>2018</v>
      </c>
    </row>
    <row r="4746" spans="1:12" x14ac:dyDescent="0.2">
      <c r="A4746" s="4" t="s">
        <v>828</v>
      </c>
      <c r="B4746" s="4"/>
      <c r="C4746" s="4"/>
      <c r="D4746" s="4"/>
      <c r="E4746" s="4"/>
      <c r="F4746" s="4"/>
      <c r="G4746" s="4"/>
      <c r="H4746" s="4"/>
      <c r="I4746" s="4"/>
      <c r="J4746" s="4"/>
      <c r="K4746" s="13">
        <v>2018</v>
      </c>
      <c r="L4746" s="27"/>
    </row>
    <row r="4747" spans="1:12" x14ac:dyDescent="0.2">
      <c r="A4747" s="4" t="s">
        <v>863</v>
      </c>
      <c r="B4747" s="4"/>
      <c r="C4747" s="4"/>
      <c r="D4747" s="4"/>
      <c r="E4747" s="4"/>
      <c r="F4747" s="4"/>
      <c r="G4747" s="4"/>
      <c r="H4747" s="4"/>
      <c r="I4747" s="4"/>
      <c r="J4747" s="4"/>
      <c r="K4747" s="13">
        <v>2018</v>
      </c>
      <c r="L4747" s="27"/>
    </row>
    <row r="4748" spans="1:12" x14ac:dyDescent="0.2">
      <c r="A4748" s="4" t="s">
        <v>819</v>
      </c>
      <c r="B4748" s="4">
        <v>1</v>
      </c>
      <c r="C4748" s="4">
        <v>1</v>
      </c>
      <c r="D4748" s="4">
        <v>0</v>
      </c>
      <c r="E4748" s="4">
        <v>0</v>
      </c>
      <c r="F4748" s="4">
        <v>0</v>
      </c>
      <c r="G4748" s="4">
        <v>7</v>
      </c>
      <c r="H4748" s="4">
        <v>1</v>
      </c>
      <c r="I4748" s="4">
        <v>17</v>
      </c>
      <c r="J4748" s="4">
        <v>3</v>
      </c>
      <c r="K4748" s="13">
        <v>2018</v>
      </c>
      <c r="L4748" s="27"/>
    </row>
    <row r="4749" spans="1:12" x14ac:dyDescent="0.2">
      <c r="A4749" s="4" t="s">
        <v>908</v>
      </c>
      <c r="B4749" s="4"/>
      <c r="C4749" s="4"/>
      <c r="D4749" s="4"/>
      <c r="E4749" s="4"/>
      <c r="F4749" s="4"/>
      <c r="G4749" s="4"/>
      <c r="H4749" s="4"/>
      <c r="I4749" s="4"/>
      <c r="J4749" s="4"/>
      <c r="K4749" s="13">
        <v>2018</v>
      </c>
      <c r="L4749" s="27"/>
    </row>
    <row r="4750" spans="1:12" x14ac:dyDescent="0.2">
      <c r="A4750" s="4" t="s">
        <v>165</v>
      </c>
      <c r="K4750" s="13">
        <v>2018</v>
      </c>
      <c r="L4750" s="27"/>
    </row>
    <row r="4751" spans="1:12" x14ac:dyDescent="0.2">
      <c r="A4751" s="4" t="s">
        <v>166</v>
      </c>
      <c r="K4751" s="13">
        <v>2018</v>
      </c>
      <c r="L4751" s="27"/>
    </row>
    <row r="4752" spans="1:12" x14ac:dyDescent="0.2">
      <c r="A4752" s="4" t="s">
        <v>167</v>
      </c>
      <c r="B4752" s="4"/>
      <c r="C4752" s="4"/>
      <c r="D4752" s="4"/>
      <c r="E4752" s="4"/>
      <c r="F4752" s="4"/>
      <c r="G4752" s="4"/>
      <c r="H4752" s="4"/>
      <c r="I4752" s="4"/>
      <c r="J4752" s="4"/>
      <c r="K4752" s="13">
        <v>2018</v>
      </c>
      <c r="L4752" s="27"/>
    </row>
    <row r="4753" spans="1:12" x14ac:dyDescent="0.2">
      <c r="A4753" s="4" t="s">
        <v>168</v>
      </c>
      <c r="B4753" s="4"/>
      <c r="C4753" s="4"/>
      <c r="D4753" s="4"/>
      <c r="E4753" s="4"/>
      <c r="F4753" s="4"/>
      <c r="G4753" s="4"/>
      <c r="H4753" s="4"/>
      <c r="I4753" s="4"/>
      <c r="J4753" s="4"/>
      <c r="K4753" s="13">
        <v>2018</v>
      </c>
      <c r="L4753" s="27"/>
    </row>
    <row r="4754" spans="1:12" x14ac:dyDescent="0.2">
      <c r="A4754" s="4" t="s">
        <v>169</v>
      </c>
      <c r="B4754" s="4"/>
      <c r="C4754" s="4"/>
      <c r="D4754" s="4"/>
      <c r="E4754" s="4"/>
      <c r="F4754" s="4"/>
      <c r="G4754" s="4"/>
      <c r="H4754" s="4"/>
      <c r="I4754" s="4"/>
      <c r="J4754" s="4"/>
      <c r="K4754" s="13">
        <v>2018</v>
      </c>
      <c r="L4754" s="27"/>
    </row>
    <row r="4755" spans="1:12" x14ac:dyDescent="0.2">
      <c r="A4755" s="4" t="s">
        <v>170</v>
      </c>
      <c r="K4755" s="13">
        <v>2018</v>
      </c>
      <c r="L4755" s="27"/>
    </row>
    <row r="4756" spans="1:12" x14ac:dyDescent="0.2">
      <c r="A4756" s="4" t="s">
        <v>171</v>
      </c>
      <c r="K4756" s="13">
        <v>2018</v>
      </c>
      <c r="L4756" s="27"/>
    </row>
    <row r="4757" spans="1:12" x14ac:dyDescent="0.2">
      <c r="A4757" s="4" t="s">
        <v>172</v>
      </c>
      <c r="K4757" s="13">
        <v>2018</v>
      </c>
      <c r="L4757" s="27"/>
    </row>
    <row r="4758" spans="1:12" x14ac:dyDescent="0.2">
      <c r="A4758" s="4" t="s">
        <v>173</v>
      </c>
      <c r="K4758" s="13">
        <v>2018</v>
      </c>
      <c r="L4758" s="27"/>
    </row>
    <row r="4759" spans="1:12" x14ac:dyDescent="0.2">
      <c r="A4759" s="4" t="s">
        <v>174</v>
      </c>
      <c r="K4759" s="13">
        <v>2018</v>
      </c>
      <c r="L4759" s="27"/>
    </row>
    <row r="4760" spans="1:12" x14ac:dyDescent="0.2">
      <c r="A4760" s="4" t="s">
        <v>350</v>
      </c>
      <c r="K4760" s="13">
        <v>2018</v>
      </c>
      <c r="L4760" s="27"/>
    </row>
    <row r="4761" spans="1:12" x14ac:dyDescent="0.2">
      <c r="A4761" s="4" t="s">
        <v>308</v>
      </c>
      <c r="K4761" s="13">
        <v>2018</v>
      </c>
      <c r="L4761" s="27"/>
    </row>
    <row r="4762" spans="1:12" x14ac:dyDescent="0.2">
      <c r="A4762" s="4" t="s">
        <v>175</v>
      </c>
      <c r="K4762" s="13">
        <v>2018</v>
      </c>
      <c r="L4762" s="27"/>
    </row>
    <row r="4763" spans="1:12" x14ac:dyDescent="0.2">
      <c r="A4763" s="4" t="s">
        <v>176</v>
      </c>
      <c r="K4763" s="13">
        <v>2018</v>
      </c>
      <c r="L4763" s="27"/>
    </row>
    <row r="4764" spans="1:12" x14ac:dyDescent="0.2">
      <c r="A4764" s="4" t="s">
        <v>177</v>
      </c>
      <c r="K4764" s="13">
        <v>2018</v>
      </c>
      <c r="L4764" s="27"/>
    </row>
    <row r="4765" spans="1:12" x14ac:dyDescent="0.2">
      <c r="A4765" s="4" t="s">
        <v>288</v>
      </c>
      <c r="K4765" s="13">
        <v>2018</v>
      </c>
      <c r="L4765" s="27"/>
    </row>
    <row r="4766" spans="1:12" x14ac:dyDescent="0.2">
      <c r="A4766" s="4" t="s">
        <v>800</v>
      </c>
      <c r="K4766" s="13">
        <v>2018</v>
      </c>
      <c r="L4766" s="27"/>
    </row>
    <row r="4767" spans="1:12" x14ac:dyDescent="0.2">
      <c r="A4767" s="4" t="s">
        <v>178</v>
      </c>
      <c r="K4767" s="13">
        <v>2018</v>
      </c>
      <c r="L4767" s="27"/>
    </row>
    <row r="4768" spans="1:12" x14ac:dyDescent="0.2">
      <c r="A4768" s="4" t="s">
        <v>179</v>
      </c>
      <c r="K4768" s="13">
        <v>2018</v>
      </c>
      <c r="L4768" s="27"/>
    </row>
    <row r="4769" spans="1:12" x14ac:dyDescent="0.2">
      <c r="A4769" s="4" t="s">
        <v>180</v>
      </c>
      <c r="K4769" s="13">
        <v>2018</v>
      </c>
      <c r="L4769" s="27"/>
    </row>
    <row r="4770" spans="1:12" x14ac:dyDescent="0.2">
      <c r="A4770" s="4" t="s">
        <v>181</v>
      </c>
      <c r="K4770" s="13">
        <v>2018</v>
      </c>
      <c r="L4770" s="27"/>
    </row>
    <row r="4771" spans="1:12" x14ac:dyDescent="0.2">
      <c r="A4771" s="4" t="s">
        <v>182</v>
      </c>
      <c r="K4771" s="13">
        <v>2018</v>
      </c>
      <c r="L4771" s="27"/>
    </row>
    <row r="4772" spans="1:12" x14ac:dyDescent="0.2">
      <c r="A4772" s="4" t="s">
        <v>183</v>
      </c>
      <c r="K4772" s="13">
        <v>2018</v>
      </c>
      <c r="L4772" s="27"/>
    </row>
    <row r="4773" spans="1:12" x14ac:dyDescent="0.2">
      <c r="A4773" s="4" t="s">
        <v>184</v>
      </c>
      <c r="K4773" s="13">
        <v>2018</v>
      </c>
      <c r="L4773" s="27"/>
    </row>
    <row r="4774" spans="1:12" x14ac:dyDescent="0.2">
      <c r="A4774" s="4" t="s">
        <v>185</v>
      </c>
      <c r="K4774" s="13">
        <v>2018</v>
      </c>
      <c r="L4774" s="27"/>
    </row>
    <row r="4775" spans="1:12" x14ac:dyDescent="0.2">
      <c r="A4775" s="4" t="s">
        <v>186</v>
      </c>
      <c r="K4775" s="13">
        <v>2018</v>
      </c>
      <c r="L4775" s="27"/>
    </row>
    <row r="4776" spans="1:12" x14ac:dyDescent="0.2">
      <c r="A4776" s="4" t="s">
        <v>370</v>
      </c>
      <c r="B4776" s="13">
        <v>16</v>
      </c>
      <c r="C4776" s="13">
        <v>15</v>
      </c>
      <c r="D4776" s="13">
        <v>4</v>
      </c>
      <c r="E4776" s="13">
        <v>196</v>
      </c>
      <c r="F4776" s="13">
        <v>8</v>
      </c>
      <c r="G4776" s="13">
        <v>38.833333333330003</v>
      </c>
      <c r="H4776" s="13">
        <v>1</v>
      </c>
      <c r="I4776" s="13">
        <v>209</v>
      </c>
      <c r="J4776" s="13">
        <v>15</v>
      </c>
      <c r="K4776" s="13">
        <v>2018</v>
      </c>
      <c r="L4776" s="27">
        <v>1</v>
      </c>
    </row>
    <row r="4777" spans="1:12" x14ac:dyDescent="0.2">
      <c r="A4777" s="4" t="s">
        <v>321</v>
      </c>
      <c r="K4777" s="13">
        <v>2018</v>
      </c>
      <c r="L4777" s="27"/>
    </row>
    <row r="4778" spans="1:12" x14ac:dyDescent="0.2">
      <c r="A4778" s="4" t="s">
        <v>187</v>
      </c>
      <c r="K4778" s="13">
        <v>2018</v>
      </c>
      <c r="L4778" s="27"/>
    </row>
    <row r="4779" spans="1:12" x14ac:dyDescent="0.2">
      <c r="A4779" s="4" t="s">
        <v>300</v>
      </c>
      <c r="K4779" s="13">
        <v>2018</v>
      </c>
      <c r="L4779" s="27"/>
    </row>
    <row r="4780" spans="1:12" x14ac:dyDescent="0.2">
      <c r="A4780" s="4" t="s">
        <v>188</v>
      </c>
      <c r="B4780" s="13">
        <v>2</v>
      </c>
      <c r="C4780" s="13">
        <v>2</v>
      </c>
      <c r="D4780" s="13">
        <v>0</v>
      </c>
      <c r="E4780" s="13">
        <v>19</v>
      </c>
      <c r="F4780" s="13">
        <v>0</v>
      </c>
      <c r="G4780" s="13">
        <v>3</v>
      </c>
      <c r="H4780" s="13">
        <v>2</v>
      </c>
      <c r="I4780" s="13">
        <v>6</v>
      </c>
      <c r="J4780" s="13">
        <v>1</v>
      </c>
      <c r="K4780" s="13">
        <v>2018</v>
      </c>
      <c r="L4780" s="27"/>
    </row>
    <row r="4781" spans="1:12" x14ac:dyDescent="0.2">
      <c r="A4781" s="4" t="s">
        <v>189</v>
      </c>
      <c r="K4781" s="13">
        <v>2018</v>
      </c>
      <c r="L4781" s="27"/>
    </row>
    <row r="4782" spans="1:12" x14ac:dyDescent="0.2">
      <c r="A4782" s="4" t="s">
        <v>190</v>
      </c>
      <c r="K4782" s="13">
        <v>2018</v>
      </c>
      <c r="L4782" s="27"/>
    </row>
    <row r="4783" spans="1:12" x14ac:dyDescent="0.2">
      <c r="A4783" s="4" t="s">
        <v>304</v>
      </c>
      <c r="B4783"/>
      <c r="C4783"/>
      <c r="D4783"/>
      <c r="E4783"/>
      <c r="F4783"/>
      <c r="G4783"/>
      <c r="H4783"/>
      <c r="I4783"/>
      <c r="J4783"/>
      <c r="K4783" s="13">
        <v>2018</v>
      </c>
      <c r="L4783" s="27"/>
    </row>
    <row r="4784" spans="1:12" x14ac:dyDescent="0.2">
      <c r="A4784" s="4" t="s">
        <v>347</v>
      </c>
      <c r="K4784" s="13">
        <v>2018</v>
      </c>
      <c r="L4784" s="27"/>
    </row>
    <row r="4785" spans="1:12" x14ac:dyDescent="0.2">
      <c r="A4785" s="4" t="s">
        <v>191</v>
      </c>
      <c r="K4785" s="13">
        <v>2018</v>
      </c>
      <c r="L4785" s="27"/>
    </row>
    <row r="4786" spans="1:12" x14ac:dyDescent="0.2">
      <c r="A4786" s="4" t="s">
        <v>192</v>
      </c>
      <c r="K4786" s="13">
        <v>2018</v>
      </c>
      <c r="L4786" s="27"/>
    </row>
    <row r="4787" spans="1:12" x14ac:dyDescent="0.2">
      <c r="A4787" s="4" t="s">
        <v>193</v>
      </c>
      <c r="K4787" s="13">
        <v>2018</v>
      </c>
      <c r="L4787" s="27"/>
    </row>
    <row r="4788" spans="1:12" x14ac:dyDescent="0.2">
      <c r="A4788" s="4" t="s">
        <v>194</v>
      </c>
      <c r="K4788" s="13">
        <v>2018</v>
      </c>
      <c r="L4788" s="27"/>
    </row>
    <row r="4789" spans="1:12" x14ac:dyDescent="0.2">
      <c r="A4789" s="4" t="s">
        <v>195</v>
      </c>
      <c r="K4789" s="13">
        <v>2018</v>
      </c>
      <c r="L4789" s="27"/>
    </row>
    <row r="4790" spans="1:12" x14ac:dyDescent="0.2">
      <c r="A4790" s="4" t="s">
        <v>196</v>
      </c>
      <c r="B4790" s="15"/>
      <c r="C4790" s="15"/>
      <c r="D4790" s="15"/>
      <c r="E4790" s="15"/>
      <c r="F4790" s="16"/>
      <c r="G4790" s="15"/>
      <c r="H4790" s="15"/>
      <c r="I4790" s="15"/>
      <c r="J4790" s="15"/>
      <c r="K4790" s="13">
        <v>2018</v>
      </c>
      <c r="L4790" s="27"/>
    </row>
    <row r="4791" spans="1:12" x14ac:dyDescent="0.2">
      <c r="A4791" s="4" t="s">
        <v>197</v>
      </c>
      <c r="B4791" s="13">
        <v>18</v>
      </c>
      <c r="C4791" s="13">
        <v>13</v>
      </c>
      <c r="D4791" s="13">
        <v>1</v>
      </c>
      <c r="E4791" s="13">
        <v>214</v>
      </c>
      <c r="F4791" s="13">
        <v>1</v>
      </c>
      <c r="G4791" s="13">
        <v>76.833333333333329</v>
      </c>
      <c r="H4791" s="13">
        <v>3</v>
      </c>
      <c r="I4791" s="13">
        <v>411</v>
      </c>
      <c r="J4791" s="13">
        <v>13</v>
      </c>
      <c r="K4791" s="13">
        <v>2018</v>
      </c>
      <c r="L4791" s="27"/>
    </row>
    <row r="4792" spans="1:12" x14ac:dyDescent="0.2">
      <c r="A4792" s="4" t="s">
        <v>894</v>
      </c>
      <c r="K4792" s="13">
        <v>2018</v>
      </c>
    </row>
    <row r="4793" spans="1:12" x14ac:dyDescent="0.2">
      <c r="A4793" s="4" t="s">
        <v>198</v>
      </c>
      <c r="K4793" s="13">
        <v>2018</v>
      </c>
      <c r="L4793" s="27"/>
    </row>
    <row r="4794" spans="1:12" x14ac:dyDescent="0.2">
      <c r="A4794" s="4" t="s">
        <v>368</v>
      </c>
      <c r="B4794" s="13">
        <v>3</v>
      </c>
      <c r="C4794" s="13">
        <v>3</v>
      </c>
      <c r="D4794" s="13">
        <v>0</v>
      </c>
      <c r="E4794" s="13">
        <v>15</v>
      </c>
      <c r="F4794" s="13">
        <v>0</v>
      </c>
      <c r="G4794" s="13">
        <v>2</v>
      </c>
      <c r="H4794" s="13">
        <v>0</v>
      </c>
      <c r="I4794" s="13">
        <v>14</v>
      </c>
      <c r="J4794" s="13">
        <v>0</v>
      </c>
      <c r="K4794" s="13">
        <v>2018</v>
      </c>
      <c r="L4794" s="27"/>
    </row>
    <row r="4795" spans="1:12" x14ac:dyDescent="0.2">
      <c r="A4795" s="4" t="s">
        <v>199</v>
      </c>
      <c r="K4795" s="13">
        <v>2018</v>
      </c>
      <c r="L4795" s="27"/>
    </row>
    <row r="4796" spans="1:12" x14ac:dyDescent="0.2">
      <c r="A4796" s="4" t="s">
        <v>200</v>
      </c>
      <c r="K4796" s="13">
        <v>2018</v>
      </c>
    </row>
    <row r="4797" spans="1:12" x14ac:dyDescent="0.2">
      <c r="A4797" s="4" t="s">
        <v>201</v>
      </c>
      <c r="B4797" s="4"/>
      <c r="C4797" s="4"/>
      <c r="D4797" s="4"/>
      <c r="E4797" s="4"/>
      <c r="F4797" s="4"/>
      <c r="G4797" s="4"/>
      <c r="H4797" s="4"/>
      <c r="I4797" s="4"/>
      <c r="J4797" s="4"/>
      <c r="K4797" s="13">
        <v>2018</v>
      </c>
      <c r="L4797" s="27"/>
    </row>
    <row r="4798" spans="1:12" x14ac:dyDescent="0.2">
      <c r="A4798" s="4" t="s">
        <v>202</v>
      </c>
      <c r="B4798" s="4"/>
      <c r="C4798" s="4"/>
      <c r="D4798" s="4"/>
      <c r="E4798" s="4"/>
      <c r="F4798" s="4"/>
      <c r="G4798" s="4"/>
      <c r="H4798" s="4"/>
      <c r="I4798" s="4"/>
      <c r="J4798" s="4"/>
      <c r="K4798" s="13">
        <v>2018</v>
      </c>
      <c r="L4798" s="27"/>
    </row>
    <row r="4799" spans="1:12" x14ac:dyDescent="0.2">
      <c r="A4799" s="4" t="s">
        <v>203</v>
      </c>
      <c r="K4799" s="13">
        <v>2018</v>
      </c>
      <c r="L4799" s="27"/>
    </row>
    <row r="4800" spans="1:12" x14ac:dyDescent="0.2">
      <c r="A4800" s="4" t="s">
        <v>204</v>
      </c>
      <c r="K4800" s="13">
        <v>2018</v>
      </c>
      <c r="L4800" s="27"/>
    </row>
    <row r="4801" spans="1:12" x14ac:dyDescent="0.2">
      <c r="A4801" s="4" t="s">
        <v>893</v>
      </c>
      <c r="K4801" s="13">
        <v>2018</v>
      </c>
    </row>
    <row r="4802" spans="1:12" x14ac:dyDescent="0.2">
      <c r="A4802" s="4" t="s">
        <v>313</v>
      </c>
      <c r="K4802" s="13">
        <v>2018</v>
      </c>
      <c r="L4802" s="27"/>
    </row>
    <row r="4803" spans="1:12" x14ac:dyDescent="0.2">
      <c r="A4803" s="4" t="s">
        <v>205</v>
      </c>
      <c r="K4803" s="13">
        <v>2018</v>
      </c>
      <c r="L4803" s="27"/>
    </row>
    <row r="4804" spans="1:12" x14ac:dyDescent="0.2">
      <c r="A4804" s="4" t="s">
        <v>206</v>
      </c>
      <c r="B4804" s="13">
        <v>16</v>
      </c>
      <c r="C4804" s="13">
        <v>11</v>
      </c>
      <c r="D4804" s="13">
        <v>2</v>
      </c>
      <c r="E4804" s="13">
        <v>59</v>
      </c>
      <c r="F4804" s="13">
        <v>4</v>
      </c>
      <c r="G4804" s="13">
        <v>34.666666666666664</v>
      </c>
      <c r="H4804" s="13">
        <v>0</v>
      </c>
      <c r="I4804" s="13">
        <v>195</v>
      </c>
      <c r="J4804" s="13">
        <v>5</v>
      </c>
      <c r="K4804" s="13">
        <v>2018</v>
      </c>
      <c r="L4804" s="27"/>
    </row>
    <row r="4805" spans="1:12" x14ac:dyDescent="0.2">
      <c r="A4805" s="4" t="s">
        <v>207</v>
      </c>
      <c r="K4805" s="13">
        <v>2018</v>
      </c>
      <c r="L4805" s="27"/>
    </row>
    <row r="4806" spans="1:12" x14ac:dyDescent="0.2">
      <c r="A4806" s="4" t="s">
        <v>208</v>
      </c>
      <c r="B4806"/>
      <c r="C4806"/>
      <c r="D4806"/>
      <c r="E4806"/>
      <c r="F4806"/>
      <c r="G4806"/>
      <c r="H4806"/>
      <c r="I4806"/>
      <c r="J4806"/>
      <c r="K4806" s="13">
        <v>2018</v>
      </c>
      <c r="L4806" s="27"/>
    </row>
    <row r="4807" spans="1:12" x14ac:dyDescent="0.2">
      <c r="A4807" s="4" t="s">
        <v>793</v>
      </c>
      <c r="K4807" s="13">
        <v>2018</v>
      </c>
      <c r="L4807" s="27"/>
    </row>
    <row r="4808" spans="1:12" x14ac:dyDescent="0.2">
      <c r="A4808" s="4" t="s">
        <v>209</v>
      </c>
      <c r="B4808" s="4"/>
      <c r="C4808" s="4"/>
      <c r="D4808" s="4"/>
      <c r="E4808" s="4"/>
      <c r="F4808" s="4"/>
      <c r="G4808" s="4"/>
      <c r="H4808" s="4"/>
      <c r="I4808" s="4"/>
      <c r="J4808" s="4"/>
      <c r="K4808" s="13">
        <v>2018</v>
      </c>
    </row>
    <row r="4809" spans="1:12" x14ac:dyDescent="0.2">
      <c r="A4809" s="4" t="s">
        <v>210</v>
      </c>
      <c r="K4809" s="13">
        <v>2018</v>
      </c>
      <c r="L4809" s="27"/>
    </row>
    <row r="4810" spans="1:12" x14ac:dyDescent="0.2">
      <c r="A4810" s="4" t="s">
        <v>281</v>
      </c>
      <c r="B4810" s="4">
        <v>3</v>
      </c>
      <c r="C4810" s="4">
        <v>3</v>
      </c>
      <c r="D4810" s="4">
        <v>1</v>
      </c>
      <c r="E4810" s="4">
        <v>53</v>
      </c>
      <c r="F4810" s="4">
        <v>0</v>
      </c>
      <c r="G4810" s="4">
        <v>13</v>
      </c>
      <c r="H4810" s="4">
        <v>2</v>
      </c>
      <c r="I4810" s="4">
        <v>44</v>
      </c>
      <c r="J4810" s="4">
        <v>3</v>
      </c>
      <c r="K4810" s="13">
        <v>2018</v>
      </c>
      <c r="L4810" s="27"/>
    </row>
    <row r="4811" spans="1:12" x14ac:dyDescent="0.2">
      <c r="A4811" s="4" t="s">
        <v>343</v>
      </c>
      <c r="B4811"/>
      <c r="C4811"/>
      <c r="D4811"/>
      <c r="E4811"/>
      <c r="F4811"/>
      <c r="G4811"/>
      <c r="H4811"/>
      <c r="I4811"/>
      <c r="J4811"/>
      <c r="K4811" s="13">
        <v>2018</v>
      </c>
      <c r="L4811" s="27"/>
    </row>
    <row r="4812" spans="1:12" x14ac:dyDescent="0.2">
      <c r="A4812" s="4" t="s">
        <v>875</v>
      </c>
      <c r="K4812" s="13">
        <v>2018</v>
      </c>
      <c r="L4812" s="27"/>
    </row>
    <row r="4813" spans="1:12" x14ac:dyDescent="0.2">
      <c r="A4813" s="4" t="s">
        <v>902</v>
      </c>
      <c r="K4813" s="13">
        <v>2018</v>
      </c>
    </row>
    <row r="4814" spans="1:12" x14ac:dyDescent="0.2">
      <c r="A4814" s="4" t="s">
        <v>324</v>
      </c>
      <c r="B4814" s="4"/>
      <c r="C4814" s="4"/>
      <c r="D4814" s="4"/>
      <c r="E4814" s="4"/>
      <c r="F4814" s="4"/>
      <c r="G4814" s="4"/>
      <c r="H4814" s="4"/>
      <c r="I4814" s="4"/>
      <c r="J4814" s="4"/>
      <c r="K4814" s="13">
        <v>2018</v>
      </c>
      <c r="L4814" s="27"/>
    </row>
    <row r="4815" spans="1:12" x14ac:dyDescent="0.2">
      <c r="A4815" s="4" t="s">
        <v>328</v>
      </c>
      <c r="B4815" s="13">
        <v>2</v>
      </c>
      <c r="C4815" s="13">
        <v>2</v>
      </c>
      <c r="D4815" s="13">
        <v>0</v>
      </c>
      <c r="E4815" s="13">
        <v>23</v>
      </c>
      <c r="F4815" s="13">
        <v>1</v>
      </c>
      <c r="G4815" s="13">
        <v>8</v>
      </c>
      <c r="H4815" s="13">
        <v>0</v>
      </c>
      <c r="I4815" s="13">
        <v>24</v>
      </c>
      <c r="J4815" s="13">
        <v>0</v>
      </c>
      <c r="K4815" s="13">
        <v>2018</v>
      </c>
      <c r="L4815" s="27"/>
    </row>
    <row r="4816" spans="1:12" x14ac:dyDescent="0.2">
      <c r="A4816" s="4" t="s">
        <v>348</v>
      </c>
      <c r="K4816" s="13">
        <v>2018</v>
      </c>
      <c r="L4816" s="27"/>
    </row>
    <row r="4817" spans="1:14" x14ac:dyDescent="0.2">
      <c r="A4817" s="4" t="s">
        <v>358</v>
      </c>
      <c r="B4817" s="13">
        <v>1</v>
      </c>
      <c r="C4817" s="13">
        <v>0</v>
      </c>
      <c r="D4817" s="13">
        <v>0</v>
      </c>
      <c r="E4817" s="13">
        <v>0</v>
      </c>
      <c r="F4817" s="13">
        <v>0</v>
      </c>
      <c r="G4817" s="13">
        <v>3</v>
      </c>
      <c r="H4817" s="13">
        <v>0</v>
      </c>
      <c r="I4817" s="13">
        <v>20</v>
      </c>
      <c r="J4817" s="13">
        <v>0</v>
      </c>
      <c r="K4817" s="13">
        <v>2018</v>
      </c>
      <c r="L4817" s="27"/>
    </row>
    <row r="4818" spans="1:14" x14ac:dyDescent="0.2">
      <c r="A4818" s="4" t="s">
        <v>325</v>
      </c>
      <c r="K4818" s="13">
        <v>2018</v>
      </c>
      <c r="L4818" s="27"/>
    </row>
    <row r="4819" spans="1:14" x14ac:dyDescent="0.2">
      <c r="A4819" s="4" t="s">
        <v>797</v>
      </c>
      <c r="K4819" s="13">
        <v>2018</v>
      </c>
      <c r="L4819" s="27"/>
    </row>
    <row r="4820" spans="1:14" x14ac:dyDescent="0.2">
      <c r="A4820" s="4" t="s">
        <v>326</v>
      </c>
      <c r="B4820" s="4"/>
      <c r="C4820" s="4"/>
      <c r="D4820" s="4"/>
      <c r="E4820" s="4"/>
      <c r="F4820" s="4"/>
      <c r="G4820" s="4"/>
      <c r="H4820" s="4"/>
      <c r="I4820" s="4"/>
      <c r="J4820" s="4"/>
      <c r="K4820" s="13">
        <v>2018</v>
      </c>
      <c r="L4820" s="27"/>
    </row>
    <row r="4821" spans="1:14" x14ac:dyDescent="0.2">
      <c r="A4821" s="4" t="s">
        <v>211</v>
      </c>
      <c r="B4821" s="4"/>
      <c r="C4821" s="4"/>
      <c r="D4821" s="4"/>
      <c r="E4821" s="4"/>
      <c r="F4821" s="4"/>
      <c r="G4821" s="4"/>
      <c r="H4821" s="4"/>
      <c r="I4821" s="4"/>
      <c r="J4821" s="4"/>
      <c r="K4821" s="13">
        <v>2018</v>
      </c>
      <c r="L4821" s="27"/>
    </row>
    <row r="4822" spans="1:14" x14ac:dyDescent="0.2">
      <c r="A4822" s="4" t="s">
        <v>798</v>
      </c>
      <c r="B4822" s="4">
        <v>1</v>
      </c>
      <c r="C4822" s="4">
        <v>1</v>
      </c>
      <c r="D4822" s="4">
        <v>0</v>
      </c>
      <c r="E4822" s="4">
        <v>0</v>
      </c>
      <c r="F4822" s="4">
        <v>0</v>
      </c>
      <c r="G4822" s="4">
        <v>2</v>
      </c>
      <c r="H4822" s="4">
        <v>0</v>
      </c>
      <c r="I4822" s="4">
        <v>16</v>
      </c>
      <c r="J4822" s="4">
        <v>0</v>
      </c>
      <c r="K4822" s="13">
        <v>2018</v>
      </c>
      <c r="L4822" s="27"/>
    </row>
    <row r="4823" spans="1:14" x14ac:dyDescent="0.2">
      <c r="A4823" s="4" t="s">
        <v>282</v>
      </c>
      <c r="B4823" s="15"/>
      <c r="C4823" s="15"/>
      <c r="D4823" s="15"/>
      <c r="E4823" s="15"/>
      <c r="K4823" s="13">
        <v>2018</v>
      </c>
      <c r="L4823" s="27"/>
    </row>
    <row r="4824" spans="1:14" x14ac:dyDescent="0.2">
      <c r="A4824" s="4" t="s">
        <v>212</v>
      </c>
      <c r="B4824" s="4"/>
      <c r="C4824" s="4"/>
      <c r="D4824" s="4"/>
      <c r="E4824" s="4"/>
      <c r="F4824" s="4"/>
      <c r="G4824" s="4"/>
      <c r="H4824" s="4"/>
      <c r="I4824" s="4"/>
      <c r="J4824" s="4"/>
      <c r="K4824" s="13">
        <v>2018</v>
      </c>
      <c r="L4824" s="27"/>
    </row>
    <row r="4825" spans="1:14" x14ac:dyDescent="0.2">
      <c r="A4825" s="4" t="s">
        <v>301</v>
      </c>
      <c r="B4825" s="4"/>
      <c r="C4825" s="4"/>
      <c r="D4825" s="4"/>
      <c r="E4825" s="4"/>
      <c r="F4825" s="4"/>
      <c r="G4825" s="4"/>
      <c r="H4825" s="4"/>
      <c r="I4825" s="4"/>
      <c r="J4825" s="4"/>
      <c r="K4825" s="13">
        <v>2018</v>
      </c>
      <c r="L4825" s="27"/>
    </row>
    <row r="4826" spans="1:14" x14ac:dyDescent="0.2">
      <c r="A4826" s="4" t="s">
        <v>289</v>
      </c>
      <c r="B4826" s="4"/>
      <c r="C4826" s="4"/>
      <c r="D4826" s="4"/>
      <c r="E4826" s="4"/>
      <c r="F4826" s="4"/>
      <c r="G4826" s="4"/>
      <c r="H4826" s="4"/>
      <c r="I4826" s="4"/>
      <c r="J4826" s="4"/>
      <c r="K4826" s="13">
        <v>2018</v>
      </c>
      <c r="L4826" s="27"/>
    </row>
    <row r="4827" spans="1:14" x14ac:dyDescent="0.2">
      <c r="A4827" s="4" t="s">
        <v>322</v>
      </c>
      <c r="B4827" s="4"/>
      <c r="C4827" s="4"/>
      <c r="D4827" s="4"/>
      <c r="E4827" s="4"/>
      <c r="F4827" s="4"/>
      <c r="G4827" s="4"/>
      <c r="H4827" s="4"/>
      <c r="I4827" s="4"/>
      <c r="J4827" s="4"/>
      <c r="K4827" s="13">
        <v>2018</v>
      </c>
      <c r="L4827" s="27"/>
    </row>
    <row r="4828" spans="1:14" x14ac:dyDescent="0.2">
      <c r="A4828" s="4" t="s">
        <v>323</v>
      </c>
      <c r="B4828" s="4"/>
      <c r="C4828" s="4"/>
      <c r="D4828" s="4"/>
      <c r="E4828" s="4"/>
      <c r="F4828" s="4"/>
      <c r="G4828" s="4"/>
      <c r="H4828" s="4"/>
      <c r="I4828" s="4"/>
      <c r="J4828" s="4"/>
      <c r="K4828" s="13">
        <v>2018</v>
      </c>
      <c r="L4828" s="27"/>
    </row>
    <row r="4829" spans="1:14" x14ac:dyDescent="0.2">
      <c r="A4829" s="4" t="s">
        <v>844</v>
      </c>
      <c r="B4829" s="4"/>
      <c r="C4829" s="4"/>
      <c r="D4829" s="4"/>
      <c r="E4829" s="4"/>
      <c r="F4829" s="4"/>
      <c r="G4829" s="4"/>
      <c r="H4829" s="4"/>
      <c r="I4829" s="4"/>
      <c r="J4829" s="4"/>
      <c r="K4829" s="13">
        <v>2018</v>
      </c>
      <c r="L4829" s="27"/>
    </row>
    <row r="4830" spans="1:14" x14ac:dyDescent="0.2">
      <c r="A4830" s="4" t="s">
        <v>213</v>
      </c>
      <c r="B4830" s="4"/>
      <c r="C4830" s="4"/>
      <c r="D4830" s="4"/>
      <c r="E4830" s="4"/>
      <c r="F4830" s="4"/>
      <c r="G4830" s="4"/>
      <c r="H4830" s="4"/>
      <c r="I4830" s="4"/>
      <c r="J4830" s="4"/>
      <c r="K4830" s="13">
        <v>2018</v>
      </c>
      <c r="L4830" s="27"/>
    </row>
    <row r="4831" spans="1:14" x14ac:dyDescent="0.2">
      <c r="A4831" s="47" t="s">
        <v>897</v>
      </c>
      <c r="K4831" s="13">
        <v>2018</v>
      </c>
      <c r="N4831" s="65"/>
    </row>
    <row r="4832" spans="1:14" x14ac:dyDescent="0.2">
      <c r="A4832" s="4" t="s">
        <v>214</v>
      </c>
      <c r="K4832" s="13">
        <v>2018</v>
      </c>
      <c r="L4832" s="27"/>
    </row>
    <row r="4833" spans="1:12" x14ac:dyDescent="0.2">
      <c r="A4833" s="4" t="s">
        <v>801</v>
      </c>
      <c r="B4833" s="4"/>
      <c r="C4833" s="4"/>
      <c r="D4833" s="4"/>
      <c r="E4833" s="4"/>
      <c r="F4833" s="4"/>
      <c r="G4833" s="4"/>
      <c r="H4833" s="4"/>
      <c r="I4833" s="4"/>
      <c r="J4833" s="4"/>
      <c r="K4833" s="13">
        <v>2018</v>
      </c>
      <c r="L4833" s="27"/>
    </row>
    <row r="4834" spans="1:12" x14ac:dyDescent="0.2">
      <c r="A4834" s="4" t="s">
        <v>309</v>
      </c>
      <c r="B4834" s="4"/>
      <c r="C4834" s="4"/>
      <c r="D4834" s="4"/>
      <c r="E4834" s="4"/>
      <c r="F4834" s="4"/>
      <c r="G4834" s="4"/>
      <c r="H4834" s="4"/>
      <c r="I4834" s="4"/>
      <c r="J4834" s="4"/>
      <c r="K4834" s="13">
        <v>2018</v>
      </c>
      <c r="L4834" s="27"/>
    </row>
    <row r="4835" spans="1:12" x14ac:dyDescent="0.2">
      <c r="A4835" s="4" t="s">
        <v>215</v>
      </c>
      <c r="B4835" s="4"/>
      <c r="C4835" s="4"/>
      <c r="D4835" s="4"/>
      <c r="E4835" s="4"/>
      <c r="F4835" s="4"/>
      <c r="G4835" s="4"/>
      <c r="H4835" s="4"/>
      <c r="I4835" s="4"/>
      <c r="J4835" s="4"/>
      <c r="K4835" s="13">
        <v>2018</v>
      </c>
      <c r="L4835" s="27"/>
    </row>
    <row r="4836" spans="1:12" x14ac:dyDescent="0.2">
      <c r="A4836" s="4" t="s">
        <v>216</v>
      </c>
      <c r="K4836" s="13">
        <v>2018</v>
      </c>
      <c r="L4836" s="27"/>
    </row>
    <row r="4837" spans="1:12" x14ac:dyDescent="0.2">
      <c r="A4837" s="4" t="s">
        <v>217</v>
      </c>
      <c r="F4837"/>
      <c r="G4837"/>
      <c r="H4837"/>
      <c r="I4837"/>
      <c r="J4837"/>
      <c r="K4837" s="13">
        <v>2018</v>
      </c>
      <c r="L4837" s="27"/>
    </row>
    <row r="4838" spans="1:12" x14ac:dyDescent="0.2">
      <c r="A4838" s="4" t="s">
        <v>218</v>
      </c>
      <c r="K4838" s="13">
        <v>2018</v>
      </c>
      <c r="L4838" s="27"/>
    </row>
    <row r="4839" spans="1:12" x14ac:dyDescent="0.2">
      <c r="A4839" s="4" t="s">
        <v>219</v>
      </c>
      <c r="K4839" s="13">
        <v>2018</v>
      </c>
      <c r="L4839" s="27"/>
    </row>
    <row r="4840" spans="1:12" x14ac:dyDescent="0.2">
      <c r="A4840" s="4" t="s">
        <v>220</v>
      </c>
      <c r="B4840"/>
      <c r="C4840"/>
      <c r="D4840"/>
      <c r="E4840"/>
      <c r="F4840"/>
      <c r="G4840"/>
      <c r="H4840"/>
      <c r="I4840"/>
      <c r="J4840"/>
      <c r="K4840" s="13">
        <v>2018</v>
      </c>
      <c r="L4840" s="27"/>
    </row>
    <row r="4841" spans="1:12" x14ac:dyDescent="0.2">
      <c r="A4841" s="4" t="s">
        <v>221</v>
      </c>
      <c r="K4841" s="13">
        <v>2018</v>
      </c>
      <c r="L4841" s="27"/>
    </row>
    <row r="4842" spans="1:12" x14ac:dyDescent="0.2">
      <c r="A4842" s="4" t="s">
        <v>292</v>
      </c>
      <c r="K4842" s="13">
        <v>2018</v>
      </c>
      <c r="L4842" s="27"/>
    </row>
    <row r="4843" spans="1:12" x14ac:dyDescent="0.2">
      <c r="A4843" s="4" t="s">
        <v>222</v>
      </c>
      <c r="B4843"/>
      <c r="C4843"/>
      <c r="D4843"/>
      <c r="E4843"/>
      <c r="F4843"/>
      <c r="G4843"/>
      <c r="H4843"/>
      <c r="I4843"/>
      <c r="J4843"/>
      <c r="K4843" s="13">
        <v>2018</v>
      </c>
      <c r="L4843" s="27"/>
    </row>
    <row r="4844" spans="1:12" x14ac:dyDescent="0.2">
      <c r="A4844" s="4" t="s">
        <v>223</v>
      </c>
      <c r="K4844" s="13">
        <v>2018</v>
      </c>
      <c r="L4844" s="27"/>
    </row>
    <row r="4845" spans="1:12" x14ac:dyDescent="0.2">
      <c r="A4845" s="4" t="s">
        <v>224</v>
      </c>
      <c r="K4845" s="13">
        <v>2018</v>
      </c>
      <c r="L4845" s="27"/>
    </row>
    <row r="4846" spans="1:12" x14ac:dyDescent="0.2">
      <c r="A4846" s="4" t="s">
        <v>901</v>
      </c>
      <c r="K4846" s="13">
        <v>2018</v>
      </c>
    </row>
    <row r="4847" spans="1:12" x14ac:dyDescent="0.2">
      <c r="A4847" s="4" t="s">
        <v>225</v>
      </c>
      <c r="B4847" s="4"/>
      <c r="C4847" s="4"/>
      <c r="D4847" s="4"/>
      <c r="E4847" s="4"/>
      <c r="F4847" s="4"/>
      <c r="G4847" s="4"/>
      <c r="H4847" s="4"/>
      <c r="I4847" s="4"/>
      <c r="J4847" s="4"/>
      <c r="K4847" s="13">
        <v>2018</v>
      </c>
    </row>
    <row r="4848" spans="1:12" x14ac:dyDescent="0.2">
      <c r="A4848" s="4" t="s">
        <v>344</v>
      </c>
      <c r="K4848" s="13">
        <v>2018</v>
      </c>
      <c r="L4848" s="27"/>
    </row>
    <row r="4849" spans="1:12" x14ac:dyDescent="0.2">
      <c r="A4849" s="4" t="s">
        <v>335</v>
      </c>
      <c r="K4849" s="13">
        <v>2018</v>
      </c>
      <c r="L4849" s="27"/>
    </row>
    <row r="4850" spans="1:12" x14ac:dyDescent="0.2">
      <c r="A4850" s="4" t="s">
        <v>226</v>
      </c>
      <c r="K4850" s="13">
        <v>2018</v>
      </c>
      <c r="L4850" s="27"/>
    </row>
    <row r="4851" spans="1:12" x14ac:dyDescent="0.2">
      <c r="A4851" s="4" t="s">
        <v>364</v>
      </c>
      <c r="B4851" s="13">
        <v>1</v>
      </c>
      <c r="C4851" s="13">
        <v>0</v>
      </c>
      <c r="D4851" s="13">
        <v>0</v>
      </c>
      <c r="E4851" s="13">
        <v>0</v>
      </c>
      <c r="F4851" s="13">
        <v>1</v>
      </c>
      <c r="G4851" s="13">
        <v>8</v>
      </c>
      <c r="H4851" s="13">
        <v>2</v>
      </c>
      <c r="I4851" s="13">
        <v>13</v>
      </c>
      <c r="J4851" s="13">
        <v>2</v>
      </c>
      <c r="K4851" s="13">
        <v>2018</v>
      </c>
      <c r="L4851" s="27"/>
    </row>
    <row r="4852" spans="1:12" x14ac:dyDescent="0.2">
      <c r="A4852" s="4" t="s">
        <v>227</v>
      </c>
      <c r="B4852">
        <v>1</v>
      </c>
      <c r="C4852">
        <v>1</v>
      </c>
      <c r="D4852">
        <v>0</v>
      </c>
      <c r="E4852">
        <v>0</v>
      </c>
      <c r="F4852">
        <v>0</v>
      </c>
      <c r="G4852">
        <v>3</v>
      </c>
      <c r="H4852">
        <v>0</v>
      </c>
      <c r="I4852">
        <v>11</v>
      </c>
      <c r="J4852">
        <v>0</v>
      </c>
      <c r="K4852" s="13">
        <v>2018</v>
      </c>
      <c r="L4852" s="27"/>
    </row>
    <row r="4853" spans="1:12" x14ac:dyDescent="0.2">
      <c r="A4853" s="4" t="s">
        <v>228</v>
      </c>
      <c r="K4853" s="13">
        <v>2018</v>
      </c>
      <c r="L4853" s="27"/>
    </row>
    <row r="4854" spans="1:12" x14ac:dyDescent="0.2">
      <c r="A4854" s="4" t="s">
        <v>365</v>
      </c>
      <c r="B4854" s="13">
        <v>1</v>
      </c>
      <c r="C4854" s="13">
        <v>1</v>
      </c>
      <c r="D4854" s="13">
        <v>0</v>
      </c>
      <c r="E4854" s="13">
        <v>4</v>
      </c>
      <c r="F4854" s="13">
        <v>0</v>
      </c>
      <c r="G4854" s="13">
        <v>0</v>
      </c>
      <c r="H4854" s="13">
        <v>0</v>
      </c>
      <c r="I4854" s="13">
        <v>0</v>
      </c>
      <c r="J4854" s="13">
        <v>0</v>
      </c>
      <c r="K4854" s="13">
        <v>2018</v>
      </c>
      <c r="L4854" s="27"/>
    </row>
    <row r="4855" spans="1:12" x14ac:dyDescent="0.2">
      <c r="A4855" s="4" t="s">
        <v>229</v>
      </c>
      <c r="K4855" s="13">
        <v>2018</v>
      </c>
      <c r="L4855" s="27"/>
    </row>
    <row r="4856" spans="1:12" x14ac:dyDescent="0.2">
      <c r="A4856" s="4" t="s">
        <v>230</v>
      </c>
      <c r="K4856" s="13">
        <v>2018</v>
      </c>
      <c r="L4856" s="27"/>
    </row>
    <row r="4857" spans="1:12" x14ac:dyDescent="0.2">
      <c r="A4857" s="4" t="s">
        <v>799</v>
      </c>
      <c r="K4857" s="13">
        <v>2018</v>
      </c>
      <c r="L4857" s="27"/>
    </row>
    <row r="4858" spans="1:12" x14ac:dyDescent="0.2">
      <c r="A4858" s="4" t="s">
        <v>790</v>
      </c>
      <c r="B4858" s="13">
        <v>2</v>
      </c>
      <c r="C4858" s="13">
        <v>2</v>
      </c>
      <c r="D4858" s="13">
        <v>0</v>
      </c>
      <c r="E4858" s="13">
        <v>58</v>
      </c>
      <c r="F4858" s="13">
        <v>0</v>
      </c>
      <c r="G4858" s="13">
        <v>13</v>
      </c>
      <c r="H4858" s="13">
        <v>2</v>
      </c>
      <c r="I4858" s="13">
        <v>39</v>
      </c>
      <c r="J4858" s="13">
        <v>1</v>
      </c>
      <c r="K4858" s="13">
        <v>2018</v>
      </c>
      <c r="L4858" s="27"/>
    </row>
    <row r="4859" spans="1:12" x14ac:dyDescent="0.2">
      <c r="A4859" s="4" t="s">
        <v>231</v>
      </c>
      <c r="K4859" s="13">
        <v>2018</v>
      </c>
      <c r="L4859" s="27"/>
    </row>
    <row r="4860" spans="1:12" x14ac:dyDescent="0.2">
      <c r="A4860" s="4" t="s">
        <v>826</v>
      </c>
      <c r="K4860" s="13">
        <v>2018</v>
      </c>
      <c r="L4860" s="27"/>
    </row>
    <row r="4861" spans="1:12" x14ac:dyDescent="0.2">
      <c r="A4861" s="4" t="s">
        <v>232</v>
      </c>
      <c r="K4861" s="13">
        <v>2018</v>
      </c>
      <c r="L4861" s="27"/>
    </row>
    <row r="4862" spans="1:12" x14ac:dyDescent="0.2">
      <c r="A4862" s="4" t="s">
        <v>366</v>
      </c>
      <c r="B4862" s="13">
        <v>1</v>
      </c>
      <c r="C4862" s="13">
        <v>1</v>
      </c>
      <c r="D4862" s="13">
        <v>0</v>
      </c>
      <c r="E4862" s="13">
        <v>1</v>
      </c>
      <c r="F4862" s="13">
        <v>0</v>
      </c>
      <c r="G4862" s="13">
        <v>5</v>
      </c>
      <c r="H4862" s="13">
        <v>0</v>
      </c>
      <c r="I4862" s="13">
        <v>27</v>
      </c>
      <c r="J4862" s="13">
        <v>1</v>
      </c>
      <c r="K4862" s="13">
        <v>2018</v>
      </c>
      <c r="L4862" s="27"/>
    </row>
    <row r="4863" spans="1:12" x14ac:dyDescent="0.2">
      <c r="A4863" s="4" t="s">
        <v>233</v>
      </c>
      <c r="K4863" s="13">
        <v>2018</v>
      </c>
      <c r="L4863" s="27"/>
    </row>
    <row r="4864" spans="1:12" x14ac:dyDescent="0.2">
      <c r="A4864" s="4" t="s">
        <v>234</v>
      </c>
      <c r="K4864" s="13">
        <v>2018</v>
      </c>
      <c r="L4864" s="27"/>
    </row>
    <row r="4865" spans="1:12" x14ac:dyDescent="0.2">
      <c r="A4865" s="4" t="s">
        <v>283</v>
      </c>
      <c r="B4865"/>
      <c r="C4865"/>
      <c r="D4865"/>
      <c r="E4865"/>
      <c r="F4865"/>
      <c r="G4865"/>
      <c r="H4865"/>
      <c r="I4865"/>
      <c r="J4865"/>
      <c r="K4865" s="13">
        <v>2018</v>
      </c>
      <c r="L4865" s="27"/>
    </row>
    <row r="4866" spans="1:12" x14ac:dyDescent="0.2">
      <c r="A4866" s="4" t="s">
        <v>235</v>
      </c>
      <c r="K4866" s="13">
        <v>2018</v>
      </c>
      <c r="L4866" s="27"/>
    </row>
    <row r="4867" spans="1:12" x14ac:dyDescent="0.2">
      <c r="A4867" s="4" t="s">
        <v>845</v>
      </c>
      <c r="K4867" s="13">
        <v>2018</v>
      </c>
      <c r="L4867" s="27"/>
    </row>
    <row r="4868" spans="1:12" x14ac:dyDescent="0.2">
      <c r="A4868" s="4" t="s">
        <v>287</v>
      </c>
      <c r="G4868" s="4"/>
      <c r="H4868" s="4"/>
      <c r="I4868" s="4"/>
      <c r="J4868" s="4"/>
      <c r="K4868" s="13">
        <v>2018</v>
      </c>
      <c r="L4868" s="27"/>
    </row>
    <row r="4869" spans="1:12" x14ac:dyDescent="0.2">
      <c r="A4869" s="4" t="s">
        <v>803</v>
      </c>
      <c r="G4869" s="4"/>
      <c r="H4869" s="4"/>
      <c r="I4869" s="4"/>
      <c r="J4869" s="4"/>
      <c r="K4869" s="13">
        <v>2018</v>
      </c>
      <c r="L4869" s="27"/>
    </row>
    <row r="4870" spans="1:12" x14ac:dyDescent="0.2">
      <c r="A4870" s="4" t="s">
        <v>296</v>
      </c>
      <c r="K4870" s="13">
        <v>2018</v>
      </c>
      <c r="L4870" s="27"/>
    </row>
    <row r="4871" spans="1:12" x14ac:dyDescent="0.2">
      <c r="A4871" s="4" t="s">
        <v>336</v>
      </c>
      <c r="B4871" s="13">
        <v>1</v>
      </c>
      <c r="C4871" s="13">
        <v>1</v>
      </c>
      <c r="D4871" s="13">
        <v>1</v>
      </c>
      <c r="E4871" s="13">
        <v>6</v>
      </c>
      <c r="F4871" s="13">
        <v>1</v>
      </c>
      <c r="G4871" s="13">
        <v>7</v>
      </c>
      <c r="H4871" s="13">
        <v>1</v>
      </c>
      <c r="I4871" s="13">
        <v>36</v>
      </c>
      <c r="J4871" s="13">
        <v>1</v>
      </c>
      <c r="K4871" s="13">
        <v>2018</v>
      </c>
      <c r="L4871" s="27"/>
    </row>
    <row r="4872" spans="1:12" x14ac:dyDescent="0.2">
      <c r="A4872" s="4" t="s">
        <v>236</v>
      </c>
      <c r="K4872" s="13">
        <v>2018</v>
      </c>
      <c r="L4872" s="27"/>
    </row>
    <row r="4873" spans="1:12" x14ac:dyDescent="0.2">
      <c r="A4873" s="4" t="s">
        <v>237</v>
      </c>
      <c r="B4873" s="13">
        <v>1</v>
      </c>
      <c r="C4873" s="13">
        <v>1</v>
      </c>
      <c r="D4873" s="13">
        <v>0</v>
      </c>
      <c r="E4873" s="13">
        <v>1</v>
      </c>
      <c r="F4873" s="13">
        <v>0</v>
      </c>
      <c r="G4873" s="4">
        <v>6</v>
      </c>
      <c r="H4873" s="4">
        <v>0</v>
      </c>
      <c r="I4873" s="4">
        <v>36</v>
      </c>
      <c r="J4873" s="4">
        <v>2</v>
      </c>
      <c r="K4873" s="13">
        <v>2018</v>
      </c>
      <c r="L4873" s="27"/>
    </row>
    <row r="4874" spans="1:12" x14ac:dyDescent="0.2">
      <c r="A4874" s="4" t="s">
        <v>867</v>
      </c>
      <c r="G4874" s="4"/>
      <c r="H4874" s="4"/>
      <c r="I4874" s="4"/>
      <c r="J4874" s="4"/>
      <c r="K4874" s="13">
        <v>2018</v>
      </c>
      <c r="L4874" s="27"/>
    </row>
    <row r="4875" spans="1:12" x14ac:dyDescent="0.2">
      <c r="A4875" s="4" t="s">
        <v>238</v>
      </c>
      <c r="G4875" s="4"/>
      <c r="H4875" s="4"/>
      <c r="I4875" s="4"/>
      <c r="J4875" s="4"/>
      <c r="K4875" s="13">
        <v>2018</v>
      </c>
      <c r="L4875" s="27"/>
    </row>
    <row r="4876" spans="1:12" x14ac:dyDescent="0.2">
      <c r="A4876" s="4" t="s">
        <v>367</v>
      </c>
      <c r="B4876" s="13">
        <v>1</v>
      </c>
      <c r="C4876" s="13">
        <v>1</v>
      </c>
      <c r="D4876" s="13">
        <v>0</v>
      </c>
      <c r="E4876" s="13">
        <v>0</v>
      </c>
      <c r="F4876" s="13">
        <v>0</v>
      </c>
      <c r="G4876" s="13">
        <v>0</v>
      </c>
      <c r="H4876" s="13">
        <v>0</v>
      </c>
      <c r="I4876" s="13">
        <v>0</v>
      </c>
      <c r="J4876" s="13">
        <v>0</v>
      </c>
      <c r="K4876" s="13">
        <v>2018</v>
      </c>
      <c r="L4876" s="27"/>
    </row>
    <row r="4877" spans="1:12" x14ac:dyDescent="0.2">
      <c r="A4877" s="4" t="s">
        <v>890</v>
      </c>
      <c r="K4877" s="13">
        <v>2018</v>
      </c>
      <c r="L4877" s="27"/>
    </row>
    <row r="4878" spans="1:12" x14ac:dyDescent="0.2">
      <c r="A4878" s="4" t="s">
        <v>293</v>
      </c>
      <c r="G4878" s="4"/>
      <c r="H4878" s="4"/>
      <c r="I4878" s="4"/>
      <c r="J4878" s="4"/>
      <c r="K4878" s="13">
        <v>2018</v>
      </c>
      <c r="L4878" s="27"/>
    </row>
    <row r="4879" spans="1:12" x14ac:dyDescent="0.2">
      <c r="A4879" s="4" t="s">
        <v>239</v>
      </c>
      <c r="G4879" s="4"/>
      <c r="H4879" s="4"/>
      <c r="I4879" s="4"/>
      <c r="J4879" s="4"/>
      <c r="K4879" s="13">
        <v>2018</v>
      </c>
      <c r="L4879" s="27"/>
    </row>
    <row r="4880" spans="1:12" x14ac:dyDescent="0.2">
      <c r="A4880" s="4" t="s">
        <v>240</v>
      </c>
      <c r="G4880" s="4"/>
      <c r="H4880" s="4"/>
      <c r="I4880" s="4"/>
      <c r="J4880" s="4"/>
      <c r="K4880" s="13">
        <v>2018</v>
      </c>
      <c r="L4880" s="27"/>
    </row>
    <row r="4881" spans="1:12" x14ac:dyDescent="0.2">
      <c r="A4881" s="4" t="s">
        <v>241</v>
      </c>
      <c r="G4881" s="4"/>
      <c r="H4881" s="4"/>
      <c r="I4881" s="4"/>
      <c r="J4881" s="4"/>
      <c r="K4881" s="13">
        <v>2018</v>
      </c>
      <c r="L4881" s="27"/>
    </row>
    <row r="4882" spans="1:12" x14ac:dyDescent="0.2">
      <c r="A4882" s="4" t="s">
        <v>333</v>
      </c>
      <c r="B4882" s="13">
        <v>4</v>
      </c>
      <c r="C4882" s="13">
        <v>2</v>
      </c>
      <c r="D4882" s="13">
        <v>1</v>
      </c>
      <c r="E4882" s="13">
        <v>23</v>
      </c>
      <c r="F4882" s="13">
        <v>0</v>
      </c>
      <c r="G4882" s="4">
        <v>2</v>
      </c>
      <c r="H4882" s="4">
        <v>0</v>
      </c>
      <c r="I4882" s="4">
        <v>17</v>
      </c>
      <c r="J4882" s="4">
        <v>0</v>
      </c>
      <c r="K4882" s="13">
        <v>2018</v>
      </c>
      <c r="L4882" s="27"/>
    </row>
    <row r="4883" spans="1:12" x14ac:dyDescent="0.2">
      <c r="A4883" s="4" t="s">
        <v>802</v>
      </c>
      <c r="G4883" s="4"/>
      <c r="H4883" s="4"/>
      <c r="I4883" s="4"/>
      <c r="J4883" s="4"/>
      <c r="K4883" s="13">
        <v>2018</v>
      </c>
      <c r="L4883" s="27"/>
    </row>
    <row r="4884" spans="1:12" x14ac:dyDescent="0.2">
      <c r="A4884" s="4" t="s">
        <v>337</v>
      </c>
      <c r="G4884" s="4"/>
      <c r="H4884" s="4"/>
      <c r="I4884" s="4"/>
      <c r="J4884" s="4"/>
      <c r="K4884" s="13">
        <v>2018</v>
      </c>
      <c r="L4884" s="27"/>
    </row>
    <row r="4885" spans="1:12" x14ac:dyDescent="0.2">
      <c r="A4885" s="4" t="s">
        <v>242</v>
      </c>
      <c r="B4885" s="15"/>
      <c r="C4885" s="15"/>
      <c r="D4885" s="15"/>
      <c r="E4885" s="15"/>
      <c r="F4885" s="15"/>
      <c r="G4885" s="4"/>
      <c r="H4885" s="4"/>
      <c r="I4885" s="4"/>
      <c r="J4885" s="4"/>
      <c r="K4885" s="13">
        <v>2018</v>
      </c>
      <c r="L4885" s="27"/>
    </row>
    <row r="4886" spans="1:12" x14ac:dyDescent="0.2">
      <c r="A4886" s="4" t="s">
        <v>243</v>
      </c>
      <c r="G4886" s="4"/>
      <c r="H4886" s="4"/>
      <c r="I4886" s="4"/>
      <c r="J4886" s="4"/>
      <c r="K4886" s="13">
        <v>2018</v>
      </c>
      <c r="L4886" s="27"/>
    </row>
    <row r="4887" spans="1:12" x14ac:dyDescent="0.2">
      <c r="A4887" s="4" t="s">
        <v>244</v>
      </c>
      <c r="G4887" s="4"/>
      <c r="H4887" s="4"/>
      <c r="I4887" s="4"/>
      <c r="J4887" s="4"/>
      <c r="K4887" s="13">
        <v>2018</v>
      </c>
      <c r="L4887" s="27"/>
    </row>
    <row r="4888" spans="1:12" x14ac:dyDescent="0.2">
      <c r="A4888" s="4" t="s">
        <v>327</v>
      </c>
      <c r="G4888" s="4"/>
      <c r="H4888" s="4"/>
      <c r="I4888" s="4"/>
      <c r="J4888" s="4"/>
      <c r="K4888" s="13">
        <v>2018</v>
      </c>
      <c r="L4888" s="27"/>
    </row>
    <row r="4889" spans="1:12" x14ac:dyDescent="0.2">
      <c r="A4889" s="4" t="s">
        <v>245</v>
      </c>
      <c r="B4889" s="4"/>
      <c r="C4889" s="4"/>
      <c r="D4889" s="4"/>
      <c r="E4889" s="4"/>
      <c r="F4889" s="4"/>
      <c r="G4889" s="4"/>
      <c r="H4889" s="4"/>
      <c r="I4889" s="4"/>
      <c r="J4889" s="4"/>
      <c r="K4889" s="13">
        <v>2018</v>
      </c>
      <c r="L4889" s="27"/>
    </row>
    <row r="4890" spans="1:12" x14ac:dyDescent="0.2">
      <c r="A4890" s="4" t="s">
        <v>246</v>
      </c>
      <c r="B4890" s="4"/>
      <c r="C4890" s="4"/>
      <c r="D4890" s="4"/>
      <c r="E4890" s="4"/>
      <c r="F4890" s="4"/>
      <c r="G4890" s="4"/>
      <c r="H4890" s="4"/>
      <c r="I4890" s="4"/>
      <c r="J4890" s="4"/>
      <c r="K4890" s="13">
        <v>2018</v>
      </c>
      <c r="L4890" s="27"/>
    </row>
    <row r="4891" spans="1:12" x14ac:dyDescent="0.2">
      <c r="A4891" s="4" t="s">
        <v>247</v>
      </c>
      <c r="B4891" s="4"/>
      <c r="C4891" s="4"/>
      <c r="D4891" s="4"/>
      <c r="E4891" s="4"/>
      <c r="F4891" s="4"/>
      <c r="G4891" s="4"/>
      <c r="H4891" s="4"/>
      <c r="I4891" s="4"/>
      <c r="J4891" s="4"/>
      <c r="K4891" s="13">
        <v>2018</v>
      </c>
      <c r="L4891" s="27"/>
    </row>
    <row r="4892" spans="1:12" x14ac:dyDescent="0.2">
      <c r="A4892" s="4" t="s">
        <v>248</v>
      </c>
      <c r="B4892" s="4"/>
      <c r="C4892" s="4"/>
      <c r="D4892" s="4"/>
      <c r="E4892" s="4"/>
      <c r="F4892" s="4"/>
      <c r="G4892" s="4"/>
      <c r="H4892" s="4"/>
      <c r="I4892" s="4"/>
      <c r="J4892" s="4"/>
      <c r="K4892" s="13">
        <v>2018</v>
      </c>
      <c r="L4892" s="27"/>
    </row>
    <row r="4893" spans="1:12" x14ac:dyDescent="0.2">
      <c r="A4893" s="4" t="s">
        <v>249</v>
      </c>
      <c r="B4893" s="4"/>
      <c r="C4893" s="4"/>
      <c r="D4893" s="4"/>
      <c r="E4893" s="4"/>
      <c r="F4893" s="4"/>
      <c r="G4893" s="4"/>
      <c r="H4893" s="4"/>
      <c r="I4893" s="4"/>
      <c r="J4893" s="4"/>
      <c r="K4893" s="13">
        <v>2018</v>
      </c>
      <c r="L4893" s="27"/>
    </row>
    <row r="4894" spans="1:12" x14ac:dyDescent="0.2">
      <c r="A4894" s="4" t="s">
        <v>250</v>
      </c>
      <c r="B4894" s="4"/>
      <c r="C4894" s="4"/>
      <c r="D4894" s="4"/>
      <c r="E4894" s="4"/>
      <c r="F4894" s="4"/>
      <c r="G4894" s="4"/>
      <c r="H4894" s="4"/>
      <c r="I4894" s="4"/>
      <c r="J4894" s="4"/>
      <c r="K4894" s="13">
        <v>2018</v>
      </c>
      <c r="L4894" s="27"/>
    </row>
    <row r="4895" spans="1:12" x14ac:dyDescent="0.2">
      <c r="A4895" s="4" t="s">
        <v>251</v>
      </c>
      <c r="B4895" s="4"/>
      <c r="C4895" s="4"/>
      <c r="D4895" s="4"/>
      <c r="E4895" s="4"/>
      <c r="F4895" s="4"/>
      <c r="G4895" s="4"/>
      <c r="H4895" s="4"/>
      <c r="I4895" s="4"/>
      <c r="J4895" s="4"/>
      <c r="K4895" s="13">
        <v>2018</v>
      </c>
      <c r="L4895" s="27"/>
    </row>
    <row r="4896" spans="1:12" x14ac:dyDescent="0.2">
      <c r="A4896" s="4" t="s">
        <v>252</v>
      </c>
      <c r="B4896" s="4"/>
      <c r="C4896" s="4"/>
      <c r="D4896" s="4"/>
      <c r="E4896" s="4"/>
      <c r="F4896" s="4"/>
      <c r="G4896" s="4"/>
      <c r="H4896" s="4"/>
      <c r="I4896" s="4"/>
      <c r="J4896" s="4"/>
      <c r="K4896" s="13">
        <v>2018</v>
      </c>
      <c r="L4896" s="27"/>
    </row>
    <row r="4897" spans="1:12" x14ac:dyDescent="0.2">
      <c r="A4897" s="4" t="s">
        <v>253</v>
      </c>
      <c r="B4897" s="4"/>
      <c r="C4897" s="4"/>
      <c r="D4897" s="4"/>
      <c r="E4897" s="4"/>
      <c r="F4897" s="4"/>
      <c r="G4897" s="4"/>
      <c r="H4897" s="4"/>
      <c r="I4897" s="4"/>
      <c r="J4897" s="4"/>
      <c r="K4897" s="13">
        <v>2018</v>
      </c>
      <c r="L4897" s="27"/>
    </row>
    <row r="4898" spans="1:12" x14ac:dyDescent="0.2">
      <c r="A4898" s="4" t="s">
        <v>254</v>
      </c>
      <c r="K4898" s="13">
        <v>2018</v>
      </c>
      <c r="L4898" s="27"/>
    </row>
    <row r="4899" spans="1:12" x14ac:dyDescent="0.2">
      <c r="A4899" s="4" t="s">
        <v>255</v>
      </c>
      <c r="K4899" s="13">
        <v>2018</v>
      </c>
      <c r="L4899" s="27"/>
    </row>
    <row r="4900" spans="1:12" x14ac:dyDescent="0.2">
      <c r="A4900" s="4" t="s">
        <v>256</v>
      </c>
      <c r="B4900" s="4"/>
      <c r="C4900" s="4"/>
      <c r="D4900" s="4"/>
      <c r="E4900" s="4"/>
      <c r="F4900" s="4"/>
      <c r="G4900" s="4"/>
      <c r="H4900" s="4"/>
      <c r="I4900" s="4"/>
      <c r="J4900" s="4"/>
      <c r="K4900" s="13">
        <v>2018</v>
      </c>
      <c r="L4900" s="27"/>
    </row>
    <row r="4901" spans="1:12" x14ac:dyDescent="0.2">
      <c r="A4901" s="4" t="s">
        <v>257</v>
      </c>
      <c r="B4901" s="4"/>
      <c r="C4901" s="4"/>
      <c r="D4901" s="4"/>
      <c r="E4901" s="4"/>
      <c r="F4901" s="4"/>
      <c r="G4901" s="4"/>
      <c r="H4901" s="4"/>
      <c r="I4901" s="4"/>
      <c r="J4901" s="4"/>
      <c r="K4901" s="13">
        <v>2018</v>
      </c>
      <c r="L4901" s="27"/>
    </row>
    <row r="4902" spans="1:12" x14ac:dyDescent="0.2">
      <c r="A4902" s="4" t="s">
        <v>258</v>
      </c>
      <c r="B4902" s="4"/>
      <c r="C4902" s="4"/>
      <c r="D4902" s="4"/>
      <c r="E4902" s="4"/>
      <c r="F4902" s="4"/>
      <c r="G4902" s="4"/>
      <c r="H4902" s="4"/>
      <c r="I4902" s="4"/>
      <c r="J4902" s="4"/>
      <c r="K4902" s="13">
        <v>2018</v>
      </c>
      <c r="L4902" s="27"/>
    </row>
    <row r="4903" spans="1:12" x14ac:dyDescent="0.2">
      <c r="A4903" s="4" t="s">
        <v>259</v>
      </c>
      <c r="B4903" s="4"/>
      <c r="C4903" s="4"/>
      <c r="D4903" s="4"/>
      <c r="E4903" s="4"/>
      <c r="F4903" s="4"/>
      <c r="G4903" s="4"/>
      <c r="H4903" s="4"/>
      <c r="I4903" s="4"/>
      <c r="J4903" s="4"/>
      <c r="K4903" s="13">
        <v>2018</v>
      </c>
      <c r="L4903" s="27"/>
    </row>
    <row r="4904" spans="1:12" x14ac:dyDescent="0.2">
      <c r="A4904" s="4" t="s">
        <v>260</v>
      </c>
      <c r="B4904" s="4"/>
      <c r="C4904" s="4"/>
      <c r="D4904" s="4"/>
      <c r="E4904" s="4"/>
      <c r="F4904" s="4"/>
      <c r="G4904" s="4"/>
      <c r="H4904" s="4"/>
      <c r="I4904" s="4"/>
      <c r="J4904" s="4"/>
      <c r="K4904" s="13">
        <v>2018</v>
      </c>
      <c r="L4904" s="27"/>
    </row>
    <row r="4905" spans="1:12" x14ac:dyDescent="0.2">
      <c r="A4905" s="4" t="s">
        <v>261</v>
      </c>
      <c r="B4905" s="4"/>
      <c r="C4905" s="4"/>
      <c r="D4905" s="4"/>
      <c r="E4905" s="4"/>
      <c r="F4905" s="4"/>
      <c r="G4905" s="4"/>
      <c r="H4905" s="4"/>
      <c r="I4905" s="4"/>
      <c r="J4905" s="4"/>
      <c r="K4905" s="13">
        <v>2018</v>
      </c>
      <c r="L4905" s="27"/>
    </row>
    <row r="4906" spans="1:12" x14ac:dyDescent="0.2">
      <c r="A4906" s="4" t="s">
        <v>262</v>
      </c>
      <c r="K4906" s="13">
        <v>2018</v>
      </c>
      <c r="L4906" s="27"/>
    </row>
    <row r="4907" spans="1:12" x14ac:dyDescent="0.2">
      <c r="A4907" s="4" t="s">
        <v>263</v>
      </c>
      <c r="B4907" s="4"/>
      <c r="C4907" s="4"/>
      <c r="D4907" s="4"/>
      <c r="E4907" s="4"/>
      <c r="F4907" s="4"/>
      <c r="G4907" s="4"/>
      <c r="H4907" s="4"/>
      <c r="I4907" s="4"/>
      <c r="J4907" s="4"/>
      <c r="K4907" s="13">
        <v>2018</v>
      </c>
      <c r="L4907" s="27"/>
    </row>
    <row r="4908" spans="1:12" x14ac:dyDescent="0.2">
      <c r="A4908" s="4" t="s">
        <v>264</v>
      </c>
      <c r="K4908" s="13">
        <v>2018</v>
      </c>
      <c r="L4908" s="27"/>
    </row>
    <row r="4909" spans="1:12" x14ac:dyDescent="0.2">
      <c r="A4909" s="4" t="s">
        <v>820</v>
      </c>
      <c r="K4909" s="13">
        <v>2018</v>
      </c>
      <c r="L4909" s="27"/>
    </row>
    <row r="4910" spans="1:12" x14ac:dyDescent="0.2">
      <c r="A4910" s="4" t="s">
        <v>294</v>
      </c>
      <c r="K4910" s="13">
        <v>2018</v>
      </c>
    </row>
    <row r="4911" spans="1:12" x14ac:dyDescent="0.2">
      <c r="A4911" s="4" t="s">
        <v>265</v>
      </c>
      <c r="B4911" s="4"/>
      <c r="C4911" s="4"/>
      <c r="D4911" s="4"/>
      <c r="E4911" s="4"/>
      <c r="F4911" s="4"/>
      <c r="G4911" s="4"/>
      <c r="H4911" s="4"/>
      <c r="I4911" s="4"/>
      <c r="J4911" s="4"/>
      <c r="K4911" s="13">
        <v>2018</v>
      </c>
    </row>
    <row r="4912" spans="1:12" x14ac:dyDescent="0.2">
      <c r="A4912" s="4" t="s">
        <v>266</v>
      </c>
      <c r="K4912" s="13">
        <v>2018</v>
      </c>
    </row>
    <row r="4913" spans="1:12" x14ac:dyDescent="0.2">
      <c r="A4913" s="4" t="s">
        <v>267</v>
      </c>
      <c r="K4913" s="13">
        <v>2018</v>
      </c>
      <c r="L4913" s="4"/>
    </row>
    <row r="4914" spans="1:12" x14ac:dyDescent="0.2">
      <c r="A4914" s="4" t="s">
        <v>268</v>
      </c>
      <c r="K4914" s="13">
        <v>2018</v>
      </c>
      <c r="L4914" s="4"/>
    </row>
    <row r="4915" spans="1:12" x14ac:dyDescent="0.2">
      <c r="A4915" s="4" t="s">
        <v>269</v>
      </c>
      <c r="K4915" s="13">
        <v>2018</v>
      </c>
      <c r="L4915" s="4"/>
    </row>
    <row r="4916" spans="1:12" x14ac:dyDescent="0.2">
      <c r="A4916" s="4" t="s">
        <v>270</v>
      </c>
      <c r="K4916" s="13">
        <v>2018</v>
      </c>
      <c r="L4916" s="4"/>
    </row>
    <row r="4917" spans="1:12" x14ac:dyDescent="0.2">
      <c r="A4917" s="4" t="s">
        <v>284</v>
      </c>
      <c r="K4917" s="13">
        <v>2018</v>
      </c>
      <c r="L4917" s="4"/>
    </row>
    <row r="4918" spans="1:12" x14ac:dyDescent="0.2">
      <c r="A4918" s="4" t="s">
        <v>271</v>
      </c>
      <c r="K4918" s="13">
        <v>2018</v>
      </c>
      <c r="L4918" s="4"/>
    </row>
    <row r="4919" spans="1:12" x14ac:dyDescent="0.2">
      <c r="A4919" s="4" t="s">
        <v>272</v>
      </c>
      <c r="K4919" s="13">
        <v>2018</v>
      </c>
      <c r="L4919" s="4"/>
    </row>
    <row r="4920" spans="1:12" x14ac:dyDescent="0.2">
      <c r="A4920" s="4" t="s">
        <v>273</v>
      </c>
      <c r="K4920" s="13">
        <v>2018</v>
      </c>
      <c r="L4920" s="4"/>
    </row>
    <row r="4921" spans="1:12" x14ac:dyDescent="0.2">
      <c r="A4921" s="62" t="s">
        <v>930</v>
      </c>
      <c r="K4921" s="13">
        <v>2018</v>
      </c>
    </row>
    <row r="4922" spans="1:12" x14ac:dyDescent="0.2">
      <c r="A4922" s="62" t="s">
        <v>931</v>
      </c>
      <c r="K4922" s="13">
        <v>2018</v>
      </c>
    </row>
    <row r="4923" spans="1:12" x14ac:dyDescent="0.2">
      <c r="A4923" s="62" t="s">
        <v>932</v>
      </c>
      <c r="K4923" s="13">
        <v>2018</v>
      </c>
    </row>
    <row r="4924" spans="1:12" x14ac:dyDescent="0.2">
      <c r="A4924" s="62" t="s">
        <v>933</v>
      </c>
      <c r="K4924" s="13">
        <v>2018</v>
      </c>
    </row>
    <row r="4925" spans="1:12" x14ac:dyDescent="0.2">
      <c r="A4925" s="62" t="s">
        <v>934</v>
      </c>
      <c r="K4925" s="13">
        <v>2018</v>
      </c>
    </row>
    <row r="4926" spans="1:12" x14ac:dyDescent="0.2">
      <c r="A4926" s="62" t="s">
        <v>935</v>
      </c>
      <c r="K4926" s="13">
        <v>2018</v>
      </c>
    </row>
    <row r="4927" spans="1:12" x14ac:dyDescent="0.2">
      <c r="A4927" s="62" t="s">
        <v>936</v>
      </c>
      <c r="K4927" s="13">
        <v>2018</v>
      </c>
    </row>
    <row r="4928" spans="1:12" x14ac:dyDescent="0.2">
      <c r="A4928" s="62" t="s">
        <v>940</v>
      </c>
      <c r="K4928" s="13">
        <v>2018</v>
      </c>
    </row>
    <row r="4929" spans="1:14" x14ac:dyDescent="0.2">
      <c r="A4929" s="62" t="s">
        <v>937</v>
      </c>
      <c r="K4929" s="13">
        <v>2018</v>
      </c>
    </row>
    <row r="4930" spans="1:14" x14ac:dyDescent="0.2">
      <c r="A4930" s="61" t="s">
        <v>929</v>
      </c>
      <c r="K4930" s="13">
        <v>2018</v>
      </c>
      <c r="N4930" s="50"/>
    </row>
    <row r="4931" spans="1:14" x14ac:dyDescent="0.2">
      <c r="A4931" s="62" t="s">
        <v>947</v>
      </c>
      <c r="K4931" s="13">
        <v>2018</v>
      </c>
    </row>
    <row r="4932" spans="1:14" x14ac:dyDescent="0.2">
      <c r="A4932" s="62" t="s">
        <v>938</v>
      </c>
      <c r="K4932" s="13">
        <v>2018</v>
      </c>
    </row>
    <row r="4933" spans="1:14" x14ac:dyDescent="0.2">
      <c r="A4933" s="62" t="s">
        <v>952</v>
      </c>
      <c r="K4933" s="13">
        <v>2018</v>
      </c>
    </row>
    <row r="4934" spans="1:14" x14ac:dyDescent="0.2">
      <c r="A4934" s="62" t="s">
        <v>953</v>
      </c>
      <c r="K4934" s="13">
        <v>2018</v>
      </c>
    </row>
    <row r="4935" spans="1:14" x14ac:dyDescent="0.2">
      <c r="A4935" s="74" t="s">
        <v>960</v>
      </c>
      <c r="K4935" s="13">
        <v>2018</v>
      </c>
    </row>
    <row r="4936" spans="1:14" x14ac:dyDescent="0.2">
      <c r="A4936" s="74" t="s">
        <v>961</v>
      </c>
      <c r="K4936" s="13">
        <v>2018</v>
      </c>
    </row>
    <row r="4937" spans="1:14" x14ac:dyDescent="0.2">
      <c r="A4937" s="75" t="s">
        <v>962</v>
      </c>
      <c r="K4937" s="13">
        <v>2018</v>
      </c>
    </row>
    <row r="4938" spans="1:14" x14ac:dyDescent="0.2">
      <c r="A4938" s="75" t="s">
        <v>963</v>
      </c>
      <c r="K4938" s="13">
        <v>2018</v>
      </c>
    </row>
    <row r="4939" spans="1:14" x14ac:dyDescent="0.2">
      <c r="A4939" s="75" t="s">
        <v>964</v>
      </c>
      <c r="K4939" s="13">
        <v>2018</v>
      </c>
    </row>
    <row r="4940" spans="1:14" x14ac:dyDescent="0.2">
      <c r="A4940" s="75" t="s">
        <v>965</v>
      </c>
      <c r="K4940" s="13">
        <v>2018</v>
      </c>
    </row>
    <row r="4941" spans="1:14" x14ac:dyDescent="0.2">
      <c r="A4941" t="s">
        <v>973</v>
      </c>
      <c r="K4941" s="13">
        <v>2018</v>
      </c>
    </row>
    <row r="4942" spans="1:14" x14ac:dyDescent="0.2">
      <c r="A4942" t="s">
        <v>967</v>
      </c>
      <c r="K4942" s="13">
        <v>2018</v>
      </c>
    </row>
    <row r="4943" spans="1:14" x14ac:dyDescent="0.2">
      <c r="A4943" t="s">
        <v>969</v>
      </c>
      <c r="K4943" s="13">
        <v>2018</v>
      </c>
    </row>
    <row r="4944" spans="1:14" x14ac:dyDescent="0.2">
      <c r="A4944" t="s">
        <v>970</v>
      </c>
      <c r="K4944" s="13">
        <v>2018</v>
      </c>
    </row>
    <row r="4945" spans="1:11" x14ac:dyDescent="0.2">
      <c r="A4945" t="s">
        <v>975</v>
      </c>
      <c r="K4945" s="13">
        <v>2018</v>
      </c>
    </row>
    <row r="4946" spans="1:11" x14ac:dyDescent="0.2">
      <c r="A4946" t="s">
        <v>976</v>
      </c>
      <c r="K4946" s="13">
        <v>2018</v>
      </c>
    </row>
    <row r="4947" spans="1:11" x14ac:dyDescent="0.2">
      <c r="A4947" t="s">
        <v>972</v>
      </c>
      <c r="K4947" s="13">
        <v>2018</v>
      </c>
    </row>
    <row r="4948" spans="1:11" x14ac:dyDescent="0.2">
      <c r="A4948" t="s">
        <v>968</v>
      </c>
      <c r="K4948" s="13">
        <v>2018</v>
      </c>
    </row>
    <row r="4949" spans="1:11" x14ac:dyDescent="0.2">
      <c r="A4949" t="s">
        <v>971</v>
      </c>
      <c r="K4949" s="13">
        <v>2018</v>
      </c>
    </row>
    <row r="4950" spans="1:11" x14ac:dyDescent="0.2">
      <c r="A4950" t="s">
        <v>977</v>
      </c>
      <c r="K4950" s="13">
        <v>2018</v>
      </c>
    </row>
    <row r="4951" spans="1:11" x14ac:dyDescent="0.2">
      <c r="A4951" s="61" t="s">
        <v>1007</v>
      </c>
      <c r="B4951" s="61"/>
      <c r="K4951" s="13">
        <v>2018</v>
      </c>
    </row>
    <row r="4952" spans="1:11" x14ac:dyDescent="0.2">
      <c r="A4952" s="61" t="s">
        <v>1000</v>
      </c>
      <c r="B4952" s="61"/>
      <c r="K4952" s="13">
        <v>2018</v>
      </c>
    </row>
    <row r="4953" spans="1:11" x14ac:dyDescent="0.2">
      <c r="A4953" s="61" t="s">
        <v>1002</v>
      </c>
      <c r="B4953" s="61"/>
      <c r="K4953" s="13">
        <v>2018</v>
      </c>
    </row>
    <row r="4954" spans="1:11" x14ac:dyDescent="0.2">
      <c r="A4954" s="61" t="s">
        <v>996</v>
      </c>
      <c r="B4954" s="61"/>
      <c r="K4954" s="13">
        <v>2018</v>
      </c>
    </row>
    <row r="4955" spans="1:11" x14ac:dyDescent="0.2">
      <c r="A4955" s="61" t="s">
        <v>997</v>
      </c>
      <c r="B4955" s="61"/>
      <c r="K4955" s="13">
        <v>2018</v>
      </c>
    </row>
    <row r="4956" spans="1:11" x14ac:dyDescent="0.2">
      <c r="A4956" s="61" t="s">
        <v>998</v>
      </c>
      <c r="B4956" s="61"/>
      <c r="K4956" s="13">
        <v>2018</v>
      </c>
    </row>
    <row r="4957" spans="1:11" x14ac:dyDescent="0.2">
      <c r="A4957" s="61" t="s">
        <v>999</v>
      </c>
      <c r="B4957" s="61"/>
      <c r="K4957" s="13">
        <v>2018</v>
      </c>
    </row>
    <row r="4958" spans="1:11" x14ac:dyDescent="0.2">
      <c r="A4958" s="61" t="s">
        <v>1001</v>
      </c>
      <c r="B4958" s="61"/>
      <c r="K4958" s="13">
        <v>2018</v>
      </c>
    </row>
    <row r="4959" spans="1:11" x14ac:dyDescent="0.2">
      <c r="A4959" s="61" t="s">
        <v>1003</v>
      </c>
      <c r="B4959" s="61"/>
      <c r="K4959" s="13">
        <v>2018</v>
      </c>
    </row>
    <row r="4960" spans="1:11" x14ac:dyDescent="0.2">
      <c r="A4960" s="61" t="s">
        <v>1004</v>
      </c>
      <c r="B4960" s="61"/>
      <c r="K4960" s="13">
        <v>2018</v>
      </c>
    </row>
    <row r="4961" spans="1:12" x14ac:dyDescent="0.2">
      <c r="A4961" s="61" t="s">
        <v>1005</v>
      </c>
      <c r="B4961" s="61"/>
      <c r="K4961" s="13">
        <v>2018</v>
      </c>
    </row>
    <row r="4962" spans="1:12" x14ac:dyDescent="0.2">
      <c r="A4962" s="61" t="s">
        <v>1006</v>
      </c>
      <c r="B4962" s="61"/>
      <c r="K4962" s="13">
        <v>2018</v>
      </c>
    </row>
    <row r="4963" spans="1:12" x14ac:dyDescent="0.2">
      <c r="A4963" s="4" t="s">
        <v>8</v>
      </c>
      <c r="K4963" s="13">
        <v>2019</v>
      </c>
      <c r="L4963" s="27"/>
    </row>
    <row r="4964" spans="1:12" x14ac:dyDescent="0.2">
      <c r="A4964" s="4" t="s">
        <v>329</v>
      </c>
      <c r="K4964" s="13">
        <v>2019</v>
      </c>
      <c r="L4964" s="27"/>
    </row>
    <row r="4965" spans="1:12" x14ac:dyDescent="0.2">
      <c r="A4965" s="4" t="s">
        <v>338</v>
      </c>
      <c r="B4965" s="13">
        <v>5</v>
      </c>
      <c r="C4965" s="13">
        <v>5</v>
      </c>
      <c r="D4965" s="13">
        <v>1</v>
      </c>
      <c r="E4965" s="13">
        <v>120</v>
      </c>
      <c r="F4965" s="13">
        <v>1</v>
      </c>
      <c r="G4965" s="13">
        <v>0</v>
      </c>
      <c r="H4965" s="13">
        <v>0</v>
      </c>
      <c r="I4965" s="4">
        <v>0</v>
      </c>
      <c r="J4965" s="4">
        <v>0</v>
      </c>
      <c r="K4965" s="13">
        <v>2019</v>
      </c>
      <c r="L4965" s="27"/>
    </row>
    <row r="4966" spans="1:12" x14ac:dyDescent="0.2">
      <c r="A4966" s="4" t="s">
        <v>791</v>
      </c>
      <c r="B4966" s="13">
        <v>2</v>
      </c>
      <c r="C4966" s="13">
        <v>2</v>
      </c>
      <c r="D4966" s="13">
        <v>1</v>
      </c>
      <c r="E4966" s="13">
        <v>85</v>
      </c>
      <c r="F4966" s="13">
        <v>0</v>
      </c>
      <c r="G4966" s="13">
        <v>1</v>
      </c>
      <c r="H4966" s="13">
        <v>0</v>
      </c>
      <c r="I4966" s="4">
        <v>1</v>
      </c>
      <c r="J4966" s="4">
        <v>2</v>
      </c>
      <c r="K4966" s="13">
        <v>2019</v>
      </c>
    </row>
    <row r="4967" spans="1:12" x14ac:dyDescent="0.2">
      <c r="A4967" s="4" t="s">
        <v>9</v>
      </c>
      <c r="K4967" s="13">
        <v>2019</v>
      </c>
      <c r="L4967" s="27"/>
    </row>
    <row r="4968" spans="1:12" x14ac:dyDescent="0.2">
      <c r="A4968" s="4" t="s">
        <v>10</v>
      </c>
      <c r="K4968" s="13">
        <v>2019</v>
      </c>
      <c r="L4968" s="27"/>
    </row>
    <row r="4969" spans="1:12" x14ac:dyDescent="0.2">
      <c r="A4969" s="4" t="s">
        <v>11</v>
      </c>
      <c r="K4969" s="13">
        <v>2019</v>
      </c>
      <c r="L4969" s="27"/>
    </row>
    <row r="4970" spans="1:12" x14ac:dyDescent="0.2">
      <c r="A4970" s="4" t="s">
        <v>359</v>
      </c>
      <c r="B4970" s="4"/>
      <c r="C4970" s="4"/>
      <c r="D4970" s="4"/>
      <c r="E4970" s="4"/>
      <c r="F4970" s="4"/>
      <c r="G4970" s="4"/>
      <c r="H4970" s="4"/>
      <c r="I4970" s="4"/>
      <c r="J4970" s="4"/>
      <c r="K4970" s="13">
        <v>2019</v>
      </c>
      <c r="L4970" s="27"/>
    </row>
    <row r="4971" spans="1:12" x14ac:dyDescent="0.2">
      <c r="A4971" s="4" t="s">
        <v>12</v>
      </c>
      <c r="K4971" s="13">
        <v>2019</v>
      </c>
      <c r="L4971" s="27"/>
    </row>
    <row r="4972" spans="1:12" x14ac:dyDescent="0.2">
      <c r="A4972" s="4" t="s">
        <v>13</v>
      </c>
      <c r="K4972" s="13">
        <v>2019</v>
      </c>
      <c r="L4972" s="27"/>
    </row>
    <row r="4973" spans="1:12" x14ac:dyDescent="0.2">
      <c r="A4973" s="4" t="s">
        <v>889</v>
      </c>
      <c r="K4973" s="13">
        <v>2019</v>
      </c>
      <c r="L4973" s="27"/>
    </row>
    <row r="4974" spans="1:12" x14ac:dyDescent="0.2">
      <c r="A4974" s="4" t="s">
        <v>14</v>
      </c>
      <c r="K4974" s="13">
        <v>2019</v>
      </c>
      <c r="L4974" s="27"/>
    </row>
    <row r="4975" spans="1:12" x14ac:dyDescent="0.2">
      <c r="A4975" s="4" t="s">
        <v>15</v>
      </c>
      <c r="K4975" s="13">
        <v>2019</v>
      </c>
      <c r="L4975" s="27"/>
    </row>
    <row r="4976" spans="1:12" x14ac:dyDescent="0.2">
      <c r="A4976" s="4" t="s">
        <v>794</v>
      </c>
      <c r="B4976" s="4">
        <v>1</v>
      </c>
      <c r="C4976" s="4">
        <v>1</v>
      </c>
      <c r="D4976" s="4">
        <v>0</v>
      </c>
      <c r="E4976" s="4">
        <v>0</v>
      </c>
      <c r="F4976" s="4">
        <v>0</v>
      </c>
      <c r="G4976" s="4">
        <v>3</v>
      </c>
      <c r="H4976" s="4">
        <v>0</v>
      </c>
      <c r="I4976" s="4">
        <v>23</v>
      </c>
      <c r="J4976" s="4">
        <v>0</v>
      </c>
      <c r="K4976" s="13">
        <v>2019</v>
      </c>
    </row>
    <row r="4977" spans="1:12" x14ac:dyDescent="0.2">
      <c r="A4977" s="4" t="s">
        <v>16</v>
      </c>
      <c r="K4977" s="13">
        <v>2019</v>
      </c>
      <c r="L4977" s="27"/>
    </row>
    <row r="4978" spans="1:12" x14ac:dyDescent="0.2">
      <c r="A4978" s="4" t="s">
        <v>17</v>
      </c>
      <c r="K4978" s="13">
        <v>2019</v>
      </c>
      <c r="L4978" s="27"/>
    </row>
    <row r="4979" spans="1:12" x14ac:dyDescent="0.2">
      <c r="A4979" s="4" t="s">
        <v>18</v>
      </c>
      <c r="K4979" s="13">
        <v>2019</v>
      </c>
      <c r="L4979" s="27"/>
    </row>
    <row r="4980" spans="1:12" x14ac:dyDescent="0.2">
      <c r="A4980" s="4" t="s">
        <v>898</v>
      </c>
      <c r="K4980" s="13">
        <v>2019</v>
      </c>
    </row>
    <row r="4981" spans="1:12" x14ac:dyDescent="0.2">
      <c r="A4981" s="4" t="s">
        <v>19</v>
      </c>
      <c r="K4981" s="13">
        <v>2019</v>
      </c>
      <c r="L4981" s="27"/>
    </row>
    <row r="4982" spans="1:12" x14ac:dyDescent="0.2">
      <c r="A4982" s="4" t="s">
        <v>20</v>
      </c>
      <c r="K4982" s="13">
        <v>2019</v>
      </c>
      <c r="L4982" s="4"/>
    </row>
    <row r="4983" spans="1:12" x14ac:dyDescent="0.2">
      <c r="A4983" s="4" t="s">
        <v>896</v>
      </c>
      <c r="K4983" s="13">
        <v>2019</v>
      </c>
    </row>
    <row r="4984" spans="1:12" x14ac:dyDescent="0.2">
      <c r="A4984" s="4" t="s">
        <v>275</v>
      </c>
      <c r="K4984" s="13">
        <v>2019</v>
      </c>
      <c r="L4984" s="4"/>
    </row>
    <row r="4985" spans="1:12" x14ac:dyDescent="0.2">
      <c r="A4985" s="4" t="s">
        <v>21</v>
      </c>
      <c r="K4985" s="13">
        <v>2019</v>
      </c>
      <c r="L4985" s="4"/>
    </row>
    <row r="4986" spans="1:12" x14ac:dyDescent="0.2">
      <c r="A4986" s="4" t="s">
        <v>339</v>
      </c>
      <c r="B4986" s="4"/>
      <c r="C4986" s="4"/>
      <c r="D4986" s="4"/>
      <c r="E4986" s="4"/>
      <c r="F4986" s="4"/>
      <c r="G4986" s="4"/>
      <c r="H4986" s="4"/>
      <c r="I4986" s="4"/>
      <c r="J4986" s="4"/>
      <c r="K4986" s="13">
        <v>2019</v>
      </c>
      <c r="L4986" s="4"/>
    </row>
    <row r="4987" spans="1:12" x14ac:dyDescent="0.2">
      <c r="A4987" s="4" t="s">
        <v>317</v>
      </c>
      <c r="K4987" s="13">
        <v>2019</v>
      </c>
      <c r="L4987" s="4"/>
    </row>
    <row r="4988" spans="1:12" x14ac:dyDescent="0.2">
      <c r="A4988" s="4" t="s">
        <v>297</v>
      </c>
      <c r="B4988" s="4">
        <v>9</v>
      </c>
      <c r="C4988" s="4">
        <v>9</v>
      </c>
      <c r="D4988" s="4">
        <v>1</v>
      </c>
      <c r="E4988" s="4">
        <v>148</v>
      </c>
      <c r="F4988" s="4">
        <v>1</v>
      </c>
      <c r="G4988" s="4">
        <v>2</v>
      </c>
      <c r="H4988" s="4">
        <v>0</v>
      </c>
      <c r="I4988" s="4">
        <v>28</v>
      </c>
      <c r="J4988" s="4">
        <v>0</v>
      </c>
      <c r="K4988" s="13">
        <v>2019</v>
      </c>
      <c r="L4988" s="4">
        <v>3</v>
      </c>
    </row>
    <row r="4989" spans="1:12" x14ac:dyDescent="0.2">
      <c r="A4989" s="4" t="s">
        <v>22</v>
      </c>
      <c r="K4989" s="13">
        <v>2019</v>
      </c>
      <c r="L4989" s="4"/>
    </row>
    <row r="4990" spans="1:12" x14ac:dyDescent="0.2">
      <c r="A4990" s="4" t="s">
        <v>318</v>
      </c>
      <c r="K4990" s="13">
        <v>2019</v>
      </c>
      <c r="L4990" s="4"/>
    </row>
    <row r="4991" spans="1:12" x14ac:dyDescent="0.2">
      <c r="A4991" s="4" t="s">
        <v>23</v>
      </c>
      <c r="K4991" s="13">
        <v>2019</v>
      </c>
      <c r="L4991" s="4"/>
    </row>
    <row r="4992" spans="1:12" x14ac:dyDescent="0.2">
      <c r="A4992" s="4" t="s">
        <v>24</v>
      </c>
      <c r="B4992" s="13">
        <v>1</v>
      </c>
      <c r="C4992" s="13">
        <v>1</v>
      </c>
      <c r="D4992" s="13">
        <v>1</v>
      </c>
      <c r="E4992" s="13">
        <v>5</v>
      </c>
      <c r="F4992" s="13">
        <v>0</v>
      </c>
      <c r="G4992" s="13">
        <v>0</v>
      </c>
      <c r="H4992" s="13">
        <v>0</v>
      </c>
      <c r="I4992" s="4">
        <v>0</v>
      </c>
      <c r="J4992" s="4">
        <v>0</v>
      </c>
      <c r="K4992" s="13">
        <v>2019</v>
      </c>
      <c r="L4992" s="4"/>
    </row>
    <row r="4993" spans="1:12" x14ac:dyDescent="0.2">
      <c r="A4993" s="4" t="s">
        <v>862</v>
      </c>
      <c r="K4993" s="13">
        <v>2019</v>
      </c>
      <c r="L4993" s="4"/>
    </row>
    <row r="4994" spans="1:12" x14ac:dyDescent="0.2">
      <c r="A4994" s="4" t="s">
        <v>25</v>
      </c>
      <c r="K4994" s="13">
        <v>2019</v>
      </c>
      <c r="L4994" s="4"/>
    </row>
    <row r="4995" spans="1:12" x14ac:dyDescent="0.2">
      <c r="A4995" s="4" t="s">
        <v>26</v>
      </c>
      <c r="K4995" s="13">
        <v>2019</v>
      </c>
      <c r="L4995" s="4"/>
    </row>
    <row r="4996" spans="1:12" x14ac:dyDescent="0.2">
      <c r="A4996" s="4" t="s">
        <v>27</v>
      </c>
      <c r="K4996" s="13">
        <v>2019</v>
      </c>
      <c r="L4996" s="4"/>
    </row>
    <row r="4997" spans="1:12" x14ac:dyDescent="0.2">
      <c r="A4997" s="4" t="s">
        <v>28</v>
      </c>
      <c r="K4997" s="13">
        <v>2019</v>
      </c>
      <c r="L4997" s="4"/>
    </row>
    <row r="4998" spans="1:12" x14ac:dyDescent="0.2">
      <c r="A4998" s="4" t="s">
        <v>29</v>
      </c>
      <c r="K4998" s="13">
        <v>2019</v>
      </c>
      <c r="L4998" s="4"/>
    </row>
    <row r="4999" spans="1:12" x14ac:dyDescent="0.2">
      <c r="A4999" s="4" t="s">
        <v>276</v>
      </c>
      <c r="B4999" s="4">
        <v>1</v>
      </c>
      <c r="C4999" s="4">
        <v>1</v>
      </c>
      <c r="D4999" s="4">
        <v>0</v>
      </c>
      <c r="E4999" s="4">
        <v>0</v>
      </c>
      <c r="F4999" s="4">
        <v>1</v>
      </c>
      <c r="G4999" s="4">
        <v>0</v>
      </c>
      <c r="H4999" s="4">
        <v>0</v>
      </c>
      <c r="I4999" s="4">
        <v>0</v>
      </c>
      <c r="J4999" s="4">
        <v>0</v>
      </c>
      <c r="K4999" s="13">
        <v>2019</v>
      </c>
      <c r="L4999" s="4"/>
    </row>
    <row r="5000" spans="1:12" x14ac:dyDescent="0.2">
      <c r="A5000" s="4" t="s">
        <v>30</v>
      </c>
      <c r="K5000" s="13">
        <v>2019</v>
      </c>
      <c r="L5000" s="4"/>
    </row>
    <row r="5001" spans="1:12" x14ac:dyDescent="0.2">
      <c r="A5001" s="4" t="s">
        <v>31</v>
      </c>
      <c r="K5001" s="13">
        <v>2019</v>
      </c>
      <c r="L5001" s="4"/>
    </row>
    <row r="5002" spans="1:12" x14ac:dyDescent="0.2">
      <c r="A5002" s="4" t="s">
        <v>32</v>
      </c>
      <c r="K5002" s="13">
        <v>2019</v>
      </c>
      <c r="L5002" s="4"/>
    </row>
    <row r="5003" spans="1:12" x14ac:dyDescent="0.2">
      <c r="A5003" s="4" t="s">
        <v>334</v>
      </c>
      <c r="K5003" s="13">
        <v>2019</v>
      </c>
      <c r="L5003" s="4"/>
    </row>
    <row r="5004" spans="1:12" x14ac:dyDescent="0.2">
      <c r="A5004" s="4" t="s">
        <v>33</v>
      </c>
      <c r="K5004" s="13">
        <v>2019</v>
      </c>
      <c r="L5004" s="4"/>
    </row>
    <row r="5005" spans="1:12" x14ac:dyDescent="0.2">
      <c r="A5005" s="4" t="s">
        <v>34</v>
      </c>
      <c r="K5005" s="13">
        <v>2019</v>
      </c>
      <c r="L5005" s="4"/>
    </row>
    <row r="5006" spans="1:12" x14ac:dyDescent="0.2">
      <c r="A5006" s="4" t="s">
        <v>35</v>
      </c>
      <c r="K5006" s="13">
        <v>2019</v>
      </c>
      <c r="L5006" s="4"/>
    </row>
    <row r="5007" spans="1:12" x14ac:dyDescent="0.2">
      <c r="A5007" s="4" t="s">
        <v>373</v>
      </c>
      <c r="K5007" s="13">
        <v>2019</v>
      </c>
      <c r="L5007" s="4"/>
    </row>
    <row r="5008" spans="1:12" x14ac:dyDescent="0.2">
      <c r="A5008" s="4" t="s">
        <v>36</v>
      </c>
      <c r="B5008" s="4"/>
      <c r="C5008" s="4"/>
      <c r="D5008" s="4"/>
      <c r="E5008" s="4"/>
      <c r="F5008" s="4"/>
      <c r="G5008" s="4"/>
      <c r="H5008" s="4"/>
      <c r="I5008" s="4"/>
      <c r="J5008" s="4"/>
      <c r="K5008" s="13">
        <v>2019</v>
      </c>
      <c r="L5008" s="4"/>
    </row>
    <row r="5009" spans="1:12" x14ac:dyDescent="0.2">
      <c r="A5009" s="4" t="s">
        <v>37</v>
      </c>
      <c r="K5009" s="13">
        <v>2019</v>
      </c>
      <c r="L5009" s="4"/>
    </row>
    <row r="5010" spans="1:12" x14ac:dyDescent="0.2">
      <c r="A5010" s="4" t="s">
        <v>38</v>
      </c>
      <c r="K5010" s="13">
        <v>2019</v>
      </c>
      <c r="L5010" s="4"/>
    </row>
    <row r="5011" spans="1:12" x14ac:dyDescent="0.2">
      <c r="A5011" s="4" t="s">
        <v>824</v>
      </c>
      <c r="K5011" s="13">
        <v>2019</v>
      </c>
      <c r="L5011" s="4"/>
    </row>
    <row r="5012" spans="1:12" x14ac:dyDescent="0.2">
      <c r="A5012" s="4" t="s">
        <v>39</v>
      </c>
      <c r="K5012" s="13">
        <v>2019</v>
      </c>
      <c r="L5012" s="4"/>
    </row>
    <row r="5013" spans="1:12" x14ac:dyDescent="0.2">
      <c r="A5013" s="4" t="s">
        <v>40</v>
      </c>
      <c r="K5013" s="13">
        <v>2019</v>
      </c>
      <c r="L5013" s="4"/>
    </row>
    <row r="5014" spans="1:12" x14ac:dyDescent="0.2">
      <c r="A5014" s="4" t="s">
        <v>41</v>
      </c>
      <c r="K5014" s="13">
        <v>2019</v>
      </c>
      <c r="L5014" s="4"/>
    </row>
    <row r="5015" spans="1:12" x14ac:dyDescent="0.2">
      <c r="A5015" s="4" t="s">
        <v>277</v>
      </c>
      <c r="K5015" s="13">
        <v>2019</v>
      </c>
      <c r="L5015" s="4"/>
    </row>
    <row r="5016" spans="1:12" x14ac:dyDescent="0.2">
      <c r="A5016" s="4" t="s">
        <v>42</v>
      </c>
      <c r="K5016" s="13">
        <v>2019</v>
      </c>
      <c r="L5016" s="4"/>
    </row>
    <row r="5017" spans="1:12" x14ac:dyDescent="0.2">
      <c r="A5017" s="4" t="s">
        <v>43</v>
      </c>
      <c r="K5017" s="13">
        <v>2019</v>
      </c>
      <c r="L5017" s="4"/>
    </row>
    <row r="5018" spans="1:12" x14ac:dyDescent="0.2">
      <c r="A5018" s="4" t="s">
        <v>44</v>
      </c>
      <c r="K5018" s="13">
        <v>2019</v>
      </c>
      <c r="L5018" s="4"/>
    </row>
    <row r="5019" spans="1:12" x14ac:dyDescent="0.2">
      <c r="A5019" s="4" t="s">
        <v>45</v>
      </c>
      <c r="B5019" s="4">
        <v>14</v>
      </c>
      <c r="C5019" s="4">
        <v>12</v>
      </c>
      <c r="D5019" s="4">
        <v>2</v>
      </c>
      <c r="E5019" s="4">
        <v>89</v>
      </c>
      <c r="F5019" s="4">
        <v>1</v>
      </c>
      <c r="G5019" s="4">
        <v>0.5</v>
      </c>
      <c r="H5019" s="4">
        <v>0</v>
      </c>
      <c r="I5019" s="4">
        <v>4</v>
      </c>
      <c r="J5019" s="4">
        <v>0</v>
      </c>
      <c r="K5019" s="13">
        <v>2019</v>
      </c>
      <c r="L5019" s="4"/>
    </row>
    <row r="5020" spans="1:12" x14ac:dyDescent="0.2">
      <c r="A5020" s="4" t="s">
        <v>861</v>
      </c>
      <c r="B5020" s="4"/>
      <c r="C5020" s="4"/>
      <c r="D5020" s="4"/>
      <c r="E5020" s="4"/>
      <c r="F5020" s="4"/>
      <c r="G5020" s="4"/>
      <c r="H5020" s="4"/>
      <c r="I5020" s="4"/>
      <c r="J5020" s="4"/>
      <c r="K5020" s="13">
        <v>2019</v>
      </c>
      <c r="L5020" s="4"/>
    </row>
    <row r="5021" spans="1:12" x14ac:dyDescent="0.2">
      <c r="A5021" s="4" t="s">
        <v>818</v>
      </c>
      <c r="B5021" s="4"/>
      <c r="C5021" s="4"/>
      <c r="D5021" s="4"/>
      <c r="E5021" s="4"/>
      <c r="F5021" s="4"/>
      <c r="G5021" s="4"/>
      <c r="H5021" s="4"/>
      <c r="I5021" s="4"/>
      <c r="J5021" s="4"/>
      <c r="K5021" s="13">
        <v>2019</v>
      </c>
      <c r="L5021" s="4"/>
    </row>
    <row r="5022" spans="1:12" x14ac:dyDescent="0.2">
      <c r="A5022" s="4" t="s">
        <v>330</v>
      </c>
      <c r="K5022" s="13">
        <v>2019</v>
      </c>
      <c r="L5022" s="4"/>
    </row>
    <row r="5023" spans="1:12" x14ac:dyDescent="0.2">
      <c r="A5023" s="4" t="s">
        <v>817</v>
      </c>
      <c r="B5023" s="4">
        <v>23</v>
      </c>
      <c r="C5023" s="4">
        <v>18</v>
      </c>
      <c r="D5023" s="4">
        <v>2</v>
      </c>
      <c r="E5023" s="4">
        <v>228</v>
      </c>
      <c r="F5023" s="4">
        <v>1</v>
      </c>
      <c r="G5023" s="4">
        <v>112.49999999999999</v>
      </c>
      <c r="H5023" s="4">
        <v>11</v>
      </c>
      <c r="I5023" s="4">
        <v>484</v>
      </c>
      <c r="J5023" s="4">
        <v>25</v>
      </c>
      <c r="K5023" s="13">
        <v>2019</v>
      </c>
      <c r="L5023" s="4"/>
    </row>
    <row r="5024" spans="1:12" x14ac:dyDescent="0.2">
      <c r="A5024" s="4" t="s">
        <v>46</v>
      </c>
      <c r="K5024" s="13">
        <v>2019</v>
      </c>
      <c r="L5024" s="4"/>
    </row>
    <row r="5025" spans="1:12" x14ac:dyDescent="0.2">
      <c r="A5025" s="4" t="s">
        <v>47</v>
      </c>
      <c r="K5025" s="13">
        <v>2019</v>
      </c>
      <c r="L5025" s="4"/>
    </row>
    <row r="5026" spans="1:12" x14ac:dyDescent="0.2">
      <c r="A5026" s="4" t="s">
        <v>48</v>
      </c>
      <c r="K5026" s="13">
        <v>2019</v>
      </c>
      <c r="L5026" s="4"/>
    </row>
    <row r="5027" spans="1:12" x14ac:dyDescent="0.2">
      <c r="A5027" s="4" t="s">
        <v>290</v>
      </c>
      <c r="K5027" s="13">
        <v>2019</v>
      </c>
      <c r="L5027" s="4"/>
    </row>
    <row r="5028" spans="1:12" x14ac:dyDescent="0.2">
      <c r="A5028" s="4" t="s">
        <v>331</v>
      </c>
      <c r="B5028" s="15"/>
      <c r="C5028" s="15"/>
      <c r="D5028" s="15"/>
      <c r="E5028" s="15"/>
      <c r="F5028" s="16"/>
      <c r="G5028" s="16"/>
      <c r="H5028" s="16"/>
      <c r="I5028" s="16"/>
      <c r="J5028" s="16"/>
      <c r="K5028" s="13">
        <v>2019</v>
      </c>
      <c r="L5028" s="4"/>
    </row>
    <row r="5029" spans="1:12" x14ac:dyDescent="0.2">
      <c r="A5029" s="4" t="s">
        <v>49</v>
      </c>
      <c r="K5029" s="13">
        <v>2019</v>
      </c>
      <c r="L5029" s="4"/>
    </row>
    <row r="5030" spans="1:12" x14ac:dyDescent="0.2">
      <c r="A5030" s="4" t="s">
        <v>310</v>
      </c>
      <c r="K5030" s="13">
        <v>2019</v>
      </c>
      <c r="L5030" s="4"/>
    </row>
    <row r="5031" spans="1:12" x14ac:dyDescent="0.2">
      <c r="A5031" s="4" t="s">
        <v>50</v>
      </c>
      <c r="K5031" s="13">
        <v>2019</v>
      </c>
      <c r="L5031" s="4"/>
    </row>
    <row r="5032" spans="1:12" x14ac:dyDescent="0.2">
      <c r="A5032" s="4" t="s">
        <v>51</v>
      </c>
      <c r="K5032" s="13">
        <v>2019</v>
      </c>
      <c r="L5032" s="4"/>
    </row>
    <row r="5033" spans="1:12" x14ac:dyDescent="0.2">
      <c r="A5033" s="4" t="s">
        <v>52</v>
      </c>
      <c r="K5033" s="13">
        <v>2019</v>
      </c>
      <c r="L5033" s="4"/>
    </row>
    <row r="5034" spans="1:12" x14ac:dyDescent="0.2">
      <c r="A5034" s="4" t="s">
        <v>53</v>
      </c>
      <c r="B5034" s="15"/>
      <c r="C5034" s="15"/>
      <c r="D5034" s="15"/>
      <c r="E5034" s="15"/>
      <c r="F5034" s="15"/>
      <c r="G5034" s="15"/>
      <c r="H5034" s="15"/>
      <c r="I5034" s="15"/>
      <c r="J5034" s="15"/>
      <c r="K5034" s="13">
        <v>2019</v>
      </c>
      <c r="L5034" s="4"/>
    </row>
    <row r="5035" spans="1:12" x14ac:dyDescent="0.2">
      <c r="A5035" s="4" t="s">
        <v>54</v>
      </c>
      <c r="K5035" s="13">
        <v>2019</v>
      </c>
      <c r="L5035" s="4"/>
    </row>
    <row r="5036" spans="1:12" x14ac:dyDescent="0.2">
      <c r="A5036" s="4" t="s">
        <v>55</v>
      </c>
      <c r="B5036" s="15"/>
      <c r="C5036" s="15"/>
      <c r="D5036" s="15"/>
      <c r="E5036" s="15"/>
      <c r="F5036" s="15"/>
      <c r="G5036" s="15"/>
      <c r="H5036" s="15"/>
      <c r="I5036" s="15"/>
      <c r="J5036" s="15"/>
      <c r="K5036" s="13">
        <v>2019</v>
      </c>
      <c r="L5036" s="4"/>
    </row>
    <row r="5037" spans="1:12" x14ac:dyDescent="0.2">
      <c r="A5037" s="4" t="s">
        <v>56</v>
      </c>
      <c r="K5037" s="13">
        <v>2019</v>
      </c>
      <c r="L5037" s="4"/>
    </row>
    <row r="5038" spans="1:12" x14ac:dyDescent="0.2">
      <c r="A5038" s="4" t="s">
        <v>792</v>
      </c>
      <c r="B5038" s="13">
        <v>5</v>
      </c>
      <c r="C5038" s="13">
        <v>4</v>
      </c>
      <c r="D5038" s="13">
        <v>0</v>
      </c>
      <c r="E5038" s="13">
        <v>26</v>
      </c>
      <c r="F5038" s="13">
        <v>0</v>
      </c>
      <c r="G5038" s="13">
        <v>0</v>
      </c>
      <c r="H5038" s="13">
        <v>0</v>
      </c>
      <c r="I5038" s="4">
        <v>0</v>
      </c>
      <c r="J5038" s="4">
        <v>0</v>
      </c>
      <c r="K5038" s="13">
        <v>2019</v>
      </c>
    </row>
    <row r="5039" spans="1:12" x14ac:dyDescent="0.2">
      <c r="A5039" s="4" t="s">
        <v>57</v>
      </c>
      <c r="K5039" s="13">
        <v>2019</v>
      </c>
      <c r="L5039" s="4"/>
    </row>
    <row r="5040" spans="1:12" x14ac:dyDescent="0.2">
      <c r="A5040" s="4" t="s">
        <v>291</v>
      </c>
      <c r="K5040" s="13">
        <v>2019</v>
      </c>
      <c r="L5040" s="4"/>
    </row>
    <row r="5041" spans="1:12" x14ac:dyDescent="0.2">
      <c r="A5041" s="4" t="s">
        <v>58</v>
      </c>
      <c r="K5041" s="13">
        <v>2019</v>
      </c>
      <c r="L5041" s="4"/>
    </row>
    <row r="5042" spans="1:12" x14ac:dyDescent="0.2">
      <c r="A5042" s="4" t="s">
        <v>59</v>
      </c>
      <c r="K5042" s="13">
        <v>2019</v>
      </c>
      <c r="L5042" s="4"/>
    </row>
    <row r="5043" spans="1:12" x14ac:dyDescent="0.2">
      <c r="A5043" s="4" t="s">
        <v>60</v>
      </c>
      <c r="K5043" s="13">
        <v>2019</v>
      </c>
      <c r="L5043" s="4"/>
    </row>
    <row r="5044" spans="1:12" x14ac:dyDescent="0.2">
      <c r="A5044" s="4" t="s">
        <v>61</v>
      </c>
      <c r="K5044" s="13">
        <v>2019</v>
      </c>
      <c r="L5044" s="4"/>
    </row>
    <row r="5045" spans="1:12" x14ac:dyDescent="0.2">
      <c r="A5045" s="4" t="s">
        <v>62</v>
      </c>
      <c r="K5045" s="13">
        <v>2019</v>
      </c>
      <c r="L5045" s="4"/>
    </row>
    <row r="5046" spans="1:12" x14ac:dyDescent="0.2">
      <c r="A5046" s="4" t="s">
        <v>63</v>
      </c>
      <c r="K5046" s="13">
        <v>2019</v>
      </c>
      <c r="L5046" s="4"/>
    </row>
    <row r="5047" spans="1:12" x14ac:dyDescent="0.2">
      <c r="A5047" s="4" t="s">
        <v>886</v>
      </c>
      <c r="K5047" s="13">
        <v>2019</v>
      </c>
      <c r="L5047" s="4"/>
    </row>
    <row r="5048" spans="1:12" x14ac:dyDescent="0.2">
      <c r="A5048" s="4" t="s">
        <v>64</v>
      </c>
      <c r="K5048" s="13">
        <v>2019</v>
      </c>
      <c r="L5048" s="4"/>
    </row>
    <row r="5049" spans="1:12" x14ac:dyDescent="0.2">
      <c r="A5049" s="4" t="s">
        <v>65</v>
      </c>
      <c r="K5049" s="13">
        <v>2019</v>
      </c>
      <c r="L5049" s="4"/>
    </row>
    <row r="5050" spans="1:12" x14ac:dyDescent="0.2">
      <c r="A5050" s="4" t="s">
        <v>285</v>
      </c>
      <c r="K5050" s="13">
        <v>2019</v>
      </c>
      <c r="L5050" s="4"/>
    </row>
    <row r="5051" spans="1:12" x14ac:dyDescent="0.2">
      <c r="A5051" s="4" t="s">
        <v>66</v>
      </c>
      <c r="K5051" s="13">
        <v>2019</v>
      </c>
      <c r="L5051" s="4"/>
    </row>
    <row r="5052" spans="1:12" x14ac:dyDescent="0.2">
      <c r="A5052" s="4" t="s">
        <v>67</v>
      </c>
      <c r="K5052" s="13">
        <v>2019</v>
      </c>
      <c r="L5052" s="4"/>
    </row>
    <row r="5053" spans="1:12" x14ac:dyDescent="0.2">
      <c r="A5053" s="4" t="s">
        <v>274</v>
      </c>
      <c r="K5053" s="13">
        <v>2019</v>
      </c>
      <c r="L5053" s="4"/>
    </row>
    <row r="5054" spans="1:12" x14ac:dyDescent="0.2">
      <c r="A5054" s="4" t="s">
        <v>68</v>
      </c>
      <c r="K5054" s="13">
        <v>2019</v>
      </c>
      <c r="L5054" s="4"/>
    </row>
    <row r="5055" spans="1:12" x14ac:dyDescent="0.2">
      <c r="A5055" s="4" t="s">
        <v>69</v>
      </c>
      <c r="K5055" s="13">
        <v>2019</v>
      </c>
      <c r="L5055" s="4"/>
    </row>
    <row r="5056" spans="1:12" x14ac:dyDescent="0.2">
      <c r="A5056" s="4" t="s">
        <v>70</v>
      </c>
      <c r="K5056" s="13">
        <v>2019</v>
      </c>
      <c r="L5056" s="4"/>
    </row>
    <row r="5057" spans="1:12" x14ac:dyDescent="0.2">
      <c r="A5057" s="4" t="s">
        <v>71</v>
      </c>
      <c r="K5057" s="13">
        <v>2019</v>
      </c>
      <c r="L5057" s="4"/>
    </row>
    <row r="5058" spans="1:12" x14ac:dyDescent="0.2">
      <c r="A5058" s="4" t="s">
        <v>72</v>
      </c>
      <c r="B5058" s="4"/>
      <c r="C5058" s="4"/>
      <c r="D5058" s="4"/>
      <c r="E5058" s="4"/>
      <c r="F5058" s="4"/>
      <c r="G5058" s="4"/>
      <c r="H5058" s="4"/>
      <c r="I5058" s="4"/>
      <c r="J5058" s="4"/>
      <c r="K5058" s="13">
        <v>2019</v>
      </c>
      <c r="L5058" s="4"/>
    </row>
    <row r="5059" spans="1:12" x14ac:dyDescent="0.2">
      <c r="A5059" s="4" t="s">
        <v>73</v>
      </c>
      <c r="K5059" s="13">
        <v>2019</v>
      </c>
      <c r="L5059" s="4"/>
    </row>
    <row r="5060" spans="1:12" x14ac:dyDescent="0.2">
      <c r="A5060" s="4" t="s">
        <v>74</v>
      </c>
      <c r="K5060" s="13">
        <v>2019</v>
      </c>
      <c r="L5060" s="4"/>
    </row>
    <row r="5061" spans="1:12" x14ac:dyDescent="0.2">
      <c r="A5061" s="4" t="s">
        <v>75</v>
      </c>
      <c r="K5061" s="13">
        <v>2019</v>
      </c>
      <c r="L5061" s="4"/>
    </row>
    <row r="5062" spans="1:12" x14ac:dyDescent="0.2">
      <c r="A5062" s="4" t="s">
        <v>76</v>
      </c>
      <c r="K5062" s="13">
        <v>2019</v>
      </c>
      <c r="L5062" s="4"/>
    </row>
    <row r="5063" spans="1:12" x14ac:dyDescent="0.2">
      <c r="A5063" s="4" t="s">
        <v>77</v>
      </c>
      <c r="K5063" s="13">
        <v>2019</v>
      </c>
      <c r="L5063" s="4"/>
    </row>
    <row r="5064" spans="1:12" x14ac:dyDescent="0.2">
      <c r="A5064" s="4" t="s">
        <v>78</v>
      </c>
      <c r="K5064" s="13">
        <v>2019</v>
      </c>
      <c r="L5064" s="4"/>
    </row>
    <row r="5065" spans="1:12" x14ac:dyDescent="0.2">
      <c r="A5065" s="4" t="s">
        <v>79</v>
      </c>
      <c r="K5065" s="13">
        <v>2019</v>
      </c>
      <c r="L5065" s="27"/>
    </row>
    <row r="5066" spans="1:12" x14ac:dyDescent="0.2">
      <c r="A5066" s="4" t="s">
        <v>80</v>
      </c>
      <c r="K5066" s="13">
        <v>2019</v>
      </c>
      <c r="L5066" s="27"/>
    </row>
    <row r="5067" spans="1:12" x14ac:dyDescent="0.2">
      <c r="A5067" s="4" t="s">
        <v>302</v>
      </c>
      <c r="K5067" s="13">
        <v>2019</v>
      </c>
      <c r="L5067" s="27"/>
    </row>
    <row r="5068" spans="1:12" x14ac:dyDescent="0.2">
      <c r="A5068" s="4" t="s">
        <v>81</v>
      </c>
      <c r="B5068" s="13">
        <v>16</v>
      </c>
      <c r="C5068" s="13">
        <v>13</v>
      </c>
      <c r="D5068" s="13">
        <v>3</v>
      </c>
      <c r="E5068" s="13">
        <v>164</v>
      </c>
      <c r="F5068" s="13">
        <v>8</v>
      </c>
      <c r="G5068" s="13">
        <v>65.166666665999998</v>
      </c>
      <c r="H5068" s="13">
        <v>6</v>
      </c>
      <c r="I5068" s="4">
        <v>235</v>
      </c>
      <c r="J5068" s="4">
        <v>11</v>
      </c>
      <c r="K5068" s="13">
        <v>2019</v>
      </c>
      <c r="L5068" s="27"/>
    </row>
    <row r="5069" spans="1:12" x14ac:dyDescent="0.2">
      <c r="A5069" s="4" t="s">
        <v>82</v>
      </c>
      <c r="K5069" s="13">
        <v>2019</v>
      </c>
      <c r="L5069" s="27"/>
    </row>
    <row r="5070" spans="1:12" x14ac:dyDescent="0.2">
      <c r="A5070" s="4" t="s">
        <v>83</v>
      </c>
      <c r="K5070" s="13">
        <v>2019</v>
      </c>
      <c r="L5070" s="27"/>
    </row>
    <row r="5071" spans="1:12" x14ac:dyDescent="0.2">
      <c r="A5071" s="4" t="s">
        <v>84</v>
      </c>
      <c r="K5071" s="13">
        <v>2019</v>
      </c>
      <c r="L5071" s="27"/>
    </row>
    <row r="5072" spans="1:12" x14ac:dyDescent="0.2">
      <c r="A5072" s="4" t="s">
        <v>85</v>
      </c>
      <c r="B5072" s="4"/>
      <c r="C5072" s="4"/>
      <c r="D5072" s="4"/>
      <c r="E5072" s="4"/>
      <c r="F5072" s="4"/>
      <c r="G5072" s="4"/>
      <c r="H5072" s="4"/>
      <c r="I5072" s="4"/>
      <c r="J5072" s="4"/>
      <c r="K5072" s="13">
        <v>2019</v>
      </c>
      <c r="L5072" s="27"/>
    </row>
    <row r="5073" spans="1:12" x14ac:dyDescent="0.2">
      <c r="A5073" s="4" t="s">
        <v>86</v>
      </c>
      <c r="B5073" s="4"/>
      <c r="C5073" s="4"/>
      <c r="D5073" s="4"/>
      <c r="E5073" s="4"/>
      <c r="F5073" s="4"/>
      <c r="G5073" s="4"/>
      <c r="H5073" s="4"/>
      <c r="I5073" s="4"/>
      <c r="J5073" s="4"/>
      <c r="K5073" s="13">
        <v>2019</v>
      </c>
      <c r="L5073" s="27"/>
    </row>
    <row r="5074" spans="1:12" x14ac:dyDescent="0.2">
      <c r="A5074" s="4" t="s">
        <v>87</v>
      </c>
      <c r="B5074" s="4"/>
      <c r="C5074" s="4"/>
      <c r="D5074" s="4"/>
      <c r="E5074" s="4"/>
      <c r="F5074" s="4"/>
      <c r="G5074" s="4"/>
      <c r="H5074" s="4"/>
      <c r="I5074" s="4"/>
      <c r="J5074" s="4"/>
      <c r="K5074" s="13">
        <v>2019</v>
      </c>
      <c r="L5074" s="27"/>
    </row>
    <row r="5075" spans="1:12" x14ac:dyDescent="0.2">
      <c r="A5075" s="4" t="s">
        <v>88</v>
      </c>
      <c r="B5075" s="4"/>
      <c r="C5075" s="4"/>
      <c r="D5075" s="4"/>
      <c r="E5075" s="4"/>
      <c r="F5075" s="4"/>
      <c r="G5075" s="4"/>
      <c r="H5075" s="4"/>
      <c r="I5075" s="4"/>
      <c r="J5075" s="4"/>
      <c r="K5075" s="13">
        <v>2019</v>
      </c>
      <c r="L5075" s="27"/>
    </row>
    <row r="5076" spans="1:12" x14ac:dyDescent="0.2">
      <c r="A5076" s="4" t="s">
        <v>89</v>
      </c>
      <c r="B5076" s="4"/>
      <c r="C5076" s="4"/>
      <c r="D5076" s="4"/>
      <c r="E5076" s="4"/>
      <c r="F5076" s="4"/>
      <c r="G5076" s="4"/>
      <c r="H5076" s="4"/>
      <c r="I5076" s="4"/>
      <c r="J5076" s="4"/>
      <c r="K5076" s="13">
        <v>2019</v>
      </c>
      <c r="L5076" s="27"/>
    </row>
    <row r="5077" spans="1:12" x14ac:dyDescent="0.2">
      <c r="A5077" s="4" t="s">
        <v>90</v>
      </c>
      <c r="B5077" s="4"/>
      <c r="C5077" s="4"/>
      <c r="D5077" s="4"/>
      <c r="E5077" s="4"/>
      <c r="F5077" s="4"/>
      <c r="G5077" s="4"/>
      <c r="H5077" s="4"/>
      <c r="I5077" s="4"/>
      <c r="J5077" s="4"/>
      <c r="K5077" s="13">
        <v>2019</v>
      </c>
      <c r="L5077" s="27"/>
    </row>
    <row r="5078" spans="1:12" x14ac:dyDescent="0.2">
      <c r="A5078" s="4" t="s">
        <v>91</v>
      </c>
      <c r="B5078" s="4"/>
      <c r="C5078" s="4"/>
      <c r="D5078" s="4"/>
      <c r="E5078" s="4"/>
      <c r="F5078" s="4"/>
      <c r="G5078" s="4"/>
      <c r="H5078" s="4"/>
      <c r="I5078" s="4"/>
      <c r="J5078" s="4"/>
      <c r="K5078" s="13">
        <v>2019</v>
      </c>
      <c r="L5078" s="27"/>
    </row>
    <row r="5079" spans="1:12" x14ac:dyDescent="0.2">
      <c r="A5079" s="4" t="s">
        <v>92</v>
      </c>
      <c r="B5079" s="4"/>
      <c r="C5079" s="4"/>
      <c r="D5079" s="4"/>
      <c r="E5079" s="4"/>
      <c r="F5079" s="4"/>
      <c r="G5079" s="4"/>
      <c r="H5079" s="4"/>
      <c r="I5079" s="4"/>
      <c r="J5079" s="4"/>
      <c r="K5079" s="13">
        <v>2019</v>
      </c>
      <c r="L5079" s="27"/>
    </row>
    <row r="5080" spans="1:12" x14ac:dyDescent="0.2">
      <c r="A5080" s="4" t="s">
        <v>93</v>
      </c>
      <c r="B5080" s="4"/>
      <c r="C5080" s="4"/>
      <c r="D5080" s="4"/>
      <c r="E5080" s="4"/>
      <c r="F5080" s="4"/>
      <c r="G5080" s="4"/>
      <c r="H5080" s="4"/>
      <c r="I5080" s="4"/>
      <c r="J5080" s="4"/>
      <c r="K5080" s="13">
        <v>2019</v>
      </c>
      <c r="L5080" s="27"/>
    </row>
    <row r="5081" spans="1:12" x14ac:dyDescent="0.2">
      <c r="A5081" s="4" t="s">
        <v>94</v>
      </c>
      <c r="B5081" s="4"/>
      <c r="C5081" s="4"/>
      <c r="D5081" s="4"/>
      <c r="E5081" s="4"/>
      <c r="F5081" s="4"/>
      <c r="G5081" s="4"/>
      <c r="H5081" s="4"/>
      <c r="I5081" s="4"/>
      <c r="J5081" s="4"/>
      <c r="K5081" s="13">
        <v>2019</v>
      </c>
      <c r="L5081" s="4"/>
    </row>
    <row r="5082" spans="1:12" x14ac:dyDescent="0.2">
      <c r="A5082" s="4" t="s">
        <v>95</v>
      </c>
      <c r="B5082" s="4"/>
      <c r="C5082" s="4"/>
      <c r="D5082" s="4"/>
      <c r="E5082" s="4"/>
      <c r="F5082" s="4"/>
      <c r="G5082" s="4"/>
      <c r="H5082" s="4"/>
      <c r="I5082" s="4"/>
      <c r="J5082" s="4"/>
      <c r="K5082" s="13">
        <v>2019</v>
      </c>
      <c r="L5082" s="4"/>
    </row>
    <row r="5083" spans="1:12" x14ac:dyDescent="0.2">
      <c r="A5083" s="4" t="s">
        <v>96</v>
      </c>
      <c r="B5083" s="4"/>
      <c r="C5083" s="4"/>
      <c r="D5083" s="4"/>
      <c r="E5083" s="4"/>
      <c r="F5083" s="4"/>
      <c r="G5083" s="4"/>
      <c r="H5083" s="4"/>
      <c r="I5083" s="4"/>
      <c r="J5083" s="4"/>
      <c r="K5083" s="13">
        <v>2019</v>
      </c>
      <c r="L5083" s="4"/>
    </row>
    <row r="5084" spans="1:12" x14ac:dyDescent="0.2">
      <c r="A5084" s="4" t="s">
        <v>340</v>
      </c>
      <c r="B5084" s="4">
        <v>7</v>
      </c>
      <c r="C5084" s="4">
        <v>6</v>
      </c>
      <c r="D5084" s="4">
        <v>1</v>
      </c>
      <c r="E5084" s="4">
        <v>139</v>
      </c>
      <c r="F5084" s="4">
        <v>3</v>
      </c>
      <c r="G5084" s="4">
        <v>1</v>
      </c>
      <c r="H5084" s="4">
        <v>0</v>
      </c>
      <c r="I5084" s="4">
        <v>4</v>
      </c>
      <c r="J5084" s="4">
        <v>0</v>
      </c>
      <c r="K5084" s="13">
        <v>2019</v>
      </c>
      <c r="L5084" s="4"/>
    </row>
    <row r="5085" spans="1:12" x14ac:dyDescent="0.2">
      <c r="A5085" s="4" t="s">
        <v>97</v>
      </c>
      <c r="B5085" s="4"/>
      <c r="C5085" s="4"/>
      <c r="D5085" s="4"/>
      <c r="E5085" s="4"/>
      <c r="F5085" s="4"/>
      <c r="G5085" s="4"/>
      <c r="H5085" s="4"/>
      <c r="I5085" s="4"/>
      <c r="J5085" s="4"/>
      <c r="K5085" s="13">
        <v>2019</v>
      </c>
      <c r="L5085" s="4"/>
    </row>
    <row r="5086" spans="1:12" x14ac:dyDescent="0.2">
      <c r="A5086" s="4" t="s">
        <v>98</v>
      </c>
      <c r="B5086" s="4"/>
      <c r="C5086" s="4"/>
      <c r="D5086" s="4"/>
      <c r="E5086" s="4"/>
      <c r="F5086" s="4"/>
      <c r="G5086" s="4"/>
      <c r="H5086" s="4"/>
      <c r="I5086" s="4"/>
      <c r="J5086" s="4"/>
      <c r="K5086" s="13">
        <v>2019</v>
      </c>
      <c r="L5086" s="4"/>
    </row>
    <row r="5087" spans="1:12" x14ac:dyDescent="0.2">
      <c r="A5087" s="4" t="s">
        <v>99</v>
      </c>
      <c r="B5087" s="4"/>
      <c r="C5087" s="4"/>
      <c r="D5087" s="4"/>
      <c r="E5087" s="4"/>
      <c r="F5087" s="4"/>
      <c r="G5087" s="4"/>
      <c r="H5087" s="4"/>
      <c r="I5087" s="4"/>
      <c r="J5087" s="4"/>
      <c r="K5087" s="13">
        <v>2019</v>
      </c>
      <c r="L5087" s="4"/>
    </row>
    <row r="5088" spans="1:12" x14ac:dyDescent="0.2">
      <c r="A5088" s="4" t="s">
        <v>360</v>
      </c>
      <c r="B5088" s="4"/>
      <c r="C5088" s="4"/>
      <c r="D5088" s="4"/>
      <c r="E5088" s="4"/>
      <c r="F5088" s="4"/>
      <c r="G5088" s="4"/>
      <c r="H5088" s="4"/>
      <c r="I5088" s="4"/>
      <c r="J5088" s="4"/>
      <c r="K5088" s="13">
        <v>2019</v>
      </c>
      <c r="L5088" s="4"/>
    </row>
    <row r="5089" spans="1:12" x14ac:dyDescent="0.2">
      <c r="A5089" s="4" t="s">
        <v>361</v>
      </c>
      <c r="B5089" s="4"/>
      <c r="C5089" s="4"/>
      <c r="D5089" s="4"/>
      <c r="E5089" s="4"/>
      <c r="F5089" s="4"/>
      <c r="G5089" s="4"/>
      <c r="H5089" s="4"/>
      <c r="I5089" s="4"/>
      <c r="J5089" s="4"/>
      <c r="K5089" s="13">
        <v>2019</v>
      </c>
      <c r="L5089" s="4"/>
    </row>
    <row r="5090" spans="1:12" x14ac:dyDescent="0.2">
      <c r="A5090" s="4" t="s">
        <v>100</v>
      </c>
      <c r="B5090" s="4"/>
      <c r="C5090" s="4"/>
      <c r="D5090" s="4"/>
      <c r="E5090" s="4"/>
      <c r="F5090" s="4"/>
      <c r="G5090" s="4"/>
      <c r="H5090" s="4"/>
      <c r="I5090" s="4"/>
      <c r="J5090" s="4"/>
      <c r="K5090" s="13">
        <v>2019</v>
      </c>
      <c r="L5090" s="4"/>
    </row>
    <row r="5091" spans="1:12" x14ac:dyDescent="0.2">
      <c r="A5091" s="4" t="s">
        <v>362</v>
      </c>
      <c r="B5091" s="4"/>
      <c r="C5091" s="4"/>
      <c r="D5091" s="4"/>
      <c r="E5091" s="4"/>
      <c r="F5091" s="4"/>
      <c r="G5091" s="4"/>
      <c r="H5091" s="4"/>
      <c r="I5091" s="4"/>
      <c r="J5091" s="4"/>
      <c r="K5091" s="13">
        <v>2019</v>
      </c>
      <c r="L5091" s="4"/>
    </row>
    <row r="5092" spans="1:12" x14ac:dyDescent="0.2">
      <c r="A5092" s="4" t="s">
        <v>101</v>
      </c>
      <c r="K5092" s="13">
        <v>2019</v>
      </c>
      <c r="L5092" s="4"/>
    </row>
    <row r="5093" spans="1:12" x14ac:dyDescent="0.2">
      <c r="A5093" s="4" t="s">
        <v>278</v>
      </c>
      <c r="K5093" s="13">
        <v>2019</v>
      </c>
      <c r="L5093" s="4"/>
    </row>
    <row r="5094" spans="1:12" x14ac:dyDescent="0.2">
      <c r="A5094" s="4" t="s">
        <v>102</v>
      </c>
      <c r="K5094" s="13">
        <v>2019</v>
      </c>
      <c r="L5094" s="4"/>
    </row>
    <row r="5095" spans="1:12" x14ac:dyDescent="0.2">
      <c r="A5095" s="4" t="s">
        <v>892</v>
      </c>
      <c r="K5095" s="13">
        <v>2019</v>
      </c>
    </row>
    <row r="5096" spans="1:12" x14ac:dyDescent="0.2">
      <c r="A5096" s="4" t="s">
        <v>103</v>
      </c>
      <c r="B5096" s="4"/>
      <c r="C5096" s="4"/>
      <c r="D5096" s="4"/>
      <c r="E5096" s="4"/>
      <c r="F5096" s="4"/>
      <c r="G5096" s="4"/>
      <c r="H5096" s="4"/>
      <c r="I5096" s="4"/>
      <c r="J5096" s="4"/>
      <c r="K5096" s="13">
        <v>2019</v>
      </c>
      <c r="L5096" s="4"/>
    </row>
    <row r="5097" spans="1:12" x14ac:dyDescent="0.2">
      <c r="A5097" s="4" t="s">
        <v>104</v>
      </c>
      <c r="K5097" s="13">
        <v>2019</v>
      </c>
      <c r="L5097" s="4"/>
    </row>
    <row r="5098" spans="1:12" x14ac:dyDescent="0.2">
      <c r="A5098" s="4" t="s">
        <v>345</v>
      </c>
      <c r="B5098" s="4"/>
      <c r="C5098" s="4"/>
      <c r="D5098" s="4"/>
      <c r="E5098" s="4"/>
      <c r="F5098" s="4"/>
      <c r="G5098" s="4"/>
      <c r="H5098" s="4"/>
      <c r="I5098" s="4"/>
      <c r="J5098" s="4"/>
      <c r="K5098" s="13">
        <v>2019</v>
      </c>
      <c r="L5098" s="4"/>
    </row>
    <row r="5099" spans="1:12" x14ac:dyDescent="0.2">
      <c r="A5099" s="4" t="s">
        <v>341</v>
      </c>
      <c r="K5099" s="13">
        <v>2019</v>
      </c>
      <c r="L5099" s="4"/>
    </row>
    <row r="5100" spans="1:12" x14ac:dyDescent="0.2">
      <c r="A5100" s="4" t="s">
        <v>311</v>
      </c>
      <c r="K5100" s="13">
        <v>2019</v>
      </c>
      <c r="L5100" s="4"/>
    </row>
    <row r="5101" spans="1:12" x14ac:dyDescent="0.2">
      <c r="A5101" s="4" t="s">
        <v>105</v>
      </c>
      <c r="K5101" s="13">
        <v>2019</v>
      </c>
      <c r="L5101" s="4"/>
    </row>
    <row r="5102" spans="1:12" x14ac:dyDescent="0.2">
      <c r="A5102" s="4" t="s">
        <v>106</v>
      </c>
      <c r="K5102" s="13">
        <v>2019</v>
      </c>
      <c r="L5102" s="4"/>
    </row>
    <row r="5103" spans="1:12" x14ac:dyDescent="0.2">
      <c r="A5103" s="4" t="s">
        <v>107</v>
      </c>
      <c r="K5103" s="13">
        <v>2019</v>
      </c>
      <c r="L5103" s="4"/>
    </row>
    <row r="5104" spans="1:12" x14ac:dyDescent="0.2">
      <c r="A5104" s="4" t="s">
        <v>108</v>
      </c>
      <c r="K5104" s="13">
        <v>2019</v>
      </c>
      <c r="L5104" s="4"/>
    </row>
    <row r="5105" spans="1:12" x14ac:dyDescent="0.2">
      <c r="A5105" s="4" t="s">
        <v>357</v>
      </c>
      <c r="B5105" s="4">
        <v>13</v>
      </c>
      <c r="C5105" s="4">
        <v>11</v>
      </c>
      <c r="D5105" s="4">
        <v>3</v>
      </c>
      <c r="E5105" s="4">
        <v>367</v>
      </c>
      <c r="F5105" s="4">
        <v>6</v>
      </c>
      <c r="G5105" s="4">
        <v>62</v>
      </c>
      <c r="H5105" s="4">
        <v>5</v>
      </c>
      <c r="I5105" s="4">
        <v>277</v>
      </c>
      <c r="J5105" s="4">
        <v>8</v>
      </c>
      <c r="K5105" s="13">
        <v>2019</v>
      </c>
      <c r="L5105" s="4"/>
    </row>
    <row r="5106" spans="1:12" x14ac:dyDescent="0.2">
      <c r="A5106" s="4" t="s">
        <v>346</v>
      </c>
      <c r="K5106" s="13">
        <v>2019</v>
      </c>
      <c r="L5106" s="4"/>
    </row>
    <row r="5107" spans="1:12" x14ac:dyDescent="0.2">
      <c r="A5107" s="4" t="s">
        <v>109</v>
      </c>
      <c r="K5107" s="13">
        <v>2019</v>
      </c>
      <c r="L5107" s="4"/>
    </row>
    <row r="5108" spans="1:12" x14ac:dyDescent="0.2">
      <c r="A5108" s="4" t="s">
        <v>110</v>
      </c>
      <c r="K5108" s="13">
        <v>2019</v>
      </c>
      <c r="L5108" s="4"/>
    </row>
    <row r="5109" spans="1:12" x14ac:dyDescent="0.2">
      <c r="A5109" s="4" t="s">
        <v>111</v>
      </c>
      <c r="K5109" s="13">
        <v>2019</v>
      </c>
      <c r="L5109" s="4"/>
    </row>
    <row r="5110" spans="1:12" x14ac:dyDescent="0.2">
      <c r="A5110" s="4" t="s">
        <v>112</v>
      </c>
      <c r="K5110" s="13">
        <v>2019</v>
      </c>
      <c r="L5110" s="4"/>
    </row>
    <row r="5111" spans="1:12" x14ac:dyDescent="0.2">
      <c r="A5111" s="4" t="s">
        <v>113</v>
      </c>
      <c r="K5111" s="13">
        <v>2019</v>
      </c>
      <c r="L5111" s="4"/>
    </row>
    <row r="5112" spans="1:12" x14ac:dyDescent="0.2">
      <c r="A5112" s="4" t="s">
        <v>114</v>
      </c>
      <c r="K5112" s="13">
        <v>2019</v>
      </c>
      <c r="L5112" s="4"/>
    </row>
    <row r="5113" spans="1:12" x14ac:dyDescent="0.2">
      <c r="A5113" s="4" t="s">
        <v>115</v>
      </c>
      <c r="K5113" s="13">
        <v>2019</v>
      </c>
      <c r="L5113" s="4"/>
    </row>
    <row r="5114" spans="1:12" x14ac:dyDescent="0.2">
      <c r="A5114" s="4" t="s">
        <v>319</v>
      </c>
      <c r="K5114" s="13">
        <v>2019</v>
      </c>
      <c r="L5114" s="4"/>
    </row>
    <row r="5115" spans="1:12" x14ac:dyDescent="0.2">
      <c r="A5115" s="4" t="s">
        <v>116</v>
      </c>
      <c r="K5115" s="13">
        <v>2019</v>
      </c>
      <c r="L5115" s="4"/>
    </row>
    <row r="5116" spans="1:12" x14ac:dyDescent="0.2">
      <c r="A5116" s="4" t="s">
        <v>117</v>
      </c>
      <c r="K5116" s="13">
        <v>2019</v>
      </c>
      <c r="L5116" s="4"/>
    </row>
    <row r="5117" spans="1:12" x14ac:dyDescent="0.2">
      <c r="A5117" s="4" t="s">
        <v>118</v>
      </c>
      <c r="K5117" s="13">
        <v>2019</v>
      </c>
      <c r="L5117" s="4"/>
    </row>
    <row r="5118" spans="1:12" x14ac:dyDescent="0.2">
      <c r="A5118" s="4" t="s">
        <v>279</v>
      </c>
      <c r="K5118" s="13">
        <v>2019</v>
      </c>
      <c r="L5118" s="4"/>
    </row>
    <row r="5119" spans="1:12" x14ac:dyDescent="0.2">
      <c r="A5119" s="4" t="s">
        <v>119</v>
      </c>
      <c r="K5119" s="13">
        <v>2019</v>
      </c>
      <c r="L5119" s="4"/>
    </row>
    <row r="5120" spans="1:12" x14ac:dyDescent="0.2">
      <c r="A5120" s="4" t="s">
        <v>120</v>
      </c>
      <c r="K5120" s="13">
        <v>2019</v>
      </c>
      <c r="L5120" s="4"/>
    </row>
    <row r="5121" spans="1:12" x14ac:dyDescent="0.2">
      <c r="A5121" s="4" t="s">
        <v>121</v>
      </c>
      <c r="K5121" s="13">
        <v>2019</v>
      </c>
      <c r="L5121" s="4"/>
    </row>
    <row r="5122" spans="1:12" x14ac:dyDescent="0.2">
      <c r="A5122" s="4" t="s">
        <v>122</v>
      </c>
      <c r="K5122" s="13">
        <v>2019</v>
      </c>
      <c r="L5122" s="4"/>
    </row>
    <row r="5123" spans="1:12" x14ac:dyDescent="0.2">
      <c r="A5123" s="4" t="s">
        <v>123</v>
      </c>
      <c r="K5123" s="13">
        <v>2019</v>
      </c>
      <c r="L5123" s="4"/>
    </row>
    <row r="5124" spans="1:12" x14ac:dyDescent="0.2">
      <c r="A5124" s="4" t="s">
        <v>124</v>
      </c>
      <c r="K5124" s="13">
        <v>2019</v>
      </c>
      <c r="L5124" s="4"/>
    </row>
    <row r="5125" spans="1:12" x14ac:dyDescent="0.2">
      <c r="A5125" s="4" t="s">
        <v>821</v>
      </c>
      <c r="K5125" s="13">
        <v>2019</v>
      </c>
      <c r="L5125" s="4"/>
    </row>
    <row r="5126" spans="1:12" x14ac:dyDescent="0.2">
      <c r="A5126" s="4" t="s">
        <v>125</v>
      </c>
      <c r="K5126" s="13">
        <v>2019</v>
      </c>
      <c r="L5126" s="4"/>
    </row>
    <row r="5127" spans="1:12" x14ac:dyDescent="0.2">
      <c r="A5127" s="4" t="s">
        <v>126</v>
      </c>
      <c r="K5127" s="13">
        <v>2019</v>
      </c>
      <c r="L5127" s="4"/>
    </row>
    <row r="5128" spans="1:12" x14ac:dyDescent="0.2">
      <c r="A5128" s="4" t="s">
        <v>127</v>
      </c>
      <c r="K5128" s="13">
        <v>2019</v>
      </c>
      <c r="L5128" s="4"/>
    </row>
    <row r="5129" spans="1:12" x14ac:dyDescent="0.2">
      <c r="A5129" s="4" t="s">
        <v>128</v>
      </c>
      <c r="K5129" s="13">
        <v>2019</v>
      </c>
      <c r="L5129" s="4"/>
    </row>
    <row r="5130" spans="1:12" x14ac:dyDescent="0.2">
      <c r="A5130" s="4" t="s">
        <v>129</v>
      </c>
      <c r="K5130" s="13">
        <v>2019</v>
      </c>
      <c r="L5130" s="4"/>
    </row>
    <row r="5131" spans="1:12" x14ac:dyDescent="0.2">
      <c r="A5131" s="4" t="s">
        <v>827</v>
      </c>
      <c r="K5131" s="13">
        <v>2019</v>
      </c>
      <c r="L5131" s="4"/>
    </row>
    <row r="5132" spans="1:12" x14ac:dyDescent="0.2">
      <c r="A5132" s="4" t="s">
        <v>130</v>
      </c>
      <c r="K5132" s="13">
        <v>2019</v>
      </c>
      <c r="L5132" s="4"/>
    </row>
    <row r="5133" spans="1:12" x14ac:dyDescent="0.2">
      <c r="A5133" s="4" t="s">
        <v>899</v>
      </c>
      <c r="K5133" s="13">
        <v>2019</v>
      </c>
    </row>
    <row r="5134" spans="1:12" x14ac:dyDescent="0.2">
      <c r="A5134" s="4" t="s">
        <v>131</v>
      </c>
      <c r="K5134" s="13">
        <v>2019</v>
      </c>
      <c r="L5134" s="4"/>
    </row>
    <row r="5135" spans="1:12" x14ac:dyDescent="0.2">
      <c r="A5135" s="4" t="s">
        <v>132</v>
      </c>
      <c r="K5135" s="13">
        <v>2019</v>
      </c>
      <c r="L5135" s="4"/>
    </row>
    <row r="5136" spans="1:12" x14ac:dyDescent="0.2">
      <c r="A5136" s="4" t="s">
        <v>133</v>
      </c>
      <c r="K5136" s="13">
        <v>2019</v>
      </c>
      <c r="L5136" s="4"/>
    </row>
    <row r="5137" spans="1:12" x14ac:dyDescent="0.2">
      <c r="A5137" s="4" t="s">
        <v>312</v>
      </c>
      <c r="K5137" s="13">
        <v>2019</v>
      </c>
      <c r="L5137" s="4"/>
    </row>
    <row r="5138" spans="1:12" x14ac:dyDescent="0.2">
      <c r="A5138" s="4" t="s">
        <v>134</v>
      </c>
      <c r="K5138" s="13">
        <v>2019</v>
      </c>
      <c r="L5138" s="4"/>
    </row>
    <row r="5139" spans="1:12" x14ac:dyDescent="0.2">
      <c r="A5139" s="4" t="s">
        <v>135</v>
      </c>
      <c r="K5139" s="13">
        <v>2019</v>
      </c>
      <c r="L5139" s="4"/>
    </row>
    <row r="5140" spans="1:12" x14ac:dyDescent="0.2">
      <c r="A5140" s="4" t="s">
        <v>136</v>
      </c>
      <c r="K5140" s="13">
        <v>2019</v>
      </c>
      <c r="L5140" s="4"/>
    </row>
    <row r="5141" spans="1:12" x14ac:dyDescent="0.2">
      <c r="A5141" s="4" t="s">
        <v>137</v>
      </c>
      <c r="B5141" s="15"/>
      <c r="C5141" s="15"/>
      <c r="D5141" s="15"/>
      <c r="E5141" s="15"/>
      <c r="F5141" s="16"/>
      <c r="G5141" s="15"/>
      <c r="H5141" s="15"/>
      <c r="I5141" s="15"/>
      <c r="J5141" s="15"/>
      <c r="K5141" s="13">
        <v>2019</v>
      </c>
      <c r="L5141" s="4"/>
    </row>
    <row r="5142" spans="1:12" x14ac:dyDescent="0.2">
      <c r="A5142" s="4" t="s">
        <v>306</v>
      </c>
      <c r="K5142" s="13">
        <v>2019</v>
      </c>
      <c r="L5142" s="4"/>
    </row>
    <row r="5143" spans="1:12" x14ac:dyDescent="0.2">
      <c r="A5143" s="4" t="s">
        <v>138</v>
      </c>
      <c r="K5143" s="13">
        <v>2019</v>
      </c>
      <c r="L5143" s="4"/>
    </row>
    <row r="5144" spans="1:12" x14ac:dyDescent="0.2">
      <c r="A5144" s="4" t="s">
        <v>295</v>
      </c>
      <c r="K5144" s="13">
        <v>2019</v>
      </c>
      <c r="L5144" s="4"/>
    </row>
    <row r="5145" spans="1:12" x14ac:dyDescent="0.2">
      <c r="A5145" s="4" t="s">
        <v>139</v>
      </c>
      <c r="K5145" s="13">
        <v>2019</v>
      </c>
      <c r="L5145" s="4"/>
    </row>
    <row r="5146" spans="1:12" x14ac:dyDescent="0.2">
      <c r="A5146" s="4" t="s">
        <v>905</v>
      </c>
      <c r="K5146" s="13">
        <v>2019</v>
      </c>
    </row>
    <row r="5147" spans="1:12" x14ac:dyDescent="0.2">
      <c r="A5147" s="4" t="s">
        <v>140</v>
      </c>
      <c r="K5147" s="13">
        <v>2019</v>
      </c>
      <c r="L5147" s="4"/>
    </row>
    <row r="5148" spans="1:12" x14ac:dyDescent="0.2">
      <c r="A5148" s="4" t="s">
        <v>141</v>
      </c>
      <c r="K5148" s="13">
        <v>2019</v>
      </c>
      <c r="L5148" s="4"/>
    </row>
    <row r="5149" spans="1:12" x14ac:dyDescent="0.2">
      <c r="A5149" s="4" t="s">
        <v>864</v>
      </c>
      <c r="K5149" s="13">
        <v>2019</v>
      </c>
      <c r="L5149" s="4"/>
    </row>
    <row r="5150" spans="1:12" x14ac:dyDescent="0.2">
      <c r="A5150" s="4" t="s">
        <v>142</v>
      </c>
      <c r="K5150" s="13">
        <v>2019</v>
      </c>
      <c r="L5150" s="4"/>
    </row>
    <row r="5151" spans="1:12" x14ac:dyDescent="0.2">
      <c r="A5151" s="4" t="s">
        <v>904</v>
      </c>
      <c r="K5151" s="13">
        <v>2019</v>
      </c>
    </row>
    <row r="5152" spans="1:12" x14ac:dyDescent="0.2">
      <c r="A5152" s="4" t="s">
        <v>866</v>
      </c>
      <c r="K5152" s="13">
        <v>2019</v>
      </c>
      <c r="L5152" s="4"/>
    </row>
    <row r="5153" spans="1:12" x14ac:dyDescent="0.2">
      <c r="A5153" s="4" t="s">
        <v>303</v>
      </c>
      <c r="K5153" s="13">
        <v>2019</v>
      </c>
      <c r="L5153" s="4"/>
    </row>
    <row r="5154" spans="1:12" x14ac:dyDescent="0.2">
      <c r="A5154" s="4" t="s">
        <v>865</v>
      </c>
      <c r="B5154" s="4"/>
      <c r="C5154" s="4"/>
      <c r="D5154" s="4"/>
      <c r="E5154" s="4"/>
      <c r="F5154" s="4"/>
      <c r="G5154" s="4"/>
      <c r="H5154" s="4"/>
      <c r="I5154" s="4"/>
      <c r="J5154" s="4"/>
      <c r="K5154" s="13">
        <v>2019</v>
      </c>
      <c r="L5154" s="4"/>
    </row>
    <row r="5155" spans="1:12" x14ac:dyDescent="0.2">
      <c r="A5155" s="4" t="s">
        <v>307</v>
      </c>
      <c r="K5155" s="13">
        <v>2019</v>
      </c>
      <c r="L5155" s="4"/>
    </row>
    <row r="5156" spans="1:12" x14ac:dyDescent="0.2">
      <c r="A5156" s="4" t="s">
        <v>143</v>
      </c>
      <c r="K5156" s="13">
        <v>2019</v>
      </c>
      <c r="L5156" s="4"/>
    </row>
    <row r="5157" spans="1:12" x14ac:dyDescent="0.2">
      <c r="A5157" s="4" t="s">
        <v>298</v>
      </c>
      <c r="K5157" s="13">
        <v>2019</v>
      </c>
      <c r="L5157" s="4"/>
    </row>
    <row r="5158" spans="1:12" x14ac:dyDescent="0.2">
      <c r="A5158" s="4" t="s">
        <v>342</v>
      </c>
      <c r="K5158" s="13">
        <v>2019</v>
      </c>
      <c r="L5158" s="4"/>
    </row>
    <row r="5159" spans="1:12" x14ac:dyDescent="0.2">
      <c r="A5159" s="4" t="s">
        <v>144</v>
      </c>
      <c r="K5159" s="13">
        <v>2019</v>
      </c>
      <c r="L5159" s="4"/>
    </row>
    <row r="5160" spans="1:12" x14ac:dyDescent="0.2">
      <c r="A5160" s="4" t="s">
        <v>145</v>
      </c>
      <c r="K5160" s="13">
        <v>2019</v>
      </c>
      <c r="L5160" s="4"/>
    </row>
    <row r="5161" spans="1:12" x14ac:dyDescent="0.2">
      <c r="A5161" s="4" t="s">
        <v>146</v>
      </c>
      <c r="K5161" s="13">
        <v>2019</v>
      </c>
      <c r="L5161" s="4"/>
    </row>
    <row r="5162" spans="1:12" x14ac:dyDescent="0.2">
      <c r="A5162" s="4" t="s">
        <v>363</v>
      </c>
      <c r="B5162" s="4"/>
      <c r="C5162" s="4"/>
      <c r="D5162" s="4"/>
      <c r="E5162" s="4"/>
      <c r="F5162" s="4"/>
      <c r="G5162" s="4"/>
      <c r="H5162" s="4"/>
      <c r="I5162" s="4"/>
      <c r="J5162" s="4"/>
      <c r="K5162" s="13">
        <v>2019</v>
      </c>
      <c r="L5162" s="4"/>
    </row>
    <row r="5163" spans="1:12" x14ac:dyDescent="0.2">
      <c r="A5163" s="4" t="s">
        <v>147</v>
      </c>
      <c r="B5163" s="4">
        <v>3</v>
      </c>
      <c r="C5163" s="4">
        <v>2</v>
      </c>
      <c r="D5163" s="4">
        <v>1</v>
      </c>
      <c r="E5163" s="4">
        <v>10</v>
      </c>
      <c r="F5163" s="4">
        <v>1</v>
      </c>
      <c r="G5163" s="4">
        <v>13</v>
      </c>
      <c r="H5163" s="4">
        <v>2</v>
      </c>
      <c r="I5163" s="4">
        <v>55</v>
      </c>
      <c r="J5163" s="4">
        <v>3</v>
      </c>
      <c r="K5163" s="13">
        <v>2019</v>
      </c>
      <c r="L5163" s="4"/>
    </row>
    <row r="5164" spans="1:12" x14ac:dyDescent="0.2">
      <c r="A5164" s="4" t="s">
        <v>355</v>
      </c>
      <c r="K5164" s="13">
        <v>2019</v>
      </c>
      <c r="L5164" s="4"/>
    </row>
    <row r="5165" spans="1:12" x14ac:dyDescent="0.2">
      <c r="A5165" s="4" t="s">
        <v>148</v>
      </c>
      <c r="K5165" s="13">
        <v>2019</v>
      </c>
      <c r="L5165" s="4"/>
    </row>
    <row r="5166" spans="1:12" x14ac:dyDescent="0.2">
      <c r="A5166" s="4" t="s">
        <v>149</v>
      </c>
      <c r="K5166" s="13">
        <v>2019</v>
      </c>
      <c r="L5166" s="4"/>
    </row>
    <row r="5167" spans="1:12" x14ac:dyDescent="0.2">
      <c r="A5167" s="4" t="s">
        <v>150</v>
      </c>
      <c r="K5167" s="13">
        <v>2019</v>
      </c>
      <c r="L5167" s="4"/>
    </row>
    <row r="5168" spans="1:12" x14ac:dyDescent="0.2">
      <c r="A5168" s="4" t="s">
        <v>314</v>
      </c>
      <c r="K5168" s="13">
        <v>2019</v>
      </c>
      <c r="L5168" s="4"/>
    </row>
    <row r="5169" spans="1:12" x14ac:dyDescent="0.2">
      <c r="A5169" s="4" t="s">
        <v>332</v>
      </c>
      <c r="B5169" s="4">
        <v>22</v>
      </c>
      <c r="C5169" s="4">
        <v>22</v>
      </c>
      <c r="D5169" s="4">
        <v>4</v>
      </c>
      <c r="E5169" s="4">
        <v>674</v>
      </c>
      <c r="F5169" s="4">
        <v>8</v>
      </c>
      <c r="G5169" s="4">
        <v>60.16666666666665</v>
      </c>
      <c r="H5169" s="4">
        <v>2</v>
      </c>
      <c r="I5169" s="4">
        <v>336</v>
      </c>
      <c r="J5169" s="4">
        <v>18</v>
      </c>
      <c r="K5169" s="13">
        <v>2019</v>
      </c>
      <c r="L5169" s="4"/>
    </row>
    <row r="5170" spans="1:12" x14ac:dyDescent="0.2">
      <c r="A5170" s="4" t="s">
        <v>349</v>
      </c>
      <c r="K5170" s="13">
        <v>2019</v>
      </c>
      <c r="L5170" s="4"/>
    </row>
    <row r="5171" spans="1:12" x14ac:dyDescent="0.2">
      <c r="A5171" s="4" t="s">
        <v>305</v>
      </c>
      <c r="B5171" s="4">
        <v>14</v>
      </c>
      <c r="C5171" s="4">
        <v>9</v>
      </c>
      <c r="D5171" s="4">
        <v>1</v>
      </c>
      <c r="E5171" s="4">
        <v>62</v>
      </c>
      <c r="F5171" s="4">
        <v>2</v>
      </c>
      <c r="G5171" s="4">
        <v>72</v>
      </c>
      <c r="H5171" s="4">
        <v>8</v>
      </c>
      <c r="I5171" s="4">
        <v>279</v>
      </c>
      <c r="J5171" s="4">
        <v>12</v>
      </c>
      <c r="K5171" s="13">
        <v>2019</v>
      </c>
      <c r="L5171" s="4"/>
    </row>
    <row r="5172" spans="1:12" x14ac:dyDescent="0.2">
      <c r="A5172" s="4" t="s">
        <v>900</v>
      </c>
      <c r="K5172" s="13">
        <v>2019</v>
      </c>
    </row>
    <row r="5173" spans="1:12" x14ac:dyDescent="0.2">
      <c r="A5173" s="4" t="s">
        <v>299</v>
      </c>
      <c r="K5173" s="13">
        <v>2019</v>
      </c>
      <c r="L5173" s="4"/>
    </row>
    <row r="5174" spans="1:12" x14ac:dyDescent="0.2">
      <c r="A5174" s="4" t="s">
        <v>286</v>
      </c>
      <c r="K5174" s="13">
        <v>2019</v>
      </c>
      <c r="L5174" s="4"/>
    </row>
    <row r="5175" spans="1:12" x14ac:dyDescent="0.2">
      <c r="A5175" s="4" t="s">
        <v>795</v>
      </c>
      <c r="B5175" s="4">
        <v>1</v>
      </c>
      <c r="C5175" s="4">
        <v>1</v>
      </c>
      <c r="D5175" s="4">
        <v>0</v>
      </c>
      <c r="E5175" s="4">
        <v>1</v>
      </c>
      <c r="F5175" s="4">
        <v>0</v>
      </c>
      <c r="G5175" s="4">
        <v>1</v>
      </c>
      <c r="H5175" s="4">
        <v>0</v>
      </c>
      <c r="I5175" s="4">
        <v>1</v>
      </c>
      <c r="J5175" s="4">
        <v>0</v>
      </c>
      <c r="K5175" s="13">
        <v>2019</v>
      </c>
    </row>
    <row r="5176" spans="1:12" x14ac:dyDescent="0.2">
      <c r="A5176" s="4" t="s">
        <v>151</v>
      </c>
      <c r="B5176" s="4">
        <v>13</v>
      </c>
      <c r="C5176" s="4">
        <v>10</v>
      </c>
      <c r="D5176" s="4">
        <v>1</v>
      </c>
      <c r="E5176" s="4">
        <v>262</v>
      </c>
      <c r="F5176" s="4">
        <v>2</v>
      </c>
      <c r="G5176" s="4">
        <v>79.166666666666657</v>
      </c>
      <c r="H5176" s="4">
        <v>9</v>
      </c>
      <c r="I5176" s="4">
        <v>270</v>
      </c>
      <c r="J5176" s="4">
        <v>18</v>
      </c>
      <c r="K5176" s="13">
        <v>2019</v>
      </c>
      <c r="L5176" s="4"/>
    </row>
    <row r="5177" spans="1:12" x14ac:dyDescent="0.2">
      <c r="A5177" s="4" t="s">
        <v>280</v>
      </c>
      <c r="K5177" s="13">
        <v>2019</v>
      </c>
      <c r="L5177" s="4"/>
    </row>
    <row r="5178" spans="1:12" x14ac:dyDescent="0.2">
      <c r="A5178" s="4" t="s">
        <v>320</v>
      </c>
      <c r="K5178" s="13">
        <v>2019</v>
      </c>
      <c r="L5178" s="4"/>
    </row>
    <row r="5179" spans="1:12" x14ac:dyDescent="0.2">
      <c r="A5179" s="4" t="s">
        <v>152</v>
      </c>
      <c r="K5179" s="13">
        <v>2019</v>
      </c>
      <c r="L5179" s="4"/>
    </row>
    <row r="5180" spans="1:12" x14ac:dyDescent="0.2">
      <c r="A5180" s="4" t="s">
        <v>153</v>
      </c>
      <c r="B5180" s="15"/>
      <c r="C5180" s="15"/>
      <c r="D5180" s="15"/>
      <c r="E5180" s="15"/>
      <c r="F5180" s="16"/>
      <c r="G5180" s="15"/>
      <c r="H5180" s="15"/>
      <c r="I5180" s="15"/>
      <c r="J5180" s="15"/>
      <c r="K5180" s="13">
        <v>2019</v>
      </c>
      <c r="L5180" s="4"/>
    </row>
    <row r="5181" spans="1:12" x14ac:dyDescent="0.2">
      <c r="A5181" s="4" t="s">
        <v>154</v>
      </c>
      <c r="K5181" s="13">
        <v>2019</v>
      </c>
      <c r="L5181" s="4"/>
    </row>
    <row r="5182" spans="1:12" x14ac:dyDescent="0.2">
      <c r="A5182" s="4" t="s">
        <v>155</v>
      </c>
      <c r="K5182" s="13">
        <v>2019</v>
      </c>
      <c r="L5182" s="4"/>
    </row>
    <row r="5183" spans="1:12" x14ac:dyDescent="0.2">
      <c r="A5183" s="4" t="s">
        <v>156</v>
      </c>
      <c r="K5183" s="13">
        <v>2019</v>
      </c>
      <c r="L5183" s="4"/>
    </row>
    <row r="5184" spans="1:12" x14ac:dyDescent="0.2">
      <c r="A5184" s="4" t="s">
        <v>157</v>
      </c>
      <c r="K5184" s="13">
        <v>2019</v>
      </c>
      <c r="L5184" s="4"/>
    </row>
    <row r="5185" spans="1:12" x14ac:dyDescent="0.2">
      <c r="A5185" s="4" t="s">
        <v>158</v>
      </c>
      <c r="K5185" s="13">
        <v>2019</v>
      </c>
      <c r="L5185" s="4"/>
    </row>
    <row r="5186" spans="1:12" x14ac:dyDescent="0.2">
      <c r="A5186" s="4" t="s">
        <v>159</v>
      </c>
      <c r="K5186" s="13">
        <v>2019</v>
      </c>
      <c r="L5186" s="4"/>
    </row>
    <row r="5187" spans="1:12" x14ac:dyDescent="0.2">
      <c r="A5187" s="4" t="s">
        <v>877</v>
      </c>
      <c r="K5187" s="13">
        <v>2019</v>
      </c>
      <c r="L5187" s="4"/>
    </row>
    <row r="5188" spans="1:12" x14ac:dyDescent="0.2">
      <c r="A5188" s="4" t="s">
        <v>372</v>
      </c>
      <c r="K5188" s="13">
        <v>2019</v>
      </c>
      <c r="L5188" s="4"/>
    </row>
    <row r="5189" spans="1:12" x14ac:dyDescent="0.2">
      <c r="A5189" s="4" t="s">
        <v>160</v>
      </c>
      <c r="K5189" s="13">
        <v>2019</v>
      </c>
      <c r="L5189" s="4"/>
    </row>
    <row r="5190" spans="1:12" x14ac:dyDescent="0.2">
      <c r="A5190" s="4" t="s">
        <v>161</v>
      </c>
      <c r="K5190" s="13">
        <v>2019</v>
      </c>
      <c r="L5190" s="4"/>
    </row>
    <row r="5191" spans="1:12" x14ac:dyDescent="0.2">
      <c r="A5191" s="4" t="s">
        <v>796</v>
      </c>
      <c r="B5191" s="4">
        <v>1</v>
      </c>
      <c r="C5191" s="4">
        <v>1</v>
      </c>
      <c r="D5191" s="4">
        <v>0</v>
      </c>
      <c r="E5191" s="4">
        <v>0</v>
      </c>
      <c r="F5191" s="4">
        <v>0</v>
      </c>
      <c r="G5191" s="4">
        <v>0</v>
      </c>
      <c r="H5191" s="4">
        <v>0</v>
      </c>
      <c r="I5191" s="4">
        <v>0</v>
      </c>
      <c r="J5191" s="4">
        <v>0</v>
      </c>
      <c r="K5191" s="13">
        <v>2019</v>
      </c>
    </row>
    <row r="5192" spans="1:12" x14ac:dyDescent="0.2">
      <c r="A5192" s="4" t="s">
        <v>162</v>
      </c>
      <c r="B5192" s="4"/>
      <c r="C5192" s="4"/>
      <c r="D5192" s="4"/>
      <c r="E5192" s="4"/>
      <c r="F5192" s="4"/>
      <c r="G5192" s="4"/>
      <c r="H5192" s="4"/>
      <c r="I5192" s="4"/>
      <c r="J5192" s="4"/>
      <c r="K5192" s="13">
        <v>2019</v>
      </c>
      <c r="L5192" s="4"/>
    </row>
    <row r="5193" spans="1:12" x14ac:dyDescent="0.2">
      <c r="A5193" s="4" t="s">
        <v>816</v>
      </c>
      <c r="B5193" s="4">
        <v>1</v>
      </c>
      <c r="C5193" s="4">
        <v>1</v>
      </c>
      <c r="D5193" s="4">
        <v>1</v>
      </c>
      <c r="E5193" s="4">
        <v>2</v>
      </c>
      <c r="F5193" s="4">
        <v>0</v>
      </c>
      <c r="G5193" s="4">
        <v>0</v>
      </c>
      <c r="H5193" s="4">
        <v>0</v>
      </c>
      <c r="I5193" s="4">
        <v>0</v>
      </c>
      <c r="J5193" s="13">
        <v>0</v>
      </c>
      <c r="K5193" s="13">
        <v>2019</v>
      </c>
    </row>
    <row r="5194" spans="1:12" x14ac:dyDescent="0.2">
      <c r="A5194" s="4" t="s">
        <v>163</v>
      </c>
      <c r="B5194" s="4"/>
      <c r="C5194" s="4"/>
      <c r="D5194" s="4"/>
      <c r="E5194" s="4"/>
      <c r="F5194" s="4"/>
      <c r="G5194" s="4"/>
      <c r="H5194" s="4"/>
      <c r="I5194" s="4"/>
      <c r="J5194" s="4"/>
      <c r="K5194" s="13">
        <v>2019</v>
      </c>
      <c r="L5194" s="4"/>
    </row>
    <row r="5195" spans="1:12" x14ac:dyDescent="0.2">
      <c r="A5195" s="4" t="s">
        <v>164</v>
      </c>
      <c r="B5195" s="4"/>
      <c r="C5195" s="4"/>
      <c r="D5195" s="4"/>
      <c r="E5195" s="4"/>
      <c r="F5195" s="4"/>
      <c r="G5195" s="4"/>
      <c r="H5195" s="4"/>
      <c r="I5195" s="4"/>
      <c r="J5195" s="4"/>
      <c r="K5195" s="13">
        <v>2019</v>
      </c>
      <c r="L5195" s="4"/>
    </row>
    <row r="5196" spans="1:12" x14ac:dyDescent="0.2">
      <c r="A5196" s="4" t="s">
        <v>895</v>
      </c>
      <c r="K5196" s="13">
        <v>2019</v>
      </c>
    </row>
    <row r="5197" spans="1:12" x14ac:dyDescent="0.2">
      <c r="A5197" s="4" t="s">
        <v>828</v>
      </c>
      <c r="K5197" s="13">
        <v>2019</v>
      </c>
      <c r="L5197" s="4"/>
    </row>
    <row r="5198" spans="1:12" x14ac:dyDescent="0.2">
      <c r="A5198" s="4" t="s">
        <v>863</v>
      </c>
      <c r="K5198" s="13">
        <v>2019</v>
      </c>
      <c r="L5198" s="4"/>
    </row>
    <row r="5199" spans="1:12" x14ac:dyDescent="0.2">
      <c r="A5199" s="4" t="s">
        <v>819</v>
      </c>
      <c r="B5199" s="4">
        <v>1</v>
      </c>
      <c r="C5199" s="4">
        <v>0</v>
      </c>
      <c r="D5199" s="4">
        <v>0</v>
      </c>
      <c r="E5199" s="4">
        <v>0</v>
      </c>
      <c r="F5199" s="4">
        <v>0</v>
      </c>
      <c r="G5199" s="4">
        <v>8</v>
      </c>
      <c r="H5199" s="4">
        <v>2</v>
      </c>
      <c r="I5199" s="4">
        <v>16</v>
      </c>
      <c r="J5199" s="13">
        <v>4</v>
      </c>
      <c r="K5199" s="13">
        <v>2019</v>
      </c>
      <c r="L5199" s="4"/>
    </row>
    <row r="5200" spans="1:12" x14ac:dyDescent="0.2">
      <c r="A5200" s="4" t="s">
        <v>908</v>
      </c>
      <c r="B5200" s="4"/>
      <c r="C5200" s="4"/>
      <c r="D5200" s="4"/>
      <c r="E5200" s="4"/>
      <c r="F5200" s="4"/>
      <c r="G5200" s="4"/>
      <c r="H5200" s="4"/>
      <c r="I5200" s="4"/>
      <c r="K5200" s="13">
        <v>2019</v>
      </c>
      <c r="L5200" s="4"/>
    </row>
    <row r="5201" spans="1:12" x14ac:dyDescent="0.2">
      <c r="A5201" s="4" t="s">
        <v>165</v>
      </c>
      <c r="K5201" s="13">
        <v>2019</v>
      </c>
      <c r="L5201" s="4"/>
    </row>
    <row r="5202" spans="1:12" x14ac:dyDescent="0.2">
      <c r="A5202" s="4" t="s">
        <v>166</v>
      </c>
      <c r="K5202" s="13">
        <v>2019</v>
      </c>
      <c r="L5202" s="4"/>
    </row>
    <row r="5203" spans="1:12" x14ac:dyDescent="0.2">
      <c r="A5203" s="4" t="s">
        <v>167</v>
      </c>
      <c r="B5203" s="4"/>
      <c r="C5203" s="4"/>
      <c r="D5203" s="4"/>
      <c r="E5203" s="4"/>
      <c r="F5203" s="4"/>
      <c r="G5203" s="4"/>
      <c r="H5203" s="4"/>
      <c r="I5203" s="4"/>
      <c r="J5203" s="4"/>
      <c r="K5203" s="13">
        <v>2019</v>
      </c>
      <c r="L5203" s="4"/>
    </row>
    <row r="5204" spans="1:12" x14ac:dyDescent="0.2">
      <c r="A5204" s="4" t="s">
        <v>168</v>
      </c>
      <c r="B5204" s="4"/>
      <c r="C5204" s="4"/>
      <c r="D5204" s="4"/>
      <c r="E5204" s="4"/>
      <c r="F5204" s="4"/>
      <c r="G5204" s="4"/>
      <c r="H5204" s="4"/>
      <c r="I5204" s="4"/>
      <c r="J5204" s="4"/>
      <c r="K5204" s="13">
        <v>2019</v>
      </c>
      <c r="L5204" s="4"/>
    </row>
    <row r="5205" spans="1:12" x14ac:dyDescent="0.2">
      <c r="A5205" s="4" t="s">
        <v>169</v>
      </c>
      <c r="B5205" s="4"/>
      <c r="C5205" s="4"/>
      <c r="D5205" s="4"/>
      <c r="E5205" s="4"/>
      <c r="F5205" s="4"/>
      <c r="G5205" s="4"/>
      <c r="H5205" s="4"/>
      <c r="I5205" s="4"/>
      <c r="J5205" s="4"/>
      <c r="K5205" s="13">
        <v>2019</v>
      </c>
      <c r="L5205" s="4"/>
    </row>
    <row r="5206" spans="1:12" x14ac:dyDescent="0.2">
      <c r="A5206" s="4" t="s">
        <v>170</v>
      </c>
      <c r="B5206" s="4"/>
      <c r="C5206" s="4"/>
      <c r="D5206" s="4"/>
      <c r="E5206" s="4"/>
      <c r="F5206" s="4"/>
      <c r="G5206" s="4"/>
      <c r="H5206" s="4"/>
      <c r="I5206" s="4"/>
      <c r="J5206" s="4"/>
      <c r="K5206" s="13">
        <v>2019</v>
      </c>
      <c r="L5206" s="4"/>
    </row>
    <row r="5207" spans="1:12" x14ac:dyDescent="0.2">
      <c r="A5207" s="4" t="s">
        <v>171</v>
      </c>
      <c r="B5207" s="4"/>
      <c r="C5207" s="4"/>
      <c r="D5207" s="4"/>
      <c r="E5207" s="4"/>
      <c r="F5207" s="4"/>
      <c r="G5207" s="4"/>
      <c r="H5207" s="4"/>
      <c r="I5207" s="4"/>
      <c r="J5207" s="4"/>
      <c r="K5207" s="13">
        <v>2019</v>
      </c>
      <c r="L5207" s="4"/>
    </row>
    <row r="5208" spans="1:12" x14ac:dyDescent="0.2">
      <c r="A5208" s="4" t="s">
        <v>172</v>
      </c>
      <c r="B5208" s="4"/>
      <c r="C5208" s="4"/>
      <c r="D5208" s="4"/>
      <c r="E5208" s="4"/>
      <c r="F5208" s="4"/>
      <c r="G5208" s="4"/>
      <c r="H5208" s="4"/>
      <c r="I5208" s="4"/>
      <c r="J5208" s="4"/>
      <c r="K5208" s="13">
        <v>2019</v>
      </c>
      <c r="L5208" s="4"/>
    </row>
    <row r="5209" spans="1:12" x14ac:dyDescent="0.2">
      <c r="A5209" s="4" t="s">
        <v>173</v>
      </c>
      <c r="B5209" s="4"/>
      <c r="C5209" s="4"/>
      <c r="D5209" s="4"/>
      <c r="E5209" s="4"/>
      <c r="F5209" s="4"/>
      <c r="G5209" s="4"/>
      <c r="H5209" s="4"/>
      <c r="I5209" s="4"/>
      <c r="J5209" s="4"/>
      <c r="K5209" s="13">
        <v>2019</v>
      </c>
      <c r="L5209" s="4"/>
    </row>
    <row r="5210" spans="1:12" x14ac:dyDescent="0.2">
      <c r="A5210" s="4" t="s">
        <v>174</v>
      </c>
      <c r="B5210" s="4"/>
      <c r="C5210" s="4"/>
      <c r="D5210" s="4"/>
      <c r="E5210" s="4"/>
      <c r="F5210" s="4"/>
      <c r="G5210" s="4"/>
      <c r="H5210" s="4"/>
      <c r="I5210" s="4"/>
      <c r="J5210" s="4"/>
      <c r="K5210" s="13">
        <v>2019</v>
      </c>
      <c r="L5210" s="4"/>
    </row>
    <row r="5211" spans="1:12" x14ac:dyDescent="0.2">
      <c r="A5211" s="4" t="s">
        <v>350</v>
      </c>
      <c r="K5211" s="13">
        <v>2019</v>
      </c>
      <c r="L5211" s="4"/>
    </row>
    <row r="5212" spans="1:12" x14ac:dyDescent="0.2">
      <c r="A5212" s="4" t="s">
        <v>308</v>
      </c>
      <c r="K5212" s="13">
        <v>2019</v>
      </c>
      <c r="L5212" s="4"/>
    </row>
    <row r="5213" spans="1:12" x14ac:dyDescent="0.2">
      <c r="A5213" s="4" t="s">
        <v>175</v>
      </c>
      <c r="B5213" s="4"/>
      <c r="C5213" s="4"/>
      <c r="D5213" s="4"/>
      <c r="E5213" s="4"/>
      <c r="F5213" s="4"/>
      <c r="G5213" s="4"/>
      <c r="H5213" s="4"/>
      <c r="I5213" s="4"/>
      <c r="J5213" s="4"/>
      <c r="K5213" s="13">
        <v>2019</v>
      </c>
      <c r="L5213" s="4"/>
    </row>
    <row r="5214" spans="1:12" x14ac:dyDescent="0.2">
      <c r="A5214" s="4" t="s">
        <v>176</v>
      </c>
      <c r="B5214" s="4"/>
      <c r="C5214" s="4"/>
      <c r="D5214" s="4"/>
      <c r="E5214" s="4"/>
      <c r="F5214" s="4"/>
      <c r="G5214" s="4"/>
      <c r="H5214" s="4"/>
      <c r="I5214" s="4"/>
      <c r="J5214" s="4"/>
      <c r="K5214" s="13">
        <v>2019</v>
      </c>
      <c r="L5214" s="4"/>
    </row>
    <row r="5215" spans="1:12" x14ac:dyDescent="0.2">
      <c r="A5215" s="4" t="s">
        <v>177</v>
      </c>
      <c r="B5215" s="4"/>
      <c r="C5215" s="4"/>
      <c r="D5215" s="4"/>
      <c r="E5215" s="4"/>
      <c r="F5215" s="4"/>
      <c r="G5215" s="4"/>
      <c r="H5215" s="4"/>
      <c r="I5215" s="4"/>
      <c r="J5215" s="4"/>
      <c r="K5215" s="13">
        <v>2019</v>
      </c>
      <c r="L5215" s="4"/>
    </row>
    <row r="5216" spans="1:12" x14ac:dyDescent="0.2">
      <c r="A5216" s="4" t="s">
        <v>288</v>
      </c>
      <c r="K5216" s="13">
        <v>2019</v>
      </c>
      <c r="L5216" s="4"/>
    </row>
    <row r="5217" spans="1:12" x14ac:dyDescent="0.2">
      <c r="A5217" s="4" t="s">
        <v>800</v>
      </c>
      <c r="B5217" s="4">
        <v>1</v>
      </c>
      <c r="C5217" s="4">
        <v>1</v>
      </c>
      <c r="D5217" s="4">
        <v>0</v>
      </c>
      <c r="E5217" s="4">
        <v>0</v>
      </c>
      <c r="F5217" s="4">
        <v>0</v>
      </c>
      <c r="G5217" s="4">
        <v>0</v>
      </c>
      <c r="H5217" s="4">
        <v>0</v>
      </c>
      <c r="I5217" s="4">
        <v>0</v>
      </c>
      <c r="J5217" s="13">
        <v>0</v>
      </c>
      <c r="K5217" s="13">
        <v>2019</v>
      </c>
      <c r="L5217" s="27"/>
    </row>
    <row r="5218" spans="1:12" x14ac:dyDescent="0.2">
      <c r="A5218" s="4" t="s">
        <v>178</v>
      </c>
      <c r="K5218" s="13">
        <v>2019</v>
      </c>
      <c r="L5218" s="4"/>
    </row>
    <row r="5219" spans="1:12" x14ac:dyDescent="0.2">
      <c r="A5219" s="4" t="s">
        <v>179</v>
      </c>
      <c r="K5219" s="13">
        <v>2019</v>
      </c>
      <c r="L5219" s="4"/>
    </row>
    <row r="5220" spans="1:12" x14ac:dyDescent="0.2">
      <c r="A5220" s="4" t="s">
        <v>180</v>
      </c>
      <c r="K5220" s="13">
        <v>2019</v>
      </c>
      <c r="L5220" s="4"/>
    </row>
    <row r="5221" spans="1:12" x14ac:dyDescent="0.2">
      <c r="A5221" s="4" t="s">
        <v>181</v>
      </c>
      <c r="K5221" s="13">
        <v>2019</v>
      </c>
      <c r="L5221" s="4"/>
    </row>
    <row r="5222" spans="1:12" x14ac:dyDescent="0.2">
      <c r="A5222" s="4" t="s">
        <v>182</v>
      </c>
      <c r="K5222" s="13">
        <v>2019</v>
      </c>
      <c r="L5222" s="27"/>
    </row>
    <row r="5223" spans="1:12" x14ac:dyDescent="0.2">
      <c r="A5223" s="4" t="s">
        <v>183</v>
      </c>
      <c r="K5223" s="13">
        <v>2019</v>
      </c>
      <c r="L5223" s="27"/>
    </row>
    <row r="5224" spans="1:12" x14ac:dyDescent="0.2">
      <c r="A5224" s="4" t="s">
        <v>184</v>
      </c>
      <c r="K5224" s="13">
        <v>2019</v>
      </c>
      <c r="L5224" s="27"/>
    </row>
    <row r="5225" spans="1:12" x14ac:dyDescent="0.2">
      <c r="A5225" s="4" t="s">
        <v>185</v>
      </c>
      <c r="K5225" s="13">
        <v>2019</v>
      </c>
      <c r="L5225" s="27"/>
    </row>
    <row r="5226" spans="1:12" x14ac:dyDescent="0.2">
      <c r="A5226" s="4" t="s">
        <v>186</v>
      </c>
      <c r="K5226" s="13">
        <v>2019</v>
      </c>
      <c r="L5226" s="27"/>
    </row>
    <row r="5227" spans="1:12" x14ac:dyDescent="0.2">
      <c r="A5227" s="4" t="s">
        <v>370</v>
      </c>
      <c r="B5227" s="4">
        <v>22</v>
      </c>
      <c r="C5227" s="4">
        <v>20</v>
      </c>
      <c r="D5227" s="4">
        <v>2</v>
      </c>
      <c r="E5227" s="4">
        <v>597</v>
      </c>
      <c r="F5227" s="4">
        <v>16</v>
      </c>
      <c r="G5227" s="4">
        <v>99</v>
      </c>
      <c r="H5227" s="4">
        <v>6</v>
      </c>
      <c r="I5227" s="4">
        <v>429</v>
      </c>
      <c r="J5227" s="13">
        <v>25</v>
      </c>
      <c r="K5227" s="13">
        <v>2019</v>
      </c>
      <c r="L5227" s="27">
        <v>3</v>
      </c>
    </row>
    <row r="5228" spans="1:12" x14ac:dyDescent="0.2">
      <c r="A5228" s="4" t="s">
        <v>321</v>
      </c>
      <c r="K5228" s="13">
        <v>2019</v>
      </c>
      <c r="L5228" s="27"/>
    </row>
    <row r="5229" spans="1:12" x14ac:dyDescent="0.2">
      <c r="A5229" s="4" t="s">
        <v>187</v>
      </c>
      <c r="K5229" s="13">
        <v>2019</v>
      </c>
      <c r="L5229" s="27"/>
    </row>
    <row r="5230" spans="1:12" x14ac:dyDescent="0.2">
      <c r="A5230" s="4" t="s">
        <v>300</v>
      </c>
      <c r="K5230" s="13">
        <v>2019</v>
      </c>
      <c r="L5230" s="27"/>
    </row>
    <row r="5231" spans="1:12" x14ac:dyDescent="0.2">
      <c r="A5231" s="4" t="s">
        <v>188</v>
      </c>
      <c r="B5231" s="4">
        <v>5</v>
      </c>
      <c r="C5231" s="4">
        <v>5</v>
      </c>
      <c r="D5231" s="4">
        <v>3</v>
      </c>
      <c r="E5231" s="4">
        <v>92</v>
      </c>
      <c r="F5231" s="4">
        <v>1</v>
      </c>
      <c r="G5231" s="4">
        <v>11</v>
      </c>
      <c r="H5231" s="4">
        <v>2</v>
      </c>
      <c r="I5231" s="4">
        <v>32</v>
      </c>
      <c r="J5231" s="13">
        <v>4</v>
      </c>
      <c r="K5231" s="13">
        <v>2019</v>
      </c>
      <c r="L5231" s="27"/>
    </row>
    <row r="5232" spans="1:12" x14ac:dyDescent="0.2">
      <c r="A5232" s="4" t="s">
        <v>189</v>
      </c>
      <c r="K5232" s="13">
        <v>2019</v>
      </c>
      <c r="L5232" s="27"/>
    </row>
    <row r="5233" spans="1:12" x14ac:dyDescent="0.2">
      <c r="A5233" s="4" t="s">
        <v>190</v>
      </c>
      <c r="K5233" s="13">
        <v>2019</v>
      </c>
      <c r="L5233" s="27"/>
    </row>
    <row r="5234" spans="1:12" x14ac:dyDescent="0.2">
      <c r="A5234" s="4" t="s">
        <v>304</v>
      </c>
      <c r="B5234" s="4">
        <v>1</v>
      </c>
      <c r="C5234" s="4">
        <v>0</v>
      </c>
      <c r="D5234" s="4">
        <v>0</v>
      </c>
      <c r="E5234" s="4">
        <v>0</v>
      </c>
      <c r="F5234" s="4">
        <v>0</v>
      </c>
      <c r="G5234" s="4">
        <v>5</v>
      </c>
      <c r="H5234" s="4">
        <v>2</v>
      </c>
      <c r="I5234" s="4">
        <v>12</v>
      </c>
      <c r="J5234" s="13">
        <v>1</v>
      </c>
      <c r="K5234" s="13">
        <v>2019</v>
      </c>
      <c r="L5234" s="27"/>
    </row>
    <row r="5235" spans="1:12" x14ac:dyDescent="0.2">
      <c r="A5235" s="4" t="s">
        <v>347</v>
      </c>
      <c r="K5235" s="13">
        <v>2019</v>
      </c>
      <c r="L5235" s="27"/>
    </row>
    <row r="5236" spans="1:12" x14ac:dyDescent="0.2">
      <c r="A5236" s="4" t="s">
        <v>191</v>
      </c>
      <c r="K5236" s="13">
        <v>2019</v>
      </c>
      <c r="L5236" s="27"/>
    </row>
    <row r="5237" spans="1:12" x14ac:dyDescent="0.2">
      <c r="A5237" s="4" t="s">
        <v>192</v>
      </c>
      <c r="K5237" s="13">
        <v>2019</v>
      </c>
      <c r="L5237" s="27"/>
    </row>
    <row r="5238" spans="1:12" x14ac:dyDescent="0.2">
      <c r="A5238" s="4" t="s">
        <v>193</v>
      </c>
      <c r="K5238" s="13">
        <v>2019</v>
      </c>
      <c r="L5238" s="4"/>
    </row>
    <row r="5239" spans="1:12" x14ac:dyDescent="0.2">
      <c r="A5239" s="4" t="s">
        <v>194</v>
      </c>
      <c r="K5239" s="13">
        <v>2019</v>
      </c>
      <c r="L5239" s="4"/>
    </row>
    <row r="5240" spans="1:12" x14ac:dyDescent="0.2">
      <c r="A5240" s="4" t="s">
        <v>195</v>
      </c>
      <c r="K5240" s="13">
        <v>2019</v>
      </c>
      <c r="L5240" s="4"/>
    </row>
    <row r="5241" spans="1:12" x14ac:dyDescent="0.2">
      <c r="A5241" s="4" t="s">
        <v>196</v>
      </c>
      <c r="K5241" s="13">
        <v>2019</v>
      </c>
      <c r="L5241" s="4"/>
    </row>
    <row r="5242" spans="1:12" x14ac:dyDescent="0.2">
      <c r="A5242" s="4" t="s">
        <v>197</v>
      </c>
      <c r="B5242" s="4">
        <v>17</v>
      </c>
      <c r="C5242" s="4">
        <v>12</v>
      </c>
      <c r="D5242" s="4">
        <v>2</v>
      </c>
      <c r="E5242" s="4">
        <v>163</v>
      </c>
      <c r="F5242" s="4">
        <v>2</v>
      </c>
      <c r="G5242" s="4">
        <v>75</v>
      </c>
      <c r="H5242" s="4">
        <v>7</v>
      </c>
      <c r="I5242" s="4">
        <v>303</v>
      </c>
      <c r="J5242" s="13">
        <v>25</v>
      </c>
      <c r="K5242" s="13">
        <v>2019</v>
      </c>
      <c r="L5242" s="4"/>
    </row>
    <row r="5243" spans="1:12" x14ac:dyDescent="0.2">
      <c r="A5243" s="4" t="s">
        <v>894</v>
      </c>
      <c r="K5243" s="13">
        <v>2019</v>
      </c>
    </row>
    <row r="5244" spans="1:12" x14ac:dyDescent="0.2">
      <c r="A5244" s="4" t="s">
        <v>198</v>
      </c>
      <c r="K5244" s="13">
        <v>2019</v>
      </c>
      <c r="L5244" s="4"/>
    </row>
    <row r="5245" spans="1:12" x14ac:dyDescent="0.2">
      <c r="A5245" s="4" t="s">
        <v>368</v>
      </c>
      <c r="B5245" s="4"/>
      <c r="C5245" s="4"/>
      <c r="D5245" s="4"/>
      <c r="E5245" s="4"/>
      <c r="F5245" s="4"/>
      <c r="G5245" s="4"/>
      <c r="H5245" s="4"/>
      <c r="I5245" s="4"/>
      <c r="J5245" s="4"/>
      <c r="K5245" s="13">
        <v>2019</v>
      </c>
      <c r="L5245" s="4"/>
    </row>
    <row r="5246" spans="1:12" x14ac:dyDescent="0.2">
      <c r="A5246" s="4" t="s">
        <v>199</v>
      </c>
      <c r="K5246" s="13">
        <v>2019</v>
      </c>
      <c r="L5246" s="4"/>
    </row>
    <row r="5247" spans="1:12" x14ac:dyDescent="0.2">
      <c r="A5247" s="4" t="s">
        <v>200</v>
      </c>
      <c r="K5247" s="13">
        <v>2019</v>
      </c>
      <c r="L5247" s="4"/>
    </row>
    <row r="5248" spans="1:12" x14ac:dyDescent="0.2">
      <c r="A5248" s="4" t="s">
        <v>201</v>
      </c>
      <c r="K5248" s="13">
        <v>2019</v>
      </c>
      <c r="L5248" s="4"/>
    </row>
    <row r="5249" spans="1:12" x14ac:dyDescent="0.2">
      <c r="A5249" s="4" t="s">
        <v>202</v>
      </c>
      <c r="K5249" s="13">
        <v>2019</v>
      </c>
      <c r="L5249" s="4"/>
    </row>
    <row r="5250" spans="1:12" x14ac:dyDescent="0.2">
      <c r="A5250" s="4" t="s">
        <v>203</v>
      </c>
      <c r="K5250" s="13">
        <v>2019</v>
      </c>
      <c r="L5250" s="4"/>
    </row>
    <row r="5251" spans="1:12" x14ac:dyDescent="0.2">
      <c r="A5251" s="4" t="s">
        <v>204</v>
      </c>
      <c r="K5251" s="13">
        <v>2019</v>
      </c>
      <c r="L5251" s="4"/>
    </row>
    <row r="5252" spans="1:12" x14ac:dyDescent="0.2">
      <c r="A5252" s="4" t="s">
        <v>893</v>
      </c>
      <c r="K5252" s="13">
        <v>2019</v>
      </c>
    </row>
    <row r="5253" spans="1:12" x14ac:dyDescent="0.2">
      <c r="A5253" s="4" t="s">
        <v>313</v>
      </c>
      <c r="B5253" s="4">
        <v>2</v>
      </c>
      <c r="C5253" s="4">
        <v>2</v>
      </c>
      <c r="D5253" s="4">
        <v>1</v>
      </c>
      <c r="E5253" s="4">
        <v>67</v>
      </c>
      <c r="F5253" s="4">
        <v>1</v>
      </c>
      <c r="G5253" s="4">
        <v>13</v>
      </c>
      <c r="H5253" s="4">
        <v>0</v>
      </c>
      <c r="I5253" s="4">
        <v>48</v>
      </c>
      <c r="J5253" s="13">
        <v>1</v>
      </c>
      <c r="K5253" s="13">
        <v>2019</v>
      </c>
      <c r="L5253" s="4"/>
    </row>
    <row r="5254" spans="1:12" x14ac:dyDescent="0.2">
      <c r="A5254" s="4" t="s">
        <v>205</v>
      </c>
      <c r="K5254" s="13">
        <v>2019</v>
      </c>
      <c r="L5254" s="4"/>
    </row>
    <row r="5255" spans="1:12" x14ac:dyDescent="0.2">
      <c r="A5255" s="4" t="s">
        <v>206</v>
      </c>
      <c r="B5255" s="4">
        <v>20</v>
      </c>
      <c r="C5255" s="4">
        <v>9</v>
      </c>
      <c r="D5255" s="4">
        <v>3</v>
      </c>
      <c r="E5255" s="4">
        <v>167</v>
      </c>
      <c r="F5255" s="4">
        <v>7</v>
      </c>
      <c r="G5255" s="4">
        <v>29.166666666666661</v>
      </c>
      <c r="H5255" s="4">
        <v>1</v>
      </c>
      <c r="I5255" s="4">
        <v>167</v>
      </c>
      <c r="J5255" s="13">
        <v>2</v>
      </c>
      <c r="K5255" s="13">
        <v>2019</v>
      </c>
      <c r="L5255" s="4"/>
    </row>
    <row r="5256" spans="1:12" x14ac:dyDescent="0.2">
      <c r="A5256" s="4" t="s">
        <v>207</v>
      </c>
      <c r="K5256" s="13">
        <v>2019</v>
      </c>
      <c r="L5256" s="4"/>
    </row>
    <row r="5257" spans="1:12" x14ac:dyDescent="0.2">
      <c r="A5257" s="4" t="s">
        <v>208</v>
      </c>
      <c r="K5257" s="13">
        <v>2019</v>
      </c>
      <c r="L5257" s="4"/>
    </row>
    <row r="5258" spans="1:12" x14ac:dyDescent="0.2">
      <c r="A5258" s="4" t="s">
        <v>793</v>
      </c>
      <c r="B5258" s="4">
        <v>2</v>
      </c>
      <c r="C5258" s="4">
        <v>2</v>
      </c>
      <c r="D5258" s="4">
        <v>1</v>
      </c>
      <c r="E5258" s="4">
        <v>2</v>
      </c>
      <c r="F5258" s="4">
        <v>0</v>
      </c>
      <c r="G5258" s="4">
        <v>3</v>
      </c>
      <c r="H5258" s="4">
        <v>0</v>
      </c>
      <c r="I5258" s="4">
        <v>13</v>
      </c>
      <c r="J5258" s="13">
        <v>2</v>
      </c>
      <c r="K5258" s="13">
        <v>2019</v>
      </c>
    </row>
    <row r="5259" spans="1:12" x14ac:dyDescent="0.2">
      <c r="A5259" s="4" t="s">
        <v>209</v>
      </c>
      <c r="B5259" s="4"/>
      <c r="C5259" s="4"/>
      <c r="D5259" s="4"/>
      <c r="E5259" s="4"/>
      <c r="F5259" s="4"/>
      <c r="G5259" s="4"/>
      <c r="H5259" s="4"/>
      <c r="I5259" s="4"/>
      <c r="J5259" s="4"/>
      <c r="K5259" s="13">
        <v>2019</v>
      </c>
      <c r="L5259" s="4"/>
    </row>
    <row r="5260" spans="1:12" x14ac:dyDescent="0.2">
      <c r="A5260" s="4" t="s">
        <v>210</v>
      </c>
      <c r="B5260" s="4"/>
      <c r="C5260" s="4"/>
      <c r="D5260" s="4"/>
      <c r="E5260" s="4"/>
      <c r="F5260" s="4"/>
      <c r="G5260" s="4"/>
      <c r="H5260" s="4"/>
      <c r="I5260" s="4"/>
      <c r="J5260" s="4"/>
      <c r="K5260" s="13">
        <v>2019</v>
      </c>
      <c r="L5260" s="4"/>
    </row>
    <row r="5261" spans="1:12" x14ac:dyDescent="0.2">
      <c r="A5261" s="4" t="s">
        <v>281</v>
      </c>
      <c r="B5261">
        <v>6</v>
      </c>
      <c r="C5261">
        <v>4</v>
      </c>
      <c r="D5261">
        <v>1</v>
      </c>
      <c r="E5261">
        <v>100</v>
      </c>
      <c r="F5261">
        <v>0</v>
      </c>
      <c r="G5261">
        <v>34</v>
      </c>
      <c r="H5261">
        <v>3</v>
      </c>
      <c r="I5261">
        <v>124</v>
      </c>
      <c r="J5261">
        <v>7</v>
      </c>
      <c r="K5261" s="13">
        <v>2019</v>
      </c>
      <c r="L5261" s="4"/>
    </row>
    <row r="5262" spans="1:12" x14ac:dyDescent="0.2">
      <c r="A5262" s="4" t="s">
        <v>343</v>
      </c>
      <c r="K5262" s="13">
        <v>2019</v>
      </c>
      <c r="L5262" s="4"/>
    </row>
    <row r="5263" spans="1:12" x14ac:dyDescent="0.2">
      <c r="A5263" s="4" t="s">
        <v>875</v>
      </c>
      <c r="K5263" s="13">
        <v>2019</v>
      </c>
      <c r="L5263" s="4"/>
    </row>
    <row r="5264" spans="1:12" x14ac:dyDescent="0.2">
      <c r="A5264" s="4" t="s">
        <v>902</v>
      </c>
      <c r="K5264" s="13">
        <v>2019</v>
      </c>
    </row>
    <row r="5265" spans="1:12" x14ac:dyDescent="0.2">
      <c r="A5265" s="4" t="s">
        <v>324</v>
      </c>
      <c r="K5265" s="13">
        <v>2019</v>
      </c>
      <c r="L5265" s="4"/>
    </row>
    <row r="5266" spans="1:12" x14ac:dyDescent="0.2">
      <c r="A5266" s="4" t="s">
        <v>328</v>
      </c>
      <c r="B5266" s="4"/>
      <c r="C5266" s="4"/>
      <c r="D5266" s="4"/>
      <c r="E5266" s="4"/>
      <c r="F5266" s="4"/>
      <c r="G5266" s="4"/>
      <c r="H5266" s="4"/>
      <c r="I5266" s="4"/>
      <c r="J5266" s="4"/>
      <c r="K5266" s="13">
        <v>2019</v>
      </c>
      <c r="L5266" s="4"/>
    </row>
    <row r="5267" spans="1:12" x14ac:dyDescent="0.2">
      <c r="A5267" s="4" t="s">
        <v>348</v>
      </c>
      <c r="K5267" s="13">
        <v>2019</v>
      </c>
      <c r="L5267" s="4"/>
    </row>
    <row r="5268" spans="1:12" x14ac:dyDescent="0.2">
      <c r="A5268" s="4" t="s">
        <v>358</v>
      </c>
      <c r="B5268" s="4"/>
      <c r="C5268" s="4"/>
      <c r="D5268" s="4"/>
      <c r="E5268" s="4"/>
      <c r="F5268" s="4"/>
      <c r="G5268" s="4"/>
      <c r="H5268" s="4"/>
      <c r="I5268" s="4"/>
      <c r="J5268" s="4"/>
      <c r="K5268" s="13">
        <v>2019</v>
      </c>
      <c r="L5268" s="4"/>
    </row>
    <row r="5269" spans="1:12" x14ac:dyDescent="0.2">
      <c r="A5269" s="4" t="s">
        <v>325</v>
      </c>
      <c r="K5269" s="13">
        <v>2019</v>
      </c>
      <c r="L5269" s="4"/>
    </row>
    <row r="5270" spans="1:12" x14ac:dyDescent="0.2">
      <c r="A5270" s="4" t="s">
        <v>797</v>
      </c>
      <c r="B5270" s="4">
        <v>1</v>
      </c>
      <c r="C5270" s="4">
        <v>1</v>
      </c>
      <c r="D5270" s="4">
        <v>0</v>
      </c>
      <c r="E5270" s="4">
        <v>42</v>
      </c>
      <c r="F5270" s="4">
        <v>0</v>
      </c>
      <c r="G5270" s="4">
        <v>8</v>
      </c>
      <c r="H5270" s="4">
        <v>1</v>
      </c>
      <c r="I5270" s="4">
        <v>18</v>
      </c>
      <c r="J5270" s="13">
        <v>3</v>
      </c>
      <c r="K5270" s="13">
        <v>2019</v>
      </c>
    </row>
    <row r="5271" spans="1:12" x14ac:dyDescent="0.2">
      <c r="A5271" s="4" t="s">
        <v>326</v>
      </c>
      <c r="K5271" s="13">
        <v>2019</v>
      </c>
      <c r="L5271" s="4"/>
    </row>
    <row r="5272" spans="1:12" x14ac:dyDescent="0.2">
      <c r="A5272" s="4" t="s">
        <v>211</v>
      </c>
      <c r="B5272" s="4"/>
      <c r="C5272" s="4"/>
      <c r="D5272" s="4"/>
      <c r="E5272" s="4"/>
      <c r="F5272" s="4"/>
      <c r="G5272" s="4"/>
      <c r="H5272" s="4"/>
      <c r="I5272" s="4"/>
      <c r="J5272" s="4"/>
      <c r="K5272" s="13">
        <v>2019</v>
      </c>
      <c r="L5272" s="4"/>
    </row>
    <row r="5273" spans="1:12" x14ac:dyDescent="0.2">
      <c r="A5273" s="4" t="s">
        <v>798</v>
      </c>
      <c r="B5273" s="13">
        <v>5</v>
      </c>
      <c r="C5273" s="13">
        <v>3</v>
      </c>
      <c r="D5273" s="13">
        <v>0</v>
      </c>
      <c r="E5273" s="13">
        <v>23</v>
      </c>
      <c r="F5273" s="13">
        <v>1</v>
      </c>
      <c r="G5273" s="13">
        <v>2</v>
      </c>
      <c r="H5273" s="13">
        <v>0</v>
      </c>
      <c r="I5273" s="13">
        <v>11</v>
      </c>
      <c r="J5273" s="13">
        <v>0</v>
      </c>
      <c r="K5273" s="13">
        <v>2019</v>
      </c>
      <c r="L5273" s="4"/>
    </row>
    <row r="5274" spans="1:12" x14ac:dyDescent="0.2">
      <c r="A5274" s="4" t="s">
        <v>282</v>
      </c>
      <c r="K5274" s="13">
        <v>2019</v>
      </c>
      <c r="L5274" s="4"/>
    </row>
    <row r="5275" spans="1:12" x14ac:dyDescent="0.2">
      <c r="A5275" s="4" t="s">
        <v>212</v>
      </c>
      <c r="B5275" s="4"/>
      <c r="C5275" s="4"/>
      <c r="D5275" s="4"/>
      <c r="E5275" s="4"/>
      <c r="F5275" s="4"/>
      <c r="G5275" s="4"/>
      <c r="H5275" s="4"/>
      <c r="I5275" s="4"/>
      <c r="J5275" s="4"/>
      <c r="K5275" s="13">
        <v>2019</v>
      </c>
      <c r="L5275" s="4"/>
    </row>
    <row r="5276" spans="1:12" x14ac:dyDescent="0.2">
      <c r="A5276" s="4" t="s">
        <v>301</v>
      </c>
      <c r="K5276" s="13">
        <v>2019</v>
      </c>
      <c r="L5276" s="4"/>
    </row>
    <row r="5277" spans="1:12" x14ac:dyDescent="0.2">
      <c r="A5277" s="4" t="s">
        <v>289</v>
      </c>
      <c r="K5277" s="13">
        <v>2019</v>
      </c>
      <c r="L5277" s="4"/>
    </row>
    <row r="5278" spans="1:12" x14ac:dyDescent="0.2">
      <c r="A5278" s="4" t="s">
        <v>322</v>
      </c>
      <c r="K5278" s="13">
        <v>2019</v>
      </c>
      <c r="L5278" s="4"/>
    </row>
    <row r="5279" spans="1:12" x14ac:dyDescent="0.2">
      <c r="A5279" s="4" t="s">
        <v>323</v>
      </c>
      <c r="K5279" s="13">
        <v>2019</v>
      </c>
      <c r="L5279" s="4"/>
    </row>
    <row r="5280" spans="1:12" x14ac:dyDescent="0.2">
      <c r="A5280" s="4" t="s">
        <v>844</v>
      </c>
      <c r="K5280" s="13">
        <v>2019</v>
      </c>
      <c r="L5280" s="4"/>
    </row>
    <row r="5281" spans="1:14" x14ac:dyDescent="0.2">
      <c r="A5281" s="4" t="s">
        <v>213</v>
      </c>
      <c r="B5281" s="4"/>
      <c r="C5281" s="4"/>
      <c r="D5281" s="4"/>
      <c r="E5281" s="4"/>
      <c r="F5281" s="4"/>
      <c r="G5281" s="4"/>
      <c r="H5281" s="4"/>
      <c r="I5281" s="4"/>
      <c r="J5281" s="4"/>
      <c r="K5281" s="13">
        <v>2019</v>
      </c>
      <c r="L5281" s="4"/>
    </row>
    <row r="5282" spans="1:14" x14ac:dyDescent="0.2">
      <c r="A5282" s="47" t="s">
        <v>897</v>
      </c>
      <c r="K5282" s="13">
        <v>2019</v>
      </c>
      <c r="N5282" s="65"/>
    </row>
    <row r="5283" spans="1:14" x14ac:dyDescent="0.2">
      <c r="A5283" s="4" t="s">
        <v>214</v>
      </c>
      <c r="B5283" s="4"/>
      <c r="C5283" s="4"/>
      <c r="D5283" s="4"/>
      <c r="E5283" s="4"/>
      <c r="F5283" s="4"/>
      <c r="G5283" s="4"/>
      <c r="H5283" s="4"/>
      <c r="I5283" s="4"/>
      <c r="J5283" s="4"/>
      <c r="K5283" s="13">
        <v>2019</v>
      </c>
      <c r="L5283" s="4"/>
    </row>
    <row r="5284" spans="1:14" x14ac:dyDescent="0.2">
      <c r="A5284" s="4" t="s">
        <v>801</v>
      </c>
      <c r="B5284" s="13">
        <v>1</v>
      </c>
      <c r="C5284" s="13">
        <v>1</v>
      </c>
      <c r="D5284" s="13">
        <v>0</v>
      </c>
      <c r="E5284" s="13">
        <v>42</v>
      </c>
      <c r="F5284" s="13">
        <v>2</v>
      </c>
      <c r="G5284" s="13">
        <v>5</v>
      </c>
      <c r="H5284" s="13">
        <v>1</v>
      </c>
      <c r="I5284" s="13">
        <v>8</v>
      </c>
      <c r="J5284" s="13">
        <v>1</v>
      </c>
      <c r="K5284" s="13">
        <v>2019</v>
      </c>
      <c r="L5284" s="27"/>
    </row>
    <row r="5285" spans="1:14" x14ac:dyDescent="0.2">
      <c r="A5285" s="4" t="s">
        <v>309</v>
      </c>
      <c r="B5285" s="15"/>
      <c r="C5285" s="15"/>
      <c r="D5285" s="15"/>
      <c r="E5285" s="15"/>
      <c r="K5285" s="13">
        <v>2019</v>
      </c>
      <c r="L5285" s="4"/>
    </row>
    <row r="5286" spans="1:14" x14ac:dyDescent="0.2">
      <c r="A5286" s="4" t="s">
        <v>215</v>
      </c>
      <c r="B5286" s="4"/>
      <c r="C5286" s="4"/>
      <c r="D5286" s="4"/>
      <c r="E5286" s="4"/>
      <c r="F5286" s="4"/>
      <c r="G5286" s="4"/>
      <c r="H5286" s="4"/>
      <c r="I5286" s="4"/>
      <c r="J5286" s="4"/>
      <c r="K5286" s="13">
        <v>2019</v>
      </c>
      <c r="L5286" s="4"/>
    </row>
    <row r="5287" spans="1:14" x14ac:dyDescent="0.2">
      <c r="A5287" s="4" t="s">
        <v>216</v>
      </c>
      <c r="B5287" s="4"/>
      <c r="C5287" s="4"/>
      <c r="D5287" s="4"/>
      <c r="E5287" s="4"/>
      <c r="F5287" s="4"/>
      <c r="G5287" s="4"/>
      <c r="H5287" s="4"/>
      <c r="I5287" s="4"/>
      <c r="J5287" s="4"/>
      <c r="K5287" s="13">
        <v>2019</v>
      </c>
      <c r="L5287" s="4"/>
    </row>
    <row r="5288" spans="1:14" x14ac:dyDescent="0.2">
      <c r="A5288" s="4" t="s">
        <v>217</v>
      </c>
      <c r="B5288" s="4"/>
      <c r="C5288" s="4"/>
      <c r="D5288" s="4"/>
      <c r="E5288" s="4"/>
      <c r="F5288" s="4"/>
      <c r="G5288" s="4"/>
      <c r="H5288" s="4"/>
      <c r="I5288" s="4"/>
      <c r="J5288" s="4"/>
      <c r="K5288" s="13">
        <v>2019</v>
      </c>
      <c r="L5288" s="4"/>
    </row>
    <row r="5289" spans="1:14" x14ac:dyDescent="0.2">
      <c r="A5289" s="4" t="s">
        <v>218</v>
      </c>
      <c r="B5289" s="4"/>
      <c r="C5289" s="4"/>
      <c r="D5289" s="4"/>
      <c r="E5289" s="4"/>
      <c r="F5289" s="4"/>
      <c r="G5289" s="4"/>
      <c r="H5289" s="4"/>
      <c r="I5289" s="4"/>
      <c r="J5289" s="4"/>
      <c r="K5289" s="13">
        <v>2019</v>
      </c>
      <c r="L5289" s="4"/>
    </row>
    <row r="5290" spans="1:14" x14ac:dyDescent="0.2">
      <c r="A5290" s="4" t="s">
        <v>219</v>
      </c>
      <c r="B5290" s="4"/>
      <c r="C5290" s="4"/>
      <c r="D5290" s="4"/>
      <c r="E5290" s="4"/>
      <c r="F5290" s="4"/>
      <c r="G5290" s="4"/>
      <c r="H5290" s="4"/>
      <c r="I5290" s="4"/>
      <c r="J5290" s="4"/>
      <c r="K5290" s="13">
        <v>2019</v>
      </c>
      <c r="L5290" s="4"/>
    </row>
    <row r="5291" spans="1:14" x14ac:dyDescent="0.2">
      <c r="A5291" s="4" t="s">
        <v>220</v>
      </c>
      <c r="B5291" s="4"/>
      <c r="C5291" s="4"/>
      <c r="D5291" s="4"/>
      <c r="E5291" s="4"/>
      <c r="F5291" s="4"/>
      <c r="G5291" s="4"/>
      <c r="H5291" s="4"/>
      <c r="I5291" s="4"/>
      <c r="J5291" s="4"/>
      <c r="K5291" s="13">
        <v>2019</v>
      </c>
      <c r="L5291" s="4"/>
    </row>
    <row r="5292" spans="1:14" x14ac:dyDescent="0.2">
      <c r="A5292" s="4" t="s">
        <v>221</v>
      </c>
      <c r="B5292" s="4"/>
      <c r="C5292" s="4"/>
      <c r="D5292" s="4"/>
      <c r="E5292" s="4"/>
      <c r="F5292" s="4"/>
      <c r="G5292" s="4"/>
      <c r="H5292" s="4"/>
      <c r="I5292" s="4"/>
      <c r="J5292" s="4"/>
      <c r="K5292" s="13">
        <v>2019</v>
      </c>
      <c r="L5292" s="4"/>
    </row>
    <row r="5293" spans="1:14" x14ac:dyDescent="0.2">
      <c r="A5293" s="4" t="s">
        <v>292</v>
      </c>
      <c r="K5293" s="13">
        <v>2019</v>
      </c>
      <c r="L5293" s="4"/>
    </row>
    <row r="5294" spans="1:14" x14ac:dyDescent="0.2">
      <c r="A5294" s="4" t="s">
        <v>222</v>
      </c>
      <c r="B5294" s="4"/>
      <c r="C5294" s="4"/>
      <c r="D5294" s="4"/>
      <c r="E5294" s="4"/>
      <c r="F5294" s="4"/>
      <c r="G5294" s="4"/>
      <c r="H5294" s="4"/>
      <c r="I5294" s="4"/>
      <c r="J5294" s="4"/>
      <c r="K5294" s="13">
        <v>2019</v>
      </c>
      <c r="L5294" s="4"/>
    </row>
    <row r="5295" spans="1:14" x14ac:dyDescent="0.2">
      <c r="A5295" s="4" t="s">
        <v>223</v>
      </c>
      <c r="B5295" s="4"/>
      <c r="C5295" s="4"/>
      <c r="D5295" s="4"/>
      <c r="E5295" s="4"/>
      <c r="F5295" s="4"/>
      <c r="G5295" s="4"/>
      <c r="H5295" s="4"/>
      <c r="I5295" s="4"/>
      <c r="J5295" s="4"/>
      <c r="K5295" s="13">
        <v>2019</v>
      </c>
      <c r="L5295" s="4"/>
    </row>
    <row r="5296" spans="1:14" x14ac:dyDescent="0.2">
      <c r="A5296" s="4" t="s">
        <v>224</v>
      </c>
      <c r="B5296" s="4"/>
      <c r="C5296" s="4"/>
      <c r="D5296" s="4"/>
      <c r="E5296" s="4"/>
      <c r="F5296" s="4"/>
      <c r="G5296" s="4"/>
      <c r="H5296" s="4"/>
      <c r="I5296" s="4"/>
      <c r="J5296" s="4"/>
      <c r="K5296" s="13">
        <v>2019</v>
      </c>
      <c r="L5296" s="4"/>
    </row>
    <row r="5297" spans="1:12" x14ac:dyDescent="0.2">
      <c r="A5297" s="4" t="s">
        <v>901</v>
      </c>
      <c r="K5297" s="13">
        <v>2019</v>
      </c>
    </row>
    <row r="5298" spans="1:12" x14ac:dyDescent="0.2">
      <c r="A5298" s="4" t="s">
        <v>225</v>
      </c>
      <c r="K5298" s="13">
        <v>2019</v>
      </c>
      <c r="L5298" s="4"/>
    </row>
    <row r="5299" spans="1:12" x14ac:dyDescent="0.2">
      <c r="A5299" s="4" t="s">
        <v>344</v>
      </c>
      <c r="F5299"/>
      <c r="G5299"/>
      <c r="H5299"/>
      <c r="I5299"/>
      <c r="J5299"/>
      <c r="K5299" s="13">
        <v>2019</v>
      </c>
      <c r="L5299" s="4"/>
    </row>
    <row r="5300" spans="1:12" x14ac:dyDescent="0.2">
      <c r="A5300" s="4" t="s">
        <v>335</v>
      </c>
      <c r="K5300" s="13">
        <v>2019</v>
      </c>
      <c r="L5300" s="4"/>
    </row>
    <row r="5301" spans="1:12" x14ac:dyDescent="0.2">
      <c r="A5301" s="4" t="s">
        <v>226</v>
      </c>
      <c r="K5301" s="13">
        <v>2019</v>
      </c>
      <c r="L5301" s="4"/>
    </row>
    <row r="5302" spans="1:12" x14ac:dyDescent="0.2">
      <c r="A5302" s="4" t="s">
        <v>364</v>
      </c>
      <c r="B5302" s="4"/>
      <c r="C5302" s="4"/>
      <c r="D5302" s="4"/>
      <c r="E5302" s="4"/>
      <c r="F5302" s="4"/>
      <c r="G5302" s="4"/>
      <c r="H5302" s="4"/>
      <c r="I5302" s="4"/>
      <c r="J5302" s="4"/>
      <c r="K5302" s="13">
        <v>2019</v>
      </c>
      <c r="L5302" s="4"/>
    </row>
    <row r="5303" spans="1:12" x14ac:dyDescent="0.2">
      <c r="A5303" s="4" t="s">
        <v>227</v>
      </c>
      <c r="B5303" s="13">
        <v>1</v>
      </c>
      <c r="C5303" s="13">
        <v>1</v>
      </c>
      <c r="D5303" s="13">
        <v>0</v>
      </c>
      <c r="E5303" s="13">
        <v>0</v>
      </c>
      <c r="F5303" s="13">
        <v>0</v>
      </c>
      <c r="G5303" s="13">
        <v>4</v>
      </c>
      <c r="H5303" s="13">
        <v>0</v>
      </c>
      <c r="I5303" s="13">
        <v>26</v>
      </c>
      <c r="J5303" s="13">
        <v>0</v>
      </c>
      <c r="K5303" s="13">
        <v>2019</v>
      </c>
      <c r="L5303" s="4"/>
    </row>
    <row r="5304" spans="1:12" x14ac:dyDescent="0.2">
      <c r="A5304" s="4" t="s">
        <v>228</v>
      </c>
      <c r="K5304" s="13">
        <v>2019</v>
      </c>
      <c r="L5304" s="4"/>
    </row>
    <row r="5305" spans="1:12" x14ac:dyDescent="0.2">
      <c r="A5305" s="4" t="s">
        <v>365</v>
      </c>
      <c r="B5305" s="4"/>
      <c r="C5305" s="4"/>
      <c r="D5305" s="4"/>
      <c r="E5305" s="4"/>
      <c r="F5305" s="4"/>
      <c r="G5305" s="4"/>
      <c r="H5305" s="4"/>
      <c r="I5305" s="4"/>
      <c r="J5305" s="4"/>
      <c r="K5305" s="13">
        <v>2019</v>
      </c>
      <c r="L5305" s="4"/>
    </row>
    <row r="5306" spans="1:12" x14ac:dyDescent="0.2">
      <c r="A5306" s="4" t="s">
        <v>229</v>
      </c>
      <c r="K5306" s="13">
        <v>2019</v>
      </c>
      <c r="L5306" s="4"/>
    </row>
    <row r="5307" spans="1:12" x14ac:dyDescent="0.2">
      <c r="A5307" s="4" t="s">
        <v>230</v>
      </c>
      <c r="K5307" s="13">
        <v>2019</v>
      </c>
      <c r="L5307" s="4"/>
    </row>
    <row r="5308" spans="1:12" x14ac:dyDescent="0.2">
      <c r="A5308" s="4" t="s">
        <v>799</v>
      </c>
      <c r="B5308" s="13">
        <v>1</v>
      </c>
      <c r="C5308" s="13">
        <v>0</v>
      </c>
      <c r="D5308" s="13">
        <v>0</v>
      </c>
      <c r="E5308" s="13">
        <v>0</v>
      </c>
      <c r="F5308" s="13">
        <v>0</v>
      </c>
      <c r="G5308" s="13">
        <v>7</v>
      </c>
      <c r="H5308" s="13">
        <v>0</v>
      </c>
      <c r="I5308" s="13">
        <v>24</v>
      </c>
      <c r="J5308" s="13">
        <v>0</v>
      </c>
      <c r="K5308" s="13">
        <v>2019</v>
      </c>
    </row>
    <row r="5309" spans="1:12" x14ac:dyDescent="0.2">
      <c r="A5309" s="4" t="s">
        <v>790</v>
      </c>
      <c r="B5309" s="13">
        <v>1</v>
      </c>
      <c r="C5309" s="13">
        <v>1</v>
      </c>
      <c r="D5309" s="13">
        <v>0</v>
      </c>
      <c r="E5309" s="13">
        <v>44</v>
      </c>
      <c r="F5309" s="13">
        <v>0</v>
      </c>
      <c r="G5309" s="13">
        <v>3</v>
      </c>
      <c r="H5309" s="13">
        <v>0</v>
      </c>
      <c r="I5309" s="13">
        <v>10</v>
      </c>
      <c r="J5309" s="13">
        <v>0</v>
      </c>
      <c r="K5309" s="13">
        <v>2019</v>
      </c>
      <c r="L5309" s="4"/>
    </row>
    <row r="5310" spans="1:12" x14ac:dyDescent="0.2">
      <c r="A5310" s="4" t="s">
        <v>231</v>
      </c>
      <c r="K5310" s="13">
        <v>2019</v>
      </c>
      <c r="L5310" s="4"/>
    </row>
    <row r="5311" spans="1:12" x14ac:dyDescent="0.2">
      <c r="A5311" s="4" t="s">
        <v>826</v>
      </c>
      <c r="K5311" s="13">
        <v>2019</v>
      </c>
      <c r="L5311" s="4"/>
    </row>
    <row r="5312" spans="1:12" x14ac:dyDescent="0.2">
      <c r="A5312" s="4" t="s">
        <v>232</v>
      </c>
      <c r="K5312" s="13">
        <v>2019</v>
      </c>
      <c r="L5312" s="4"/>
    </row>
    <row r="5313" spans="1:12" x14ac:dyDescent="0.2">
      <c r="A5313" s="4" t="s">
        <v>366</v>
      </c>
      <c r="B5313" s="4"/>
      <c r="C5313" s="4"/>
      <c r="D5313" s="4"/>
      <c r="E5313" s="4"/>
      <c r="F5313" s="4"/>
      <c r="G5313" s="4"/>
      <c r="H5313" s="4"/>
      <c r="I5313" s="4"/>
      <c r="J5313" s="4"/>
      <c r="K5313" s="13">
        <v>2019</v>
      </c>
      <c r="L5313" s="4"/>
    </row>
    <row r="5314" spans="1:12" x14ac:dyDescent="0.2">
      <c r="A5314" s="4" t="s">
        <v>233</v>
      </c>
      <c r="K5314" s="13">
        <v>2019</v>
      </c>
      <c r="L5314" s="4"/>
    </row>
    <row r="5315" spans="1:12" x14ac:dyDescent="0.2">
      <c r="A5315" s="4" t="s">
        <v>234</v>
      </c>
      <c r="K5315" s="13">
        <v>2019</v>
      </c>
      <c r="L5315" s="4"/>
    </row>
    <row r="5316" spans="1:12" x14ac:dyDescent="0.2">
      <c r="A5316" s="4" t="s">
        <v>283</v>
      </c>
      <c r="K5316" s="13">
        <v>2019</v>
      </c>
      <c r="L5316" s="4"/>
    </row>
    <row r="5317" spans="1:12" x14ac:dyDescent="0.2">
      <c r="A5317" s="4" t="s">
        <v>235</v>
      </c>
      <c r="K5317" s="13">
        <v>2019</v>
      </c>
      <c r="L5317" s="4"/>
    </row>
    <row r="5318" spans="1:12" x14ac:dyDescent="0.2">
      <c r="A5318" s="4" t="s">
        <v>845</v>
      </c>
      <c r="K5318" s="13">
        <v>2019</v>
      </c>
      <c r="L5318" s="4"/>
    </row>
    <row r="5319" spans="1:12" x14ac:dyDescent="0.2">
      <c r="A5319" s="4" t="s">
        <v>287</v>
      </c>
      <c r="K5319" s="13">
        <v>2019</v>
      </c>
      <c r="L5319" s="4"/>
    </row>
    <row r="5320" spans="1:12" x14ac:dyDescent="0.2">
      <c r="A5320" s="4" t="s">
        <v>803</v>
      </c>
      <c r="B5320" s="13">
        <v>2</v>
      </c>
      <c r="C5320" s="13">
        <v>0</v>
      </c>
      <c r="D5320" s="13">
        <v>0</v>
      </c>
      <c r="E5320" s="13">
        <v>0</v>
      </c>
      <c r="F5320" s="13">
        <v>0</v>
      </c>
      <c r="G5320" s="13">
        <v>8</v>
      </c>
      <c r="H5320" s="13">
        <v>1</v>
      </c>
      <c r="I5320" s="13">
        <v>22</v>
      </c>
      <c r="J5320" s="13">
        <v>2</v>
      </c>
      <c r="K5320" s="13">
        <v>2019</v>
      </c>
      <c r="L5320" s="4"/>
    </row>
    <row r="5321" spans="1:12" x14ac:dyDescent="0.2">
      <c r="A5321" s="4" t="s">
        <v>296</v>
      </c>
      <c r="B5321" s="13">
        <v>1</v>
      </c>
      <c r="C5321" s="13">
        <v>1</v>
      </c>
      <c r="D5321" s="13">
        <v>0</v>
      </c>
      <c r="E5321" s="13">
        <v>61</v>
      </c>
      <c r="F5321" s="13">
        <v>2</v>
      </c>
      <c r="G5321" s="13">
        <v>3</v>
      </c>
      <c r="H5321" s="13">
        <v>0</v>
      </c>
      <c r="I5321" s="13">
        <v>15</v>
      </c>
      <c r="J5321" s="13">
        <v>0</v>
      </c>
      <c r="K5321" s="13">
        <v>2019</v>
      </c>
      <c r="L5321" s="4"/>
    </row>
    <row r="5322" spans="1:12" x14ac:dyDescent="0.2">
      <c r="A5322" s="4" t="s">
        <v>336</v>
      </c>
      <c r="B5322" s="13">
        <v>1</v>
      </c>
      <c r="C5322" s="13">
        <v>1</v>
      </c>
      <c r="D5322" s="13">
        <v>0</v>
      </c>
      <c r="E5322" s="13">
        <v>6</v>
      </c>
      <c r="F5322" s="13">
        <v>0</v>
      </c>
      <c r="G5322" s="13">
        <v>7</v>
      </c>
      <c r="H5322" s="13">
        <v>2</v>
      </c>
      <c r="I5322" s="13">
        <v>17</v>
      </c>
      <c r="J5322" s="13">
        <v>1</v>
      </c>
      <c r="K5322" s="13">
        <v>2019</v>
      </c>
      <c r="L5322" s="4"/>
    </row>
    <row r="5323" spans="1:12" x14ac:dyDescent="0.2">
      <c r="A5323" s="4" t="s">
        <v>236</v>
      </c>
      <c r="K5323" s="13">
        <v>2019</v>
      </c>
      <c r="L5323" s="4"/>
    </row>
    <row r="5324" spans="1:12" x14ac:dyDescent="0.2">
      <c r="A5324" s="4" t="s">
        <v>237</v>
      </c>
      <c r="B5324" s="13">
        <v>1</v>
      </c>
      <c r="C5324" s="13">
        <v>1</v>
      </c>
      <c r="D5324" s="13">
        <v>0</v>
      </c>
      <c r="E5324" s="13">
        <v>10</v>
      </c>
      <c r="F5324" s="13">
        <v>0</v>
      </c>
      <c r="G5324" s="13">
        <v>7</v>
      </c>
      <c r="H5324" s="13">
        <v>1</v>
      </c>
      <c r="I5324" s="13">
        <v>17</v>
      </c>
      <c r="J5324" s="13">
        <v>1</v>
      </c>
      <c r="K5324" s="13">
        <v>2019</v>
      </c>
      <c r="L5324" s="4"/>
    </row>
    <row r="5325" spans="1:12" x14ac:dyDescent="0.2">
      <c r="A5325" s="4" t="s">
        <v>867</v>
      </c>
      <c r="K5325" s="13">
        <v>2019</v>
      </c>
      <c r="L5325" s="4"/>
    </row>
    <row r="5326" spans="1:12" x14ac:dyDescent="0.2">
      <c r="A5326" s="4" t="s">
        <v>238</v>
      </c>
      <c r="K5326" s="13">
        <v>2019</v>
      </c>
      <c r="L5326" s="4"/>
    </row>
    <row r="5327" spans="1:12" x14ac:dyDescent="0.2">
      <c r="A5327" s="4" t="s">
        <v>367</v>
      </c>
      <c r="K5327" s="13">
        <v>2019</v>
      </c>
      <c r="L5327" s="4"/>
    </row>
    <row r="5328" spans="1:12" x14ac:dyDescent="0.2">
      <c r="A5328" s="4" t="s">
        <v>890</v>
      </c>
      <c r="K5328" s="13">
        <v>2019</v>
      </c>
      <c r="L5328" s="4"/>
    </row>
    <row r="5329" spans="1:12" x14ac:dyDescent="0.2">
      <c r="A5329" s="4" t="s">
        <v>293</v>
      </c>
      <c r="K5329" s="13">
        <v>2019</v>
      </c>
      <c r="L5329" s="4"/>
    </row>
    <row r="5330" spans="1:12" x14ac:dyDescent="0.2">
      <c r="A5330" s="4" t="s">
        <v>239</v>
      </c>
      <c r="K5330" s="13">
        <v>2019</v>
      </c>
      <c r="L5330" s="4"/>
    </row>
    <row r="5331" spans="1:12" x14ac:dyDescent="0.2">
      <c r="A5331" s="4" t="s">
        <v>240</v>
      </c>
      <c r="G5331" s="4"/>
      <c r="H5331" s="4"/>
      <c r="I5331" s="4"/>
      <c r="J5331" s="4"/>
      <c r="K5331" s="13">
        <v>2019</v>
      </c>
      <c r="L5331" s="4"/>
    </row>
    <row r="5332" spans="1:12" x14ac:dyDescent="0.2">
      <c r="A5332" s="4" t="s">
        <v>241</v>
      </c>
      <c r="F5332" s="13">
        <v>1</v>
      </c>
      <c r="G5332" s="4"/>
      <c r="H5332" s="4"/>
      <c r="I5332" s="4"/>
      <c r="J5332" s="4"/>
      <c r="K5332" s="13">
        <v>2019</v>
      </c>
      <c r="L5332" s="4"/>
    </row>
    <row r="5333" spans="1:12" x14ac:dyDescent="0.2">
      <c r="A5333" s="4" t="s">
        <v>333</v>
      </c>
      <c r="B5333" s="13">
        <v>22</v>
      </c>
      <c r="C5333" s="13">
        <v>21</v>
      </c>
      <c r="D5333" s="13">
        <v>5</v>
      </c>
      <c r="E5333" s="13">
        <v>339</v>
      </c>
      <c r="F5333" s="13">
        <v>12</v>
      </c>
      <c r="G5333" s="13">
        <v>9</v>
      </c>
      <c r="H5333" s="13">
        <v>0</v>
      </c>
      <c r="I5333" s="13">
        <v>47</v>
      </c>
      <c r="J5333" s="13">
        <v>1</v>
      </c>
      <c r="K5333" s="13">
        <v>2019</v>
      </c>
      <c r="L5333" s="4">
        <v>4</v>
      </c>
    </row>
    <row r="5334" spans="1:12" x14ac:dyDescent="0.2">
      <c r="A5334" s="4" t="s">
        <v>802</v>
      </c>
      <c r="B5334" s="13">
        <v>1</v>
      </c>
      <c r="C5334" s="13">
        <v>0</v>
      </c>
      <c r="D5334" s="13">
        <v>0</v>
      </c>
      <c r="E5334" s="13">
        <v>0</v>
      </c>
      <c r="F5334" s="13">
        <v>0</v>
      </c>
      <c r="G5334" s="13">
        <v>0.16666666666666599</v>
      </c>
      <c r="H5334" s="13">
        <v>0</v>
      </c>
      <c r="I5334" s="13">
        <v>0</v>
      </c>
      <c r="J5334" s="13">
        <v>1</v>
      </c>
      <c r="K5334" s="13">
        <v>2019</v>
      </c>
      <c r="L5334" s="4"/>
    </row>
    <row r="5335" spans="1:12" x14ac:dyDescent="0.2">
      <c r="A5335" s="4" t="s">
        <v>337</v>
      </c>
      <c r="K5335" s="13">
        <v>2019</v>
      </c>
      <c r="L5335" s="4"/>
    </row>
    <row r="5336" spans="1:12" x14ac:dyDescent="0.2">
      <c r="A5336" s="4" t="s">
        <v>242</v>
      </c>
      <c r="G5336" s="4"/>
      <c r="H5336" s="4"/>
      <c r="I5336" s="4"/>
      <c r="J5336" s="4"/>
      <c r="K5336" s="13">
        <v>2019</v>
      </c>
      <c r="L5336" s="4"/>
    </row>
    <row r="5337" spans="1:12" x14ac:dyDescent="0.2">
      <c r="A5337" s="4" t="s">
        <v>243</v>
      </c>
      <c r="G5337" s="4"/>
      <c r="H5337" s="4"/>
      <c r="I5337" s="4"/>
      <c r="J5337" s="4"/>
      <c r="K5337" s="13">
        <v>2019</v>
      </c>
      <c r="L5337" s="4"/>
    </row>
    <row r="5338" spans="1:12" x14ac:dyDescent="0.2">
      <c r="A5338" s="4" t="s">
        <v>244</v>
      </c>
      <c r="G5338" s="4"/>
      <c r="H5338" s="4"/>
      <c r="I5338" s="4"/>
      <c r="J5338" s="4"/>
      <c r="K5338" s="13">
        <v>2019</v>
      </c>
      <c r="L5338" s="4"/>
    </row>
    <row r="5339" spans="1:12" x14ac:dyDescent="0.2">
      <c r="A5339" s="4" t="s">
        <v>327</v>
      </c>
      <c r="K5339" s="13">
        <v>2019</v>
      </c>
      <c r="L5339" s="4"/>
    </row>
    <row r="5340" spans="1:12" x14ac:dyDescent="0.2">
      <c r="A5340" s="4" t="s">
        <v>245</v>
      </c>
      <c r="G5340" s="4"/>
      <c r="H5340" s="4"/>
      <c r="I5340" s="4"/>
      <c r="J5340" s="4"/>
      <c r="K5340" s="13">
        <v>2019</v>
      </c>
      <c r="L5340" s="4"/>
    </row>
    <row r="5341" spans="1:12" x14ac:dyDescent="0.2">
      <c r="A5341" s="4" t="s">
        <v>246</v>
      </c>
      <c r="G5341" s="4"/>
      <c r="H5341" s="4"/>
      <c r="I5341" s="4"/>
      <c r="J5341" s="4"/>
      <c r="K5341" s="13">
        <v>2019</v>
      </c>
      <c r="L5341" s="4"/>
    </row>
    <row r="5342" spans="1:12" x14ac:dyDescent="0.2">
      <c r="A5342" s="4" t="s">
        <v>247</v>
      </c>
      <c r="G5342" s="4"/>
      <c r="H5342" s="4"/>
      <c r="I5342" s="4"/>
      <c r="J5342" s="4"/>
      <c r="K5342" s="13">
        <v>2019</v>
      </c>
      <c r="L5342" s="4"/>
    </row>
    <row r="5343" spans="1:12" x14ac:dyDescent="0.2">
      <c r="A5343" s="4" t="s">
        <v>248</v>
      </c>
      <c r="G5343" s="4"/>
      <c r="H5343" s="4"/>
      <c r="I5343" s="4"/>
      <c r="J5343" s="4"/>
      <c r="K5343" s="13">
        <v>2019</v>
      </c>
      <c r="L5343" s="4"/>
    </row>
    <row r="5344" spans="1:12" x14ac:dyDescent="0.2">
      <c r="A5344" s="4" t="s">
        <v>249</v>
      </c>
      <c r="G5344" s="4"/>
      <c r="H5344" s="4"/>
      <c r="I5344" s="4"/>
      <c r="J5344" s="4"/>
      <c r="K5344" s="13">
        <v>2019</v>
      </c>
      <c r="L5344" s="4"/>
    </row>
    <row r="5345" spans="1:12" x14ac:dyDescent="0.2">
      <c r="A5345" s="4" t="s">
        <v>250</v>
      </c>
      <c r="G5345" s="4"/>
      <c r="H5345" s="4"/>
      <c r="I5345" s="4"/>
      <c r="J5345" s="4"/>
      <c r="K5345" s="13">
        <v>2019</v>
      </c>
      <c r="L5345" s="4"/>
    </row>
    <row r="5346" spans="1:12" x14ac:dyDescent="0.2">
      <c r="A5346" s="4" t="s">
        <v>251</v>
      </c>
      <c r="G5346" s="4"/>
      <c r="H5346" s="4"/>
      <c r="I5346" s="4"/>
      <c r="J5346" s="4"/>
      <c r="K5346" s="13">
        <v>2019</v>
      </c>
      <c r="L5346" s="4"/>
    </row>
    <row r="5347" spans="1:12" x14ac:dyDescent="0.2">
      <c r="A5347" s="4" t="s">
        <v>252</v>
      </c>
      <c r="B5347" s="15"/>
      <c r="C5347" s="15"/>
      <c r="D5347" s="15"/>
      <c r="E5347" s="15"/>
      <c r="F5347" s="15"/>
      <c r="G5347" s="4"/>
      <c r="H5347" s="4"/>
      <c r="I5347" s="4"/>
      <c r="J5347" s="4"/>
      <c r="K5347" s="13">
        <v>2019</v>
      </c>
      <c r="L5347" s="4"/>
    </row>
    <row r="5348" spans="1:12" x14ac:dyDescent="0.2">
      <c r="A5348" s="4" t="s">
        <v>253</v>
      </c>
      <c r="G5348" s="4"/>
      <c r="H5348" s="4"/>
      <c r="I5348" s="4"/>
      <c r="J5348" s="4"/>
      <c r="K5348" s="13">
        <v>2019</v>
      </c>
      <c r="L5348" s="4"/>
    </row>
    <row r="5349" spans="1:12" x14ac:dyDescent="0.2">
      <c r="A5349" s="4" t="s">
        <v>254</v>
      </c>
      <c r="G5349" s="4"/>
      <c r="H5349" s="4"/>
      <c r="I5349" s="4"/>
      <c r="J5349" s="4"/>
      <c r="K5349" s="13">
        <v>2019</v>
      </c>
      <c r="L5349" s="4"/>
    </row>
    <row r="5350" spans="1:12" x14ac:dyDescent="0.2">
      <c r="A5350" s="4" t="s">
        <v>255</v>
      </c>
      <c r="G5350" s="4"/>
      <c r="H5350" s="4"/>
      <c r="I5350" s="4"/>
      <c r="J5350" s="4"/>
      <c r="K5350" s="13">
        <v>2019</v>
      </c>
      <c r="L5350" s="4"/>
    </row>
    <row r="5351" spans="1:12" x14ac:dyDescent="0.2">
      <c r="A5351" s="4" t="s">
        <v>256</v>
      </c>
      <c r="B5351" s="4"/>
      <c r="C5351" s="4"/>
      <c r="D5351" s="4"/>
      <c r="E5351" s="4"/>
      <c r="F5351" s="4"/>
      <c r="G5351" s="4"/>
      <c r="H5351" s="4"/>
      <c r="I5351" s="4"/>
      <c r="J5351" s="4"/>
      <c r="K5351" s="13">
        <v>2019</v>
      </c>
      <c r="L5351" s="4"/>
    </row>
    <row r="5352" spans="1:12" x14ac:dyDescent="0.2">
      <c r="A5352" s="4" t="s">
        <v>257</v>
      </c>
      <c r="B5352" s="4"/>
      <c r="C5352" s="4"/>
      <c r="D5352" s="4"/>
      <c r="E5352" s="4"/>
      <c r="F5352" s="4"/>
      <c r="G5352" s="4"/>
      <c r="H5352" s="4"/>
      <c r="I5352" s="4"/>
      <c r="J5352" s="4"/>
      <c r="K5352" s="13">
        <v>2019</v>
      </c>
      <c r="L5352" s="4"/>
    </row>
    <row r="5353" spans="1:12" x14ac:dyDescent="0.2">
      <c r="A5353" s="4" t="s">
        <v>258</v>
      </c>
      <c r="B5353" s="4"/>
      <c r="C5353" s="4"/>
      <c r="D5353" s="4"/>
      <c r="E5353" s="4"/>
      <c r="F5353" s="4"/>
      <c r="G5353" s="4"/>
      <c r="H5353" s="4"/>
      <c r="I5353" s="4"/>
      <c r="J5353" s="4"/>
      <c r="K5353" s="13">
        <v>2019</v>
      </c>
      <c r="L5353" s="4"/>
    </row>
    <row r="5354" spans="1:12" x14ac:dyDescent="0.2">
      <c r="A5354" s="4" t="s">
        <v>259</v>
      </c>
      <c r="B5354" s="4"/>
      <c r="C5354" s="4"/>
      <c r="D5354" s="4"/>
      <c r="E5354" s="4"/>
      <c r="F5354" s="4"/>
      <c r="G5354" s="4"/>
      <c r="H5354" s="4"/>
      <c r="I5354" s="4"/>
      <c r="J5354" s="4"/>
      <c r="K5354" s="13">
        <v>2019</v>
      </c>
      <c r="L5354" s="4"/>
    </row>
    <row r="5355" spans="1:12" x14ac:dyDescent="0.2">
      <c r="A5355" s="4" t="s">
        <v>260</v>
      </c>
      <c r="B5355" s="4"/>
      <c r="C5355" s="4"/>
      <c r="D5355" s="4"/>
      <c r="E5355" s="4"/>
      <c r="F5355" s="4"/>
      <c r="G5355" s="4"/>
      <c r="H5355" s="4"/>
      <c r="I5355" s="4"/>
      <c r="J5355" s="4"/>
      <c r="K5355" s="13">
        <v>2019</v>
      </c>
      <c r="L5355" s="4"/>
    </row>
    <row r="5356" spans="1:12" x14ac:dyDescent="0.2">
      <c r="A5356" s="4" t="s">
        <v>261</v>
      </c>
      <c r="B5356" s="4"/>
      <c r="C5356" s="4"/>
      <c r="D5356" s="4"/>
      <c r="E5356" s="4"/>
      <c r="F5356" s="4"/>
      <c r="G5356" s="4"/>
      <c r="H5356" s="4"/>
      <c r="I5356" s="4"/>
      <c r="J5356" s="4"/>
      <c r="K5356" s="13">
        <v>2019</v>
      </c>
      <c r="L5356" s="4"/>
    </row>
    <row r="5357" spans="1:12" x14ac:dyDescent="0.2">
      <c r="A5357" s="4" t="s">
        <v>262</v>
      </c>
      <c r="B5357" s="4"/>
      <c r="C5357" s="4"/>
      <c r="D5357" s="4"/>
      <c r="E5357" s="4"/>
      <c r="F5357" s="4"/>
      <c r="G5357" s="4"/>
      <c r="H5357" s="4"/>
      <c r="I5357" s="4"/>
      <c r="J5357" s="4"/>
      <c r="K5357" s="13">
        <v>2019</v>
      </c>
      <c r="L5357" s="4"/>
    </row>
    <row r="5358" spans="1:12" x14ac:dyDescent="0.2">
      <c r="A5358" s="4" t="s">
        <v>263</v>
      </c>
      <c r="B5358" s="4"/>
      <c r="C5358" s="4"/>
      <c r="D5358" s="4"/>
      <c r="E5358" s="4"/>
      <c r="F5358" s="4"/>
      <c r="G5358" s="4"/>
      <c r="H5358" s="4"/>
      <c r="I5358" s="4"/>
      <c r="J5358" s="4"/>
      <c r="K5358" s="13">
        <v>2019</v>
      </c>
      <c r="L5358" s="4"/>
    </row>
    <row r="5359" spans="1:12" x14ac:dyDescent="0.2">
      <c r="A5359" s="4" t="s">
        <v>264</v>
      </c>
      <c r="B5359" s="4"/>
      <c r="C5359" s="4"/>
      <c r="D5359" s="4"/>
      <c r="E5359" s="4"/>
      <c r="F5359" s="4"/>
      <c r="G5359" s="4"/>
      <c r="H5359" s="4"/>
      <c r="I5359" s="4"/>
      <c r="J5359" s="4"/>
      <c r="K5359" s="13">
        <v>2019</v>
      </c>
      <c r="L5359" s="4"/>
    </row>
    <row r="5360" spans="1:12" x14ac:dyDescent="0.2">
      <c r="A5360" s="4" t="s">
        <v>820</v>
      </c>
      <c r="K5360" s="13">
        <v>2019</v>
      </c>
      <c r="L5360" s="4"/>
    </row>
    <row r="5361" spans="1:12" x14ac:dyDescent="0.2">
      <c r="A5361" s="4" t="s">
        <v>294</v>
      </c>
      <c r="K5361" s="13">
        <v>2019</v>
      </c>
      <c r="L5361" s="4"/>
    </row>
    <row r="5362" spans="1:12" x14ac:dyDescent="0.2">
      <c r="A5362" s="4" t="s">
        <v>265</v>
      </c>
      <c r="B5362" s="4"/>
      <c r="C5362" s="4"/>
      <c r="D5362" s="4"/>
      <c r="E5362" s="4"/>
      <c r="F5362" s="4"/>
      <c r="G5362" s="4"/>
      <c r="H5362" s="4"/>
      <c r="I5362" s="4"/>
      <c r="J5362" s="4"/>
      <c r="K5362" s="13">
        <v>2019</v>
      </c>
      <c r="L5362" s="4"/>
    </row>
    <row r="5363" spans="1:12" x14ac:dyDescent="0.2">
      <c r="A5363" s="4" t="s">
        <v>266</v>
      </c>
      <c r="B5363" s="4"/>
      <c r="C5363" s="4"/>
      <c r="D5363" s="4"/>
      <c r="E5363" s="4"/>
      <c r="F5363" s="4"/>
      <c r="G5363" s="4"/>
      <c r="H5363" s="4"/>
      <c r="I5363" s="4"/>
      <c r="J5363" s="4"/>
      <c r="K5363" s="13">
        <v>2019</v>
      </c>
      <c r="L5363" s="4"/>
    </row>
    <row r="5364" spans="1:12" x14ac:dyDescent="0.2">
      <c r="A5364" s="4" t="s">
        <v>267</v>
      </c>
      <c r="B5364" s="4"/>
      <c r="C5364" s="4"/>
      <c r="D5364" s="4"/>
      <c r="E5364" s="4"/>
      <c r="F5364" s="4"/>
      <c r="G5364" s="4"/>
      <c r="H5364" s="4"/>
      <c r="I5364" s="4"/>
      <c r="J5364" s="4"/>
      <c r="K5364" s="13">
        <v>2019</v>
      </c>
      <c r="L5364" s="4"/>
    </row>
    <row r="5365" spans="1:12" x14ac:dyDescent="0.2">
      <c r="A5365" s="4" t="s">
        <v>268</v>
      </c>
      <c r="B5365" s="4"/>
      <c r="C5365" s="4"/>
      <c r="D5365" s="4"/>
      <c r="E5365" s="4"/>
      <c r="F5365" s="4"/>
      <c r="G5365" s="4"/>
      <c r="H5365" s="4"/>
      <c r="I5365" s="4"/>
      <c r="J5365" s="4"/>
      <c r="K5365" s="13">
        <v>2019</v>
      </c>
      <c r="L5365" s="4"/>
    </row>
    <row r="5366" spans="1:12" x14ac:dyDescent="0.2">
      <c r="A5366" s="4" t="s">
        <v>269</v>
      </c>
      <c r="B5366" s="4"/>
      <c r="C5366" s="4"/>
      <c r="D5366" s="4"/>
      <c r="E5366" s="4"/>
      <c r="F5366" s="4"/>
      <c r="G5366" s="4"/>
      <c r="H5366" s="4"/>
      <c r="I5366" s="4"/>
      <c r="J5366" s="4"/>
      <c r="K5366" s="13">
        <v>2019</v>
      </c>
      <c r="L5366" s="4"/>
    </row>
    <row r="5367" spans="1:12" x14ac:dyDescent="0.2">
      <c r="A5367" s="4" t="s">
        <v>270</v>
      </c>
      <c r="B5367" s="4"/>
      <c r="C5367" s="4"/>
      <c r="D5367" s="4"/>
      <c r="E5367" s="4"/>
      <c r="F5367" s="4"/>
      <c r="G5367" s="4"/>
      <c r="H5367" s="4"/>
      <c r="I5367" s="4"/>
      <c r="J5367" s="4"/>
      <c r="K5367" s="13">
        <v>2019</v>
      </c>
      <c r="L5367" s="4"/>
    </row>
    <row r="5368" spans="1:12" x14ac:dyDescent="0.2">
      <c r="A5368" s="4" t="s">
        <v>284</v>
      </c>
      <c r="K5368" s="13">
        <v>2019</v>
      </c>
      <c r="L5368" s="4"/>
    </row>
    <row r="5369" spans="1:12" x14ac:dyDescent="0.2">
      <c r="A5369" s="4" t="s">
        <v>271</v>
      </c>
      <c r="B5369" s="4"/>
      <c r="C5369" s="4"/>
      <c r="D5369" s="4"/>
      <c r="E5369" s="4"/>
      <c r="F5369" s="4"/>
      <c r="G5369" s="4"/>
      <c r="H5369" s="4"/>
      <c r="I5369" s="4"/>
      <c r="J5369" s="4"/>
      <c r="K5369" s="13">
        <v>2019</v>
      </c>
      <c r="L5369" s="4"/>
    </row>
    <row r="5370" spans="1:12" x14ac:dyDescent="0.2">
      <c r="A5370" s="4" t="s">
        <v>272</v>
      </c>
      <c r="K5370" s="13">
        <v>2019</v>
      </c>
      <c r="L5370" s="4"/>
    </row>
    <row r="5371" spans="1:12" x14ac:dyDescent="0.2">
      <c r="A5371" s="4" t="s">
        <v>273</v>
      </c>
      <c r="K5371" s="13">
        <v>2019</v>
      </c>
      <c r="L5371" s="4"/>
    </row>
    <row r="5372" spans="1:12" x14ac:dyDescent="0.2">
      <c r="A5372" s="62" t="s">
        <v>930</v>
      </c>
      <c r="K5372" s="13">
        <v>2019</v>
      </c>
    </row>
    <row r="5373" spans="1:12" x14ac:dyDescent="0.2">
      <c r="A5373" s="62" t="s">
        <v>931</v>
      </c>
      <c r="K5373" s="13">
        <v>2019</v>
      </c>
    </row>
    <row r="5374" spans="1:12" x14ac:dyDescent="0.2">
      <c r="A5374" s="62" t="s">
        <v>932</v>
      </c>
      <c r="K5374" s="13">
        <v>2019</v>
      </c>
    </row>
    <row r="5375" spans="1:12" x14ac:dyDescent="0.2">
      <c r="A5375" s="62" t="s">
        <v>933</v>
      </c>
      <c r="K5375" s="13">
        <v>2019</v>
      </c>
    </row>
    <row r="5376" spans="1:12" x14ac:dyDescent="0.2">
      <c r="A5376" s="62" t="s">
        <v>934</v>
      </c>
      <c r="K5376" s="13">
        <v>2019</v>
      </c>
    </row>
    <row r="5377" spans="1:14" x14ac:dyDescent="0.2">
      <c r="A5377" s="62" t="s">
        <v>935</v>
      </c>
      <c r="K5377" s="13">
        <v>2019</v>
      </c>
    </row>
    <row r="5378" spans="1:14" x14ac:dyDescent="0.2">
      <c r="A5378" s="62" t="s">
        <v>936</v>
      </c>
      <c r="K5378" s="13">
        <v>2019</v>
      </c>
    </row>
    <row r="5379" spans="1:14" x14ac:dyDescent="0.2">
      <c r="A5379" s="62" t="s">
        <v>940</v>
      </c>
      <c r="K5379" s="13">
        <v>2019</v>
      </c>
    </row>
    <row r="5380" spans="1:14" x14ac:dyDescent="0.2">
      <c r="A5380" s="62" t="s">
        <v>937</v>
      </c>
      <c r="K5380" s="13">
        <v>2019</v>
      </c>
    </row>
    <row r="5381" spans="1:14" x14ac:dyDescent="0.2">
      <c r="A5381" s="61" t="s">
        <v>929</v>
      </c>
      <c r="K5381" s="13">
        <v>2019</v>
      </c>
      <c r="N5381" s="50"/>
    </row>
    <row r="5382" spans="1:14" x14ac:dyDescent="0.2">
      <c r="A5382" s="62" t="s">
        <v>947</v>
      </c>
      <c r="K5382" s="13">
        <v>2019</v>
      </c>
    </row>
    <row r="5383" spans="1:14" x14ac:dyDescent="0.2">
      <c r="A5383" s="62" t="s">
        <v>938</v>
      </c>
      <c r="K5383" s="13">
        <v>2019</v>
      </c>
    </row>
    <row r="5384" spans="1:14" x14ac:dyDescent="0.2">
      <c r="A5384" s="62" t="s">
        <v>952</v>
      </c>
      <c r="K5384" s="13">
        <v>2019</v>
      </c>
    </row>
    <row r="5385" spans="1:14" x14ac:dyDescent="0.2">
      <c r="A5385" s="62" t="s">
        <v>953</v>
      </c>
      <c r="K5385" s="13">
        <v>2019</v>
      </c>
    </row>
    <row r="5386" spans="1:14" x14ac:dyDescent="0.2">
      <c r="A5386" s="74" t="s">
        <v>960</v>
      </c>
      <c r="K5386" s="13">
        <v>2019</v>
      </c>
    </row>
    <row r="5387" spans="1:14" x14ac:dyDescent="0.2">
      <c r="A5387" s="74" t="s">
        <v>961</v>
      </c>
      <c r="K5387" s="13">
        <v>2019</v>
      </c>
    </row>
    <row r="5388" spans="1:14" x14ac:dyDescent="0.2">
      <c r="A5388" s="75" t="s">
        <v>962</v>
      </c>
      <c r="K5388" s="13">
        <v>2019</v>
      </c>
    </row>
    <row r="5389" spans="1:14" x14ac:dyDescent="0.2">
      <c r="A5389" s="75" t="s">
        <v>963</v>
      </c>
      <c r="K5389" s="13">
        <v>2019</v>
      </c>
    </row>
    <row r="5390" spans="1:14" x14ac:dyDescent="0.2">
      <c r="A5390" s="75" t="s">
        <v>964</v>
      </c>
      <c r="K5390" s="13">
        <v>2019</v>
      </c>
    </row>
    <row r="5391" spans="1:14" x14ac:dyDescent="0.2">
      <c r="A5391" s="75" t="s">
        <v>965</v>
      </c>
      <c r="K5391" s="13">
        <v>2019</v>
      </c>
    </row>
    <row r="5392" spans="1:14" x14ac:dyDescent="0.2">
      <c r="A5392" t="s">
        <v>973</v>
      </c>
      <c r="K5392" s="13">
        <v>2019</v>
      </c>
    </row>
    <row r="5393" spans="1:11" x14ac:dyDescent="0.2">
      <c r="A5393" t="s">
        <v>967</v>
      </c>
      <c r="K5393" s="13">
        <v>2019</v>
      </c>
    </row>
    <row r="5394" spans="1:11" x14ac:dyDescent="0.2">
      <c r="A5394" t="s">
        <v>969</v>
      </c>
      <c r="K5394" s="13">
        <v>2019</v>
      </c>
    </row>
    <row r="5395" spans="1:11" x14ac:dyDescent="0.2">
      <c r="A5395" t="s">
        <v>970</v>
      </c>
      <c r="K5395" s="13">
        <v>2019</v>
      </c>
    </row>
    <row r="5396" spans="1:11" x14ac:dyDescent="0.2">
      <c r="A5396" t="s">
        <v>975</v>
      </c>
      <c r="K5396" s="13">
        <v>2019</v>
      </c>
    </row>
    <row r="5397" spans="1:11" x14ac:dyDescent="0.2">
      <c r="A5397" t="s">
        <v>976</v>
      </c>
      <c r="K5397" s="13">
        <v>2019</v>
      </c>
    </row>
    <row r="5398" spans="1:11" x14ac:dyDescent="0.2">
      <c r="A5398" t="s">
        <v>972</v>
      </c>
      <c r="K5398" s="13">
        <v>2019</v>
      </c>
    </row>
    <row r="5399" spans="1:11" x14ac:dyDescent="0.2">
      <c r="A5399" t="s">
        <v>968</v>
      </c>
      <c r="K5399" s="13">
        <v>2019</v>
      </c>
    </row>
    <row r="5400" spans="1:11" x14ac:dyDescent="0.2">
      <c r="A5400" t="s">
        <v>971</v>
      </c>
      <c r="K5400" s="13">
        <v>2019</v>
      </c>
    </row>
    <row r="5401" spans="1:11" x14ac:dyDescent="0.2">
      <c r="A5401" t="s">
        <v>977</v>
      </c>
      <c r="K5401" s="13">
        <v>2019</v>
      </c>
    </row>
    <row r="5402" spans="1:11" x14ac:dyDescent="0.2">
      <c r="A5402" s="61" t="s">
        <v>1007</v>
      </c>
      <c r="B5402" s="61"/>
      <c r="K5402" s="13">
        <v>2019</v>
      </c>
    </row>
    <row r="5403" spans="1:11" x14ac:dyDescent="0.2">
      <c r="A5403" s="61" t="s">
        <v>1000</v>
      </c>
      <c r="B5403" s="61"/>
      <c r="K5403" s="13">
        <v>2019</v>
      </c>
    </row>
    <row r="5404" spans="1:11" x14ac:dyDescent="0.2">
      <c r="A5404" s="61" t="s">
        <v>1002</v>
      </c>
      <c r="B5404" s="61"/>
      <c r="K5404" s="13">
        <v>2019</v>
      </c>
    </row>
    <row r="5405" spans="1:11" x14ac:dyDescent="0.2">
      <c r="A5405" s="61" t="s">
        <v>996</v>
      </c>
      <c r="B5405" s="61"/>
      <c r="K5405" s="13">
        <v>2019</v>
      </c>
    </row>
    <row r="5406" spans="1:11" x14ac:dyDescent="0.2">
      <c r="A5406" s="61" t="s">
        <v>997</v>
      </c>
      <c r="B5406" s="61"/>
      <c r="K5406" s="13">
        <v>2019</v>
      </c>
    </row>
    <row r="5407" spans="1:11" x14ac:dyDescent="0.2">
      <c r="A5407" s="61" t="s">
        <v>998</v>
      </c>
      <c r="B5407" s="61"/>
      <c r="K5407" s="13">
        <v>2019</v>
      </c>
    </row>
    <row r="5408" spans="1:11" x14ac:dyDescent="0.2">
      <c r="A5408" s="61" t="s">
        <v>999</v>
      </c>
      <c r="B5408" s="61"/>
      <c r="K5408" s="13">
        <v>2019</v>
      </c>
    </row>
    <row r="5409" spans="1:12" x14ac:dyDescent="0.2">
      <c r="A5409" s="61" t="s">
        <v>1001</v>
      </c>
      <c r="B5409" s="61"/>
      <c r="K5409" s="13">
        <v>2019</v>
      </c>
    </row>
    <row r="5410" spans="1:12" x14ac:dyDescent="0.2">
      <c r="A5410" s="61" t="s">
        <v>1003</v>
      </c>
      <c r="B5410" s="61"/>
      <c r="K5410" s="13">
        <v>2019</v>
      </c>
    </row>
    <row r="5411" spans="1:12" x14ac:dyDescent="0.2">
      <c r="A5411" s="61" t="s">
        <v>1004</v>
      </c>
      <c r="B5411" s="61"/>
      <c r="K5411" s="13">
        <v>2019</v>
      </c>
    </row>
    <row r="5412" spans="1:12" x14ac:dyDescent="0.2">
      <c r="A5412" s="61" t="s">
        <v>1005</v>
      </c>
      <c r="B5412" s="61"/>
      <c r="K5412" s="13">
        <v>2019</v>
      </c>
    </row>
    <row r="5413" spans="1:12" x14ac:dyDescent="0.2">
      <c r="A5413" s="61" t="s">
        <v>1006</v>
      </c>
      <c r="B5413" s="61"/>
      <c r="K5413" s="13">
        <v>2019</v>
      </c>
    </row>
    <row r="5414" spans="1:12" x14ac:dyDescent="0.2">
      <c r="A5414" s="4" t="s">
        <v>8</v>
      </c>
      <c r="K5414" s="13">
        <v>2020</v>
      </c>
      <c r="L5414" s="27"/>
    </row>
    <row r="5415" spans="1:12" x14ac:dyDescent="0.2">
      <c r="A5415" s="4" t="s">
        <v>329</v>
      </c>
      <c r="K5415" s="13">
        <v>2020</v>
      </c>
      <c r="L5415" s="27"/>
    </row>
    <row r="5416" spans="1:12" x14ac:dyDescent="0.2">
      <c r="A5416" s="4" t="s">
        <v>338</v>
      </c>
      <c r="B5416" s="13">
        <v>5</v>
      </c>
      <c r="C5416" s="13">
        <v>5</v>
      </c>
      <c r="D5416" s="13">
        <v>1</v>
      </c>
      <c r="E5416" s="13">
        <v>87</v>
      </c>
      <c r="F5416" s="13">
        <v>1</v>
      </c>
      <c r="J5416" s="27"/>
      <c r="K5416" s="13">
        <v>2020</v>
      </c>
      <c r="L5416" s="27"/>
    </row>
    <row r="5417" spans="1:12" x14ac:dyDescent="0.2">
      <c r="A5417" s="4" t="s">
        <v>791</v>
      </c>
      <c r="B5417" s="13">
        <v>1</v>
      </c>
      <c r="C5417" s="13">
        <v>1</v>
      </c>
      <c r="E5417" s="13">
        <v>4</v>
      </c>
      <c r="G5417" s="13">
        <v>6</v>
      </c>
      <c r="H5417" s="13">
        <v>2</v>
      </c>
      <c r="I5417" s="13">
        <v>19</v>
      </c>
      <c r="J5417" s="27">
        <v>1</v>
      </c>
      <c r="K5417" s="13">
        <v>2020</v>
      </c>
    </row>
    <row r="5418" spans="1:12" x14ac:dyDescent="0.2">
      <c r="A5418" s="4" t="s">
        <v>9</v>
      </c>
      <c r="K5418" s="13">
        <v>2020</v>
      </c>
      <c r="L5418" s="27"/>
    </row>
    <row r="5419" spans="1:12" x14ac:dyDescent="0.2">
      <c r="A5419" s="4" t="s">
        <v>10</v>
      </c>
      <c r="K5419" s="13">
        <v>2020</v>
      </c>
      <c r="L5419" s="27"/>
    </row>
    <row r="5420" spans="1:12" x14ac:dyDescent="0.2">
      <c r="A5420" s="4" t="s">
        <v>11</v>
      </c>
      <c r="K5420" s="13">
        <v>2020</v>
      </c>
      <c r="L5420" s="27"/>
    </row>
    <row r="5421" spans="1:12" x14ac:dyDescent="0.2">
      <c r="A5421" s="4" t="s">
        <v>359</v>
      </c>
      <c r="B5421" s="4"/>
      <c r="C5421" s="4"/>
      <c r="D5421" s="4"/>
      <c r="E5421" s="4"/>
      <c r="F5421" s="4"/>
      <c r="G5421" s="4"/>
      <c r="H5421" s="4"/>
      <c r="I5421" s="4"/>
      <c r="J5421" s="4"/>
      <c r="K5421" s="13">
        <v>2020</v>
      </c>
      <c r="L5421" s="27"/>
    </row>
    <row r="5422" spans="1:12" x14ac:dyDescent="0.2">
      <c r="A5422" s="4" t="s">
        <v>12</v>
      </c>
      <c r="K5422" s="13">
        <v>2020</v>
      </c>
      <c r="L5422" s="27"/>
    </row>
    <row r="5423" spans="1:12" x14ac:dyDescent="0.2">
      <c r="A5423" s="4" t="s">
        <v>13</v>
      </c>
      <c r="K5423" s="13">
        <v>2020</v>
      </c>
      <c r="L5423" s="27"/>
    </row>
    <row r="5424" spans="1:12" x14ac:dyDescent="0.2">
      <c r="A5424" s="4" t="s">
        <v>889</v>
      </c>
      <c r="K5424" s="13">
        <v>2020</v>
      </c>
      <c r="L5424" s="27"/>
    </row>
    <row r="5425" spans="1:12" x14ac:dyDescent="0.2">
      <c r="A5425" s="4" t="s">
        <v>14</v>
      </c>
      <c r="K5425" s="13">
        <v>2020</v>
      </c>
      <c r="L5425" s="27"/>
    </row>
    <row r="5426" spans="1:12" x14ac:dyDescent="0.2">
      <c r="A5426" s="4" t="s">
        <v>15</v>
      </c>
      <c r="K5426" s="13">
        <v>2020</v>
      </c>
      <c r="L5426" s="27"/>
    </row>
    <row r="5427" spans="1:12" x14ac:dyDescent="0.2">
      <c r="A5427" s="4" t="s">
        <v>794</v>
      </c>
      <c r="B5427" s="4"/>
      <c r="C5427" s="4"/>
      <c r="D5427" s="4"/>
      <c r="E5427" s="4"/>
      <c r="F5427" s="4"/>
      <c r="G5427" s="4"/>
      <c r="H5427" s="4"/>
      <c r="I5427" s="4"/>
      <c r="J5427" s="4"/>
      <c r="K5427" s="13">
        <v>2020</v>
      </c>
    </row>
    <row r="5428" spans="1:12" x14ac:dyDescent="0.2">
      <c r="A5428" s="4" t="s">
        <v>16</v>
      </c>
      <c r="K5428" s="13">
        <v>2020</v>
      </c>
      <c r="L5428" s="27"/>
    </row>
    <row r="5429" spans="1:12" x14ac:dyDescent="0.2">
      <c r="A5429" s="4" t="s">
        <v>17</v>
      </c>
      <c r="K5429" s="13">
        <v>2020</v>
      </c>
      <c r="L5429" s="27"/>
    </row>
    <row r="5430" spans="1:12" x14ac:dyDescent="0.2">
      <c r="A5430" s="4" t="s">
        <v>18</v>
      </c>
      <c r="K5430" s="13">
        <v>2020</v>
      </c>
      <c r="L5430" s="27"/>
    </row>
    <row r="5431" spans="1:12" x14ac:dyDescent="0.2">
      <c r="A5431" s="4" t="s">
        <v>898</v>
      </c>
      <c r="K5431" s="13">
        <v>2020</v>
      </c>
    </row>
    <row r="5432" spans="1:12" x14ac:dyDescent="0.2">
      <c r="A5432" s="4" t="s">
        <v>19</v>
      </c>
      <c r="K5432" s="13">
        <v>2020</v>
      </c>
      <c r="L5432" s="27"/>
    </row>
    <row r="5433" spans="1:12" x14ac:dyDescent="0.2">
      <c r="A5433" s="4" t="s">
        <v>20</v>
      </c>
      <c r="K5433" s="13">
        <v>2020</v>
      </c>
      <c r="L5433" s="4"/>
    </row>
    <row r="5434" spans="1:12" x14ac:dyDescent="0.2">
      <c r="A5434" s="4" t="s">
        <v>896</v>
      </c>
      <c r="K5434" s="13">
        <v>2020</v>
      </c>
    </row>
    <row r="5435" spans="1:12" x14ac:dyDescent="0.2">
      <c r="A5435" s="4" t="s">
        <v>275</v>
      </c>
      <c r="K5435" s="13">
        <v>2020</v>
      </c>
      <c r="L5435" s="4"/>
    </row>
    <row r="5436" spans="1:12" x14ac:dyDescent="0.2">
      <c r="A5436" s="4" t="s">
        <v>21</v>
      </c>
      <c r="K5436" s="13">
        <v>2020</v>
      </c>
      <c r="L5436" s="4"/>
    </row>
    <row r="5437" spans="1:12" x14ac:dyDescent="0.2">
      <c r="A5437" s="4" t="s">
        <v>339</v>
      </c>
      <c r="B5437" s="4"/>
      <c r="C5437" s="4"/>
      <c r="D5437" s="4"/>
      <c r="E5437" s="4"/>
      <c r="F5437" s="4"/>
      <c r="G5437" s="4"/>
      <c r="H5437" s="4"/>
      <c r="I5437" s="4"/>
      <c r="J5437" s="4"/>
      <c r="K5437" s="13">
        <v>2020</v>
      </c>
      <c r="L5437" s="4"/>
    </row>
    <row r="5438" spans="1:12" x14ac:dyDescent="0.2">
      <c r="A5438" s="4" t="s">
        <v>317</v>
      </c>
      <c r="K5438" s="13">
        <v>2020</v>
      </c>
      <c r="L5438" s="4"/>
    </row>
    <row r="5439" spans="1:12" x14ac:dyDescent="0.2">
      <c r="A5439" s="4" t="s">
        <v>297</v>
      </c>
      <c r="B5439" s="4"/>
      <c r="C5439" s="4"/>
      <c r="D5439" s="4"/>
      <c r="E5439" s="4"/>
      <c r="F5439" s="4"/>
      <c r="G5439" s="4"/>
      <c r="H5439" s="4"/>
      <c r="I5439" s="4"/>
      <c r="J5439" s="4"/>
      <c r="K5439" s="13">
        <v>2020</v>
      </c>
      <c r="L5439" s="4"/>
    </row>
    <row r="5440" spans="1:12" x14ac:dyDescent="0.2">
      <c r="A5440" s="4" t="s">
        <v>22</v>
      </c>
      <c r="K5440" s="13">
        <v>2020</v>
      </c>
      <c r="L5440" s="4"/>
    </row>
    <row r="5441" spans="1:12" x14ac:dyDescent="0.2">
      <c r="A5441" s="4" t="s">
        <v>318</v>
      </c>
      <c r="K5441" s="13">
        <v>2020</v>
      </c>
      <c r="L5441" s="4"/>
    </row>
    <row r="5442" spans="1:12" x14ac:dyDescent="0.2">
      <c r="A5442" s="4" t="s">
        <v>23</v>
      </c>
      <c r="K5442" s="13">
        <v>2020</v>
      </c>
      <c r="L5442" s="4"/>
    </row>
    <row r="5443" spans="1:12" x14ac:dyDescent="0.2">
      <c r="A5443" s="4" t="s">
        <v>24</v>
      </c>
      <c r="I5443" s="4"/>
      <c r="J5443" s="4"/>
      <c r="K5443" s="13">
        <v>2020</v>
      </c>
      <c r="L5443" s="4"/>
    </row>
    <row r="5444" spans="1:12" x14ac:dyDescent="0.2">
      <c r="A5444" s="4" t="s">
        <v>862</v>
      </c>
      <c r="K5444" s="13">
        <v>2020</v>
      </c>
      <c r="L5444" s="4"/>
    </row>
    <row r="5445" spans="1:12" x14ac:dyDescent="0.2">
      <c r="A5445" s="4" t="s">
        <v>25</v>
      </c>
      <c r="K5445" s="13">
        <v>2020</v>
      </c>
      <c r="L5445" s="4"/>
    </row>
    <row r="5446" spans="1:12" x14ac:dyDescent="0.2">
      <c r="A5446" s="4" t="s">
        <v>26</v>
      </c>
      <c r="K5446" s="13">
        <v>2020</v>
      </c>
      <c r="L5446" s="4"/>
    </row>
    <row r="5447" spans="1:12" x14ac:dyDescent="0.2">
      <c r="A5447" s="4" t="s">
        <v>27</v>
      </c>
      <c r="K5447" s="13">
        <v>2020</v>
      </c>
      <c r="L5447" s="4"/>
    </row>
    <row r="5448" spans="1:12" x14ac:dyDescent="0.2">
      <c r="A5448" s="4" t="s">
        <v>28</v>
      </c>
      <c r="K5448" s="13">
        <v>2020</v>
      </c>
      <c r="L5448" s="4"/>
    </row>
    <row r="5449" spans="1:12" x14ac:dyDescent="0.2">
      <c r="A5449" s="4" t="s">
        <v>29</v>
      </c>
      <c r="K5449" s="13">
        <v>2020</v>
      </c>
      <c r="L5449" s="4"/>
    </row>
    <row r="5450" spans="1:12" x14ac:dyDescent="0.2">
      <c r="A5450" s="4" t="s">
        <v>276</v>
      </c>
      <c r="B5450" s="4"/>
      <c r="C5450" s="4"/>
      <c r="D5450" s="4"/>
      <c r="E5450" s="4"/>
      <c r="F5450" s="4"/>
      <c r="G5450" s="4"/>
      <c r="H5450" s="4"/>
      <c r="I5450" s="4"/>
      <c r="J5450" s="4"/>
      <c r="K5450" s="13">
        <v>2020</v>
      </c>
      <c r="L5450" s="4"/>
    </row>
    <row r="5451" spans="1:12" x14ac:dyDescent="0.2">
      <c r="A5451" s="4" t="s">
        <v>30</v>
      </c>
      <c r="K5451" s="13">
        <v>2020</v>
      </c>
      <c r="L5451" s="4"/>
    </row>
    <row r="5452" spans="1:12" x14ac:dyDescent="0.2">
      <c r="A5452" s="4" t="s">
        <v>31</v>
      </c>
      <c r="K5452" s="13">
        <v>2020</v>
      </c>
      <c r="L5452" s="4"/>
    </row>
    <row r="5453" spans="1:12" x14ac:dyDescent="0.2">
      <c r="A5453" s="4" t="s">
        <v>32</v>
      </c>
      <c r="K5453" s="13">
        <v>2020</v>
      </c>
      <c r="L5453" s="4"/>
    </row>
    <row r="5454" spans="1:12" x14ac:dyDescent="0.2">
      <c r="A5454" s="4" t="s">
        <v>334</v>
      </c>
      <c r="K5454" s="13">
        <v>2020</v>
      </c>
      <c r="L5454" s="4"/>
    </row>
    <row r="5455" spans="1:12" x14ac:dyDescent="0.2">
      <c r="A5455" s="4" t="s">
        <v>33</v>
      </c>
      <c r="K5455" s="13">
        <v>2020</v>
      </c>
      <c r="L5455" s="4"/>
    </row>
    <row r="5456" spans="1:12" x14ac:dyDescent="0.2">
      <c r="A5456" s="4" t="s">
        <v>34</v>
      </c>
      <c r="K5456" s="13">
        <v>2020</v>
      </c>
      <c r="L5456" s="4"/>
    </row>
    <row r="5457" spans="1:12" x14ac:dyDescent="0.2">
      <c r="A5457" s="4" t="s">
        <v>35</v>
      </c>
      <c r="K5457" s="13">
        <v>2020</v>
      </c>
      <c r="L5457" s="4"/>
    </row>
    <row r="5458" spans="1:12" x14ac:dyDescent="0.2">
      <c r="A5458" s="4" t="s">
        <v>373</v>
      </c>
      <c r="K5458" s="13">
        <v>2020</v>
      </c>
      <c r="L5458" s="4"/>
    </row>
    <row r="5459" spans="1:12" x14ac:dyDescent="0.2">
      <c r="A5459" s="4" t="s">
        <v>36</v>
      </c>
      <c r="B5459" s="4"/>
      <c r="C5459" s="4"/>
      <c r="D5459" s="4"/>
      <c r="E5459" s="4"/>
      <c r="F5459" s="4"/>
      <c r="G5459" s="4"/>
      <c r="H5459" s="4"/>
      <c r="I5459" s="4"/>
      <c r="J5459" s="4"/>
      <c r="K5459" s="13">
        <v>2020</v>
      </c>
      <c r="L5459" s="4"/>
    </row>
    <row r="5460" spans="1:12" x14ac:dyDescent="0.2">
      <c r="A5460" s="4" t="s">
        <v>37</v>
      </c>
      <c r="K5460" s="13">
        <v>2020</v>
      </c>
      <c r="L5460" s="4"/>
    </row>
    <row r="5461" spans="1:12" x14ac:dyDescent="0.2">
      <c r="A5461" s="4" t="s">
        <v>38</v>
      </c>
      <c r="K5461" s="13">
        <v>2020</v>
      </c>
      <c r="L5461" s="4"/>
    </row>
    <row r="5462" spans="1:12" x14ac:dyDescent="0.2">
      <c r="A5462" s="4" t="s">
        <v>824</v>
      </c>
      <c r="K5462" s="13">
        <v>2020</v>
      </c>
      <c r="L5462" s="4"/>
    </row>
    <row r="5463" spans="1:12" x14ac:dyDescent="0.2">
      <c r="A5463" s="4" t="s">
        <v>39</v>
      </c>
      <c r="K5463" s="13">
        <v>2020</v>
      </c>
      <c r="L5463" s="4"/>
    </row>
    <row r="5464" spans="1:12" x14ac:dyDescent="0.2">
      <c r="A5464" s="4" t="s">
        <v>40</v>
      </c>
      <c r="K5464" s="13">
        <v>2020</v>
      </c>
      <c r="L5464" s="4"/>
    </row>
    <row r="5465" spans="1:12" x14ac:dyDescent="0.2">
      <c r="A5465" s="4" t="s">
        <v>41</v>
      </c>
      <c r="K5465" s="13">
        <v>2020</v>
      </c>
      <c r="L5465" s="4"/>
    </row>
    <row r="5466" spans="1:12" x14ac:dyDescent="0.2">
      <c r="A5466" s="4" t="s">
        <v>277</v>
      </c>
      <c r="K5466" s="13">
        <v>2020</v>
      </c>
      <c r="L5466" s="4"/>
    </row>
    <row r="5467" spans="1:12" x14ac:dyDescent="0.2">
      <c r="A5467" s="4" t="s">
        <v>42</v>
      </c>
      <c r="K5467" s="13">
        <v>2020</v>
      </c>
      <c r="L5467" s="4"/>
    </row>
    <row r="5468" spans="1:12" x14ac:dyDescent="0.2">
      <c r="A5468" s="4" t="s">
        <v>43</v>
      </c>
      <c r="K5468" s="13">
        <v>2020</v>
      </c>
      <c r="L5468" s="4"/>
    </row>
    <row r="5469" spans="1:12" x14ac:dyDescent="0.2">
      <c r="A5469" s="4" t="s">
        <v>44</v>
      </c>
      <c r="K5469" s="13">
        <v>2020</v>
      </c>
      <c r="L5469" s="4"/>
    </row>
    <row r="5470" spans="1:12" x14ac:dyDescent="0.2">
      <c r="A5470" s="4" t="s">
        <v>45</v>
      </c>
      <c r="B5470" s="4"/>
      <c r="C5470" s="4"/>
      <c r="D5470" s="4"/>
      <c r="E5470" s="4"/>
      <c r="F5470" s="4"/>
      <c r="G5470" s="4"/>
      <c r="H5470" s="4"/>
      <c r="I5470" s="4"/>
      <c r="J5470" s="4"/>
      <c r="K5470" s="13">
        <v>2020</v>
      </c>
      <c r="L5470" s="4"/>
    </row>
    <row r="5471" spans="1:12" x14ac:dyDescent="0.2">
      <c r="A5471" s="4" t="s">
        <v>861</v>
      </c>
      <c r="B5471" s="4"/>
      <c r="C5471" s="4"/>
      <c r="D5471" s="4"/>
      <c r="E5471" s="4"/>
      <c r="F5471" s="4"/>
      <c r="G5471" s="4"/>
      <c r="H5471" s="4"/>
      <c r="I5471" s="4"/>
      <c r="J5471" s="4"/>
      <c r="K5471" s="13">
        <v>2020</v>
      </c>
      <c r="L5471" s="4"/>
    </row>
    <row r="5472" spans="1:12" x14ac:dyDescent="0.2">
      <c r="A5472" s="4" t="s">
        <v>818</v>
      </c>
      <c r="B5472" s="4"/>
      <c r="C5472" s="4"/>
      <c r="D5472" s="4"/>
      <c r="E5472" s="4"/>
      <c r="F5472" s="4"/>
      <c r="G5472" s="4"/>
      <c r="H5472" s="4"/>
      <c r="I5472" s="4"/>
      <c r="J5472" s="4"/>
      <c r="K5472" s="13">
        <v>2020</v>
      </c>
      <c r="L5472" s="4"/>
    </row>
    <row r="5473" spans="1:12" x14ac:dyDescent="0.2">
      <c r="A5473" s="4" t="s">
        <v>330</v>
      </c>
      <c r="K5473" s="13">
        <v>2020</v>
      </c>
      <c r="L5473" s="4"/>
    </row>
    <row r="5474" spans="1:12" x14ac:dyDescent="0.2">
      <c r="A5474" s="4" t="s">
        <v>817</v>
      </c>
      <c r="B5474" s="13">
        <v>5</v>
      </c>
      <c r="C5474" s="13">
        <v>5</v>
      </c>
      <c r="D5474" s="13">
        <v>2</v>
      </c>
      <c r="E5474" s="13">
        <v>62</v>
      </c>
      <c r="G5474" s="13">
        <v>22</v>
      </c>
      <c r="H5474" s="13">
        <v>4</v>
      </c>
      <c r="I5474" s="13">
        <v>80</v>
      </c>
      <c r="J5474" s="27">
        <v>1</v>
      </c>
      <c r="K5474" s="13">
        <v>2020</v>
      </c>
      <c r="L5474" s="4"/>
    </row>
    <row r="5475" spans="1:12" x14ac:dyDescent="0.2">
      <c r="A5475" s="4" t="s">
        <v>46</v>
      </c>
      <c r="K5475" s="13">
        <v>2020</v>
      </c>
      <c r="L5475" s="4"/>
    </row>
    <row r="5476" spans="1:12" x14ac:dyDescent="0.2">
      <c r="A5476" s="4" t="s">
        <v>47</v>
      </c>
      <c r="K5476" s="13">
        <v>2020</v>
      </c>
      <c r="L5476" s="4"/>
    </row>
    <row r="5477" spans="1:12" x14ac:dyDescent="0.2">
      <c r="A5477" s="4" t="s">
        <v>48</v>
      </c>
      <c r="K5477" s="13">
        <v>2020</v>
      </c>
      <c r="L5477" s="4"/>
    </row>
    <row r="5478" spans="1:12" x14ac:dyDescent="0.2">
      <c r="A5478" s="4" t="s">
        <v>290</v>
      </c>
      <c r="K5478" s="13">
        <v>2020</v>
      </c>
      <c r="L5478" s="4"/>
    </row>
    <row r="5479" spans="1:12" x14ac:dyDescent="0.2">
      <c r="A5479" s="4" t="s">
        <v>331</v>
      </c>
      <c r="B5479" s="15"/>
      <c r="C5479" s="15"/>
      <c r="D5479" s="15"/>
      <c r="E5479" s="15"/>
      <c r="F5479" s="16"/>
      <c r="G5479" s="16"/>
      <c r="H5479" s="16"/>
      <c r="I5479" s="16"/>
      <c r="J5479" s="16"/>
      <c r="K5479" s="13">
        <v>2020</v>
      </c>
      <c r="L5479" s="4"/>
    </row>
    <row r="5480" spans="1:12" x14ac:dyDescent="0.2">
      <c r="A5480" s="4" t="s">
        <v>49</v>
      </c>
      <c r="K5480" s="13">
        <v>2020</v>
      </c>
      <c r="L5480" s="4"/>
    </row>
    <row r="5481" spans="1:12" x14ac:dyDescent="0.2">
      <c r="A5481" s="4" t="s">
        <v>310</v>
      </c>
      <c r="K5481" s="13">
        <v>2020</v>
      </c>
      <c r="L5481" s="4"/>
    </row>
    <row r="5482" spans="1:12" x14ac:dyDescent="0.2">
      <c r="A5482" s="4" t="s">
        <v>50</v>
      </c>
      <c r="K5482" s="13">
        <v>2020</v>
      </c>
      <c r="L5482" s="4"/>
    </row>
    <row r="5483" spans="1:12" x14ac:dyDescent="0.2">
      <c r="A5483" s="4" t="s">
        <v>51</v>
      </c>
      <c r="K5483" s="13">
        <v>2020</v>
      </c>
      <c r="L5483" s="4"/>
    </row>
    <row r="5484" spans="1:12" x14ac:dyDescent="0.2">
      <c r="A5484" s="4" t="s">
        <v>52</v>
      </c>
      <c r="K5484" s="13">
        <v>2020</v>
      </c>
      <c r="L5484" s="4"/>
    </row>
    <row r="5485" spans="1:12" x14ac:dyDescent="0.2">
      <c r="A5485" s="4" t="s">
        <v>53</v>
      </c>
      <c r="B5485" s="15"/>
      <c r="C5485" s="15"/>
      <c r="D5485" s="15"/>
      <c r="E5485" s="15"/>
      <c r="F5485" s="15"/>
      <c r="G5485" s="15"/>
      <c r="H5485" s="15"/>
      <c r="I5485" s="15"/>
      <c r="J5485" s="15"/>
      <c r="K5485" s="13">
        <v>2020</v>
      </c>
      <c r="L5485" s="4"/>
    </row>
    <row r="5486" spans="1:12" x14ac:dyDescent="0.2">
      <c r="A5486" s="4" t="s">
        <v>54</v>
      </c>
      <c r="K5486" s="13">
        <v>2020</v>
      </c>
      <c r="L5486" s="4"/>
    </row>
    <row r="5487" spans="1:12" x14ac:dyDescent="0.2">
      <c r="A5487" s="4" t="s">
        <v>55</v>
      </c>
      <c r="B5487" s="15"/>
      <c r="C5487" s="15"/>
      <c r="D5487" s="15"/>
      <c r="E5487" s="15"/>
      <c r="F5487" s="15"/>
      <c r="G5487" s="15"/>
      <c r="H5487" s="15"/>
      <c r="I5487" s="15"/>
      <c r="J5487" s="15"/>
      <c r="K5487" s="13">
        <v>2020</v>
      </c>
      <c r="L5487" s="4"/>
    </row>
    <row r="5488" spans="1:12" x14ac:dyDescent="0.2">
      <c r="A5488" s="4" t="s">
        <v>56</v>
      </c>
      <c r="K5488" s="13">
        <v>2020</v>
      </c>
      <c r="L5488" s="4"/>
    </row>
    <row r="5489" spans="1:12" x14ac:dyDescent="0.2">
      <c r="A5489" s="4" t="s">
        <v>792</v>
      </c>
      <c r="I5489" s="4"/>
      <c r="J5489" s="4"/>
      <c r="K5489" s="13">
        <v>2020</v>
      </c>
    </row>
    <row r="5490" spans="1:12" x14ac:dyDescent="0.2">
      <c r="A5490" s="4" t="s">
        <v>57</v>
      </c>
      <c r="K5490" s="13">
        <v>2020</v>
      </c>
      <c r="L5490" s="4"/>
    </row>
    <row r="5491" spans="1:12" x14ac:dyDescent="0.2">
      <c r="A5491" s="4" t="s">
        <v>291</v>
      </c>
      <c r="K5491" s="13">
        <v>2020</v>
      </c>
      <c r="L5491" s="4"/>
    </row>
    <row r="5492" spans="1:12" x14ac:dyDescent="0.2">
      <c r="A5492" s="4" t="s">
        <v>58</v>
      </c>
      <c r="K5492" s="13">
        <v>2020</v>
      </c>
      <c r="L5492" s="4"/>
    </row>
    <row r="5493" spans="1:12" x14ac:dyDescent="0.2">
      <c r="A5493" s="4" t="s">
        <v>59</v>
      </c>
      <c r="K5493" s="13">
        <v>2020</v>
      </c>
      <c r="L5493" s="4"/>
    </row>
    <row r="5494" spans="1:12" x14ac:dyDescent="0.2">
      <c r="A5494" s="4" t="s">
        <v>60</v>
      </c>
      <c r="K5494" s="13">
        <v>2020</v>
      </c>
      <c r="L5494" s="4"/>
    </row>
    <row r="5495" spans="1:12" x14ac:dyDescent="0.2">
      <c r="A5495" s="4" t="s">
        <v>61</v>
      </c>
      <c r="K5495" s="13">
        <v>2020</v>
      </c>
      <c r="L5495" s="4"/>
    </row>
    <row r="5496" spans="1:12" x14ac:dyDescent="0.2">
      <c r="A5496" s="4" t="s">
        <v>62</v>
      </c>
      <c r="K5496" s="13">
        <v>2020</v>
      </c>
      <c r="L5496" s="4"/>
    </row>
    <row r="5497" spans="1:12" x14ac:dyDescent="0.2">
      <c r="A5497" s="4" t="s">
        <v>63</v>
      </c>
      <c r="K5497" s="13">
        <v>2020</v>
      </c>
      <c r="L5497" s="4"/>
    </row>
    <row r="5498" spans="1:12" x14ac:dyDescent="0.2">
      <c r="A5498" s="4" t="s">
        <v>886</v>
      </c>
      <c r="K5498" s="13">
        <v>2020</v>
      </c>
      <c r="L5498" s="4"/>
    </row>
    <row r="5499" spans="1:12" x14ac:dyDescent="0.2">
      <c r="A5499" s="4" t="s">
        <v>64</v>
      </c>
      <c r="K5499" s="13">
        <v>2020</v>
      </c>
      <c r="L5499" s="4"/>
    </row>
    <row r="5500" spans="1:12" x14ac:dyDescent="0.2">
      <c r="A5500" s="4" t="s">
        <v>65</v>
      </c>
      <c r="K5500" s="13">
        <v>2020</v>
      </c>
      <c r="L5500" s="4"/>
    </row>
    <row r="5501" spans="1:12" x14ac:dyDescent="0.2">
      <c r="A5501" s="4" t="s">
        <v>285</v>
      </c>
      <c r="K5501" s="13">
        <v>2020</v>
      </c>
      <c r="L5501" s="4"/>
    </row>
    <row r="5502" spans="1:12" x14ac:dyDescent="0.2">
      <c r="A5502" s="4" t="s">
        <v>66</v>
      </c>
      <c r="K5502" s="13">
        <v>2020</v>
      </c>
      <c r="L5502" s="4"/>
    </row>
    <row r="5503" spans="1:12" x14ac:dyDescent="0.2">
      <c r="A5503" s="4" t="s">
        <v>67</v>
      </c>
      <c r="K5503" s="13">
        <v>2020</v>
      </c>
      <c r="L5503" s="4"/>
    </row>
    <row r="5504" spans="1:12" x14ac:dyDescent="0.2">
      <c r="A5504" s="4" t="s">
        <v>274</v>
      </c>
      <c r="K5504" s="13">
        <v>2020</v>
      </c>
      <c r="L5504" s="4"/>
    </row>
    <row r="5505" spans="1:12" x14ac:dyDescent="0.2">
      <c r="A5505" s="4" t="s">
        <v>68</v>
      </c>
      <c r="K5505" s="13">
        <v>2020</v>
      </c>
      <c r="L5505" s="4"/>
    </row>
    <row r="5506" spans="1:12" x14ac:dyDescent="0.2">
      <c r="A5506" s="4" t="s">
        <v>69</v>
      </c>
      <c r="K5506" s="13">
        <v>2020</v>
      </c>
      <c r="L5506" s="4"/>
    </row>
    <row r="5507" spans="1:12" x14ac:dyDescent="0.2">
      <c r="A5507" s="4" t="s">
        <v>70</v>
      </c>
      <c r="K5507" s="13">
        <v>2020</v>
      </c>
      <c r="L5507" s="4"/>
    </row>
    <row r="5508" spans="1:12" x14ac:dyDescent="0.2">
      <c r="A5508" s="4" t="s">
        <v>71</v>
      </c>
      <c r="K5508" s="13">
        <v>2020</v>
      </c>
      <c r="L5508" s="4"/>
    </row>
    <row r="5509" spans="1:12" x14ac:dyDescent="0.2">
      <c r="A5509" s="4" t="s">
        <v>72</v>
      </c>
      <c r="B5509" s="4"/>
      <c r="C5509" s="4"/>
      <c r="D5509" s="4"/>
      <c r="E5509" s="4"/>
      <c r="F5509" s="4"/>
      <c r="G5509" s="4"/>
      <c r="H5509" s="4"/>
      <c r="I5509" s="4"/>
      <c r="J5509" s="4"/>
      <c r="K5509" s="13">
        <v>2020</v>
      </c>
      <c r="L5509" s="4"/>
    </row>
    <row r="5510" spans="1:12" x14ac:dyDescent="0.2">
      <c r="A5510" s="4" t="s">
        <v>73</v>
      </c>
      <c r="K5510" s="13">
        <v>2020</v>
      </c>
      <c r="L5510" s="4"/>
    </row>
    <row r="5511" spans="1:12" x14ac:dyDescent="0.2">
      <c r="A5511" s="4" t="s">
        <v>74</v>
      </c>
      <c r="K5511" s="13">
        <v>2020</v>
      </c>
      <c r="L5511" s="4"/>
    </row>
    <row r="5512" spans="1:12" x14ac:dyDescent="0.2">
      <c r="A5512" s="4" t="s">
        <v>75</v>
      </c>
      <c r="K5512" s="13">
        <v>2020</v>
      </c>
      <c r="L5512" s="4"/>
    </row>
    <row r="5513" spans="1:12" x14ac:dyDescent="0.2">
      <c r="A5513" s="4" t="s">
        <v>76</v>
      </c>
      <c r="K5513" s="13">
        <v>2020</v>
      </c>
      <c r="L5513" s="4"/>
    </row>
    <row r="5514" spans="1:12" x14ac:dyDescent="0.2">
      <c r="A5514" s="4" t="s">
        <v>77</v>
      </c>
      <c r="K5514" s="13">
        <v>2020</v>
      </c>
      <c r="L5514" s="4"/>
    </row>
    <row r="5515" spans="1:12" x14ac:dyDescent="0.2">
      <c r="A5515" s="4" t="s">
        <v>78</v>
      </c>
      <c r="K5515" s="13">
        <v>2020</v>
      </c>
      <c r="L5515" s="4"/>
    </row>
    <row r="5516" spans="1:12" x14ac:dyDescent="0.2">
      <c r="A5516" s="4" t="s">
        <v>79</v>
      </c>
      <c r="K5516" s="13">
        <v>2020</v>
      </c>
      <c r="L5516" s="27"/>
    </row>
    <row r="5517" spans="1:12" x14ac:dyDescent="0.2">
      <c r="A5517" s="4" t="s">
        <v>80</v>
      </c>
      <c r="K5517" s="13">
        <v>2020</v>
      </c>
      <c r="L5517" s="27"/>
    </row>
    <row r="5518" spans="1:12" x14ac:dyDescent="0.2">
      <c r="A5518" s="4" t="s">
        <v>302</v>
      </c>
      <c r="K5518" s="13">
        <v>2020</v>
      </c>
      <c r="L5518" s="27"/>
    </row>
    <row r="5519" spans="1:12" x14ac:dyDescent="0.2">
      <c r="A5519" s="4" t="s">
        <v>81</v>
      </c>
      <c r="B5519" s="13">
        <v>9</v>
      </c>
      <c r="C5519" s="13">
        <v>5</v>
      </c>
      <c r="D5519" s="13">
        <v>0</v>
      </c>
      <c r="E5519" s="13">
        <v>34</v>
      </c>
      <c r="F5519" s="13">
        <v>2</v>
      </c>
      <c r="G5519" s="13">
        <v>27.333333333333329</v>
      </c>
      <c r="H5519" s="13">
        <v>2</v>
      </c>
      <c r="I5519" s="13">
        <v>120</v>
      </c>
      <c r="J5519" s="13">
        <v>8</v>
      </c>
      <c r="K5519" s="13">
        <v>2020</v>
      </c>
      <c r="L5519" s="27"/>
    </row>
    <row r="5520" spans="1:12" x14ac:dyDescent="0.2">
      <c r="A5520" s="4" t="s">
        <v>82</v>
      </c>
      <c r="K5520" s="13">
        <v>2020</v>
      </c>
      <c r="L5520" s="27"/>
    </row>
    <row r="5521" spans="1:12" x14ac:dyDescent="0.2">
      <c r="A5521" s="4" t="s">
        <v>83</v>
      </c>
      <c r="K5521" s="13">
        <v>2020</v>
      </c>
      <c r="L5521" s="27"/>
    </row>
    <row r="5522" spans="1:12" x14ac:dyDescent="0.2">
      <c r="A5522" s="4" t="s">
        <v>84</v>
      </c>
      <c r="K5522" s="13">
        <v>2020</v>
      </c>
      <c r="L5522" s="27"/>
    </row>
    <row r="5523" spans="1:12" x14ac:dyDescent="0.2">
      <c r="A5523" s="4" t="s">
        <v>85</v>
      </c>
      <c r="B5523" s="4"/>
      <c r="C5523" s="4"/>
      <c r="D5523" s="4"/>
      <c r="E5523" s="4"/>
      <c r="F5523" s="4"/>
      <c r="G5523" s="4"/>
      <c r="H5523" s="4"/>
      <c r="I5523" s="4"/>
      <c r="J5523" s="4"/>
      <c r="K5523" s="13">
        <v>2020</v>
      </c>
      <c r="L5523" s="27"/>
    </row>
    <row r="5524" spans="1:12" x14ac:dyDescent="0.2">
      <c r="A5524" s="4" t="s">
        <v>86</v>
      </c>
      <c r="B5524" s="4"/>
      <c r="C5524" s="4"/>
      <c r="D5524" s="4"/>
      <c r="E5524" s="4"/>
      <c r="F5524" s="4"/>
      <c r="G5524" s="4"/>
      <c r="H5524" s="4"/>
      <c r="I5524" s="4"/>
      <c r="J5524" s="4"/>
      <c r="K5524" s="13">
        <v>2020</v>
      </c>
      <c r="L5524" s="27"/>
    </row>
    <row r="5525" spans="1:12" x14ac:dyDescent="0.2">
      <c r="A5525" s="4" t="s">
        <v>87</v>
      </c>
      <c r="B5525" s="4"/>
      <c r="C5525" s="4"/>
      <c r="D5525" s="4"/>
      <c r="E5525" s="4"/>
      <c r="F5525" s="4"/>
      <c r="G5525" s="4"/>
      <c r="H5525" s="4"/>
      <c r="I5525" s="4"/>
      <c r="J5525" s="4"/>
      <c r="K5525" s="13">
        <v>2020</v>
      </c>
      <c r="L5525" s="27"/>
    </row>
    <row r="5526" spans="1:12" x14ac:dyDescent="0.2">
      <c r="A5526" s="4" t="s">
        <v>88</v>
      </c>
      <c r="B5526" s="4"/>
      <c r="C5526" s="4"/>
      <c r="D5526" s="4"/>
      <c r="E5526" s="4"/>
      <c r="F5526" s="4"/>
      <c r="G5526" s="4"/>
      <c r="H5526" s="4"/>
      <c r="I5526" s="4"/>
      <c r="J5526" s="4"/>
      <c r="K5526" s="13">
        <v>2020</v>
      </c>
      <c r="L5526" s="27"/>
    </row>
    <row r="5527" spans="1:12" x14ac:dyDescent="0.2">
      <c r="A5527" s="4" t="s">
        <v>89</v>
      </c>
      <c r="B5527" s="4"/>
      <c r="C5527" s="4"/>
      <c r="D5527" s="4"/>
      <c r="E5527" s="4"/>
      <c r="F5527" s="4"/>
      <c r="G5527" s="4"/>
      <c r="H5527" s="4"/>
      <c r="I5527" s="4"/>
      <c r="J5527" s="4"/>
      <c r="K5527" s="13">
        <v>2020</v>
      </c>
      <c r="L5527" s="27"/>
    </row>
    <row r="5528" spans="1:12" x14ac:dyDescent="0.2">
      <c r="A5528" s="4" t="s">
        <v>90</v>
      </c>
      <c r="B5528" s="4"/>
      <c r="C5528" s="4"/>
      <c r="D5528" s="4"/>
      <c r="E5528" s="4"/>
      <c r="F5528" s="4"/>
      <c r="G5528" s="4"/>
      <c r="H5528" s="4"/>
      <c r="I5528" s="4"/>
      <c r="J5528" s="4"/>
      <c r="K5528" s="13">
        <v>2020</v>
      </c>
      <c r="L5528" s="27"/>
    </row>
    <row r="5529" spans="1:12" x14ac:dyDescent="0.2">
      <c r="A5529" s="4" t="s">
        <v>91</v>
      </c>
      <c r="B5529" s="4"/>
      <c r="C5529" s="4"/>
      <c r="D5529" s="4"/>
      <c r="E5529" s="4"/>
      <c r="F5529" s="4"/>
      <c r="G5529" s="4"/>
      <c r="H5529" s="4"/>
      <c r="I5529" s="4"/>
      <c r="J5529" s="4"/>
      <c r="K5529" s="13">
        <v>2020</v>
      </c>
      <c r="L5529" s="27"/>
    </row>
    <row r="5530" spans="1:12" x14ac:dyDescent="0.2">
      <c r="A5530" s="4" t="s">
        <v>92</v>
      </c>
      <c r="B5530" s="4"/>
      <c r="C5530" s="4"/>
      <c r="D5530" s="4"/>
      <c r="E5530" s="4"/>
      <c r="F5530" s="4"/>
      <c r="G5530" s="4"/>
      <c r="H5530" s="4"/>
      <c r="I5530" s="4"/>
      <c r="J5530" s="4"/>
      <c r="K5530" s="13">
        <v>2020</v>
      </c>
      <c r="L5530" s="27"/>
    </row>
    <row r="5531" spans="1:12" x14ac:dyDescent="0.2">
      <c r="A5531" s="4" t="s">
        <v>93</v>
      </c>
      <c r="B5531" s="4"/>
      <c r="C5531" s="4"/>
      <c r="D5531" s="4"/>
      <c r="E5531" s="4"/>
      <c r="F5531" s="4"/>
      <c r="G5531" s="4"/>
      <c r="H5531" s="4"/>
      <c r="I5531" s="4"/>
      <c r="J5531" s="4"/>
      <c r="K5531" s="13">
        <v>2020</v>
      </c>
      <c r="L5531" s="27"/>
    </row>
    <row r="5532" spans="1:12" x14ac:dyDescent="0.2">
      <c r="A5532" s="4" t="s">
        <v>94</v>
      </c>
      <c r="B5532" s="4"/>
      <c r="C5532" s="4"/>
      <c r="D5532" s="4"/>
      <c r="E5532" s="4"/>
      <c r="F5532" s="4"/>
      <c r="G5532" s="4"/>
      <c r="H5532" s="4"/>
      <c r="I5532" s="4"/>
      <c r="J5532" s="4"/>
      <c r="K5532" s="13">
        <v>2020</v>
      </c>
      <c r="L5532" s="4"/>
    </row>
    <row r="5533" spans="1:12" x14ac:dyDescent="0.2">
      <c r="A5533" s="4" t="s">
        <v>95</v>
      </c>
      <c r="B5533" s="4"/>
      <c r="C5533" s="4"/>
      <c r="D5533" s="4"/>
      <c r="E5533" s="4"/>
      <c r="F5533" s="4"/>
      <c r="G5533" s="4"/>
      <c r="H5533" s="4"/>
      <c r="I5533" s="4"/>
      <c r="J5533" s="4"/>
      <c r="K5533" s="13">
        <v>2020</v>
      </c>
      <c r="L5533" s="4"/>
    </row>
    <row r="5534" spans="1:12" x14ac:dyDescent="0.2">
      <c r="A5534" s="4" t="s">
        <v>96</v>
      </c>
      <c r="B5534" s="4"/>
      <c r="C5534" s="4"/>
      <c r="D5534" s="4"/>
      <c r="E5534" s="4"/>
      <c r="F5534" s="4"/>
      <c r="G5534" s="4"/>
      <c r="H5534" s="4"/>
      <c r="I5534" s="4"/>
      <c r="J5534" s="4"/>
      <c r="K5534" s="13">
        <v>2020</v>
      </c>
      <c r="L5534" s="4"/>
    </row>
    <row r="5535" spans="1:12" x14ac:dyDescent="0.2">
      <c r="A5535" s="4" t="s">
        <v>340</v>
      </c>
      <c r="B5535" s="13">
        <v>8</v>
      </c>
      <c r="C5535" s="13">
        <v>8</v>
      </c>
      <c r="D5535" s="13">
        <v>0</v>
      </c>
      <c r="E5535" s="13">
        <v>116</v>
      </c>
      <c r="F5535" s="13">
        <v>3</v>
      </c>
      <c r="G5535" s="4"/>
      <c r="H5535" s="4"/>
      <c r="I5535" s="4"/>
      <c r="J5535" s="4"/>
      <c r="K5535" s="13">
        <v>2020</v>
      </c>
      <c r="L5535" s="4"/>
    </row>
    <row r="5536" spans="1:12" x14ac:dyDescent="0.2">
      <c r="A5536" s="4" t="s">
        <v>97</v>
      </c>
      <c r="B5536" s="4"/>
      <c r="C5536" s="4"/>
      <c r="D5536" s="4"/>
      <c r="E5536" s="4"/>
      <c r="F5536" s="4"/>
      <c r="G5536" s="4"/>
      <c r="H5536" s="4"/>
      <c r="I5536" s="4"/>
      <c r="J5536" s="4"/>
      <c r="K5536" s="13">
        <v>2020</v>
      </c>
      <c r="L5536" s="4"/>
    </row>
    <row r="5537" spans="1:12" x14ac:dyDescent="0.2">
      <c r="A5537" s="4" t="s">
        <v>98</v>
      </c>
      <c r="B5537" s="4"/>
      <c r="C5537" s="4"/>
      <c r="D5537" s="4"/>
      <c r="E5537" s="4"/>
      <c r="F5537" s="4"/>
      <c r="G5537" s="4"/>
      <c r="H5537" s="4"/>
      <c r="I5537" s="4"/>
      <c r="J5537" s="4"/>
      <c r="K5537" s="13">
        <v>2020</v>
      </c>
      <c r="L5537" s="4"/>
    </row>
    <row r="5538" spans="1:12" x14ac:dyDescent="0.2">
      <c r="A5538" s="4" t="s">
        <v>99</v>
      </c>
      <c r="B5538" s="4"/>
      <c r="C5538" s="4"/>
      <c r="D5538" s="4"/>
      <c r="E5538" s="4"/>
      <c r="F5538" s="4"/>
      <c r="G5538" s="4"/>
      <c r="H5538" s="4"/>
      <c r="I5538" s="4"/>
      <c r="J5538" s="4"/>
      <c r="K5538" s="13">
        <v>2020</v>
      </c>
      <c r="L5538" s="4"/>
    </row>
    <row r="5539" spans="1:12" x14ac:dyDescent="0.2">
      <c r="A5539" s="4" t="s">
        <v>360</v>
      </c>
      <c r="B5539" s="4"/>
      <c r="C5539" s="4"/>
      <c r="D5539" s="4"/>
      <c r="E5539" s="4"/>
      <c r="F5539" s="4"/>
      <c r="G5539" s="4"/>
      <c r="H5539" s="4"/>
      <c r="I5539" s="4"/>
      <c r="J5539" s="4"/>
      <c r="K5539" s="13">
        <v>2020</v>
      </c>
      <c r="L5539" s="4"/>
    </row>
    <row r="5540" spans="1:12" x14ac:dyDescent="0.2">
      <c r="A5540" s="4" t="s">
        <v>361</v>
      </c>
      <c r="B5540" s="4"/>
      <c r="C5540" s="4"/>
      <c r="D5540" s="4"/>
      <c r="E5540" s="4"/>
      <c r="F5540" s="4"/>
      <c r="G5540" s="4"/>
      <c r="H5540" s="4"/>
      <c r="I5540" s="4"/>
      <c r="J5540" s="4"/>
      <c r="K5540" s="13">
        <v>2020</v>
      </c>
      <c r="L5540" s="4"/>
    </row>
    <row r="5541" spans="1:12" x14ac:dyDescent="0.2">
      <c r="A5541" s="4" t="s">
        <v>100</v>
      </c>
      <c r="B5541" s="4"/>
      <c r="C5541" s="4"/>
      <c r="D5541" s="4"/>
      <c r="E5541" s="4"/>
      <c r="F5541" s="4"/>
      <c r="G5541" s="4"/>
      <c r="H5541" s="4"/>
      <c r="I5541" s="4"/>
      <c r="J5541" s="4"/>
      <c r="K5541" s="13">
        <v>2020</v>
      </c>
      <c r="L5541" s="4"/>
    </row>
    <row r="5542" spans="1:12" x14ac:dyDescent="0.2">
      <c r="A5542" s="4" t="s">
        <v>362</v>
      </c>
      <c r="B5542" s="4"/>
      <c r="C5542" s="4"/>
      <c r="D5542" s="4"/>
      <c r="E5542" s="4"/>
      <c r="F5542" s="4"/>
      <c r="G5542" s="4"/>
      <c r="H5542" s="4"/>
      <c r="I5542" s="4"/>
      <c r="J5542" s="4"/>
      <c r="K5542" s="13">
        <v>2020</v>
      </c>
      <c r="L5542" s="4"/>
    </row>
    <row r="5543" spans="1:12" x14ac:dyDescent="0.2">
      <c r="A5543" s="4" t="s">
        <v>101</v>
      </c>
      <c r="K5543" s="13">
        <v>2020</v>
      </c>
      <c r="L5543" s="4"/>
    </row>
    <row r="5544" spans="1:12" x14ac:dyDescent="0.2">
      <c r="A5544" s="4" t="s">
        <v>278</v>
      </c>
      <c r="K5544" s="13">
        <v>2020</v>
      </c>
      <c r="L5544" s="4"/>
    </row>
    <row r="5545" spans="1:12" x14ac:dyDescent="0.2">
      <c r="A5545" s="4" t="s">
        <v>102</v>
      </c>
      <c r="K5545" s="13">
        <v>2020</v>
      </c>
      <c r="L5545" s="4"/>
    </row>
    <row r="5546" spans="1:12" x14ac:dyDescent="0.2">
      <c r="A5546" s="4" t="s">
        <v>892</v>
      </c>
      <c r="K5546" s="13">
        <v>2020</v>
      </c>
    </row>
    <row r="5547" spans="1:12" x14ac:dyDescent="0.2">
      <c r="A5547" s="4" t="s">
        <v>103</v>
      </c>
      <c r="B5547" s="13">
        <v>1</v>
      </c>
      <c r="C5547" s="13">
        <v>1</v>
      </c>
      <c r="D5547" s="13">
        <v>0</v>
      </c>
      <c r="E5547" s="13">
        <v>3</v>
      </c>
      <c r="F5547" s="4"/>
      <c r="G5547" s="4"/>
      <c r="H5547" s="4"/>
      <c r="I5547" s="4"/>
      <c r="J5547" s="4"/>
      <c r="K5547" s="13">
        <v>2020</v>
      </c>
      <c r="L5547" s="4"/>
    </row>
    <row r="5548" spans="1:12" x14ac:dyDescent="0.2">
      <c r="A5548" s="4" t="s">
        <v>104</v>
      </c>
      <c r="K5548" s="13">
        <v>2020</v>
      </c>
      <c r="L5548" s="4"/>
    </row>
    <row r="5549" spans="1:12" x14ac:dyDescent="0.2">
      <c r="A5549" s="4" t="s">
        <v>345</v>
      </c>
      <c r="B5549" s="4"/>
      <c r="C5549" s="4"/>
      <c r="D5549" s="4"/>
      <c r="E5549" s="4"/>
      <c r="F5549" s="4"/>
      <c r="G5549" s="4"/>
      <c r="H5549" s="4"/>
      <c r="I5549" s="4"/>
      <c r="J5549" s="4"/>
      <c r="K5549" s="13">
        <v>2020</v>
      </c>
      <c r="L5549" s="4"/>
    </row>
    <row r="5550" spans="1:12" x14ac:dyDescent="0.2">
      <c r="A5550" s="4" t="s">
        <v>341</v>
      </c>
      <c r="K5550" s="13">
        <v>2020</v>
      </c>
      <c r="L5550" s="4"/>
    </row>
    <row r="5551" spans="1:12" x14ac:dyDescent="0.2">
      <c r="A5551" s="4" t="s">
        <v>311</v>
      </c>
      <c r="K5551" s="13">
        <v>2020</v>
      </c>
      <c r="L5551" s="4"/>
    </row>
    <row r="5552" spans="1:12" x14ac:dyDescent="0.2">
      <c r="A5552" s="4" t="s">
        <v>105</v>
      </c>
      <c r="K5552" s="13">
        <v>2020</v>
      </c>
      <c r="L5552" s="4"/>
    </row>
    <row r="5553" spans="1:12" x14ac:dyDescent="0.2">
      <c r="A5553" s="4" t="s">
        <v>106</v>
      </c>
      <c r="K5553" s="13">
        <v>2020</v>
      </c>
      <c r="L5553" s="4"/>
    </row>
    <row r="5554" spans="1:12" x14ac:dyDescent="0.2">
      <c r="A5554" s="4" t="s">
        <v>107</v>
      </c>
      <c r="K5554" s="13">
        <v>2020</v>
      </c>
      <c r="L5554" s="4"/>
    </row>
    <row r="5555" spans="1:12" x14ac:dyDescent="0.2">
      <c r="A5555" s="4" t="s">
        <v>108</v>
      </c>
      <c r="K5555" s="13">
        <v>2020</v>
      </c>
      <c r="L5555" s="4"/>
    </row>
    <row r="5556" spans="1:12" x14ac:dyDescent="0.2">
      <c r="A5556" s="4" t="s">
        <v>357</v>
      </c>
      <c r="B5556" s="13">
        <v>9</v>
      </c>
      <c r="C5556" s="13">
        <v>8</v>
      </c>
      <c r="D5556" s="13">
        <v>2</v>
      </c>
      <c r="E5556" s="13">
        <v>232</v>
      </c>
      <c r="F5556" s="13">
        <v>3</v>
      </c>
      <c r="G5556" s="13">
        <v>51.666666666666657</v>
      </c>
      <c r="H5556" s="13">
        <v>11</v>
      </c>
      <c r="I5556" s="13">
        <v>201</v>
      </c>
      <c r="J5556" s="13">
        <v>12</v>
      </c>
      <c r="K5556" s="13">
        <v>2020</v>
      </c>
      <c r="L5556" s="4"/>
    </row>
    <row r="5557" spans="1:12" x14ac:dyDescent="0.2">
      <c r="A5557" s="4" t="s">
        <v>346</v>
      </c>
      <c r="K5557" s="13">
        <v>2020</v>
      </c>
      <c r="L5557" s="4"/>
    </row>
    <row r="5558" spans="1:12" x14ac:dyDescent="0.2">
      <c r="A5558" s="4" t="s">
        <v>109</v>
      </c>
      <c r="K5558" s="13">
        <v>2020</v>
      </c>
      <c r="L5558" s="4"/>
    </row>
    <row r="5559" spans="1:12" x14ac:dyDescent="0.2">
      <c r="A5559" s="4" t="s">
        <v>110</v>
      </c>
      <c r="K5559" s="13">
        <v>2020</v>
      </c>
      <c r="L5559" s="4"/>
    </row>
    <row r="5560" spans="1:12" x14ac:dyDescent="0.2">
      <c r="A5560" s="4" t="s">
        <v>111</v>
      </c>
      <c r="K5560" s="13">
        <v>2020</v>
      </c>
      <c r="L5560" s="4"/>
    </row>
    <row r="5561" spans="1:12" x14ac:dyDescent="0.2">
      <c r="A5561" s="4" t="s">
        <v>112</v>
      </c>
      <c r="K5561" s="13">
        <v>2020</v>
      </c>
      <c r="L5561" s="4"/>
    </row>
    <row r="5562" spans="1:12" x14ac:dyDescent="0.2">
      <c r="A5562" s="4" t="s">
        <v>113</v>
      </c>
      <c r="K5562" s="13">
        <v>2020</v>
      </c>
      <c r="L5562" s="4"/>
    </row>
    <row r="5563" spans="1:12" x14ac:dyDescent="0.2">
      <c r="A5563" s="4" t="s">
        <v>114</v>
      </c>
      <c r="K5563" s="13">
        <v>2020</v>
      </c>
      <c r="L5563" s="4"/>
    </row>
    <row r="5564" spans="1:12" x14ac:dyDescent="0.2">
      <c r="A5564" s="4" t="s">
        <v>115</v>
      </c>
      <c r="K5564" s="13">
        <v>2020</v>
      </c>
      <c r="L5564" s="4"/>
    </row>
    <row r="5565" spans="1:12" x14ac:dyDescent="0.2">
      <c r="A5565" s="4" t="s">
        <v>319</v>
      </c>
      <c r="K5565" s="13">
        <v>2020</v>
      </c>
      <c r="L5565" s="4"/>
    </row>
    <row r="5566" spans="1:12" x14ac:dyDescent="0.2">
      <c r="A5566" s="4" t="s">
        <v>116</v>
      </c>
      <c r="K5566" s="13">
        <v>2020</v>
      </c>
      <c r="L5566" s="4"/>
    </row>
    <row r="5567" spans="1:12" x14ac:dyDescent="0.2">
      <c r="A5567" s="4" t="s">
        <v>117</v>
      </c>
      <c r="K5567" s="13">
        <v>2020</v>
      </c>
      <c r="L5567" s="4"/>
    </row>
    <row r="5568" spans="1:12" x14ac:dyDescent="0.2">
      <c r="A5568" s="4" t="s">
        <v>118</v>
      </c>
      <c r="K5568" s="13">
        <v>2020</v>
      </c>
      <c r="L5568" s="4"/>
    </row>
    <row r="5569" spans="1:12" x14ac:dyDescent="0.2">
      <c r="A5569" s="4" t="s">
        <v>279</v>
      </c>
      <c r="K5569" s="13">
        <v>2020</v>
      </c>
      <c r="L5569" s="4"/>
    </row>
    <row r="5570" spans="1:12" x14ac:dyDescent="0.2">
      <c r="A5570" s="4" t="s">
        <v>119</v>
      </c>
      <c r="K5570" s="13">
        <v>2020</v>
      </c>
      <c r="L5570" s="4"/>
    </row>
    <row r="5571" spans="1:12" x14ac:dyDescent="0.2">
      <c r="A5571" s="4" t="s">
        <v>120</v>
      </c>
      <c r="K5571" s="13">
        <v>2020</v>
      </c>
      <c r="L5571" s="4"/>
    </row>
    <row r="5572" spans="1:12" x14ac:dyDescent="0.2">
      <c r="A5572" s="4" t="s">
        <v>121</v>
      </c>
      <c r="K5572" s="13">
        <v>2020</v>
      </c>
      <c r="L5572" s="4"/>
    </row>
    <row r="5573" spans="1:12" x14ac:dyDescent="0.2">
      <c r="A5573" s="4" t="s">
        <v>122</v>
      </c>
      <c r="K5573" s="13">
        <v>2020</v>
      </c>
      <c r="L5573" s="4"/>
    </row>
    <row r="5574" spans="1:12" x14ac:dyDescent="0.2">
      <c r="A5574" s="4" t="s">
        <v>123</v>
      </c>
      <c r="K5574" s="13">
        <v>2020</v>
      </c>
      <c r="L5574" s="4"/>
    </row>
    <row r="5575" spans="1:12" x14ac:dyDescent="0.2">
      <c r="A5575" s="4" t="s">
        <v>124</v>
      </c>
      <c r="K5575" s="13">
        <v>2020</v>
      </c>
      <c r="L5575" s="4"/>
    </row>
    <row r="5576" spans="1:12" x14ac:dyDescent="0.2">
      <c r="A5576" s="4" t="s">
        <v>821</v>
      </c>
      <c r="K5576" s="13">
        <v>2020</v>
      </c>
      <c r="L5576" s="4"/>
    </row>
    <row r="5577" spans="1:12" x14ac:dyDescent="0.2">
      <c r="A5577" s="4" t="s">
        <v>125</v>
      </c>
      <c r="K5577" s="13">
        <v>2020</v>
      </c>
      <c r="L5577" s="4"/>
    </row>
    <row r="5578" spans="1:12" x14ac:dyDescent="0.2">
      <c r="A5578" s="4" t="s">
        <v>126</v>
      </c>
      <c r="K5578" s="13">
        <v>2020</v>
      </c>
      <c r="L5578" s="4"/>
    </row>
    <row r="5579" spans="1:12" x14ac:dyDescent="0.2">
      <c r="A5579" s="4" t="s">
        <v>127</v>
      </c>
      <c r="K5579" s="13">
        <v>2020</v>
      </c>
      <c r="L5579" s="4"/>
    </row>
    <row r="5580" spans="1:12" x14ac:dyDescent="0.2">
      <c r="A5580" s="4" t="s">
        <v>128</v>
      </c>
      <c r="K5580" s="13">
        <v>2020</v>
      </c>
      <c r="L5580" s="4"/>
    </row>
    <row r="5581" spans="1:12" x14ac:dyDescent="0.2">
      <c r="A5581" s="4" t="s">
        <v>129</v>
      </c>
      <c r="K5581" s="13">
        <v>2020</v>
      </c>
      <c r="L5581" s="4"/>
    </row>
    <row r="5582" spans="1:12" x14ac:dyDescent="0.2">
      <c r="A5582" s="4" t="s">
        <v>827</v>
      </c>
      <c r="K5582" s="13">
        <v>2020</v>
      </c>
      <c r="L5582" s="4"/>
    </row>
    <row r="5583" spans="1:12" x14ac:dyDescent="0.2">
      <c r="A5583" s="4" t="s">
        <v>130</v>
      </c>
      <c r="K5583" s="13">
        <v>2020</v>
      </c>
      <c r="L5583" s="4"/>
    </row>
    <row r="5584" spans="1:12" x14ac:dyDescent="0.2">
      <c r="A5584" s="4" t="s">
        <v>899</v>
      </c>
      <c r="K5584" s="13">
        <v>2020</v>
      </c>
    </row>
    <row r="5585" spans="1:12" x14ac:dyDescent="0.2">
      <c r="A5585" s="4" t="s">
        <v>131</v>
      </c>
      <c r="K5585" s="13">
        <v>2020</v>
      </c>
      <c r="L5585" s="4"/>
    </row>
    <row r="5586" spans="1:12" x14ac:dyDescent="0.2">
      <c r="A5586" s="4" t="s">
        <v>132</v>
      </c>
      <c r="K5586" s="13">
        <v>2020</v>
      </c>
      <c r="L5586" s="4"/>
    </row>
    <row r="5587" spans="1:12" x14ac:dyDescent="0.2">
      <c r="A5587" s="4" t="s">
        <v>133</v>
      </c>
      <c r="K5587" s="13">
        <v>2020</v>
      </c>
      <c r="L5587" s="4"/>
    </row>
    <row r="5588" spans="1:12" x14ac:dyDescent="0.2">
      <c r="A5588" s="4" t="s">
        <v>312</v>
      </c>
      <c r="K5588" s="13">
        <v>2020</v>
      </c>
      <c r="L5588" s="4"/>
    </row>
    <row r="5589" spans="1:12" x14ac:dyDescent="0.2">
      <c r="A5589" s="4" t="s">
        <v>134</v>
      </c>
      <c r="K5589" s="13">
        <v>2020</v>
      </c>
      <c r="L5589" s="4"/>
    </row>
    <row r="5590" spans="1:12" x14ac:dyDescent="0.2">
      <c r="A5590" s="4" t="s">
        <v>135</v>
      </c>
      <c r="K5590" s="13">
        <v>2020</v>
      </c>
      <c r="L5590" s="4"/>
    </row>
    <row r="5591" spans="1:12" x14ac:dyDescent="0.2">
      <c r="A5591" s="4" t="s">
        <v>136</v>
      </c>
      <c r="K5591" s="13">
        <v>2020</v>
      </c>
      <c r="L5591" s="4"/>
    </row>
    <row r="5592" spans="1:12" x14ac:dyDescent="0.2">
      <c r="A5592" s="4" t="s">
        <v>137</v>
      </c>
      <c r="B5592" s="15"/>
      <c r="C5592" s="15"/>
      <c r="D5592" s="15"/>
      <c r="E5592" s="15"/>
      <c r="F5592" s="16"/>
      <c r="G5592" s="15"/>
      <c r="H5592" s="15"/>
      <c r="I5592" s="15"/>
      <c r="J5592" s="15"/>
      <c r="K5592" s="13">
        <v>2020</v>
      </c>
      <c r="L5592" s="4"/>
    </row>
    <row r="5593" spans="1:12" x14ac:dyDescent="0.2">
      <c r="A5593" s="4" t="s">
        <v>306</v>
      </c>
      <c r="K5593" s="13">
        <v>2020</v>
      </c>
      <c r="L5593" s="4"/>
    </row>
    <row r="5594" spans="1:12" x14ac:dyDescent="0.2">
      <c r="A5594" s="4" t="s">
        <v>138</v>
      </c>
      <c r="K5594" s="13">
        <v>2020</v>
      </c>
      <c r="L5594" s="4"/>
    </row>
    <row r="5595" spans="1:12" x14ac:dyDescent="0.2">
      <c r="A5595" s="4" t="s">
        <v>295</v>
      </c>
      <c r="K5595" s="13">
        <v>2020</v>
      </c>
      <c r="L5595" s="4"/>
    </row>
    <row r="5596" spans="1:12" x14ac:dyDescent="0.2">
      <c r="A5596" s="4" t="s">
        <v>139</v>
      </c>
      <c r="K5596" s="13">
        <v>2020</v>
      </c>
      <c r="L5596" s="4"/>
    </row>
    <row r="5597" spans="1:12" x14ac:dyDescent="0.2">
      <c r="A5597" s="4" t="s">
        <v>905</v>
      </c>
      <c r="K5597" s="13">
        <v>2020</v>
      </c>
    </row>
    <row r="5598" spans="1:12" x14ac:dyDescent="0.2">
      <c r="A5598" s="4" t="s">
        <v>140</v>
      </c>
      <c r="K5598" s="13">
        <v>2020</v>
      </c>
      <c r="L5598" s="4"/>
    </row>
    <row r="5599" spans="1:12" x14ac:dyDescent="0.2">
      <c r="A5599" s="4" t="s">
        <v>141</v>
      </c>
      <c r="K5599" s="13">
        <v>2020</v>
      </c>
      <c r="L5599" s="4"/>
    </row>
    <row r="5600" spans="1:12" x14ac:dyDescent="0.2">
      <c r="A5600" s="4" t="s">
        <v>864</v>
      </c>
      <c r="B5600" s="13">
        <v>1</v>
      </c>
      <c r="C5600" s="13">
        <v>1</v>
      </c>
      <c r="D5600" s="13">
        <v>0</v>
      </c>
      <c r="E5600" s="13">
        <v>0</v>
      </c>
      <c r="K5600" s="13">
        <v>2020</v>
      </c>
      <c r="L5600" s="4"/>
    </row>
    <row r="5601" spans="1:12" x14ac:dyDescent="0.2">
      <c r="A5601" s="4" t="s">
        <v>142</v>
      </c>
      <c r="K5601" s="13">
        <v>2020</v>
      </c>
      <c r="L5601" s="4"/>
    </row>
    <row r="5602" spans="1:12" x14ac:dyDescent="0.2">
      <c r="A5602" s="4" t="s">
        <v>904</v>
      </c>
      <c r="K5602" s="13">
        <v>2020</v>
      </c>
    </row>
    <row r="5603" spans="1:12" x14ac:dyDescent="0.2">
      <c r="A5603" s="4" t="s">
        <v>866</v>
      </c>
      <c r="B5603" s="13">
        <v>3</v>
      </c>
      <c r="C5603" s="13">
        <v>3</v>
      </c>
      <c r="D5603" s="13">
        <v>2</v>
      </c>
      <c r="E5603" s="13">
        <v>26</v>
      </c>
      <c r="F5603" s="13">
        <v>0</v>
      </c>
      <c r="G5603" s="13">
        <v>9</v>
      </c>
      <c r="H5603" s="13">
        <v>2</v>
      </c>
      <c r="I5603" s="13">
        <v>34</v>
      </c>
      <c r="J5603" s="13">
        <v>3</v>
      </c>
      <c r="K5603" s="13">
        <v>2020</v>
      </c>
      <c r="L5603" s="4"/>
    </row>
    <row r="5604" spans="1:12" x14ac:dyDescent="0.2">
      <c r="A5604" s="4" t="s">
        <v>303</v>
      </c>
      <c r="K5604" s="13">
        <v>2020</v>
      </c>
      <c r="L5604" s="4"/>
    </row>
    <row r="5605" spans="1:12" x14ac:dyDescent="0.2">
      <c r="A5605" s="4" t="s">
        <v>865</v>
      </c>
      <c r="B5605" s="4"/>
      <c r="C5605" s="4"/>
      <c r="D5605" s="4"/>
      <c r="E5605" s="4"/>
      <c r="F5605" s="4"/>
      <c r="G5605" s="4"/>
      <c r="H5605" s="4"/>
      <c r="I5605" s="4"/>
      <c r="J5605" s="4"/>
      <c r="K5605" s="13">
        <v>2020</v>
      </c>
      <c r="L5605" s="4"/>
    </row>
    <row r="5606" spans="1:12" x14ac:dyDescent="0.2">
      <c r="A5606" s="4" t="s">
        <v>307</v>
      </c>
      <c r="K5606" s="13">
        <v>2020</v>
      </c>
      <c r="L5606" s="4"/>
    </row>
    <row r="5607" spans="1:12" x14ac:dyDescent="0.2">
      <c r="A5607" s="4" t="s">
        <v>143</v>
      </c>
      <c r="K5607" s="13">
        <v>2020</v>
      </c>
      <c r="L5607" s="4"/>
    </row>
    <row r="5608" spans="1:12" x14ac:dyDescent="0.2">
      <c r="A5608" s="4" t="s">
        <v>298</v>
      </c>
      <c r="K5608" s="13">
        <v>2020</v>
      </c>
      <c r="L5608" s="4"/>
    </row>
    <row r="5609" spans="1:12" x14ac:dyDescent="0.2">
      <c r="A5609" s="4" t="s">
        <v>342</v>
      </c>
      <c r="K5609" s="13">
        <v>2020</v>
      </c>
      <c r="L5609" s="4"/>
    </row>
    <row r="5610" spans="1:12" x14ac:dyDescent="0.2">
      <c r="A5610" s="4" t="s">
        <v>144</v>
      </c>
      <c r="K5610" s="13">
        <v>2020</v>
      </c>
      <c r="L5610" s="4"/>
    </row>
    <row r="5611" spans="1:12" x14ac:dyDescent="0.2">
      <c r="A5611" s="4" t="s">
        <v>145</v>
      </c>
      <c r="K5611" s="13">
        <v>2020</v>
      </c>
      <c r="L5611" s="4"/>
    </row>
    <row r="5612" spans="1:12" x14ac:dyDescent="0.2">
      <c r="A5612" s="4" t="s">
        <v>146</v>
      </c>
      <c r="K5612" s="13">
        <v>2020</v>
      </c>
      <c r="L5612" s="4"/>
    </row>
    <row r="5613" spans="1:12" x14ac:dyDescent="0.2">
      <c r="A5613" s="4" t="s">
        <v>363</v>
      </c>
      <c r="B5613" s="4"/>
      <c r="C5613" s="4"/>
      <c r="D5613" s="4"/>
      <c r="E5613" s="4"/>
      <c r="F5613" s="4"/>
      <c r="G5613" s="4"/>
      <c r="H5613" s="4"/>
      <c r="I5613" s="4"/>
      <c r="J5613" s="4"/>
      <c r="K5613" s="13">
        <v>2020</v>
      </c>
      <c r="L5613" s="4"/>
    </row>
    <row r="5614" spans="1:12" x14ac:dyDescent="0.2">
      <c r="A5614" s="4" t="s">
        <v>147</v>
      </c>
      <c r="B5614" s="4"/>
      <c r="C5614" s="4"/>
      <c r="D5614" s="4"/>
      <c r="E5614" s="4"/>
      <c r="F5614" s="4"/>
      <c r="G5614" s="4"/>
      <c r="H5614" s="4"/>
      <c r="I5614" s="4"/>
      <c r="J5614" s="4"/>
      <c r="K5614" s="13">
        <v>2020</v>
      </c>
      <c r="L5614" s="4"/>
    </row>
    <row r="5615" spans="1:12" x14ac:dyDescent="0.2">
      <c r="A5615" s="4" t="s">
        <v>355</v>
      </c>
      <c r="K5615" s="13">
        <v>2020</v>
      </c>
      <c r="L5615" s="4"/>
    </row>
    <row r="5616" spans="1:12" x14ac:dyDescent="0.2">
      <c r="A5616" s="4" t="s">
        <v>148</v>
      </c>
      <c r="K5616" s="13">
        <v>2020</v>
      </c>
      <c r="L5616" s="4"/>
    </row>
    <row r="5617" spans="1:12" x14ac:dyDescent="0.2">
      <c r="A5617" s="4" t="s">
        <v>149</v>
      </c>
      <c r="K5617" s="13">
        <v>2020</v>
      </c>
      <c r="L5617" s="4"/>
    </row>
    <row r="5618" spans="1:12" x14ac:dyDescent="0.2">
      <c r="A5618" s="4" t="s">
        <v>150</v>
      </c>
      <c r="K5618" s="13">
        <v>2020</v>
      </c>
      <c r="L5618" s="4"/>
    </row>
    <row r="5619" spans="1:12" x14ac:dyDescent="0.2">
      <c r="A5619" s="4" t="s">
        <v>314</v>
      </c>
      <c r="K5619" s="13">
        <v>2020</v>
      </c>
      <c r="L5619" s="4"/>
    </row>
    <row r="5620" spans="1:12" x14ac:dyDescent="0.2">
      <c r="A5620" s="4" t="s">
        <v>332</v>
      </c>
      <c r="B5620" s="13">
        <v>10</v>
      </c>
      <c r="C5620" s="13">
        <v>10</v>
      </c>
      <c r="D5620" s="13">
        <v>1</v>
      </c>
      <c r="E5620" s="13">
        <v>325</v>
      </c>
      <c r="F5620" s="13">
        <v>2</v>
      </c>
      <c r="G5620" s="13">
        <v>18.833333333333329</v>
      </c>
      <c r="H5620" s="13">
        <v>2</v>
      </c>
      <c r="I5620" s="13">
        <v>81</v>
      </c>
      <c r="J5620" s="27">
        <v>4</v>
      </c>
      <c r="K5620" s="13">
        <v>2020</v>
      </c>
      <c r="L5620" s="4"/>
    </row>
    <row r="5621" spans="1:12" x14ac:dyDescent="0.2">
      <c r="A5621" s="4" t="s">
        <v>349</v>
      </c>
      <c r="K5621" s="13">
        <v>2020</v>
      </c>
      <c r="L5621" s="4"/>
    </row>
    <row r="5622" spans="1:12" x14ac:dyDescent="0.2">
      <c r="A5622" s="4" t="s">
        <v>305</v>
      </c>
      <c r="B5622" s="13">
        <v>9</v>
      </c>
      <c r="C5622" s="13">
        <v>5</v>
      </c>
      <c r="D5622" s="13">
        <v>1</v>
      </c>
      <c r="E5622" s="13">
        <v>54</v>
      </c>
      <c r="F5622" s="13">
        <v>2</v>
      </c>
      <c r="G5622" s="43">
        <v>46</v>
      </c>
      <c r="H5622" s="13">
        <v>10</v>
      </c>
      <c r="I5622" s="13">
        <v>130</v>
      </c>
      <c r="J5622" s="13">
        <v>5</v>
      </c>
      <c r="K5622" s="13">
        <v>2020</v>
      </c>
      <c r="L5622" s="4"/>
    </row>
    <row r="5623" spans="1:12" x14ac:dyDescent="0.2">
      <c r="A5623" s="4" t="s">
        <v>900</v>
      </c>
      <c r="K5623" s="13">
        <v>2020</v>
      </c>
    </row>
    <row r="5624" spans="1:12" x14ac:dyDescent="0.2">
      <c r="A5624" s="4" t="s">
        <v>299</v>
      </c>
      <c r="K5624" s="13">
        <v>2020</v>
      </c>
      <c r="L5624" s="4"/>
    </row>
    <row r="5625" spans="1:12" x14ac:dyDescent="0.2">
      <c r="A5625" s="4" t="s">
        <v>286</v>
      </c>
      <c r="K5625" s="13">
        <v>2020</v>
      </c>
      <c r="L5625" s="4"/>
    </row>
    <row r="5626" spans="1:12" x14ac:dyDescent="0.2">
      <c r="A5626" s="4" t="s">
        <v>795</v>
      </c>
      <c r="B5626" s="4"/>
      <c r="C5626" s="4"/>
      <c r="D5626" s="4"/>
      <c r="E5626" s="4"/>
      <c r="F5626" s="4"/>
      <c r="G5626" s="4"/>
      <c r="H5626" s="4"/>
      <c r="I5626" s="4"/>
      <c r="J5626" s="4"/>
      <c r="K5626" s="13">
        <v>2020</v>
      </c>
    </row>
    <row r="5627" spans="1:12" x14ac:dyDescent="0.2">
      <c r="A5627" s="4" t="s">
        <v>151</v>
      </c>
      <c r="B5627" s="13">
        <v>7</v>
      </c>
      <c r="C5627" s="13">
        <v>7</v>
      </c>
      <c r="D5627" s="13">
        <v>2</v>
      </c>
      <c r="E5627" s="13">
        <v>93</v>
      </c>
      <c r="F5627" s="13">
        <v>1</v>
      </c>
      <c r="G5627" s="13">
        <v>13.5</v>
      </c>
      <c r="H5627" s="13">
        <v>2</v>
      </c>
      <c r="I5627" s="13">
        <v>49</v>
      </c>
      <c r="J5627" s="13">
        <v>2</v>
      </c>
      <c r="K5627" s="13">
        <v>2020</v>
      </c>
      <c r="L5627" s="4"/>
    </row>
    <row r="5628" spans="1:12" x14ac:dyDescent="0.2">
      <c r="A5628" s="4" t="s">
        <v>280</v>
      </c>
      <c r="K5628" s="13">
        <v>2020</v>
      </c>
      <c r="L5628" s="4"/>
    </row>
    <row r="5629" spans="1:12" x14ac:dyDescent="0.2">
      <c r="A5629" s="4" t="s">
        <v>320</v>
      </c>
      <c r="K5629" s="13">
        <v>2020</v>
      </c>
      <c r="L5629" s="4"/>
    </row>
    <row r="5630" spans="1:12" x14ac:dyDescent="0.2">
      <c r="A5630" s="4" t="s">
        <v>152</v>
      </c>
      <c r="K5630" s="13">
        <v>2020</v>
      </c>
      <c r="L5630" s="4"/>
    </row>
    <row r="5631" spans="1:12" x14ac:dyDescent="0.2">
      <c r="A5631" s="4" t="s">
        <v>153</v>
      </c>
      <c r="B5631" s="15"/>
      <c r="C5631" s="15"/>
      <c r="D5631" s="15"/>
      <c r="E5631" s="15"/>
      <c r="F5631" s="16"/>
      <c r="G5631" s="15"/>
      <c r="H5631" s="15"/>
      <c r="I5631" s="15"/>
      <c r="J5631" s="15"/>
      <c r="K5631" s="13">
        <v>2020</v>
      </c>
      <c r="L5631" s="4"/>
    </row>
    <row r="5632" spans="1:12" x14ac:dyDescent="0.2">
      <c r="A5632" s="4" t="s">
        <v>154</v>
      </c>
      <c r="K5632" s="13">
        <v>2020</v>
      </c>
      <c r="L5632" s="4"/>
    </row>
    <row r="5633" spans="1:12" x14ac:dyDescent="0.2">
      <c r="A5633" s="4" t="s">
        <v>155</v>
      </c>
      <c r="K5633" s="13">
        <v>2020</v>
      </c>
      <c r="L5633" s="4"/>
    </row>
    <row r="5634" spans="1:12" x14ac:dyDescent="0.2">
      <c r="A5634" s="4" t="s">
        <v>156</v>
      </c>
      <c r="K5634" s="13">
        <v>2020</v>
      </c>
      <c r="L5634" s="4"/>
    </row>
    <row r="5635" spans="1:12" x14ac:dyDescent="0.2">
      <c r="A5635" s="4" t="s">
        <v>157</v>
      </c>
      <c r="K5635" s="13">
        <v>2020</v>
      </c>
      <c r="L5635" s="4"/>
    </row>
    <row r="5636" spans="1:12" x14ac:dyDescent="0.2">
      <c r="A5636" s="4" t="s">
        <v>158</v>
      </c>
      <c r="K5636" s="13">
        <v>2020</v>
      </c>
      <c r="L5636" s="4"/>
    </row>
    <row r="5637" spans="1:12" x14ac:dyDescent="0.2">
      <c r="A5637" s="4" t="s">
        <v>159</v>
      </c>
      <c r="K5637" s="13">
        <v>2020</v>
      </c>
      <c r="L5637" s="4"/>
    </row>
    <row r="5638" spans="1:12" x14ac:dyDescent="0.2">
      <c r="A5638" s="4" t="s">
        <v>877</v>
      </c>
      <c r="K5638" s="13">
        <v>2020</v>
      </c>
      <c r="L5638" s="4"/>
    </row>
    <row r="5639" spans="1:12" x14ac:dyDescent="0.2">
      <c r="A5639" s="4" t="s">
        <v>372</v>
      </c>
      <c r="K5639" s="13">
        <v>2020</v>
      </c>
      <c r="L5639" s="4"/>
    </row>
    <row r="5640" spans="1:12" x14ac:dyDescent="0.2">
      <c r="A5640" s="4" t="s">
        <v>160</v>
      </c>
      <c r="K5640" s="13">
        <v>2020</v>
      </c>
      <c r="L5640" s="4"/>
    </row>
    <row r="5641" spans="1:12" x14ac:dyDescent="0.2">
      <c r="A5641" s="4" t="s">
        <v>161</v>
      </c>
      <c r="K5641" s="13">
        <v>2020</v>
      </c>
      <c r="L5641" s="4"/>
    </row>
    <row r="5642" spans="1:12" x14ac:dyDescent="0.2">
      <c r="A5642" s="4" t="s">
        <v>796</v>
      </c>
      <c r="B5642" s="4"/>
      <c r="C5642" s="4"/>
      <c r="D5642" s="4"/>
      <c r="E5642" s="4"/>
      <c r="F5642" s="4"/>
      <c r="G5642" s="4"/>
      <c r="H5642" s="4"/>
      <c r="I5642" s="4"/>
      <c r="J5642" s="4"/>
      <c r="K5642" s="13">
        <v>2020</v>
      </c>
    </row>
    <row r="5643" spans="1:12" x14ac:dyDescent="0.2">
      <c r="A5643" s="4" t="s">
        <v>162</v>
      </c>
      <c r="B5643" s="4"/>
      <c r="C5643" s="4"/>
      <c r="D5643" s="4"/>
      <c r="E5643" s="4"/>
      <c r="F5643" s="4"/>
      <c r="G5643" s="4"/>
      <c r="H5643" s="4"/>
      <c r="I5643" s="4"/>
      <c r="J5643" s="4"/>
      <c r="K5643" s="13">
        <v>2020</v>
      </c>
      <c r="L5643" s="4"/>
    </row>
    <row r="5644" spans="1:12" x14ac:dyDescent="0.2">
      <c r="A5644" s="4" t="s">
        <v>816</v>
      </c>
      <c r="B5644" s="4"/>
      <c r="C5644" s="4"/>
      <c r="D5644" s="4"/>
      <c r="E5644" s="4"/>
      <c r="F5644" s="4"/>
      <c r="G5644" s="4"/>
      <c r="H5644" s="4"/>
      <c r="I5644" s="4"/>
      <c r="K5644" s="13">
        <v>2020</v>
      </c>
    </row>
    <row r="5645" spans="1:12" x14ac:dyDescent="0.2">
      <c r="A5645" s="4" t="s">
        <v>163</v>
      </c>
      <c r="B5645" s="4"/>
      <c r="C5645" s="4"/>
      <c r="D5645" s="4"/>
      <c r="E5645" s="4"/>
      <c r="F5645" s="4"/>
      <c r="G5645" s="4"/>
      <c r="H5645" s="4"/>
      <c r="I5645" s="4"/>
      <c r="J5645" s="4"/>
      <c r="K5645" s="13">
        <v>2020</v>
      </c>
      <c r="L5645" s="4"/>
    </row>
    <row r="5646" spans="1:12" x14ac:dyDescent="0.2">
      <c r="A5646" s="4" t="s">
        <v>164</v>
      </c>
      <c r="B5646" s="4"/>
      <c r="C5646" s="4"/>
      <c r="D5646" s="4"/>
      <c r="E5646" s="4"/>
      <c r="F5646" s="4"/>
      <c r="G5646" s="4"/>
      <c r="H5646" s="4"/>
      <c r="I5646" s="4"/>
      <c r="J5646" s="4"/>
      <c r="K5646" s="13">
        <v>2020</v>
      </c>
      <c r="L5646" s="4"/>
    </row>
    <row r="5647" spans="1:12" x14ac:dyDescent="0.2">
      <c r="A5647" s="4" t="s">
        <v>895</v>
      </c>
      <c r="K5647" s="13">
        <v>2020</v>
      </c>
    </row>
    <row r="5648" spans="1:12" x14ac:dyDescent="0.2">
      <c r="A5648" s="4" t="s">
        <v>828</v>
      </c>
      <c r="K5648" s="13">
        <v>2020</v>
      </c>
      <c r="L5648" s="4"/>
    </row>
    <row r="5649" spans="1:12" x14ac:dyDescent="0.2">
      <c r="A5649" s="4" t="s">
        <v>863</v>
      </c>
      <c r="B5649" s="13">
        <v>1</v>
      </c>
      <c r="C5649" s="13">
        <v>1</v>
      </c>
      <c r="D5649" s="13">
        <v>0</v>
      </c>
      <c r="E5649" s="13">
        <v>6</v>
      </c>
      <c r="F5649" s="13">
        <v>1</v>
      </c>
      <c r="G5649" s="13">
        <v>4</v>
      </c>
      <c r="H5649" s="13">
        <v>1</v>
      </c>
      <c r="I5649" s="13">
        <v>21</v>
      </c>
      <c r="J5649" s="27">
        <v>3</v>
      </c>
      <c r="K5649" s="13">
        <v>2020</v>
      </c>
      <c r="L5649" s="4"/>
    </row>
    <row r="5650" spans="1:12" x14ac:dyDescent="0.2">
      <c r="A5650" s="4" t="s">
        <v>819</v>
      </c>
      <c r="B5650" s="4"/>
      <c r="C5650" s="4"/>
      <c r="D5650" s="4"/>
      <c r="E5650" s="4"/>
      <c r="F5650" s="4"/>
      <c r="G5650" s="4"/>
      <c r="H5650" s="4"/>
      <c r="I5650" s="4"/>
      <c r="K5650" s="13">
        <v>2020</v>
      </c>
      <c r="L5650" s="4"/>
    </row>
    <row r="5651" spans="1:12" x14ac:dyDescent="0.2">
      <c r="A5651" s="4" t="s">
        <v>908</v>
      </c>
      <c r="B5651" s="4"/>
      <c r="C5651" s="4"/>
      <c r="D5651" s="4"/>
      <c r="E5651" s="4"/>
      <c r="F5651" s="4"/>
      <c r="G5651" s="4"/>
      <c r="H5651" s="4"/>
      <c r="I5651" s="4"/>
      <c r="K5651" s="13">
        <v>2020</v>
      </c>
      <c r="L5651" s="4"/>
    </row>
    <row r="5652" spans="1:12" x14ac:dyDescent="0.2">
      <c r="A5652" s="4" t="s">
        <v>165</v>
      </c>
      <c r="K5652" s="13">
        <v>2020</v>
      </c>
      <c r="L5652" s="4"/>
    </row>
    <row r="5653" spans="1:12" x14ac:dyDescent="0.2">
      <c r="A5653" s="4" t="s">
        <v>166</v>
      </c>
      <c r="K5653" s="13">
        <v>2020</v>
      </c>
      <c r="L5653" s="4"/>
    </row>
    <row r="5654" spans="1:12" x14ac:dyDescent="0.2">
      <c r="A5654" s="4" t="s">
        <v>167</v>
      </c>
      <c r="B5654" s="4"/>
      <c r="C5654" s="4"/>
      <c r="D5654" s="4"/>
      <c r="E5654" s="4"/>
      <c r="F5654" s="4"/>
      <c r="G5654" s="4"/>
      <c r="H5654" s="4"/>
      <c r="I5654" s="4"/>
      <c r="J5654" s="4"/>
      <c r="K5654" s="13">
        <v>2020</v>
      </c>
      <c r="L5654" s="4"/>
    </row>
    <row r="5655" spans="1:12" x14ac:dyDescent="0.2">
      <c r="A5655" s="4" t="s">
        <v>168</v>
      </c>
      <c r="B5655" s="4"/>
      <c r="C5655" s="4"/>
      <c r="D5655" s="4"/>
      <c r="E5655" s="4"/>
      <c r="F5655" s="4"/>
      <c r="G5655" s="4"/>
      <c r="H5655" s="4"/>
      <c r="I5655" s="4"/>
      <c r="J5655" s="4"/>
      <c r="K5655" s="13">
        <v>2020</v>
      </c>
      <c r="L5655" s="4"/>
    </row>
    <row r="5656" spans="1:12" x14ac:dyDescent="0.2">
      <c r="A5656" s="4" t="s">
        <v>169</v>
      </c>
      <c r="B5656" s="4"/>
      <c r="C5656" s="4"/>
      <c r="D5656" s="4"/>
      <c r="E5656" s="4"/>
      <c r="F5656" s="4"/>
      <c r="G5656" s="4"/>
      <c r="H5656" s="4"/>
      <c r="I5656" s="4"/>
      <c r="J5656" s="4"/>
      <c r="K5656" s="13">
        <v>2020</v>
      </c>
      <c r="L5656" s="4"/>
    </row>
    <row r="5657" spans="1:12" x14ac:dyDescent="0.2">
      <c r="A5657" s="4" t="s">
        <v>170</v>
      </c>
      <c r="B5657" s="4"/>
      <c r="C5657" s="4"/>
      <c r="D5657" s="4"/>
      <c r="E5657" s="4"/>
      <c r="F5657" s="4"/>
      <c r="G5657" s="4"/>
      <c r="H5657" s="4"/>
      <c r="I5657" s="4"/>
      <c r="J5657" s="4"/>
      <c r="K5657" s="13">
        <v>2020</v>
      </c>
      <c r="L5657" s="4"/>
    </row>
    <row r="5658" spans="1:12" x14ac:dyDescent="0.2">
      <c r="A5658" s="4" t="s">
        <v>171</v>
      </c>
      <c r="B5658" s="4"/>
      <c r="C5658" s="4"/>
      <c r="D5658" s="4"/>
      <c r="E5658" s="4"/>
      <c r="F5658" s="4"/>
      <c r="G5658" s="4"/>
      <c r="H5658" s="4"/>
      <c r="I5658" s="4"/>
      <c r="J5658" s="4"/>
      <c r="K5658" s="13">
        <v>2020</v>
      </c>
      <c r="L5658" s="4"/>
    </row>
    <row r="5659" spans="1:12" x14ac:dyDescent="0.2">
      <c r="A5659" s="4" t="s">
        <v>172</v>
      </c>
      <c r="B5659" s="4"/>
      <c r="C5659" s="4"/>
      <c r="D5659" s="4"/>
      <c r="E5659" s="4"/>
      <c r="F5659" s="4"/>
      <c r="G5659" s="4"/>
      <c r="H5659" s="4"/>
      <c r="I5659" s="4"/>
      <c r="J5659" s="4"/>
      <c r="K5659" s="13">
        <v>2020</v>
      </c>
      <c r="L5659" s="4"/>
    </row>
    <row r="5660" spans="1:12" x14ac:dyDescent="0.2">
      <c r="A5660" s="4" t="s">
        <v>173</v>
      </c>
      <c r="B5660" s="4"/>
      <c r="C5660" s="4"/>
      <c r="D5660" s="4"/>
      <c r="E5660" s="4"/>
      <c r="F5660" s="4"/>
      <c r="G5660" s="4"/>
      <c r="H5660" s="4"/>
      <c r="I5660" s="4"/>
      <c r="J5660" s="4"/>
      <c r="K5660" s="13">
        <v>2020</v>
      </c>
      <c r="L5660" s="4"/>
    </row>
    <row r="5661" spans="1:12" x14ac:dyDescent="0.2">
      <c r="A5661" s="4" t="s">
        <v>174</v>
      </c>
      <c r="B5661" s="4"/>
      <c r="C5661" s="4"/>
      <c r="D5661" s="4"/>
      <c r="E5661" s="4"/>
      <c r="F5661" s="4"/>
      <c r="G5661" s="4"/>
      <c r="H5661" s="4"/>
      <c r="I5661" s="4"/>
      <c r="J5661" s="4"/>
      <c r="K5661" s="13">
        <v>2020</v>
      </c>
      <c r="L5661" s="4"/>
    </row>
    <row r="5662" spans="1:12" x14ac:dyDescent="0.2">
      <c r="A5662" s="4" t="s">
        <v>350</v>
      </c>
      <c r="K5662" s="13">
        <v>2020</v>
      </c>
      <c r="L5662" s="4"/>
    </row>
    <row r="5663" spans="1:12" x14ac:dyDescent="0.2">
      <c r="A5663" s="4" t="s">
        <v>308</v>
      </c>
      <c r="K5663" s="13">
        <v>2020</v>
      </c>
      <c r="L5663" s="4"/>
    </row>
    <row r="5664" spans="1:12" x14ac:dyDescent="0.2">
      <c r="A5664" s="4" t="s">
        <v>175</v>
      </c>
      <c r="B5664" s="4"/>
      <c r="C5664" s="4"/>
      <c r="D5664" s="4"/>
      <c r="E5664" s="4"/>
      <c r="F5664" s="4"/>
      <c r="G5664" s="4"/>
      <c r="H5664" s="4"/>
      <c r="I5664" s="4"/>
      <c r="J5664" s="4"/>
      <c r="K5664" s="13">
        <v>2020</v>
      </c>
      <c r="L5664" s="4"/>
    </row>
    <row r="5665" spans="1:12" x14ac:dyDescent="0.2">
      <c r="A5665" s="4" t="s">
        <v>176</v>
      </c>
      <c r="B5665" s="4"/>
      <c r="C5665" s="4"/>
      <c r="D5665" s="4"/>
      <c r="E5665" s="4"/>
      <c r="F5665" s="4"/>
      <c r="G5665" s="4"/>
      <c r="H5665" s="4"/>
      <c r="I5665" s="4"/>
      <c r="J5665" s="4"/>
      <c r="K5665" s="13">
        <v>2020</v>
      </c>
      <c r="L5665" s="4"/>
    </row>
    <row r="5666" spans="1:12" x14ac:dyDescent="0.2">
      <c r="A5666" s="4" t="s">
        <v>177</v>
      </c>
      <c r="B5666" s="4"/>
      <c r="C5666" s="4"/>
      <c r="D5666" s="4"/>
      <c r="E5666" s="4"/>
      <c r="F5666" s="4"/>
      <c r="G5666" s="4"/>
      <c r="H5666" s="4"/>
      <c r="I5666" s="4"/>
      <c r="J5666" s="4"/>
      <c r="K5666" s="13">
        <v>2020</v>
      </c>
      <c r="L5666" s="4"/>
    </row>
    <row r="5667" spans="1:12" x14ac:dyDescent="0.2">
      <c r="A5667" s="4" t="s">
        <v>288</v>
      </c>
      <c r="K5667" s="13">
        <v>2020</v>
      </c>
      <c r="L5667" s="4"/>
    </row>
    <row r="5668" spans="1:12" x14ac:dyDescent="0.2">
      <c r="A5668" s="4" t="s">
        <v>800</v>
      </c>
      <c r="B5668" s="4"/>
      <c r="C5668" s="4"/>
      <c r="D5668" s="4"/>
      <c r="E5668" s="4"/>
      <c r="F5668" s="4"/>
      <c r="G5668" s="4"/>
      <c r="H5668" s="4"/>
      <c r="I5668" s="4"/>
      <c r="K5668" s="13">
        <v>2020</v>
      </c>
      <c r="L5668" s="27"/>
    </row>
    <row r="5669" spans="1:12" x14ac:dyDescent="0.2">
      <c r="A5669" s="4" t="s">
        <v>178</v>
      </c>
      <c r="K5669" s="13">
        <v>2020</v>
      </c>
      <c r="L5669" s="4"/>
    </row>
    <row r="5670" spans="1:12" x14ac:dyDescent="0.2">
      <c r="A5670" s="4" t="s">
        <v>179</v>
      </c>
      <c r="K5670" s="13">
        <v>2020</v>
      </c>
      <c r="L5670" s="4"/>
    </row>
    <row r="5671" spans="1:12" x14ac:dyDescent="0.2">
      <c r="A5671" s="4" t="s">
        <v>180</v>
      </c>
      <c r="K5671" s="13">
        <v>2020</v>
      </c>
      <c r="L5671" s="4"/>
    </row>
    <row r="5672" spans="1:12" x14ac:dyDescent="0.2">
      <c r="A5672" s="4" t="s">
        <v>181</v>
      </c>
      <c r="K5672" s="13">
        <v>2020</v>
      </c>
      <c r="L5672" s="4"/>
    </row>
    <row r="5673" spans="1:12" x14ac:dyDescent="0.2">
      <c r="A5673" s="4" t="s">
        <v>182</v>
      </c>
      <c r="K5673" s="13">
        <v>2020</v>
      </c>
      <c r="L5673" s="27"/>
    </row>
    <row r="5674" spans="1:12" x14ac:dyDescent="0.2">
      <c r="A5674" s="4" t="s">
        <v>183</v>
      </c>
      <c r="K5674" s="13">
        <v>2020</v>
      </c>
      <c r="L5674" s="27"/>
    </row>
    <row r="5675" spans="1:12" x14ac:dyDescent="0.2">
      <c r="A5675" s="4" t="s">
        <v>184</v>
      </c>
      <c r="K5675" s="13">
        <v>2020</v>
      </c>
      <c r="L5675" s="27"/>
    </row>
    <row r="5676" spans="1:12" x14ac:dyDescent="0.2">
      <c r="A5676" s="4" t="s">
        <v>185</v>
      </c>
      <c r="K5676" s="13">
        <v>2020</v>
      </c>
      <c r="L5676" s="27"/>
    </row>
    <row r="5677" spans="1:12" x14ac:dyDescent="0.2">
      <c r="A5677" s="4" t="s">
        <v>186</v>
      </c>
      <c r="K5677" s="13">
        <v>2020</v>
      </c>
      <c r="L5677" s="27"/>
    </row>
    <row r="5678" spans="1:12" x14ac:dyDescent="0.2">
      <c r="A5678" s="4" t="s">
        <v>370</v>
      </c>
      <c r="B5678" s="13">
        <v>10</v>
      </c>
      <c r="C5678" s="13">
        <v>9</v>
      </c>
      <c r="D5678" s="13">
        <v>2</v>
      </c>
      <c r="E5678" s="13">
        <v>187</v>
      </c>
      <c r="F5678" s="13">
        <v>2</v>
      </c>
      <c r="G5678" s="13">
        <v>52</v>
      </c>
      <c r="H5678" s="13">
        <v>6</v>
      </c>
      <c r="I5678" s="13">
        <v>237</v>
      </c>
      <c r="J5678" s="13">
        <v>14</v>
      </c>
      <c r="K5678" s="13">
        <v>2020</v>
      </c>
      <c r="L5678" s="27"/>
    </row>
    <row r="5679" spans="1:12" x14ac:dyDescent="0.2">
      <c r="A5679" s="4" t="s">
        <v>321</v>
      </c>
      <c r="K5679" s="13">
        <v>2020</v>
      </c>
      <c r="L5679" s="27"/>
    </row>
    <row r="5680" spans="1:12" x14ac:dyDescent="0.2">
      <c r="A5680" s="4" t="s">
        <v>187</v>
      </c>
      <c r="K5680" s="13">
        <v>2020</v>
      </c>
      <c r="L5680" s="27"/>
    </row>
    <row r="5681" spans="1:12" x14ac:dyDescent="0.2">
      <c r="A5681" s="4" t="s">
        <v>300</v>
      </c>
      <c r="K5681" s="13">
        <v>2020</v>
      </c>
      <c r="L5681" s="27"/>
    </row>
    <row r="5682" spans="1:12" x14ac:dyDescent="0.2">
      <c r="A5682" s="4" t="s">
        <v>188</v>
      </c>
      <c r="B5682" s="13">
        <v>2</v>
      </c>
      <c r="C5682" s="13">
        <v>2</v>
      </c>
      <c r="D5682" s="13">
        <v>1</v>
      </c>
      <c r="E5682" s="13">
        <v>46</v>
      </c>
      <c r="F5682" s="13">
        <v>1</v>
      </c>
      <c r="G5682" s="13">
        <v>3</v>
      </c>
      <c r="H5682" s="13">
        <v>0</v>
      </c>
      <c r="I5682" s="13">
        <v>19</v>
      </c>
      <c r="J5682" s="13">
        <v>1</v>
      </c>
      <c r="K5682" s="13">
        <v>2020</v>
      </c>
      <c r="L5682" s="27"/>
    </row>
    <row r="5683" spans="1:12" x14ac:dyDescent="0.2">
      <c r="A5683" s="4" t="s">
        <v>189</v>
      </c>
      <c r="K5683" s="13">
        <v>2020</v>
      </c>
      <c r="L5683" s="27"/>
    </row>
    <row r="5684" spans="1:12" x14ac:dyDescent="0.2">
      <c r="A5684" s="4" t="s">
        <v>190</v>
      </c>
      <c r="K5684" s="13">
        <v>2020</v>
      </c>
      <c r="L5684" s="27"/>
    </row>
    <row r="5685" spans="1:12" x14ac:dyDescent="0.2">
      <c r="A5685" s="4" t="s">
        <v>304</v>
      </c>
      <c r="B5685" s="13">
        <v>2</v>
      </c>
      <c r="C5685" s="13">
        <v>1</v>
      </c>
      <c r="D5685" s="13">
        <v>0</v>
      </c>
      <c r="E5685" s="13">
        <v>1</v>
      </c>
      <c r="F5685" s="13">
        <v>2</v>
      </c>
      <c r="G5685" s="13">
        <v>12.5</v>
      </c>
      <c r="H5685" s="13">
        <v>3</v>
      </c>
      <c r="I5685" s="13">
        <v>57</v>
      </c>
      <c r="J5685" s="27">
        <v>4</v>
      </c>
      <c r="K5685" s="13">
        <v>2020</v>
      </c>
      <c r="L5685" s="27"/>
    </row>
    <row r="5686" spans="1:12" x14ac:dyDescent="0.2">
      <c r="A5686" s="4" t="s">
        <v>347</v>
      </c>
      <c r="K5686" s="13">
        <v>2020</v>
      </c>
      <c r="L5686" s="27"/>
    </row>
    <row r="5687" spans="1:12" x14ac:dyDescent="0.2">
      <c r="A5687" s="4" t="s">
        <v>191</v>
      </c>
      <c r="K5687" s="13">
        <v>2020</v>
      </c>
      <c r="L5687" s="27"/>
    </row>
    <row r="5688" spans="1:12" x14ac:dyDescent="0.2">
      <c r="A5688" s="4" t="s">
        <v>192</v>
      </c>
      <c r="K5688" s="13">
        <v>2020</v>
      </c>
      <c r="L5688" s="27"/>
    </row>
    <row r="5689" spans="1:12" x14ac:dyDescent="0.2">
      <c r="A5689" s="4" t="s">
        <v>193</v>
      </c>
      <c r="K5689" s="13">
        <v>2020</v>
      </c>
      <c r="L5689" s="4"/>
    </row>
    <row r="5690" spans="1:12" x14ac:dyDescent="0.2">
      <c r="A5690" s="4" t="s">
        <v>194</v>
      </c>
      <c r="K5690" s="13">
        <v>2020</v>
      </c>
      <c r="L5690" s="4"/>
    </row>
    <row r="5691" spans="1:12" x14ac:dyDescent="0.2">
      <c r="A5691" s="4" t="s">
        <v>195</v>
      </c>
      <c r="K5691" s="13">
        <v>2020</v>
      </c>
      <c r="L5691" s="4"/>
    </row>
    <row r="5692" spans="1:12" x14ac:dyDescent="0.2">
      <c r="A5692" s="4" t="s">
        <v>196</v>
      </c>
      <c r="K5692" s="13">
        <v>2020</v>
      </c>
      <c r="L5692" s="4"/>
    </row>
    <row r="5693" spans="1:12" x14ac:dyDescent="0.2">
      <c r="A5693" s="4" t="s">
        <v>197</v>
      </c>
      <c r="B5693" s="13">
        <v>6</v>
      </c>
      <c r="C5693" s="13">
        <v>4</v>
      </c>
      <c r="D5693" s="13">
        <v>2</v>
      </c>
      <c r="E5693" s="13">
        <v>34</v>
      </c>
      <c r="F5693" s="13">
        <v>1</v>
      </c>
      <c r="G5693" s="13">
        <v>34.999999999999986</v>
      </c>
      <c r="H5693" s="13">
        <v>2</v>
      </c>
      <c r="I5693" s="13">
        <v>166</v>
      </c>
      <c r="J5693" s="13">
        <v>16</v>
      </c>
      <c r="K5693" s="13">
        <v>2020</v>
      </c>
      <c r="L5693" s="4"/>
    </row>
    <row r="5694" spans="1:12" x14ac:dyDescent="0.2">
      <c r="A5694" s="4" t="s">
        <v>894</v>
      </c>
      <c r="K5694" s="13">
        <v>2020</v>
      </c>
    </row>
    <row r="5695" spans="1:12" x14ac:dyDescent="0.2">
      <c r="A5695" s="4" t="s">
        <v>198</v>
      </c>
      <c r="K5695" s="13">
        <v>2020</v>
      </c>
      <c r="L5695" s="4"/>
    </row>
    <row r="5696" spans="1:12" x14ac:dyDescent="0.2">
      <c r="A5696" s="4" t="s">
        <v>368</v>
      </c>
      <c r="B5696" s="4"/>
      <c r="C5696" s="4"/>
      <c r="D5696" s="4"/>
      <c r="E5696" s="4"/>
      <c r="F5696" s="4"/>
      <c r="G5696" s="4"/>
      <c r="H5696" s="4"/>
      <c r="I5696" s="4"/>
      <c r="J5696" s="4"/>
      <c r="K5696" s="13">
        <v>2020</v>
      </c>
      <c r="L5696" s="4"/>
    </row>
    <row r="5697" spans="1:12" x14ac:dyDescent="0.2">
      <c r="A5697" s="4" t="s">
        <v>199</v>
      </c>
      <c r="K5697" s="13">
        <v>2020</v>
      </c>
      <c r="L5697" s="4"/>
    </row>
    <row r="5698" spans="1:12" x14ac:dyDescent="0.2">
      <c r="A5698" s="4" t="s">
        <v>200</v>
      </c>
      <c r="K5698" s="13">
        <v>2020</v>
      </c>
      <c r="L5698" s="4"/>
    </row>
    <row r="5699" spans="1:12" x14ac:dyDescent="0.2">
      <c r="A5699" s="4" t="s">
        <v>201</v>
      </c>
      <c r="K5699" s="13">
        <v>2020</v>
      </c>
      <c r="L5699" s="4"/>
    </row>
    <row r="5700" spans="1:12" x14ac:dyDescent="0.2">
      <c r="A5700" s="4" t="s">
        <v>202</v>
      </c>
      <c r="K5700" s="13">
        <v>2020</v>
      </c>
      <c r="L5700" s="4"/>
    </row>
    <row r="5701" spans="1:12" x14ac:dyDescent="0.2">
      <c r="A5701" s="4" t="s">
        <v>203</v>
      </c>
      <c r="K5701" s="13">
        <v>2020</v>
      </c>
      <c r="L5701" s="4"/>
    </row>
    <row r="5702" spans="1:12" x14ac:dyDescent="0.2">
      <c r="A5702" s="4" t="s">
        <v>204</v>
      </c>
      <c r="K5702" s="13">
        <v>2020</v>
      </c>
      <c r="L5702" s="4"/>
    </row>
    <row r="5703" spans="1:12" x14ac:dyDescent="0.2">
      <c r="A5703" s="4" t="s">
        <v>893</v>
      </c>
      <c r="K5703" s="13">
        <v>2020</v>
      </c>
    </row>
    <row r="5704" spans="1:12" x14ac:dyDescent="0.2">
      <c r="A5704" s="4" t="s">
        <v>313</v>
      </c>
      <c r="B5704" s="13">
        <v>3</v>
      </c>
      <c r="C5704" s="13">
        <v>2</v>
      </c>
      <c r="D5704" s="13">
        <v>0</v>
      </c>
      <c r="E5704" s="13">
        <v>48</v>
      </c>
      <c r="F5704" s="13">
        <v>1</v>
      </c>
      <c r="G5704" s="13">
        <v>16</v>
      </c>
      <c r="H5704" s="13">
        <v>4</v>
      </c>
      <c r="I5704" s="13">
        <v>41</v>
      </c>
      <c r="J5704" s="13">
        <v>3</v>
      </c>
      <c r="K5704" s="13">
        <v>2020</v>
      </c>
      <c r="L5704" s="4"/>
    </row>
    <row r="5705" spans="1:12" x14ac:dyDescent="0.2">
      <c r="A5705" s="4" t="s">
        <v>205</v>
      </c>
      <c r="K5705" s="13">
        <v>2020</v>
      </c>
      <c r="L5705" s="4"/>
    </row>
    <row r="5706" spans="1:12" x14ac:dyDescent="0.2">
      <c r="A5706" s="4" t="s">
        <v>206</v>
      </c>
      <c r="B5706" s="13">
        <v>9</v>
      </c>
      <c r="C5706" s="13">
        <v>7</v>
      </c>
      <c r="D5706" s="13">
        <v>1</v>
      </c>
      <c r="E5706" s="13">
        <v>122</v>
      </c>
      <c r="F5706" s="13">
        <v>2</v>
      </c>
      <c r="G5706" s="13">
        <v>23.5</v>
      </c>
      <c r="H5706" s="13">
        <v>1</v>
      </c>
      <c r="I5706" s="13">
        <v>128</v>
      </c>
      <c r="J5706" s="13">
        <v>4</v>
      </c>
      <c r="K5706" s="13">
        <v>2020</v>
      </c>
      <c r="L5706" s="4"/>
    </row>
    <row r="5707" spans="1:12" x14ac:dyDescent="0.2">
      <c r="A5707" s="4" t="s">
        <v>207</v>
      </c>
      <c r="K5707" s="13">
        <v>2020</v>
      </c>
      <c r="L5707" s="4"/>
    </row>
    <row r="5708" spans="1:12" x14ac:dyDescent="0.2">
      <c r="A5708" s="4" t="s">
        <v>208</v>
      </c>
      <c r="K5708" s="13">
        <v>2020</v>
      </c>
      <c r="L5708" s="4"/>
    </row>
    <row r="5709" spans="1:12" x14ac:dyDescent="0.2">
      <c r="A5709" s="4" t="s">
        <v>793</v>
      </c>
      <c r="B5709" s="4"/>
      <c r="C5709" s="4"/>
      <c r="D5709" s="4"/>
      <c r="E5709" s="4"/>
      <c r="F5709" s="4"/>
      <c r="G5709" s="4"/>
      <c r="H5709" s="4"/>
      <c r="I5709" s="4"/>
      <c r="K5709" s="13">
        <v>2020</v>
      </c>
    </row>
    <row r="5710" spans="1:12" x14ac:dyDescent="0.2">
      <c r="A5710" s="4" t="s">
        <v>209</v>
      </c>
      <c r="B5710" s="4"/>
      <c r="C5710" s="4"/>
      <c r="D5710" s="4"/>
      <c r="E5710" s="4"/>
      <c r="F5710" s="4"/>
      <c r="G5710" s="4"/>
      <c r="H5710" s="4"/>
      <c r="I5710" s="4"/>
      <c r="J5710" s="4"/>
      <c r="K5710" s="13">
        <v>2020</v>
      </c>
      <c r="L5710" s="4"/>
    </row>
    <row r="5711" spans="1:12" x14ac:dyDescent="0.2">
      <c r="A5711" s="4" t="s">
        <v>210</v>
      </c>
      <c r="B5711" s="4"/>
      <c r="C5711" s="4"/>
      <c r="D5711" s="4"/>
      <c r="E5711" s="4"/>
      <c r="F5711" s="4"/>
      <c r="G5711" s="4"/>
      <c r="H5711" s="4"/>
      <c r="I5711" s="4"/>
      <c r="J5711" s="4"/>
      <c r="K5711" s="13">
        <v>2020</v>
      </c>
      <c r="L5711" s="4"/>
    </row>
    <row r="5712" spans="1:12" x14ac:dyDescent="0.2">
      <c r="A5712" s="4" t="s">
        <v>281</v>
      </c>
      <c r="B5712" s="13">
        <v>5</v>
      </c>
      <c r="C5712" s="13">
        <v>3</v>
      </c>
      <c r="D5712" s="13">
        <v>0</v>
      </c>
      <c r="E5712" s="13">
        <v>31</v>
      </c>
      <c r="F5712" s="13">
        <v>0</v>
      </c>
      <c r="G5712" s="13">
        <v>21</v>
      </c>
      <c r="H5712" s="13">
        <v>4</v>
      </c>
      <c r="I5712" s="13">
        <v>100</v>
      </c>
      <c r="J5712" s="13">
        <v>1</v>
      </c>
      <c r="K5712" s="13">
        <v>2020</v>
      </c>
      <c r="L5712" s="4"/>
    </row>
    <row r="5713" spans="1:12" x14ac:dyDescent="0.2">
      <c r="A5713" s="4" t="s">
        <v>343</v>
      </c>
      <c r="K5713" s="13">
        <v>2020</v>
      </c>
      <c r="L5713" s="4"/>
    </row>
    <row r="5714" spans="1:12" x14ac:dyDescent="0.2">
      <c r="A5714" s="4" t="s">
        <v>875</v>
      </c>
      <c r="K5714" s="13">
        <v>2020</v>
      </c>
      <c r="L5714" s="4"/>
    </row>
    <row r="5715" spans="1:12" x14ac:dyDescent="0.2">
      <c r="A5715" s="4" t="s">
        <v>902</v>
      </c>
      <c r="K5715" s="13">
        <v>2020</v>
      </c>
    </row>
    <row r="5716" spans="1:12" x14ac:dyDescent="0.2">
      <c r="A5716" s="4" t="s">
        <v>324</v>
      </c>
      <c r="K5716" s="13">
        <v>2020</v>
      </c>
      <c r="L5716" s="4"/>
    </row>
    <row r="5717" spans="1:12" x14ac:dyDescent="0.2">
      <c r="A5717" s="4" t="s">
        <v>328</v>
      </c>
      <c r="B5717" s="13">
        <v>6</v>
      </c>
      <c r="C5717" s="13">
        <v>4</v>
      </c>
      <c r="D5717" s="13">
        <v>1</v>
      </c>
      <c r="E5717" s="13">
        <v>24</v>
      </c>
      <c r="F5717" s="13">
        <v>4</v>
      </c>
      <c r="G5717" s="13">
        <v>15</v>
      </c>
      <c r="H5717" s="13">
        <v>2</v>
      </c>
      <c r="I5717" s="13">
        <v>55</v>
      </c>
      <c r="J5717" s="27">
        <v>5</v>
      </c>
      <c r="K5717" s="13">
        <v>2020</v>
      </c>
      <c r="L5717" s="4"/>
    </row>
    <row r="5718" spans="1:12" x14ac:dyDescent="0.2">
      <c r="A5718" s="4" t="s">
        <v>348</v>
      </c>
      <c r="K5718" s="13">
        <v>2020</v>
      </c>
      <c r="L5718" s="4"/>
    </row>
    <row r="5719" spans="1:12" x14ac:dyDescent="0.2">
      <c r="A5719" s="4" t="s">
        <v>358</v>
      </c>
      <c r="B5719" s="4"/>
      <c r="C5719" s="4"/>
      <c r="D5719" s="4"/>
      <c r="E5719" s="4"/>
      <c r="F5719" s="4"/>
      <c r="G5719" s="4"/>
      <c r="H5719" s="4"/>
      <c r="I5719" s="4"/>
      <c r="J5719" s="4"/>
      <c r="K5719" s="13">
        <v>2020</v>
      </c>
      <c r="L5719" s="4"/>
    </row>
    <row r="5720" spans="1:12" x14ac:dyDescent="0.2">
      <c r="A5720" s="4" t="s">
        <v>325</v>
      </c>
      <c r="K5720" s="13">
        <v>2020</v>
      </c>
      <c r="L5720" s="4"/>
    </row>
    <row r="5721" spans="1:12" x14ac:dyDescent="0.2">
      <c r="A5721" s="4" t="s">
        <v>797</v>
      </c>
      <c r="B5721" s="4"/>
      <c r="C5721" s="4"/>
      <c r="D5721" s="4"/>
      <c r="E5721" s="4"/>
      <c r="F5721" s="4"/>
      <c r="G5721" s="4"/>
      <c r="H5721" s="4"/>
      <c r="I5721" s="4"/>
      <c r="K5721" s="13">
        <v>2020</v>
      </c>
    </row>
    <row r="5722" spans="1:12" x14ac:dyDescent="0.2">
      <c r="A5722" s="4" t="s">
        <v>326</v>
      </c>
      <c r="K5722" s="13">
        <v>2020</v>
      </c>
      <c r="L5722" s="4"/>
    </row>
    <row r="5723" spans="1:12" x14ac:dyDescent="0.2">
      <c r="A5723" s="4" t="s">
        <v>211</v>
      </c>
      <c r="B5723" s="4"/>
      <c r="C5723" s="4"/>
      <c r="D5723" s="4"/>
      <c r="E5723" s="4"/>
      <c r="F5723" s="4"/>
      <c r="G5723" s="4"/>
      <c r="H5723" s="4"/>
      <c r="I5723" s="4"/>
      <c r="J5723" s="4"/>
      <c r="K5723" s="13">
        <v>2020</v>
      </c>
      <c r="L5723" s="4"/>
    </row>
    <row r="5724" spans="1:12" x14ac:dyDescent="0.2">
      <c r="A5724" s="4" t="s">
        <v>798</v>
      </c>
      <c r="K5724" s="13">
        <v>2020</v>
      </c>
      <c r="L5724" s="4"/>
    </row>
    <row r="5725" spans="1:12" x14ac:dyDescent="0.2">
      <c r="A5725" s="4" t="s">
        <v>282</v>
      </c>
      <c r="K5725" s="13">
        <v>2020</v>
      </c>
      <c r="L5725" s="4"/>
    </row>
    <row r="5726" spans="1:12" x14ac:dyDescent="0.2">
      <c r="A5726" s="4" t="s">
        <v>212</v>
      </c>
      <c r="B5726" s="4"/>
      <c r="C5726" s="4"/>
      <c r="D5726" s="4"/>
      <c r="E5726" s="4"/>
      <c r="F5726" s="4"/>
      <c r="G5726" s="4"/>
      <c r="H5726" s="4"/>
      <c r="I5726" s="4"/>
      <c r="J5726" s="4"/>
      <c r="K5726" s="13">
        <v>2020</v>
      </c>
      <c r="L5726" s="4"/>
    </row>
    <row r="5727" spans="1:12" x14ac:dyDescent="0.2">
      <c r="A5727" s="4" t="s">
        <v>301</v>
      </c>
      <c r="K5727" s="13">
        <v>2020</v>
      </c>
      <c r="L5727" s="4"/>
    </row>
    <row r="5728" spans="1:12" x14ac:dyDescent="0.2">
      <c r="A5728" s="4" t="s">
        <v>289</v>
      </c>
      <c r="K5728" s="13">
        <v>2020</v>
      </c>
      <c r="L5728" s="4"/>
    </row>
    <row r="5729" spans="1:14" x14ac:dyDescent="0.2">
      <c r="A5729" s="4" t="s">
        <v>322</v>
      </c>
      <c r="K5729" s="13">
        <v>2020</v>
      </c>
      <c r="L5729" s="4"/>
    </row>
    <row r="5730" spans="1:14" x14ac:dyDescent="0.2">
      <c r="A5730" s="4" t="s">
        <v>323</v>
      </c>
      <c r="K5730" s="13">
        <v>2020</v>
      </c>
      <c r="L5730" s="4"/>
    </row>
    <row r="5731" spans="1:14" x14ac:dyDescent="0.2">
      <c r="A5731" s="4" t="s">
        <v>844</v>
      </c>
      <c r="K5731" s="13">
        <v>2020</v>
      </c>
      <c r="L5731" s="4"/>
    </row>
    <row r="5732" spans="1:14" x14ac:dyDescent="0.2">
      <c r="A5732" s="4" t="s">
        <v>213</v>
      </c>
      <c r="B5732" s="4"/>
      <c r="C5732" s="4"/>
      <c r="D5732" s="4"/>
      <c r="E5732" s="4"/>
      <c r="F5732" s="4"/>
      <c r="G5732" s="4"/>
      <c r="H5732" s="4"/>
      <c r="I5732" s="4"/>
      <c r="J5732" s="4"/>
      <c r="K5732" s="13">
        <v>2020</v>
      </c>
      <c r="L5732" s="4"/>
    </row>
    <row r="5733" spans="1:14" x14ac:dyDescent="0.2">
      <c r="A5733" s="47" t="s">
        <v>897</v>
      </c>
      <c r="K5733" s="13">
        <v>2020</v>
      </c>
      <c r="N5733" s="65"/>
    </row>
    <row r="5734" spans="1:14" x14ac:dyDescent="0.2">
      <c r="A5734" s="4" t="s">
        <v>214</v>
      </c>
      <c r="B5734" s="4"/>
      <c r="C5734" s="4"/>
      <c r="D5734" s="4"/>
      <c r="E5734" s="4"/>
      <c r="F5734" s="4"/>
      <c r="G5734" s="4"/>
      <c r="H5734" s="4"/>
      <c r="I5734" s="4"/>
      <c r="J5734" s="4"/>
      <c r="K5734" s="13">
        <v>2020</v>
      </c>
      <c r="L5734" s="4"/>
    </row>
    <row r="5735" spans="1:14" x14ac:dyDescent="0.2">
      <c r="A5735" s="4" t="s">
        <v>801</v>
      </c>
      <c r="K5735" s="13">
        <v>2020</v>
      </c>
      <c r="L5735" s="27"/>
    </row>
    <row r="5736" spans="1:14" x14ac:dyDescent="0.2">
      <c r="A5736" s="4" t="s">
        <v>309</v>
      </c>
      <c r="B5736" s="15"/>
      <c r="C5736" s="15"/>
      <c r="D5736" s="15"/>
      <c r="E5736" s="15"/>
      <c r="K5736" s="13">
        <v>2020</v>
      </c>
      <c r="L5736" s="4"/>
    </row>
    <row r="5737" spans="1:14" x14ac:dyDescent="0.2">
      <c r="A5737" s="4" t="s">
        <v>215</v>
      </c>
      <c r="B5737" s="4"/>
      <c r="C5737" s="4"/>
      <c r="D5737" s="4"/>
      <c r="E5737" s="4"/>
      <c r="F5737" s="4"/>
      <c r="G5737" s="4"/>
      <c r="H5737" s="4"/>
      <c r="I5737" s="4"/>
      <c r="J5737" s="4"/>
      <c r="K5737" s="13">
        <v>2020</v>
      </c>
      <c r="L5737" s="4"/>
    </row>
    <row r="5738" spans="1:14" x14ac:dyDescent="0.2">
      <c r="A5738" s="4" t="s">
        <v>216</v>
      </c>
      <c r="B5738" s="4"/>
      <c r="C5738" s="4"/>
      <c r="D5738" s="4"/>
      <c r="E5738" s="4"/>
      <c r="F5738" s="4"/>
      <c r="G5738" s="4"/>
      <c r="H5738" s="4"/>
      <c r="I5738" s="4"/>
      <c r="J5738" s="4"/>
      <c r="K5738" s="13">
        <v>2020</v>
      </c>
      <c r="L5738" s="4"/>
    </row>
    <row r="5739" spans="1:14" x14ac:dyDescent="0.2">
      <c r="A5739" s="4" t="s">
        <v>217</v>
      </c>
      <c r="B5739" s="4"/>
      <c r="C5739" s="4"/>
      <c r="D5739" s="4"/>
      <c r="E5739" s="4"/>
      <c r="F5739" s="4"/>
      <c r="G5739" s="4"/>
      <c r="H5739" s="4"/>
      <c r="I5739" s="4"/>
      <c r="J5739" s="4"/>
      <c r="K5739" s="13">
        <v>2020</v>
      </c>
      <c r="L5739" s="4"/>
    </row>
    <row r="5740" spans="1:14" x14ac:dyDescent="0.2">
      <c r="A5740" s="4" t="s">
        <v>218</v>
      </c>
      <c r="B5740" s="4"/>
      <c r="C5740" s="4"/>
      <c r="D5740" s="4"/>
      <c r="E5740" s="4"/>
      <c r="F5740" s="4"/>
      <c r="G5740" s="4"/>
      <c r="H5740" s="4"/>
      <c r="I5740" s="4"/>
      <c r="J5740" s="4"/>
      <c r="K5740" s="13">
        <v>2020</v>
      </c>
      <c r="L5740" s="4"/>
    </row>
    <row r="5741" spans="1:14" x14ac:dyDescent="0.2">
      <c r="A5741" s="4" t="s">
        <v>219</v>
      </c>
      <c r="B5741" s="4"/>
      <c r="C5741" s="4"/>
      <c r="D5741" s="4"/>
      <c r="E5741" s="4"/>
      <c r="F5741" s="4"/>
      <c r="G5741" s="4"/>
      <c r="H5741" s="4"/>
      <c r="I5741" s="4"/>
      <c r="J5741" s="4"/>
      <c r="K5741" s="13">
        <v>2020</v>
      </c>
      <c r="L5741" s="4"/>
    </row>
    <row r="5742" spans="1:14" x14ac:dyDescent="0.2">
      <c r="A5742" s="4" t="s">
        <v>220</v>
      </c>
      <c r="B5742" s="4"/>
      <c r="C5742" s="4"/>
      <c r="D5742" s="4"/>
      <c r="E5742" s="4"/>
      <c r="F5742" s="4"/>
      <c r="G5742" s="4"/>
      <c r="H5742" s="4"/>
      <c r="I5742" s="4"/>
      <c r="J5742" s="4"/>
      <c r="K5742" s="13">
        <v>2020</v>
      </c>
      <c r="L5742" s="4"/>
    </row>
    <row r="5743" spans="1:14" x14ac:dyDescent="0.2">
      <c r="A5743" s="4" t="s">
        <v>221</v>
      </c>
      <c r="B5743" s="4"/>
      <c r="C5743" s="4"/>
      <c r="D5743" s="4"/>
      <c r="E5743" s="4"/>
      <c r="F5743" s="4"/>
      <c r="G5743" s="4"/>
      <c r="H5743" s="4"/>
      <c r="I5743" s="4"/>
      <c r="J5743" s="4"/>
      <c r="K5743" s="13">
        <v>2020</v>
      </c>
      <c r="L5743" s="4"/>
    </row>
    <row r="5744" spans="1:14" x14ac:dyDescent="0.2">
      <c r="A5744" s="4" t="s">
        <v>292</v>
      </c>
      <c r="K5744" s="13">
        <v>2020</v>
      </c>
      <c r="L5744" s="4"/>
    </row>
    <row r="5745" spans="1:12" x14ac:dyDescent="0.2">
      <c r="A5745" s="4" t="s">
        <v>222</v>
      </c>
      <c r="B5745" s="4"/>
      <c r="C5745" s="4"/>
      <c r="D5745" s="4"/>
      <c r="E5745" s="4"/>
      <c r="F5745" s="4"/>
      <c r="G5745" s="4"/>
      <c r="H5745" s="4"/>
      <c r="I5745" s="4"/>
      <c r="J5745" s="4"/>
      <c r="K5745" s="13">
        <v>2020</v>
      </c>
      <c r="L5745" s="4"/>
    </row>
    <row r="5746" spans="1:12" x14ac:dyDescent="0.2">
      <c r="A5746" s="4" t="s">
        <v>223</v>
      </c>
      <c r="B5746" s="4"/>
      <c r="C5746" s="4"/>
      <c r="D5746" s="4"/>
      <c r="E5746" s="4"/>
      <c r="F5746" s="4"/>
      <c r="G5746" s="4"/>
      <c r="H5746" s="4"/>
      <c r="I5746" s="4"/>
      <c r="J5746" s="4"/>
      <c r="K5746" s="13">
        <v>2020</v>
      </c>
      <c r="L5746" s="4"/>
    </row>
    <row r="5747" spans="1:12" x14ac:dyDescent="0.2">
      <c r="A5747" s="4" t="s">
        <v>224</v>
      </c>
      <c r="B5747" s="4"/>
      <c r="C5747" s="4"/>
      <c r="D5747" s="4"/>
      <c r="E5747" s="4"/>
      <c r="F5747" s="4"/>
      <c r="G5747" s="4"/>
      <c r="H5747" s="4"/>
      <c r="I5747" s="4"/>
      <c r="J5747" s="4"/>
      <c r="K5747" s="13">
        <v>2020</v>
      </c>
      <c r="L5747" s="4"/>
    </row>
    <row r="5748" spans="1:12" x14ac:dyDescent="0.2">
      <c r="A5748" s="4" t="s">
        <v>901</v>
      </c>
      <c r="K5748" s="13">
        <v>2020</v>
      </c>
    </row>
    <row r="5749" spans="1:12" x14ac:dyDescent="0.2">
      <c r="A5749" s="4" t="s">
        <v>225</v>
      </c>
      <c r="K5749" s="13">
        <v>2020</v>
      </c>
      <c r="L5749" s="4"/>
    </row>
    <row r="5750" spans="1:12" x14ac:dyDescent="0.2">
      <c r="A5750" s="4" t="s">
        <v>344</v>
      </c>
      <c r="F5750"/>
      <c r="G5750"/>
      <c r="H5750"/>
      <c r="I5750"/>
      <c r="J5750"/>
      <c r="K5750" s="13">
        <v>2020</v>
      </c>
      <c r="L5750" s="4"/>
    </row>
    <row r="5751" spans="1:12" x14ac:dyDescent="0.2">
      <c r="A5751" s="4" t="s">
        <v>335</v>
      </c>
      <c r="K5751" s="13">
        <v>2020</v>
      </c>
      <c r="L5751" s="4"/>
    </row>
    <row r="5752" spans="1:12" x14ac:dyDescent="0.2">
      <c r="A5752" s="4" t="s">
        <v>226</v>
      </c>
      <c r="K5752" s="13">
        <v>2020</v>
      </c>
      <c r="L5752" s="4"/>
    </row>
    <row r="5753" spans="1:12" x14ac:dyDescent="0.2">
      <c r="A5753" s="4" t="s">
        <v>364</v>
      </c>
      <c r="B5753" s="4"/>
      <c r="C5753" s="4"/>
      <c r="D5753" s="4"/>
      <c r="E5753" s="4"/>
      <c r="F5753" s="4"/>
      <c r="G5753" s="4"/>
      <c r="H5753" s="4"/>
      <c r="I5753" s="4"/>
      <c r="J5753" s="4"/>
      <c r="K5753" s="13">
        <v>2020</v>
      </c>
      <c r="L5753" s="4"/>
    </row>
    <row r="5754" spans="1:12" x14ac:dyDescent="0.2">
      <c r="A5754" s="4" t="s">
        <v>227</v>
      </c>
      <c r="K5754" s="13">
        <v>2020</v>
      </c>
      <c r="L5754" s="4"/>
    </row>
    <row r="5755" spans="1:12" x14ac:dyDescent="0.2">
      <c r="A5755" s="4" t="s">
        <v>228</v>
      </c>
      <c r="K5755" s="13">
        <v>2020</v>
      </c>
      <c r="L5755" s="4"/>
    </row>
    <row r="5756" spans="1:12" x14ac:dyDescent="0.2">
      <c r="A5756" s="4" t="s">
        <v>365</v>
      </c>
      <c r="B5756" s="4"/>
      <c r="C5756" s="4"/>
      <c r="D5756" s="4"/>
      <c r="E5756" s="4"/>
      <c r="F5756" s="4"/>
      <c r="G5756" s="4"/>
      <c r="H5756" s="4"/>
      <c r="I5756" s="4"/>
      <c r="J5756" s="4"/>
      <c r="K5756" s="13">
        <v>2020</v>
      </c>
      <c r="L5756" s="4"/>
    </row>
    <row r="5757" spans="1:12" x14ac:dyDescent="0.2">
      <c r="A5757" s="4" t="s">
        <v>229</v>
      </c>
      <c r="K5757" s="13">
        <v>2020</v>
      </c>
      <c r="L5757" s="4"/>
    </row>
    <row r="5758" spans="1:12" x14ac:dyDescent="0.2">
      <c r="A5758" s="4" t="s">
        <v>230</v>
      </c>
      <c r="K5758" s="13">
        <v>2020</v>
      </c>
      <c r="L5758" s="4"/>
    </row>
    <row r="5759" spans="1:12" x14ac:dyDescent="0.2">
      <c r="A5759" s="4" t="s">
        <v>799</v>
      </c>
      <c r="K5759" s="13">
        <v>2020</v>
      </c>
    </row>
    <row r="5760" spans="1:12" x14ac:dyDescent="0.2">
      <c r="A5760" s="4" t="s">
        <v>790</v>
      </c>
      <c r="K5760" s="13">
        <v>2020</v>
      </c>
      <c r="L5760" s="4"/>
    </row>
    <row r="5761" spans="1:12" x14ac:dyDescent="0.2">
      <c r="A5761" s="4" t="s">
        <v>231</v>
      </c>
      <c r="K5761" s="13">
        <v>2020</v>
      </c>
      <c r="L5761" s="4"/>
    </row>
    <row r="5762" spans="1:12" x14ac:dyDescent="0.2">
      <c r="A5762" s="4" t="s">
        <v>826</v>
      </c>
      <c r="K5762" s="13">
        <v>2020</v>
      </c>
      <c r="L5762" s="4"/>
    </row>
    <row r="5763" spans="1:12" x14ac:dyDescent="0.2">
      <c r="A5763" s="4" t="s">
        <v>232</v>
      </c>
      <c r="K5763" s="13">
        <v>2020</v>
      </c>
      <c r="L5763" s="4"/>
    </row>
    <row r="5764" spans="1:12" x14ac:dyDescent="0.2">
      <c r="A5764" s="4" t="s">
        <v>366</v>
      </c>
      <c r="B5764" s="4"/>
      <c r="C5764" s="4"/>
      <c r="D5764" s="4"/>
      <c r="E5764" s="4"/>
      <c r="F5764" s="4"/>
      <c r="G5764" s="4"/>
      <c r="H5764" s="4"/>
      <c r="I5764" s="4"/>
      <c r="J5764" s="4"/>
      <c r="K5764" s="13">
        <v>2020</v>
      </c>
      <c r="L5764" s="4"/>
    </row>
    <row r="5765" spans="1:12" x14ac:dyDescent="0.2">
      <c r="A5765" s="4" t="s">
        <v>233</v>
      </c>
      <c r="K5765" s="13">
        <v>2020</v>
      </c>
      <c r="L5765" s="4"/>
    </row>
    <row r="5766" spans="1:12" x14ac:dyDescent="0.2">
      <c r="A5766" s="4" t="s">
        <v>234</v>
      </c>
      <c r="K5766" s="13">
        <v>2020</v>
      </c>
      <c r="L5766" s="4"/>
    </row>
    <row r="5767" spans="1:12" x14ac:dyDescent="0.2">
      <c r="A5767" s="4" t="s">
        <v>283</v>
      </c>
      <c r="K5767" s="13">
        <v>2020</v>
      </c>
      <c r="L5767" s="4"/>
    </row>
    <row r="5768" spans="1:12" x14ac:dyDescent="0.2">
      <c r="A5768" s="4" t="s">
        <v>235</v>
      </c>
      <c r="K5768" s="13">
        <v>2020</v>
      </c>
      <c r="L5768" s="4"/>
    </row>
    <row r="5769" spans="1:12" x14ac:dyDescent="0.2">
      <c r="A5769" s="4" t="s">
        <v>845</v>
      </c>
      <c r="K5769" s="13">
        <v>2020</v>
      </c>
      <c r="L5769" s="4"/>
    </row>
    <row r="5770" spans="1:12" x14ac:dyDescent="0.2">
      <c r="A5770" s="4" t="s">
        <v>287</v>
      </c>
      <c r="K5770" s="13">
        <v>2020</v>
      </c>
      <c r="L5770" s="4"/>
    </row>
    <row r="5771" spans="1:12" x14ac:dyDescent="0.2">
      <c r="A5771" s="4" t="s">
        <v>803</v>
      </c>
      <c r="K5771" s="13">
        <v>2020</v>
      </c>
      <c r="L5771" s="4"/>
    </row>
    <row r="5772" spans="1:12" x14ac:dyDescent="0.2">
      <c r="A5772" s="4" t="s">
        <v>296</v>
      </c>
      <c r="B5772" s="13">
        <v>1</v>
      </c>
      <c r="C5772" s="13">
        <v>1</v>
      </c>
      <c r="D5772" s="13">
        <v>0</v>
      </c>
      <c r="E5772" s="13">
        <v>41</v>
      </c>
      <c r="F5772" s="13">
        <v>3</v>
      </c>
      <c r="K5772" s="13">
        <v>2020</v>
      </c>
      <c r="L5772" s="4"/>
    </row>
    <row r="5773" spans="1:12" x14ac:dyDescent="0.2">
      <c r="A5773" s="4" t="s">
        <v>336</v>
      </c>
      <c r="K5773" s="13">
        <v>2020</v>
      </c>
      <c r="L5773" s="4"/>
    </row>
    <row r="5774" spans="1:12" x14ac:dyDescent="0.2">
      <c r="A5774" s="4" t="s">
        <v>236</v>
      </c>
      <c r="K5774" s="13">
        <v>2020</v>
      </c>
      <c r="L5774" s="4"/>
    </row>
    <row r="5775" spans="1:12" x14ac:dyDescent="0.2">
      <c r="A5775" s="4" t="s">
        <v>237</v>
      </c>
      <c r="B5775" s="13">
        <v>1</v>
      </c>
      <c r="C5775" s="13">
        <v>1</v>
      </c>
      <c r="D5775" s="13">
        <v>0</v>
      </c>
      <c r="E5775" s="13">
        <v>16</v>
      </c>
      <c r="F5775" s="13">
        <v>1</v>
      </c>
      <c r="G5775" s="13">
        <v>3</v>
      </c>
      <c r="H5775" s="13">
        <v>2</v>
      </c>
      <c r="I5775" s="13">
        <v>5</v>
      </c>
      <c r="J5775" s="27">
        <v>0</v>
      </c>
      <c r="K5775" s="13">
        <v>2020</v>
      </c>
      <c r="L5775" s="4"/>
    </row>
    <row r="5776" spans="1:12" x14ac:dyDescent="0.2">
      <c r="A5776" s="4" t="s">
        <v>867</v>
      </c>
      <c r="B5776" s="13">
        <v>1</v>
      </c>
      <c r="C5776" s="13">
        <v>1</v>
      </c>
      <c r="D5776" s="13">
        <v>0</v>
      </c>
      <c r="E5776" s="13">
        <v>0</v>
      </c>
      <c r="F5776" s="13">
        <v>0</v>
      </c>
      <c r="G5776" s="13">
        <v>5</v>
      </c>
      <c r="H5776" s="13">
        <v>2</v>
      </c>
      <c r="I5776" s="13">
        <v>25</v>
      </c>
      <c r="J5776" s="27">
        <v>1</v>
      </c>
      <c r="K5776" s="13">
        <v>2020</v>
      </c>
      <c r="L5776" s="4"/>
    </row>
    <row r="5777" spans="1:12" x14ac:dyDescent="0.2">
      <c r="A5777" s="4" t="s">
        <v>238</v>
      </c>
      <c r="K5777" s="13">
        <v>2020</v>
      </c>
      <c r="L5777" s="4"/>
    </row>
    <row r="5778" spans="1:12" x14ac:dyDescent="0.2">
      <c r="A5778" s="4" t="s">
        <v>367</v>
      </c>
      <c r="K5778" s="13">
        <v>2020</v>
      </c>
      <c r="L5778" s="4"/>
    </row>
    <row r="5779" spans="1:12" x14ac:dyDescent="0.2">
      <c r="A5779" s="4" t="s">
        <v>890</v>
      </c>
      <c r="K5779" s="13">
        <v>2020</v>
      </c>
      <c r="L5779" s="4"/>
    </row>
    <row r="5780" spans="1:12" x14ac:dyDescent="0.2">
      <c r="A5780" s="4" t="s">
        <v>293</v>
      </c>
      <c r="K5780" s="13">
        <v>2020</v>
      </c>
      <c r="L5780" s="4"/>
    </row>
    <row r="5781" spans="1:12" x14ac:dyDescent="0.2">
      <c r="A5781" s="4" t="s">
        <v>239</v>
      </c>
      <c r="K5781" s="13">
        <v>2020</v>
      </c>
      <c r="L5781" s="4"/>
    </row>
    <row r="5782" spans="1:12" x14ac:dyDescent="0.2">
      <c r="A5782" s="4" t="s">
        <v>240</v>
      </c>
      <c r="G5782" s="4"/>
      <c r="H5782" s="4"/>
      <c r="I5782" s="4"/>
      <c r="J5782" s="4"/>
      <c r="K5782" s="13">
        <v>2020</v>
      </c>
      <c r="L5782" s="4"/>
    </row>
    <row r="5783" spans="1:12" x14ac:dyDescent="0.2">
      <c r="A5783" s="4" t="s">
        <v>241</v>
      </c>
      <c r="G5783" s="4"/>
      <c r="H5783" s="4"/>
      <c r="I5783" s="4"/>
      <c r="J5783" s="4"/>
      <c r="K5783" s="13">
        <v>2020</v>
      </c>
      <c r="L5783" s="4"/>
    </row>
    <row r="5784" spans="1:12" x14ac:dyDescent="0.2">
      <c r="A5784" s="4" t="s">
        <v>333</v>
      </c>
      <c r="B5784" s="13">
        <v>11</v>
      </c>
      <c r="C5784" s="13">
        <v>11</v>
      </c>
      <c r="D5784" s="13">
        <v>1</v>
      </c>
      <c r="E5784" s="13">
        <v>204</v>
      </c>
      <c r="F5784" s="13">
        <v>9</v>
      </c>
      <c r="K5784" s="13">
        <v>2020</v>
      </c>
      <c r="L5784" s="4">
        <v>2</v>
      </c>
    </row>
    <row r="5785" spans="1:12" x14ac:dyDescent="0.2">
      <c r="A5785" s="4" t="s">
        <v>802</v>
      </c>
      <c r="K5785" s="13">
        <v>2020</v>
      </c>
      <c r="L5785" s="4"/>
    </row>
    <row r="5786" spans="1:12" x14ac:dyDescent="0.2">
      <c r="A5786" s="4" t="s">
        <v>337</v>
      </c>
      <c r="K5786" s="13">
        <v>2020</v>
      </c>
      <c r="L5786" s="4"/>
    </row>
    <row r="5787" spans="1:12" x14ac:dyDescent="0.2">
      <c r="A5787" s="4" t="s">
        <v>242</v>
      </c>
      <c r="G5787" s="4"/>
      <c r="H5787" s="4"/>
      <c r="I5787" s="4"/>
      <c r="J5787" s="4"/>
      <c r="K5787" s="13">
        <v>2020</v>
      </c>
      <c r="L5787" s="4"/>
    </row>
    <row r="5788" spans="1:12" x14ac:dyDescent="0.2">
      <c r="A5788" s="4" t="s">
        <v>243</v>
      </c>
      <c r="G5788" s="4"/>
      <c r="H5788" s="4"/>
      <c r="I5788" s="4"/>
      <c r="J5788" s="4"/>
      <c r="K5788" s="13">
        <v>2020</v>
      </c>
      <c r="L5788" s="4"/>
    </row>
    <row r="5789" spans="1:12" x14ac:dyDescent="0.2">
      <c r="A5789" s="4" t="s">
        <v>244</v>
      </c>
      <c r="G5789" s="4"/>
      <c r="H5789" s="4"/>
      <c r="I5789" s="4"/>
      <c r="J5789" s="4"/>
      <c r="K5789" s="13">
        <v>2020</v>
      </c>
      <c r="L5789" s="4"/>
    </row>
    <row r="5790" spans="1:12" x14ac:dyDescent="0.2">
      <c r="A5790" s="4" t="s">
        <v>327</v>
      </c>
      <c r="K5790" s="13">
        <v>2020</v>
      </c>
      <c r="L5790" s="4"/>
    </row>
    <row r="5791" spans="1:12" x14ac:dyDescent="0.2">
      <c r="A5791" s="4" t="s">
        <v>245</v>
      </c>
      <c r="G5791" s="4"/>
      <c r="H5791" s="4"/>
      <c r="I5791" s="4"/>
      <c r="J5791" s="4"/>
      <c r="K5791" s="13">
        <v>2020</v>
      </c>
      <c r="L5791" s="4"/>
    </row>
    <row r="5792" spans="1:12" x14ac:dyDescent="0.2">
      <c r="A5792" s="4" t="s">
        <v>246</v>
      </c>
      <c r="G5792" s="4"/>
      <c r="H5792" s="4"/>
      <c r="I5792" s="4"/>
      <c r="J5792" s="4"/>
      <c r="K5792" s="13">
        <v>2020</v>
      </c>
      <c r="L5792" s="4"/>
    </row>
    <row r="5793" spans="1:12" x14ac:dyDescent="0.2">
      <c r="A5793" s="4" t="s">
        <v>247</v>
      </c>
      <c r="G5793" s="4"/>
      <c r="H5793" s="4"/>
      <c r="I5793" s="4"/>
      <c r="J5793" s="4"/>
      <c r="K5793" s="13">
        <v>2020</v>
      </c>
      <c r="L5793" s="4"/>
    </row>
    <row r="5794" spans="1:12" x14ac:dyDescent="0.2">
      <c r="A5794" s="4" t="s">
        <v>248</v>
      </c>
      <c r="G5794" s="4"/>
      <c r="H5794" s="4"/>
      <c r="I5794" s="4"/>
      <c r="J5794" s="4"/>
      <c r="K5794" s="13">
        <v>2020</v>
      </c>
      <c r="L5794" s="4"/>
    </row>
    <row r="5795" spans="1:12" x14ac:dyDescent="0.2">
      <c r="A5795" s="4" t="s">
        <v>249</v>
      </c>
      <c r="G5795" s="4"/>
      <c r="H5795" s="4"/>
      <c r="I5795" s="4"/>
      <c r="J5795" s="4"/>
      <c r="K5795" s="13">
        <v>2020</v>
      </c>
      <c r="L5795" s="4"/>
    </row>
    <row r="5796" spans="1:12" x14ac:dyDescent="0.2">
      <c r="A5796" s="4" t="s">
        <v>250</v>
      </c>
      <c r="G5796" s="4"/>
      <c r="H5796" s="4"/>
      <c r="I5796" s="4"/>
      <c r="J5796" s="4"/>
      <c r="K5796" s="13">
        <v>2020</v>
      </c>
      <c r="L5796" s="4"/>
    </row>
    <row r="5797" spans="1:12" x14ac:dyDescent="0.2">
      <c r="A5797" s="4" t="s">
        <v>251</v>
      </c>
      <c r="G5797" s="4"/>
      <c r="H5797" s="4"/>
      <c r="I5797" s="4"/>
      <c r="J5797" s="4"/>
      <c r="K5797" s="13">
        <v>2020</v>
      </c>
      <c r="L5797" s="4"/>
    </row>
    <row r="5798" spans="1:12" x14ac:dyDescent="0.2">
      <c r="A5798" s="4" t="s">
        <v>252</v>
      </c>
      <c r="B5798" s="15"/>
      <c r="C5798" s="15"/>
      <c r="D5798" s="15"/>
      <c r="E5798" s="15"/>
      <c r="F5798" s="15"/>
      <c r="G5798" s="4"/>
      <c r="H5798" s="4"/>
      <c r="I5798" s="4"/>
      <c r="J5798" s="4"/>
      <c r="K5798" s="13">
        <v>2020</v>
      </c>
      <c r="L5798" s="4"/>
    </row>
    <row r="5799" spans="1:12" x14ac:dyDescent="0.2">
      <c r="A5799" s="4" t="s">
        <v>253</v>
      </c>
      <c r="G5799" s="4"/>
      <c r="H5799" s="4"/>
      <c r="I5799" s="4"/>
      <c r="J5799" s="4"/>
      <c r="K5799" s="13">
        <v>2020</v>
      </c>
      <c r="L5799" s="4"/>
    </row>
    <row r="5800" spans="1:12" x14ac:dyDescent="0.2">
      <c r="A5800" s="4" t="s">
        <v>254</v>
      </c>
      <c r="G5800" s="4"/>
      <c r="H5800" s="4"/>
      <c r="I5800" s="4"/>
      <c r="J5800" s="4"/>
      <c r="K5800" s="13">
        <v>2020</v>
      </c>
      <c r="L5800" s="4"/>
    </row>
    <row r="5801" spans="1:12" x14ac:dyDescent="0.2">
      <c r="A5801" s="4" t="s">
        <v>255</v>
      </c>
      <c r="G5801" s="4"/>
      <c r="H5801" s="4"/>
      <c r="I5801" s="4"/>
      <c r="J5801" s="4"/>
      <c r="K5801" s="13">
        <v>2020</v>
      </c>
      <c r="L5801" s="4"/>
    </row>
    <row r="5802" spans="1:12" x14ac:dyDescent="0.2">
      <c r="A5802" s="4" t="s">
        <v>256</v>
      </c>
      <c r="B5802" s="4"/>
      <c r="C5802" s="4"/>
      <c r="D5802" s="4"/>
      <c r="E5802" s="4"/>
      <c r="F5802" s="4"/>
      <c r="G5802" s="4"/>
      <c r="H5802" s="4"/>
      <c r="I5802" s="4"/>
      <c r="J5802" s="4"/>
      <c r="K5802" s="13">
        <v>2020</v>
      </c>
      <c r="L5802" s="4"/>
    </row>
    <row r="5803" spans="1:12" x14ac:dyDescent="0.2">
      <c r="A5803" s="4" t="s">
        <v>257</v>
      </c>
      <c r="B5803" s="4"/>
      <c r="C5803" s="4"/>
      <c r="D5803" s="4"/>
      <c r="E5803" s="4"/>
      <c r="F5803" s="4"/>
      <c r="G5803" s="4"/>
      <c r="H5803" s="4"/>
      <c r="I5803" s="4"/>
      <c r="J5803" s="4"/>
      <c r="K5803" s="13">
        <v>2020</v>
      </c>
      <c r="L5803" s="4"/>
    </row>
    <row r="5804" spans="1:12" x14ac:dyDescent="0.2">
      <c r="A5804" s="4" t="s">
        <v>258</v>
      </c>
      <c r="B5804" s="4"/>
      <c r="C5804" s="4"/>
      <c r="D5804" s="4"/>
      <c r="E5804" s="4"/>
      <c r="F5804" s="4"/>
      <c r="G5804" s="4"/>
      <c r="H5804" s="4"/>
      <c r="I5804" s="4"/>
      <c r="J5804" s="4"/>
      <c r="K5804" s="13">
        <v>2020</v>
      </c>
      <c r="L5804" s="4"/>
    </row>
    <row r="5805" spans="1:12" x14ac:dyDescent="0.2">
      <c r="A5805" s="4" t="s">
        <v>259</v>
      </c>
      <c r="B5805" s="4"/>
      <c r="C5805" s="4"/>
      <c r="D5805" s="4"/>
      <c r="E5805" s="4"/>
      <c r="F5805" s="4"/>
      <c r="G5805" s="4"/>
      <c r="H5805" s="4"/>
      <c r="I5805" s="4"/>
      <c r="J5805" s="4"/>
      <c r="K5805" s="13">
        <v>2020</v>
      </c>
      <c r="L5805" s="4"/>
    </row>
    <row r="5806" spans="1:12" x14ac:dyDescent="0.2">
      <c r="A5806" s="4" t="s">
        <v>260</v>
      </c>
      <c r="B5806" s="4"/>
      <c r="C5806" s="4"/>
      <c r="D5806" s="4"/>
      <c r="E5806" s="4"/>
      <c r="F5806" s="4"/>
      <c r="G5806" s="4"/>
      <c r="H5806" s="4"/>
      <c r="I5806" s="4"/>
      <c r="J5806" s="4"/>
      <c r="K5806" s="13">
        <v>2020</v>
      </c>
      <c r="L5806" s="4"/>
    </row>
    <row r="5807" spans="1:12" x14ac:dyDescent="0.2">
      <c r="A5807" s="4" t="s">
        <v>261</v>
      </c>
      <c r="B5807" s="4"/>
      <c r="C5807" s="4"/>
      <c r="D5807" s="4"/>
      <c r="E5807" s="4"/>
      <c r="F5807" s="4"/>
      <c r="G5807" s="4"/>
      <c r="H5807" s="4"/>
      <c r="I5807" s="4"/>
      <c r="J5807" s="4"/>
      <c r="K5807" s="13">
        <v>2020</v>
      </c>
      <c r="L5807" s="4"/>
    </row>
    <row r="5808" spans="1:12" x14ac:dyDescent="0.2">
      <c r="A5808" s="4" t="s">
        <v>262</v>
      </c>
      <c r="B5808" s="4"/>
      <c r="C5808" s="4"/>
      <c r="D5808" s="4"/>
      <c r="E5808" s="4"/>
      <c r="F5808" s="4"/>
      <c r="G5808" s="4"/>
      <c r="H5808" s="4"/>
      <c r="I5808" s="4"/>
      <c r="J5808" s="4"/>
      <c r="K5808" s="13">
        <v>2020</v>
      </c>
      <c r="L5808" s="4"/>
    </row>
    <row r="5809" spans="1:12" x14ac:dyDescent="0.2">
      <c r="A5809" s="4" t="s">
        <v>263</v>
      </c>
      <c r="B5809" s="4"/>
      <c r="C5809" s="4"/>
      <c r="D5809" s="4"/>
      <c r="E5809" s="4"/>
      <c r="F5809" s="4"/>
      <c r="G5809" s="4"/>
      <c r="H5809" s="4"/>
      <c r="I5809" s="4"/>
      <c r="J5809" s="4"/>
      <c r="K5809" s="13">
        <v>2020</v>
      </c>
      <c r="L5809" s="4"/>
    </row>
    <row r="5810" spans="1:12" x14ac:dyDescent="0.2">
      <c r="A5810" s="4" t="s">
        <v>264</v>
      </c>
      <c r="B5810" s="4"/>
      <c r="C5810" s="4"/>
      <c r="D5810" s="4"/>
      <c r="E5810" s="4"/>
      <c r="F5810" s="4"/>
      <c r="G5810" s="4"/>
      <c r="H5810" s="4"/>
      <c r="I5810" s="4"/>
      <c r="J5810" s="4"/>
      <c r="K5810" s="13">
        <v>2020</v>
      </c>
      <c r="L5810" s="4"/>
    </row>
    <row r="5811" spans="1:12" x14ac:dyDescent="0.2">
      <c r="A5811" s="4" t="s">
        <v>820</v>
      </c>
      <c r="K5811" s="13">
        <v>2020</v>
      </c>
      <c r="L5811" s="4"/>
    </row>
    <row r="5812" spans="1:12" x14ac:dyDescent="0.2">
      <c r="A5812" s="4" t="s">
        <v>294</v>
      </c>
      <c r="K5812" s="13">
        <v>2020</v>
      </c>
      <c r="L5812" s="4"/>
    </row>
    <row r="5813" spans="1:12" x14ac:dyDescent="0.2">
      <c r="A5813" s="4" t="s">
        <v>265</v>
      </c>
      <c r="B5813" s="4"/>
      <c r="C5813" s="4"/>
      <c r="D5813" s="4"/>
      <c r="E5813" s="4"/>
      <c r="F5813" s="4"/>
      <c r="G5813" s="4"/>
      <c r="H5813" s="4"/>
      <c r="I5813" s="4"/>
      <c r="J5813" s="4"/>
      <c r="K5813" s="13">
        <v>2020</v>
      </c>
      <c r="L5813" s="4"/>
    </row>
    <row r="5814" spans="1:12" x14ac:dyDescent="0.2">
      <c r="A5814" s="4" t="s">
        <v>266</v>
      </c>
      <c r="B5814" s="4"/>
      <c r="C5814" s="4"/>
      <c r="D5814" s="4"/>
      <c r="E5814" s="4"/>
      <c r="F5814" s="4"/>
      <c r="G5814" s="4"/>
      <c r="H5814" s="4"/>
      <c r="I5814" s="4"/>
      <c r="J5814" s="4"/>
      <c r="K5814" s="13">
        <v>2020</v>
      </c>
      <c r="L5814" s="4"/>
    </row>
    <row r="5815" spans="1:12" x14ac:dyDescent="0.2">
      <c r="A5815" s="4" t="s">
        <v>267</v>
      </c>
      <c r="B5815" s="4"/>
      <c r="C5815" s="4"/>
      <c r="D5815" s="4"/>
      <c r="E5815" s="4"/>
      <c r="F5815" s="4"/>
      <c r="G5815" s="4"/>
      <c r="H5815" s="4"/>
      <c r="I5815" s="4"/>
      <c r="J5815" s="4"/>
      <c r="K5815" s="13">
        <v>2020</v>
      </c>
      <c r="L5815" s="4"/>
    </row>
    <row r="5816" spans="1:12" x14ac:dyDescent="0.2">
      <c r="A5816" s="4" t="s">
        <v>268</v>
      </c>
      <c r="B5816" s="4"/>
      <c r="C5816" s="4"/>
      <c r="D5816" s="4"/>
      <c r="E5816" s="4"/>
      <c r="F5816" s="4"/>
      <c r="G5816" s="4"/>
      <c r="H5816" s="4"/>
      <c r="I5816" s="4"/>
      <c r="J5816" s="4"/>
      <c r="K5816" s="13">
        <v>2020</v>
      </c>
      <c r="L5816" s="4"/>
    </row>
    <row r="5817" spans="1:12" x14ac:dyDescent="0.2">
      <c r="A5817" s="4" t="s">
        <v>269</v>
      </c>
      <c r="B5817" s="4"/>
      <c r="C5817" s="4"/>
      <c r="D5817" s="4"/>
      <c r="E5817" s="4"/>
      <c r="F5817" s="4"/>
      <c r="G5817" s="4"/>
      <c r="H5817" s="4"/>
      <c r="I5817" s="4"/>
      <c r="J5817" s="4"/>
      <c r="K5817" s="13">
        <v>2020</v>
      </c>
      <c r="L5817" s="4"/>
    </row>
    <row r="5818" spans="1:12" x14ac:dyDescent="0.2">
      <c r="A5818" s="4" t="s">
        <v>270</v>
      </c>
      <c r="B5818" s="4"/>
      <c r="C5818" s="4"/>
      <c r="D5818" s="4"/>
      <c r="E5818" s="4"/>
      <c r="F5818" s="4"/>
      <c r="G5818" s="4"/>
      <c r="H5818" s="4"/>
      <c r="I5818" s="4"/>
      <c r="J5818" s="4"/>
      <c r="K5818" s="13">
        <v>2020</v>
      </c>
      <c r="L5818" s="4"/>
    </row>
    <row r="5819" spans="1:12" x14ac:dyDescent="0.2">
      <c r="A5819" s="4" t="s">
        <v>284</v>
      </c>
      <c r="K5819" s="13">
        <v>2020</v>
      </c>
      <c r="L5819" s="4"/>
    </row>
    <row r="5820" spans="1:12" x14ac:dyDescent="0.2">
      <c r="A5820" s="4" t="s">
        <v>271</v>
      </c>
      <c r="B5820" s="4"/>
      <c r="C5820" s="4"/>
      <c r="D5820" s="4"/>
      <c r="E5820" s="4"/>
      <c r="F5820" s="4"/>
      <c r="G5820" s="4"/>
      <c r="H5820" s="4"/>
      <c r="I5820" s="4"/>
      <c r="J5820" s="4"/>
      <c r="K5820" s="13">
        <v>2020</v>
      </c>
      <c r="L5820" s="4"/>
    </row>
    <row r="5821" spans="1:12" x14ac:dyDescent="0.2">
      <c r="A5821" s="4" t="s">
        <v>272</v>
      </c>
      <c r="K5821" s="13">
        <v>2020</v>
      </c>
      <c r="L5821" s="4"/>
    </row>
    <row r="5822" spans="1:12" x14ac:dyDescent="0.2">
      <c r="A5822" s="4" t="s">
        <v>273</v>
      </c>
      <c r="K5822" s="13">
        <v>2020</v>
      </c>
      <c r="L5822" s="4"/>
    </row>
    <row r="5823" spans="1:12" x14ac:dyDescent="0.2">
      <c r="A5823" s="62" t="s">
        <v>930</v>
      </c>
      <c r="K5823" s="13">
        <v>2020</v>
      </c>
    </row>
    <row r="5824" spans="1:12" x14ac:dyDescent="0.2">
      <c r="A5824" s="62" t="s">
        <v>931</v>
      </c>
      <c r="K5824" s="13">
        <v>2020</v>
      </c>
    </row>
    <row r="5825" spans="1:14" x14ac:dyDescent="0.2">
      <c r="A5825" s="62" t="s">
        <v>932</v>
      </c>
      <c r="K5825" s="13">
        <v>2020</v>
      </c>
    </row>
    <row r="5826" spans="1:14" x14ac:dyDescent="0.2">
      <c r="A5826" s="62" t="s">
        <v>933</v>
      </c>
      <c r="K5826" s="13">
        <v>2020</v>
      </c>
    </row>
    <row r="5827" spans="1:14" x14ac:dyDescent="0.2">
      <c r="A5827" s="62" t="s">
        <v>934</v>
      </c>
      <c r="K5827" s="13">
        <v>2020</v>
      </c>
    </row>
    <row r="5828" spans="1:14" x14ac:dyDescent="0.2">
      <c r="A5828" s="62" t="s">
        <v>935</v>
      </c>
      <c r="K5828" s="13">
        <v>2020</v>
      </c>
    </row>
    <row r="5829" spans="1:14" x14ac:dyDescent="0.2">
      <c r="A5829" s="62" t="s">
        <v>936</v>
      </c>
      <c r="K5829" s="13">
        <v>2020</v>
      </c>
    </row>
    <row r="5830" spans="1:14" x14ac:dyDescent="0.2">
      <c r="A5830" s="62" t="s">
        <v>940</v>
      </c>
      <c r="K5830" s="13">
        <v>2020</v>
      </c>
    </row>
    <row r="5831" spans="1:14" x14ac:dyDescent="0.2">
      <c r="A5831" s="62" t="s">
        <v>937</v>
      </c>
      <c r="K5831" s="13">
        <v>2020</v>
      </c>
    </row>
    <row r="5832" spans="1:14" x14ac:dyDescent="0.2">
      <c r="A5832" s="61" t="s">
        <v>929</v>
      </c>
      <c r="K5832" s="13">
        <v>2020</v>
      </c>
      <c r="N5832" s="50"/>
    </row>
    <row r="5833" spans="1:14" x14ac:dyDescent="0.2">
      <c r="A5833" s="62" t="s">
        <v>947</v>
      </c>
      <c r="K5833" s="13">
        <v>2020</v>
      </c>
    </row>
    <row r="5834" spans="1:14" x14ac:dyDescent="0.2">
      <c r="A5834" s="62" t="s">
        <v>938</v>
      </c>
      <c r="K5834" s="13">
        <v>2020</v>
      </c>
    </row>
    <row r="5835" spans="1:14" x14ac:dyDescent="0.2">
      <c r="A5835" s="62" t="s">
        <v>952</v>
      </c>
      <c r="K5835" s="13">
        <v>2020</v>
      </c>
    </row>
    <row r="5836" spans="1:14" x14ac:dyDescent="0.2">
      <c r="A5836" s="62" t="s">
        <v>953</v>
      </c>
      <c r="K5836" s="13">
        <v>2020</v>
      </c>
    </row>
    <row r="5837" spans="1:14" x14ac:dyDescent="0.2">
      <c r="A5837" s="74" t="s">
        <v>960</v>
      </c>
      <c r="K5837" s="13">
        <v>2020</v>
      </c>
    </row>
    <row r="5838" spans="1:14" x14ac:dyDescent="0.2">
      <c r="A5838" s="74" t="s">
        <v>961</v>
      </c>
      <c r="K5838" s="13">
        <v>2020</v>
      </c>
    </row>
    <row r="5839" spans="1:14" x14ac:dyDescent="0.2">
      <c r="A5839" s="75" t="s">
        <v>962</v>
      </c>
      <c r="K5839" s="13">
        <v>2020</v>
      </c>
    </row>
    <row r="5840" spans="1:14" x14ac:dyDescent="0.2">
      <c r="A5840" s="75" t="s">
        <v>963</v>
      </c>
      <c r="K5840" s="13">
        <v>2020</v>
      </c>
    </row>
    <row r="5841" spans="1:11" x14ac:dyDescent="0.2">
      <c r="A5841" s="75" t="s">
        <v>964</v>
      </c>
      <c r="K5841" s="13">
        <v>2020</v>
      </c>
    </row>
    <row r="5842" spans="1:11" x14ac:dyDescent="0.2">
      <c r="A5842" s="75" t="s">
        <v>965</v>
      </c>
      <c r="K5842" s="13">
        <v>2020</v>
      </c>
    </row>
    <row r="5843" spans="1:11" x14ac:dyDescent="0.2">
      <c r="A5843" t="s">
        <v>973</v>
      </c>
      <c r="K5843" s="13">
        <v>2020</v>
      </c>
    </row>
    <row r="5844" spans="1:11" x14ac:dyDescent="0.2">
      <c r="A5844" t="s">
        <v>967</v>
      </c>
      <c r="K5844" s="13">
        <v>2020</v>
      </c>
    </row>
    <row r="5845" spans="1:11" x14ac:dyDescent="0.2">
      <c r="A5845" t="s">
        <v>969</v>
      </c>
      <c r="K5845" s="13">
        <v>2020</v>
      </c>
    </row>
    <row r="5846" spans="1:11" x14ac:dyDescent="0.2">
      <c r="A5846" t="s">
        <v>970</v>
      </c>
      <c r="K5846" s="13">
        <v>2020</v>
      </c>
    </row>
    <row r="5847" spans="1:11" x14ac:dyDescent="0.2">
      <c r="A5847" t="s">
        <v>975</v>
      </c>
      <c r="K5847" s="13">
        <v>2020</v>
      </c>
    </row>
    <row r="5848" spans="1:11" x14ac:dyDescent="0.2">
      <c r="A5848" t="s">
        <v>976</v>
      </c>
      <c r="K5848" s="13">
        <v>2020</v>
      </c>
    </row>
    <row r="5849" spans="1:11" x14ac:dyDescent="0.2">
      <c r="A5849" t="s">
        <v>972</v>
      </c>
      <c r="K5849" s="13">
        <v>2020</v>
      </c>
    </row>
    <row r="5850" spans="1:11" x14ac:dyDescent="0.2">
      <c r="A5850" t="s">
        <v>968</v>
      </c>
      <c r="K5850" s="13">
        <v>2020</v>
      </c>
    </row>
    <row r="5851" spans="1:11" x14ac:dyDescent="0.2">
      <c r="A5851" t="s">
        <v>971</v>
      </c>
      <c r="K5851" s="13">
        <v>2020</v>
      </c>
    </row>
    <row r="5852" spans="1:11" x14ac:dyDescent="0.2">
      <c r="A5852" t="s">
        <v>977</v>
      </c>
      <c r="K5852" s="13">
        <v>2020</v>
      </c>
    </row>
    <row r="5853" spans="1:11" x14ac:dyDescent="0.2">
      <c r="A5853" s="61" t="s">
        <v>1007</v>
      </c>
      <c r="B5853" s="61"/>
      <c r="K5853" s="13">
        <v>2020</v>
      </c>
    </row>
    <row r="5854" spans="1:11" x14ac:dyDescent="0.2">
      <c r="A5854" s="61" t="s">
        <v>1000</v>
      </c>
      <c r="B5854" s="61"/>
      <c r="K5854" s="13">
        <v>2020</v>
      </c>
    </row>
    <row r="5855" spans="1:11" x14ac:dyDescent="0.2">
      <c r="A5855" s="61" t="s">
        <v>1002</v>
      </c>
      <c r="B5855" s="61"/>
      <c r="K5855" s="13">
        <v>2020</v>
      </c>
    </row>
    <row r="5856" spans="1:11" x14ac:dyDescent="0.2">
      <c r="A5856" s="61" t="s">
        <v>996</v>
      </c>
      <c r="B5856" s="61"/>
      <c r="K5856" s="13">
        <v>2020</v>
      </c>
    </row>
    <row r="5857" spans="1:12" x14ac:dyDescent="0.2">
      <c r="A5857" s="61" t="s">
        <v>997</v>
      </c>
      <c r="B5857" s="61"/>
      <c r="K5857" s="13">
        <v>2020</v>
      </c>
    </row>
    <row r="5858" spans="1:12" x14ac:dyDescent="0.2">
      <c r="A5858" s="61" t="s">
        <v>998</v>
      </c>
      <c r="B5858" s="61"/>
      <c r="K5858" s="13">
        <v>2020</v>
      </c>
    </row>
    <row r="5859" spans="1:12" x14ac:dyDescent="0.2">
      <c r="A5859" s="61" t="s">
        <v>999</v>
      </c>
      <c r="B5859" s="61"/>
      <c r="K5859" s="13">
        <v>2020</v>
      </c>
    </row>
    <row r="5860" spans="1:12" x14ac:dyDescent="0.2">
      <c r="A5860" s="61" t="s">
        <v>1001</v>
      </c>
      <c r="B5860" s="61"/>
      <c r="K5860" s="13">
        <v>2020</v>
      </c>
    </row>
    <row r="5861" spans="1:12" x14ac:dyDescent="0.2">
      <c r="A5861" s="61" t="s">
        <v>1003</v>
      </c>
      <c r="B5861" s="61"/>
      <c r="K5861" s="13">
        <v>2020</v>
      </c>
    </row>
    <row r="5862" spans="1:12" x14ac:dyDescent="0.2">
      <c r="A5862" s="61" t="s">
        <v>1004</v>
      </c>
      <c r="B5862" s="61"/>
      <c r="K5862" s="13">
        <v>2020</v>
      </c>
    </row>
    <row r="5863" spans="1:12" x14ac:dyDescent="0.2">
      <c r="A5863" s="61" t="s">
        <v>1005</v>
      </c>
      <c r="B5863" s="61"/>
      <c r="K5863" s="13">
        <v>2020</v>
      </c>
    </row>
    <row r="5864" spans="1:12" x14ac:dyDescent="0.2">
      <c r="A5864" s="61" t="s">
        <v>1006</v>
      </c>
      <c r="B5864" s="61"/>
      <c r="K5864" s="13">
        <v>2020</v>
      </c>
    </row>
    <row r="5865" spans="1:12" x14ac:dyDescent="0.2">
      <c r="A5865" s="4" t="s">
        <v>8</v>
      </c>
      <c r="K5865" s="13">
        <v>2021</v>
      </c>
      <c r="L5865" s="25"/>
    </row>
    <row r="5866" spans="1:12" x14ac:dyDescent="0.2">
      <c r="A5866" s="4" t="s">
        <v>329</v>
      </c>
      <c r="K5866" s="13">
        <v>2021</v>
      </c>
      <c r="L5866" s="25"/>
    </row>
    <row r="5867" spans="1:12" x14ac:dyDescent="0.2">
      <c r="A5867" s="4" t="s">
        <v>338</v>
      </c>
      <c r="B5867" s="4">
        <v>7</v>
      </c>
      <c r="C5867" s="4">
        <v>6</v>
      </c>
      <c r="D5867" s="4">
        <v>2</v>
      </c>
      <c r="E5867" s="4">
        <v>125</v>
      </c>
      <c r="F5867" s="13">
        <v>1</v>
      </c>
      <c r="K5867" s="13">
        <v>2021</v>
      </c>
      <c r="L5867" s="25"/>
    </row>
    <row r="5868" spans="1:12" x14ac:dyDescent="0.2">
      <c r="A5868" s="4" t="s">
        <v>791</v>
      </c>
      <c r="B5868" s="4">
        <v>1</v>
      </c>
      <c r="C5868" s="4">
        <v>1</v>
      </c>
      <c r="D5868" s="4">
        <v>1</v>
      </c>
      <c r="E5868" s="4">
        <v>22</v>
      </c>
      <c r="F5868" s="4">
        <v>0</v>
      </c>
      <c r="G5868" s="4">
        <v>6</v>
      </c>
      <c r="H5868" s="4">
        <v>1</v>
      </c>
      <c r="I5868" s="4">
        <v>27</v>
      </c>
      <c r="J5868" s="4">
        <v>2</v>
      </c>
      <c r="K5868" s="13">
        <v>2021</v>
      </c>
      <c r="L5868" s="25"/>
    </row>
    <row r="5869" spans="1:12" x14ac:dyDescent="0.2">
      <c r="A5869" s="4" t="s">
        <v>9</v>
      </c>
      <c r="K5869" s="13">
        <v>2021</v>
      </c>
      <c r="L5869" s="25"/>
    </row>
    <row r="5870" spans="1:12" x14ac:dyDescent="0.2">
      <c r="A5870" s="4" t="s">
        <v>10</v>
      </c>
      <c r="K5870" s="13">
        <v>2021</v>
      </c>
      <c r="L5870" s="25"/>
    </row>
    <row r="5871" spans="1:12" x14ac:dyDescent="0.2">
      <c r="A5871" s="4" t="s">
        <v>11</v>
      </c>
      <c r="K5871" s="13">
        <v>2021</v>
      </c>
      <c r="L5871" s="25"/>
    </row>
    <row r="5872" spans="1:12" x14ac:dyDescent="0.2">
      <c r="A5872" s="4" t="s">
        <v>359</v>
      </c>
      <c r="K5872" s="13">
        <v>2021</v>
      </c>
      <c r="L5872" s="25"/>
    </row>
    <row r="5873" spans="1:12" x14ac:dyDescent="0.2">
      <c r="A5873" s="4" t="s">
        <v>12</v>
      </c>
      <c r="K5873" s="13">
        <v>2021</v>
      </c>
      <c r="L5873" s="25"/>
    </row>
    <row r="5874" spans="1:12" x14ac:dyDescent="0.2">
      <c r="A5874" s="4" t="s">
        <v>13</v>
      </c>
      <c r="K5874" s="13">
        <v>2021</v>
      </c>
      <c r="L5874" s="25"/>
    </row>
    <row r="5875" spans="1:12" x14ac:dyDescent="0.2">
      <c r="A5875" s="4" t="s">
        <v>889</v>
      </c>
      <c r="B5875" s="4">
        <v>1</v>
      </c>
      <c r="C5875" s="4">
        <v>1</v>
      </c>
      <c r="D5875" s="4">
        <v>0</v>
      </c>
      <c r="E5875" s="4">
        <v>0</v>
      </c>
      <c r="K5875" s="13">
        <v>2021</v>
      </c>
      <c r="L5875" s="25"/>
    </row>
    <row r="5876" spans="1:12" x14ac:dyDescent="0.2">
      <c r="A5876" s="4" t="s">
        <v>14</v>
      </c>
      <c r="K5876" s="13">
        <v>2021</v>
      </c>
      <c r="L5876" s="25"/>
    </row>
    <row r="5877" spans="1:12" x14ac:dyDescent="0.2">
      <c r="A5877" s="4" t="s">
        <v>15</v>
      </c>
      <c r="K5877" s="13">
        <v>2021</v>
      </c>
      <c r="L5877" s="25"/>
    </row>
    <row r="5878" spans="1:12" x14ac:dyDescent="0.2">
      <c r="A5878" s="4" t="s">
        <v>794</v>
      </c>
      <c r="K5878" s="13">
        <v>2021</v>
      </c>
      <c r="L5878" s="25"/>
    </row>
    <row r="5879" spans="1:12" x14ac:dyDescent="0.2">
      <c r="A5879" s="4" t="s">
        <v>16</v>
      </c>
      <c r="K5879" s="13">
        <v>2021</v>
      </c>
      <c r="L5879" s="25"/>
    </row>
    <row r="5880" spans="1:12" x14ac:dyDescent="0.2">
      <c r="A5880" s="4" t="s">
        <v>17</v>
      </c>
      <c r="K5880" s="13">
        <v>2021</v>
      </c>
      <c r="L5880" s="25"/>
    </row>
    <row r="5881" spans="1:12" x14ac:dyDescent="0.2">
      <c r="A5881" s="4" t="s">
        <v>18</v>
      </c>
      <c r="K5881" s="13">
        <v>2021</v>
      </c>
      <c r="L5881" s="25"/>
    </row>
    <row r="5882" spans="1:12" x14ac:dyDescent="0.2">
      <c r="A5882" s="4" t="s">
        <v>898</v>
      </c>
      <c r="B5882" s="4">
        <v>1</v>
      </c>
      <c r="C5882" s="4">
        <v>1</v>
      </c>
      <c r="D5882" s="4">
        <v>1</v>
      </c>
      <c r="E5882" s="4">
        <v>19</v>
      </c>
      <c r="F5882" s="4">
        <v>0</v>
      </c>
      <c r="G5882" s="4">
        <v>5</v>
      </c>
      <c r="H5882" s="4">
        <v>1</v>
      </c>
      <c r="I5882" s="4">
        <v>21</v>
      </c>
      <c r="J5882" s="4">
        <v>1</v>
      </c>
      <c r="K5882" s="13">
        <v>2021</v>
      </c>
    </row>
    <row r="5883" spans="1:12" x14ac:dyDescent="0.2">
      <c r="A5883" s="4" t="s">
        <v>19</v>
      </c>
      <c r="K5883" s="13">
        <v>2021</v>
      </c>
      <c r="L5883" s="25"/>
    </row>
    <row r="5884" spans="1:12" x14ac:dyDescent="0.2">
      <c r="A5884" s="4" t="s">
        <v>20</v>
      </c>
      <c r="K5884" s="13">
        <v>2021</v>
      </c>
      <c r="L5884" s="25"/>
    </row>
    <row r="5885" spans="1:12" x14ac:dyDescent="0.2">
      <c r="A5885" s="4" t="s">
        <v>896</v>
      </c>
      <c r="B5885" s="4">
        <v>1</v>
      </c>
      <c r="C5885" s="4">
        <v>1</v>
      </c>
      <c r="D5885" s="4">
        <v>0</v>
      </c>
      <c r="E5885" s="4">
        <v>2</v>
      </c>
      <c r="K5885" s="13">
        <v>2021</v>
      </c>
    </row>
    <row r="5886" spans="1:12" x14ac:dyDescent="0.2">
      <c r="A5886" s="4" t="s">
        <v>275</v>
      </c>
      <c r="K5886" s="13">
        <v>2021</v>
      </c>
      <c r="L5886" s="25"/>
    </row>
    <row r="5887" spans="1:12" x14ac:dyDescent="0.2">
      <c r="A5887" s="4" t="s">
        <v>21</v>
      </c>
      <c r="K5887" s="13">
        <v>2021</v>
      </c>
      <c r="L5887" s="25"/>
    </row>
    <row r="5888" spans="1:12" x14ac:dyDescent="0.2">
      <c r="A5888" s="4" t="s">
        <v>339</v>
      </c>
      <c r="K5888" s="13">
        <v>2021</v>
      </c>
      <c r="L5888" s="25"/>
    </row>
    <row r="5889" spans="1:12" x14ac:dyDescent="0.2">
      <c r="A5889" s="4" t="s">
        <v>317</v>
      </c>
      <c r="K5889" s="13">
        <v>2021</v>
      </c>
      <c r="L5889" s="25"/>
    </row>
    <row r="5890" spans="1:12" x14ac:dyDescent="0.2">
      <c r="A5890" s="4" t="s">
        <v>297</v>
      </c>
      <c r="K5890" s="13">
        <v>2021</v>
      </c>
      <c r="L5890" s="25"/>
    </row>
    <row r="5891" spans="1:12" x14ac:dyDescent="0.2">
      <c r="A5891" s="4" t="s">
        <v>22</v>
      </c>
      <c r="K5891" s="13">
        <v>2021</v>
      </c>
      <c r="L5891" s="25"/>
    </row>
    <row r="5892" spans="1:12" x14ac:dyDescent="0.2">
      <c r="A5892" s="4" t="s">
        <v>318</v>
      </c>
      <c r="K5892" s="13">
        <v>2021</v>
      </c>
      <c r="L5892" s="25"/>
    </row>
    <row r="5893" spans="1:12" x14ac:dyDescent="0.2">
      <c r="A5893" s="4" t="s">
        <v>23</v>
      </c>
      <c r="K5893" s="13">
        <v>2021</v>
      </c>
      <c r="L5893" s="25"/>
    </row>
    <row r="5894" spans="1:12" x14ac:dyDescent="0.2">
      <c r="A5894" s="4" t="s">
        <v>24</v>
      </c>
      <c r="K5894" s="13">
        <v>2021</v>
      </c>
      <c r="L5894" s="25"/>
    </row>
    <row r="5895" spans="1:12" x14ac:dyDescent="0.2">
      <c r="A5895" s="4" t="s">
        <v>862</v>
      </c>
      <c r="K5895" s="13">
        <v>2021</v>
      </c>
      <c r="L5895" s="25"/>
    </row>
    <row r="5896" spans="1:12" x14ac:dyDescent="0.2">
      <c r="A5896" s="4" t="s">
        <v>25</v>
      </c>
      <c r="K5896" s="13">
        <v>2021</v>
      </c>
      <c r="L5896" s="25"/>
    </row>
    <row r="5897" spans="1:12" x14ac:dyDescent="0.2">
      <c r="A5897" s="4" t="s">
        <v>26</v>
      </c>
      <c r="K5897" s="13">
        <v>2021</v>
      </c>
      <c r="L5897" s="25"/>
    </row>
    <row r="5898" spans="1:12" x14ac:dyDescent="0.2">
      <c r="A5898" s="4" t="s">
        <v>27</v>
      </c>
      <c r="K5898" s="13">
        <v>2021</v>
      </c>
      <c r="L5898" s="25"/>
    </row>
    <row r="5899" spans="1:12" x14ac:dyDescent="0.2">
      <c r="A5899" s="4" t="s">
        <v>28</v>
      </c>
      <c r="K5899" s="13">
        <v>2021</v>
      </c>
      <c r="L5899" s="25"/>
    </row>
    <row r="5900" spans="1:12" x14ac:dyDescent="0.2">
      <c r="A5900" s="4" t="s">
        <v>29</v>
      </c>
      <c r="K5900" s="13">
        <v>2021</v>
      </c>
      <c r="L5900" s="25"/>
    </row>
    <row r="5901" spans="1:12" x14ac:dyDescent="0.2">
      <c r="A5901" s="4" t="s">
        <v>276</v>
      </c>
      <c r="B5901" s="4">
        <v>3</v>
      </c>
      <c r="C5901" s="4">
        <v>2</v>
      </c>
      <c r="D5901" s="4">
        <v>0</v>
      </c>
      <c r="E5901" s="4">
        <v>91</v>
      </c>
      <c r="F5901" s="4">
        <v>1</v>
      </c>
      <c r="K5901" s="13">
        <v>2021</v>
      </c>
      <c r="L5901" s="25"/>
    </row>
    <row r="5902" spans="1:12" x14ac:dyDescent="0.2">
      <c r="A5902" s="4" t="s">
        <v>30</v>
      </c>
      <c r="K5902" s="13">
        <v>2021</v>
      </c>
      <c r="L5902" s="25"/>
    </row>
    <row r="5903" spans="1:12" x14ac:dyDescent="0.2">
      <c r="A5903" s="4" t="s">
        <v>31</v>
      </c>
      <c r="K5903" s="13">
        <v>2021</v>
      </c>
      <c r="L5903" s="25"/>
    </row>
    <row r="5904" spans="1:12" x14ac:dyDescent="0.2">
      <c r="A5904" s="4" t="s">
        <v>32</v>
      </c>
      <c r="K5904" s="13">
        <v>2021</v>
      </c>
      <c r="L5904" s="25"/>
    </row>
    <row r="5905" spans="1:12" x14ac:dyDescent="0.2">
      <c r="A5905" s="4" t="s">
        <v>334</v>
      </c>
      <c r="K5905" s="13">
        <v>2021</v>
      </c>
      <c r="L5905" s="25"/>
    </row>
    <row r="5906" spans="1:12" x14ac:dyDescent="0.2">
      <c r="A5906" s="4" t="s">
        <v>33</v>
      </c>
      <c r="K5906" s="13">
        <v>2021</v>
      </c>
      <c r="L5906" s="25"/>
    </row>
    <row r="5907" spans="1:12" x14ac:dyDescent="0.2">
      <c r="A5907" s="4" t="s">
        <v>34</v>
      </c>
      <c r="K5907" s="13">
        <v>2021</v>
      </c>
      <c r="L5907" s="25"/>
    </row>
    <row r="5908" spans="1:12" x14ac:dyDescent="0.2">
      <c r="A5908" s="4" t="s">
        <v>35</v>
      </c>
      <c r="K5908" s="13">
        <v>2021</v>
      </c>
      <c r="L5908" s="25"/>
    </row>
    <row r="5909" spans="1:12" x14ac:dyDescent="0.2">
      <c r="A5909" s="4" t="s">
        <v>373</v>
      </c>
      <c r="K5909" s="13">
        <v>2021</v>
      </c>
      <c r="L5909" s="25"/>
    </row>
    <row r="5910" spans="1:12" x14ac:dyDescent="0.2">
      <c r="A5910" s="4" t="s">
        <v>36</v>
      </c>
      <c r="K5910" s="13">
        <v>2021</v>
      </c>
      <c r="L5910" s="25"/>
    </row>
    <row r="5911" spans="1:12" x14ac:dyDescent="0.2">
      <c r="A5911" s="4" t="s">
        <v>37</v>
      </c>
      <c r="K5911" s="13">
        <v>2021</v>
      </c>
      <c r="L5911" s="25"/>
    </row>
    <row r="5912" spans="1:12" x14ac:dyDescent="0.2">
      <c r="A5912" s="4" t="s">
        <v>38</v>
      </c>
      <c r="K5912" s="13">
        <v>2021</v>
      </c>
      <c r="L5912" s="25"/>
    </row>
    <row r="5913" spans="1:12" x14ac:dyDescent="0.2">
      <c r="A5913" s="4" t="s">
        <v>824</v>
      </c>
      <c r="K5913" s="13">
        <v>2021</v>
      </c>
      <c r="L5913" s="25"/>
    </row>
    <row r="5914" spans="1:12" x14ac:dyDescent="0.2">
      <c r="A5914" s="4" t="s">
        <v>39</v>
      </c>
      <c r="K5914" s="13">
        <v>2021</v>
      </c>
      <c r="L5914" s="25"/>
    </row>
    <row r="5915" spans="1:12" x14ac:dyDescent="0.2">
      <c r="A5915" s="4" t="s">
        <v>40</v>
      </c>
      <c r="K5915" s="13">
        <v>2021</v>
      </c>
      <c r="L5915" s="25"/>
    </row>
    <row r="5916" spans="1:12" x14ac:dyDescent="0.2">
      <c r="A5916" s="4" t="s">
        <v>41</v>
      </c>
      <c r="K5916" s="13">
        <v>2021</v>
      </c>
      <c r="L5916" s="25"/>
    </row>
    <row r="5917" spans="1:12" x14ac:dyDescent="0.2">
      <c r="A5917" s="4" t="s">
        <v>277</v>
      </c>
      <c r="K5917" s="13">
        <v>2021</v>
      </c>
      <c r="L5917" s="25"/>
    </row>
    <row r="5918" spans="1:12" x14ac:dyDescent="0.2">
      <c r="A5918" s="4" t="s">
        <v>42</v>
      </c>
      <c r="K5918" s="13">
        <v>2021</v>
      </c>
      <c r="L5918" s="25"/>
    </row>
    <row r="5919" spans="1:12" x14ac:dyDescent="0.2">
      <c r="A5919" s="4" t="s">
        <v>43</v>
      </c>
      <c r="K5919" s="13">
        <v>2021</v>
      </c>
      <c r="L5919" s="25"/>
    </row>
    <row r="5920" spans="1:12" x14ac:dyDescent="0.2">
      <c r="A5920" s="4" t="s">
        <v>44</v>
      </c>
      <c r="K5920" s="13">
        <v>2021</v>
      </c>
      <c r="L5920" s="25"/>
    </row>
    <row r="5921" spans="1:12" x14ac:dyDescent="0.2">
      <c r="A5921" s="4" t="s">
        <v>45</v>
      </c>
      <c r="K5921" s="13">
        <v>2021</v>
      </c>
      <c r="L5921" s="25"/>
    </row>
    <row r="5922" spans="1:12" x14ac:dyDescent="0.2">
      <c r="A5922" s="4" t="s">
        <v>861</v>
      </c>
      <c r="K5922" s="13">
        <v>2021</v>
      </c>
      <c r="L5922" s="25"/>
    </row>
    <row r="5923" spans="1:12" x14ac:dyDescent="0.2">
      <c r="A5923" s="4" t="s">
        <v>818</v>
      </c>
      <c r="K5923" s="13">
        <v>2021</v>
      </c>
      <c r="L5923" s="25"/>
    </row>
    <row r="5924" spans="1:12" x14ac:dyDescent="0.2">
      <c r="A5924" s="4" t="s">
        <v>330</v>
      </c>
      <c r="K5924" s="13">
        <v>2021</v>
      </c>
      <c r="L5924" s="25"/>
    </row>
    <row r="5925" spans="1:12" x14ac:dyDescent="0.2">
      <c r="A5925" s="4" t="s">
        <v>817</v>
      </c>
      <c r="B5925" s="4">
        <v>14</v>
      </c>
      <c r="C5925" s="4">
        <v>10</v>
      </c>
      <c r="D5925" s="4">
        <v>1</v>
      </c>
      <c r="E5925" s="4">
        <v>173</v>
      </c>
      <c r="F5925" s="4">
        <v>0</v>
      </c>
      <c r="G5925" s="4">
        <v>57</v>
      </c>
      <c r="H5925" s="4">
        <v>2</v>
      </c>
      <c r="I5925" s="4">
        <v>255</v>
      </c>
      <c r="J5925" s="4">
        <v>7</v>
      </c>
      <c r="K5925" s="13">
        <v>2021</v>
      </c>
      <c r="L5925" s="25"/>
    </row>
    <row r="5926" spans="1:12" x14ac:dyDescent="0.2">
      <c r="A5926" s="4" t="s">
        <v>46</v>
      </c>
      <c r="K5926" s="13">
        <v>2021</v>
      </c>
      <c r="L5926" s="25"/>
    </row>
    <row r="5927" spans="1:12" x14ac:dyDescent="0.2">
      <c r="A5927" s="4" t="s">
        <v>47</v>
      </c>
      <c r="K5927" s="13">
        <v>2021</v>
      </c>
      <c r="L5927" s="25"/>
    </row>
    <row r="5928" spans="1:12" x14ac:dyDescent="0.2">
      <c r="A5928" s="4" t="s">
        <v>48</v>
      </c>
      <c r="K5928" s="13">
        <v>2021</v>
      </c>
      <c r="L5928" s="25"/>
    </row>
    <row r="5929" spans="1:12" x14ac:dyDescent="0.2">
      <c r="A5929" s="4" t="s">
        <v>290</v>
      </c>
      <c r="K5929" s="13">
        <v>2021</v>
      </c>
      <c r="L5929" s="25"/>
    </row>
    <row r="5930" spans="1:12" x14ac:dyDescent="0.2">
      <c r="A5930" s="4" t="s">
        <v>331</v>
      </c>
      <c r="K5930" s="13">
        <v>2021</v>
      </c>
      <c r="L5930" s="25"/>
    </row>
    <row r="5931" spans="1:12" x14ac:dyDescent="0.2">
      <c r="A5931" s="4" t="s">
        <v>49</v>
      </c>
      <c r="K5931" s="13">
        <v>2021</v>
      </c>
      <c r="L5931" s="25"/>
    </row>
    <row r="5932" spans="1:12" x14ac:dyDescent="0.2">
      <c r="A5932" s="4" t="s">
        <v>310</v>
      </c>
      <c r="K5932" s="13">
        <v>2021</v>
      </c>
      <c r="L5932" s="25"/>
    </row>
    <row r="5933" spans="1:12" x14ac:dyDescent="0.2">
      <c r="A5933" s="4" t="s">
        <v>50</v>
      </c>
      <c r="K5933" s="13">
        <v>2021</v>
      </c>
      <c r="L5933" s="25"/>
    </row>
    <row r="5934" spans="1:12" x14ac:dyDescent="0.2">
      <c r="A5934" s="4" t="s">
        <v>51</v>
      </c>
      <c r="K5934" s="13">
        <v>2021</v>
      </c>
      <c r="L5934" s="25"/>
    </row>
    <row r="5935" spans="1:12" x14ac:dyDescent="0.2">
      <c r="A5935" s="4" t="s">
        <v>52</v>
      </c>
      <c r="K5935" s="13">
        <v>2021</v>
      </c>
      <c r="L5935" s="25"/>
    </row>
    <row r="5936" spans="1:12" x14ac:dyDescent="0.2">
      <c r="A5936" s="4" t="s">
        <v>53</v>
      </c>
      <c r="K5936" s="13">
        <v>2021</v>
      </c>
      <c r="L5936" s="25"/>
    </row>
    <row r="5937" spans="1:12" x14ac:dyDescent="0.2">
      <c r="A5937" s="4" t="s">
        <v>54</v>
      </c>
      <c r="K5937" s="13">
        <v>2021</v>
      </c>
      <c r="L5937" s="25"/>
    </row>
    <row r="5938" spans="1:12" x14ac:dyDescent="0.2">
      <c r="A5938" s="4" t="s">
        <v>55</v>
      </c>
      <c r="K5938" s="13">
        <v>2021</v>
      </c>
      <c r="L5938" s="25"/>
    </row>
    <row r="5939" spans="1:12" x14ac:dyDescent="0.2">
      <c r="A5939" s="4" t="s">
        <v>56</v>
      </c>
      <c r="K5939" s="13">
        <v>2021</v>
      </c>
      <c r="L5939" s="25"/>
    </row>
    <row r="5940" spans="1:12" x14ac:dyDescent="0.2">
      <c r="A5940" s="4" t="s">
        <v>792</v>
      </c>
      <c r="K5940" s="13">
        <v>2021</v>
      </c>
      <c r="L5940" s="25"/>
    </row>
    <row r="5941" spans="1:12" x14ac:dyDescent="0.2">
      <c r="A5941" s="4" t="s">
        <v>57</v>
      </c>
      <c r="K5941" s="13">
        <v>2021</v>
      </c>
      <c r="L5941" s="25"/>
    </row>
    <row r="5942" spans="1:12" x14ac:dyDescent="0.2">
      <c r="A5942" s="4" t="s">
        <v>291</v>
      </c>
      <c r="K5942" s="13">
        <v>2021</v>
      </c>
      <c r="L5942" s="25"/>
    </row>
    <row r="5943" spans="1:12" x14ac:dyDescent="0.2">
      <c r="A5943" s="4" t="s">
        <v>58</v>
      </c>
      <c r="K5943" s="13">
        <v>2021</v>
      </c>
      <c r="L5943" s="25"/>
    </row>
    <row r="5944" spans="1:12" x14ac:dyDescent="0.2">
      <c r="A5944" s="4" t="s">
        <v>59</v>
      </c>
      <c r="K5944" s="13">
        <v>2021</v>
      </c>
      <c r="L5944" s="25"/>
    </row>
    <row r="5945" spans="1:12" x14ac:dyDescent="0.2">
      <c r="A5945" s="4" t="s">
        <v>60</v>
      </c>
      <c r="K5945" s="13">
        <v>2021</v>
      </c>
      <c r="L5945" s="25"/>
    </row>
    <row r="5946" spans="1:12" x14ac:dyDescent="0.2">
      <c r="A5946" s="4" t="s">
        <v>61</v>
      </c>
      <c r="K5946" s="13">
        <v>2021</v>
      </c>
      <c r="L5946" s="25"/>
    </row>
    <row r="5947" spans="1:12" x14ac:dyDescent="0.2">
      <c r="A5947" s="4" t="s">
        <v>62</v>
      </c>
      <c r="K5947" s="13">
        <v>2021</v>
      </c>
      <c r="L5947" s="25"/>
    </row>
    <row r="5948" spans="1:12" x14ac:dyDescent="0.2">
      <c r="A5948" s="4" t="s">
        <v>63</v>
      </c>
      <c r="K5948" s="13">
        <v>2021</v>
      </c>
      <c r="L5948" s="25"/>
    </row>
    <row r="5949" spans="1:12" x14ac:dyDescent="0.2">
      <c r="A5949" s="4" t="s">
        <v>886</v>
      </c>
      <c r="K5949" s="13">
        <v>2021</v>
      </c>
      <c r="L5949" s="25"/>
    </row>
    <row r="5950" spans="1:12" x14ac:dyDescent="0.2">
      <c r="A5950" s="4" t="s">
        <v>64</v>
      </c>
      <c r="K5950" s="13">
        <v>2021</v>
      </c>
      <c r="L5950" s="25"/>
    </row>
    <row r="5951" spans="1:12" x14ac:dyDescent="0.2">
      <c r="A5951" s="4" t="s">
        <v>65</v>
      </c>
      <c r="K5951" s="13">
        <v>2021</v>
      </c>
      <c r="L5951" s="25"/>
    </row>
    <row r="5952" spans="1:12" x14ac:dyDescent="0.2">
      <c r="A5952" s="4" t="s">
        <v>285</v>
      </c>
      <c r="K5952" s="13">
        <v>2021</v>
      </c>
      <c r="L5952" s="25"/>
    </row>
    <row r="5953" spans="1:12" x14ac:dyDescent="0.2">
      <c r="A5953" s="4" t="s">
        <v>66</v>
      </c>
      <c r="K5953" s="13">
        <v>2021</v>
      </c>
      <c r="L5953" s="25"/>
    </row>
    <row r="5954" spans="1:12" x14ac:dyDescent="0.2">
      <c r="A5954" s="4" t="s">
        <v>67</v>
      </c>
      <c r="K5954" s="13">
        <v>2021</v>
      </c>
      <c r="L5954" s="25"/>
    </row>
    <row r="5955" spans="1:12" x14ac:dyDescent="0.2">
      <c r="A5955" s="4" t="s">
        <v>274</v>
      </c>
      <c r="K5955" s="13">
        <v>2021</v>
      </c>
      <c r="L5955" s="25"/>
    </row>
    <row r="5956" spans="1:12" x14ac:dyDescent="0.2">
      <c r="A5956" s="4" t="s">
        <v>68</v>
      </c>
      <c r="K5956" s="13">
        <v>2021</v>
      </c>
      <c r="L5956" s="25"/>
    </row>
    <row r="5957" spans="1:12" x14ac:dyDescent="0.2">
      <c r="A5957" s="4" t="s">
        <v>69</v>
      </c>
      <c r="K5957" s="13">
        <v>2021</v>
      </c>
      <c r="L5957" s="25"/>
    </row>
    <row r="5958" spans="1:12" x14ac:dyDescent="0.2">
      <c r="A5958" s="4" t="s">
        <v>70</v>
      </c>
      <c r="K5958" s="13">
        <v>2021</v>
      </c>
      <c r="L5958" s="25"/>
    </row>
    <row r="5959" spans="1:12" x14ac:dyDescent="0.2">
      <c r="A5959" s="4" t="s">
        <v>71</v>
      </c>
      <c r="K5959" s="13">
        <v>2021</v>
      </c>
      <c r="L5959" s="25"/>
    </row>
    <row r="5960" spans="1:12" x14ac:dyDescent="0.2">
      <c r="A5960" s="4" t="s">
        <v>72</v>
      </c>
      <c r="K5960" s="13">
        <v>2021</v>
      </c>
      <c r="L5960" s="25"/>
    </row>
    <row r="5961" spans="1:12" x14ac:dyDescent="0.2">
      <c r="A5961" s="4" t="s">
        <v>73</v>
      </c>
      <c r="K5961" s="13">
        <v>2021</v>
      </c>
      <c r="L5961" s="25"/>
    </row>
    <row r="5962" spans="1:12" x14ac:dyDescent="0.2">
      <c r="A5962" s="4" t="s">
        <v>74</v>
      </c>
      <c r="K5962" s="13">
        <v>2021</v>
      </c>
      <c r="L5962" s="25"/>
    </row>
    <row r="5963" spans="1:12" x14ac:dyDescent="0.2">
      <c r="A5963" s="4" t="s">
        <v>75</v>
      </c>
      <c r="K5963" s="13">
        <v>2021</v>
      </c>
      <c r="L5963" s="25"/>
    </row>
    <row r="5964" spans="1:12" x14ac:dyDescent="0.2">
      <c r="A5964" s="4" t="s">
        <v>76</v>
      </c>
      <c r="K5964" s="13">
        <v>2021</v>
      </c>
      <c r="L5964" s="25"/>
    </row>
    <row r="5965" spans="1:12" x14ac:dyDescent="0.2">
      <c r="A5965" s="4" t="s">
        <v>77</v>
      </c>
      <c r="K5965" s="13">
        <v>2021</v>
      </c>
      <c r="L5965" s="25"/>
    </row>
    <row r="5966" spans="1:12" x14ac:dyDescent="0.2">
      <c r="A5966" s="4" t="s">
        <v>78</v>
      </c>
      <c r="K5966" s="13">
        <v>2021</v>
      </c>
      <c r="L5966" s="25"/>
    </row>
    <row r="5967" spans="1:12" x14ac:dyDescent="0.2">
      <c r="A5967" s="4" t="s">
        <v>79</v>
      </c>
      <c r="K5967" s="13">
        <v>2021</v>
      </c>
      <c r="L5967" s="25"/>
    </row>
    <row r="5968" spans="1:12" x14ac:dyDescent="0.2">
      <c r="A5968" s="4" t="s">
        <v>80</v>
      </c>
      <c r="K5968" s="13">
        <v>2021</v>
      </c>
      <c r="L5968" s="25"/>
    </row>
    <row r="5969" spans="1:12" x14ac:dyDescent="0.2">
      <c r="A5969" s="4" t="s">
        <v>302</v>
      </c>
      <c r="K5969" s="13">
        <v>2021</v>
      </c>
      <c r="L5969" s="25"/>
    </row>
    <row r="5970" spans="1:12" x14ac:dyDescent="0.2">
      <c r="A5970" s="4" t="s">
        <v>81</v>
      </c>
      <c r="B5970" s="4">
        <v>13</v>
      </c>
      <c r="C5970" s="4">
        <v>9</v>
      </c>
      <c r="D5970" s="4">
        <v>4</v>
      </c>
      <c r="E5970" s="4">
        <v>168</v>
      </c>
      <c r="F5970" s="4">
        <v>3</v>
      </c>
      <c r="G5970" s="4">
        <v>48.5</v>
      </c>
      <c r="H5970" s="4">
        <v>7</v>
      </c>
      <c r="I5970" s="4">
        <v>150</v>
      </c>
      <c r="J5970" s="4">
        <v>9</v>
      </c>
      <c r="K5970" s="13">
        <v>2021</v>
      </c>
      <c r="L5970" s="25"/>
    </row>
    <row r="5971" spans="1:12" x14ac:dyDescent="0.2">
      <c r="A5971" s="4" t="s">
        <v>82</v>
      </c>
      <c r="K5971" s="13">
        <v>2021</v>
      </c>
      <c r="L5971" s="25"/>
    </row>
    <row r="5972" spans="1:12" x14ac:dyDescent="0.2">
      <c r="A5972" s="4" t="s">
        <v>83</v>
      </c>
      <c r="K5972" s="13">
        <v>2021</v>
      </c>
      <c r="L5972" s="25"/>
    </row>
    <row r="5973" spans="1:12" x14ac:dyDescent="0.2">
      <c r="A5973" s="4" t="s">
        <v>84</v>
      </c>
      <c r="K5973" s="13">
        <v>2021</v>
      </c>
      <c r="L5973" s="25"/>
    </row>
    <row r="5974" spans="1:12" x14ac:dyDescent="0.2">
      <c r="A5974" s="4" t="s">
        <v>85</v>
      </c>
      <c r="K5974" s="13">
        <v>2021</v>
      </c>
      <c r="L5974" s="25"/>
    </row>
    <row r="5975" spans="1:12" x14ac:dyDescent="0.2">
      <c r="A5975" s="4" t="s">
        <v>86</v>
      </c>
      <c r="K5975" s="13">
        <v>2021</v>
      </c>
      <c r="L5975" s="25"/>
    </row>
    <row r="5976" spans="1:12" x14ac:dyDescent="0.2">
      <c r="A5976" s="4" t="s">
        <v>87</v>
      </c>
      <c r="K5976" s="13">
        <v>2021</v>
      </c>
      <c r="L5976" s="25"/>
    </row>
    <row r="5977" spans="1:12" x14ac:dyDescent="0.2">
      <c r="A5977" s="4" t="s">
        <v>88</v>
      </c>
      <c r="K5977" s="13">
        <v>2021</v>
      </c>
      <c r="L5977" s="25"/>
    </row>
    <row r="5978" spans="1:12" x14ac:dyDescent="0.2">
      <c r="A5978" s="4" t="s">
        <v>89</v>
      </c>
      <c r="K5978" s="13">
        <v>2021</v>
      </c>
      <c r="L5978" s="25"/>
    </row>
    <row r="5979" spans="1:12" x14ac:dyDescent="0.2">
      <c r="A5979" s="4" t="s">
        <v>90</v>
      </c>
      <c r="K5979" s="13">
        <v>2021</v>
      </c>
      <c r="L5979" s="25"/>
    </row>
    <row r="5980" spans="1:12" x14ac:dyDescent="0.2">
      <c r="A5980" s="4" t="s">
        <v>91</v>
      </c>
      <c r="K5980" s="13">
        <v>2021</v>
      </c>
      <c r="L5980" s="25"/>
    </row>
    <row r="5981" spans="1:12" x14ac:dyDescent="0.2">
      <c r="A5981" s="4" t="s">
        <v>92</v>
      </c>
      <c r="K5981" s="13">
        <v>2021</v>
      </c>
      <c r="L5981" s="25"/>
    </row>
    <row r="5982" spans="1:12" x14ac:dyDescent="0.2">
      <c r="A5982" s="4" t="s">
        <v>93</v>
      </c>
      <c r="K5982" s="13">
        <v>2021</v>
      </c>
      <c r="L5982" s="25"/>
    </row>
    <row r="5983" spans="1:12" x14ac:dyDescent="0.2">
      <c r="A5983" s="4" t="s">
        <v>94</v>
      </c>
      <c r="K5983" s="13">
        <v>2021</v>
      </c>
      <c r="L5983" s="25"/>
    </row>
    <row r="5984" spans="1:12" x14ac:dyDescent="0.2">
      <c r="A5984" s="4" t="s">
        <v>95</v>
      </c>
      <c r="K5984" s="13">
        <v>2021</v>
      </c>
      <c r="L5984" s="25"/>
    </row>
    <row r="5985" spans="1:12" x14ac:dyDescent="0.2">
      <c r="A5985" s="4" t="s">
        <v>96</v>
      </c>
      <c r="K5985" s="13">
        <v>2021</v>
      </c>
      <c r="L5985" s="25"/>
    </row>
    <row r="5986" spans="1:12" x14ac:dyDescent="0.2">
      <c r="A5986" s="4" t="s">
        <v>340</v>
      </c>
      <c r="K5986" s="13">
        <v>2021</v>
      </c>
      <c r="L5986" s="25"/>
    </row>
    <row r="5987" spans="1:12" x14ac:dyDescent="0.2">
      <c r="A5987" s="4" t="s">
        <v>97</v>
      </c>
      <c r="K5987" s="13">
        <v>2021</v>
      </c>
      <c r="L5987" s="25"/>
    </row>
    <row r="5988" spans="1:12" x14ac:dyDescent="0.2">
      <c r="A5988" s="4" t="s">
        <v>98</v>
      </c>
      <c r="K5988" s="13">
        <v>2021</v>
      </c>
      <c r="L5988" s="25"/>
    </row>
    <row r="5989" spans="1:12" x14ac:dyDescent="0.2">
      <c r="A5989" s="4" t="s">
        <v>99</v>
      </c>
      <c r="K5989" s="13">
        <v>2021</v>
      </c>
      <c r="L5989" s="25"/>
    </row>
    <row r="5990" spans="1:12" x14ac:dyDescent="0.2">
      <c r="A5990" s="4" t="s">
        <v>360</v>
      </c>
      <c r="K5990" s="13">
        <v>2021</v>
      </c>
      <c r="L5990" s="25"/>
    </row>
    <row r="5991" spans="1:12" x14ac:dyDescent="0.2">
      <c r="A5991" s="4" t="s">
        <v>361</v>
      </c>
      <c r="K5991" s="13">
        <v>2021</v>
      </c>
      <c r="L5991" s="25"/>
    </row>
    <row r="5992" spans="1:12" x14ac:dyDescent="0.2">
      <c r="A5992" s="4" t="s">
        <v>100</v>
      </c>
      <c r="K5992" s="13">
        <v>2021</v>
      </c>
      <c r="L5992" s="25"/>
    </row>
    <row r="5993" spans="1:12" x14ac:dyDescent="0.2">
      <c r="A5993" s="4" t="s">
        <v>362</v>
      </c>
      <c r="K5993" s="13">
        <v>2021</v>
      </c>
      <c r="L5993" s="25"/>
    </row>
    <row r="5994" spans="1:12" x14ac:dyDescent="0.2">
      <c r="A5994" s="4" t="s">
        <v>101</v>
      </c>
      <c r="K5994" s="13">
        <v>2021</v>
      </c>
      <c r="L5994" s="25"/>
    </row>
    <row r="5995" spans="1:12" x14ac:dyDescent="0.2">
      <c r="A5995" s="4" t="s">
        <v>278</v>
      </c>
      <c r="K5995" s="13">
        <v>2021</v>
      </c>
      <c r="L5995" s="25"/>
    </row>
    <row r="5996" spans="1:12" x14ac:dyDescent="0.2">
      <c r="A5996" s="4" t="s">
        <v>102</v>
      </c>
      <c r="K5996" s="13">
        <v>2021</v>
      </c>
      <c r="L5996" s="25"/>
    </row>
    <row r="5997" spans="1:12" x14ac:dyDescent="0.2">
      <c r="A5997" s="4" t="s">
        <v>892</v>
      </c>
      <c r="B5997" s="4">
        <v>1</v>
      </c>
      <c r="C5997" s="4">
        <v>1</v>
      </c>
      <c r="D5997" s="4">
        <v>1</v>
      </c>
      <c r="E5997" s="4">
        <v>17</v>
      </c>
      <c r="F5997" s="4">
        <v>0</v>
      </c>
      <c r="G5997" s="4">
        <v>4</v>
      </c>
      <c r="H5997" s="4">
        <v>1</v>
      </c>
      <c r="I5997" s="4">
        <v>19</v>
      </c>
      <c r="J5997" s="4">
        <v>1</v>
      </c>
      <c r="K5997" s="13">
        <v>2021</v>
      </c>
    </row>
    <row r="5998" spans="1:12" x14ac:dyDescent="0.2">
      <c r="A5998" s="4" t="s">
        <v>103</v>
      </c>
      <c r="B5998" s="4">
        <v>2</v>
      </c>
      <c r="C5998" s="4">
        <v>2</v>
      </c>
      <c r="D5998" s="13">
        <v>0</v>
      </c>
      <c r="E5998" s="13">
        <v>0</v>
      </c>
      <c r="K5998" s="13">
        <v>2021</v>
      </c>
      <c r="L5998" s="25"/>
    </row>
    <row r="5999" spans="1:12" x14ac:dyDescent="0.2">
      <c r="A5999" s="4" t="s">
        <v>104</v>
      </c>
      <c r="K5999" s="13">
        <v>2021</v>
      </c>
      <c r="L5999" s="25"/>
    </row>
    <row r="6000" spans="1:12" x14ac:dyDescent="0.2">
      <c r="A6000" s="4" t="s">
        <v>345</v>
      </c>
      <c r="K6000" s="13">
        <v>2021</v>
      </c>
      <c r="L6000" s="25"/>
    </row>
    <row r="6001" spans="1:12" x14ac:dyDescent="0.2">
      <c r="A6001" s="4" t="s">
        <v>341</v>
      </c>
      <c r="K6001" s="13">
        <v>2021</v>
      </c>
      <c r="L6001" s="25"/>
    </row>
    <row r="6002" spans="1:12" x14ac:dyDescent="0.2">
      <c r="A6002" s="4" t="s">
        <v>311</v>
      </c>
      <c r="K6002" s="13">
        <v>2021</v>
      </c>
      <c r="L6002" s="25"/>
    </row>
    <row r="6003" spans="1:12" x14ac:dyDescent="0.2">
      <c r="A6003" s="4" t="s">
        <v>105</v>
      </c>
      <c r="K6003" s="13">
        <v>2021</v>
      </c>
      <c r="L6003" s="25"/>
    </row>
    <row r="6004" spans="1:12" x14ac:dyDescent="0.2">
      <c r="A6004" s="4" t="s">
        <v>106</v>
      </c>
      <c r="K6004" s="13">
        <v>2021</v>
      </c>
      <c r="L6004" s="25"/>
    </row>
    <row r="6005" spans="1:12" x14ac:dyDescent="0.2">
      <c r="A6005" s="4" t="s">
        <v>107</v>
      </c>
      <c r="K6005" s="13">
        <v>2021</v>
      </c>
      <c r="L6005" s="25"/>
    </row>
    <row r="6006" spans="1:12" x14ac:dyDescent="0.2">
      <c r="A6006" s="4" t="s">
        <v>108</v>
      </c>
      <c r="K6006" s="13">
        <v>2021</v>
      </c>
      <c r="L6006" s="25"/>
    </row>
    <row r="6007" spans="1:12" x14ac:dyDescent="0.2">
      <c r="A6007" s="4" t="s">
        <v>357</v>
      </c>
      <c r="B6007" s="4">
        <v>11</v>
      </c>
      <c r="C6007" s="4">
        <v>10</v>
      </c>
      <c r="D6007" s="4">
        <v>4</v>
      </c>
      <c r="E6007" s="4">
        <v>121</v>
      </c>
      <c r="F6007" s="4">
        <v>5</v>
      </c>
      <c r="G6007" s="4">
        <v>50</v>
      </c>
      <c r="H6007" s="13">
        <v>9</v>
      </c>
      <c r="I6007" s="4">
        <v>186</v>
      </c>
      <c r="J6007" s="4">
        <v>7</v>
      </c>
      <c r="K6007" s="13">
        <v>2021</v>
      </c>
      <c r="L6007" s="25"/>
    </row>
    <row r="6008" spans="1:12" x14ac:dyDescent="0.2">
      <c r="A6008" s="4" t="s">
        <v>346</v>
      </c>
      <c r="K6008" s="13">
        <v>2021</v>
      </c>
      <c r="L6008" s="25"/>
    </row>
    <row r="6009" spans="1:12" x14ac:dyDescent="0.2">
      <c r="A6009" s="4" t="s">
        <v>109</v>
      </c>
      <c r="K6009" s="13">
        <v>2021</v>
      </c>
      <c r="L6009" s="25"/>
    </row>
    <row r="6010" spans="1:12" x14ac:dyDescent="0.2">
      <c r="A6010" s="4" t="s">
        <v>110</v>
      </c>
      <c r="K6010" s="13">
        <v>2021</v>
      </c>
      <c r="L6010" s="25"/>
    </row>
    <row r="6011" spans="1:12" x14ac:dyDescent="0.2">
      <c r="A6011" s="4" t="s">
        <v>111</v>
      </c>
      <c r="K6011" s="13">
        <v>2021</v>
      </c>
      <c r="L6011" s="25"/>
    </row>
    <row r="6012" spans="1:12" x14ac:dyDescent="0.2">
      <c r="A6012" s="4" t="s">
        <v>112</v>
      </c>
      <c r="K6012" s="13">
        <v>2021</v>
      </c>
      <c r="L6012" s="25"/>
    </row>
    <row r="6013" spans="1:12" x14ac:dyDescent="0.2">
      <c r="A6013" s="4" t="s">
        <v>113</v>
      </c>
      <c r="K6013" s="13">
        <v>2021</v>
      </c>
      <c r="L6013" s="25"/>
    </row>
    <row r="6014" spans="1:12" x14ac:dyDescent="0.2">
      <c r="A6014" s="4" t="s">
        <v>114</v>
      </c>
      <c r="K6014" s="13">
        <v>2021</v>
      </c>
      <c r="L6014" s="25"/>
    </row>
    <row r="6015" spans="1:12" x14ac:dyDescent="0.2">
      <c r="A6015" s="4" t="s">
        <v>115</v>
      </c>
      <c r="K6015" s="13">
        <v>2021</v>
      </c>
      <c r="L6015" s="25"/>
    </row>
    <row r="6016" spans="1:12" x14ac:dyDescent="0.2">
      <c r="A6016" s="4" t="s">
        <v>319</v>
      </c>
      <c r="K6016" s="13">
        <v>2021</v>
      </c>
      <c r="L6016" s="25"/>
    </row>
    <row r="6017" spans="1:12" x14ac:dyDescent="0.2">
      <c r="A6017" s="4" t="s">
        <v>116</v>
      </c>
      <c r="K6017" s="13">
        <v>2021</v>
      </c>
      <c r="L6017" s="25"/>
    </row>
    <row r="6018" spans="1:12" x14ac:dyDescent="0.2">
      <c r="A6018" s="4" t="s">
        <v>117</v>
      </c>
      <c r="K6018" s="13">
        <v>2021</v>
      </c>
      <c r="L6018" s="25"/>
    </row>
    <row r="6019" spans="1:12" x14ac:dyDescent="0.2">
      <c r="A6019" s="4" t="s">
        <v>118</v>
      </c>
      <c r="K6019" s="13">
        <v>2021</v>
      </c>
      <c r="L6019" s="25"/>
    </row>
    <row r="6020" spans="1:12" x14ac:dyDescent="0.2">
      <c r="A6020" s="4" t="s">
        <v>279</v>
      </c>
      <c r="K6020" s="13">
        <v>2021</v>
      </c>
      <c r="L6020" s="25"/>
    </row>
    <row r="6021" spans="1:12" x14ac:dyDescent="0.2">
      <c r="A6021" s="4" t="s">
        <v>119</v>
      </c>
      <c r="K6021" s="13">
        <v>2021</v>
      </c>
      <c r="L6021" s="25"/>
    </row>
    <row r="6022" spans="1:12" x14ac:dyDescent="0.2">
      <c r="A6022" s="4" t="s">
        <v>120</v>
      </c>
      <c r="K6022" s="13">
        <v>2021</v>
      </c>
      <c r="L6022" s="25"/>
    </row>
    <row r="6023" spans="1:12" x14ac:dyDescent="0.2">
      <c r="A6023" s="4" t="s">
        <v>121</v>
      </c>
      <c r="K6023" s="13">
        <v>2021</v>
      </c>
      <c r="L6023" s="25"/>
    </row>
    <row r="6024" spans="1:12" x14ac:dyDescent="0.2">
      <c r="A6024" s="4" t="s">
        <v>122</v>
      </c>
      <c r="K6024" s="13">
        <v>2021</v>
      </c>
      <c r="L6024" s="25"/>
    </row>
    <row r="6025" spans="1:12" x14ac:dyDescent="0.2">
      <c r="A6025" s="4" t="s">
        <v>123</v>
      </c>
      <c r="K6025" s="13">
        <v>2021</v>
      </c>
      <c r="L6025" s="25"/>
    </row>
    <row r="6026" spans="1:12" x14ac:dyDescent="0.2">
      <c r="A6026" s="4" t="s">
        <v>124</v>
      </c>
      <c r="K6026" s="13">
        <v>2021</v>
      </c>
      <c r="L6026" s="25"/>
    </row>
    <row r="6027" spans="1:12" x14ac:dyDescent="0.2">
      <c r="A6027" s="4" t="s">
        <v>821</v>
      </c>
      <c r="K6027" s="13">
        <v>2021</v>
      </c>
      <c r="L6027" s="25"/>
    </row>
    <row r="6028" spans="1:12" x14ac:dyDescent="0.2">
      <c r="A6028" s="4" t="s">
        <v>125</v>
      </c>
      <c r="K6028" s="13">
        <v>2021</v>
      </c>
      <c r="L6028" s="25"/>
    </row>
    <row r="6029" spans="1:12" x14ac:dyDescent="0.2">
      <c r="A6029" s="4" t="s">
        <v>126</v>
      </c>
      <c r="K6029" s="13">
        <v>2021</v>
      </c>
      <c r="L6029" s="25"/>
    </row>
    <row r="6030" spans="1:12" x14ac:dyDescent="0.2">
      <c r="A6030" s="4" t="s">
        <v>127</v>
      </c>
      <c r="K6030" s="13">
        <v>2021</v>
      </c>
      <c r="L6030" s="25"/>
    </row>
    <row r="6031" spans="1:12" x14ac:dyDescent="0.2">
      <c r="A6031" s="4" t="s">
        <v>128</v>
      </c>
      <c r="K6031" s="13">
        <v>2021</v>
      </c>
      <c r="L6031" s="25"/>
    </row>
    <row r="6032" spans="1:12" x14ac:dyDescent="0.2">
      <c r="A6032" s="4" t="s">
        <v>129</v>
      </c>
      <c r="K6032" s="13">
        <v>2021</v>
      </c>
      <c r="L6032" s="25"/>
    </row>
    <row r="6033" spans="1:12" x14ac:dyDescent="0.2">
      <c r="A6033" s="4" t="s">
        <v>827</v>
      </c>
      <c r="K6033" s="13">
        <v>2021</v>
      </c>
      <c r="L6033" s="25"/>
    </row>
    <row r="6034" spans="1:12" x14ac:dyDescent="0.2">
      <c r="A6034" s="4" t="s">
        <v>130</v>
      </c>
      <c r="K6034" s="13">
        <v>2021</v>
      </c>
      <c r="L6034" s="25"/>
    </row>
    <row r="6035" spans="1:12" x14ac:dyDescent="0.2">
      <c r="A6035" s="4" t="s">
        <v>899</v>
      </c>
      <c r="B6035" s="4">
        <v>1</v>
      </c>
      <c r="C6035" s="4">
        <v>1</v>
      </c>
      <c r="D6035" s="4">
        <v>0</v>
      </c>
      <c r="E6035" s="4">
        <v>33</v>
      </c>
      <c r="F6035" s="4">
        <v>0</v>
      </c>
      <c r="G6035" s="4">
        <v>3.8333333333333299</v>
      </c>
      <c r="H6035" s="13">
        <v>0</v>
      </c>
      <c r="I6035" s="4">
        <v>17</v>
      </c>
      <c r="J6035" s="4">
        <v>1</v>
      </c>
      <c r="K6035" s="13">
        <v>2021</v>
      </c>
    </row>
    <row r="6036" spans="1:12" x14ac:dyDescent="0.2">
      <c r="A6036" s="4" t="s">
        <v>131</v>
      </c>
      <c r="K6036" s="13">
        <v>2021</v>
      </c>
      <c r="L6036" s="25"/>
    </row>
    <row r="6037" spans="1:12" x14ac:dyDescent="0.2">
      <c r="A6037" s="4" t="s">
        <v>132</v>
      </c>
      <c r="K6037" s="13">
        <v>2021</v>
      </c>
      <c r="L6037" s="25"/>
    </row>
    <row r="6038" spans="1:12" x14ac:dyDescent="0.2">
      <c r="A6038" s="4" t="s">
        <v>133</v>
      </c>
      <c r="K6038" s="13">
        <v>2021</v>
      </c>
      <c r="L6038" s="25"/>
    </row>
    <row r="6039" spans="1:12" x14ac:dyDescent="0.2">
      <c r="A6039" s="4" t="s">
        <v>312</v>
      </c>
      <c r="K6039" s="13">
        <v>2021</v>
      </c>
      <c r="L6039" s="25"/>
    </row>
    <row r="6040" spans="1:12" x14ac:dyDescent="0.2">
      <c r="A6040" s="4" t="s">
        <v>134</v>
      </c>
      <c r="K6040" s="13">
        <v>2021</v>
      </c>
      <c r="L6040" s="25"/>
    </row>
    <row r="6041" spans="1:12" x14ac:dyDescent="0.2">
      <c r="A6041" s="4" t="s">
        <v>135</v>
      </c>
      <c r="K6041" s="13">
        <v>2021</v>
      </c>
      <c r="L6041" s="25"/>
    </row>
    <row r="6042" spans="1:12" x14ac:dyDescent="0.2">
      <c r="A6042" s="4" t="s">
        <v>136</v>
      </c>
      <c r="K6042" s="13">
        <v>2021</v>
      </c>
      <c r="L6042" s="25"/>
    </row>
    <row r="6043" spans="1:12" x14ac:dyDescent="0.2">
      <c r="A6043" s="4" t="s">
        <v>137</v>
      </c>
      <c r="K6043" s="13">
        <v>2021</v>
      </c>
      <c r="L6043" s="25"/>
    </row>
    <row r="6044" spans="1:12" x14ac:dyDescent="0.2">
      <c r="A6044" s="4" t="s">
        <v>306</v>
      </c>
      <c r="K6044" s="13">
        <v>2021</v>
      </c>
      <c r="L6044" s="25"/>
    </row>
    <row r="6045" spans="1:12" x14ac:dyDescent="0.2">
      <c r="A6045" s="4" t="s">
        <v>138</v>
      </c>
      <c r="K6045" s="13">
        <v>2021</v>
      </c>
      <c r="L6045" s="25"/>
    </row>
    <row r="6046" spans="1:12" x14ac:dyDescent="0.2">
      <c r="A6046" s="4" t="s">
        <v>295</v>
      </c>
      <c r="K6046" s="13">
        <v>2021</v>
      </c>
      <c r="L6046" s="25"/>
    </row>
    <row r="6047" spans="1:12" x14ac:dyDescent="0.2">
      <c r="A6047" s="4" t="s">
        <v>139</v>
      </c>
      <c r="K6047" s="13">
        <v>2021</v>
      </c>
      <c r="L6047" s="25"/>
    </row>
    <row r="6048" spans="1:12" x14ac:dyDescent="0.2">
      <c r="A6048" s="4" t="s">
        <v>905</v>
      </c>
      <c r="B6048" s="13">
        <v>1</v>
      </c>
      <c r="C6048" s="13">
        <v>1</v>
      </c>
      <c r="D6048" s="13">
        <v>0</v>
      </c>
      <c r="E6048" s="13">
        <v>17</v>
      </c>
      <c r="K6048" s="13">
        <v>2021</v>
      </c>
    </row>
    <row r="6049" spans="1:12" x14ac:dyDescent="0.2">
      <c r="A6049" s="4" t="s">
        <v>140</v>
      </c>
      <c r="K6049" s="13">
        <v>2021</v>
      </c>
      <c r="L6049" s="25"/>
    </row>
    <row r="6050" spans="1:12" x14ac:dyDescent="0.2">
      <c r="A6050" s="4" t="s">
        <v>141</v>
      </c>
      <c r="K6050" s="13">
        <v>2021</v>
      </c>
      <c r="L6050" s="25"/>
    </row>
    <row r="6051" spans="1:12" x14ac:dyDescent="0.2">
      <c r="A6051" s="4" t="s">
        <v>864</v>
      </c>
      <c r="K6051" s="13">
        <v>2021</v>
      </c>
      <c r="L6051" s="25"/>
    </row>
    <row r="6052" spans="1:12" x14ac:dyDescent="0.2">
      <c r="A6052" s="4" t="s">
        <v>142</v>
      </c>
      <c r="K6052" s="13">
        <v>2021</v>
      </c>
      <c r="L6052" s="25"/>
    </row>
    <row r="6053" spans="1:12" x14ac:dyDescent="0.2">
      <c r="A6053" s="4" t="s">
        <v>904</v>
      </c>
      <c r="B6053" s="13">
        <v>1</v>
      </c>
      <c r="K6053" s="13">
        <v>2021</v>
      </c>
    </row>
    <row r="6054" spans="1:12" x14ac:dyDescent="0.2">
      <c r="A6054" s="4" t="s">
        <v>866</v>
      </c>
      <c r="B6054" s="4">
        <v>19</v>
      </c>
      <c r="C6054" s="4">
        <v>15</v>
      </c>
      <c r="D6054" s="4">
        <v>4</v>
      </c>
      <c r="E6054" s="4">
        <v>257</v>
      </c>
      <c r="F6054" s="4">
        <v>3</v>
      </c>
      <c r="G6054" s="4">
        <v>37</v>
      </c>
      <c r="H6054" s="13">
        <v>2</v>
      </c>
      <c r="I6054" s="4">
        <v>171</v>
      </c>
      <c r="J6054" s="4">
        <v>4</v>
      </c>
      <c r="K6054" s="13">
        <v>2021</v>
      </c>
      <c r="L6054" s="25"/>
    </row>
    <row r="6055" spans="1:12" x14ac:dyDescent="0.2">
      <c r="A6055" s="4" t="s">
        <v>303</v>
      </c>
      <c r="K6055" s="13">
        <v>2021</v>
      </c>
      <c r="L6055" s="25"/>
    </row>
    <row r="6056" spans="1:12" x14ac:dyDescent="0.2">
      <c r="A6056" s="4" t="s">
        <v>865</v>
      </c>
      <c r="K6056" s="13">
        <v>2021</v>
      </c>
      <c r="L6056" s="25"/>
    </row>
    <row r="6057" spans="1:12" x14ac:dyDescent="0.2">
      <c r="A6057" s="4" t="s">
        <v>307</v>
      </c>
      <c r="K6057" s="13">
        <v>2021</v>
      </c>
      <c r="L6057" s="25"/>
    </row>
    <row r="6058" spans="1:12" x14ac:dyDescent="0.2">
      <c r="A6058" s="4" t="s">
        <v>143</v>
      </c>
      <c r="K6058" s="13">
        <v>2021</v>
      </c>
      <c r="L6058" s="25"/>
    </row>
    <row r="6059" spans="1:12" x14ac:dyDescent="0.2">
      <c r="A6059" s="4" t="s">
        <v>298</v>
      </c>
      <c r="K6059" s="13">
        <v>2021</v>
      </c>
      <c r="L6059" s="25"/>
    </row>
    <row r="6060" spans="1:12" x14ac:dyDescent="0.2">
      <c r="A6060" s="4" t="s">
        <v>342</v>
      </c>
      <c r="K6060" s="13">
        <v>2021</v>
      </c>
      <c r="L6060" s="25"/>
    </row>
    <row r="6061" spans="1:12" x14ac:dyDescent="0.2">
      <c r="A6061" s="4" t="s">
        <v>144</v>
      </c>
      <c r="K6061" s="13">
        <v>2021</v>
      </c>
      <c r="L6061" s="25"/>
    </row>
    <row r="6062" spans="1:12" x14ac:dyDescent="0.2">
      <c r="A6062" s="4" t="s">
        <v>145</v>
      </c>
      <c r="K6062" s="13">
        <v>2021</v>
      </c>
      <c r="L6062" s="25"/>
    </row>
    <row r="6063" spans="1:12" x14ac:dyDescent="0.2">
      <c r="A6063" s="4" t="s">
        <v>146</v>
      </c>
      <c r="K6063" s="13">
        <v>2021</v>
      </c>
      <c r="L6063" s="25"/>
    </row>
    <row r="6064" spans="1:12" x14ac:dyDescent="0.2">
      <c r="A6064" s="4" t="s">
        <v>363</v>
      </c>
      <c r="K6064" s="13">
        <v>2021</v>
      </c>
      <c r="L6064" s="25"/>
    </row>
    <row r="6065" spans="1:12" x14ac:dyDescent="0.2">
      <c r="A6065" s="4" t="s">
        <v>147</v>
      </c>
      <c r="B6065" s="4">
        <v>6</v>
      </c>
      <c r="C6065" s="4">
        <v>2</v>
      </c>
      <c r="D6065" s="4">
        <v>0</v>
      </c>
      <c r="E6065" s="4">
        <v>33</v>
      </c>
      <c r="F6065" s="4">
        <v>2</v>
      </c>
      <c r="G6065" s="4">
        <v>8</v>
      </c>
      <c r="H6065" s="13">
        <v>0</v>
      </c>
      <c r="I6065" s="4">
        <v>43</v>
      </c>
      <c r="J6065" s="4">
        <v>1</v>
      </c>
      <c r="K6065" s="13">
        <v>2021</v>
      </c>
      <c r="L6065" s="25"/>
    </row>
    <row r="6066" spans="1:12" x14ac:dyDescent="0.2">
      <c r="A6066" s="4" t="s">
        <v>355</v>
      </c>
      <c r="K6066" s="13">
        <v>2021</v>
      </c>
      <c r="L6066" s="25"/>
    </row>
    <row r="6067" spans="1:12" x14ac:dyDescent="0.2">
      <c r="A6067" s="4" t="s">
        <v>148</v>
      </c>
      <c r="K6067" s="13">
        <v>2021</v>
      </c>
      <c r="L6067" s="25"/>
    </row>
    <row r="6068" spans="1:12" x14ac:dyDescent="0.2">
      <c r="A6068" s="4" t="s">
        <v>149</v>
      </c>
      <c r="K6068" s="13">
        <v>2021</v>
      </c>
      <c r="L6068" s="25"/>
    </row>
    <row r="6069" spans="1:12" x14ac:dyDescent="0.2">
      <c r="A6069" s="4" t="s">
        <v>150</v>
      </c>
      <c r="K6069" s="13">
        <v>2021</v>
      </c>
      <c r="L6069" s="25"/>
    </row>
    <row r="6070" spans="1:12" x14ac:dyDescent="0.2">
      <c r="A6070" s="4" t="s">
        <v>314</v>
      </c>
      <c r="K6070" s="13">
        <v>2021</v>
      </c>
      <c r="L6070" s="25"/>
    </row>
    <row r="6071" spans="1:12" x14ac:dyDescent="0.2">
      <c r="A6071" s="4" t="s">
        <v>332</v>
      </c>
      <c r="B6071" s="4">
        <v>19</v>
      </c>
      <c r="C6071" s="4">
        <v>16</v>
      </c>
      <c r="D6071" s="4">
        <v>4</v>
      </c>
      <c r="E6071" s="4">
        <v>581</v>
      </c>
      <c r="F6071" s="4">
        <v>10</v>
      </c>
      <c r="G6071" s="4">
        <v>50</v>
      </c>
      <c r="H6071" s="13">
        <v>2</v>
      </c>
      <c r="I6071" s="4">
        <v>288</v>
      </c>
      <c r="J6071" s="4">
        <v>7</v>
      </c>
      <c r="K6071" s="13">
        <v>2021</v>
      </c>
      <c r="L6071" s="27">
        <v>1</v>
      </c>
    </row>
    <row r="6072" spans="1:12" x14ac:dyDescent="0.2">
      <c r="A6072" s="4" t="s">
        <v>349</v>
      </c>
      <c r="K6072" s="13">
        <v>2021</v>
      </c>
      <c r="L6072" s="25"/>
    </row>
    <row r="6073" spans="1:12" x14ac:dyDescent="0.2">
      <c r="A6073" s="4" t="s">
        <v>305</v>
      </c>
      <c r="B6073" s="4">
        <v>17</v>
      </c>
      <c r="C6073" s="4">
        <v>13</v>
      </c>
      <c r="D6073" s="4">
        <v>3</v>
      </c>
      <c r="E6073" s="4">
        <v>110</v>
      </c>
      <c r="F6073" s="4">
        <v>1</v>
      </c>
      <c r="G6073" s="4">
        <v>82.5</v>
      </c>
      <c r="H6073" s="13">
        <v>11</v>
      </c>
      <c r="I6073" s="4">
        <v>331</v>
      </c>
      <c r="J6073" s="4">
        <v>25</v>
      </c>
      <c r="K6073" s="13">
        <v>2021</v>
      </c>
      <c r="L6073" s="25"/>
    </row>
    <row r="6074" spans="1:12" x14ac:dyDescent="0.2">
      <c r="A6074" s="4" t="s">
        <v>900</v>
      </c>
      <c r="B6074" s="4">
        <v>1</v>
      </c>
      <c r="C6074" s="4">
        <v>1</v>
      </c>
      <c r="D6074" s="4">
        <v>0</v>
      </c>
      <c r="E6074" s="4">
        <v>38</v>
      </c>
      <c r="F6074" s="4">
        <v>0</v>
      </c>
      <c r="G6074" s="4">
        <v>8</v>
      </c>
      <c r="H6074" s="13">
        <v>2</v>
      </c>
      <c r="I6074" s="4">
        <v>43</v>
      </c>
      <c r="J6074" s="4">
        <v>2</v>
      </c>
      <c r="K6074" s="13">
        <v>2021</v>
      </c>
    </row>
    <row r="6075" spans="1:12" x14ac:dyDescent="0.2">
      <c r="A6075" s="4" t="s">
        <v>299</v>
      </c>
      <c r="K6075" s="13">
        <v>2021</v>
      </c>
      <c r="L6075" s="25"/>
    </row>
    <row r="6076" spans="1:12" x14ac:dyDescent="0.2">
      <c r="A6076" s="4" t="s">
        <v>286</v>
      </c>
      <c r="K6076" s="13">
        <v>2021</v>
      </c>
      <c r="L6076" s="25"/>
    </row>
    <row r="6077" spans="1:12" x14ac:dyDescent="0.2">
      <c r="A6077" s="4" t="s">
        <v>795</v>
      </c>
      <c r="K6077" s="13">
        <v>2021</v>
      </c>
      <c r="L6077" s="25"/>
    </row>
    <row r="6078" spans="1:12" x14ac:dyDescent="0.2">
      <c r="A6078" s="4" t="s">
        <v>151</v>
      </c>
      <c r="B6078" s="4">
        <v>11</v>
      </c>
      <c r="C6078" s="4">
        <v>9</v>
      </c>
      <c r="D6078" s="4">
        <v>1</v>
      </c>
      <c r="E6078" s="4">
        <v>109</v>
      </c>
      <c r="F6078" s="4">
        <v>2</v>
      </c>
      <c r="G6078" s="4">
        <v>37.333333333333329</v>
      </c>
      <c r="H6078" s="13">
        <v>7</v>
      </c>
      <c r="I6078" s="4">
        <v>143</v>
      </c>
      <c r="J6078" s="4">
        <v>14</v>
      </c>
      <c r="K6078" s="13">
        <v>2021</v>
      </c>
      <c r="L6078" s="25"/>
    </row>
    <row r="6079" spans="1:12" x14ac:dyDescent="0.2">
      <c r="A6079" s="4" t="s">
        <v>280</v>
      </c>
      <c r="K6079" s="13">
        <v>2021</v>
      </c>
      <c r="L6079" s="25"/>
    </row>
    <row r="6080" spans="1:12" x14ac:dyDescent="0.2">
      <c r="A6080" s="4" t="s">
        <v>320</v>
      </c>
      <c r="K6080" s="13">
        <v>2021</v>
      </c>
      <c r="L6080" s="25"/>
    </row>
    <row r="6081" spans="1:12" x14ac:dyDescent="0.2">
      <c r="A6081" s="4" t="s">
        <v>152</v>
      </c>
      <c r="K6081" s="13">
        <v>2021</v>
      </c>
      <c r="L6081" s="25"/>
    </row>
    <row r="6082" spans="1:12" x14ac:dyDescent="0.2">
      <c r="A6082" s="4" t="s">
        <v>153</v>
      </c>
      <c r="K6082" s="13">
        <v>2021</v>
      </c>
      <c r="L6082" s="25"/>
    </row>
    <row r="6083" spans="1:12" x14ac:dyDescent="0.2">
      <c r="A6083" s="4" t="s">
        <v>154</v>
      </c>
      <c r="K6083" s="13">
        <v>2021</v>
      </c>
      <c r="L6083" s="25"/>
    </row>
    <row r="6084" spans="1:12" x14ac:dyDescent="0.2">
      <c r="A6084" s="4" t="s">
        <v>155</v>
      </c>
      <c r="K6084" s="13">
        <v>2021</v>
      </c>
      <c r="L6084" s="25"/>
    </row>
    <row r="6085" spans="1:12" x14ac:dyDescent="0.2">
      <c r="A6085" s="4" t="s">
        <v>156</v>
      </c>
      <c r="K6085" s="13">
        <v>2021</v>
      </c>
      <c r="L6085" s="25"/>
    </row>
    <row r="6086" spans="1:12" x14ac:dyDescent="0.2">
      <c r="A6086" s="4" t="s">
        <v>157</v>
      </c>
      <c r="K6086" s="13">
        <v>2021</v>
      </c>
      <c r="L6086" s="25"/>
    </row>
    <row r="6087" spans="1:12" x14ac:dyDescent="0.2">
      <c r="A6087" s="4" t="s">
        <v>158</v>
      </c>
      <c r="K6087" s="13">
        <v>2021</v>
      </c>
      <c r="L6087" s="25"/>
    </row>
    <row r="6088" spans="1:12" x14ac:dyDescent="0.2">
      <c r="A6088" s="4" t="s">
        <v>159</v>
      </c>
      <c r="K6088" s="13">
        <v>2021</v>
      </c>
      <c r="L6088" s="25"/>
    </row>
    <row r="6089" spans="1:12" x14ac:dyDescent="0.2">
      <c r="A6089" s="4" t="s">
        <v>877</v>
      </c>
      <c r="K6089" s="13">
        <v>2021</v>
      </c>
      <c r="L6089" s="25"/>
    </row>
    <row r="6090" spans="1:12" x14ac:dyDescent="0.2">
      <c r="A6090" s="4" t="s">
        <v>372</v>
      </c>
      <c r="K6090" s="13">
        <v>2021</v>
      </c>
      <c r="L6090" s="25"/>
    </row>
    <row r="6091" spans="1:12" x14ac:dyDescent="0.2">
      <c r="A6091" s="4" t="s">
        <v>160</v>
      </c>
      <c r="K6091" s="13">
        <v>2021</v>
      </c>
      <c r="L6091" s="25"/>
    </row>
    <row r="6092" spans="1:12" x14ac:dyDescent="0.2">
      <c r="A6092" s="4" t="s">
        <v>161</v>
      </c>
      <c r="K6092" s="13">
        <v>2021</v>
      </c>
      <c r="L6092" s="25"/>
    </row>
    <row r="6093" spans="1:12" x14ac:dyDescent="0.2">
      <c r="A6093" s="4" t="s">
        <v>796</v>
      </c>
      <c r="K6093" s="13">
        <v>2021</v>
      </c>
      <c r="L6093" s="25"/>
    </row>
    <row r="6094" spans="1:12" x14ac:dyDescent="0.2">
      <c r="A6094" s="4" t="s">
        <v>162</v>
      </c>
      <c r="K6094" s="13">
        <v>2021</v>
      </c>
      <c r="L6094" s="25"/>
    </row>
    <row r="6095" spans="1:12" x14ac:dyDescent="0.2">
      <c r="A6095" s="4" t="s">
        <v>816</v>
      </c>
      <c r="K6095" s="13">
        <v>2021</v>
      </c>
      <c r="L6095" s="25"/>
    </row>
    <row r="6096" spans="1:12" x14ac:dyDescent="0.2">
      <c r="A6096" s="4" t="s">
        <v>163</v>
      </c>
      <c r="K6096" s="13">
        <v>2021</v>
      </c>
      <c r="L6096" s="25"/>
    </row>
    <row r="6097" spans="1:12" x14ac:dyDescent="0.2">
      <c r="A6097" s="4" t="s">
        <v>164</v>
      </c>
      <c r="K6097" s="13">
        <v>2021</v>
      </c>
      <c r="L6097" s="25"/>
    </row>
    <row r="6098" spans="1:12" x14ac:dyDescent="0.2">
      <c r="A6098" s="4" t="s">
        <v>895</v>
      </c>
      <c r="B6098" s="4">
        <v>1</v>
      </c>
      <c r="C6098" s="4">
        <v>1</v>
      </c>
      <c r="D6098" s="4">
        <v>1</v>
      </c>
      <c r="E6098" s="4">
        <v>11</v>
      </c>
      <c r="F6098" s="4">
        <v>0</v>
      </c>
      <c r="G6098" s="4">
        <v>6</v>
      </c>
      <c r="H6098" s="13">
        <v>1</v>
      </c>
      <c r="I6098" s="4">
        <v>16</v>
      </c>
      <c r="J6098" s="4">
        <v>0</v>
      </c>
      <c r="K6098" s="13">
        <v>2021</v>
      </c>
    </row>
    <row r="6099" spans="1:12" x14ac:dyDescent="0.2">
      <c r="A6099" s="4" t="s">
        <v>828</v>
      </c>
      <c r="K6099" s="13">
        <v>2021</v>
      </c>
      <c r="L6099" s="25"/>
    </row>
    <row r="6100" spans="1:12" x14ac:dyDescent="0.2">
      <c r="A6100" s="4" t="s">
        <v>863</v>
      </c>
      <c r="K6100" s="13">
        <v>2021</v>
      </c>
      <c r="L6100" s="25"/>
    </row>
    <row r="6101" spans="1:12" x14ac:dyDescent="0.2">
      <c r="A6101" s="4" t="s">
        <v>819</v>
      </c>
      <c r="K6101" s="13">
        <v>2021</v>
      </c>
      <c r="L6101" s="25"/>
    </row>
    <row r="6102" spans="1:12" x14ac:dyDescent="0.2">
      <c r="A6102" s="4" t="s">
        <v>908</v>
      </c>
      <c r="K6102" s="13">
        <v>2021</v>
      </c>
      <c r="L6102" s="25"/>
    </row>
    <row r="6103" spans="1:12" x14ac:dyDescent="0.2">
      <c r="A6103" s="4" t="s">
        <v>165</v>
      </c>
      <c r="K6103" s="13">
        <v>2021</v>
      </c>
      <c r="L6103" s="25"/>
    </row>
    <row r="6104" spans="1:12" x14ac:dyDescent="0.2">
      <c r="A6104" s="4" t="s">
        <v>166</v>
      </c>
      <c r="K6104" s="13">
        <v>2021</v>
      </c>
      <c r="L6104" s="25"/>
    </row>
    <row r="6105" spans="1:12" x14ac:dyDescent="0.2">
      <c r="A6105" s="4" t="s">
        <v>167</v>
      </c>
      <c r="K6105" s="13">
        <v>2021</v>
      </c>
      <c r="L6105" s="25"/>
    </row>
    <row r="6106" spans="1:12" x14ac:dyDescent="0.2">
      <c r="A6106" s="4" t="s">
        <v>168</v>
      </c>
      <c r="K6106" s="13">
        <v>2021</v>
      </c>
      <c r="L6106" s="25"/>
    </row>
    <row r="6107" spans="1:12" x14ac:dyDescent="0.2">
      <c r="A6107" s="4" t="s">
        <v>169</v>
      </c>
      <c r="K6107" s="13">
        <v>2021</v>
      </c>
      <c r="L6107" s="25"/>
    </row>
    <row r="6108" spans="1:12" x14ac:dyDescent="0.2">
      <c r="A6108" s="4" t="s">
        <v>170</v>
      </c>
      <c r="K6108" s="13">
        <v>2021</v>
      </c>
      <c r="L6108" s="25"/>
    </row>
    <row r="6109" spans="1:12" x14ac:dyDescent="0.2">
      <c r="A6109" s="4" t="s">
        <v>171</v>
      </c>
      <c r="K6109" s="13">
        <v>2021</v>
      </c>
      <c r="L6109" s="25"/>
    </row>
    <row r="6110" spans="1:12" x14ac:dyDescent="0.2">
      <c r="A6110" s="4" t="s">
        <v>172</v>
      </c>
      <c r="K6110" s="13">
        <v>2021</v>
      </c>
      <c r="L6110" s="25"/>
    </row>
    <row r="6111" spans="1:12" x14ac:dyDescent="0.2">
      <c r="A6111" s="4" t="s">
        <v>173</v>
      </c>
      <c r="K6111" s="13">
        <v>2021</v>
      </c>
      <c r="L6111" s="25"/>
    </row>
    <row r="6112" spans="1:12" x14ac:dyDescent="0.2">
      <c r="A6112" s="4" t="s">
        <v>174</v>
      </c>
      <c r="K6112" s="13">
        <v>2021</v>
      </c>
      <c r="L6112" s="25"/>
    </row>
    <row r="6113" spans="1:12" x14ac:dyDescent="0.2">
      <c r="A6113" s="4" t="s">
        <v>350</v>
      </c>
      <c r="K6113" s="13">
        <v>2021</v>
      </c>
      <c r="L6113" s="25"/>
    </row>
    <row r="6114" spans="1:12" x14ac:dyDescent="0.2">
      <c r="A6114" s="4" t="s">
        <v>308</v>
      </c>
      <c r="K6114" s="13">
        <v>2021</v>
      </c>
      <c r="L6114" s="25"/>
    </row>
    <row r="6115" spans="1:12" x14ac:dyDescent="0.2">
      <c r="A6115" s="4" t="s">
        <v>175</v>
      </c>
      <c r="K6115" s="13">
        <v>2021</v>
      </c>
      <c r="L6115" s="25"/>
    </row>
    <row r="6116" spans="1:12" x14ac:dyDescent="0.2">
      <c r="A6116" s="4" t="s">
        <v>176</v>
      </c>
      <c r="K6116" s="13">
        <v>2021</v>
      </c>
      <c r="L6116" s="25"/>
    </row>
    <row r="6117" spans="1:12" x14ac:dyDescent="0.2">
      <c r="A6117" s="4" t="s">
        <v>177</v>
      </c>
      <c r="K6117" s="13">
        <v>2021</v>
      </c>
      <c r="L6117" s="25"/>
    </row>
    <row r="6118" spans="1:12" x14ac:dyDescent="0.2">
      <c r="A6118" s="4" t="s">
        <v>288</v>
      </c>
      <c r="K6118" s="13">
        <v>2021</v>
      </c>
      <c r="L6118" s="25"/>
    </row>
    <row r="6119" spans="1:12" x14ac:dyDescent="0.2">
      <c r="A6119" s="4" t="s">
        <v>800</v>
      </c>
      <c r="B6119" s="50">
        <v>1</v>
      </c>
      <c r="C6119">
        <v>1</v>
      </c>
      <c r="D6119">
        <v>0</v>
      </c>
      <c r="E6119">
        <v>1</v>
      </c>
      <c r="K6119" s="13">
        <v>2021</v>
      </c>
      <c r="L6119" s="25"/>
    </row>
    <row r="6120" spans="1:12" x14ac:dyDescent="0.2">
      <c r="A6120" s="4" t="s">
        <v>178</v>
      </c>
      <c r="K6120" s="13">
        <v>2021</v>
      </c>
      <c r="L6120" s="25"/>
    </row>
    <row r="6121" spans="1:12" x14ac:dyDescent="0.2">
      <c r="A6121" s="4" t="s">
        <v>179</v>
      </c>
      <c r="K6121" s="13">
        <v>2021</v>
      </c>
      <c r="L6121" s="25"/>
    </row>
    <row r="6122" spans="1:12" x14ac:dyDescent="0.2">
      <c r="A6122" s="4" t="s">
        <v>180</v>
      </c>
      <c r="K6122" s="13">
        <v>2021</v>
      </c>
      <c r="L6122" s="25"/>
    </row>
    <row r="6123" spans="1:12" x14ac:dyDescent="0.2">
      <c r="A6123" s="4" t="s">
        <v>181</v>
      </c>
      <c r="K6123" s="13">
        <v>2021</v>
      </c>
      <c r="L6123" s="25"/>
    </row>
    <row r="6124" spans="1:12" x14ac:dyDescent="0.2">
      <c r="A6124" s="4" t="s">
        <v>182</v>
      </c>
      <c r="K6124" s="13">
        <v>2021</v>
      </c>
      <c r="L6124" s="25"/>
    </row>
    <row r="6125" spans="1:12" x14ac:dyDescent="0.2">
      <c r="A6125" s="4" t="s">
        <v>183</v>
      </c>
      <c r="K6125" s="13">
        <v>2021</v>
      </c>
      <c r="L6125" s="25"/>
    </row>
    <row r="6126" spans="1:12" x14ac:dyDescent="0.2">
      <c r="A6126" s="4" t="s">
        <v>184</v>
      </c>
      <c r="K6126" s="13">
        <v>2021</v>
      </c>
      <c r="L6126" s="25"/>
    </row>
    <row r="6127" spans="1:12" x14ac:dyDescent="0.2">
      <c r="A6127" s="4" t="s">
        <v>185</v>
      </c>
      <c r="K6127" s="13">
        <v>2021</v>
      </c>
      <c r="L6127" s="25"/>
    </row>
    <row r="6128" spans="1:12" x14ac:dyDescent="0.2">
      <c r="A6128" s="4" t="s">
        <v>186</v>
      </c>
      <c r="K6128" s="13">
        <v>2021</v>
      </c>
      <c r="L6128" s="25"/>
    </row>
    <row r="6129" spans="1:12" x14ac:dyDescent="0.2">
      <c r="A6129" s="4" t="s">
        <v>370</v>
      </c>
      <c r="B6129" s="4">
        <v>13</v>
      </c>
      <c r="C6129" s="4">
        <v>10</v>
      </c>
      <c r="D6129" s="4">
        <v>2</v>
      </c>
      <c r="E6129" s="4">
        <v>117</v>
      </c>
      <c r="F6129" s="4">
        <v>1</v>
      </c>
      <c r="G6129" s="4">
        <v>53.333333333333321</v>
      </c>
      <c r="H6129" s="13">
        <v>5</v>
      </c>
      <c r="I6129" s="4">
        <v>215</v>
      </c>
      <c r="J6129" s="4">
        <v>10</v>
      </c>
      <c r="K6129" s="13">
        <v>2021</v>
      </c>
      <c r="L6129" s="25"/>
    </row>
    <row r="6130" spans="1:12" x14ac:dyDescent="0.2">
      <c r="A6130" s="4" t="s">
        <v>321</v>
      </c>
      <c r="K6130" s="13">
        <v>2021</v>
      </c>
      <c r="L6130" s="25"/>
    </row>
    <row r="6131" spans="1:12" x14ac:dyDescent="0.2">
      <c r="A6131" s="4" t="s">
        <v>187</v>
      </c>
      <c r="K6131" s="13">
        <v>2021</v>
      </c>
      <c r="L6131" s="25"/>
    </row>
    <row r="6132" spans="1:12" x14ac:dyDescent="0.2">
      <c r="A6132" s="4" t="s">
        <v>300</v>
      </c>
      <c r="K6132" s="13">
        <v>2021</v>
      </c>
      <c r="L6132" s="25"/>
    </row>
    <row r="6133" spans="1:12" x14ac:dyDescent="0.2">
      <c r="A6133" s="4" t="s">
        <v>188</v>
      </c>
      <c r="K6133" s="13">
        <v>2021</v>
      </c>
      <c r="L6133" s="25"/>
    </row>
    <row r="6134" spans="1:12" x14ac:dyDescent="0.2">
      <c r="A6134" s="4" t="s">
        <v>189</v>
      </c>
      <c r="K6134" s="13">
        <v>2021</v>
      </c>
      <c r="L6134" s="25"/>
    </row>
    <row r="6135" spans="1:12" x14ac:dyDescent="0.2">
      <c r="A6135" s="4" t="s">
        <v>190</v>
      </c>
      <c r="K6135" s="13">
        <v>2021</v>
      </c>
      <c r="L6135" s="25"/>
    </row>
    <row r="6136" spans="1:12" x14ac:dyDescent="0.2">
      <c r="A6136" s="4" t="s">
        <v>304</v>
      </c>
      <c r="K6136" s="13">
        <v>2021</v>
      </c>
      <c r="L6136" s="25"/>
    </row>
    <row r="6137" spans="1:12" x14ac:dyDescent="0.2">
      <c r="A6137" s="4" t="s">
        <v>347</v>
      </c>
      <c r="K6137" s="13">
        <v>2021</v>
      </c>
      <c r="L6137" s="25"/>
    </row>
    <row r="6138" spans="1:12" x14ac:dyDescent="0.2">
      <c r="A6138" s="4" t="s">
        <v>191</v>
      </c>
      <c r="K6138" s="13">
        <v>2021</v>
      </c>
      <c r="L6138" s="25"/>
    </row>
    <row r="6139" spans="1:12" x14ac:dyDescent="0.2">
      <c r="A6139" s="4" t="s">
        <v>192</v>
      </c>
      <c r="K6139" s="13">
        <v>2021</v>
      </c>
      <c r="L6139" s="25"/>
    </row>
    <row r="6140" spans="1:12" x14ac:dyDescent="0.2">
      <c r="A6140" s="4" t="s">
        <v>193</v>
      </c>
      <c r="K6140" s="13">
        <v>2021</v>
      </c>
      <c r="L6140" s="25"/>
    </row>
    <row r="6141" spans="1:12" x14ac:dyDescent="0.2">
      <c r="A6141" s="4" t="s">
        <v>194</v>
      </c>
      <c r="K6141" s="13">
        <v>2021</v>
      </c>
      <c r="L6141" s="25"/>
    </row>
    <row r="6142" spans="1:12" x14ac:dyDescent="0.2">
      <c r="A6142" s="4" t="s">
        <v>195</v>
      </c>
      <c r="B6142" s="13">
        <v>1</v>
      </c>
      <c r="C6142" s="13">
        <v>1</v>
      </c>
      <c r="D6142" s="13">
        <v>0</v>
      </c>
      <c r="E6142" s="13">
        <v>6</v>
      </c>
      <c r="F6142" s="13">
        <v>0</v>
      </c>
      <c r="G6142" s="13">
        <v>7</v>
      </c>
      <c r="H6142" s="13">
        <v>0</v>
      </c>
      <c r="I6142" s="13">
        <v>35</v>
      </c>
      <c r="J6142" s="27">
        <v>1</v>
      </c>
      <c r="K6142" s="13">
        <v>2021</v>
      </c>
      <c r="L6142" s="25"/>
    </row>
    <row r="6143" spans="1:12" x14ac:dyDescent="0.2">
      <c r="A6143" s="4" t="s">
        <v>196</v>
      </c>
      <c r="J6143" s="27"/>
      <c r="K6143" s="13">
        <v>2021</v>
      </c>
      <c r="L6143" s="25"/>
    </row>
    <row r="6144" spans="1:12" x14ac:dyDescent="0.2">
      <c r="A6144" s="4" t="s">
        <v>197</v>
      </c>
      <c r="B6144" s="13">
        <v>13</v>
      </c>
      <c r="C6144" s="13">
        <v>5</v>
      </c>
      <c r="D6144" s="13">
        <v>1</v>
      </c>
      <c r="E6144" s="13">
        <v>21</v>
      </c>
      <c r="F6144" s="13">
        <v>2</v>
      </c>
      <c r="G6144" s="13">
        <v>62.8333333333333</v>
      </c>
      <c r="H6144" s="13">
        <v>8</v>
      </c>
      <c r="I6144" s="13">
        <v>298</v>
      </c>
      <c r="J6144" s="27">
        <v>12</v>
      </c>
      <c r="K6144" s="13">
        <v>2021</v>
      </c>
      <c r="L6144" s="25"/>
    </row>
    <row r="6145" spans="1:12" x14ac:dyDescent="0.2">
      <c r="A6145" s="4" t="s">
        <v>894</v>
      </c>
      <c r="B6145" s="13">
        <v>4</v>
      </c>
      <c r="C6145" s="13">
        <v>3</v>
      </c>
      <c r="E6145" s="13">
        <v>15</v>
      </c>
      <c r="F6145" s="13">
        <v>1</v>
      </c>
      <c r="K6145" s="13">
        <v>2021</v>
      </c>
    </row>
    <row r="6146" spans="1:12" x14ac:dyDescent="0.2">
      <c r="A6146" s="4" t="s">
        <v>198</v>
      </c>
      <c r="K6146" s="13">
        <v>2021</v>
      </c>
      <c r="L6146" s="25"/>
    </row>
    <row r="6147" spans="1:12" x14ac:dyDescent="0.2">
      <c r="A6147" s="4" t="s">
        <v>368</v>
      </c>
      <c r="K6147" s="13">
        <v>2021</v>
      </c>
      <c r="L6147" s="25"/>
    </row>
    <row r="6148" spans="1:12" x14ac:dyDescent="0.2">
      <c r="A6148" s="4" t="s">
        <v>199</v>
      </c>
      <c r="K6148" s="13">
        <v>2021</v>
      </c>
      <c r="L6148" s="25"/>
    </row>
    <row r="6149" spans="1:12" x14ac:dyDescent="0.2">
      <c r="A6149" s="4" t="s">
        <v>200</v>
      </c>
      <c r="K6149" s="13">
        <v>2021</v>
      </c>
      <c r="L6149" s="25"/>
    </row>
    <row r="6150" spans="1:12" x14ac:dyDescent="0.2">
      <c r="A6150" s="4" t="s">
        <v>201</v>
      </c>
      <c r="K6150" s="13">
        <v>2021</v>
      </c>
      <c r="L6150" s="25"/>
    </row>
    <row r="6151" spans="1:12" x14ac:dyDescent="0.2">
      <c r="A6151" s="4" t="s">
        <v>202</v>
      </c>
      <c r="K6151" s="13">
        <v>2021</v>
      </c>
      <c r="L6151" s="25"/>
    </row>
    <row r="6152" spans="1:12" x14ac:dyDescent="0.2">
      <c r="A6152" s="4" t="s">
        <v>203</v>
      </c>
      <c r="K6152" s="13">
        <v>2021</v>
      </c>
      <c r="L6152" s="25"/>
    </row>
    <row r="6153" spans="1:12" x14ac:dyDescent="0.2">
      <c r="A6153" s="4" t="s">
        <v>204</v>
      </c>
      <c r="K6153" s="13">
        <v>2021</v>
      </c>
      <c r="L6153" s="25"/>
    </row>
    <row r="6154" spans="1:12" x14ac:dyDescent="0.2">
      <c r="A6154" s="4" t="s">
        <v>893</v>
      </c>
      <c r="B6154" s="13">
        <v>11</v>
      </c>
      <c r="C6154" s="13">
        <v>8</v>
      </c>
      <c r="D6154" s="13">
        <v>0</v>
      </c>
      <c r="E6154" s="13">
        <v>48</v>
      </c>
      <c r="F6154" s="13">
        <v>1</v>
      </c>
      <c r="G6154" s="13">
        <v>40</v>
      </c>
      <c r="H6154" s="13">
        <v>3</v>
      </c>
      <c r="I6154" s="13">
        <v>191</v>
      </c>
      <c r="J6154" s="13">
        <v>9</v>
      </c>
      <c r="K6154" s="13">
        <v>2021</v>
      </c>
    </row>
    <row r="6155" spans="1:12" x14ac:dyDescent="0.2">
      <c r="A6155" s="4" t="s">
        <v>313</v>
      </c>
      <c r="B6155" s="13">
        <v>1</v>
      </c>
      <c r="C6155" s="13">
        <v>1</v>
      </c>
      <c r="D6155" s="13">
        <v>0</v>
      </c>
      <c r="E6155" s="13">
        <v>75</v>
      </c>
      <c r="F6155" s="13">
        <v>2</v>
      </c>
      <c r="G6155" s="13">
        <v>7</v>
      </c>
      <c r="H6155" s="13">
        <v>0</v>
      </c>
      <c r="I6155" s="13">
        <v>31</v>
      </c>
      <c r="J6155" s="27">
        <v>1</v>
      </c>
      <c r="K6155" s="13">
        <v>2021</v>
      </c>
      <c r="L6155" s="25"/>
    </row>
    <row r="6156" spans="1:12" x14ac:dyDescent="0.2">
      <c r="A6156" s="4" t="s">
        <v>205</v>
      </c>
      <c r="K6156" s="13">
        <v>2021</v>
      </c>
      <c r="L6156" s="25"/>
    </row>
    <row r="6157" spans="1:12" x14ac:dyDescent="0.2">
      <c r="A6157" s="4" t="s">
        <v>206</v>
      </c>
      <c r="B6157" s="13">
        <v>20</v>
      </c>
      <c r="C6157" s="13">
        <v>13</v>
      </c>
      <c r="D6157" s="13">
        <v>2</v>
      </c>
      <c r="E6157" s="13">
        <v>197</v>
      </c>
      <c r="F6157" s="13">
        <v>3</v>
      </c>
      <c r="G6157" s="13">
        <v>38</v>
      </c>
      <c r="H6157" s="13">
        <v>1</v>
      </c>
      <c r="I6157" s="13">
        <v>184</v>
      </c>
      <c r="J6157" s="27">
        <v>7</v>
      </c>
      <c r="K6157" s="13">
        <v>2021</v>
      </c>
      <c r="L6157" s="25"/>
    </row>
    <row r="6158" spans="1:12" x14ac:dyDescent="0.2">
      <c r="A6158" s="4" t="s">
        <v>207</v>
      </c>
      <c r="K6158" s="13">
        <v>2021</v>
      </c>
      <c r="L6158" s="25"/>
    </row>
    <row r="6159" spans="1:12" x14ac:dyDescent="0.2">
      <c r="A6159" s="4" t="s">
        <v>208</v>
      </c>
      <c r="K6159" s="13">
        <v>2021</v>
      </c>
      <c r="L6159" s="25"/>
    </row>
    <row r="6160" spans="1:12" x14ac:dyDescent="0.2">
      <c r="A6160" s="4" t="s">
        <v>793</v>
      </c>
      <c r="K6160" s="13">
        <v>2021</v>
      </c>
      <c r="L6160" s="25"/>
    </row>
    <row r="6161" spans="1:12" x14ac:dyDescent="0.2">
      <c r="A6161" s="4" t="s">
        <v>209</v>
      </c>
      <c r="K6161" s="13">
        <v>2021</v>
      </c>
      <c r="L6161" s="25"/>
    </row>
    <row r="6162" spans="1:12" x14ac:dyDescent="0.2">
      <c r="A6162" s="4" t="s">
        <v>210</v>
      </c>
      <c r="K6162" s="13">
        <v>2021</v>
      </c>
      <c r="L6162" s="25"/>
    </row>
    <row r="6163" spans="1:12" x14ac:dyDescent="0.2">
      <c r="A6163" s="4" t="s">
        <v>281</v>
      </c>
      <c r="B6163" s="13">
        <v>2</v>
      </c>
      <c r="C6163" s="13">
        <v>2</v>
      </c>
      <c r="D6163" s="13">
        <v>0</v>
      </c>
      <c r="E6163" s="13">
        <v>55</v>
      </c>
      <c r="F6163" s="13">
        <v>0</v>
      </c>
      <c r="G6163" s="13">
        <v>7</v>
      </c>
      <c r="H6163" s="13">
        <v>0</v>
      </c>
      <c r="I6163" s="13">
        <v>48</v>
      </c>
      <c r="J6163" s="27">
        <v>2</v>
      </c>
      <c r="K6163" s="13">
        <v>2021</v>
      </c>
      <c r="L6163" s="25"/>
    </row>
    <row r="6164" spans="1:12" x14ac:dyDescent="0.2">
      <c r="A6164" s="4" t="s">
        <v>343</v>
      </c>
      <c r="K6164" s="13">
        <v>2021</v>
      </c>
      <c r="L6164" s="25"/>
    </row>
    <row r="6165" spans="1:12" x14ac:dyDescent="0.2">
      <c r="A6165" s="4" t="s">
        <v>875</v>
      </c>
      <c r="K6165" s="13">
        <v>2021</v>
      </c>
      <c r="L6165" s="25"/>
    </row>
    <row r="6166" spans="1:12" x14ac:dyDescent="0.2">
      <c r="A6166" s="4" t="s">
        <v>902</v>
      </c>
      <c r="B6166" s="13">
        <v>1</v>
      </c>
      <c r="C6166" s="13">
        <v>1</v>
      </c>
      <c r="D6166" s="13">
        <v>0</v>
      </c>
      <c r="E6166" s="13">
        <v>0</v>
      </c>
      <c r="F6166" s="13">
        <v>0</v>
      </c>
      <c r="G6166" s="13">
        <v>3</v>
      </c>
      <c r="H6166" s="13">
        <v>0</v>
      </c>
      <c r="I6166" s="13">
        <v>12</v>
      </c>
      <c r="J6166" s="27">
        <v>1</v>
      </c>
      <c r="K6166" s="13">
        <v>2021</v>
      </c>
    </row>
    <row r="6167" spans="1:12" x14ac:dyDescent="0.2">
      <c r="A6167" s="4" t="s">
        <v>324</v>
      </c>
      <c r="K6167" s="13">
        <v>2021</v>
      </c>
      <c r="L6167" s="25"/>
    </row>
    <row r="6168" spans="1:12" x14ac:dyDescent="0.2">
      <c r="A6168" s="4" t="s">
        <v>328</v>
      </c>
      <c r="B6168" s="13">
        <v>6</v>
      </c>
      <c r="C6168" s="13">
        <v>4</v>
      </c>
      <c r="D6168" s="13">
        <v>1</v>
      </c>
      <c r="E6168" s="13">
        <v>51</v>
      </c>
      <c r="F6168" s="13">
        <v>3</v>
      </c>
      <c r="G6168" s="13">
        <v>21</v>
      </c>
      <c r="H6168" s="13">
        <v>2</v>
      </c>
      <c r="I6168" s="13">
        <v>100</v>
      </c>
      <c r="J6168" s="27">
        <v>6</v>
      </c>
      <c r="K6168" s="13">
        <v>2021</v>
      </c>
      <c r="L6168" s="25"/>
    </row>
    <row r="6169" spans="1:12" x14ac:dyDescent="0.2">
      <c r="A6169" s="4" t="s">
        <v>348</v>
      </c>
      <c r="J6169" s="27"/>
      <c r="K6169" s="13">
        <v>2021</v>
      </c>
      <c r="L6169" s="25"/>
    </row>
    <row r="6170" spans="1:12" x14ac:dyDescent="0.2">
      <c r="A6170" s="4" t="s">
        <v>358</v>
      </c>
      <c r="K6170" s="13">
        <v>2021</v>
      </c>
      <c r="L6170" s="25"/>
    </row>
    <row r="6171" spans="1:12" x14ac:dyDescent="0.2">
      <c r="A6171" s="4" t="s">
        <v>325</v>
      </c>
      <c r="K6171" s="13">
        <v>2021</v>
      </c>
      <c r="L6171" s="25"/>
    </row>
    <row r="6172" spans="1:12" x14ac:dyDescent="0.2">
      <c r="A6172" s="4" t="s">
        <v>797</v>
      </c>
      <c r="K6172" s="13">
        <v>2021</v>
      </c>
      <c r="L6172" s="25"/>
    </row>
    <row r="6173" spans="1:12" x14ac:dyDescent="0.2">
      <c r="A6173" s="4" t="s">
        <v>326</v>
      </c>
      <c r="K6173" s="13">
        <v>2021</v>
      </c>
      <c r="L6173" s="25"/>
    </row>
    <row r="6174" spans="1:12" x14ac:dyDescent="0.2">
      <c r="A6174" s="4" t="s">
        <v>211</v>
      </c>
      <c r="K6174" s="13">
        <v>2021</v>
      </c>
      <c r="L6174" s="25"/>
    </row>
    <row r="6175" spans="1:12" x14ac:dyDescent="0.2">
      <c r="A6175" s="4" t="s">
        <v>798</v>
      </c>
      <c r="B6175" s="13">
        <v>18</v>
      </c>
      <c r="C6175" s="13">
        <v>14</v>
      </c>
      <c r="D6175" s="13">
        <v>3</v>
      </c>
      <c r="E6175" s="13">
        <v>200</v>
      </c>
      <c r="F6175" s="13">
        <v>7</v>
      </c>
      <c r="G6175" s="13">
        <v>8</v>
      </c>
      <c r="H6175" s="13">
        <v>0</v>
      </c>
      <c r="I6175" s="13">
        <v>56</v>
      </c>
      <c r="J6175" s="27">
        <v>1</v>
      </c>
      <c r="K6175" s="13">
        <v>2021</v>
      </c>
      <c r="L6175" s="25"/>
    </row>
    <row r="6176" spans="1:12" x14ac:dyDescent="0.2">
      <c r="A6176" s="4" t="s">
        <v>282</v>
      </c>
      <c r="K6176" s="13">
        <v>2021</v>
      </c>
      <c r="L6176" s="25"/>
    </row>
    <row r="6177" spans="1:14" x14ac:dyDescent="0.2">
      <c r="A6177" s="4" t="s">
        <v>212</v>
      </c>
      <c r="K6177" s="13">
        <v>2021</v>
      </c>
      <c r="L6177" s="25"/>
    </row>
    <row r="6178" spans="1:14" x14ac:dyDescent="0.2">
      <c r="A6178" s="4" t="s">
        <v>301</v>
      </c>
      <c r="K6178" s="13">
        <v>2021</v>
      </c>
      <c r="L6178" s="25"/>
    </row>
    <row r="6179" spans="1:14" x14ac:dyDescent="0.2">
      <c r="A6179" s="4" t="s">
        <v>289</v>
      </c>
      <c r="K6179" s="13">
        <v>2021</v>
      </c>
      <c r="L6179" s="25"/>
    </row>
    <row r="6180" spans="1:14" x14ac:dyDescent="0.2">
      <c r="A6180" s="4" t="s">
        <v>322</v>
      </c>
      <c r="K6180" s="13">
        <v>2021</v>
      </c>
      <c r="L6180" s="25"/>
    </row>
    <row r="6181" spans="1:14" x14ac:dyDescent="0.2">
      <c r="A6181" s="4" t="s">
        <v>323</v>
      </c>
      <c r="K6181" s="13">
        <v>2021</v>
      </c>
      <c r="L6181" s="25"/>
    </row>
    <row r="6182" spans="1:14" x14ac:dyDescent="0.2">
      <c r="A6182" s="4" t="s">
        <v>844</v>
      </c>
      <c r="K6182" s="13">
        <v>2021</v>
      </c>
      <c r="L6182" s="25"/>
    </row>
    <row r="6183" spans="1:14" x14ac:dyDescent="0.2">
      <c r="A6183" s="4" t="s">
        <v>213</v>
      </c>
      <c r="K6183" s="13">
        <v>2021</v>
      </c>
      <c r="L6183" s="25"/>
    </row>
    <row r="6184" spans="1:14" x14ac:dyDescent="0.2">
      <c r="A6184" s="47" t="s">
        <v>897</v>
      </c>
      <c r="B6184" s="13">
        <v>1</v>
      </c>
      <c r="C6184" s="13">
        <v>0</v>
      </c>
      <c r="D6184" s="13">
        <v>0</v>
      </c>
      <c r="E6184" s="13">
        <v>0</v>
      </c>
      <c r="F6184" s="13">
        <v>0</v>
      </c>
      <c r="G6184" s="13">
        <v>7</v>
      </c>
      <c r="H6184" s="13">
        <v>2</v>
      </c>
      <c r="I6184" s="13">
        <v>29</v>
      </c>
      <c r="J6184" s="27">
        <v>0</v>
      </c>
      <c r="K6184" s="13">
        <v>2021</v>
      </c>
      <c r="N6184" s="65"/>
    </row>
    <row r="6185" spans="1:14" x14ac:dyDescent="0.2">
      <c r="A6185" s="4" t="s">
        <v>214</v>
      </c>
      <c r="K6185" s="13">
        <v>2021</v>
      </c>
      <c r="L6185" s="25"/>
    </row>
    <row r="6186" spans="1:14" x14ac:dyDescent="0.2">
      <c r="A6186" s="4" t="s">
        <v>801</v>
      </c>
      <c r="K6186" s="13">
        <v>2021</v>
      </c>
      <c r="L6186" s="25"/>
    </row>
    <row r="6187" spans="1:14" x14ac:dyDescent="0.2">
      <c r="A6187" s="4" t="s">
        <v>309</v>
      </c>
      <c r="K6187" s="13">
        <v>2021</v>
      </c>
      <c r="L6187" s="25"/>
    </row>
    <row r="6188" spans="1:14" x14ac:dyDescent="0.2">
      <c r="A6188" s="4" t="s">
        <v>215</v>
      </c>
      <c r="K6188" s="13">
        <v>2021</v>
      </c>
      <c r="L6188" s="25"/>
    </row>
    <row r="6189" spans="1:14" x14ac:dyDescent="0.2">
      <c r="A6189" s="4" t="s">
        <v>216</v>
      </c>
      <c r="K6189" s="13">
        <v>2021</v>
      </c>
      <c r="L6189" s="25"/>
    </row>
    <row r="6190" spans="1:14" x14ac:dyDescent="0.2">
      <c r="A6190" s="4" t="s">
        <v>217</v>
      </c>
      <c r="K6190" s="13">
        <v>2021</v>
      </c>
      <c r="L6190" s="25"/>
    </row>
    <row r="6191" spans="1:14" x14ac:dyDescent="0.2">
      <c r="A6191" s="4" t="s">
        <v>218</v>
      </c>
      <c r="K6191" s="13">
        <v>2021</v>
      </c>
      <c r="L6191" s="25"/>
    </row>
    <row r="6192" spans="1:14" x14ac:dyDescent="0.2">
      <c r="A6192" s="4" t="s">
        <v>219</v>
      </c>
      <c r="K6192" s="13">
        <v>2021</v>
      </c>
      <c r="L6192" s="25"/>
    </row>
    <row r="6193" spans="1:12" x14ac:dyDescent="0.2">
      <c r="A6193" s="4" t="s">
        <v>220</v>
      </c>
      <c r="K6193" s="13">
        <v>2021</v>
      </c>
      <c r="L6193" s="25"/>
    </row>
    <row r="6194" spans="1:12" x14ac:dyDescent="0.2">
      <c r="A6194" s="4" t="s">
        <v>221</v>
      </c>
      <c r="K6194" s="13">
        <v>2021</v>
      </c>
      <c r="L6194" s="25"/>
    </row>
    <row r="6195" spans="1:12" x14ac:dyDescent="0.2">
      <c r="A6195" s="4" t="s">
        <v>292</v>
      </c>
      <c r="K6195" s="13">
        <v>2021</v>
      </c>
      <c r="L6195" s="25"/>
    </row>
    <row r="6196" spans="1:12" x14ac:dyDescent="0.2">
      <c r="A6196" s="4" t="s">
        <v>222</v>
      </c>
      <c r="K6196" s="13">
        <v>2021</v>
      </c>
      <c r="L6196" s="25"/>
    </row>
    <row r="6197" spans="1:12" x14ac:dyDescent="0.2">
      <c r="A6197" s="4" t="s">
        <v>223</v>
      </c>
      <c r="K6197" s="13">
        <v>2021</v>
      </c>
      <c r="L6197" s="25"/>
    </row>
    <row r="6198" spans="1:12" x14ac:dyDescent="0.2">
      <c r="A6198" s="4" t="s">
        <v>224</v>
      </c>
      <c r="K6198" s="13">
        <v>2021</v>
      </c>
      <c r="L6198" s="25"/>
    </row>
    <row r="6199" spans="1:12" x14ac:dyDescent="0.2">
      <c r="A6199" s="4" t="s">
        <v>901</v>
      </c>
      <c r="B6199" s="13">
        <v>1</v>
      </c>
      <c r="C6199" s="13">
        <v>1</v>
      </c>
      <c r="D6199" s="13">
        <v>0</v>
      </c>
      <c r="E6199" s="13">
        <v>4</v>
      </c>
      <c r="F6199" s="13">
        <v>0</v>
      </c>
      <c r="G6199" s="13">
        <v>4</v>
      </c>
      <c r="H6199" s="13">
        <v>0</v>
      </c>
      <c r="I6199" s="13">
        <v>26</v>
      </c>
      <c r="J6199" s="27">
        <v>0</v>
      </c>
      <c r="K6199" s="13">
        <v>2021</v>
      </c>
    </row>
    <row r="6200" spans="1:12" x14ac:dyDescent="0.2">
      <c r="A6200" s="4" t="s">
        <v>225</v>
      </c>
      <c r="K6200" s="13">
        <v>2021</v>
      </c>
      <c r="L6200" s="25"/>
    </row>
    <row r="6201" spans="1:12" x14ac:dyDescent="0.2">
      <c r="A6201" s="4" t="s">
        <v>344</v>
      </c>
      <c r="K6201" s="13">
        <v>2021</v>
      </c>
      <c r="L6201" s="25"/>
    </row>
    <row r="6202" spans="1:12" x14ac:dyDescent="0.2">
      <c r="A6202" s="4" t="s">
        <v>335</v>
      </c>
      <c r="K6202" s="13">
        <v>2021</v>
      </c>
      <c r="L6202" s="25"/>
    </row>
    <row r="6203" spans="1:12" x14ac:dyDescent="0.2">
      <c r="A6203" s="4" t="s">
        <v>226</v>
      </c>
      <c r="K6203" s="13">
        <v>2021</v>
      </c>
      <c r="L6203" s="25"/>
    </row>
    <row r="6204" spans="1:12" x14ac:dyDescent="0.2">
      <c r="A6204" s="4" t="s">
        <v>364</v>
      </c>
      <c r="K6204" s="13">
        <v>2021</v>
      </c>
      <c r="L6204" s="25"/>
    </row>
    <row r="6205" spans="1:12" x14ac:dyDescent="0.2">
      <c r="A6205" s="4" t="s">
        <v>227</v>
      </c>
      <c r="K6205" s="13">
        <v>2021</v>
      </c>
      <c r="L6205" s="25"/>
    </row>
    <row r="6206" spans="1:12" x14ac:dyDescent="0.2">
      <c r="A6206" s="4" t="s">
        <v>228</v>
      </c>
      <c r="K6206" s="13">
        <v>2021</v>
      </c>
      <c r="L6206" s="25"/>
    </row>
    <row r="6207" spans="1:12" x14ac:dyDescent="0.2">
      <c r="A6207" s="4" t="s">
        <v>365</v>
      </c>
      <c r="K6207" s="13">
        <v>2021</v>
      </c>
      <c r="L6207" s="25"/>
    </row>
    <row r="6208" spans="1:12" x14ac:dyDescent="0.2">
      <c r="A6208" s="4" t="s">
        <v>229</v>
      </c>
      <c r="K6208" s="13">
        <v>2021</v>
      </c>
      <c r="L6208" s="25"/>
    </row>
    <row r="6209" spans="1:12" x14ac:dyDescent="0.2">
      <c r="A6209" s="4" t="s">
        <v>230</v>
      </c>
      <c r="K6209" s="13">
        <v>2021</v>
      </c>
      <c r="L6209" s="25"/>
    </row>
    <row r="6210" spans="1:12" x14ac:dyDescent="0.2">
      <c r="A6210" s="4" t="s">
        <v>799</v>
      </c>
      <c r="K6210" s="13">
        <v>2021</v>
      </c>
      <c r="L6210" s="25"/>
    </row>
    <row r="6211" spans="1:12" x14ac:dyDescent="0.2">
      <c r="A6211" s="4" t="s">
        <v>790</v>
      </c>
      <c r="B6211" s="13">
        <v>2</v>
      </c>
      <c r="C6211" s="13">
        <v>1</v>
      </c>
      <c r="D6211" s="13">
        <v>0</v>
      </c>
      <c r="E6211" s="13">
        <v>0</v>
      </c>
      <c r="F6211" s="13">
        <v>1</v>
      </c>
      <c r="G6211" s="13">
        <v>11</v>
      </c>
      <c r="H6211" s="13">
        <v>3</v>
      </c>
      <c r="I6211" s="13">
        <v>35</v>
      </c>
      <c r="J6211" s="27">
        <v>3</v>
      </c>
      <c r="K6211" s="13">
        <v>2021</v>
      </c>
      <c r="L6211" s="25"/>
    </row>
    <row r="6212" spans="1:12" x14ac:dyDescent="0.2">
      <c r="A6212" s="4" t="s">
        <v>231</v>
      </c>
      <c r="K6212" s="13">
        <v>2021</v>
      </c>
      <c r="L6212" s="25"/>
    </row>
    <row r="6213" spans="1:12" x14ac:dyDescent="0.2">
      <c r="A6213" s="4" t="s">
        <v>826</v>
      </c>
      <c r="K6213" s="13">
        <v>2021</v>
      </c>
      <c r="L6213" s="25"/>
    </row>
    <row r="6214" spans="1:12" x14ac:dyDescent="0.2">
      <c r="A6214" s="4" t="s">
        <v>232</v>
      </c>
      <c r="K6214" s="13">
        <v>2021</v>
      </c>
      <c r="L6214" s="25"/>
    </row>
    <row r="6215" spans="1:12" x14ac:dyDescent="0.2">
      <c r="A6215" s="4" t="s">
        <v>366</v>
      </c>
      <c r="K6215" s="13">
        <v>2021</v>
      </c>
      <c r="L6215" s="25"/>
    </row>
    <row r="6216" spans="1:12" x14ac:dyDescent="0.2">
      <c r="A6216" s="4" t="s">
        <v>233</v>
      </c>
      <c r="K6216" s="13">
        <v>2021</v>
      </c>
      <c r="L6216" s="25"/>
    </row>
    <row r="6217" spans="1:12" x14ac:dyDescent="0.2">
      <c r="A6217" s="4" t="s">
        <v>234</v>
      </c>
      <c r="K6217" s="13">
        <v>2021</v>
      </c>
      <c r="L6217" s="25"/>
    </row>
    <row r="6218" spans="1:12" x14ac:dyDescent="0.2">
      <c r="A6218" s="4" t="s">
        <v>283</v>
      </c>
      <c r="K6218" s="13">
        <v>2021</v>
      </c>
      <c r="L6218" s="25"/>
    </row>
    <row r="6219" spans="1:12" x14ac:dyDescent="0.2">
      <c r="A6219" s="4" t="s">
        <v>235</v>
      </c>
      <c r="K6219" s="13">
        <v>2021</v>
      </c>
      <c r="L6219" s="25"/>
    </row>
    <row r="6220" spans="1:12" x14ac:dyDescent="0.2">
      <c r="A6220" s="4" t="s">
        <v>845</v>
      </c>
      <c r="K6220" s="13">
        <v>2021</v>
      </c>
      <c r="L6220" s="25"/>
    </row>
    <row r="6221" spans="1:12" x14ac:dyDescent="0.2">
      <c r="A6221" s="4" t="s">
        <v>287</v>
      </c>
      <c r="K6221" s="13">
        <v>2021</v>
      </c>
      <c r="L6221" s="25"/>
    </row>
    <row r="6222" spans="1:12" x14ac:dyDescent="0.2">
      <c r="A6222" s="4" t="s">
        <v>803</v>
      </c>
      <c r="K6222" s="13">
        <v>2021</v>
      </c>
      <c r="L6222" s="25"/>
    </row>
    <row r="6223" spans="1:12" x14ac:dyDescent="0.2">
      <c r="A6223" s="4" t="s">
        <v>296</v>
      </c>
      <c r="K6223" s="13">
        <v>2021</v>
      </c>
      <c r="L6223" s="25"/>
    </row>
    <row r="6224" spans="1:12" x14ac:dyDescent="0.2">
      <c r="A6224" s="4" t="s">
        <v>336</v>
      </c>
      <c r="K6224" s="13">
        <v>2021</v>
      </c>
      <c r="L6224" s="25"/>
    </row>
    <row r="6225" spans="1:12" x14ac:dyDescent="0.2">
      <c r="A6225" s="4" t="s">
        <v>236</v>
      </c>
      <c r="K6225" s="13">
        <v>2021</v>
      </c>
      <c r="L6225" s="25"/>
    </row>
    <row r="6226" spans="1:12" x14ac:dyDescent="0.2">
      <c r="A6226" s="4" t="s">
        <v>237</v>
      </c>
      <c r="B6226" s="13">
        <v>1</v>
      </c>
      <c r="C6226" s="13">
        <v>0</v>
      </c>
      <c r="D6226" s="13">
        <v>0</v>
      </c>
      <c r="E6226" s="13">
        <v>0</v>
      </c>
      <c r="F6226" s="13">
        <v>0</v>
      </c>
      <c r="G6226" s="13">
        <v>5</v>
      </c>
      <c r="H6226" s="13">
        <v>0</v>
      </c>
      <c r="I6226" s="13">
        <v>26</v>
      </c>
      <c r="J6226" s="27">
        <v>1</v>
      </c>
      <c r="K6226" s="13">
        <v>2021</v>
      </c>
      <c r="L6226" s="25"/>
    </row>
    <row r="6227" spans="1:12" x14ac:dyDescent="0.2">
      <c r="A6227" s="4" t="s">
        <v>867</v>
      </c>
      <c r="B6227" s="13">
        <v>1</v>
      </c>
      <c r="C6227" s="13">
        <v>1</v>
      </c>
      <c r="D6227" s="13">
        <v>0</v>
      </c>
      <c r="E6227" s="13">
        <v>0</v>
      </c>
      <c r="F6227" s="13">
        <v>0</v>
      </c>
      <c r="G6227" s="13">
        <v>5</v>
      </c>
      <c r="H6227" s="13">
        <v>1</v>
      </c>
      <c r="I6227" s="13">
        <v>23</v>
      </c>
      <c r="J6227" s="27">
        <v>1</v>
      </c>
      <c r="K6227" s="13">
        <v>2021</v>
      </c>
      <c r="L6227" s="25"/>
    </row>
    <row r="6228" spans="1:12" x14ac:dyDescent="0.2">
      <c r="A6228" s="4" t="s">
        <v>238</v>
      </c>
      <c r="K6228" s="13">
        <v>2021</v>
      </c>
      <c r="L6228" s="25"/>
    </row>
    <row r="6229" spans="1:12" x14ac:dyDescent="0.2">
      <c r="A6229" s="4" t="s">
        <v>367</v>
      </c>
      <c r="K6229" s="13">
        <v>2021</v>
      </c>
      <c r="L6229" s="25"/>
    </row>
    <row r="6230" spans="1:12" x14ac:dyDescent="0.2">
      <c r="A6230" s="4" t="s">
        <v>890</v>
      </c>
      <c r="B6230" s="13">
        <v>2</v>
      </c>
      <c r="C6230" s="13">
        <v>1</v>
      </c>
      <c r="D6230" s="13">
        <v>1</v>
      </c>
      <c r="E6230" s="13">
        <v>0</v>
      </c>
      <c r="F6230" s="13">
        <v>0</v>
      </c>
      <c r="G6230" s="13">
        <v>2</v>
      </c>
      <c r="H6230" s="13">
        <v>0</v>
      </c>
      <c r="I6230" s="13">
        <v>18</v>
      </c>
      <c r="J6230" s="27">
        <v>0</v>
      </c>
      <c r="K6230" s="13">
        <v>2021</v>
      </c>
      <c r="L6230" s="25"/>
    </row>
    <row r="6231" spans="1:12" x14ac:dyDescent="0.2">
      <c r="A6231" s="4" t="s">
        <v>293</v>
      </c>
      <c r="K6231" s="13">
        <v>2021</v>
      </c>
      <c r="L6231" s="25"/>
    </row>
    <row r="6232" spans="1:12" x14ac:dyDescent="0.2">
      <c r="A6232" s="4" t="s">
        <v>239</v>
      </c>
      <c r="K6232" s="13">
        <v>2021</v>
      </c>
      <c r="L6232" s="25"/>
    </row>
    <row r="6233" spans="1:12" x14ac:dyDescent="0.2">
      <c r="A6233" s="4" t="s">
        <v>240</v>
      </c>
      <c r="K6233" s="13">
        <v>2021</v>
      </c>
      <c r="L6233" s="25"/>
    </row>
    <row r="6234" spans="1:12" x14ac:dyDescent="0.2">
      <c r="A6234" s="4" t="s">
        <v>241</v>
      </c>
      <c r="K6234" s="13">
        <v>2021</v>
      </c>
      <c r="L6234" s="25"/>
    </row>
    <row r="6235" spans="1:12" x14ac:dyDescent="0.2">
      <c r="A6235" s="4" t="s">
        <v>333</v>
      </c>
      <c r="B6235" s="13">
        <v>13</v>
      </c>
      <c r="C6235" s="13">
        <v>10</v>
      </c>
      <c r="D6235" s="13">
        <v>1</v>
      </c>
      <c r="E6235" s="13">
        <v>123</v>
      </c>
      <c r="F6235" s="13">
        <v>11</v>
      </c>
      <c r="K6235" s="13">
        <v>2021</v>
      </c>
      <c r="L6235" s="27">
        <v>4</v>
      </c>
    </row>
    <row r="6236" spans="1:12" x14ac:dyDescent="0.2">
      <c r="A6236" s="4" t="s">
        <v>802</v>
      </c>
      <c r="K6236" s="13">
        <v>2021</v>
      </c>
      <c r="L6236" s="25"/>
    </row>
    <row r="6237" spans="1:12" x14ac:dyDescent="0.2">
      <c r="A6237" s="4" t="s">
        <v>337</v>
      </c>
      <c r="K6237" s="13">
        <v>2021</v>
      </c>
      <c r="L6237" s="25"/>
    </row>
    <row r="6238" spans="1:12" x14ac:dyDescent="0.2">
      <c r="A6238" s="4" t="s">
        <v>242</v>
      </c>
      <c r="K6238" s="13">
        <v>2021</v>
      </c>
      <c r="L6238" s="25"/>
    </row>
    <row r="6239" spans="1:12" x14ac:dyDescent="0.2">
      <c r="A6239" s="4" t="s">
        <v>243</v>
      </c>
      <c r="K6239" s="13">
        <v>2021</v>
      </c>
      <c r="L6239" s="25"/>
    </row>
    <row r="6240" spans="1:12" x14ac:dyDescent="0.2">
      <c r="A6240" s="4" t="s">
        <v>244</v>
      </c>
      <c r="K6240" s="13">
        <v>2021</v>
      </c>
      <c r="L6240" s="25"/>
    </row>
    <row r="6241" spans="1:12" x14ac:dyDescent="0.2">
      <c r="A6241" s="4" t="s">
        <v>327</v>
      </c>
      <c r="K6241" s="13">
        <v>2021</v>
      </c>
      <c r="L6241" s="25"/>
    </row>
    <row r="6242" spans="1:12" x14ac:dyDescent="0.2">
      <c r="A6242" s="4" t="s">
        <v>245</v>
      </c>
      <c r="K6242" s="13">
        <v>2021</v>
      </c>
      <c r="L6242" s="25"/>
    </row>
    <row r="6243" spans="1:12" x14ac:dyDescent="0.2">
      <c r="A6243" s="4" t="s">
        <v>246</v>
      </c>
      <c r="K6243" s="13">
        <v>2021</v>
      </c>
      <c r="L6243" s="25"/>
    </row>
    <row r="6244" spans="1:12" x14ac:dyDescent="0.2">
      <c r="A6244" s="4" t="s">
        <v>247</v>
      </c>
      <c r="K6244" s="13">
        <v>2021</v>
      </c>
      <c r="L6244" s="25"/>
    </row>
    <row r="6245" spans="1:12" x14ac:dyDescent="0.2">
      <c r="A6245" s="4" t="s">
        <v>248</v>
      </c>
      <c r="K6245" s="13">
        <v>2021</v>
      </c>
      <c r="L6245" s="25"/>
    </row>
    <row r="6246" spans="1:12" x14ac:dyDescent="0.2">
      <c r="A6246" s="4" t="s">
        <v>249</v>
      </c>
      <c r="K6246" s="13">
        <v>2021</v>
      </c>
      <c r="L6246" s="25"/>
    </row>
    <row r="6247" spans="1:12" x14ac:dyDescent="0.2">
      <c r="A6247" s="4" t="s">
        <v>250</v>
      </c>
      <c r="K6247" s="13">
        <v>2021</v>
      </c>
      <c r="L6247" s="25"/>
    </row>
    <row r="6248" spans="1:12" x14ac:dyDescent="0.2">
      <c r="A6248" s="4" t="s">
        <v>251</v>
      </c>
      <c r="K6248" s="13">
        <v>2021</v>
      </c>
      <c r="L6248" s="25"/>
    </row>
    <row r="6249" spans="1:12" x14ac:dyDescent="0.2">
      <c r="A6249" s="4" t="s">
        <v>252</v>
      </c>
      <c r="K6249" s="13">
        <v>2021</v>
      </c>
      <c r="L6249" s="25"/>
    </row>
    <row r="6250" spans="1:12" x14ac:dyDescent="0.2">
      <c r="A6250" s="4" t="s">
        <v>253</v>
      </c>
      <c r="K6250" s="13">
        <v>2021</v>
      </c>
      <c r="L6250" s="25"/>
    </row>
    <row r="6251" spans="1:12" x14ac:dyDescent="0.2">
      <c r="A6251" s="4" t="s">
        <v>254</v>
      </c>
      <c r="K6251" s="13">
        <v>2021</v>
      </c>
      <c r="L6251" s="25"/>
    </row>
    <row r="6252" spans="1:12" x14ac:dyDescent="0.2">
      <c r="A6252" s="4" t="s">
        <v>255</v>
      </c>
      <c r="K6252" s="13">
        <v>2021</v>
      </c>
      <c r="L6252" s="25"/>
    </row>
    <row r="6253" spans="1:12" x14ac:dyDescent="0.2">
      <c r="A6253" s="4" t="s">
        <v>256</v>
      </c>
      <c r="K6253" s="13">
        <v>2021</v>
      </c>
      <c r="L6253" s="25"/>
    </row>
    <row r="6254" spans="1:12" x14ac:dyDescent="0.2">
      <c r="A6254" s="4" t="s">
        <v>257</v>
      </c>
      <c r="K6254" s="13">
        <v>2021</v>
      </c>
      <c r="L6254" s="25"/>
    </row>
    <row r="6255" spans="1:12" x14ac:dyDescent="0.2">
      <c r="A6255" s="4" t="s">
        <v>258</v>
      </c>
      <c r="K6255" s="13">
        <v>2021</v>
      </c>
      <c r="L6255" s="25"/>
    </row>
    <row r="6256" spans="1:12" x14ac:dyDescent="0.2">
      <c r="A6256" s="4" t="s">
        <v>259</v>
      </c>
      <c r="K6256" s="13">
        <v>2021</v>
      </c>
      <c r="L6256" s="25"/>
    </row>
    <row r="6257" spans="1:12" x14ac:dyDescent="0.2">
      <c r="A6257" s="4" t="s">
        <v>260</v>
      </c>
      <c r="K6257" s="13">
        <v>2021</v>
      </c>
      <c r="L6257" s="25"/>
    </row>
    <row r="6258" spans="1:12" x14ac:dyDescent="0.2">
      <c r="A6258" s="4" t="s">
        <v>261</v>
      </c>
      <c r="K6258" s="13">
        <v>2021</v>
      </c>
      <c r="L6258" s="25"/>
    </row>
    <row r="6259" spans="1:12" x14ac:dyDescent="0.2">
      <c r="A6259" s="4" t="s">
        <v>262</v>
      </c>
      <c r="K6259" s="13">
        <v>2021</v>
      </c>
      <c r="L6259" s="25"/>
    </row>
    <row r="6260" spans="1:12" x14ac:dyDescent="0.2">
      <c r="A6260" s="4" t="s">
        <v>263</v>
      </c>
      <c r="K6260" s="13">
        <v>2021</v>
      </c>
      <c r="L6260" s="25"/>
    </row>
    <row r="6261" spans="1:12" x14ac:dyDescent="0.2">
      <c r="A6261" s="4" t="s">
        <v>264</v>
      </c>
      <c r="K6261" s="13">
        <v>2021</v>
      </c>
      <c r="L6261" s="25"/>
    </row>
    <row r="6262" spans="1:12" x14ac:dyDescent="0.2">
      <c r="A6262" s="4" t="s">
        <v>820</v>
      </c>
      <c r="K6262" s="13">
        <v>2021</v>
      </c>
      <c r="L6262" s="25"/>
    </row>
    <row r="6263" spans="1:12" x14ac:dyDescent="0.2">
      <c r="A6263" s="4" t="s">
        <v>294</v>
      </c>
      <c r="K6263" s="13">
        <v>2021</v>
      </c>
      <c r="L6263" s="25"/>
    </row>
    <row r="6264" spans="1:12" x14ac:dyDescent="0.2">
      <c r="A6264" s="4" t="s">
        <v>265</v>
      </c>
      <c r="K6264" s="13">
        <v>2021</v>
      </c>
      <c r="L6264" s="25"/>
    </row>
    <row r="6265" spans="1:12" x14ac:dyDescent="0.2">
      <c r="A6265" s="4" t="s">
        <v>266</v>
      </c>
      <c r="K6265" s="13">
        <v>2021</v>
      </c>
      <c r="L6265" s="25"/>
    </row>
    <row r="6266" spans="1:12" x14ac:dyDescent="0.2">
      <c r="A6266" s="4" t="s">
        <v>267</v>
      </c>
      <c r="K6266" s="13">
        <v>2021</v>
      </c>
      <c r="L6266" s="25"/>
    </row>
    <row r="6267" spans="1:12" x14ac:dyDescent="0.2">
      <c r="A6267" s="4" t="s">
        <v>268</v>
      </c>
      <c r="K6267" s="13">
        <v>2021</v>
      </c>
      <c r="L6267" s="25"/>
    </row>
    <row r="6268" spans="1:12" x14ac:dyDescent="0.2">
      <c r="A6268" s="4" t="s">
        <v>269</v>
      </c>
      <c r="K6268" s="13">
        <v>2021</v>
      </c>
      <c r="L6268" s="25"/>
    </row>
    <row r="6269" spans="1:12" x14ac:dyDescent="0.2">
      <c r="A6269" s="4" t="s">
        <v>270</v>
      </c>
      <c r="K6269" s="13">
        <v>2021</v>
      </c>
      <c r="L6269" s="25"/>
    </row>
    <row r="6270" spans="1:12" x14ac:dyDescent="0.2">
      <c r="A6270" s="4" t="s">
        <v>284</v>
      </c>
      <c r="K6270" s="13">
        <v>2021</v>
      </c>
      <c r="L6270" s="25"/>
    </row>
    <row r="6271" spans="1:12" x14ac:dyDescent="0.2">
      <c r="A6271" s="4" t="s">
        <v>271</v>
      </c>
      <c r="K6271" s="13">
        <v>2021</v>
      </c>
      <c r="L6271" s="25"/>
    </row>
    <row r="6272" spans="1:12" x14ac:dyDescent="0.2">
      <c r="A6272" s="4" t="s">
        <v>272</v>
      </c>
      <c r="K6272" s="13">
        <v>2021</v>
      </c>
      <c r="L6272" s="25"/>
    </row>
    <row r="6273" spans="1:14" x14ac:dyDescent="0.2">
      <c r="A6273" s="4" t="s">
        <v>273</v>
      </c>
      <c r="K6273" s="13">
        <v>2021</v>
      </c>
      <c r="L6273" s="25"/>
    </row>
    <row r="6274" spans="1:14" x14ac:dyDescent="0.2">
      <c r="A6274" s="62" t="s">
        <v>930</v>
      </c>
      <c r="K6274" s="13">
        <v>2021</v>
      </c>
    </row>
    <row r="6275" spans="1:14" x14ac:dyDescent="0.2">
      <c r="A6275" s="62" t="s">
        <v>931</v>
      </c>
      <c r="K6275" s="13">
        <v>2021</v>
      </c>
    </row>
    <row r="6276" spans="1:14" x14ac:dyDescent="0.2">
      <c r="A6276" s="62" t="s">
        <v>932</v>
      </c>
      <c r="K6276" s="13">
        <v>2021</v>
      </c>
    </row>
    <row r="6277" spans="1:14" x14ac:dyDescent="0.2">
      <c r="A6277" s="62" t="s">
        <v>933</v>
      </c>
      <c r="K6277" s="13">
        <v>2021</v>
      </c>
    </row>
    <row r="6278" spans="1:14" x14ac:dyDescent="0.2">
      <c r="A6278" s="62" t="s">
        <v>934</v>
      </c>
      <c r="K6278" s="13">
        <v>2021</v>
      </c>
    </row>
    <row r="6279" spans="1:14" x14ac:dyDescent="0.2">
      <c r="A6279" s="62" t="s">
        <v>935</v>
      </c>
      <c r="K6279" s="13">
        <v>2021</v>
      </c>
    </row>
    <row r="6280" spans="1:14" x14ac:dyDescent="0.2">
      <c r="A6280" s="62" t="s">
        <v>936</v>
      </c>
      <c r="K6280" s="13">
        <v>2021</v>
      </c>
    </row>
    <row r="6281" spans="1:14" x14ac:dyDescent="0.2">
      <c r="A6281" s="62" t="s">
        <v>940</v>
      </c>
      <c r="K6281" s="13">
        <v>2021</v>
      </c>
    </row>
    <row r="6282" spans="1:14" x14ac:dyDescent="0.2">
      <c r="A6282" s="62" t="s">
        <v>937</v>
      </c>
      <c r="K6282" s="13">
        <v>2021</v>
      </c>
    </row>
    <row r="6283" spans="1:14" x14ac:dyDescent="0.2">
      <c r="A6283" s="61" t="s">
        <v>929</v>
      </c>
      <c r="K6283" s="13">
        <v>2021</v>
      </c>
      <c r="N6283" s="50"/>
    </row>
    <row r="6284" spans="1:14" x14ac:dyDescent="0.2">
      <c r="A6284" s="62" t="s">
        <v>947</v>
      </c>
      <c r="K6284" s="13">
        <v>2021</v>
      </c>
    </row>
    <row r="6285" spans="1:14" x14ac:dyDescent="0.2">
      <c r="A6285" s="62" t="s">
        <v>938</v>
      </c>
      <c r="K6285" s="13">
        <v>2021</v>
      </c>
    </row>
    <row r="6286" spans="1:14" x14ac:dyDescent="0.2">
      <c r="A6286" s="62" t="s">
        <v>952</v>
      </c>
      <c r="K6286" s="13">
        <v>2021</v>
      </c>
    </row>
    <row r="6287" spans="1:14" x14ac:dyDescent="0.2">
      <c r="A6287" s="62" t="s">
        <v>953</v>
      </c>
      <c r="K6287" s="13">
        <v>2021</v>
      </c>
    </row>
    <row r="6288" spans="1:14" x14ac:dyDescent="0.2">
      <c r="A6288" s="74" t="s">
        <v>960</v>
      </c>
      <c r="K6288" s="13">
        <v>2021</v>
      </c>
    </row>
    <row r="6289" spans="1:11" x14ac:dyDescent="0.2">
      <c r="A6289" s="74" t="s">
        <v>961</v>
      </c>
      <c r="K6289" s="13">
        <v>2021</v>
      </c>
    </row>
    <row r="6290" spans="1:11" x14ac:dyDescent="0.2">
      <c r="A6290" s="75" t="s">
        <v>962</v>
      </c>
      <c r="K6290" s="13">
        <v>2021</v>
      </c>
    </row>
    <row r="6291" spans="1:11" x14ac:dyDescent="0.2">
      <c r="A6291" s="75" t="s">
        <v>963</v>
      </c>
      <c r="K6291" s="13">
        <v>2021</v>
      </c>
    </row>
    <row r="6292" spans="1:11" x14ac:dyDescent="0.2">
      <c r="A6292" s="75" t="s">
        <v>964</v>
      </c>
      <c r="K6292" s="13">
        <v>2021</v>
      </c>
    </row>
    <row r="6293" spans="1:11" x14ac:dyDescent="0.2">
      <c r="A6293" s="75" t="s">
        <v>965</v>
      </c>
      <c r="K6293" s="13">
        <v>2021</v>
      </c>
    </row>
    <row r="6294" spans="1:11" x14ac:dyDescent="0.2">
      <c r="A6294" t="s">
        <v>973</v>
      </c>
      <c r="K6294" s="13">
        <v>2021</v>
      </c>
    </row>
    <row r="6295" spans="1:11" x14ac:dyDescent="0.2">
      <c r="A6295" t="s">
        <v>967</v>
      </c>
      <c r="K6295" s="13">
        <v>2021</v>
      </c>
    </row>
    <row r="6296" spans="1:11" x14ac:dyDescent="0.2">
      <c r="A6296" t="s">
        <v>969</v>
      </c>
      <c r="K6296" s="13">
        <v>2021</v>
      </c>
    </row>
    <row r="6297" spans="1:11" x14ac:dyDescent="0.2">
      <c r="A6297" t="s">
        <v>970</v>
      </c>
      <c r="K6297" s="13">
        <v>2021</v>
      </c>
    </row>
    <row r="6298" spans="1:11" x14ac:dyDescent="0.2">
      <c r="A6298" t="s">
        <v>975</v>
      </c>
      <c r="K6298" s="13">
        <v>2021</v>
      </c>
    </row>
    <row r="6299" spans="1:11" x14ac:dyDescent="0.2">
      <c r="A6299" t="s">
        <v>976</v>
      </c>
      <c r="K6299" s="13">
        <v>2021</v>
      </c>
    </row>
    <row r="6300" spans="1:11" x14ac:dyDescent="0.2">
      <c r="A6300" t="s">
        <v>972</v>
      </c>
      <c r="K6300" s="13">
        <v>2021</v>
      </c>
    </row>
    <row r="6301" spans="1:11" x14ac:dyDescent="0.2">
      <c r="A6301" t="s">
        <v>968</v>
      </c>
      <c r="K6301" s="13">
        <v>2021</v>
      </c>
    </row>
    <row r="6302" spans="1:11" x14ac:dyDescent="0.2">
      <c r="A6302" t="s">
        <v>971</v>
      </c>
      <c r="K6302" s="13">
        <v>2021</v>
      </c>
    </row>
    <row r="6303" spans="1:11" x14ac:dyDescent="0.2">
      <c r="A6303" t="s">
        <v>977</v>
      </c>
      <c r="K6303" s="13">
        <v>2021</v>
      </c>
    </row>
    <row r="6304" spans="1:11" x14ac:dyDescent="0.2">
      <c r="A6304" s="61" t="s">
        <v>1007</v>
      </c>
      <c r="B6304" s="61"/>
      <c r="K6304" s="13">
        <v>2021</v>
      </c>
    </row>
    <row r="6305" spans="1:11" x14ac:dyDescent="0.2">
      <c r="A6305" s="61" t="s">
        <v>1000</v>
      </c>
      <c r="B6305" s="61"/>
      <c r="K6305" s="13">
        <v>2021</v>
      </c>
    </row>
    <row r="6306" spans="1:11" x14ac:dyDescent="0.2">
      <c r="A6306" s="61" t="s">
        <v>1002</v>
      </c>
      <c r="B6306" s="61"/>
      <c r="K6306" s="13">
        <v>2021</v>
      </c>
    </row>
    <row r="6307" spans="1:11" x14ac:dyDescent="0.2">
      <c r="A6307" s="61" t="s">
        <v>996</v>
      </c>
      <c r="B6307" s="61"/>
      <c r="K6307" s="13">
        <v>2021</v>
      </c>
    </row>
    <row r="6308" spans="1:11" x14ac:dyDescent="0.2">
      <c r="A6308" s="61" t="s">
        <v>997</v>
      </c>
      <c r="B6308" s="61"/>
      <c r="K6308" s="13">
        <v>2021</v>
      </c>
    </row>
    <row r="6309" spans="1:11" x14ac:dyDescent="0.2">
      <c r="A6309" s="61" t="s">
        <v>998</v>
      </c>
      <c r="B6309" s="61"/>
      <c r="K6309" s="13">
        <v>2021</v>
      </c>
    </row>
    <row r="6310" spans="1:11" x14ac:dyDescent="0.2">
      <c r="A6310" s="61" t="s">
        <v>999</v>
      </c>
      <c r="B6310" s="61"/>
      <c r="K6310" s="13">
        <v>2021</v>
      </c>
    </row>
    <row r="6311" spans="1:11" x14ac:dyDescent="0.2">
      <c r="A6311" s="61" t="s">
        <v>1001</v>
      </c>
      <c r="B6311" s="61"/>
      <c r="K6311" s="13">
        <v>2021</v>
      </c>
    </row>
    <row r="6312" spans="1:11" x14ac:dyDescent="0.2">
      <c r="A6312" s="61" t="s">
        <v>1003</v>
      </c>
      <c r="B6312" s="61"/>
      <c r="K6312" s="13">
        <v>2021</v>
      </c>
    </row>
    <row r="6313" spans="1:11" x14ac:dyDescent="0.2">
      <c r="A6313" s="61" t="s">
        <v>1004</v>
      </c>
      <c r="B6313" s="61"/>
      <c r="K6313" s="13">
        <v>2021</v>
      </c>
    </row>
    <row r="6314" spans="1:11" x14ac:dyDescent="0.2">
      <c r="A6314" s="61" t="s">
        <v>1005</v>
      </c>
      <c r="B6314" s="61"/>
      <c r="K6314" s="13">
        <v>2021</v>
      </c>
    </row>
    <row r="6315" spans="1:11" x14ac:dyDescent="0.2">
      <c r="A6315" s="61" t="s">
        <v>1006</v>
      </c>
      <c r="B6315" s="61"/>
      <c r="K6315" s="13">
        <v>2021</v>
      </c>
    </row>
    <row r="6316" spans="1:11" x14ac:dyDescent="0.2">
      <c r="A6316" s="4" t="s">
        <v>8</v>
      </c>
      <c r="G6316" s="43"/>
      <c r="K6316" s="13">
        <v>2022</v>
      </c>
    </row>
    <row r="6317" spans="1:11" x14ac:dyDescent="0.2">
      <c r="A6317" s="4" t="s">
        <v>329</v>
      </c>
      <c r="G6317" s="43"/>
      <c r="K6317" s="13">
        <v>2022</v>
      </c>
    </row>
    <row r="6318" spans="1:11" x14ac:dyDescent="0.2">
      <c r="A6318" s="4" t="s">
        <v>338</v>
      </c>
      <c r="B6318" s="49">
        <v>1</v>
      </c>
      <c r="C6318" s="49">
        <v>1</v>
      </c>
      <c r="D6318" s="49">
        <v>0</v>
      </c>
      <c r="E6318" s="49">
        <v>23</v>
      </c>
      <c r="F6318" s="49">
        <v>0</v>
      </c>
      <c r="G6318" s="66">
        <v>0</v>
      </c>
      <c r="H6318" s="49">
        <v>0</v>
      </c>
      <c r="I6318" s="49">
        <v>0</v>
      </c>
      <c r="J6318" s="63">
        <v>0</v>
      </c>
      <c r="K6318" s="13">
        <v>2022</v>
      </c>
    </row>
    <row r="6319" spans="1:11" x14ac:dyDescent="0.2">
      <c r="A6319" s="4" t="s">
        <v>791</v>
      </c>
      <c r="B6319" s="4"/>
      <c r="C6319" s="4"/>
      <c r="D6319" s="4"/>
      <c r="E6319" s="4"/>
      <c r="F6319" s="4"/>
      <c r="G6319" s="67"/>
      <c r="H6319" s="4"/>
      <c r="I6319" s="4"/>
      <c r="J6319" s="4"/>
      <c r="K6319" s="13">
        <v>2022</v>
      </c>
    </row>
    <row r="6320" spans="1:11" x14ac:dyDescent="0.2">
      <c r="A6320" s="4" t="s">
        <v>9</v>
      </c>
      <c r="G6320" s="43"/>
      <c r="K6320" s="13">
        <v>2022</v>
      </c>
    </row>
    <row r="6321" spans="1:11" x14ac:dyDescent="0.2">
      <c r="A6321" s="4" t="s">
        <v>10</v>
      </c>
      <c r="G6321" s="43"/>
      <c r="K6321" s="13">
        <v>2022</v>
      </c>
    </row>
    <row r="6322" spans="1:11" x14ac:dyDescent="0.2">
      <c r="A6322" s="4" t="s">
        <v>11</v>
      </c>
      <c r="G6322" s="43"/>
      <c r="K6322" s="13">
        <v>2022</v>
      </c>
    </row>
    <row r="6323" spans="1:11" x14ac:dyDescent="0.2">
      <c r="A6323" s="4" t="s">
        <v>359</v>
      </c>
      <c r="B6323" s="4"/>
      <c r="C6323" s="4"/>
      <c r="D6323" s="4"/>
      <c r="E6323" s="4"/>
      <c r="F6323" s="4"/>
      <c r="G6323" s="67"/>
      <c r="H6323" s="4"/>
      <c r="I6323" s="4"/>
      <c r="J6323" s="4"/>
      <c r="K6323" s="13">
        <v>2022</v>
      </c>
    </row>
    <row r="6324" spans="1:11" x14ac:dyDescent="0.2">
      <c r="A6324" s="4" t="s">
        <v>12</v>
      </c>
      <c r="G6324" s="43"/>
      <c r="K6324" s="13">
        <v>2022</v>
      </c>
    </row>
    <row r="6325" spans="1:11" x14ac:dyDescent="0.2">
      <c r="A6325" s="4" t="s">
        <v>13</v>
      </c>
      <c r="G6325" s="43"/>
      <c r="K6325" s="13">
        <v>2022</v>
      </c>
    </row>
    <row r="6326" spans="1:11" x14ac:dyDescent="0.2">
      <c r="A6326" s="4" t="s">
        <v>889</v>
      </c>
      <c r="B6326" s="4"/>
      <c r="C6326" s="4"/>
      <c r="D6326" s="4"/>
      <c r="E6326" s="4"/>
      <c r="F6326" s="4"/>
      <c r="G6326" s="67"/>
      <c r="H6326" s="4"/>
      <c r="I6326" s="4"/>
      <c r="J6326" s="4"/>
      <c r="K6326" s="13">
        <v>2022</v>
      </c>
    </row>
    <row r="6327" spans="1:11" x14ac:dyDescent="0.2">
      <c r="A6327" s="4" t="s">
        <v>14</v>
      </c>
      <c r="G6327" s="43"/>
      <c r="K6327" s="13">
        <v>2022</v>
      </c>
    </row>
    <row r="6328" spans="1:11" x14ac:dyDescent="0.2">
      <c r="A6328" s="4" t="s">
        <v>15</v>
      </c>
      <c r="G6328" s="43"/>
      <c r="K6328" s="13">
        <v>2022</v>
      </c>
    </row>
    <row r="6329" spans="1:11" x14ac:dyDescent="0.2">
      <c r="A6329" s="4" t="s">
        <v>794</v>
      </c>
      <c r="B6329" s="4"/>
      <c r="C6329" s="4"/>
      <c r="D6329" s="4"/>
      <c r="E6329" s="4"/>
      <c r="F6329" s="4"/>
      <c r="G6329" s="67"/>
      <c r="H6329" s="4"/>
      <c r="I6329" s="4"/>
      <c r="J6329" s="4"/>
      <c r="K6329" s="13">
        <v>2022</v>
      </c>
    </row>
    <row r="6330" spans="1:11" x14ac:dyDescent="0.2">
      <c r="A6330" s="4" t="s">
        <v>16</v>
      </c>
      <c r="G6330" s="43"/>
      <c r="K6330" s="13">
        <v>2022</v>
      </c>
    </row>
    <row r="6331" spans="1:11" x14ac:dyDescent="0.2">
      <c r="A6331" s="4" t="s">
        <v>17</v>
      </c>
      <c r="G6331" s="43"/>
      <c r="K6331" s="13">
        <v>2022</v>
      </c>
    </row>
    <row r="6332" spans="1:11" x14ac:dyDescent="0.2">
      <c r="A6332" s="4" t="s">
        <v>18</v>
      </c>
      <c r="G6332" s="43"/>
      <c r="K6332" s="13">
        <v>2022</v>
      </c>
    </row>
    <row r="6333" spans="1:11" x14ac:dyDescent="0.2">
      <c r="A6333" s="4" t="s">
        <v>898</v>
      </c>
      <c r="B6333" s="4"/>
      <c r="C6333" s="4"/>
      <c r="D6333" s="4"/>
      <c r="E6333" s="4"/>
      <c r="F6333" s="4"/>
      <c r="G6333" s="67"/>
      <c r="H6333" s="4"/>
      <c r="I6333" s="4"/>
      <c r="J6333" s="4"/>
      <c r="K6333" s="13">
        <v>2022</v>
      </c>
    </row>
    <row r="6334" spans="1:11" x14ac:dyDescent="0.2">
      <c r="A6334" s="4" t="s">
        <v>19</v>
      </c>
      <c r="G6334" s="43"/>
      <c r="K6334" s="13">
        <v>2022</v>
      </c>
    </row>
    <row r="6335" spans="1:11" x14ac:dyDescent="0.2">
      <c r="A6335" s="4" t="s">
        <v>20</v>
      </c>
      <c r="G6335" s="43"/>
      <c r="K6335" s="13">
        <v>2022</v>
      </c>
    </row>
    <row r="6336" spans="1:11" x14ac:dyDescent="0.2">
      <c r="A6336" s="4" t="s">
        <v>896</v>
      </c>
      <c r="B6336" s="4"/>
      <c r="C6336" s="4"/>
      <c r="D6336" s="4"/>
      <c r="E6336" s="4"/>
      <c r="F6336" s="4"/>
      <c r="G6336" s="67"/>
      <c r="H6336" s="4"/>
      <c r="I6336" s="4"/>
      <c r="J6336" s="4"/>
      <c r="K6336" s="13">
        <v>2022</v>
      </c>
    </row>
    <row r="6337" spans="1:11" x14ac:dyDescent="0.2">
      <c r="A6337" s="4" t="s">
        <v>275</v>
      </c>
      <c r="G6337" s="43"/>
      <c r="K6337" s="13">
        <v>2022</v>
      </c>
    </row>
    <row r="6338" spans="1:11" x14ac:dyDescent="0.2">
      <c r="A6338" s="4" t="s">
        <v>21</v>
      </c>
      <c r="G6338" s="43"/>
      <c r="K6338" s="13">
        <v>2022</v>
      </c>
    </row>
    <row r="6339" spans="1:11" x14ac:dyDescent="0.2">
      <c r="A6339" s="4" t="s">
        <v>339</v>
      </c>
      <c r="B6339" s="4"/>
      <c r="C6339" s="4"/>
      <c r="D6339" s="4"/>
      <c r="E6339" s="4"/>
      <c r="F6339" s="4"/>
      <c r="G6339" s="67"/>
      <c r="H6339" s="4"/>
      <c r="I6339" s="4"/>
      <c r="J6339" s="4"/>
      <c r="K6339" s="13">
        <v>2022</v>
      </c>
    </row>
    <row r="6340" spans="1:11" x14ac:dyDescent="0.2">
      <c r="A6340" s="4" t="s">
        <v>317</v>
      </c>
      <c r="G6340" s="43"/>
      <c r="K6340" s="13">
        <v>2022</v>
      </c>
    </row>
    <row r="6341" spans="1:11" x14ac:dyDescent="0.2">
      <c r="A6341" s="4" t="s">
        <v>297</v>
      </c>
      <c r="B6341" s="4"/>
      <c r="C6341" s="4"/>
      <c r="D6341" s="4"/>
      <c r="E6341" s="4"/>
      <c r="F6341" s="4"/>
      <c r="G6341" s="67"/>
      <c r="H6341" s="4"/>
      <c r="I6341" s="4"/>
      <c r="J6341" s="4"/>
      <c r="K6341" s="13">
        <v>2022</v>
      </c>
    </row>
    <row r="6342" spans="1:11" x14ac:dyDescent="0.2">
      <c r="A6342" s="4" t="s">
        <v>22</v>
      </c>
      <c r="G6342" s="43"/>
      <c r="K6342" s="13">
        <v>2022</v>
      </c>
    </row>
    <row r="6343" spans="1:11" x14ac:dyDescent="0.2">
      <c r="A6343" s="4" t="s">
        <v>318</v>
      </c>
      <c r="G6343" s="43"/>
      <c r="K6343" s="13">
        <v>2022</v>
      </c>
    </row>
    <row r="6344" spans="1:11" x14ac:dyDescent="0.2">
      <c r="A6344" s="4" t="s">
        <v>23</v>
      </c>
      <c r="G6344" s="43"/>
      <c r="K6344" s="13">
        <v>2022</v>
      </c>
    </row>
    <row r="6345" spans="1:11" x14ac:dyDescent="0.2">
      <c r="A6345" s="4" t="s">
        <v>24</v>
      </c>
      <c r="G6345" s="43"/>
      <c r="I6345" s="4"/>
      <c r="J6345" s="4"/>
      <c r="K6345" s="13">
        <v>2022</v>
      </c>
    </row>
    <row r="6346" spans="1:11" x14ac:dyDescent="0.2">
      <c r="A6346" s="4" t="s">
        <v>862</v>
      </c>
      <c r="G6346" s="43"/>
      <c r="K6346" s="13">
        <v>2022</v>
      </c>
    </row>
    <row r="6347" spans="1:11" x14ac:dyDescent="0.2">
      <c r="A6347" s="4" t="s">
        <v>25</v>
      </c>
      <c r="G6347" s="43"/>
      <c r="K6347" s="13">
        <v>2022</v>
      </c>
    </row>
    <row r="6348" spans="1:11" x14ac:dyDescent="0.2">
      <c r="A6348" s="4" t="s">
        <v>26</v>
      </c>
      <c r="G6348" s="43"/>
      <c r="K6348" s="13">
        <v>2022</v>
      </c>
    </row>
    <row r="6349" spans="1:11" x14ac:dyDescent="0.2">
      <c r="A6349" s="4" t="s">
        <v>27</v>
      </c>
      <c r="G6349" s="43"/>
      <c r="K6349" s="13">
        <v>2022</v>
      </c>
    </row>
    <row r="6350" spans="1:11" x14ac:dyDescent="0.2">
      <c r="A6350" s="4" t="s">
        <v>28</v>
      </c>
      <c r="G6350" s="43"/>
      <c r="K6350" s="13">
        <v>2022</v>
      </c>
    </row>
    <row r="6351" spans="1:11" x14ac:dyDescent="0.2">
      <c r="A6351" s="4" t="s">
        <v>29</v>
      </c>
      <c r="G6351" s="43"/>
      <c r="K6351" s="13">
        <v>2022</v>
      </c>
    </row>
    <row r="6352" spans="1:11" x14ac:dyDescent="0.2">
      <c r="A6352" s="4" t="s">
        <v>276</v>
      </c>
      <c r="B6352" s="4"/>
      <c r="C6352" s="4"/>
      <c r="D6352" s="4"/>
      <c r="E6352" s="4"/>
      <c r="F6352" s="4"/>
      <c r="G6352" s="67"/>
      <c r="H6352" s="4"/>
      <c r="I6352" s="4"/>
      <c r="J6352" s="4"/>
      <c r="K6352" s="13">
        <v>2022</v>
      </c>
    </row>
    <row r="6353" spans="1:11" x14ac:dyDescent="0.2">
      <c r="A6353" s="4" t="s">
        <v>30</v>
      </c>
      <c r="G6353" s="43"/>
      <c r="K6353" s="13">
        <v>2022</v>
      </c>
    </row>
    <row r="6354" spans="1:11" x14ac:dyDescent="0.2">
      <c r="A6354" s="4" t="s">
        <v>31</v>
      </c>
      <c r="G6354" s="43"/>
      <c r="K6354" s="13">
        <v>2022</v>
      </c>
    </row>
    <row r="6355" spans="1:11" x14ac:dyDescent="0.2">
      <c r="A6355" s="4" t="s">
        <v>32</v>
      </c>
      <c r="G6355" s="43"/>
      <c r="K6355" s="13">
        <v>2022</v>
      </c>
    </row>
    <row r="6356" spans="1:11" x14ac:dyDescent="0.2">
      <c r="A6356" s="4" t="s">
        <v>334</v>
      </c>
      <c r="G6356" s="43"/>
      <c r="K6356" s="13">
        <v>2022</v>
      </c>
    </row>
    <row r="6357" spans="1:11" x14ac:dyDescent="0.2">
      <c r="A6357" s="4" t="s">
        <v>33</v>
      </c>
      <c r="G6357" s="43"/>
      <c r="K6357" s="13">
        <v>2022</v>
      </c>
    </row>
    <row r="6358" spans="1:11" x14ac:dyDescent="0.2">
      <c r="A6358" s="4" t="s">
        <v>34</v>
      </c>
      <c r="G6358" s="43"/>
      <c r="K6358" s="13">
        <v>2022</v>
      </c>
    </row>
    <row r="6359" spans="1:11" x14ac:dyDescent="0.2">
      <c r="A6359" s="4" t="s">
        <v>35</v>
      </c>
      <c r="G6359" s="43"/>
      <c r="K6359" s="13">
        <v>2022</v>
      </c>
    </row>
    <row r="6360" spans="1:11" x14ac:dyDescent="0.2">
      <c r="A6360" s="4" t="s">
        <v>373</v>
      </c>
      <c r="G6360" s="43"/>
      <c r="K6360" s="13">
        <v>2022</v>
      </c>
    </row>
    <row r="6361" spans="1:11" x14ac:dyDescent="0.2">
      <c r="A6361" s="4" t="s">
        <v>36</v>
      </c>
      <c r="B6361" s="4"/>
      <c r="C6361" s="4"/>
      <c r="D6361" s="4"/>
      <c r="E6361" s="4"/>
      <c r="F6361" s="4"/>
      <c r="G6361" s="67"/>
      <c r="H6361" s="4"/>
      <c r="I6361" s="4"/>
      <c r="J6361" s="4"/>
      <c r="K6361" s="13">
        <v>2022</v>
      </c>
    </row>
    <row r="6362" spans="1:11" x14ac:dyDescent="0.2">
      <c r="A6362" s="4" t="s">
        <v>37</v>
      </c>
      <c r="G6362" s="43"/>
      <c r="K6362" s="13">
        <v>2022</v>
      </c>
    </row>
    <row r="6363" spans="1:11" x14ac:dyDescent="0.2">
      <c r="A6363" s="4" t="s">
        <v>38</v>
      </c>
      <c r="G6363" s="43"/>
      <c r="K6363" s="13">
        <v>2022</v>
      </c>
    </row>
    <row r="6364" spans="1:11" x14ac:dyDescent="0.2">
      <c r="A6364" s="4" t="s">
        <v>824</v>
      </c>
      <c r="G6364" s="43"/>
      <c r="K6364" s="13">
        <v>2022</v>
      </c>
    </row>
    <row r="6365" spans="1:11" x14ac:dyDescent="0.2">
      <c r="A6365" s="4" t="s">
        <v>39</v>
      </c>
      <c r="G6365" s="43"/>
      <c r="K6365" s="13">
        <v>2022</v>
      </c>
    </row>
    <row r="6366" spans="1:11" x14ac:dyDescent="0.2">
      <c r="A6366" s="4" t="s">
        <v>40</v>
      </c>
      <c r="G6366" s="43"/>
      <c r="K6366" s="13">
        <v>2022</v>
      </c>
    </row>
    <row r="6367" spans="1:11" x14ac:dyDescent="0.2">
      <c r="A6367" s="4" t="s">
        <v>41</v>
      </c>
      <c r="G6367" s="43"/>
      <c r="K6367" s="13">
        <v>2022</v>
      </c>
    </row>
    <row r="6368" spans="1:11" x14ac:dyDescent="0.2">
      <c r="A6368" s="4" t="s">
        <v>277</v>
      </c>
      <c r="G6368" s="43"/>
      <c r="K6368" s="13">
        <v>2022</v>
      </c>
    </row>
    <row r="6369" spans="1:11" x14ac:dyDescent="0.2">
      <c r="A6369" s="4" t="s">
        <v>42</v>
      </c>
      <c r="G6369" s="43"/>
      <c r="K6369" s="13">
        <v>2022</v>
      </c>
    </row>
    <row r="6370" spans="1:11" x14ac:dyDescent="0.2">
      <c r="A6370" s="4" t="s">
        <v>43</v>
      </c>
      <c r="G6370" s="43"/>
      <c r="K6370" s="13">
        <v>2022</v>
      </c>
    </row>
    <row r="6371" spans="1:11" x14ac:dyDescent="0.2">
      <c r="A6371" s="4" t="s">
        <v>44</v>
      </c>
      <c r="G6371" s="43"/>
      <c r="K6371" s="13">
        <v>2022</v>
      </c>
    </row>
    <row r="6372" spans="1:11" x14ac:dyDescent="0.2">
      <c r="A6372" s="4" t="s">
        <v>45</v>
      </c>
      <c r="B6372" s="4"/>
      <c r="C6372" s="4"/>
      <c r="D6372" s="4"/>
      <c r="E6372" s="4"/>
      <c r="F6372" s="4"/>
      <c r="G6372" s="67"/>
      <c r="H6372" s="4"/>
      <c r="I6372" s="4"/>
      <c r="J6372" s="4"/>
      <c r="K6372" s="13">
        <v>2022</v>
      </c>
    </row>
    <row r="6373" spans="1:11" x14ac:dyDescent="0.2">
      <c r="A6373" s="4" t="s">
        <v>861</v>
      </c>
      <c r="B6373" s="4"/>
      <c r="C6373" s="4"/>
      <c r="D6373" s="4"/>
      <c r="E6373" s="4"/>
      <c r="F6373" s="4"/>
      <c r="G6373" s="67"/>
      <c r="H6373" s="4"/>
      <c r="I6373" s="4"/>
      <c r="J6373" s="4"/>
      <c r="K6373" s="13">
        <v>2022</v>
      </c>
    </row>
    <row r="6374" spans="1:11" x14ac:dyDescent="0.2">
      <c r="A6374" s="4" t="s">
        <v>818</v>
      </c>
      <c r="B6374" s="4"/>
      <c r="C6374" s="4"/>
      <c r="D6374" s="4"/>
      <c r="E6374" s="4"/>
      <c r="F6374" s="4"/>
      <c r="G6374" s="67"/>
      <c r="H6374" s="4"/>
      <c r="I6374" s="4"/>
      <c r="J6374" s="4"/>
      <c r="K6374" s="13">
        <v>2022</v>
      </c>
    </row>
    <row r="6375" spans="1:11" x14ac:dyDescent="0.2">
      <c r="A6375" s="4" t="s">
        <v>330</v>
      </c>
      <c r="G6375" s="43"/>
      <c r="K6375" s="13">
        <v>2022</v>
      </c>
    </row>
    <row r="6376" spans="1:11" x14ac:dyDescent="0.2">
      <c r="A6376" s="4" t="s">
        <v>817</v>
      </c>
      <c r="B6376">
        <v>24</v>
      </c>
      <c r="C6376">
        <v>20</v>
      </c>
      <c r="D6376">
        <v>2</v>
      </c>
      <c r="E6376">
        <v>308</v>
      </c>
      <c r="F6376" s="26">
        <v>4</v>
      </c>
      <c r="G6376" s="72">
        <v>105.66666666666666</v>
      </c>
      <c r="H6376" s="26">
        <v>10</v>
      </c>
      <c r="I6376" s="26">
        <v>505</v>
      </c>
      <c r="J6376" s="26">
        <v>30</v>
      </c>
      <c r="K6376" s="13">
        <v>2022</v>
      </c>
    </row>
    <row r="6377" spans="1:11" x14ac:dyDescent="0.2">
      <c r="A6377" s="4" t="s">
        <v>46</v>
      </c>
      <c r="G6377" s="43"/>
      <c r="K6377" s="13">
        <v>2022</v>
      </c>
    </row>
    <row r="6378" spans="1:11" x14ac:dyDescent="0.2">
      <c r="A6378" s="4" t="s">
        <v>47</v>
      </c>
      <c r="G6378" s="43"/>
      <c r="K6378" s="13">
        <v>2022</v>
      </c>
    </row>
    <row r="6379" spans="1:11" x14ac:dyDescent="0.2">
      <c r="A6379" s="4" t="s">
        <v>48</v>
      </c>
      <c r="G6379" s="43"/>
      <c r="K6379" s="13">
        <v>2022</v>
      </c>
    </row>
    <row r="6380" spans="1:11" x14ac:dyDescent="0.2">
      <c r="A6380" s="4" t="s">
        <v>290</v>
      </c>
      <c r="G6380" s="43"/>
      <c r="K6380" s="13">
        <v>2022</v>
      </c>
    </row>
    <row r="6381" spans="1:11" x14ac:dyDescent="0.2">
      <c r="A6381" s="4" t="s">
        <v>331</v>
      </c>
      <c r="B6381" s="15"/>
      <c r="C6381" s="15"/>
      <c r="D6381" s="15"/>
      <c r="E6381" s="15"/>
      <c r="F6381" s="16"/>
      <c r="G6381" s="68"/>
      <c r="H6381" s="16"/>
      <c r="I6381" s="16"/>
      <c r="J6381" s="16"/>
      <c r="K6381" s="13">
        <v>2022</v>
      </c>
    </row>
    <row r="6382" spans="1:11" x14ac:dyDescent="0.2">
      <c r="A6382" s="4" t="s">
        <v>49</v>
      </c>
      <c r="G6382" s="43"/>
      <c r="K6382" s="13">
        <v>2022</v>
      </c>
    </row>
    <row r="6383" spans="1:11" x14ac:dyDescent="0.2">
      <c r="A6383" s="4" t="s">
        <v>310</v>
      </c>
      <c r="G6383" s="43"/>
      <c r="K6383" s="13">
        <v>2022</v>
      </c>
    </row>
    <row r="6384" spans="1:11" x14ac:dyDescent="0.2">
      <c r="A6384" s="4" t="s">
        <v>50</v>
      </c>
      <c r="G6384" s="43"/>
      <c r="K6384" s="13">
        <v>2022</v>
      </c>
    </row>
    <row r="6385" spans="1:11" x14ac:dyDescent="0.2">
      <c r="A6385" s="4" t="s">
        <v>51</v>
      </c>
      <c r="G6385" s="43"/>
      <c r="K6385" s="13">
        <v>2022</v>
      </c>
    </row>
    <row r="6386" spans="1:11" x14ac:dyDescent="0.2">
      <c r="A6386" s="4" t="s">
        <v>52</v>
      </c>
      <c r="G6386" s="43"/>
      <c r="K6386" s="13">
        <v>2022</v>
      </c>
    </row>
    <row r="6387" spans="1:11" x14ac:dyDescent="0.2">
      <c r="A6387" s="4" t="s">
        <v>53</v>
      </c>
      <c r="B6387" s="15"/>
      <c r="C6387" s="15"/>
      <c r="D6387" s="15"/>
      <c r="E6387" s="15"/>
      <c r="F6387" s="15"/>
      <c r="G6387" s="69"/>
      <c r="H6387" s="15"/>
      <c r="I6387" s="15"/>
      <c r="J6387" s="15"/>
      <c r="K6387" s="13">
        <v>2022</v>
      </c>
    </row>
    <row r="6388" spans="1:11" x14ac:dyDescent="0.2">
      <c r="A6388" s="4" t="s">
        <v>54</v>
      </c>
      <c r="G6388" s="43"/>
      <c r="K6388" s="13">
        <v>2022</v>
      </c>
    </row>
    <row r="6389" spans="1:11" x14ac:dyDescent="0.2">
      <c r="A6389" s="4" t="s">
        <v>55</v>
      </c>
      <c r="B6389" s="15"/>
      <c r="C6389" s="15"/>
      <c r="D6389" s="15"/>
      <c r="E6389" s="15"/>
      <c r="F6389" s="15"/>
      <c r="G6389" s="69"/>
      <c r="H6389" s="15"/>
      <c r="I6389" s="15"/>
      <c r="J6389" s="15"/>
      <c r="K6389" s="13">
        <v>2022</v>
      </c>
    </row>
    <row r="6390" spans="1:11" x14ac:dyDescent="0.2">
      <c r="A6390" s="4" t="s">
        <v>56</v>
      </c>
      <c r="G6390" s="43"/>
      <c r="K6390" s="13">
        <v>2022</v>
      </c>
    </row>
    <row r="6391" spans="1:11" x14ac:dyDescent="0.2">
      <c r="A6391" s="4" t="s">
        <v>792</v>
      </c>
      <c r="G6391" s="43"/>
      <c r="I6391" s="4"/>
      <c r="J6391" s="4"/>
      <c r="K6391" s="13">
        <v>2022</v>
      </c>
    </row>
    <row r="6392" spans="1:11" x14ac:dyDescent="0.2">
      <c r="A6392" s="4" t="s">
        <v>57</v>
      </c>
      <c r="G6392" s="43"/>
      <c r="K6392" s="13">
        <v>2022</v>
      </c>
    </row>
    <row r="6393" spans="1:11" x14ac:dyDescent="0.2">
      <c r="A6393" s="4" t="s">
        <v>291</v>
      </c>
      <c r="G6393" s="43"/>
      <c r="K6393" s="13">
        <v>2022</v>
      </c>
    </row>
    <row r="6394" spans="1:11" x14ac:dyDescent="0.2">
      <c r="A6394" s="4" t="s">
        <v>58</v>
      </c>
      <c r="G6394" s="43"/>
      <c r="K6394" s="13">
        <v>2022</v>
      </c>
    </row>
    <row r="6395" spans="1:11" x14ac:dyDescent="0.2">
      <c r="A6395" s="4" t="s">
        <v>59</v>
      </c>
      <c r="G6395" s="43"/>
      <c r="K6395" s="13">
        <v>2022</v>
      </c>
    </row>
    <row r="6396" spans="1:11" x14ac:dyDescent="0.2">
      <c r="A6396" s="4" t="s">
        <v>60</v>
      </c>
      <c r="G6396" s="43"/>
      <c r="K6396" s="13">
        <v>2022</v>
      </c>
    </row>
    <row r="6397" spans="1:11" x14ac:dyDescent="0.2">
      <c r="A6397" s="4" t="s">
        <v>61</v>
      </c>
      <c r="G6397" s="43"/>
      <c r="K6397" s="13">
        <v>2022</v>
      </c>
    </row>
    <row r="6398" spans="1:11" x14ac:dyDescent="0.2">
      <c r="A6398" s="4" t="s">
        <v>62</v>
      </c>
      <c r="G6398" s="43"/>
      <c r="K6398" s="13">
        <v>2022</v>
      </c>
    </row>
    <row r="6399" spans="1:11" x14ac:dyDescent="0.2">
      <c r="A6399" s="4" t="s">
        <v>63</v>
      </c>
      <c r="G6399" s="43"/>
      <c r="K6399" s="13">
        <v>2022</v>
      </c>
    </row>
    <row r="6400" spans="1:11" x14ac:dyDescent="0.2">
      <c r="A6400" s="4" t="s">
        <v>886</v>
      </c>
      <c r="G6400" s="43"/>
      <c r="K6400" s="13">
        <v>2022</v>
      </c>
    </row>
    <row r="6401" spans="1:11" x14ac:dyDescent="0.2">
      <c r="A6401" s="4" t="s">
        <v>64</v>
      </c>
      <c r="G6401" s="43"/>
      <c r="K6401" s="13">
        <v>2022</v>
      </c>
    </row>
    <row r="6402" spans="1:11" x14ac:dyDescent="0.2">
      <c r="A6402" s="4" t="s">
        <v>65</v>
      </c>
      <c r="G6402" s="43"/>
      <c r="K6402" s="13">
        <v>2022</v>
      </c>
    </row>
    <row r="6403" spans="1:11" x14ac:dyDescent="0.2">
      <c r="A6403" s="4" t="s">
        <v>285</v>
      </c>
      <c r="G6403" s="43"/>
      <c r="K6403" s="13">
        <v>2022</v>
      </c>
    </row>
    <row r="6404" spans="1:11" x14ac:dyDescent="0.2">
      <c r="A6404" s="4" t="s">
        <v>66</v>
      </c>
      <c r="G6404" s="43"/>
      <c r="K6404" s="13">
        <v>2022</v>
      </c>
    </row>
    <row r="6405" spans="1:11" x14ac:dyDescent="0.2">
      <c r="A6405" s="4" t="s">
        <v>67</v>
      </c>
      <c r="G6405" s="43"/>
      <c r="K6405" s="13">
        <v>2022</v>
      </c>
    </row>
    <row r="6406" spans="1:11" x14ac:dyDescent="0.2">
      <c r="A6406" s="4" t="s">
        <v>274</v>
      </c>
      <c r="G6406" s="43"/>
      <c r="K6406" s="13">
        <v>2022</v>
      </c>
    </row>
    <row r="6407" spans="1:11" x14ac:dyDescent="0.2">
      <c r="A6407" s="4" t="s">
        <v>68</v>
      </c>
      <c r="G6407" s="43"/>
      <c r="K6407" s="13">
        <v>2022</v>
      </c>
    </row>
    <row r="6408" spans="1:11" x14ac:dyDescent="0.2">
      <c r="A6408" s="4" t="s">
        <v>69</v>
      </c>
      <c r="G6408" s="43"/>
      <c r="K6408" s="13">
        <v>2022</v>
      </c>
    </row>
    <row r="6409" spans="1:11" x14ac:dyDescent="0.2">
      <c r="A6409" s="4" t="s">
        <v>70</v>
      </c>
      <c r="G6409" s="43"/>
      <c r="K6409" s="13">
        <v>2022</v>
      </c>
    </row>
    <row r="6410" spans="1:11" x14ac:dyDescent="0.2">
      <c r="A6410" s="4" t="s">
        <v>71</v>
      </c>
      <c r="G6410" s="43"/>
      <c r="K6410" s="13">
        <v>2022</v>
      </c>
    </row>
    <row r="6411" spans="1:11" x14ac:dyDescent="0.2">
      <c r="A6411" s="4" t="s">
        <v>72</v>
      </c>
      <c r="B6411" s="4"/>
      <c r="C6411" s="4"/>
      <c r="D6411" s="4"/>
      <c r="E6411" s="4"/>
      <c r="F6411" s="4"/>
      <c r="G6411" s="67"/>
      <c r="H6411" s="4"/>
      <c r="I6411" s="4"/>
      <c r="J6411" s="4"/>
      <c r="K6411" s="13">
        <v>2022</v>
      </c>
    </row>
    <row r="6412" spans="1:11" x14ac:dyDescent="0.2">
      <c r="A6412" s="4" t="s">
        <v>73</v>
      </c>
      <c r="G6412" s="43"/>
      <c r="K6412" s="13">
        <v>2022</v>
      </c>
    </row>
    <row r="6413" spans="1:11" x14ac:dyDescent="0.2">
      <c r="A6413" s="4" t="s">
        <v>74</v>
      </c>
      <c r="G6413" s="43"/>
      <c r="K6413" s="13">
        <v>2022</v>
      </c>
    </row>
    <row r="6414" spans="1:11" x14ac:dyDescent="0.2">
      <c r="A6414" s="4" t="s">
        <v>75</v>
      </c>
      <c r="G6414" s="43"/>
      <c r="K6414" s="13">
        <v>2022</v>
      </c>
    </row>
    <row r="6415" spans="1:11" x14ac:dyDescent="0.2">
      <c r="A6415" s="4" t="s">
        <v>76</v>
      </c>
      <c r="G6415" s="43"/>
      <c r="K6415" s="13">
        <v>2022</v>
      </c>
    </row>
    <row r="6416" spans="1:11" x14ac:dyDescent="0.2">
      <c r="A6416" s="4" t="s">
        <v>77</v>
      </c>
      <c r="G6416" s="43"/>
      <c r="K6416" s="13">
        <v>2022</v>
      </c>
    </row>
    <row r="6417" spans="1:11" x14ac:dyDescent="0.2">
      <c r="A6417" s="4" t="s">
        <v>78</v>
      </c>
      <c r="G6417" s="43"/>
      <c r="K6417" s="13">
        <v>2022</v>
      </c>
    </row>
    <row r="6418" spans="1:11" x14ac:dyDescent="0.2">
      <c r="A6418" s="4" t="s">
        <v>79</v>
      </c>
      <c r="G6418" s="43"/>
      <c r="K6418" s="13">
        <v>2022</v>
      </c>
    </row>
    <row r="6419" spans="1:11" x14ac:dyDescent="0.2">
      <c r="A6419" s="4" t="s">
        <v>80</v>
      </c>
      <c r="G6419" s="43"/>
      <c r="K6419" s="13">
        <v>2022</v>
      </c>
    </row>
    <row r="6420" spans="1:11" x14ac:dyDescent="0.2">
      <c r="A6420" s="4" t="s">
        <v>302</v>
      </c>
      <c r="G6420" s="43"/>
      <c r="K6420" s="13">
        <v>2022</v>
      </c>
    </row>
    <row r="6421" spans="1:11" x14ac:dyDescent="0.2">
      <c r="A6421" s="4" t="s">
        <v>81</v>
      </c>
      <c r="B6421">
        <v>16</v>
      </c>
      <c r="C6421">
        <v>12</v>
      </c>
      <c r="D6421">
        <v>2</v>
      </c>
      <c r="E6421">
        <v>227</v>
      </c>
      <c r="F6421" s="26">
        <v>6</v>
      </c>
      <c r="G6421" s="72">
        <v>81</v>
      </c>
      <c r="H6421" s="26">
        <v>13</v>
      </c>
      <c r="I6421" s="26">
        <v>330</v>
      </c>
      <c r="J6421" s="26">
        <v>12</v>
      </c>
      <c r="K6421" s="13">
        <v>2022</v>
      </c>
    </row>
    <row r="6422" spans="1:11" x14ac:dyDescent="0.2">
      <c r="A6422" s="4" t="s">
        <v>82</v>
      </c>
      <c r="G6422" s="43"/>
      <c r="K6422" s="13">
        <v>2022</v>
      </c>
    </row>
    <row r="6423" spans="1:11" x14ac:dyDescent="0.2">
      <c r="A6423" s="4" t="s">
        <v>83</v>
      </c>
      <c r="G6423" s="43"/>
      <c r="K6423" s="13">
        <v>2022</v>
      </c>
    </row>
    <row r="6424" spans="1:11" x14ac:dyDescent="0.2">
      <c r="A6424" s="4" t="s">
        <v>84</v>
      </c>
      <c r="G6424" s="43"/>
      <c r="K6424" s="13">
        <v>2022</v>
      </c>
    </row>
    <row r="6425" spans="1:11" x14ac:dyDescent="0.2">
      <c r="A6425" s="4" t="s">
        <v>85</v>
      </c>
      <c r="B6425" s="4"/>
      <c r="C6425" s="4"/>
      <c r="D6425" s="4"/>
      <c r="E6425" s="4"/>
      <c r="F6425" s="4"/>
      <c r="G6425" s="67"/>
      <c r="H6425" s="4"/>
      <c r="I6425" s="4"/>
      <c r="J6425" s="4"/>
      <c r="K6425" s="13">
        <v>2022</v>
      </c>
    </row>
    <row r="6426" spans="1:11" x14ac:dyDescent="0.2">
      <c r="A6426" s="4" t="s">
        <v>86</v>
      </c>
      <c r="B6426" s="4"/>
      <c r="C6426" s="4"/>
      <c r="D6426" s="4"/>
      <c r="E6426" s="4"/>
      <c r="F6426" s="4"/>
      <c r="G6426" s="67"/>
      <c r="H6426" s="4"/>
      <c r="I6426" s="4"/>
      <c r="J6426" s="4"/>
      <c r="K6426" s="13">
        <v>2022</v>
      </c>
    </row>
    <row r="6427" spans="1:11" x14ac:dyDescent="0.2">
      <c r="A6427" s="4" t="s">
        <v>87</v>
      </c>
      <c r="B6427" s="4"/>
      <c r="C6427" s="4"/>
      <c r="D6427" s="4"/>
      <c r="E6427" s="4"/>
      <c r="F6427" s="4"/>
      <c r="G6427" s="67"/>
      <c r="H6427" s="4"/>
      <c r="I6427" s="4"/>
      <c r="J6427" s="4"/>
      <c r="K6427" s="13">
        <v>2022</v>
      </c>
    </row>
    <row r="6428" spans="1:11" x14ac:dyDescent="0.2">
      <c r="A6428" s="4" t="s">
        <v>88</v>
      </c>
      <c r="B6428" s="4"/>
      <c r="C6428" s="4"/>
      <c r="D6428" s="4"/>
      <c r="E6428" s="4"/>
      <c r="F6428" s="4"/>
      <c r="G6428" s="67"/>
      <c r="H6428" s="4"/>
      <c r="I6428" s="4"/>
      <c r="J6428" s="4"/>
      <c r="K6428" s="13">
        <v>2022</v>
      </c>
    </row>
    <row r="6429" spans="1:11" x14ac:dyDescent="0.2">
      <c r="A6429" s="4" t="s">
        <v>89</v>
      </c>
      <c r="B6429" s="4"/>
      <c r="C6429" s="4"/>
      <c r="D6429" s="4"/>
      <c r="E6429" s="4"/>
      <c r="F6429" s="4"/>
      <c r="G6429" s="67"/>
      <c r="H6429" s="4"/>
      <c r="I6429" s="4"/>
      <c r="J6429" s="4"/>
      <c r="K6429" s="13">
        <v>2022</v>
      </c>
    </row>
    <row r="6430" spans="1:11" x14ac:dyDescent="0.2">
      <c r="A6430" s="4" t="s">
        <v>90</v>
      </c>
      <c r="B6430" s="4"/>
      <c r="C6430" s="4"/>
      <c r="D6430" s="4"/>
      <c r="E6430" s="4"/>
      <c r="F6430" s="4"/>
      <c r="G6430" s="67"/>
      <c r="H6430" s="4"/>
      <c r="I6430" s="4"/>
      <c r="J6430" s="4"/>
      <c r="K6430" s="13">
        <v>2022</v>
      </c>
    </row>
    <row r="6431" spans="1:11" x14ac:dyDescent="0.2">
      <c r="A6431" s="4" t="s">
        <v>91</v>
      </c>
      <c r="B6431" s="4"/>
      <c r="C6431" s="4"/>
      <c r="D6431" s="4"/>
      <c r="E6431" s="4"/>
      <c r="F6431" s="4"/>
      <c r="G6431" s="67"/>
      <c r="H6431" s="4"/>
      <c r="I6431" s="4"/>
      <c r="J6431" s="4"/>
      <c r="K6431" s="13">
        <v>2022</v>
      </c>
    </row>
    <row r="6432" spans="1:11" x14ac:dyDescent="0.2">
      <c r="A6432" s="4" t="s">
        <v>92</v>
      </c>
      <c r="B6432" s="4"/>
      <c r="C6432" s="4"/>
      <c r="D6432" s="4"/>
      <c r="E6432" s="4"/>
      <c r="F6432" s="4"/>
      <c r="G6432" s="67"/>
      <c r="H6432" s="4"/>
      <c r="I6432" s="4"/>
      <c r="J6432" s="4"/>
      <c r="K6432" s="13">
        <v>2022</v>
      </c>
    </row>
    <row r="6433" spans="1:11" x14ac:dyDescent="0.2">
      <c r="A6433" s="4" t="s">
        <v>93</v>
      </c>
      <c r="B6433" s="4"/>
      <c r="C6433" s="4"/>
      <c r="D6433" s="4"/>
      <c r="E6433" s="4"/>
      <c r="F6433" s="4"/>
      <c r="G6433" s="67"/>
      <c r="H6433" s="4"/>
      <c r="I6433" s="4"/>
      <c r="J6433" s="4"/>
      <c r="K6433" s="13">
        <v>2022</v>
      </c>
    </row>
    <row r="6434" spans="1:11" x14ac:dyDescent="0.2">
      <c r="A6434" s="4" t="s">
        <v>94</v>
      </c>
      <c r="B6434" s="4"/>
      <c r="C6434" s="4"/>
      <c r="D6434" s="4"/>
      <c r="E6434" s="4"/>
      <c r="F6434" s="4"/>
      <c r="G6434" s="67"/>
      <c r="H6434" s="4"/>
      <c r="I6434" s="4"/>
      <c r="J6434" s="4"/>
      <c r="K6434" s="13">
        <v>2022</v>
      </c>
    </row>
    <row r="6435" spans="1:11" x14ac:dyDescent="0.2">
      <c r="A6435" s="4" t="s">
        <v>95</v>
      </c>
      <c r="B6435" s="4"/>
      <c r="C6435" s="4"/>
      <c r="D6435" s="4"/>
      <c r="E6435" s="4"/>
      <c r="F6435" s="4"/>
      <c r="G6435" s="67"/>
      <c r="H6435" s="4"/>
      <c r="I6435" s="4"/>
      <c r="J6435" s="4"/>
      <c r="K6435" s="13">
        <v>2022</v>
      </c>
    </row>
    <row r="6436" spans="1:11" x14ac:dyDescent="0.2">
      <c r="A6436" s="4" t="s">
        <v>96</v>
      </c>
      <c r="B6436" s="4"/>
      <c r="C6436" s="4"/>
      <c r="D6436" s="4"/>
      <c r="E6436" s="4"/>
      <c r="F6436" s="4"/>
      <c r="G6436" s="67"/>
      <c r="H6436" s="4"/>
      <c r="I6436" s="4"/>
      <c r="J6436" s="4"/>
      <c r="K6436" s="13">
        <v>2022</v>
      </c>
    </row>
    <row r="6437" spans="1:11" x14ac:dyDescent="0.2">
      <c r="A6437" s="4" t="s">
        <v>340</v>
      </c>
      <c r="G6437" s="67"/>
      <c r="H6437" s="4"/>
      <c r="I6437" s="4"/>
      <c r="J6437" s="4"/>
      <c r="K6437" s="13">
        <v>2022</v>
      </c>
    </row>
    <row r="6438" spans="1:11" x14ac:dyDescent="0.2">
      <c r="A6438" s="4" t="s">
        <v>97</v>
      </c>
      <c r="B6438" s="4"/>
      <c r="C6438" s="4"/>
      <c r="D6438" s="4"/>
      <c r="E6438" s="4"/>
      <c r="F6438" s="4"/>
      <c r="G6438" s="67"/>
      <c r="H6438" s="4"/>
      <c r="I6438" s="4"/>
      <c r="J6438" s="4"/>
      <c r="K6438" s="13">
        <v>2022</v>
      </c>
    </row>
    <row r="6439" spans="1:11" x14ac:dyDescent="0.2">
      <c r="A6439" s="4" t="s">
        <v>98</v>
      </c>
      <c r="B6439" s="4"/>
      <c r="C6439" s="4"/>
      <c r="D6439" s="4"/>
      <c r="E6439" s="4"/>
      <c r="F6439" s="4"/>
      <c r="G6439" s="67"/>
      <c r="H6439" s="4"/>
      <c r="I6439" s="4"/>
      <c r="J6439" s="4"/>
      <c r="K6439" s="13">
        <v>2022</v>
      </c>
    </row>
    <row r="6440" spans="1:11" x14ac:dyDescent="0.2">
      <c r="A6440" s="4" t="s">
        <v>99</v>
      </c>
      <c r="B6440" s="4"/>
      <c r="C6440" s="4"/>
      <c r="D6440" s="4"/>
      <c r="E6440" s="4"/>
      <c r="F6440" s="4"/>
      <c r="G6440" s="67"/>
      <c r="H6440" s="4"/>
      <c r="I6440" s="4"/>
      <c r="J6440" s="4"/>
      <c r="K6440" s="13">
        <v>2022</v>
      </c>
    </row>
    <row r="6441" spans="1:11" x14ac:dyDescent="0.2">
      <c r="A6441" s="4" t="s">
        <v>360</v>
      </c>
      <c r="B6441" s="4"/>
      <c r="C6441" s="4"/>
      <c r="D6441" s="4"/>
      <c r="E6441" s="4"/>
      <c r="F6441" s="4"/>
      <c r="G6441" s="67"/>
      <c r="H6441" s="4"/>
      <c r="I6441" s="4"/>
      <c r="J6441" s="4"/>
      <c r="K6441" s="13">
        <v>2022</v>
      </c>
    </row>
    <row r="6442" spans="1:11" x14ac:dyDescent="0.2">
      <c r="A6442" s="4" t="s">
        <v>361</v>
      </c>
      <c r="B6442" s="4"/>
      <c r="C6442" s="4"/>
      <c r="D6442" s="4"/>
      <c r="E6442" s="4"/>
      <c r="F6442" s="4"/>
      <c r="G6442" s="67"/>
      <c r="H6442" s="4"/>
      <c r="I6442" s="4"/>
      <c r="J6442" s="4"/>
      <c r="K6442" s="13">
        <v>2022</v>
      </c>
    </row>
    <row r="6443" spans="1:11" x14ac:dyDescent="0.2">
      <c r="A6443" s="4" t="s">
        <v>100</v>
      </c>
      <c r="B6443" s="4"/>
      <c r="C6443" s="4"/>
      <c r="D6443" s="4"/>
      <c r="E6443" s="4"/>
      <c r="F6443" s="4"/>
      <c r="G6443" s="67"/>
      <c r="H6443" s="4"/>
      <c r="I6443" s="4"/>
      <c r="J6443" s="4"/>
      <c r="K6443" s="13">
        <v>2022</v>
      </c>
    </row>
    <row r="6444" spans="1:11" x14ac:dyDescent="0.2">
      <c r="A6444" s="4" t="s">
        <v>362</v>
      </c>
      <c r="B6444" s="4"/>
      <c r="C6444" s="4"/>
      <c r="D6444" s="4"/>
      <c r="E6444" s="4"/>
      <c r="F6444" s="4"/>
      <c r="G6444" s="67"/>
      <c r="H6444" s="4"/>
      <c r="I6444" s="4"/>
      <c r="J6444" s="4"/>
      <c r="K6444" s="13">
        <v>2022</v>
      </c>
    </row>
    <row r="6445" spans="1:11" x14ac:dyDescent="0.2">
      <c r="A6445" s="4" t="s">
        <v>101</v>
      </c>
      <c r="G6445" s="43"/>
      <c r="K6445" s="13">
        <v>2022</v>
      </c>
    </row>
    <row r="6446" spans="1:11" x14ac:dyDescent="0.2">
      <c r="A6446" s="4" t="s">
        <v>278</v>
      </c>
      <c r="G6446" s="43"/>
      <c r="K6446" s="13">
        <v>2022</v>
      </c>
    </row>
    <row r="6447" spans="1:11" x14ac:dyDescent="0.2">
      <c r="A6447" s="4" t="s">
        <v>102</v>
      </c>
      <c r="G6447" s="43"/>
      <c r="K6447" s="13">
        <v>2022</v>
      </c>
    </row>
    <row r="6448" spans="1:11" x14ac:dyDescent="0.2">
      <c r="A6448" s="4" t="s">
        <v>892</v>
      </c>
      <c r="B6448" s="4"/>
      <c r="C6448" s="4"/>
      <c r="D6448" s="4"/>
      <c r="E6448" s="4"/>
      <c r="F6448" s="4"/>
      <c r="G6448" s="67"/>
      <c r="H6448" s="4"/>
      <c r="I6448" s="4"/>
      <c r="J6448" s="4"/>
      <c r="K6448" s="13">
        <v>2022</v>
      </c>
    </row>
    <row r="6449" spans="1:11" x14ac:dyDescent="0.2">
      <c r="A6449" s="4" t="s">
        <v>103</v>
      </c>
      <c r="B6449" s="4"/>
      <c r="C6449" s="4"/>
      <c r="D6449" s="4"/>
      <c r="E6449" s="4"/>
      <c r="F6449" s="4"/>
      <c r="G6449" s="67"/>
      <c r="I6449" s="4"/>
      <c r="J6449" s="4"/>
      <c r="K6449" s="13">
        <v>2022</v>
      </c>
    </row>
    <row r="6450" spans="1:11" x14ac:dyDescent="0.2">
      <c r="A6450" s="4" t="s">
        <v>104</v>
      </c>
      <c r="G6450" s="43"/>
      <c r="K6450" s="13">
        <v>2022</v>
      </c>
    </row>
    <row r="6451" spans="1:11" x14ac:dyDescent="0.2">
      <c r="A6451" s="4" t="s">
        <v>345</v>
      </c>
      <c r="B6451" s="4"/>
      <c r="C6451" s="4"/>
      <c r="D6451" s="4"/>
      <c r="E6451" s="4"/>
      <c r="F6451" s="4"/>
      <c r="G6451" s="67"/>
      <c r="H6451" s="4"/>
      <c r="I6451" s="4"/>
      <c r="J6451" s="4"/>
      <c r="K6451" s="13">
        <v>2022</v>
      </c>
    </row>
    <row r="6452" spans="1:11" x14ac:dyDescent="0.2">
      <c r="A6452" s="4" t="s">
        <v>341</v>
      </c>
      <c r="G6452" s="43"/>
      <c r="K6452" s="13">
        <v>2022</v>
      </c>
    </row>
    <row r="6453" spans="1:11" x14ac:dyDescent="0.2">
      <c r="A6453" s="4" t="s">
        <v>311</v>
      </c>
      <c r="G6453" s="43"/>
      <c r="K6453" s="13">
        <v>2022</v>
      </c>
    </row>
    <row r="6454" spans="1:11" x14ac:dyDescent="0.2">
      <c r="A6454" s="4" t="s">
        <v>105</v>
      </c>
      <c r="G6454" s="43"/>
      <c r="K6454" s="13">
        <v>2022</v>
      </c>
    </row>
    <row r="6455" spans="1:11" x14ac:dyDescent="0.2">
      <c r="A6455" s="4" t="s">
        <v>106</v>
      </c>
      <c r="G6455" s="43"/>
      <c r="K6455" s="13">
        <v>2022</v>
      </c>
    </row>
    <row r="6456" spans="1:11" x14ac:dyDescent="0.2">
      <c r="A6456" s="4" t="s">
        <v>107</v>
      </c>
      <c r="G6456" s="43"/>
      <c r="K6456" s="13">
        <v>2022</v>
      </c>
    </row>
    <row r="6457" spans="1:11" x14ac:dyDescent="0.2">
      <c r="A6457" s="4" t="s">
        <v>108</v>
      </c>
      <c r="G6457" s="43"/>
      <c r="K6457" s="13">
        <v>2022</v>
      </c>
    </row>
    <row r="6458" spans="1:11" x14ac:dyDescent="0.2">
      <c r="A6458" s="4" t="s">
        <v>357</v>
      </c>
      <c r="B6458" s="49">
        <v>12</v>
      </c>
      <c r="C6458" s="49">
        <v>12</v>
      </c>
      <c r="D6458" s="49">
        <v>1</v>
      </c>
      <c r="E6458" s="49">
        <v>332</v>
      </c>
      <c r="F6458" s="49">
        <v>10</v>
      </c>
      <c r="G6458" s="66">
        <v>54.833333333333329</v>
      </c>
      <c r="H6458" s="49">
        <v>10</v>
      </c>
      <c r="I6458" s="63">
        <v>191</v>
      </c>
      <c r="J6458" s="50">
        <v>13</v>
      </c>
      <c r="K6458" s="13">
        <v>2022</v>
      </c>
    </row>
    <row r="6459" spans="1:11" x14ac:dyDescent="0.2">
      <c r="A6459" s="4" t="s">
        <v>346</v>
      </c>
      <c r="G6459" s="43"/>
      <c r="K6459" s="13">
        <v>2022</v>
      </c>
    </row>
    <row r="6460" spans="1:11" x14ac:dyDescent="0.2">
      <c r="A6460" s="4" t="s">
        <v>109</v>
      </c>
      <c r="G6460" s="43"/>
      <c r="K6460" s="13">
        <v>2022</v>
      </c>
    </row>
    <row r="6461" spans="1:11" x14ac:dyDescent="0.2">
      <c r="A6461" s="4" t="s">
        <v>110</v>
      </c>
      <c r="G6461" s="43"/>
      <c r="K6461" s="13">
        <v>2022</v>
      </c>
    </row>
    <row r="6462" spans="1:11" x14ac:dyDescent="0.2">
      <c r="A6462" s="4" t="s">
        <v>111</v>
      </c>
      <c r="G6462" s="43"/>
      <c r="K6462" s="13">
        <v>2022</v>
      </c>
    </row>
    <row r="6463" spans="1:11" x14ac:dyDescent="0.2">
      <c r="A6463" s="4" t="s">
        <v>112</v>
      </c>
      <c r="G6463" s="43"/>
      <c r="K6463" s="13">
        <v>2022</v>
      </c>
    </row>
    <row r="6464" spans="1:11" x14ac:dyDescent="0.2">
      <c r="A6464" s="4" t="s">
        <v>113</v>
      </c>
      <c r="G6464" s="43"/>
      <c r="K6464" s="13">
        <v>2022</v>
      </c>
    </row>
    <row r="6465" spans="1:11" x14ac:dyDescent="0.2">
      <c r="A6465" s="4" t="s">
        <v>114</v>
      </c>
      <c r="G6465" s="43"/>
      <c r="K6465" s="13">
        <v>2022</v>
      </c>
    </row>
    <row r="6466" spans="1:11" x14ac:dyDescent="0.2">
      <c r="A6466" s="4" t="s">
        <v>115</v>
      </c>
      <c r="G6466" s="43"/>
      <c r="K6466" s="13">
        <v>2022</v>
      </c>
    </row>
    <row r="6467" spans="1:11" x14ac:dyDescent="0.2">
      <c r="A6467" s="4" t="s">
        <v>319</v>
      </c>
      <c r="G6467" s="43"/>
      <c r="K6467" s="13">
        <v>2022</v>
      </c>
    </row>
    <row r="6468" spans="1:11" x14ac:dyDescent="0.2">
      <c r="A6468" s="4" t="s">
        <v>116</v>
      </c>
      <c r="G6468" s="43"/>
      <c r="K6468" s="13">
        <v>2022</v>
      </c>
    </row>
    <row r="6469" spans="1:11" x14ac:dyDescent="0.2">
      <c r="A6469" s="4" t="s">
        <v>117</v>
      </c>
      <c r="G6469" s="43"/>
      <c r="K6469" s="13">
        <v>2022</v>
      </c>
    </row>
    <row r="6470" spans="1:11" x14ac:dyDescent="0.2">
      <c r="A6470" s="4" t="s">
        <v>118</v>
      </c>
      <c r="G6470" s="43"/>
      <c r="K6470" s="13">
        <v>2022</v>
      </c>
    </row>
    <row r="6471" spans="1:11" x14ac:dyDescent="0.2">
      <c r="A6471" s="4" t="s">
        <v>279</v>
      </c>
      <c r="G6471" s="43"/>
      <c r="K6471" s="13">
        <v>2022</v>
      </c>
    </row>
    <row r="6472" spans="1:11" x14ac:dyDescent="0.2">
      <c r="A6472" s="4" t="s">
        <v>119</v>
      </c>
      <c r="G6472" s="43"/>
      <c r="K6472" s="13">
        <v>2022</v>
      </c>
    </row>
    <row r="6473" spans="1:11" x14ac:dyDescent="0.2">
      <c r="A6473" s="4" t="s">
        <v>120</v>
      </c>
      <c r="G6473" s="43"/>
      <c r="K6473" s="13">
        <v>2022</v>
      </c>
    </row>
    <row r="6474" spans="1:11" x14ac:dyDescent="0.2">
      <c r="A6474" s="4" t="s">
        <v>121</v>
      </c>
      <c r="G6474" s="43"/>
      <c r="K6474" s="13">
        <v>2022</v>
      </c>
    </row>
    <row r="6475" spans="1:11" x14ac:dyDescent="0.2">
      <c r="A6475" s="4" t="s">
        <v>122</v>
      </c>
      <c r="G6475" s="43"/>
      <c r="K6475" s="13">
        <v>2022</v>
      </c>
    </row>
    <row r="6476" spans="1:11" x14ac:dyDescent="0.2">
      <c r="A6476" s="4" t="s">
        <v>123</v>
      </c>
      <c r="G6476" s="43"/>
      <c r="K6476" s="13">
        <v>2022</v>
      </c>
    </row>
    <row r="6477" spans="1:11" x14ac:dyDescent="0.2">
      <c r="A6477" s="4" t="s">
        <v>124</v>
      </c>
      <c r="G6477" s="43"/>
      <c r="K6477" s="13">
        <v>2022</v>
      </c>
    </row>
    <row r="6478" spans="1:11" x14ac:dyDescent="0.2">
      <c r="A6478" s="4" t="s">
        <v>821</v>
      </c>
      <c r="G6478" s="43"/>
      <c r="K6478" s="13">
        <v>2022</v>
      </c>
    </row>
    <row r="6479" spans="1:11" x14ac:dyDescent="0.2">
      <c r="A6479" s="4" t="s">
        <v>125</v>
      </c>
      <c r="G6479" s="43"/>
      <c r="K6479" s="13">
        <v>2022</v>
      </c>
    </row>
    <row r="6480" spans="1:11" x14ac:dyDescent="0.2">
      <c r="A6480" s="4" t="s">
        <v>126</v>
      </c>
      <c r="G6480" s="43"/>
      <c r="K6480" s="13">
        <v>2022</v>
      </c>
    </row>
    <row r="6481" spans="1:11" x14ac:dyDescent="0.2">
      <c r="A6481" s="4" t="s">
        <v>127</v>
      </c>
      <c r="G6481" s="43"/>
      <c r="K6481" s="13">
        <v>2022</v>
      </c>
    </row>
    <row r="6482" spans="1:11" x14ac:dyDescent="0.2">
      <c r="A6482" s="4" t="s">
        <v>128</v>
      </c>
      <c r="G6482" s="43"/>
      <c r="K6482" s="13">
        <v>2022</v>
      </c>
    </row>
    <row r="6483" spans="1:11" x14ac:dyDescent="0.2">
      <c r="A6483" s="4" t="s">
        <v>129</v>
      </c>
      <c r="G6483" s="43"/>
      <c r="K6483" s="13">
        <v>2022</v>
      </c>
    </row>
    <row r="6484" spans="1:11" x14ac:dyDescent="0.2">
      <c r="A6484" s="4" t="s">
        <v>827</v>
      </c>
      <c r="G6484" s="43"/>
      <c r="K6484" s="13">
        <v>2022</v>
      </c>
    </row>
    <row r="6485" spans="1:11" x14ac:dyDescent="0.2">
      <c r="A6485" s="4" t="s">
        <v>130</v>
      </c>
      <c r="G6485" s="43"/>
      <c r="K6485" s="13">
        <v>2022</v>
      </c>
    </row>
    <row r="6486" spans="1:11" x14ac:dyDescent="0.2">
      <c r="A6486" s="4" t="s">
        <v>899</v>
      </c>
      <c r="B6486" s="4"/>
      <c r="C6486" s="4"/>
      <c r="D6486" s="4"/>
      <c r="E6486" s="4"/>
      <c r="F6486" s="4"/>
      <c r="G6486" s="67"/>
      <c r="I6486" s="4"/>
      <c r="J6486" s="4"/>
      <c r="K6486" s="13">
        <v>2022</v>
      </c>
    </row>
    <row r="6487" spans="1:11" x14ac:dyDescent="0.2">
      <c r="A6487" s="4" t="s">
        <v>131</v>
      </c>
      <c r="G6487" s="43"/>
      <c r="K6487" s="13">
        <v>2022</v>
      </c>
    </row>
    <row r="6488" spans="1:11" x14ac:dyDescent="0.2">
      <c r="A6488" s="4" t="s">
        <v>132</v>
      </c>
      <c r="G6488" s="43"/>
      <c r="K6488" s="13">
        <v>2022</v>
      </c>
    </row>
    <row r="6489" spans="1:11" x14ac:dyDescent="0.2">
      <c r="A6489" s="4" t="s">
        <v>133</v>
      </c>
      <c r="G6489" s="43"/>
      <c r="K6489" s="13">
        <v>2022</v>
      </c>
    </row>
    <row r="6490" spans="1:11" x14ac:dyDescent="0.2">
      <c r="A6490" s="4" t="s">
        <v>312</v>
      </c>
      <c r="G6490" s="43"/>
      <c r="K6490" s="13">
        <v>2022</v>
      </c>
    </row>
    <row r="6491" spans="1:11" x14ac:dyDescent="0.2">
      <c r="A6491" s="4" t="s">
        <v>134</v>
      </c>
      <c r="G6491" s="43"/>
      <c r="K6491" s="13">
        <v>2022</v>
      </c>
    </row>
    <row r="6492" spans="1:11" x14ac:dyDescent="0.2">
      <c r="A6492" s="4" t="s">
        <v>135</v>
      </c>
      <c r="G6492" s="43"/>
      <c r="K6492" s="13">
        <v>2022</v>
      </c>
    </row>
    <row r="6493" spans="1:11" x14ac:dyDescent="0.2">
      <c r="A6493" s="4" t="s">
        <v>136</v>
      </c>
      <c r="G6493" s="43"/>
      <c r="K6493" s="13">
        <v>2022</v>
      </c>
    </row>
    <row r="6494" spans="1:11" x14ac:dyDescent="0.2">
      <c r="A6494" s="4" t="s">
        <v>137</v>
      </c>
      <c r="B6494" s="15"/>
      <c r="C6494" s="15"/>
      <c r="D6494" s="15"/>
      <c r="E6494" s="15"/>
      <c r="F6494" s="16"/>
      <c r="G6494" s="69"/>
      <c r="H6494" s="15"/>
      <c r="I6494" s="15"/>
      <c r="J6494" s="15"/>
      <c r="K6494" s="13">
        <v>2022</v>
      </c>
    </row>
    <row r="6495" spans="1:11" x14ac:dyDescent="0.2">
      <c r="A6495" s="4" t="s">
        <v>306</v>
      </c>
      <c r="G6495" s="43"/>
      <c r="K6495" s="13">
        <v>2022</v>
      </c>
    </row>
    <row r="6496" spans="1:11" x14ac:dyDescent="0.2">
      <c r="A6496" s="4" t="s">
        <v>138</v>
      </c>
      <c r="G6496" s="43"/>
      <c r="K6496" s="13">
        <v>2022</v>
      </c>
    </row>
    <row r="6497" spans="1:11" x14ac:dyDescent="0.2">
      <c r="A6497" s="4" t="s">
        <v>295</v>
      </c>
      <c r="G6497" s="43"/>
      <c r="K6497" s="13">
        <v>2022</v>
      </c>
    </row>
    <row r="6498" spans="1:11" x14ac:dyDescent="0.2">
      <c r="A6498" s="4" t="s">
        <v>139</v>
      </c>
      <c r="G6498" s="43"/>
      <c r="K6498" s="13">
        <v>2022</v>
      </c>
    </row>
    <row r="6499" spans="1:11" x14ac:dyDescent="0.2">
      <c r="A6499" s="4" t="s">
        <v>905</v>
      </c>
      <c r="G6499" s="43"/>
      <c r="K6499" s="13">
        <v>2022</v>
      </c>
    </row>
    <row r="6500" spans="1:11" x14ac:dyDescent="0.2">
      <c r="A6500" s="4" t="s">
        <v>140</v>
      </c>
      <c r="G6500" s="43"/>
      <c r="K6500" s="13">
        <v>2022</v>
      </c>
    </row>
    <row r="6501" spans="1:11" x14ac:dyDescent="0.2">
      <c r="A6501" s="4" t="s">
        <v>141</v>
      </c>
      <c r="G6501" s="43"/>
      <c r="K6501" s="13">
        <v>2022</v>
      </c>
    </row>
    <row r="6502" spans="1:11" x14ac:dyDescent="0.2">
      <c r="A6502" s="4" t="s">
        <v>864</v>
      </c>
      <c r="G6502" s="43"/>
      <c r="K6502" s="13">
        <v>2022</v>
      </c>
    </row>
    <row r="6503" spans="1:11" x14ac:dyDescent="0.2">
      <c r="A6503" s="4" t="s">
        <v>142</v>
      </c>
      <c r="G6503" s="43"/>
      <c r="K6503" s="13">
        <v>2022</v>
      </c>
    </row>
    <row r="6504" spans="1:11" x14ac:dyDescent="0.2">
      <c r="A6504" s="4" t="s">
        <v>904</v>
      </c>
      <c r="G6504" s="43"/>
      <c r="K6504" s="13">
        <v>2022</v>
      </c>
    </row>
    <row r="6505" spans="1:11" x14ac:dyDescent="0.2">
      <c r="A6505" s="4" t="s">
        <v>866</v>
      </c>
      <c r="G6505" s="43"/>
      <c r="K6505" s="13">
        <v>2022</v>
      </c>
    </row>
    <row r="6506" spans="1:11" x14ac:dyDescent="0.2">
      <c r="A6506" s="4" t="s">
        <v>303</v>
      </c>
      <c r="G6506" s="43"/>
      <c r="K6506" s="13">
        <v>2022</v>
      </c>
    </row>
    <row r="6507" spans="1:11" x14ac:dyDescent="0.2">
      <c r="A6507" s="4" t="s">
        <v>865</v>
      </c>
      <c r="B6507" s="4"/>
      <c r="C6507" s="4"/>
      <c r="D6507" s="4"/>
      <c r="E6507" s="4"/>
      <c r="F6507" s="4"/>
      <c r="G6507" s="67"/>
      <c r="H6507" s="4"/>
      <c r="I6507" s="4"/>
      <c r="J6507" s="4"/>
      <c r="K6507" s="13">
        <v>2022</v>
      </c>
    </row>
    <row r="6508" spans="1:11" x14ac:dyDescent="0.2">
      <c r="A6508" s="4" t="s">
        <v>307</v>
      </c>
      <c r="G6508" s="43"/>
      <c r="K6508" s="13">
        <v>2022</v>
      </c>
    </row>
    <row r="6509" spans="1:11" x14ac:dyDescent="0.2">
      <c r="A6509" s="4" t="s">
        <v>143</v>
      </c>
      <c r="G6509" s="43"/>
      <c r="K6509" s="13">
        <v>2022</v>
      </c>
    </row>
    <row r="6510" spans="1:11" x14ac:dyDescent="0.2">
      <c r="A6510" s="4" t="s">
        <v>298</v>
      </c>
      <c r="G6510" s="43"/>
      <c r="K6510" s="13">
        <v>2022</v>
      </c>
    </row>
    <row r="6511" spans="1:11" x14ac:dyDescent="0.2">
      <c r="A6511" s="4" t="s">
        <v>342</v>
      </c>
      <c r="G6511" s="43"/>
      <c r="K6511" s="13">
        <v>2022</v>
      </c>
    </row>
    <row r="6512" spans="1:11" x14ac:dyDescent="0.2">
      <c r="A6512" s="4" t="s">
        <v>144</v>
      </c>
      <c r="G6512" s="43"/>
      <c r="K6512" s="13">
        <v>2022</v>
      </c>
    </row>
    <row r="6513" spans="1:11" x14ac:dyDescent="0.2">
      <c r="A6513" s="4" t="s">
        <v>145</v>
      </c>
      <c r="G6513" s="43"/>
      <c r="K6513" s="13">
        <v>2022</v>
      </c>
    </row>
    <row r="6514" spans="1:11" x14ac:dyDescent="0.2">
      <c r="A6514" s="4" t="s">
        <v>146</v>
      </c>
      <c r="G6514" s="43"/>
      <c r="K6514" s="13">
        <v>2022</v>
      </c>
    </row>
    <row r="6515" spans="1:11" x14ac:dyDescent="0.2">
      <c r="A6515" s="4" t="s">
        <v>363</v>
      </c>
      <c r="B6515" s="4"/>
      <c r="C6515" s="4"/>
      <c r="D6515" s="4"/>
      <c r="E6515" s="4"/>
      <c r="F6515" s="4"/>
      <c r="G6515" s="67"/>
      <c r="H6515" s="4"/>
      <c r="I6515" s="4"/>
      <c r="J6515" s="4"/>
      <c r="K6515" s="13">
        <v>2022</v>
      </c>
    </row>
    <row r="6516" spans="1:11" x14ac:dyDescent="0.2">
      <c r="A6516" s="4" t="s">
        <v>147</v>
      </c>
      <c r="B6516" s="4"/>
      <c r="C6516" s="4"/>
      <c r="D6516" s="4"/>
      <c r="E6516" s="4"/>
      <c r="F6516" s="4"/>
      <c r="G6516" s="67"/>
      <c r="I6516" s="4"/>
      <c r="J6516" s="4"/>
      <c r="K6516" s="13">
        <v>2022</v>
      </c>
    </row>
    <row r="6517" spans="1:11" x14ac:dyDescent="0.2">
      <c r="A6517" s="4" t="s">
        <v>355</v>
      </c>
      <c r="G6517" s="43"/>
      <c r="K6517" s="13">
        <v>2022</v>
      </c>
    </row>
    <row r="6518" spans="1:11" x14ac:dyDescent="0.2">
      <c r="A6518" s="4" t="s">
        <v>148</v>
      </c>
      <c r="G6518" s="43"/>
      <c r="K6518" s="13">
        <v>2022</v>
      </c>
    </row>
    <row r="6519" spans="1:11" x14ac:dyDescent="0.2">
      <c r="A6519" s="4" t="s">
        <v>149</v>
      </c>
      <c r="G6519" s="43"/>
      <c r="K6519" s="13">
        <v>2022</v>
      </c>
    </row>
    <row r="6520" spans="1:11" x14ac:dyDescent="0.2">
      <c r="A6520" s="4" t="s">
        <v>150</v>
      </c>
      <c r="G6520" s="43"/>
      <c r="K6520" s="13">
        <v>2022</v>
      </c>
    </row>
    <row r="6521" spans="1:11" x14ac:dyDescent="0.2">
      <c r="A6521" s="4" t="s">
        <v>314</v>
      </c>
      <c r="G6521" s="43"/>
      <c r="K6521" s="13">
        <v>2022</v>
      </c>
    </row>
    <row r="6522" spans="1:11" x14ac:dyDescent="0.2">
      <c r="A6522" s="4" t="s">
        <v>332</v>
      </c>
      <c r="B6522">
        <v>22</v>
      </c>
      <c r="C6522">
        <v>21</v>
      </c>
      <c r="D6522">
        <v>5</v>
      </c>
      <c r="E6522">
        <v>1185</v>
      </c>
      <c r="F6522">
        <v>9</v>
      </c>
      <c r="G6522" s="71">
        <v>48.833333333333329</v>
      </c>
      <c r="H6522">
        <v>0</v>
      </c>
      <c r="I6522">
        <v>279</v>
      </c>
      <c r="J6522">
        <v>15</v>
      </c>
      <c r="K6522" s="13">
        <v>2022</v>
      </c>
    </row>
    <row r="6523" spans="1:11" x14ac:dyDescent="0.2">
      <c r="A6523" s="4" t="s">
        <v>349</v>
      </c>
      <c r="B6523" s="4"/>
      <c r="C6523" s="4"/>
      <c r="D6523" s="4"/>
      <c r="E6523" s="4"/>
      <c r="F6523" s="4"/>
      <c r="G6523" s="67"/>
      <c r="I6523" s="4"/>
      <c r="J6523" s="4"/>
      <c r="K6523" s="13">
        <v>2022</v>
      </c>
    </row>
    <row r="6524" spans="1:11" x14ac:dyDescent="0.2">
      <c r="A6524" s="4" t="s">
        <v>305</v>
      </c>
      <c r="B6524">
        <v>20</v>
      </c>
      <c r="C6524">
        <v>16</v>
      </c>
      <c r="D6524">
        <v>3</v>
      </c>
      <c r="E6524">
        <v>155</v>
      </c>
      <c r="F6524" s="26">
        <v>1</v>
      </c>
      <c r="G6524" s="72">
        <v>96.5</v>
      </c>
      <c r="H6524" s="26">
        <v>8</v>
      </c>
      <c r="I6524" s="26">
        <v>453</v>
      </c>
      <c r="J6524" s="26">
        <v>8</v>
      </c>
      <c r="K6524" s="13">
        <v>2022</v>
      </c>
    </row>
    <row r="6525" spans="1:11" x14ac:dyDescent="0.2">
      <c r="A6525" s="4" t="s">
        <v>900</v>
      </c>
      <c r="B6525" s="49">
        <v>4</v>
      </c>
      <c r="C6525" s="49">
        <v>3</v>
      </c>
      <c r="D6525" s="49">
        <v>1</v>
      </c>
      <c r="E6525" s="49">
        <v>68</v>
      </c>
      <c r="F6525" s="49">
        <v>3</v>
      </c>
      <c r="G6525" s="66">
        <v>19</v>
      </c>
      <c r="H6525" s="49">
        <v>2</v>
      </c>
      <c r="I6525" s="63">
        <v>94</v>
      </c>
      <c r="J6525" s="50">
        <v>10</v>
      </c>
      <c r="K6525" s="13">
        <v>2022</v>
      </c>
    </row>
    <row r="6526" spans="1:11" x14ac:dyDescent="0.2">
      <c r="A6526" s="4" t="s">
        <v>299</v>
      </c>
      <c r="G6526" s="43"/>
      <c r="K6526" s="13">
        <v>2022</v>
      </c>
    </row>
    <row r="6527" spans="1:11" x14ac:dyDescent="0.2">
      <c r="A6527" s="4" t="s">
        <v>286</v>
      </c>
      <c r="G6527" s="43"/>
      <c r="K6527" s="13">
        <v>2022</v>
      </c>
    </row>
    <row r="6528" spans="1:11" x14ac:dyDescent="0.2">
      <c r="A6528" s="4" t="s">
        <v>795</v>
      </c>
      <c r="B6528" s="4"/>
      <c r="C6528" s="4"/>
      <c r="D6528" s="4"/>
      <c r="E6528" s="4"/>
      <c r="F6528" s="4"/>
      <c r="G6528" s="67"/>
      <c r="H6528" s="4"/>
      <c r="I6528" s="4"/>
      <c r="J6528" s="4"/>
      <c r="K6528" s="13">
        <v>2022</v>
      </c>
    </row>
    <row r="6529" spans="1:11" x14ac:dyDescent="0.2">
      <c r="A6529" s="4" t="s">
        <v>151</v>
      </c>
      <c r="B6529">
        <v>15</v>
      </c>
      <c r="C6529">
        <v>13</v>
      </c>
      <c r="D6529">
        <v>1</v>
      </c>
      <c r="E6529">
        <v>224</v>
      </c>
      <c r="F6529">
        <v>1</v>
      </c>
      <c r="G6529" s="71">
        <v>41</v>
      </c>
      <c r="H6529">
        <v>8</v>
      </c>
      <c r="I6529">
        <v>226</v>
      </c>
      <c r="J6529">
        <v>9</v>
      </c>
      <c r="K6529" s="13">
        <v>2022</v>
      </c>
    </row>
    <row r="6530" spans="1:11" x14ac:dyDescent="0.2">
      <c r="A6530" s="4" t="s">
        <v>280</v>
      </c>
      <c r="G6530" s="43"/>
      <c r="K6530" s="13">
        <v>2022</v>
      </c>
    </row>
    <row r="6531" spans="1:11" x14ac:dyDescent="0.2">
      <c r="A6531" s="4" t="s">
        <v>320</v>
      </c>
      <c r="G6531" s="43"/>
      <c r="K6531" s="13">
        <v>2022</v>
      </c>
    </row>
    <row r="6532" spans="1:11" x14ac:dyDescent="0.2">
      <c r="A6532" s="4" t="s">
        <v>152</v>
      </c>
      <c r="G6532" s="43"/>
      <c r="K6532" s="13">
        <v>2022</v>
      </c>
    </row>
    <row r="6533" spans="1:11" x14ac:dyDescent="0.2">
      <c r="A6533" s="4" t="s">
        <v>153</v>
      </c>
      <c r="B6533" s="15"/>
      <c r="C6533" s="15"/>
      <c r="D6533" s="15"/>
      <c r="E6533" s="15"/>
      <c r="F6533" s="16"/>
      <c r="G6533" s="69"/>
      <c r="H6533" s="15"/>
      <c r="I6533" s="15"/>
      <c r="J6533" s="15"/>
      <c r="K6533" s="13">
        <v>2022</v>
      </c>
    </row>
    <row r="6534" spans="1:11" x14ac:dyDescent="0.2">
      <c r="A6534" s="4" t="s">
        <v>154</v>
      </c>
      <c r="G6534" s="43"/>
      <c r="K6534" s="13">
        <v>2022</v>
      </c>
    </row>
    <row r="6535" spans="1:11" x14ac:dyDescent="0.2">
      <c r="A6535" s="4" t="s">
        <v>155</v>
      </c>
      <c r="G6535" s="43"/>
      <c r="K6535" s="13">
        <v>2022</v>
      </c>
    </row>
    <row r="6536" spans="1:11" x14ac:dyDescent="0.2">
      <c r="A6536" s="4" t="s">
        <v>156</v>
      </c>
      <c r="G6536" s="43"/>
      <c r="K6536" s="13">
        <v>2022</v>
      </c>
    </row>
    <row r="6537" spans="1:11" x14ac:dyDescent="0.2">
      <c r="A6537" s="4" t="s">
        <v>157</v>
      </c>
      <c r="G6537" s="43"/>
      <c r="K6537" s="13">
        <v>2022</v>
      </c>
    </row>
    <row r="6538" spans="1:11" x14ac:dyDescent="0.2">
      <c r="A6538" s="4" t="s">
        <v>158</v>
      </c>
      <c r="G6538" s="43"/>
      <c r="K6538" s="13">
        <v>2022</v>
      </c>
    </row>
    <row r="6539" spans="1:11" x14ac:dyDescent="0.2">
      <c r="A6539" s="4" t="s">
        <v>159</v>
      </c>
      <c r="G6539" s="43"/>
      <c r="K6539" s="13">
        <v>2022</v>
      </c>
    </row>
    <row r="6540" spans="1:11" x14ac:dyDescent="0.2">
      <c r="A6540" s="4" t="s">
        <v>877</v>
      </c>
      <c r="G6540" s="43"/>
      <c r="K6540" s="13">
        <v>2022</v>
      </c>
    </row>
    <row r="6541" spans="1:11" x14ac:dyDescent="0.2">
      <c r="A6541" s="4" t="s">
        <v>372</v>
      </c>
      <c r="G6541" s="43"/>
      <c r="K6541" s="13">
        <v>2022</v>
      </c>
    </row>
    <row r="6542" spans="1:11" x14ac:dyDescent="0.2">
      <c r="A6542" s="4" t="s">
        <v>160</v>
      </c>
      <c r="G6542" s="43"/>
      <c r="K6542" s="13">
        <v>2022</v>
      </c>
    </row>
    <row r="6543" spans="1:11" x14ac:dyDescent="0.2">
      <c r="A6543" s="4" t="s">
        <v>161</v>
      </c>
      <c r="G6543" s="43"/>
      <c r="K6543" s="13">
        <v>2022</v>
      </c>
    </row>
    <row r="6544" spans="1:11" x14ac:dyDescent="0.2">
      <c r="A6544" s="4" t="s">
        <v>796</v>
      </c>
      <c r="B6544" s="4"/>
      <c r="C6544" s="4"/>
      <c r="D6544" s="4"/>
      <c r="E6544" s="4"/>
      <c r="F6544" s="4"/>
      <c r="G6544" s="67"/>
      <c r="H6544" s="4"/>
      <c r="I6544" s="4"/>
      <c r="J6544" s="4"/>
      <c r="K6544" s="13">
        <v>2022</v>
      </c>
    </row>
    <row r="6545" spans="1:11" x14ac:dyDescent="0.2">
      <c r="A6545" s="4" t="s">
        <v>162</v>
      </c>
      <c r="B6545" s="4"/>
      <c r="C6545" s="4"/>
      <c r="D6545" s="4"/>
      <c r="E6545" s="4"/>
      <c r="F6545" s="4"/>
      <c r="G6545" s="67"/>
      <c r="H6545" s="4"/>
      <c r="I6545" s="4"/>
      <c r="J6545" s="4"/>
      <c r="K6545" s="13">
        <v>2022</v>
      </c>
    </row>
    <row r="6546" spans="1:11" x14ac:dyDescent="0.2">
      <c r="A6546" s="4" t="s">
        <v>816</v>
      </c>
      <c r="B6546" s="4"/>
      <c r="C6546" s="4"/>
      <c r="D6546" s="4"/>
      <c r="E6546" s="4"/>
      <c r="F6546" s="4"/>
      <c r="G6546" s="67"/>
      <c r="H6546" s="4"/>
      <c r="I6546" s="4"/>
      <c r="K6546" s="13">
        <v>2022</v>
      </c>
    </row>
    <row r="6547" spans="1:11" x14ac:dyDescent="0.2">
      <c r="A6547" s="4" t="s">
        <v>163</v>
      </c>
      <c r="B6547" s="4"/>
      <c r="C6547" s="4"/>
      <c r="D6547" s="4"/>
      <c r="E6547" s="4"/>
      <c r="F6547" s="4"/>
      <c r="G6547" s="67"/>
      <c r="H6547" s="4"/>
      <c r="I6547" s="4"/>
      <c r="J6547" s="4"/>
      <c r="K6547" s="13">
        <v>2022</v>
      </c>
    </row>
    <row r="6548" spans="1:11" x14ac:dyDescent="0.2">
      <c r="A6548" s="4" t="s">
        <v>164</v>
      </c>
      <c r="B6548" s="4"/>
      <c r="C6548" s="4"/>
      <c r="D6548" s="4"/>
      <c r="E6548" s="4"/>
      <c r="F6548" s="4"/>
      <c r="G6548" s="67"/>
      <c r="H6548" s="4"/>
      <c r="I6548" s="4"/>
      <c r="J6548" s="4"/>
      <c r="K6548" s="13">
        <v>2022</v>
      </c>
    </row>
    <row r="6549" spans="1:11" x14ac:dyDescent="0.2">
      <c r="A6549" s="4" t="s">
        <v>895</v>
      </c>
      <c r="B6549" s="4"/>
      <c r="C6549" s="4"/>
      <c r="D6549" s="4"/>
      <c r="E6549" s="4"/>
      <c r="F6549" s="4"/>
      <c r="G6549" s="67"/>
      <c r="I6549" s="4"/>
      <c r="J6549" s="4"/>
      <c r="K6549" s="13">
        <v>2022</v>
      </c>
    </row>
    <row r="6550" spans="1:11" x14ac:dyDescent="0.2">
      <c r="A6550" s="4" t="s">
        <v>828</v>
      </c>
      <c r="G6550" s="43"/>
      <c r="K6550" s="13">
        <v>2022</v>
      </c>
    </row>
    <row r="6551" spans="1:11" x14ac:dyDescent="0.2">
      <c r="A6551" s="4" t="s">
        <v>863</v>
      </c>
      <c r="G6551" s="43"/>
      <c r="J6551" s="27"/>
      <c r="K6551" s="13">
        <v>2022</v>
      </c>
    </row>
    <row r="6552" spans="1:11" x14ac:dyDescent="0.2">
      <c r="A6552" s="4" t="s">
        <v>819</v>
      </c>
      <c r="B6552" s="4"/>
      <c r="C6552" s="4"/>
      <c r="D6552" s="4"/>
      <c r="E6552" s="4"/>
      <c r="F6552" s="4"/>
      <c r="G6552" s="67"/>
      <c r="H6552" s="4"/>
      <c r="I6552" s="4"/>
      <c r="K6552" s="13">
        <v>2022</v>
      </c>
    </row>
    <row r="6553" spans="1:11" x14ac:dyDescent="0.2">
      <c r="A6553" s="4" t="s">
        <v>908</v>
      </c>
      <c r="B6553" s="4"/>
      <c r="C6553" s="4"/>
      <c r="D6553" s="4"/>
      <c r="E6553" s="4"/>
      <c r="F6553" s="4"/>
      <c r="G6553" s="67"/>
      <c r="H6553" s="4"/>
      <c r="I6553" s="4"/>
      <c r="K6553" s="13">
        <v>2022</v>
      </c>
    </row>
    <row r="6554" spans="1:11" x14ac:dyDescent="0.2">
      <c r="A6554" s="4" t="s">
        <v>165</v>
      </c>
      <c r="G6554" s="43"/>
      <c r="K6554" s="13">
        <v>2022</v>
      </c>
    </row>
    <row r="6555" spans="1:11" x14ac:dyDescent="0.2">
      <c r="A6555" s="4" t="s">
        <v>166</v>
      </c>
      <c r="G6555" s="43"/>
      <c r="K6555" s="13">
        <v>2022</v>
      </c>
    </row>
    <row r="6556" spans="1:11" x14ac:dyDescent="0.2">
      <c r="A6556" s="4" t="s">
        <v>167</v>
      </c>
      <c r="B6556" s="4"/>
      <c r="C6556" s="4"/>
      <c r="D6556" s="4"/>
      <c r="E6556" s="4"/>
      <c r="F6556" s="4"/>
      <c r="G6556" s="67"/>
      <c r="H6556" s="4"/>
      <c r="I6556" s="4"/>
      <c r="J6556" s="4"/>
      <c r="K6556" s="13">
        <v>2022</v>
      </c>
    </row>
    <row r="6557" spans="1:11" x14ac:dyDescent="0.2">
      <c r="A6557" s="4" t="s">
        <v>168</v>
      </c>
      <c r="B6557" s="4"/>
      <c r="C6557" s="4"/>
      <c r="D6557" s="4"/>
      <c r="E6557" s="4"/>
      <c r="F6557" s="4"/>
      <c r="G6557" s="67"/>
      <c r="H6557" s="4"/>
      <c r="I6557" s="4"/>
      <c r="J6557" s="4"/>
      <c r="K6557" s="13">
        <v>2022</v>
      </c>
    </row>
    <row r="6558" spans="1:11" x14ac:dyDescent="0.2">
      <c r="A6558" s="4" t="s">
        <v>169</v>
      </c>
      <c r="B6558" s="4"/>
      <c r="C6558" s="4"/>
      <c r="D6558" s="4"/>
      <c r="E6558" s="4"/>
      <c r="F6558" s="4"/>
      <c r="G6558" s="67"/>
      <c r="H6558" s="4"/>
      <c r="I6558" s="4"/>
      <c r="J6558" s="4"/>
      <c r="K6558" s="13">
        <v>2022</v>
      </c>
    </row>
    <row r="6559" spans="1:11" x14ac:dyDescent="0.2">
      <c r="A6559" s="4" t="s">
        <v>170</v>
      </c>
      <c r="B6559" s="4"/>
      <c r="C6559" s="4"/>
      <c r="D6559" s="4"/>
      <c r="E6559" s="4"/>
      <c r="F6559" s="4"/>
      <c r="G6559" s="67"/>
      <c r="H6559" s="4"/>
      <c r="I6559" s="4"/>
      <c r="J6559" s="4"/>
      <c r="K6559" s="13">
        <v>2022</v>
      </c>
    </row>
    <row r="6560" spans="1:11" x14ac:dyDescent="0.2">
      <c r="A6560" s="4" t="s">
        <v>171</v>
      </c>
      <c r="B6560" s="4"/>
      <c r="C6560" s="4"/>
      <c r="D6560" s="4"/>
      <c r="E6560" s="4"/>
      <c r="F6560" s="4"/>
      <c r="G6560" s="67"/>
      <c r="H6560" s="4"/>
      <c r="I6560" s="4"/>
      <c r="J6560" s="4"/>
      <c r="K6560" s="13">
        <v>2022</v>
      </c>
    </row>
    <row r="6561" spans="1:11" x14ac:dyDescent="0.2">
      <c r="A6561" s="4" t="s">
        <v>172</v>
      </c>
      <c r="B6561" s="4"/>
      <c r="C6561" s="4"/>
      <c r="D6561" s="4"/>
      <c r="E6561" s="4"/>
      <c r="F6561" s="4"/>
      <c r="G6561" s="67"/>
      <c r="H6561" s="4"/>
      <c r="I6561" s="4"/>
      <c r="J6561" s="4"/>
      <c r="K6561" s="13">
        <v>2022</v>
      </c>
    </row>
    <row r="6562" spans="1:11" x14ac:dyDescent="0.2">
      <c r="A6562" s="4" t="s">
        <v>173</v>
      </c>
      <c r="B6562" s="4"/>
      <c r="C6562" s="4"/>
      <c r="D6562" s="4"/>
      <c r="E6562" s="4"/>
      <c r="F6562" s="4"/>
      <c r="G6562" s="67"/>
      <c r="H6562" s="4"/>
      <c r="I6562" s="4"/>
      <c r="J6562" s="4"/>
      <c r="K6562" s="13">
        <v>2022</v>
      </c>
    </row>
    <row r="6563" spans="1:11" x14ac:dyDescent="0.2">
      <c r="A6563" s="4" t="s">
        <v>174</v>
      </c>
      <c r="B6563" s="4"/>
      <c r="C6563" s="4"/>
      <c r="D6563" s="4"/>
      <c r="E6563" s="4"/>
      <c r="F6563" s="4"/>
      <c r="G6563" s="67"/>
      <c r="H6563" s="4"/>
      <c r="I6563" s="4"/>
      <c r="J6563" s="4"/>
      <c r="K6563" s="13">
        <v>2022</v>
      </c>
    </row>
    <row r="6564" spans="1:11" x14ac:dyDescent="0.2">
      <c r="A6564" s="4" t="s">
        <v>350</v>
      </c>
      <c r="G6564" s="43"/>
      <c r="K6564" s="13">
        <v>2022</v>
      </c>
    </row>
    <row r="6565" spans="1:11" x14ac:dyDescent="0.2">
      <c r="A6565" s="4" t="s">
        <v>308</v>
      </c>
      <c r="G6565" s="43"/>
      <c r="K6565" s="13">
        <v>2022</v>
      </c>
    </row>
    <row r="6566" spans="1:11" x14ac:dyDescent="0.2">
      <c r="A6566" s="4" t="s">
        <v>175</v>
      </c>
      <c r="B6566" s="4"/>
      <c r="C6566" s="4"/>
      <c r="D6566" s="4"/>
      <c r="E6566" s="4"/>
      <c r="F6566" s="4"/>
      <c r="G6566" s="67"/>
      <c r="H6566" s="4"/>
      <c r="I6566" s="4"/>
      <c r="J6566" s="4"/>
      <c r="K6566" s="13">
        <v>2022</v>
      </c>
    </row>
    <row r="6567" spans="1:11" x14ac:dyDescent="0.2">
      <c r="A6567" s="4" t="s">
        <v>176</v>
      </c>
      <c r="B6567" s="4"/>
      <c r="C6567" s="4"/>
      <c r="D6567" s="4"/>
      <c r="E6567" s="4"/>
      <c r="F6567" s="4"/>
      <c r="G6567" s="67"/>
      <c r="H6567" s="4"/>
      <c r="I6567" s="4"/>
      <c r="J6567" s="4"/>
      <c r="K6567" s="13">
        <v>2022</v>
      </c>
    </row>
    <row r="6568" spans="1:11" x14ac:dyDescent="0.2">
      <c r="A6568" s="4" t="s">
        <v>177</v>
      </c>
      <c r="B6568" s="4"/>
      <c r="C6568" s="4"/>
      <c r="D6568" s="4"/>
      <c r="E6568" s="4"/>
      <c r="F6568" s="4"/>
      <c r="G6568" s="67"/>
      <c r="H6568" s="4"/>
      <c r="I6568" s="4"/>
      <c r="J6568" s="4"/>
      <c r="K6568" s="13">
        <v>2022</v>
      </c>
    </row>
    <row r="6569" spans="1:11" x14ac:dyDescent="0.2">
      <c r="A6569" s="4" t="s">
        <v>288</v>
      </c>
      <c r="G6569" s="43"/>
      <c r="K6569" s="13">
        <v>2022</v>
      </c>
    </row>
    <row r="6570" spans="1:11" x14ac:dyDescent="0.2">
      <c r="A6570" s="4" t="s">
        <v>800</v>
      </c>
      <c r="B6570"/>
      <c r="C6570"/>
      <c r="D6570"/>
      <c r="E6570"/>
      <c r="F6570"/>
      <c r="G6570" s="71"/>
      <c r="H6570"/>
      <c r="I6570" s="4"/>
      <c r="J6570" s="4"/>
      <c r="K6570" s="13">
        <v>2022</v>
      </c>
    </row>
    <row r="6571" spans="1:11" x14ac:dyDescent="0.2">
      <c r="A6571" s="4" t="s">
        <v>178</v>
      </c>
      <c r="G6571" s="43"/>
      <c r="K6571" s="13">
        <v>2022</v>
      </c>
    </row>
    <row r="6572" spans="1:11" x14ac:dyDescent="0.2">
      <c r="A6572" s="4" t="s">
        <v>179</v>
      </c>
      <c r="G6572" s="43"/>
      <c r="K6572" s="13">
        <v>2022</v>
      </c>
    </row>
    <row r="6573" spans="1:11" x14ac:dyDescent="0.2">
      <c r="A6573" s="4" t="s">
        <v>180</v>
      </c>
      <c r="G6573" s="43"/>
      <c r="K6573" s="13">
        <v>2022</v>
      </c>
    </row>
    <row r="6574" spans="1:11" x14ac:dyDescent="0.2">
      <c r="A6574" s="4" t="s">
        <v>181</v>
      </c>
      <c r="G6574" s="43"/>
      <c r="K6574" s="13">
        <v>2022</v>
      </c>
    </row>
    <row r="6575" spans="1:11" x14ac:dyDescent="0.2">
      <c r="A6575" s="4" t="s">
        <v>182</v>
      </c>
      <c r="G6575" s="43"/>
      <c r="K6575" s="13">
        <v>2022</v>
      </c>
    </row>
    <row r="6576" spans="1:11" x14ac:dyDescent="0.2">
      <c r="A6576" s="4" t="s">
        <v>183</v>
      </c>
      <c r="G6576" s="43"/>
      <c r="K6576" s="13">
        <v>2022</v>
      </c>
    </row>
    <row r="6577" spans="1:11" x14ac:dyDescent="0.2">
      <c r="A6577" s="4" t="s">
        <v>184</v>
      </c>
      <c r="G6577" s="43"/>
      <c r="K6577" s="13">
        <v>2022</v>
      </c>
    </row>
    <row r="6578" spans="1:11" x14ac:dyDescent="0.2">
      <c r="A6578" s="4" t="s">
        <v>185</v>
      </c>
      <c r="G6578" s="43"/>
      <c r="K6578" s="13">
        <v>2022</v>
      </c>
    </row>
    <row r="6579" spans="1:11" x14ac:dyDescent="0.2">
      <c r="A6579" s="4" t="s">
        <v>186</v>
      </c>
      <c r="G6579" s="43"/>
      <c r="K6579" s="13">
        <v>2022</v>
      </c>
    </row>
    <row r="6580" spans="1:11" x14ac:dyDescent="0.2">
      <c r="A6580" s="4" t="s">
        <v>370</v>
      </c>
      <c r="B6580">
        <v>21</v>
      </c>
      <c r="C6580">
        <v>19</v>
      </c>
      <c r="D6580">
        <v>0</v>
      </c>
      <c r="E6580">
        <v>820</v>
      </c>
      <c r="F6580" s="26">
        <v>5</v>
      </c>
      <c r="G6580" s="72">
        <v>13</v>
      </c>
      <c r="H6580" s="26">
        <v>0</v>
      </c>
      <c r="I6580" s="26">
        <v>89</v>
      </c>
      <c r="J6580" s="26">
        <v>2</v>
      </c>
      <c r="K6580" s="13">
        <v>2022</v>
      </c>
    </row>
    <row r="6581" spans="1:11" x14ac:dyDescent="0.2">
      <c r="A6581" s="4" t="s">
        <v>321</v>
      </c>
      <c r="G6581" s="43"/>
      <c r="K6581" s="13">
        <v>2022</v>
      </c>
    </row>
    <row r="6582" spans="1:11" x14ac:dyDescent="0.2">
      <c r="A6582" s="4" t="s">
        <v>187</v>
      </c>
      <c r="G6582" s="43"/>
      <c r="K6582" s="13">
        <v>2022</v>
      </c>
    </row>
    <row r="6583" spans="1:11" x14ac:dyDescent="0.2">
      <c r="A6583" s="4" t="s">
        <v>300</v>
      </c>
      <c r="G6583" s="43"/>
      <c r="K6583" s="13">
        <v>2022</v>
      </c>
    </row>
    <row r="6584" spans="1:11" x14ac:dyDescent="0.2">
      <c r="A6584" s="4" t="s">
        <v>188</v>
      </c>
      <c r="G6584" s="43"/>
      <c r="K6584" s="13">
        <v>2022</v>
      </c>
    </row>
    <row r="6585" spans="1:11" x14ac:dyDescent="0.2">
      <c r="A6585" s="4" t="s">
        <v>189</v>
      </c>
      <c r="G6585" s="43"/>
      <c r="K6585" s="13">
        <v>2022</v>
      </c>
    </row>
    <row r="6586" spans="1:11" x14ac:dyDescent="0.2">
      <c r="A6586" s="4" t="s">
        <v>190</v>
      </c>
      <c r="G6586" s="43"/>
      <c r="K6586" s="13">
        <v>2022</v>
      </c>
    </row>
    <row r="6587" spans="1:11" x14ac:dyDescent="0.2">
      <c r="A6587" s="4" t="s">
        <v>304</v>
      </c>
      <c r="G6587" s="43"/>
      <c r="J6587" s="27"/>
      <c r="K6587" s="13">
        <v>2022</v>
      </c>
    </row>
    <row r="6588" spans="1:11" x14ac:dyDescent="0.2">
      <c r="A6588" s="4" t="s">
        <v>347</v>
      </c>
      <c r="G6588" s="43"/>
      <c r="K6588" s="13">
        <v>2022</v>
      </c>
    </row>
    <row r="6589" spans="1:11" x14ac:dyDescent="0.2">
      <c r="A6589" s="4" t="s">
        <v>191</v>
      </c>
      <c r="G6589" s="43"/>
      <c r="K6589" s="13">
        <v>2022</v>
      </c>
    </row>
    <row r="6590" spans="1:11" x14ac:dyDescent="0.2">
      <c r="A6590" s="4" t="s">
        <v>192</v>
      </c>
      <c r="G6590" s="43"/>
      <c r="K6590" s="13">
        <v>2022</v>
      </c>
    </row>
    <row r="6591" spans="1:11" x14ac:dyDescent="0.2">
      <c r="A6591" s="4" t="s">
        <v>193</v>
      </c>
      <c r="G6591" s="43"/>
      <c r="K6591" s="13">
        <v>2022</v>
      </c>
    </row>
    <row r="6592" spans="1:11" x14ac:dyDescent="0.2">
      <c r="A6592" s="4" t="s">
        <v>194</v>
      </c>
      <c r="G6592" s="43"/>
      <c r="K6592" s="13">
        <v>2022</v>
      </c>
    </row>
    <row r="6593" spans="1:11" x14ac:dyDescent="0.2">
      <c r="A6593" s="4" t="s">
        <v>195</v>
      </c>
      <c r="G6593" s="43"/>
      <c r="J6593" s="27"/>
      <c r="K6593" s="13">
        <v>2022</v>
      </c>
    </row>
    <row r="6594" spans="1:11" x14ac:dyDescent="0.2">
      <c r="A6594" s="4" t="s">
        <v>196</v>
      </c>
      <c r="G6594" s="43"/>
      <c r="K6594" s="13">
        <v>2022</v>
      </c>
    </row>
    <row r="6595" spans="1:11" x14ac:dyDescent="0.2">
      <c r="A6595" s="4" t="s">
        <v>197</v>
      </c>
      <c r="B6595">
        <v>19</v>
      </c>
      <c r="C6595">
        <v>8</v>
      </c>
      <c r="D6595">
        <v>2</v>
      </c>
      <c r="E6595">
        <v>39</v>
      </c>
      <c r="F6595" s="26">
        <v>2</v>
      </c>
      <c r="G6595" s="72">
        <v>88.666666666666657</v>
      </c>
      <c r="H6595" s="26">
        <v>1</v>
      </c>
      <c r="I6595" s="26">
        <v>494</v>
      </c>
      <c r="J6595" s="26">
        <v>24</v>
      </c>
      <c r="K6595" s="13">
        <v>2022</v>
      </c>
    </row>
    <row r="6596" spans="1:11" x14ac:dyDescent="0.2">
      <c r="A6596" s="4" t="s">
        <v>894</v>
      </c>
      <c r="G6596" s="43"/>
      <c r="K6596" s="13">
        <v>2022</v>
      </c>
    </row>
    <row r="6597" spans="1:11" x14ac:dyDescent="0.2">
      <c r="A6597" s="4" t="s">
        <v>198</v>
      </c>
      <c r="G6597" s="43"/>
      <c r="K6597" s="13">
        <v>2022</v>
      </c>
    </row>
    <row r="6598" spans="1:11" x14ac:dyDescent="0.2">
      <c r="A6598" s="4" t="s">
        <v>368</v>
      </c>
      <c r="B6598" s="4"/>
      <c r="C6598" s="4"/>
      <c r="D6598" s="4"/>
      <c r="E6598" s="4"/>
      <c r="F6598" s="4"/>
      <c r="G6598" s="67"/>
      <c r="H6598" s="4"/>
      <c r="I6598" s="4"/>
      <c r="J6598" s="4"/>
      <c r="K6598" s="13">
        <v>2022</v>
      </c>
    </row>
    <row r="6599" spans="1:11" x14ac:dyDescent="0.2">
      <c r="A6599" s="4" t="s">
        <v>199</v>
      </c>
      <c r="G6599" s="43"/>
      <c r="K6599" s="13">
        <v>2022</v>
      </c>
    </row>
    <row r="6600" spans="1:11" x14ac:dyDescent="0.2">
      <c r="A6600" s="4" t="s">
        <v>200</v>
      </c>
      <c r="G6600" s="43"/>
      <c r="K6600" s="13">
        <v>2022</v>
      </c>
    </row>
    <row r="6601" spans="1:11" x14ac:dyDescent="0.2">
      <c r="A6601" s="4" t="s">
        <v>201</v>
      </c>
      <c r="G6601" s="43"/>
      <c r="K6601" s="13">
        <v>2022</v>
      </c>
    </row>
    <row r="6602" spans="1:11" x14ac:dyDescent="0.2">
      <c r="A6602" s="4" t="s">
        <v>202</v>
      </c>
      <c r="G6602" s="43"/>
      <c r="K6602" s="13">
        <v>2022</v>
      </c>
    </row>
    <row r="6603" spans="1:11" x14ac:dyDescent="0.2">
      <c r="A6603" s="4" t="s">
        <v>203</v>
      </c>
      <c r="G6603" s="43"/>
      <c r="K6603" s="13">
        <v>2022</v>
      </c>
    </row>
    <row r="6604" spans="1:11" x14ac:dyDescent="0.2">
      <c r="A6604" s="4" t="s">
        <v>204</v>
      </c>
      <c r="G6604" s="43"/>
      <c r="K6604" s="13">
        <v>2022</v>
      </c>
    </row>
    <row r="6605" spans="1:11" x14ac:dyDescent="0.2">
      <c r="A6605" s="4" t="s">
        <v>893</v>
      </c>
      <c r="B6605">
        <v>19</v>
      </c>
      <c r="C6605">
        <v>13</v>
      </c>
      <c r="D6605">
        <v>1</v>
      </c>
      <c r="E6605">
        <v>93</v>
      </c>
      <c r="F6605" s="26">
        <v>6</v>
      </c>
      <c r="G6605" s="72">
        <v>77.833333333333314</v>
      </c>
      <c r="H6605" s="26">
        <v>7</v>
      </c>
      <c r="I6605" s="26">
        <v>369</v>
      </c>
      <c r="J6605" s="26">
        <v>23</v>
      </c>
      <c r="K6605" s="13">
        <v>2022</v>
      </c>
    </row>
    <row r="6606" spans="1:11" x14ac:dyDescent="0.2">
      <c r="A6606" s="4" t="s">
        <v>313</v>
      </c>
      <c r="G6606" s="43"/>
      <c r="J6606" s="27"/>
      <c r="K6606" s="13">
        <v>2022</v>
      </c>
    </row>
    <row r="6607" spans="1:11" x14ac:dyDescent="0.2">
      <c r="A6607" s="4" t="s">
        <v>205</v>
      </c>
      <c r="G6607" s="43"/>
      <c r="K6607" s="13">
        <v>2022</v>
      </c>
    </row>
    <row r="6608" spans="1:11" x14ac:dyDescent="0.2">
      <c r="A6608" s="4" t="s">
        <v>206</v>
      </c>
      <c r="B6608">
        <v>22</v>
      </c>
      <c r="C6608">
        <v>17</v>
      </c>
      <c r="D6608">
        <v>6</v>
      </c>
      <c r="E6608">
        <v>190</v>
      </c>
      <c r="F6608" s="26">
        <v>3</v>
      </c>
      <c r="G6608" s="72">
        <v>57.333333333333329</v>
      </c>
      <c r="H6608" s="26">
        <v>5</v>
      </c>
      <c r="I6608" s="26">
        <v>344</v>
      </c>
      <c r="J6608" s="26">
        <v>12</v>
      </c>
      <c r="K6608" s="13">
        <v>2022</v>
      </c>
    </row>
    <row r="6609" spans="1:11" x14ac:dyDescent="0.2">
      <c r="A6609" s="4" t="s">
        <v>207</v>
      </c>
      <c r="G6609" s="43"/>
      <c r="K6609" s="13">
        <v>2022</v>
      </c>
    </row>
    <row r="6610" spans="1:11" x14ac:dyDescent="0.2">
      <c r="A6610" s="4" t="s">
        <v>208</v>
      </c>
      <c r="G6610" s="43"/>
      <c r="K6610" s="13">
        <v>2022</v>
      </c>
    </row>
    <row r="6611" spans="1:11" x14ac:dyDescent="0.2">
      <c r="A6611" s="4" t="s">
        <v>793</v>
      </c>
      <c r="B6611" s="4"/>
      <c r="C6611" s="4"/>
      <c r="D6611" s="4"/>
      <c r="E6611" s="4"/>
      <c r="F6611" s="4"/>
      <c r="G6611" s="67"/>
      <c r="H6611" s="4"/>
      <c r="I6611" s="4"/>
      <c r="K6611" s="13">
        <v>2022</v>
      </c>
    </row>
    <row r="6612" spans="1:11" x14ac:dyDescent="0.2">
      <c r="A6612" s="4" t="s">
        <v>209</v>
      </c>
      <c r="B6612" s="4"/>
      <c r="C6612" s="4"/>
      <c r="D6612" s="4"/>
      <c r="E6612" s="4"/>
      <c r="F6612" s="4"/>
      <c r="G6612" s="67"/>
      <c r="H6612" s="4"/>
      <c r="I6612" s="4"/>
      <c r="J6612" s="4"/>
      <c r="K6612" s="13">
        <v>2022</v>
      </c>
    </row>
    <row r="6613" spans="1:11" x14ac:dyDescent="0.2">
      <c r="A6613" s="4" t="s">
        <v>210</v>
      </c>
      <c r="B6613" s="4"/>
      <c r="C6613" s="4"/>
      <c r="D6613" s="4"/>
      <c r="E6613" s="4"/>
      <c r="F6613" s="4"/>
      <c r="G6613" s="67"/>
      <c r="H6613" s="4"/>
      <c r="I6613" s="4"/>
      <c r="J6613" s="4"/>
      <c r="K6613" s="13">
        <v>2022</v>
      </c>
    </row>
    <row r="6614" spans="1:11" x14ac:dyDescent="0.2">
      <c r="A6614" s="4" t="s">
        <v>281</v>
      </c>
      <c r="B6614">
        <v>6</v>
      </c>
      <c r="C6614">
        <v>6</v>
      </c>
      <c r="D6614">
        <v>4</v>
      </c>
      <c r="E6614">
        <v>124</v>
      </c>
      <c r="F6614" s="26">
        <v>1</v>
      </c>
      <c r="G6614" s="72">
        <v>17</v>
      </c>
      <c r="H6614" s="26">
        <v>1</v>
      </c>
      <c r="I6614" s="26">
        <v>83</v>
      </c>
      <c r="J6614" s="26">
        <v>4</v>
      </c>
      <c r="K6614" s="13">
        <v>2022</v>
      </c>
    </row>
    <row r="6615" spans="1:11" x14ac:dyDescent="0.2">
      <c r="A6615" s="4" t="s">
        <v>343</v>
      </c>
      <c r="G6615" s="43"/>
      <c r="K6615" s="13">
        <v>2022</v>
      </c>
    </row>
    <row r="6616" spans="1:11" x14ac:dyDescent="0.2">
      <c r="A6616" s="4" t="s">
        <v>875</v>
      </c>
      <c r="G6616" s="43"/>
      <c r="K6616" s="13">
        <v>2022</v>
      </c>
    </row>
    <row r="6617" spans="1:11" x14ac:dyDescent="0.2">
      <c r="A6617" s="4" t="s">
        <v>902</v>
      </c>
      <c r="B6617" s="13">
        <v>1</v>
      </c>
      <c r="C6617" s="13">
        <v>1</v>
      </c>
      <c r="D6617" s="13">
        <v>0</v>
      </c>
      <c r="E6617" s="13">
        <v>0</v>
      </c>
      <c r="G6617" s="43"/>
      <c r="J6617" s="27"/>
      <c r="K6617" s="13">
        <v>2022</v>
      </c>
    </row>
    <row r="6618" spans="1:11" x14ac:dyDescent="0.2">
      <c r="A6618" s="4" t="s">
        <v>324</v>
      </c>
      <c r="G6618" s="43"/>
      <c r="K6618" s="13">
        <v>2022</v>
      </c>
    </row>
    <row r="6619" spans="1:11" x14ac:dyDescent="0.2">
      <c r="A6619" s="4" t="s">
        <v>328</v>
      </c>
      <c r="B6619" s="49">
        <v>2</v>
      </c>
      <c r="C6619" s="49">
        <v>2</v>
      </c>
      <c r="D6619" s="49">
        <v>0</v>
      </c>
      <c r="E6619" s="49">
        <v>23</v>
      </c>
      <c r="F6619" s="49">
        <v>1</v>
      </c>
      <c r="G6619" s="66">
        <v>4</v>
      </c>
      <c r="H6619" s="49">
        <v>0</v>
      </c>
      <c r="I6619" s="49">
        <v>16</v>
      </c>
      <c r="J6619" s="63">
        <v>0</v>
      </c>
      <c r="K6619" s="13">
        <v>2022</v>
      </c>
    </row>
    <row r="6620" spans="1:11" x14ac:dyDescent="0.2">
      <c r="A6620" s="4" t="s">
        <v>348</v>
      </c>
      <c r="G6620" s="43"/>
      <c r="K6620" s="13">
        <v>2022</v>
      </c>
    </row>
    <row r="6621" spans="1:11" x14ac:dyDescent="0.2">
      <c r="A6621" s="4" t="s">
        <v>358</v>
      </c>
      <c r="B6621" s="4"/>
      <c r="C6621" s="4"/>
      <c r="D6621" s="4"/>
      <c r="E6621" s="4"/>
      <c r="F6621" s="4"/>
      <c r="G6621" s="67"/>
      <c r="H6621" s="4"/>
      <c r="I6621" s="4"/>
      <c r="J6621" s="4"/>
      <c r="K6621" s="13">
        <v>2022</v>
      </c>
    </row>
    <row r="6622" spans="1:11" x14ac:dyDescent="0.2">
      <c r="A6622" s="4" t="s">
        <v>325</v>
      </c>
      <c r="G6622" s="43"/>
      <c r="K6622" s="13">
        <v>2022</v>
      </c>
    </row>
    <row r="6623" spans="1:11" x14ac:dyDescent="0.2">
      <c r="A6623" s="4" t="s">
        <v>797</v>
      </c>
      <c r="B6623" s="4"/>
      <c r="C6623" s="4"/>
      <c r="D6623" s="4"/>
      <c r="E6623" s="4"/>
      <c r="F6623" s="4"/>
      <c r="G6623" s="67"/>
      <c r="H6623" s="4"/>
      <c r="I6623" s="4"/>
      <c r="K6623" s="13">
        <v>2022</v>
      </c>
    </row>
    <row r="6624" spans="1:11" x14ac:dyDescent="0.2">
      <c r="A6624" s="4" t="s">
        <v>326</v>
      </c>
      <c r="G6624" s="43"/>
      <c r="K6624" s="13">
        <v>2022</v>
      </c>
    </row>
    <row r="6625" spans="1:14" x14ac:dyDescent="0.2">
      <c r="A6625" s="4" t="s">
        <v>211</v>
      </c>
      <c r="B6625" s="4"/>
      <c r="C6625" s="4"/>
      <c r="D6625" s="4"/>
      <c r="E6625" s="4"/>
      <c r="F6625" s="4"/>
      <c r="G6625" s="67"/>
      <c r="H6625" s="4"/>
      <c r="I6625" s="4"/>
      <c r="J6625" s="4"/>
      <c r="K6625" s="13">
        <v>2022</v>
      </c>
    </row>
    <row r="6626" spans="1:14" x14ac:dyDescent="0.2">
      <c r="A6626" s="4" t="s">
        <v>798</v>
      </c>
      <c r="B6626">
        <v>20</v>
      </c>
      <c r="C6626">
        <v>17</v>
      </c>
      <c r="D6626">
        <v>5</v>
      </c>
      <c r="E6626">
        <v>337</v>
      </c>
      <c r="F6626" s="26">
        <v>10</v>
      </c>
      <c r="G6626" s="72">
        <v>21.999999999999996</v>
      </c>
      <c r="H6626" s="26">
        <v>2</v>
      </c>
      <c r="I6626" s="26">
        <v>123</v>
      </c>
      <c r="J6626" s="26">
        <v>5</v>
      </c>
      <c r="K6626" s="13">
        <v>2022</v>
      </c>
    </row>
    <row r="6627" spans="1:14" x14ac:dyDescent="0.2">
      <c r="A6627" s="4" t="s">
        <v>282</v>
      </c>
      <c r="G6627" s="43"/>
      <c r="K6627" s="13">
        <v>2022</v>
      </c>
    </row>
    <row r="6628" spans="1:14" x14ac:dyDescent="0.2">
      <c r="A6628" s="4" t="s">
        <v>212</v>
      </c>
      <c r="B6628" s="4"/>
      <c r="C6628" s="4"/>
      <c r="D6628" s="4"/>
      <c r="E6628" s="4"/>
      <c r="F6628" s="4"/>
      <c r="G6628" s="67"/>
      <c r="H6628" s="4"/>
      <c r="I6628" s="4"/>
      <c r="J6628" s="4"/>
      <c r="K6628" s="13">
        <v>2022</v>
      </c>
    </row>
    <row r="6629" spans="1:14" x14ac:dyDescent="0.2">
      <c r="A6629" s="4" t="s">
        <v>301</v>
      </c>
      <c r="G6629" s="43"/>
      <c r="K6629" s="13">
        <v>2022</v>
      </c>
    </row>
    <row r="6630" spans="1:14" x14ac:dyDescent="0.2">
      <c r="A6630" s="4" t="s">
        <v>289</v>
      </c>
      <c r="G6630" s="43"/>
      <c r="K6630" s="13">
        <v>2022</v>
      </c>
    </row>
    <row r="6631" spans="1:14" x14ac:dyDescent="0.2">
      <c r="A6631" s="4" t="s">
        <v>322</v>
      </c>
      <c r="G6631" s="43"/>
      <c r="K6631" s="13">
        <v>2022</v>
      </c>
    </row>
    <row r="6632" spans="1:14" x14ac:dyDescent="0.2">
      <c r="A6632" s="4" t="s">
        <v>323</v>
      </c>
      <c r="G6632" s="43"/>
      <c r="K6632" s="13">
        <v>2022</v>
      </c>
    </row>
    <row r="6633" spans="1:14" x14ac:dyDescent="0.2">
      <c r="A6633" s="4" t="s">
        <v>844</v>
      </c>
      <c r="G6633" s="43"/>
      <c r="K6633" s="13">
        <v>2022</v>
      </c>
    </row>
    <row r="6634" spans="1:14" x14ac:dyDescent="0.2">
      <c r="A6634" s="4" t="s">
        <v>213</v>
      </c>
      <c r="B6634" s="4"/>
      <c r="C6634" s="4"/>
      <c r="D6634" s="4"/>
      <c r="E6634" s="4"/>
      <c r="F6634" s="4"/>
      <c r="G6634" s="67"/>
      <c r="H6634" s="4"/>
      <c r="I6634" s="4"/>
      <c r="J6634" s="4"/>
      <c r="K6634" s="13">
        <v>2022</v>
      </c>
    </row>
    <row r="6635" spans="1:14" x14ac:dyDescent="0.2">
      <c r="A6635" s="47" t="s">
        <v>897</v>
      </c>
      <c r="G6635" s="43"/>
      <c r="J6635" s="27"/>
      <c r="K6635" s="13">
        <v>2022</v>
      </c>
      <c r="N6635" s="65"/>
    </row>
    <row r="6636" spans="1:14" x14ac:dyDescent="0.2">
      <c r="A6636" s="4" t="s">
        <v>214</v>
      </c>
      <c r="B6636" s="4"/>
      <c r="C6636" s="4"/>
      <c r="D6636" s="4"/>
      <c r="E6636" s="4"/>
      <c r="F6636" s="4"/>
      <c r="G6636" s="67"/>
      <c r="H6636" s="4"/>
      <c r="I6636" s="4"/>
      <c r="J6636" s="4"/>
      <c r="K6636" s="13">
        <v>2022</v>
      </c>
    </row>
    <row r="6637" spans="1:14" x14ac:dyDescent="0.2">
      <c r="A6637" s="4" t="s">
        <v>801</v>
      </c>
      <c r="G6637" s="43"/>
      <c r="K6637" s="13">
        <v>2022</v>
      </c>
    </row>
    <row r="6638" spans="1:14" x14ac:dyDescent="0.2">
      <c r="A6638" s="4" t="s">
        <v>309</v>
      </c>
      <c r="B6638" s="15"/>
      <c r="C6638" s="15"/>
      <c r="D6638" s="15"/>
      <c r="E6638" s="15"/>
      <c r="G6638" s="43"/>
      <c r="K6638" s="13">
        <v>2022</v>
      </c>
    </row>
    <row r="6639" spans="1:14" x14ac:dyDescent="0.2">
      <c r="A6639" s="4" t="s">
        <v>215</v>
      </c>
      <c r="B6639" s="4"/>
      <c r="C6639" s="4"/>
      <c r="D6639" s="4"/>
      <c r="E6639" s="4"/>
      <c r="F6639" s="4"/>
      <c r="G6639" s="67"/>
      <c r="H6639" s="4"/>
      <c r="I6639" s="4"/>
      <c r="J6639" s="4"/>
      <c r="K6639" s="13">
        <v>2022</v>
      </c>
    </row>
    <row r="6640" spans="1:14" x14ac:dyDescent="0.2">
      <c r="A6640" s="4" t="s">
        <v>216</v>
      </c>
      <c r="B6640" s="4"/>
      <c r="C6640" s="4"/>
      <c r="D6640" s="4"/>
      <c r="E6640" s="4"/>
      <c r="F6640" s="4"/>
      <c r="G6640" s="67"/>
      <c r="H6640" s="4"/>
      <c r="I6640" s="4"/>
      <c r="J6640" s="4"/>
      <c r="K6640" s="13">
        <v>2022</v>
      </c>
    </row>
    <row r="6641" spans="1:11" x14ac:dyDescent="0.2">
      <c r="A6641" s="4" t="s">
        <v>217</v>
      </c>
      <c r="B6641" s="4"/>
      <c r="C6641" s="4"/>
      <c r="D6641" s="4"/>
      <c r="E6641" s="4"/>
      <c r="F6641" s="4"/>
      <c r="G6641" s="67"/>
      <c r="H6641" s="4"/>
      <c r="I6641" s="4"/>
      <c r="J6641" s="4"/>
      <c r="K6641" s="13">
        <v>2022</v>
      </c>
    </row>
    <row r="6642" spans="1:11" x14ac:dyDescent="0.2">
      <c r="A6642" s="4" t="s">
        <v>218</v>
      </c>
      <c r="B6642" s="4"/>
      <c r="C6642" s="4"/>
      <c r="D6642" s="4"/>
      <c r="E6642" s="4"/>
      <c r="F6642" s="4"/>
      <c r="G6642" s="67"/>
      <c r="H6642" s="4"/>
      <c r="I6642" s="4"/>
      <c r="J6642" s="4"/>
      <c r="K6642" s="13">
        <v>2022</v>
      </c>
    </row>
    <row r="6643" spans="1:11" x14ac:dyDescent="0.2">
      <c r="A6643" s="4" t="s">
        <v>219</v>
      </c>
      <c r="B6643" s="4"/>
      <c r="C6643" s="4"/>
      <c r="D6643" s="4"/>
      <c r="E6643" s="4"/>
      <c r="F6643" s="4"/>
      <c r="G6643" s="67"/>
      <c r="H6643" s="4"/>
      <c r="I6643" s="4"/>
      <c r="J6643" s="4"/>
      <c r="K6643" s="13">
        <v>2022</v>
      </c>
    </row>
    <row r="6644" spans="1:11" x14ac:dyDescent="0.2">
      <c r="A6644" s="4" t="s">
        <v>220</v>
      </c>
      <c r="B6644" s="4"/>
      <c r="C6644" s="4"/>
      <c r="D6644" s="4"/>
      <c r="E6644" s="4"/>
      <c r="F6644" s="4"/>
      <c r="G6644" s="67"/>
      <c r="H6644" s="4"/>
      <c r="I6644" s="4"/>
      <c r="J6644" s="4"/>
      <c r="K6644" s="13">
        <v>2022</v>
      </c>
    </row>
    <row r="6645" spans="1:11" x14ac:dyDescent="0.2">
      <c r="A6645" s="4" t="s">
        <v>221</v>
      </c>
      <c r="B6645" s="4"/>
      <c r="C6645" s="4"/>
      <c r="D6645" s="4"/>
      <c r="E6645" s="4"/>
      <c r="F6645" s="4"/>
      <c r="G6645" s="67"/>
      <c r="H6645" s="4"/>
      <c r="I6645" s="4"/>
      <c r="J6645" s="4"/>
      <c r="K6645" s="13">
        <v>2022</v>
      </c>
    </row>
    <row r="6646" spans="1:11" x14ac:dyDescent="0.2">
      <c r="A6646" s="4" t="s">
        <v>292</v>
      </c>
      <c r="G6646" s="43"/>
      <c r="K6646" s="13">
        <v>2022</v>
      </c>
    </row>
    <row r="6647" spans="1:11" x14ac:dyDescent="0.2">
      <c r="A6647" s="4" t="s">
        <v>222</v>
      </c>
      <c r="B6647" s="4"/>
      <c r="C6647" s="4"/>
      <c r="D6647" s="4"/>
      <c r="E6647" s="4"/>
      <c r="F6647" s="4"/>
      <c r="G6647" s="67"/>
      <c r="H6647" s="4"/>
      <c r="I6647" s="4"/>
      <c r="J6647" s="4"/>
      <c r="K6647" s="13">
        <v>2022</v>
      </c>
    </row>
    <row r="6648" spans="1:11" x14ac:dyDescent="0.2">
      <c r="A6648" s="4" t="s">
        <v>223</v>
      </c>
      <c r="B6648" s="4"/>
      <c r="C6648" s="4"/>
      <c r="D6648" s="4"/>
      <c r="E6648" s="4"/>
      <c r="F6648" s="4"/>
      <c r="G6648" s="67"/>
      <c r="H6648" s="4"/>
      <c r="I6648" s="4"/>
      <c r="J6648" s="4"/>
      <c r="K6648" s="13">
        <v>2022</v>
      </c>
    </row>
    <row r="6649" spans="1:11" x14ac:dyDescent="0.2">
      <c r="A6649" s="4" t="s">
        <v>224</v>
      </c>
      <c r="B6649" s="4"/>
      <c r="C6649" s="4"/>
      <c r="D6649" s="4"/>
      <c r="E6649" s="4"/>
      <c r="F6649" s="4"/>
      <c r="G6649" s="67"/>
      <c r="H6649" s="4"/>
      <c r="I6649" s="4"/>
      <c r="J6649" s="4"/>
      <c r="K6649" s="13">
        <v>2022</v>
      </c>
    </row>
    <row r="6650" spans="1:11" x14ac:dyDescent="0.2">
      <c r="A6650" s="4" t="s">
        <v>901</v>
      </c>
      <c r="G6650" s="43"/>
      <c r="J6650" s="27"/>
      <c r="K6650" s="13">
        <v>2022</v>
      </c>
    </row>
    <row r="6651" spans="1:11" x14ac:dyDescent="0.2">
      <c r="A6651" s="4" t="s">
        <v>225</v>
      </c>
      <c r="G6651" s="43"/>
      <c r="K6651" s="13">
        <v>2022</v>
      </c>
    </row>
    <row r="6652" spans="1:11" x14ac:dyDescent="0.2">
      <c r="A6652" s="4" t="s">
        <v>344</v>
      </c>
      <c r="F6652"/>
      <c r="G6652" s="71"/>
      <c r="H6652"/>
      <c r="I6652"/>
      <c r="J6652"/>
      <c r="K6652" s="13">
        <v>2022</v>
      </c>
    </row>
    <row r="6653" spans="1:11" x14ac:dyDescent="0.2">
      <c r="A6653" s="4" t="s">
        <v>335</v>
      </c>
      <c r="G6653" s="43"/>
      <c r="K6653" s="13">
        <v>2022</v>
      </c>
    </row>
    <row r="6654" spans="1:11" x14ac:dyDescent="0.2">
      <c r="A6654" s="4" t="s">
        <v>226</v>
      </c>
      <c r="G6654" s="43"/>
      <c r="K6654" s="13">
        <v>2022</v>
      </c>
    </row>
    <row r="6655" spans="1:11" x14ac:dyDescent="0.2">
      <c r="A6655" s="4" t="s">
        <v>364</v>
      </c>
      <c r="B6655" s="4"/>
      <c r="C6655" s="4"/>
      <c r="D6655" s="4"/>
      <c r="E6655" s="4"/>
      <c r="F6655" s="4"/>
      <c r="G6655" s="67"/>
      <c r="H6655" s="4"/>
      <c r="I6655" s="4"/>
      <c r="J6655" s="4"/>
      <c r="K6655" s="13">
        <v>2022</v>
      </c>
    </row>
    <row r="6656" spans="1:11" x14ac:dyDescent="0.2">
      <c r="A6656" s="4" t="s">
        <v>227</v>
      </c>
      <c r="G6656" s="43"/>
      <c r="K6656" s="13">
        <v>2022</v>
      </c>
    </row>
    <row r="6657" spans="1:11" x14ac:dyDescent="0.2">
      <c r="A6657" s="4" t="s">
        <v>228</v>
      </c>
      <c r="G6657" s="43"/>
      <c r="K6657" s="13">
        <v>2022</v>
      </c>
    </row>
    <row r="6658" spans="1:11" x14ac:dyDescent="0.2">
      <c r="A6658" s="4" t="s">
        <v>365</v>
      </c>
      <c r="B6658" s="4"/>
      <c r="C6658" s="4"/>
      <c r="D6658" s="4"/>
      <c r="E6658" s="4"/>
      <c r="F6658" s="4"/>
      <c r="G6658" s="67"/>
      <c r="H6658" s="4"/>
      <c r="I6658" s="4"/>
      <c r="J6658" s="4"/>
      <c r="K6658" s="13">
        <v>2022</v>
      </c>
    </row>
    <row r="6659" spans="1:11" x14ac:dyDescent="0.2">
      <c r="A6659" s="4" t="s">
        <v>229</v>
      </c>
      <c r="G6659" s="43"/>
      <c r="K6659" s="13">
        <v>2022</v>
      </c>
    </row>
    <row r="6660" spans="1:11" x14ac:dyDescent="0.2">
      <c r="A6660" s="4" t="s">
        <v>230</v>
      </c>
      <c r="G6660" s="43"/>
      <c r="K6660" s="13">
        <v>2022</v>
      </c>
    </row>
    <row r="6661" spans="1:11" x14ac:dyDescent="0.2">
      <c r="A6661" s="4" t="s">
        <v>799</v>
      </c>
      <c r="G6661" s="43"/>
      <c r="K6661" s="13">
        <v>2022</v>
      </c>
    </row>
    <row r="6662" spans="1:11" x14ac:dyDescent="0.2">
      <c r="A6662" s="4" t="s">
        <v>790</v>
      </c>
      <c r="G6662" s="43"/>
      <c r="K6662" s="13">
        <v>2022</v>
      </c>
    </row>
    <row r="6663" spans="1:11" x14ac:dyDescent="0.2">
      <c r="A6663" s="4" t="s">
        <v>231</v>
      </c>
      <c r="G6663" s="43"/>
      <c r="K6663" s="13">
        <v>2022</v>
      </c>
    </row>
    <row r="6664" spans="1:11" x14ac:dyDescent="0.2">
      <c r="A6664" s="4" t="s">
        <v>826</v>
      </c>
      <c r="G6664" s="43"/>
      <c r="K6664" s="13">
        <v>2022</v>
      </c>
    </row>
    <row r="6665" spans="1:11" x14ac:dyDescent="0.2">
      <c r="A6665" s="4" t="s">
        <v>232</v>
      </c>
      <c r="G6665" s="43"/>
      <c r="K6665" s="13">
        <v>2022</v>
      </c>
    </row>
    <row r="6666" spans="1:11" x14ac:dyDescent="0.2">
      <c r="A6666" s="4" t="s">
        <v>366</v>
      </c>
      <c r="B6666" s="4"/>
      <c r="C6666" s="4"/>
      <c r="D6666" s="4"/>
      <c r="E6666" s="4"/>
      <c r="F6666" s="4"/>
      <c r="G6666" s="67"/>
      <c r="H6666" s="4"/>
      <c r="I6666" s="4"/>
      <c r="J6666" s="4"/>
      <c r="K6666" s="13">
        <v>2022</v>
      </c>
    </row>
    <row r="6667" spans="1:11" x14ac:dyDescent="0.2">
      <c r="A6667" s="4" t="s">
        <v>233</v>
      </c>
      <c r="G6667" s="43"/>
      <c r="K6667" s="13">
        <v>2022</v>
      </c>
    </row>
    <row r="6668" spans="1:11" x14ac:dyDescent="0.2">
      <c r="A6668" s="4" t="s">
        <v>234</v>
      </c>
      <c r="G6668" s="43"/>
      <c r="K6668" s="13">
        <v>2022</v>
      </c>
    </row>
    <row r="6669" spans="1:11" x14ac:dyDescent="0.2">
      <c r="A6669" s="4" t="s">
        <v>283</v>
      </c>
      <c r="G6669" s="43"/>
      <c r="K6669" s="13">
        <v>2022</v>
      </c>
    </row>
    <row r="6670" spans="1:11" x14ac:dyDescent="0.2">
      <c r="A6670" s="4" t="s">
        <v>235</v>
      </c>
      <c r="G6670" s="43"/>
      <c r="K6670" s="13">
        <v>2022</v>
      </c>
    </row>
    <row r="6671" spans="1:11" x14ac:dyDescent="0.2">
      <c r="A6671" s="4" t="s">
        <v>845</v>
      </c>
      <c r="G6671" s="43"/>
      <c r="K6671" s="13">
        <v>2022</v>
      </c>
    </row>
    <row r="6672" spans="1:11" x14ac:dyDescent="0.2">
      <c r="A6672" s="4" t="s">
        <v>287</v>
      </c>
      <c r="G6672" s="43"/>
      <c r="K6672" s="13">
        <v>2022</v>
      </c>
    </row>
    <row r="6673" spans="1:12" x14ac:dyDescent="0.2">
      <c r="A6673" s="4" t="s">
        <v>803</v>
      </c>
      <c r="B6673" s="49">
        <v>1</v>
      </c>
      <c r="C6673" s="49">
        <v>1</v>
      </c>
      <c r="D6673" s="49">
        <v>1</v>
      </c>
      <c r="E6673" s="49">
        <v>2</v>
      </c>
      <c r="F6673" s="49">
        <v>0</v>
      </c>
      <c r="G6673" s="66">
        <v>4</v>
      </c>
      <c r="H6673" s="49">
        <v>0</v>
      </c>
      <c r="I6673" s="49">
        <v>15</v>
      </c>
      <c r="J6673" s="63">
        <v>2</v>
      </c>
      <c r="K6673" s="13">
        <v>2022</v>
      </c>
    </row>
    <row r="6674" spans="1:12" x14ac:dyDescent="0.2">
      <c r="A6674" s="4" t="s">
        <v>296</v>
      </c>
      <c r="G6674" s="43"/>
      <c r="K6674" s="13">
        <v>2022</v>
      </c>
    </row>
    <row r="6675" spans="1:12" x14ac:dyDescent="0.2">
      <c r="A6675" s="4" t="s">
        <v>336</v>
      </c>
      <c r="G6675" s="43"/>
      <c r="K6675" s="13">
        <v>2022</v>
      </c>
    </row>
    <row r="6676" spans="1:12" x14ac:dyDescent="0.2">
      <c r="A6676" s="4" t="s">
        <v>236</v>
      </c>
      <c r="G6676" s="43"/>
      <c r="K6676" s="13">
        <v>2022</v>
      </c>
    </row>
    <row r="6677" spans="1:12" x14ac:dyDescent="0.2">
      <c r="A6677" s="4" t="s">
        <v>237</v>
      </c>
      <c r="B6677" s="49">
        <v>1</v>
      </c>
      <c r="C6677" s="49">
        <v>0</v>
      </c>
      <c r="D6677" s="49">
        <v>0</v>
      </c>
      <c r="E6677" s="49">
        <v>0</v>
      </c>
      <c r="F6677" s="49">
        <v>0</v>
      </c>
      <c r="G6677" s="66">
        <v>3</v>
      </c>
      <c r="H6677" s="49">
        <v>1</v>
      </c>
      <c r="I6677" s="49">
        <v>3</v>
      </c>
      <c r="J6677" s="63">
        <v>0</v>
      </c>
      <c r="K6677" s="13">
        <v>2022</v>
      </c>
    </row>
    <row r="6678" spans="1:12" x14ac:dyDescent="0.2">
      <c r="A6678" s="4" t="s">
        <v>867</v>
      </c>
      <c r="G6678" s="43"/>
      <c r="J6678" s="27"/>
      <c r="K6678" s="13">
        <v>2022</v>
      </c>
    </row>
    <row r="6679" spans="1:12" x14ac:dyDescent="0.2">
      <c r="A6679" s="4" t="s">
        <v>238</v>
      </c>
      <c r="G6679" s="43"/>
      <c r="K6679" s="13">
        <v>2022</v>
      </c>
    </row>
    <row r="6680" spans="1:12" x14ac:dyDescent="0.2">
      <c r="A6680" s="4" t="s">
        <v>367</v>
      </c>
      <c r="G6680" s="43"/>
      <c r="K6680" s="13">
        <v>2022</v>
      </c>
    </row>
    <row r="6681" spans="1:12" x14ac:dyDescent="0.2">
      <c r="A6681" s="4" t="s">
        <v>890</v>
      </c>
      <c r="G6681" s="43"/>
      <c r="K6681" s="13">
        <v>2022</v>
      </c>
    </row>
    <row r="6682" spans="1:12" x14ac:dyDescent="0.2">
      <c r="A6682" s="4" t="s">
        <v>293</v>
      </c>
      <c r="G6682" s="43"/>
      <c r="K6682" s="13">
        <v>2022</v>
      </c>
    </row>
    <row r="6683" spans="1:12" x14ac:dyDescent="0.2">
      <c r="A6683" s="4" t="s">
        <v>239</v>
      </c>
      <c r="G6683" s="43"/>
      <c r="K6683" s="13">
        <v>2022</v>
      </c>
    </row>
    <row r="6684" spans="1:12" x14ac:dyDescent="0.2">
      <c r="A6684" s="4" t="s">
        <v>240</v>
      </c>
      <c r="G6684" s="67"/>
      <c r="H6684" s="4"/>
      <c r="I6684" s="4"/>
      <c r="J6684" s="4"/>
      <c r="K6684" s="13">
        <v>2022</v>
      </c>
    </row>
    <row r="6685" spans="1:12" x14ac:dyDescent="0.2">
      <c r="A6685" s="4" t="s">
        <v>241</v>
      </c>
      <c r="F6685" s="13">
        <v>1</v>
      </c>
      <c r="G6685" s="67"/>
      <c r="H6685" s="4"/>
      <c r="I6685" s="4"/>
      <c r="J6685" s="4"/>
      <c r="K6685" s="13">
        <v>2022</v>
      </c>
    </row>
    <row r="6686" spans="1:12" x14ac:dyDescent="0.2">
      <c r="A6686" s="4" t="s">
        <v>333</v>
      </c>
      <c r="B6686">
        <v>24</v>
      </c>
      <c r="C6686">
        <v>20</v>
      </c>
      <c r="D6686">
        <v>3</v>
      </c>
      <c r="E6686">
        <v>314</v>
      </c>
      <c r="F6686" s="26">
        <v>14</v>
      </c>
      <c r="G6686" s="70"/>
      <c r="H6686" s="11"/>
      <c r="I6686" s="11"/>
      <c r="J6686" s="11"/>
      <c r="K6686" s="13">
        <v>2022</v>
      </c>
      <c r="L6686" s="13">
        <v>10</v>
      </c>
    </row>
    <row r="6687" spans="1:12" x14ac:dyDescent="0.2">
      <c r="A6687" s="4" t="s">
        <v>802</v>
      </c>
      <c r="G6687" s="43"/>
      <c r="K6687" s="13">
        <v>2022</v>
      </c>
    </row>
    <row r="6688" spans="1:12" x14ac:dyDescent="0.2">
      <c r="A6688" s="4" t="s">
        <v>337</v>
      </c>
      <c r="G6688" s="43"/>
      <c r="K6688" s="13">
        <v>2022</v>
      </c>
    </row>
    <row r="6689" spans="1:11" x14ac:dyDescent="0.2">
      <c r="A6689" s="4" t="s">
        <v>242</v>
      </c>
      <c r="G6689" s="67"/>
      <c r="H6689" s="4"/>
      <c r="I6689" s="4"/>
      <c r="J6689" s="4"/>
      <c r="K6689" s="13">
        <v>2022</v>
      </c>
    </row>
    <row r="6690" spans="1:11" x14ac:dyDescent="0.2">
      <c r="A6690" s="4" t="s">
        <v>243</v>
      </c>
      <c r="G6690" s="67"/>
      <c r="H6690" s="4"/>
      <c r="I6690" s="4"/>
      <c r="J6690" s="4"/>
      <c r="K6690" s="13">
        <v>2022</v>
      </c>
    </row>
    <row r="6691" spans="1:11" x14ac:dyDescent="0.2">
      <c r="A6691" s="4" t="s">
        <v>244</v>
      </c>
      <c r="G6691" s="67"/>
      <c r="H6691" s="4"/>
      <c r="I6691" s="4"/>
      <c r="J6691" s="4"/>
      <c r="K6691" s="13">
        <v>2022</v>
      </c>
    </row>
    <row r="6692" spans="1:11" x14ac:dyDescent="0.2">
      <c r="A6692" s="4" t="s">
        <v>327</v>
      </c>
      <c r="G6692" s="43"/>
      <c r="K6692" s="13">
        <v>2022</v>
      </c>
    </row>
    <row r="6693" spans="1:11" x14ac:dyDescent="0.2">
      <c r="A6693" s="4" t="s">
        <v>245</v>
      </c>
      <c r="G6693" s="67"/>
      <c r="H6693" s="4"/>
      <c r="I6693" s="4"/>
      <c r="J6693" s="4"/>
      <c r="K6693" s="13">
        <v>2022</v>
      </c>
    </row>
    <row r="6694" spans="1:11" x14ac:dyDescent="0.2">
      <c r="A6694" s="4" t="s">
        <v>246</v>
      </c>
      <c r="G6694" s="67"/>
      <c r="H6694" s="4"/>
      <c r="I6694" s="4"/>
      <c r="J6694" s="4"/>
      <c r="K6694" s="13">
        <v>2022</v>
      </c>
    </row>
    <row r="6695" spans="1:11" x14ac:dyDescent="0.2">
      <c r="A6695" s="4" t="s">
        <v>247</v>
      </c>
      <c r="G6695" s="67"/>
      <c r="H6695" s="4"/>
      <c r="I6695" s="4"/>
      <c r="J6695" s="4"/>
      <c r="K6695" s="13">
        <v>2022</v>
      </c>
    </row>
    <row r="6696" spans="1:11" x14ac:dyDescent="0.2">
      <c r="A6696" s="4" t="s">
        <v>248</v>
      </c>
      <c r="G6696" s="67"/>
      <c r="H6696" s="4"/>
      <c r="I6696" s="4"/>
      <c r="J6696" s="4"/>
      <c r="K6696" s="13">
        <v>2022</v>
      </c>
    </row>
    <row r="6697" spans="1:11" x14ac:dyDescent="0.2">
      <c r="A6697" s="4" t="s">
        <v>249</v>
      </c>
      <c r="G6697" s="67"/>
      <c r="H6697" s="4"/>
      <c r="I6697" s="4"/>
      <c r="J6697" s="4"/>
      <c r="K6697" s="13">
        <v>2022</v>
      </c>
    </row>
    <row r="6698" spans="1:11" x14ac:dyDescent="0.2">
      <c r="A6698" s="4" t="s">
        <v>250</v>
      </c>
      <c r="G6698" s="67"/>
      <c r="H6698" s="4"/>
      <c r="I6698" s="4"/>
      <c r="J6698" s="4"/>
      <c r="K6698" s="13">
        <v>2022</v>
      </c>
    </row>
    <row r="6699" spans="1:11" x14ac:dyDescent="0.2">
      <c r="A6699" s="4" t="s">
        <v>251</v>
      </c>
      <c r="G6699" s="67"/>
      <c r="H6699" s="4"/>
      <c r="I6699" s="4"/>
      <c r="J6699" s="4"/>
      <c r="K6699" s="13">
        <v>2022</v>
      </c>
    </row>
    <row r="6700" spans="1:11" x14ac:dyDescent="0.2">
      <c r="A6700" s="4" t="s">
        <v>252</v>
      </c>
      <c r="B6700" s="15"/>
      <c r="C6700" s="15"/>
      <c r="D6700" s="15"/>
      <c r="E6700" s="15"/>
      <c r="F6700" s="15"/>
      <c r="G6700" s="67"/>
      <c r="H6700" s="4"/>
      <c r="I6700" s="4"/>
      <c r="J6700" s="4"/>
      <c r="K6700" s="13">
        <v>2022</v>
      </c>
    </row>
    <row r="6701" spans="1:11" x14ac:dyDescent="0.2">
      <c r="A6701" s="4" t="s">
        <v>253</v>
      </c>
      <c r="G6701" s="67"/>
      <c r="H6701" s="4"/>
      <c r="I6701" s="4"/>
      <c r="J6701" s="4"/>
      <c r="K6701" s="13">
        <v>2022</v>
      </c>
    </row>
    <row r="6702" spans="1:11" x14ac:dyDescent="0.2">
      <c r="A6702" s="4" t="s">
        <v>254</v>
      </c>
      <c r="G6702" s="67"/>
      <c r="H6702" s="4"/>
      <c r="I6702" s="4"/>
      <c r="J6702" s="4"/>
      <c r="K6702" s="13">
        <v>2022</v>
      </c>
    </row>
    <row r="6703" spans="1:11" x14ac:dyDescent="0.2">
      <c r="A6703" s="4" t="s">
        <v>255</v>
      </c>
      <c r="G6703" s="67"/>
      <c r="H6703" s="4"/>
      <c r="I6703" s="4"/>
      <c r="J6703" s="4"/>
      <c r="K6703" s="13">
        <v>2022</v>
      </c>
    </row>
    <row r="6704" spans="1:11" x14ac:dyDescent="0.2">
      <c r="A6704" s="4" t="s">
        <v>256</v>
      </c>
      <c r="B6704" s="4"/>
      <c r="C6704" s="4"/>
      <c r="D6704" s="4"/>
      <c r="E6704" s="4"/>
      <c r="F6704" s="4"/>
      <c r="G6704" s="67"/>
      <c r="H6704" s="4"/>
      <c r="I6704" s="4"/>
      <c r="J6704" s="4"/>
      <c r="K6704" s="13">
        <v>2022</v>
      </c>
    </row>
    <row r="6705" spans="1:11" x14ac:dyDescent="0.2">
      <c r="A6705" s="4" t="s">
        <v>257</v>
      </c>
      <c r="B6705" s="4"/>
      <c r="C6705" s="4"/>
      <c r="D6705" s="4"/>
      <c r="E6705" s="4"/>
      <c r="F6705" s="4"/>
      <c r="G6705" s="67"/>
      <c r="H6705" s="4"/>
      <c r="I6705" s="4"/>
      <c r="J6705" s="4"/>
      <c r="K6705" s="13">
        <v>2022</v>
      </c>
    </row>
    <row r="6706" spans="1:11" x14ac:dyDescent="0.2">
      <c r="A6706" s="4" t="s">
        <v>258</v>
      </c>
      <c r="B6706" s="4"/>
      <c r="C6706" s="4"/>
      <c r="D6706" s="4"/>
      <c r="E6706" s="4"/>
      <c r="F6706" s="4"/>
      <c r="G6706" s="67"/>
      <c r="H6706" s="4"/>
      <c r="I6706" s="4"/>
      <c r="J6706" s="4"/>
      <c r="K6706" s="13">
        <v>2022</v>
      </c>
    </row>
    <row r="6707" spans="1:11" x14ac:dyDescent="0.2">
      <c r="A6707" s="4" t="s">
        <v>259</v>
      </c>
      <c r="B6707" s="4"/>
      <c r="C6707" s="4"/>
      <c r="D6707" s="4"/>
      <c r="E6707" s="4"/>
      <c r="F6707" s="4"/>
      <c r="G6707" s="67"/>
      <c r="H6707" s="4"/>
      <c r="I6707" s="4"/>
      <c r="J6707" s="4"/>
      <c r="K6707" s="13">
        <v>2022</v>
      </c>
    </row>
    <row r="6708" spans="1:11" x14ac:dyDescent="0.2">
      <c r="A6708" s="4" t="s">
        <v>260</v>
      </c>
      <c r="B6708" s="4"/>
      <c r="C6708" s="4"/>
      <c r="D6708" s="4"/>
      <c r="E6708" s="4"/>
      <c r="F6708" s="4"/>
      <c r="G6708" s="67"/>
      <c r="H6708" s="4"/>
      <c r="I6708" s="4"/>
      <c r="J6708" s="4"/>
      <c r="K6708" s="13">
        <v>2022</v>
      </c>
    </row>
    <row r="6709" spans="1:11" x14ac:dyDescent="0.2">
      <c r="A6709" s="4" t="s">
        <v>261</v>
      </c>
      <c r="B6709" s="4"/>
      <c r="C6709" s="4"/>
      <c r="D6709" s="4"/>
      <c r="E6709" s="4"/>
      <c r="F6709" s="4"/>
      <c r="G6709" s="67"/>
      <c r="H6709" s="4"/>
      <c r="I6709" s="4"/>
      <c r="J6709" s="4"/>
      <c r="K6709" s="13">
        <v>2022</v>
      </c>
    </row>
    <row r="6710" spans="1:11" x14ac:dyDescent="0.2">
      <c r="A6710" s="4" t="s">
        <v>262</v>
      </c>
      <c r="B6710" s="4"/>
      <c r="C6710" s="4"/>
      <c r="D6710" s="4"/>
      <c r="E6710" s="4"/>
      <c r="F6710" s="4"/>
      <c r="G6710" s="67"/>
      <c r="H6710" s="4"/>
      <c r="I6710" s="4"/>
      <c r="J6710" s="4"/>
      <c r="K6710" s="13">
        <v>2022</v>
      </c>
    </row>
    <row r="6711" spans="1:11" x14ac:dyDescent="0.2">
      <c r="A6711" s="4" t="s">
        <v>263</v>
      </c>
      <c r="B6711" s="4"/>
      <c r="C6711" s="4"/>
      <c r="D6711" s="4"/>
      <c r="E6711" s="4"/>
      <c r="F6711" s="4"/>
      <c r="G6711" s="67"/>
      <c r="H6711" s="4"/>
      <c r="I6711" s="4"/>
      <c r="J6711" s="4"/>
      <c r="K6711" s="13">
        <v>2022</v>
      </c>
    </row>
    <row r="6712" spans="1:11" x14ac:dyDescent="0.2">
      <c r="A6712" s="4" t="s">
        <v>264</v>
      </c>
      <c r="B6712" s="4"/>
      <c r="C6712" s="4"/>
      <c r="D6712" s="4"/>
      <c r="E6712" s="4"/>
      <c r="F6712" s="4"/>
      <c r="G6712" s="67"/>
      <c r="H6712" s="4"/>
      <c r="I6712" s="4"/>
      <c r="J6712" s="4"/>
      <c r="K6712" s="13">
        <v>2022</v>
      </c>
    </row>
    <row r="6713" spans="1:11" x14ac:dyDescent="0.2">
      <c r="A6713" s="4" t="s">
        <v>820</v>
      </c>
      <c r="G6713" s="43"/>
      <c r="K6713" s="13">
        <v>2022</v>
      </c>
    </row>
    <row r="6714" spans="1:11" x14ac:dyDescent="0.2">
      <c r="A6714" s="4" t="s">
        <v>294</v>
      </c>
      <c r="G6714" s="43"/>
      <c r="K6714" s="13">
        <v>2022</v>
      </c>
    </row>
    <row r="6715" spans="1:11" x14ac:dyDescent="0.2">
      <c r="A6715" s="4" t="s">
        <v>265</v>
      </c>
      <c r="B6715" s="4"/>
      <c r="C6715" s="4"/>
      <c r="D6715" s="4"/>
      <c r="E6715" s="4"/>
      <c r="F6715" s="4"/>
      <c r="G6715" s="67"/>
      <c r="H6715" s="4"/>
      <c r="I6715" s="4"/>
      <c r="J6715" s="4"/>
      <c r="K6715" s="13">
        <v>2022</v>
      </c>
    </row>
    <row r="6716" spans="1:11" x14ac:dyDescent="0.2">
      <c r="A6716" s="4" t="s">
        <v>266</v>
      </c>
      <c r="B6716" s="4"/>
      <c r="C6716" s="4"/>
      <c r="D6716" s="4"/>
      <c r="E6716" s="4"/>
      <c r="F6716" s="4"/>
      <c r="G6716" s="67"/>
      <c r="H6716" s="4"/>
      <c r="I6716" s="4"/>
      <c r="J6716" s="4"/>
      <c r="K6716" s="13">
        <v>2022</v>
      </c>
    </row>
    <row r="6717" spans="1:11" x14ac:dyDescent="0.2">
      <c r="A6717" s="4" t="s">
        <v>267</v>
      </c>
      <c r="B6717" s="4"/>
      <c r="C6717" s="4"/>
      <c r="D6717" s="4"/>
      <c r="E6717" s="4"/>
      <c r="F6717" s="4"/>
      <c r="G6717" s="67"/>
      <c r="H6717" s="4"/>
      <c r="I6717" s="4"/>
      <c r="J6717" s="4"/>
      <c r="K6717" s="13">
        <v>2022</v>
      </c>
    </row>
    <row r="6718" spans="1:11" x14ac:dyDescent="0.2">
      <c r="A6718" s="4" t="s">
        <v>268</v>
      </c>
      <c r="B6718" s="4"/>
      <c r="C6718" s="4"/>
      <c r="D6718" s="4"/>
      <c r="E6718" s="4"/>
      <c r="F6718" s="4"/>
      <c r="G6718" s="67"/>
      <c r="H6718" s="4"/>
      <c r="I6718" s="4"/>
      <c r="J6718" s="4"/>
      <c r="K6718" s="13">
        <v>2022</v>
      </c>
    </row>
    <row r="6719" spans="1:11" x14ac:dyDescent="0.2">
      <c r="A6719" s="4" t="s">
        <v>269</v>
      </c>
      <c r="B6719" s="4"/>
      <c r="C6719" s="4"/>
      <c r="D6719" s="4"/>
      <c r="E6719" s="4"/>
      <c r="F6719" s="4"/>
      <c r="G6719" s="67"/>
      <c r="H6719" s="4"/>
      <c r="I6719" s="4"/>
      <c r="J6719" s="4"/>
      <c r="K6719" s="13">
        <v>2022</v>
      </c>
    </row>
    <row r="6720" spans="1:11" x14ac:dyDescent="0.2">
      <c r="A6720" s="4" t="s">
        <v>270</v>
      </c>
      <c r="B6720" s="4"/>
      <c r="C6720" s="4"/>
      <c r="D6720" s="4"/>
      <c r="E6720" s="4"/>
      <c r="F6720" s="4"/>
      <c r="G6720" s="67"/>
      <c r="H6720" s="4"/>
      <c r="I6720" s="4"/>
      <c r="J6720" s="4"/>
      <c r="K6720" s="13">
        <v>2022</v>
      </c>
    </row>
    <row r="6721" spans="1:14" x14ac:dyDescent="0.2">
      <c r="A6721" s="4" t="s">
        <v>284</v>
      </c>
      <c r="G6721" s="43"/>
      <c r="K6721" s="13">
        <v>2022</v>
      </c>
    </row>
    <row r="6722" spans="1:14" x14ac:dyDescent="0.2">
      <c r="A6722" s="4" t="s">
        <v>271</v>
      </c>
      <c r="B6722" s="4"/>
      <c r="C6722" s="4"/>
      <c r="D6722" s="4"/>
      <c r="E6722" s="4"/>
      <c r="F6722" s="4"/>
      <c r="G6722" s="67"/>
      <c r="H6722" s="4"/>
      <c r="I6722" s="4"/>
      <c r="J6722" s="4"/>
      <c r="K6722" s="13">
        <v>2022</v>
      </c>
    </row>
    <row r="6723" spans="1:14" x14ac:dyDescent="0.2">
      <c r="A6723" s="4" t="s">
        <v>272</v>
      </c>
      <c r="G6723" s="43"/>
      <c r="K6723" s="13">
        <v>2022</v>
      </c>
    </row>
    <row r="6724" spans="1:14" x14ac:dyDescent="0.2">
      <c r="A6724" s="4" t="s">
        <v>273</v>
      </c>
      <c r="G6724" s="43"/>
      <c r="K6724" s="13">
        <v>2022</v>
      </c>
    </row>
    <row r="6725" spans="1:14" x14ac:dyDescent="0.2">
      <c r="A6725" s="62" t="s">
        <v>930</v>
      </c>
      <c r="B6725" s="49">
        <v>1</v>
      </c>
      <c r="C6725" s="49">
        <v>1</v>
      </c>
      <c r="D6725" s="49">
        <v>0</v>
      </c>
      <c r="E6725" s="49">
        <v>0</v>
      </c>
      <c r="F6725" s="49">
        <v>0</v>
      </c>
      <c r="G6725" s="66">
        <v>5</v>
      </c>
      <c r="H6725" s="49">
        <v>1</v>
      </c>
      <c r="I6725" s="49">
        <v>8</v>
      </c>
      <c r="J6725" s="63">
        <v>2</v>
      </c>
      <c r="K6725" s="13">
        <v>2022</v>
      </c>
    </row>
    <row r="6726" spans="1:14" x14ac:dyDescent="0.2">
      <c r="A6726" s="62" t="s">
        <v>931</v>
      </c>
      <c r="B6726" s="49">
        <v>1</v>
      </c>
      <c r="C6726" s="49">
        <v>1</v>
      </c>
      <c r="D6726" s="49">
        <v>0</v>
      </c>
      <c r="E6726" s="49">
        <v>15</v>
      </c>
      <c r="F6726" s="49">
        <v>0</v>
      </c>
      <c r="G6726" s="66">
        <v>1</v>
      </c>
      <c r="H6726" s="49">
        <v>0</v>
      </c>
      <c r="I6726" s="49">
        <v>12</v>
      </c>
      <c r="J6726" s="63">
        <v>0</v>
      </c>
      <c r="K6726" s="13">
        <v>2022</v>
      </c>
    </row>
    <row r="6727" spans="1:14" x14ac:dyDescent="0.2">
      <c r="A6727" s="62" t="s">
        <v>932</v>
      </c>
      <c r="B6727" s="49">
        <v>2</v>
      </c>
      <c r="C6727" s="49">
        <v>2</v>
      </c>
      <c r="D6727" s="49">
        <v>1</v>
      </c>
      <c r="E6727" s="49">
        <v>26</v>
      </c>
      <c r="F6727" s="49">
        <v>3</v>
      </c>
      <c r="G6727" s="66">
        <v>11</v>
      </c>
      <c r="H6727" s="49">
        <v>1</v>
      </c>
      <c r="I6727" s="49">
        <v>57</v>
      </c>
      <c r="J6727" s="63">
        <v>5</v>
      </c>
      <c r="K6727" s="13">
        <v>2022</v>
      </c>
    </row>
    <row r="6728" spans="1:14" x14ac:dyDescent="0.2">
      <c r="A6728" s="62" t="s">
        <v>933</v>
      </c>
      <c r="B6728" s="49">
        <v>1</v>
      </c>
      <c r="C6728" s="49">
        <v>1</v>
      </c>
      <c r="D6728" s="49">
        <v>0</v>
      </c>
      <c r="E6728" s="49">
        <v>0</v>
      </c>
      <c r="F6728" s="49">
        <v>0</v>
      </c>
      <c r="G6728" s="66">
        <v>0</v>
      </c>
      <c r="H6728" s="49">
        <v>0</v>
      </c>
      <c r="I6728" s="49">
        <v>0</v>
      </c>
      <c r="J6728" s="63">
        <v>0</v>
      </c>
      <c r="K6728" s="13">
        <v>2022</v>
      </c>
    </row>
    <row r="6729" spans="1:14" x14ac:dyDescent="0.2">
      <c r="A6729" s="62" t="s">
        <v>934</v>
      </c>
      <c r="B6729">
        <v>12</v>
      </c>
      <c r="C6729">
        <v>11</v>
      </c>
      <c r="D6729">
        <v>1</v>
      </c>
      <c r="E6729">
        <v>223</v>
      </c>
      <c r="F6729">
        <v>5</v>
      </c>
      <c r="G6729" s="71">
        <v>41.666666666666657</v>
      </c>
      <c r="H6729">
        <v>2</v>
      </c>
      <c r="I6729">
        <v>211</v>
      </c>
      <c r="J6729">
        <v>12</v>
      </c>
      <c r="K6729" s="13">
        <v>2022</v>
      </c>
    </row>
    <row r="6730" spans="1:14" x14ac:dyDescent="0.2">
      <c r="A6730" s="62" t="s">
        <v>935</v>
      </c>
      <c r="B6730" s="49">
        <v>2</v>
      </c>
      <c r="C6730" s="49">
        <v>2</v>
      </c>
      <c r="D6730" s="49">
        <v>1</v>
      </c>
      <c r="E6730" s="49">
        <v>16</v>
      </c>
      <c r="F6730" s="49">
        <v>0</v>
      </c>
      <c r="G6730" s="66">
        <v>4</v>
      </c>
      <c r="H6730" s="49">
        <v>0</v>
      </c>
      <c r="I6730" s="49">
        <v>21</v>
      </c>
      <c r="J6730" s="63">
        <v>0</v>
      </c>
      <c r="K6730" s="13">
        <v>2022</v>
      </c>
    </row>
    <row r="6731" spans="1:14" x14ac:dyDescent="0.2">
      <c r="A6731" s="62" t="s">
        <v>936</v>
      </c>
      <c r="B6731" s="49">
        <v>3</v>
      </c>
      <c r="C6731" s="49">
        <v>3</v>
      </c>
      <c r="D6731" s="49">
        <v>2</v>
      </c>
      <c r="E6731" s="49">
        <v>84</v>
      </c>
      <c r="F6731" s="49">
        <v>0</v>
      </c>
      <c r="G6731" s="66">
        <v>14</v>
      </c>
      <c r="H6731" s="49">
        <v>1</v>
      </c>
      <c r="I6731" s="49">
        <v>74</v>
      </c>
      <c r="J6731" s="63">
        <v>4</v>
      </c>
      <c r="K6731" s="13">
        <v>2022</v>
      </c>
    </row>
    <row r="6732" spans="1:14" x14ac:dyDescent="0.2">
      <c r="A6732" s="62" t="s">
        <v>940</v>
      </c>
      <c r="B6732" s="49">
        <v>2</v>
      </c>
      <c r="C6732" s="49">
        <v>1</v>
      </c>
      <c r="D6732" s="49">
        <v>0</v>
      </c>
      <c r="E6732" s="49">
        <v>10</v>
      </c>
      <c r="F6732" s="49">
        <v>0</v>
      </c>
      <c r="G6732" s="66">
        <v>10</v>
      </c>
      <c r="H6732" s="49">
        <v>0</v>
      </c>
      <c r="I6732" s="49">
        <v>72</v>
      </c>
      <c r="J6732" s="63">
        <v>1</v>
      </c>
      <c r="K6732" s="13">
        <v>2022</v>
      </c>
    </row>
    <row r="6733" spans="1:14" x14ac:dyDescent="0.2">
      <c r="A6733" s="62" t="s">
        <v>937</v>
      </c>
      <c r="B6733" s="49">
        <v>2</v>
      </c>
      <c r="C6733" s="49">
        <v>1</v>
      </c>
      <c r="D6733" s="49">
        <v>0</v>
      </c>
      <c r="E6733" s="49">
        <v>2</v>
      </c>
      <c r="F6733" s="49">
        <v>0</v>
      </c>
      <c r="G6733" s="66">
        <v>0.5</v>
      </c>
      <c r="H6733" s="49">
        <v>0</v>
      </c>
      <c r="I6733" s="49">
        <v>1</v>
      </c>
      <c r="J6733" s="63">
        <v>1</v>
      </c>
      <c r="K6733" s="13">
        <v>2022</v>
      </c>
    </row>
    <row r="6734" spans="1:14" x14ac:dyDescent="0.2">
      <c r="A6734" s="61" t="s">
        <v>929</v>
      </c>
      <c r="B6734" s="49">
        <v>1</v>
      </c>
      <c r="C6734" s="49">
        <v>1</v>
      </c>
      <c r="D6734" s="49">
        <v>0</v>
      </c>
      <c r="E6734" s="49">
        <v>9</v>
      </c>
      <c r="F6734" s="49">
        <v>0</v>
      </c>
      <c r="G6734" s="66">
        <v>7</v>
      </c>
      <c r="H6734" s="49">
        <v>0</v>
      </c>
      <c r="I6734" s="49">
        <v>40</v>
      </c>
      <c r="J6734" s="63">
        <v>4</v>
      </c>
      <c r="K6734" s="13">
        <v>2022</v>
      </c>
      <c r="N6734" s="50"/>
    </row>
    <row r="6735" spans="1:14" x14ac:dyDescent="0.2">
      <c r="A6735" s="62" t="s">
        <v>947</v>
      </c>
      <c r="B6735">
        <v>4</v>
      </c>
      <c r="C6735">
        <v>2</v>
      </c>
      <c r="D6735"/>
      <c r="E6735">
        <v>7</v>
      </c>
      <c r="F6735" s="11">
        <v>3</v>
      </c>
      <c r="G6735" s="70">
        <v>6</v>
      </c>
      <c r="H6735" s="11"/>
      <c r="I6735" s="11">
        <v>56</v>
      </c>
      <c r="J6735" s="11"/>
      <c r="K6735" s="13">
        <v>2022</v>
      </c>
    </row>
    <row r="6736" spans="1:14" x14ac:dyDescent="0.2">
      <c r="A6736" s="62" t="s">
        <v>938</v>
      </c>
      <c r="B6736" s="49">
        <v>3</v>
      </c>
      <c r="C6736" s="49">
        <v>1</v>
      </c>
      <c r="D6736" s="49">
        <v>0</v>
      </c>
      <c r="E6736" s="49">
        <v>11</v>
      </c>
      <c r="F6736" s="49">
        <v>0</v>
      </c>
      <c r="G6736" s="66">
        <v>0</v>
      </c>
      <c r="H6736" s="49">
        <v>0</v>
      </c>
      <c r="I6736" s="49">
        <v>0</v>
      </c>
      <c r="J6736" s="49">
        <v>0</v>
      </c>
      <c r="K6736" s="13">
        <v>2022</v>
      </c>
    </row>
    <row r="6737" spans="1:11" x14ac:dyDescent="0.2">
      <c r="A6737" s="62" t="s">
        <v>952</v>
      </c>
      <c r="B6737">
        <v>1</v>
      </c>
      <c r="C6737">
        <v>1</v>
      </c>
      <c r="D6737">
        <v>1</v>
      </c>
      <c r="E6737">
        <v>7</v>
      </c>
      <c r="F6737" s="11">
        <v>1</v>
      </c>
      <c r="G6737" s="70">
        <v>4</v>
      </c>
      <c r="H6737" s="11">
        <v>1</v>
      </c>
      <c r="I6737" s="11">
        <v>9</v>
      </c>
      <c r="J6737" s="11">
        <v>1</v>
      </c>
      <c r="K6737" s="13">
        <v>2022</v>
      </c>
    </row>
    <row r="6738" spans="1:11" x14ac:dyDescent="0.2">
      <c r="A6738" s="62" t="s">
        <v>953</v>
      </c>
      <c r="B6738">
        <v>1</v>
      </c>
      <c r="C6738">
        <v>0</v>
      </c>
      <c r="D6738">
        <v>0</v>
      </c>
      <c r="E6738">
        <v>0</v>
      </c>
      <c r="F6738" s="26">
        <v>0</v>
      </c>
      <c r="G6738" s="26">
        <v>2</v>
      </c>
      <c r="H6738" s="26">
        <v>0</v>
      </c>
      <c r="I6738" s="26">
        <v>21</v>
      </c>
      <c r="J6738" s="26">
        <v>1</v>
      </c>
      <c r="K6738" s="13">
        <v>2022</v>
      </c>
    </row>
    <row r="6739" spans="1:11" x14ac:dyDescent="0.2">
      <c r="A6739" s="74" t="s">
        <v>960</v>
      </c>
      <c r="B6739"/>
      <c r="C6739"/>
      <c r="D6739"/>
      <c r="E6739"/>
      <c r="F6739" s="26"/>
      <c r="G6739" s="26"/>
      <c r="H6739" s="26"/>
      <c r="I6739" s="26"/>
      <c r="J6739" s="26"/>
      <c r="K6739" s="13">
        <v>2022</v>
      </c>
    </row>
    <row r="6740" spans="1:11" x14ac:dyDescent="0.2">
      <c r="A6740" s="74" t="s">
        <v>961</v>
      </c>
      <c r="B6740"/>
      <c r="C6740"/>
      <c r="D6740"/>
      <c r="E6740"/>
      <c r="F6740" s="26"/>
      <c r="G6740" s="26"/>
      <c r="H6740" s="26"/>
      <c r="I6740" s="26"/>
      <c r="J6740" s="26"/>
      <c r="K6740" s="13">
        <v>2022</v>
      </c>
    </row>
    <row r="6741" spans="1:11" x14ac:dyDescent="0.2">
      <c r="A6741" s="75" t="s">
        <v>962</v>
      </c>
      <c r="B6741"/>
      <c r="C6741"/>
      <c r="D6741"/>
      <c r="E6741"/>
      <c r="F6741" s="26"/>
      <c r="G6741" s="26"/>
      <c r="H6741" s="26"/>
      <c r="I6741" s="26"/>
      <c r="J6741" s="26"/>
      <c r="K6741" s="13">
        <v>2022</v>
      </c>
    </row>
    <row r="6742" spans="1:11" x14ac:dyDescent="0.2">
      <c r="A6742" s="75" t="s">
        <v>963</v>
      </c>
      <c r="B6742"/>
      <c r="C6742"/>
      <c r="D6742"/>
      <c r="E6742"/>
      <c r="F6742" s="26"/>
      <c r="G6742" s="26"/>
      <c r="H6742" s="26"/>
      <c r="I6742" s="26"/>
      <c r="J6742" s="26"/>
      <c r="K6742" s="13">
        <v>2022</v>
      </c>
    </row>
    <row r="6743" spans="1:11" x14ac:dyDescent="0.2">
      <c r="A6743" s="75" t="s">
        <v>964</v>
      </c>
      <c r="B6743"/>
      <c r="C6743"/>
      <c r="D6743"/>
      <c r="E6743"/>
      <c r="F6743" s="26"/>
      <c r="G6743" s="26"/>
      <c r="H6743" s="26"/>
      <c r="I6743" s="26"/>
      <c r="J6743" s="26"/>
      <c r="K6743" s="13">
        <v>2022</v>
      </c>
    </row>
    <row r="6744" spans="1:11" x14ac:dyDescent="0.2">
      <c r="A6744" s="75" t="s">
        <v>965</v>
      </c>
      <c r="B6744"/>
      <c r="C6744"/>
      <c r="D6744"/>
      <c r="E6744"/>
      <c r="F6744" s="26"/>
      <c r="G6744" s="26"/>
      <c r="H6744" s="26"/>
      <c r="I6744" s="26"/>
      <c r="J6744" s="26"/>
      <c r="K6744" s="13">
        <v>2022</v>
      </c>
    </row>
    <row r="6745" spans="1:11" x14ac:dyDescent="0.2">
      <c r="A6745" t="s">
        <v>973</v>
      </c>
      <c r="B6745"/>
      <c r="C6745"/>
      <c r="D6745"/>
      <c r="E6745"/>
      <c r="F6745" s="26"/>
      <c r="G6745" s="26"/>
      <c r="H6745" s="26"/>
      <c r="I6745" s="26"/>
      <c r="J6745" s="26"/>
      <c r="K6745" s="13">
        <v>2022</v>
      </c>
    </row>
    <row r="6746" spans="1:11" x14ac:dyDescent="0.2">
      <c r="A6746" t="s">
        <v>967</v>
      </c>
      <c r="B6746"/>
      <c r="C6746"/>
      <c r="D6746"/>
      <c r="E6746"/>
      <c r="F6746" s="26"/>
      <c r="G6746" s="26"/>
      <c r="H6746" s="26"/>
      <c r="I6746" s="26"/>
      <c r="J6746" s="26"/>
      <c r="K6746" s="13">
        <v>2022</v>
      </c>
    </row>
    <row r="6747" spans="1:11" x14ac:dyDescent="0.2">
      <c r="A6747" t="s">
        <v>969</v>
      </c>
      <c r="B6747"/>
      <c r="C6747"/>
      <c r="D6747"/>
      <c r="E6747"/>
      <c r="F6747" s="26"/>
      <c r="G6747" s="26"/>
      <c r="H6747" s="26"/>
      <c r="I6747" s="26"/>
      <c r="J6747" s="26"/>
      <c r="K6747" s="13">
        <v>2022</v>
      </c>
    </row>
    <row r="6748" spans="1:11" x14ac:dyDescent="0.2">
      <c r="A6748" t="s">
        <v>970</v>
      </c>
      <c r="B6748"/>
      <c r="C6748"/>
      <c r="D6748"/>
      <c r="E6748"/>
      <c r="F6748" s="26"/>
      <c r="G6748" s="26"/>
      <c r="H6748" s="26"/>
      <c r="I6748" s="26"/>
      <c r="J6748" s="26"/>
      <c r="K6748" s="13">
        <v>2022</v>
      </c>
    </row>
    <row r="6749" spans="1:11" x14ac:dyDescent="0.2">
      <c r="A6749" t="s">
        <v>975</v>
      </c>
      <c r="B6749"/>
      <c r="C6749"/>
      <c r="D6749"/>
      <c r="E6749"/>
      <c r="F6749" s="26"/>
      <c r="G6749" s="26"/>
      <c r="H6749" s="26"/>
      <c r="I6749" s="26"/>
      <c r="J6749" s="26"/>
      <c r="K6749" s="13">
        <v>2022</v>
      </c>
    </row>
    <row r="6750" spans="1:11" x14ac:dyDescent="0.2">
      <c r="A6750" t="s">
        <v>976</v>
      </c>
      <c r="B6750"/>
      <c r="C6750"/>
      <c r="D6750"/>
      <c r="E6750"/>
      <c r="F6750" s="26"/>
      <c r="G6750" s="26"/>
      <c r="H6750" s="26"/>
      <c r="I6750" s="26"/>
      <c r="J6750" s="26"/>
      <c r="K6750" s="13">
        <v>2022</v>
      </c>
    </row>
    <row r="6751" spans="1:11" x14ac:dyDescent="0.2">
      <c r="A6751" t="s">
        <v>972</v>
      </c>
      <c r="B6751"/>
      <c r="C6751"/>
      <c r="D6751"/>
      <c r="E6751"/>
      <c r="F6751" s="26"/>
      <c r="G6751" s="26"/>
      <c r="H6751" s="26"/>
      <c r="I6751" s="26"/>
      <c r="J6751" s="26"/>
      <c r="K6751" s="13">
        <v>2022</v>
      </c>
    </row>
    <row r="6752" spans="1:11" x14ac:dyDescent="0.2">
      <c r="A6752" t="s">
        <v>968</v>
      </c>
      <c r="B6752"/>
      <c r="C6752"/>
      <c r="D6752"/>
      <c r="E6752"/>
      <c r="F6752" s="26"/>
      <c r="G6752" s="26"/>
      <c r="H6752" s="26"/>
      <c r="I6752" s="26"/>
      <c r="J6752" s="26"/>
      <c r="K6752" s="13">
        <v>2022</v>
      </c>
    </row>
    <row r="6753" spans="1:11" x14ac:dyDescent="0.2">
      <c r="A6753" t="s">
        <v>971</v>
      </c>
      <c r="B6753"/>
      <c r="C6753"/>
      <c r="D6753"/>
      <c r="E6753"/>
      <c r="F6753" s="26"/>
      <c r="G6753" s="26"/>
      <c r="H6753" s="26"/>
      <c r="I6753" s="26"/>
      <c r="J6753" s="26"/>
      <c r="K6753" s="13">
        <v>2022</v>
      </c>
    </row>
    <row r="6754" spans="1:11" x14ac:dyDescent="0.2">
      <c r="A6754" t="s">
        <v>977</v>
      </c>
      <c r="B6754"/>
      <c r="C6754"/>
      <c r="D6754"/>
      <c r="E6754"/>
      <c r="F6754" s="26"/>
      <c r="G6754" s="26"/>
      <c r="H6754" s="26"/>
      <c r="I6754" s="26"/>
      <c r="J6754" s="26"/>
      <c r="K6754" s="13">
        <v>2022</v>
      </c>
    </row>
    <row r="6755" spans="1:11" x14ac:dyDescent="0.2">
      <c r="A6755" s="61" t="s">
        <v>1007</v>
      </c>
      <c r="B6755" s="61"/>
      <c r="C6755"/>
      <c r="D6755"/>
      <c r="E6755"/>
      <c r="F6755" s="26"/>
      <c r="G6755" s="26"/>
      <c r="H6755" s="26"/>
      <c r="I6755" s="26"/>
      <c r="J6755" s="26"/>
      <c r="K6755" s="13">
        <v>2022</v>
      </c>
    </row>
    <row r="6756" spans="1:11" x14ac:dyDescent="0.2">
      <c r="A6756" s="61" t="s">
        <v>1000</v>
      </c>
      <c r="B6756" s="61"/>
      <c r="C6756"/>
      <c r="D6756"/>
      <c r="E6756"/>
      <c r="F6756" s="26"/>
      <c r="G6756" s="26"/>
      <c r="H6756" s="26"/>
      <c r="I6756" s="26"/>
      <c r="J6756" s="26"/>
      <c r="K6756" s="13">
        <v>2022</v>
      </c>
    </row>
    <row r="6757" spans="1:11" x14ac:dyDescent="0.2">
      <c r="A6757" s="61" t="s">
        <v>1002</v>
      </c>
      <c r="B6757" s="61"/>
      <c r="C6757"/>
      <c r="D6757"/>
      <c r="E6757"/>
      <c r="F6757" s="26"/>
      <c r="G6757" s="26"/>
      <c r="H6757" s="26"/>
      <c r="I6757" s="26"/>
      <c r="J6757" s="26"/>
      <c r="K6757" s="13">
        <v>2022</v>
      </c>
    </row>
    <row r="6758" spans="1:11" x14ac:dyDescent="0.2">
      <c r="A6758" s="61" t="s">
        <v>996</v>
      </c>
      <c r="B6758" s="61"/>
      <c r="C6758"/>
      <c r="D6758"/>
      <c r="E6758"/>
      <c r="F6758" s="26"/>
      <c r="G6758" s="26"/>
      <c r="H6758" s="26"/>
      <c r="I6758" s="26"/>
      <c r="J6758" s="26"/>
      <c r="K6758" s="13">
        <v>2022</v>
      </c>
    </row>
    <row r="6759" spans="1:11" x14ac:dyDescent="0.2">
      <c r="A6759" s="61" t="s">
        <v>997</v>
      </c>
      <c r="B6759" s="61"/>
      <c r="C6759"/>
      <c r="D6759"/>
      <c r="E6759"/>
      <c r="F6759" s="26"/>
      <c r="G6759" s="26"/>
      <c r="H6759" s="26"/>
      <c r="I6759" s="26"/>
      <c r="J6759" s="26"/>
      <c r="K6759" s="13">
        <v>2022</v>
      </c>
    </row>
    <row r="6760" spans="1:11" x14ac:dyDescent="0.2">
      <c r="A6760" s="61" t="s">
        <v>998</v>
      </c>
      <c r="B6760" s="61"/>
      <c r="C6760"/>
      <c r="D6760"/>
      <c r="E6760"/>
      <c r="F6760" s="26"/>
      <c r="G6760" s="26"/>
      <c r="H6760" s="26"/>
      <c r="I6760" s="26"/>
      <c r="J6760" s="26"/>
      <c r="K6760" s="13">
        <v>2022</v>
      </c>
    </row>
    <row r="6761" spans="1:11" x14ac:dyDescent="0.2">
      <c r="A6761" s="61" t="s">
        <v>999</v>
      </c>
      <c r="B6761" s="61"/>
      <c r="C6761"/>
      <c r="D6761"/>
      <c r="E6761"/>
      <c r="F6761" s="26"/>
      <c r="G6761" s="26"/>
      <c r="H6761" s="26"/>
      <c r="I6761" s="26"/>
      <c r="J6761" s="26"/>
      <c r="K6761" s="13">
        <v>2022</v>
      </c>
    </row>
    <row r="6762" spans="1:11" x14ac:dyDescent="0.2">
      <c r="A6762" s="61" t="s">
        <v>1001</v>
      </c>
      <c r="B6762" s="61"/>
      <c r="C6762"/>
      <c r="D6762"/>
      <c r="E6762"/>
      <c r="F6762" s="26"/>
      <c r="G6762" s="26"/>
      <c r="H6762" s="26"/>
      <c r="I6762" s="26"/>
      <c r="J6762" s="26"/>
      <c r="K6762" s="13">
        <v>2022</v>
      </c>
    </row>
    <row r="6763" spans="1:11" x14ac:dyDescent="0.2">
      <c r="A6763" s="61" t="s">
        <v>1003</v>
      </c>
      <c r="B6763" s="61"/>
      <c r="C6763"/>
      <c r="D6763"/>
      <c r="E6763"/>
      <c r="F6763" s="26"/>
      <c r="G6763" s="26"/>
      <c r="H6763" s="26"/>
      <c r="I6763" s="26"/>
      <c r="J6763" s="26"/>
      <c r="K6763" s="13">
        <v>2022</v>
      </c>
    </row>
    <row r="6764" spans="1:11" x14ac:dyDescent="0.2">
      <c r="A6764" s="61" t="s">
        <v>1004</v>
      </c>
      <c r="B6764" s="61"/>
      <c r="C6764"/>
      <c r="D6764"/>
      <c r="E6764"/>
      <c r="F6764" s="26"/>
      <c r="G6764" s="26"/>
      <c r="H6764" s="26"/>
      <c r="I6764" s="26"/>
      <c r="J6764" s="26"/>
      <c r="K6764" s="13">
        <v>2022</v>
      </c>
    </row>
    <row r="6765" spans="1:11" x14ac:dyDescent="0.2">
      <c r="A6765" s="61" t="s">
        <v>1005</v>
      </c>
      <c r="B6765" s="61"/>
      <c r="C6765"/>
      <c r="D6765"/>
      <c r="E6765"/>
      <c r="F6765" s="26"/>
      <c r="G6765" s="26"/>
      <c r="H6765" s="26"/>
      <c r="I6765" s="26"/>
      <c r="J6765" s="26"/>
      <c r="K6765" s="13">
        <v>2022</v>
      </c>
    </row>
    <row r="6766" spans="1:11" x14ac:dyDescent="0.2">
      <c r="A6766" s="61" t="s">
        <v>1006</v>
      </c>
      <c r="B6766" s="61"/>
      <c r="C6766"/>
      <c r="D6766"/>
      <c r="E6766"/>
      <c r="F6766" s="26"/>
      <c r="G6766" s="26"/>
      <c r="H6766" s="26"/>
      <c r="I6766" s="26"/>
      <c r="J6766" s="26"/>
      <c r="K6766" s="13">
        <v>2022</v>
      </c>
    </row>
    <row r="6767" spans="1:11" x14ac:dyDescent="0.2">
      <c r="A6767" s="4" t="s">
        <v>8</v>
      </c>
      <c r="B6767" s="13">
        <v>1</v>
      </c>
      <c r="C6767" s="13">
        <v>1</v>
      </c>
      <c r="D6767" s="13">
        <v>0</v>
      </c>
      <c r="E6767" s="13">
        <v>3</v>
      </c>
      <c r="F6767" s="13">
        <v>0</v>
      </c>
      <c r="G6767" s="13">
        <v>3</v>
      </c>
      <c r="H6767" s="13">
        <v>0</v>
      </c>
      <c r="I6767" s="13">
        <v>18</v>
      </c>
      <c r="J6767" s="13">
        <v>1</v>
      </c>
      <c r="K6767" s="13" t="s">
        <v>353</v>
      </c>
    </row>
    <row r="6768" spans="1:11" x14ac:dyDescent="0.2">
      <c r="A6768" s="4" t="s">
        <v>329</v>
      </c>
      <c r="K6768" s="13" t="s">
        <v>353</v>
      </c>
    </row>
    <row r="6769" spans="1:12" x14ac:dyDescent="0.2">
      <c r="A6769" s="4" t="s">
        <v>338</v>
      </c>
      <c r="K6769" s="13" t="s">
        <v>353</v>
      </c>
    </row>
    <row r="6770" spans="1:12" x14ac:dyDescent="0.2">
      <c r="A6770" s="4" t="s">
        <v>791</v>
      </c>
      <c r="K6770" s="13" t="s">
        <v>353</v>
      </c>
    </row>
    <row r="6771" spans="1:12" x14ac:dyDescent="0.2">
      <c r="A6771" s="4" t="s">
        <v>9</v>
      </c>
      <c r="B6771" s="13">
        <v>1</v>
      </c>
      <c r="C6771" s="13">
        <v>0</v>
      </c>
      <c r="D6771" s="13">
        <v>0</v>
      </c>
      <c r="E6771" s="13">
        <v>0</v>
      </c>
      <c r="F6771" s="13">
        <v>0</v>
      </c>
      <c r="G6771" s="13">
        <v>5</v>
      </c>
      <c r="H6771" s="13">
        <v>2</v>
      </c>
      <c r="I6771" s="13">
        <v>17</v>
      </c>
      <c r="J6771" s="13">
        <v>0</v>
      </c>
      <c r="K6771" s="13" t="s">
        <v>353</v>
      </c>
    </row>
    <row r="6772" spans="1:12" x14ac:dyDescent="0.2">
      <c r="A6772" s="4" t="s">
        <v>10</v>
      </c>
      <c r="B6772" s="13">
        <v>37</v>
      </c>
      <c r="C6772" s="13">
        <v>24</v>
      </c>
      <c r="D6772" s="13">
        <v>14</v>
      </c>
      <c r="E6772" s="13">
        <v>49</v>
      </c>
      <c r="F6772" s="13">
        <v>8</v>
      </c>
      <c r="G6772" s="13">
        <v>102.166666666666</v>
      </c>
      <c r="H6772" s="13">
        <v>3</v>
      </c>
      <c r="I6772" s="13">
        <v>494</v>
      </c>
      <c r="J6772" s="13">
        <v>29</v>
      </c>
      <c r="K6772" s="13" t="s">
        <v>353</v>
      </c>
    </row>
    <row r="6773" spans="1:12" x14ac:dyDescent="0.2">
      <c r="A6773" s="4" t="s">
        <v>11</v>
      </c>
      <c r="K6773" s="13" t="s">
        <v>353</v>
      </c>
    </row>
    <row r="6774" spans="1:12" x14ac:dyDescent="0.2">
      <c r="A6774" s="4" t="s">
        <v>359</v>
      </c>
      <c r="K6774" s="13" t="s">
        <v>353</v>
      </c>
    </row>
    <row r="6775" spans="1:12" x14ac:dyDescent="0.2">
      <c r="A6775" s="4" t="s">
        <v>12</v>
      </c>
      <c r="B6775" s="13">
        <v>1</v>
      </c>
      <c r="C6775" s="13">
        <v>1</v>
      </c>
      <c r="D6775" s="13">
        <v>1</v>
      </c>
      <c r="E6775" s="13">
        <v>3</v>
      </c>
      <c r="F6775" s="13">
        <v>0</v>
      </c>
      <c r="G6775" s="13">
        <v>0</v>
      </c>
      <c r="H6775" s="13">
        <v>0</v>
      </c>
      <c r="I6775" s="13">
        <v>0</v>
      </c>
      <c r="J6775" s="13">
        <v>0</v>
      </c>
      <c r="K6775" s="13" t="s">
        <v>353</v>
      </c>
    </row>
    <row r="6776" spans="1:12" x14ac:dyDescent="0.2">
      <c r="A6776" s="4" t="s">
        <v>13</v>
      </c>
      <c r="B6776" s="13">
        <v>1</v>
      </c>
      <c r="C6776" s="13">
        <v>1</v>
      </c>
      <c r="D6776" s="13">
        <v>0</v>
      </c>
      <c r="E6776" s="13">
        <v>3</v>
      </c>
      <c r="F6776" s="13">
        <v>0</v>
      </c>
      <c r="G6776" s="13">
        <v>0</v>
      </c>
      <c r="H6776" s="13">
        <v>0</v>
      </c>
      <c r="I6776" s="13">
        <v>0</v>
      </c>
      <c r="J6776" s="13">
        <v>0</v>
      </c>
      <c r="K6776" s="13" t="s">
        <v>353</v>
      </c>
    </row>
    <row r="6777" spans="1:12" x14ac:dyDescent="0.2">
      <c r="A6777" s="4" t="s">
        <v>889</v>
      </c>
      <c r="K6777" s="13" t="s">
        <v>353</v>
      </c>
    </row>
    <row r="6778" spans="1:12" x14ac:dyDescent="0.2">
      <c r="A6778" s="4" t="s">
        <v>14</v>
      </c>
      <c r="B6778" s="13">
        <v>2</v>
      </c>
      <c r="C6778" s="13">
        <v>2</v>
      </c>
      <c r="D6778" s="13">
        <v>0</v>
      </c>
      <c r="E6778" s="13">
        <v>8</v>
      </c>
      <c r="F6778" s="13">
        <v>1</v>
      </c>
      <c r="G6778" s="13">
        <v>14</v>
      </c>
      <c r="H6778" s="13">
        <v>0</v>
      </c>
      <c r="I6778" s="13">
        <v>68</v>
      </c>
      <c r="J6778" s="13">
        <v>3</v>
      </c>
      <c r="K6778" s="13" t="s">
        <v>353</v>
      </c>
    </row>
    <row r="6779" spans="1:12" x14ac:dyDescent="0.2">
      <c r="A6779" s="4" t="s">
        <v>15</v>
      </c>
      <c r="B6779" s="13">
        <v>1</v>
      </c>
      <c r="C6779" s="13">
        <v>1</v>
      </c>
      <c r="D6779" s="13">
        <v>1</v>
      </c>
      <c r="E6779" s="13">
        <v>0</v>
      </c>
      <c r="F6779" s="13">
        <v>1</v>
      </c>
      <c r="G6779" s="13">
        <v>0</v>
      </c>
      <c r="H6779" s="13">
        <v>0</v>
      </c>
      <c r="I6779" s="13">
        <v>0</v>
      </c>
      <c r="J6779" s="13">
        <v>0</v>
      </c>
      <c r="K6779" s="13" t="s">
        <v>353</v>
      </c>
    </row>
    <row r="6780" spans="1:12" x14ac:dyDescent="0.2">
      <c r="A6780" s="4" t="s">
        <v>794</v>
      </c>
      <c r="K6780" s="13" t="s">
        <v>353</v>
      </c>
    </row>
    <row r="6781" spans="1:12" x14ac:dyDescent="0.2">
      <c r="A6781" s="4" t="s">
        <v>16</v>
      </c>
      <c r="B6781" s="13">
        <v>3</v>
      </c>
      <c r="C6781" s="13">
        <v>3</v>
      </c>
      <c r="D6781" s="13">
        <v>0</v>
      </c>
      <c r="E6781" s="13">
        <v>36</v>
      </c>
      <c r="F6781" s="13">
        <v>1</v>
      </c>
      <c r="G6781" s="13">
        <v>1</v>
      </c>
      <c r="H6781" s="13">
        <v>0</v>
      </c>
      <c r="I6781" s="13">
        <v>4</v>
      </c>
      <c r="J6781" s="13">
        <v>2</v>
      </c>
      <c r="K6781" s="13" t="s">
        <v>353</v>
      </c>
    </row>
    <row r="6782" spans="1:12" x14ac:dyDescent="0.2">
      <c r="A6782" s="4" t="s">
        <v>17</v>
      </c>
      <c r="B6782" s="13">
        <v>8</v>
      </c>
      <c r="C6782" s="13">
        <v>8</v>
      </c>
      <c r="D6782" s="13">
        <v>1</v>
      </c>
      <c r="E6782" s="13">
        <v>151</v>
      </c>
      <c r="F6782" s="13">
        <v>0</v>
      </c>
      <c r="G6782" s="13">
        <v>58.3333333333333</v>
      </c>
      <c r="H6782" s="13">
        <v>5</v>
      </c>
      <c r="I6782" s="13">
        <v>225</v>
      </c>
      <c r="J6782" s="13">
        <v>12</v>
      </c>
      <c r="K6782" s="13" t="s">
        <v>353</v>
      </c>
    </row>
    <row r="6783" spans="1:12" x14ac:dyDescent="0.2">
      <c r="A6783" s="4" t="s">
        <v>18</v>
      </c>
      <c r="B6783" s="13">
        <v>153</v>
      </c>
      <c r="C6783" s="13">
        <v>145</v>
      </c>
      <c r="D6783" s="13">
        <v>19</v>
      </c>
      <c r="E6783" s="13">
        <v>3848</v>
      </c>
      <c r="F6783" s="13">
        <v>59</v>
      </c>
      <c r="G6783" s="13">
        <v>827.83333333333303</v>
      </c>
      <c r="H6783" s="13">
        <v>146</v>
      </c>
      <c r="I6783" s="13">
        <v>2493</v>
      </c>
      <c r="J6783" s="13">
        <v>222</v>
      </c>
      <c r="K6783" s="13" t="s">
        <v>353</v>
      </c>
      <c r="L6783" s="13">
        <v>3</v>
      </c>
    </row>
    <row r="6784" spans="1:12" x14ac:dyDescent="0.2">
      <c r="A6784" s="4" t="s">
        <v>898</v>
      </c>
      <c r="K6784" s="13" t="s">
        <v>353</v>
      </c>
    </row>
    <row r="6785" spans="1:11" x14ac:dyDescent="0.2">
      <c r="A6785" s="4" t="s">
        <v>19</v>
      </c>
      <c r="B6785" s="13">
        <v>3</v>
      </c>
      <c r="C6785" s="13">
        <v>3</v>
      </c>
      <c r="D6785" s="13">
        <v>1</v>
      </c>
      <c r="E6785" s="13">
        <v>16</v>
      </c>
      <c r="F6785" s="13">
        <v>1</v>
      </c>
      <c r="G6785" s="13">
        <v>13</v>
      </c>
      <c r="H6785" s="13">
        <v>1</v>
      </c>
      <c r="I6785" s="13">
        <v>51</v>
      </c>
      <c r="J6785" s="13">
        <v>6</v>
      </c>
      <c r="K6785" s="13" t="s">
        <v>353</v>
      </c>
    </row>
    <row r="6786" spans="1:11" x14ac:dyDescent="0.2">
      <c r="A6786" s="4" t="s">
        <v>20</v>
      </c>
      <c r="B6786" s="13">
        <v>19</v>
      </c>
      <c r="C6786" s="13">
        <v>13</v>
      </c>
      <c r="D6786" s="13">
        <v>3</v>
      </c>
      <c r="E6786" s="13">
        <v>44</v>
      </c>
      <c r="F6786" s="13">
        <v>4</v>
      </c>
      <c r="G6786" s="13">
        <v>89</v>
      </c>
      <c r="H6786" s="13">
        <v>10</v>
      </c>
      <c r="I6786" s="13">
        <v>352</v>
      </c>
      <c r="J6786" s="13">
        <v>18</v>
      </c>
      <c r="K6786" s="13" t="s">
        <v>353</v>
      </c>
    </row>
    <row r="6787" spans="1:11" x14ac:dyDescent="0.2">
      <c r="A6787" s="4" t="s">
        <v>896</v>
      </c>
      <c r="K6787" s="13" t="s">
        <v>353</v>
      </c>
    </row>
    <row r="6788" spans="1:11" x14ac:dyDescent="0.2">
      <c r="A6788" s="4" t="s">
        <v>275</v>
      </c>
      <c r="K6788" s="13" t="s">
        <v>353</v>
      </c>
    </row>
    <row r="6789" spans="1:11" x14ac:dyDescent="0.2">
      <c r="A6789" s="4" t="s">
        <v>21</v>
      </c>
      <c r="B6789" s="13">
        <v>2</v>
      </c>
      <c r="C6789" s="13">
        <v>2</v>
      </c>
      <c r="D6789" s="13">
        <v>0</v>
      </c>
      <c r="E6789" s="13">
        <v>30</v>
      </c>
      <c r="F6789" s="13">
        <v>0</v>
      </c>
      <c r="G6789" s="13">
        <v>2</v>
      </c>
      <c r="H6789" s="13">
        <v>0</v>
      </c>
      <c r="I6789" s="13">
        <v>22</v>
      </c>
      <c r="J6789" s="13">
        <v>0</v>
      </c>
      <c r="K6789" s="13" t="s">
        <v>353</v>
      </c>
    </row>
    <row r="6790" spans="1:11" x14ac:dyDescent="0.2">
      <c r="A6790" s="4" t="s">
        <v>339</v>
      </c>
      <c r="K6790" s="13" t="s">
        <v>353</v>
      </c>
    </row>
    <row r="6791" spans="1:11" x14ac:dyDescent="0.2">
      <c r="A6791" s="4" t="s">
        <v>317</v>
      </c>
      <c r="K6791" s="13" t="s">
        <v>353</v>
      </c>
    </row>
    <row r="6792" spans="1:11" x14ac:dyDescent="0.2">
      <c r="A6792" s="4" t="s">
        <v>297</v>
      </c>
      <c r="K6792" s="13" t="s">
        <v>353</v>
      </c>
    </row>
    <row r="6793" spans="1:11" x14ac:dyDescent="0.2">
      <c r="A6793" s="4" t="s">
        <v>22</v>
      </c>
      <c r="B6793" s="13">
        <v>16</v>
      </c>
      <c r="C6793" s="13">
        <v>12</v>
      </c>
      <c r="D6793" s="13">
        <v>6</v>
      </c>
      <c r="E6793" s="13">
        <v>58</v>
      </c>
      <c r="F6793" s="13">
        <v>6</v>
      </c>
      <c r="G6793" s="13">
        <v>0</v>
      </c>
      <c r="H6793" s="13">
        <v>0</v>
      </c>
      <c r="I6793" s="13">
        <v>0</v>
      </c>
      <c r="J6793" s="13">
        <v>0</v>
      </c>
      <c r="K6793" s="13" t="s">
        <v>353</v>
      </c>
    </row>
    <row r="6794" spans="1:11" x14ac:dyDescent="0.2">
      <c r="A6794" s="4" t="s">
        <v>318</v>
      </c>
      <c r="K6794" s="13" t="s">
        <v>353</v>
      </c>
    </row>
    <row r="6795" spans="1:11" x14ac:dyDescent="0.2">
      <c r="A6795" s="4" t="s">
        <v>23</v>
      </c>
      <c r="B6795" s="13">
        <v>7</v>
      </c>
      <c r="C6795" s="13">
        <v>3</v>
      </c>
      <c r="D6795" s="13">
        <v>0</v>
      </c>
      <c r="E6795" s="13">
        <v>4</v>
      </c>
      <c r="F6795" s="13">
        <v>1</v>
      </c>
      <c r="G6795" s="13">
        <v>0</v>
      </c>
      <c r="H6795" s="13">
        <v>0</v>
      </c>
      <c r="I6795" s="13">
        <v>0</v>
      </c>
      <c r="J6795" s="13">
        <v>0</v>
      </c>
      <c r="K6795" s="13" t="s">
        <v>353</v>
      </c>
    </row>
    <row r="6796" spans="1:11" x14ac:dyDescent="0.2">
      <c r="A6796" s="4" t="s">
        <v>24</v>
      </c>
      <c r="B6796" s="13">
        <v>11</v>
      </c>
      <c r="C6796" s="13">
        <v>8</v>
      </c>
      <c r="D6796" s="13">
        <v>3</v>
      </c>
      <c r="E6796" s="13">
        <v>24</v>
      </c>
      <c r="F6796" s="13">
        <v>1</v>
      </c>
      <c r="G6796" s="13">
        <v>12</v>
      </c>
      <c r="H6796" s="13">
        <v>0</v>
      </c>
      <c r="I6796" s="13">
        <v>70</v>
      </c>
      <c r="J6796" s="13">
        <v>2</v>
      </c>
      <c r="K6796" s="13" t="s">
        <v>353</v>
      </c>
    </row>
    <row r="6797" spans="1:11" x14ac:dyDescent="0.2">
      <c r="A6797" s="4" t="s">
        <v>862</v>
      </c>
      <c r="K6797" s="13" t="s">
        <v>353</v>
      </c>
    </row>
    <row r="6798" spans="1:11" x14ac:dyDescent="0.2">
      <c r="A6798" s="4" t="s">
        <v>25</v>
      </c>
      <c r="B6798" s="13">
        <v>1</v>
      </c>
      <c r="C6798" s="13">
        <v>1</v>
      </c>
      <c r="D6798" s="13">
        <v>1</v>
      </c>
      <c r="E6798" s="13">
        <v>4</v>
      </c>
      <c r="F6798" s="13">
        <v>1</v>
      </c>
      <c r="G6798" s="13">
        <v>6</v>
      </c>
      <c r="H6798" s="13">
        <v>1</v>
      </c>
      <c r="I6798" s="13">
        <v>25</v>
      </c>
      <c r="J6798" s="13">
        <v>0</v>
      </c>
      <c r="K6798" s="13" t="s">
        <v>353</v>
      </c>
    </row>
    <row r="6799" spans="1:11" x14ac:dyDescent="0.2">
      <c r="A6799" s="4" t="s">
        <v>26</v>
      </c>
      <c r="B6799" s="13">
        <v>12</v>
      </c>
      <c r="C6799" s="13">
        <v>11</v>
      </c>
      <c r="D6799" s="13">
        <v>1</v>
      </c>
      <c r="E6799" s="13">
        <v>222</v>
      </c>
      <c r="F6799" s="13">
        <v>3</v>
      </c>
      <c r="G6799" s="13">
        <v>49</v>
      </c>
      <c r="H6799" s="13">
        <v>7</v>
      </c>
      <c r="I6799" s="13">
        <v>183</v>
      </c>
      <c r="J6799" s="13">
        <v>8</v>
      </c>
      <c r="K6799" s="13" t="s">
        <v>353</v>
      </c>
    </row>
    <row r="6800" spans="1:11" x14ac:dyDescent="0.2">
      <c r="A6800" s="4" t="s">
        <v>27</v>
      </c>
      <c r="B6800" s="13">
        <v>72</v>
      </c>
      <c r="C6800" s="13">
        <v>65</v>
      </c>
      <c r="D6800" s="13">
        <v>11</v>
      </c>
      <c r="E6800" s="13">
        <v>1007</v>
      </c>
      <c r="F6800" s="13">
        <v>19</v>
      </c>
      <c r="G6800" s="13">
        <v>186.5</v>
      </c>
      <c r="H6800" s="13">
        <v>24</v>
      </c>
      <c r="I6800" s="13">
        <v>754</v>
      </c>
      <c r="J6800" s="13">
        <v>50</v>
      </c>
      <c r="K6800" s="13" t="s">
        <v>353</v>
      </c>
    </row>
    <row r="6801" spans="1:11" x14ac:dyDescent="0.2">
      <c r="A6801" s="4" t="s">
        <v>28</v>
      </c>
      <c r="B6801" s="13">
        <v>23</v>
      </c>
      <c r="C6801" s="13">
        <v>11</v>
      </c>
      <c r="D6801" s="13">
        <v>1</v>
      </c>
      <c r="E6801" s="13">
        <v>12</v>
      </c>
      <c r="F6801" s="13">
        <v>2</v>
      </c>
      <c r="G6801" s="13">
        <v>89.8333333333333</v>
      </c>
      <c r="H6801" s="13">
        <v>10</v>
      </c>
      <c r="I6801" s="13">
        <v>408</v>
      </c>
      <c r="J6801" s="13">
        <v>17</v>
      </c>
      <c r="K6801" s="13" t="s">
        <v>353</v>
      </c>
    </row>
    <row r="6802" spans="1:11" x14ac:dyDescent="0.2">
      <c r="A6802" s="4" t="s">
        <v>29</v>
      </c>
      <c r="B6802" s="13">
        <v>1</v>
      </c>
      <c r="C6802" s="13">
        <v>0</v>
      </c>
      <c r="D6802" s="13">
        <v>0</v>
      </c>
      <c r="E6802" s="13">
        <v>0</v>
      </c>
      <c r="F6802" s="13">
        <v>0</v>
      </c>
      <c r="G6802" s="13">
        <v>0</v>
      </c>
      <c r="H6802" s="13">
        <v>0</v>
      </c>
      <c r="I6802" s="13">
        <v>0</v>
      </c>
      <c r="J6802" s="13">
        <v>0</v>
      </c>
      <c r="K6802" s="13" t="s">
        <v>353</v>
      </c>
    </row>
    <row r="6803" spans="1:11" x14ac:dyDescent="0.2">
      <c r="A6803" s="4" t="s">
        <v>276</v>
      </c>
      <c r="K6803" s="13" t="s">
        <v>353</v>
      </c>
    </row>
    <row r="6804" spans="1:11" x14ac:dyDescent="0.2">
      <c r="A6804" s="4" t="s">
        <v>30</v>
      </c>
      <c r="B6804" s="13">
        <v>82</v>
      </c>
      <c r="C6804" s="13">
        <v>82</v>
      </c>
      <c r="D6804" s="13">
        <v>5</v>
      </c>
      <c r="E6804" s="13">
        <v>1416</v>
      </c>
      <c r="F6804" s="13">
        <v>23</v>
      </c>
      <c r="G6804" s="13">
        <v>436.5</v>
      </c>
      <c r="H6804" s="13">
        <v>58</v>
      </c>
      <c r="I6804" s="13">
        <v>1671</v>
      </c>
      <c r="J6804" s="13">
        <v>98</v>
      </c>
      <c r="K6804" s="13" t="s">
        <v>353</v>
      </c>
    </row>
    <row r="6805" spans="1:11" x14ac:dyDescent="0.2">
      <c r="A6805" s="4" t="s">
        <v>31</v>
      </c>
      <c r="K6805" s="13" t="s">
        <v>353</v>
      </c>
    </row>
    <row r="6806" spans="1:11" x14ac:dyDescent="0.2">
      <c r="A6806" s="4" t="s">
        <v>32</v>
      </c>
      <c r="B6806" s="13">
        <v>1</v>
      </c>
      <c r="C6806" s="13">
        <v>1</v>
      </c>
      <c r="D6806" s="13">
        <v>0</v>
      </c>
      <c r="E6806" s="13">
        <v>3</v>
      </c>
      <c r="F6806" s="13">
        <v>0</v>
      </c>
      <c r="G6806" s="13">
        <v>0</v>
      </c>
      <c r="H6806" s="13">
        <v>0</v>
      </c>
      <c r="I6806" s="13">
        <v>0</v>
      </c>
      <c r="J6806" s="13">
        <v>0</v>
      </c>
      <c r="K6806" s="13" t="s">
        <v>353</v>
      </c>
    </row>
    <row r="6807" spans="1:11" x14ac:dyDescent="0.2">
      <c r="A6807" s="4" t="s">
        <v>334</v>
      </c>
      <c r="K6807" s="13" t="s">
        <v>353</v>
      </c>
    </row>
    <row r="6808" spans="1:11" x14ac:dyDescent="0.2">
      <c r="A6808" s="4" t="s">
        <v>33</v>
      </c>
      <c r="B6808" s="13">
        <v>5</v>
      </c>
      <c r="C6808" s="13">
        <v>3</v>
      </c>
      <c r="D6808" s="13">
        <v>2</v>
      </c>
      <c r="E6808" s="13">
        <v>6</v>
      </c>
      <c r="F6808" s="13">
        <v>1</v>
      </c>
      <c r="G6808" s="13">
        <v>3</v>
      </c>
      <c r="H6808" s="13">
        <v>0</v>
      </c>
      <c r="I6808" s="13">
        <v>22</v>
      </c>
      <c r="J6808" s="13">
        <v>0</v>
      </c>
      <c r="K6808" s="13" t="s">
        <v>353</v>
      </c>
    </row>
    <row r="6809" spans="1:11" x14ac:dyDescent="0.2">
      <c r="A6809" s="4" t="s">
        <v>34</v>
      </c>
      <c r="B6809" s="13">
        <v>1</v>
      </c>
      <c r="C6809" s="13">
        <v>0</v>
      </c>
      <c r="D6809" s="13">
        <v>0</v>
      </c>
      <c r="E6809" s="13">
        <v>0</v>
      </c>
      <c r="F6809" s="13">
        <v>0</v>
      </c>
      <c r="G6809" s="13">
        <v>2.5</v>
      </c>
      <c r="H6809" s="13">
        <v>0</v>
      </c>
      <c r="I6809" s="13">
        <v>6</v>
      </c>
      <c r="J6809" s="13">
        <v>2</v>
      </c>
      <c r="K6809" s="13" t="s">
        <v>353</v>
      </c>
    </row>
    <row r="6810" spans="1:11" x14ac:dyDescent="0.2">
      <c r="A6810" s="4" t="s">
        <v>35</v>
      </c>
      <c r="B6810" s="13">
        <v>2</v>
      </c>
      <c r="C6810" s="13">
        <v>1</v>
      </c>
      <c r="D6810" s="13">
        <v>1</v>
      </c>
      <c r="E6810" s="13">
        <v>4</v>
      </c>
      <c r="F6810" s="13">
        <v>0</v>
      </c>
      <c r="G6810" s="13">
        <v>6</v>
      </c>
      <c r="H6810" s="13">
        <v>3</v>
      </c>
      <c r="I6810" s="13">
        <v>13</v>
      </c>
      <c r="J6810" s="13">
        <v>1</v>
      </c>
      <c r="K6810" s="13" t="s">
        <v>353</v>
      </c>
    </row>
    <row r="6811" spans="1:11" x14ac:dyDescent="0.2">
      <c r="A6811" s="4" t="s">
        <v>373</v>
      </c>
      <c r="K6811" s="13" t="s">
        <v>353</v>
      </c>
    </row>
    <row r="6812" spans="1:11" x14ac:dyDescent="0.2">
      <c r="A6812" s="4" t="s">
        <v>36</v>
      </c>
      <c r="B6812" s="13">
        <v>180</v>
      </c>
      <c r="C6812" s="13">
        <v>159</v>
      </c>
      <c r="D6812" s="13">
        <v>14</v>
      </c>
      <c r="E6812" s="13">
        <v>1574</v>
      </c>
      <c r="F6812" s="13">
        <v>38</v>
      </c>
      <c r="G6812" s="13">
        <v>350.83333333333297</v>
      </c>
      <c r="H6812" s="13">
        <v>14</v>
      </c>
      <c r="I6812" s="13">
        <v>1730</v>
      </c>
      <c r="J6812" s="13">
        <v>103</v>
      </c>
      <c r="K6812" s="13" t="s">
        <v>353</v>
      </c>
    </row>
    <row r="6813" spans="1:11" x14ac:dyDescent="0.2">
      <c r="A6813" s="4" t="s">
        <v>37</v>
      </c>
      <c r="K6813" s="13" t="s">
        <v>353</v>
      </c>
    </row>
    <row r="6814" spans="1:11" x14ac:dyDescent="0.2">
      <c r="A6814" s="4" t="s">
        <v>38</v>
      </c>
      <c r="K6814" s="13" t="s">
        <v>353</v>
      </c>
    </row>
    <row r="6815" spans="1:11" x14ac:dyDescent="0.2">
      <c r="A6815" s="4" t="s">
        <v>824</v>
      </c>
      <c r="K6815" s="13" t="s">
        <v>353</v>
      </c>
    </row>
    <row r="6816" spans="1:11" x14ac:dyDescent="0.2">
      <c r="A6816" s="4" t="s">
        <v>39</v>
      </c>
      <c r="B6816" s="13">
        <v>1</v>
      </c>
      <c r="C6816" s="13">
        <v>0</v>
      </c>
      <c r="D6816" s="13">
        <v>0</v>
      </c>
      <c r="E6816" s="13">
        <v>0</v>
      </c>
      <c r="F6816" s="13">
        <v>0</v>
      </c>
      <c r="G6816" s="13">
        <v>0</v>
      </c>
      <c r="H6816" s="13">
        <v>0</v>
      </c>
      <c r="I6816" s="13">
        <v>0</v>
      </c>
      <c r="J6816" s="13">
        <v>0</v>
      </c>
      <c r="K6816" s="13" t="s">
        <v>353</v>
      </c>
    </row>
    <row r="6817" spans="1:12" x14ac:dyDescent="0.2">
      <c r="A6817" s="4" t="s">
        <v>40</v>
      </c>
      <c r="B6817" s="13">
        <v>205</v>
      </c>
      <c r="C6817" s="13">
        <v>145</v>
      </c>
      <c r="D6817" s="13">
        <v>39</v>
      </c>
      <c r="E6817" s="13">
        <v>541</v>
      </c>
      <c r="F6817" s="13">
        <v>21</v>
      </c>
      <c r="G6817" s="13">
        <v>78</v>
      </c>
      <c r="H6817" s="13">
        <v>8</v>
      </c>
      <c r="I6817" s="13">
        <v>403</v>
      </c>
      <c r="J6817" s="13">
        <v>23</v>
      </c>
      <c r="K6817" s="13" t="s">
        <v>353</v>
      </c>
    </row>
    <row r="6818" spans="1:12" x14ac:dyDescent="0.2">
      <c r="A6818" s="4" t="s">
        <v>41</v>
      </c>
      <c r="B6818" s="13">
        <v>62</v>
      </c>
      <c r="C6818" s="13">
        <v>57</v>
      </c>
      <c r="D6818" s="13">
        <v>8</v>
      </c>
      <c r="E6818" s="13">
        <v>468</v>
      </c>
      <c r="F6818" s="13">
        <v>21</v>
      </c>
      <c r="G6818" s="13">
        <v>10.5</v>
      </c>
      <c r="H6818" s="13">
        <v>0</v>
      </c>
      <c r="I6818" s="13">
        <v>42</v>
      </c>
      <c r="J6818" s="13">
        <v>4</v>
      </c>
      <c r="K6818" s="13" t="s">
        <v>353</v>
      </c>
      <c r="L6818" s="13">
        <v>1</v>
      </c>
    </row>
    <row r="6819" spans="1:12" x14ac:dyDescent="0.2">
      <c r="A6819" s="4" t="s">
        <v>277</v>
      </c>
      <c r="K6819" s="13" t="s">
        <v>353</v>
      </c>
    </row>
    <row r="6820" spans="1:12" x14ac:dyDescent="0.2">
      <c r="A6820" s="4" t="s">
        <v>42</v>
      </c>
      <c r="B6820" s="13">
        <v>10</v>
      </c>
      <c r="C6820" s="13">
        <v>8</v>
      </c>
      <c r="D6820" s="13">
        <v>3</v>
      </c>
      <c r="E6820" s="13">
        <v>4</v>
      </c>
      <c r="F6820" s="13">
        <v>2</v>
      </c>
      <c r="G6820" s="13">
        <v>41</v>
      </c>
      <c r="H6820" s="13">
        <v>2</v>
      </c>
      <c r="I6820" s="13">
        <v>216</v>
      </c>
      <c r="J6820" s="13">
        <v>10</v>
      </c>
      <c r="K6820" s="13" t="s">
        <v>353</v>
      </c>
    </row>
    <row r="6821" spans="1:12" x14ac:dyDescent="0.2">
      <c r="A6821" s="4" t="s">
        <v>43</v>
      </c>
      <c r="B6821" s="13">
        <v>2</v>
      </c>
      <c r="C6821" s="13">
        <v>1</v>
      </c>
      <c r="D6821" s="13">
        <v>0</v>
      </c>
      <c r="E6821" s="13">
        <v>19</v>
      </c>
      <c r="F6821" s="13">
        <v>0</v>
      </c>
      <c r="G6821" s="13">
        <v>0</v>
      </c>
      <c r="H6821" s="13">
        <v>0</v>
      </c>
      <c r="I6821" s="13">
        <v>0</v>
      </c>
      <c r="J6821" s="13">
        <v>0</v>
      </c>
      <c r="K6821" s="13" t="s">
        <v>353</v>
      </c>
    </row>
    <row r="6822" spans="1:12" x14ac:dyDescent="0.2">
      <c r="A6822" s="4" t="s">
        <v>44</v>
      </c>
      <c r="B6822" s="13">
        <v>19</v>
      </c>
      <c r="C6822" s="13">
        <v>14</v>
      </c>
      <c r="D6822" s="13">
        <v>1</v>
      </c>
      <c r="E6822" s="13">
        <v>106</v>
      </c>
      <c r="F6822" s="13">
        <v>8</v>
      </c>
      <c r="G6822" s="13">
        <v>18</v>
      </c>
      <c r="H6822" s="13">
        <v>0</v>
      </c>
      <c r="I6822" s="13">
        <v>69</v>
      </c>
      <c r="J6822" s="13">
        <v>3</v>
      </c>
      <c r="K6822" s="13" t="s">
        <v>353</v>
      </c>
    </row>
    <row r="6823" spans="1:12" x14ac:dyDescent="0.2">
      <c r="A6823" s="4" t="s">
        <v>45</v>
      </c>
      <c r="K6823" s="13" t="s">
        <v>353</v>
      </c>
    </row>
    <row r="6824" spans="1:12" x14ac:dyDescent="0.2">
      <c r="A6824" s="4" t="s">
        <v>861</v>
      </c>
      <c r="K6824" s="13" t="s">
        <v>353</v>
      </c>
    </row>
    <row r="6825" spans="1:12" x14ac:dyDescent="0.2">
      <c r="A6825" s="4" t="s">
        <v>818</v>
      </c>
      <c r="K6825" s="13" t="s">
        <v>353</v>
      </c>
    </row>
    <row r="6826" spans="1:12" x14ac:dyDescent="0.2">
      <c r="A6826" s="4" t="s">
        <v>330</v>
      </c>
      <c r="K6826" s="13" t="s">
        <v>353</v>
      </c>
    </row>
    <row r="6827" spans="1:12" x14ac:dyDescent="0.2">
      <c r="A6827" s="4" t="s">
        <v>817</v>
      </c>
      <c r="K6827" s="13" t="s">
        <v>353</v>
      </c>
    </row>
    <row r="6828" spans="1:12" x14ac:dyDescent="0.2">
      <c r="A6828" s="4" t="s">
        <v>46</v>
      </c>
      <c r="K6828" s="13" t="s">
        <v>353</v>
      </c>
    </row>
    <row r="6829" spans="1:12" x14ac:dyDescent="0.2">
      <c r="A6829" s="4" t="s">
        <v>47</v>
      </c>
      <c r="B6829" s="13">
        <v>2</v>
      </c>
      <c r="C6829" s="13">
        <v>2</v>
      </c>
      <c r="D6829" s="13">
        <v>0</v>
      </c>
      <c r="E6829" s="13">
        <v>3</v>
      </c>
      <c r="F6829" s="13">
        <v>0</v>
      </c>
      <c r="G6829" s="13">
        <v>7</v>
      </c>
      <c r="H6829" s="13">
        <v>2</v>
      </c>
      <c r="I6829" s="13">
        <v>15</v>
      </c>
      <c r="J6829" s="13">
        <v>4</v>
      </c>
      <c r="K6829" s="13" t="s">
        <v>353</v>
      </c>
    </row>
    <row r="6830" spans="1:12" x14ac:dyDescent="0.2">
      <c r="A6830" s="4" t="s">
        <v>48</v>
      </c>
      <c r="B6830" s="13">
        <v>1</v>
      </c>
      <c r="C6830" s="13">
        <v>1</v>
      </c>
      <c r="D6830" s="13">
        <v>0</v>
      </c>
      <c r="E6830" s="13">
        <v>2</v>
      </c>
      <c r="F6830" s="13">
        <v>1</v>
      </c>
      <c r="G6830" s="13">
        <v>2</v>
      </c>
      <c r="H6830" s="13">
        <v>0</v>
      </c>
      <c r="I6830" s="13">
        <v>11</v>
      </c>
      <c r="J6830" s="13">
        <v>1</v>
      </c>
      <c r="K6830" s="13" t="s">
        <v>353</v>
      </c>
    </row>
    <row r="6831" spans="1:12" x14ac:dyDescent="0.2">
      <c r="A6831" s="4" t="s">
        <v>290</v>
      </c>
      <c r="K6831" s="13" t="s">
        <v>353</v>
      </c>
    </row>
    <row r="6832" spans="1:12" x14ac:dyDescent="0.2">
      <c r="A6832" s="4" t="s">
        <v>331</v>
      </c>
      <c r="K6832" s="13" t="s">
        <v>353</v>
      </c>
    </row>
    <row r="6833" spans="1:12" x14ac:dyDescent="0.2">
      <c r="A6833" s="4" t="s">
        <v>49</v>
      </c>
      <c r="B6833" s="13">
        <v>3</v>
      </c>
      <c r="C6833" s="13">
        <v>3</v>
      </c>
      <c r="D6833" s="13">
        <v>1</v>
      </c>
      <c r="E6833" s="13">
        <v>79</v>
      </c>
      <c r="F6833" s="13">
        <v>2</v>
      </c>
      <c r="G6833" s="13">
        <v>9</v>
      </c>
      <c r="H6833" s="13">
        <v>0</v>
      </c>
      <c r="I6833" s="13">
        <v>49</v>
      </c>
      <c r="J6833" s="13">
        <v>2</v>
      </c>
      <c r="K6833" s="13" t="s">
        <v>353</v>
      </c>
    </row>
    <row r="6834" spans="1:12" x14ac:dyDescent="0.2">
      <c r="A6834" s="4" t="s">
        <v>310</v>
      </c>
      <c r="K6834" s="13" t="s">
        <v>353</v>
      </c>
    </row>
    <row r="6835" spans="1:12" x14ac:dyDescent="0.2">
      <c r="A6835" s="4" t="s">
        <v>50</v>
      </c>
      <c r="B6835" s="13">
        <v>2</v>
      </c>
      <c r="C6835" s="13">
        <v>2</v>
      </c>
      <c r="D6835" s="13">
        <v>1</v>
      </c>
      <c r="E6835" s="13">
        <v>16</v>
      </c>
      <c r="F6835" s="13">
        <v>0</v>
      </c>
      <c r="G6835" s="13">
        <v>3</v>
      </c>
      <c r="H6835" s="13">
        <v>0</v>
      </c>
      <c r="I6835" s="13">
        <v>29</v>
      </c>
      <c r="J6835" s="13">
        <v>0</v>
      </c>
      <c r="K6835" s="13" t="s">
        <v>353</v>
      </c>
    </row>
    <row r="6836" spans="1:12" x14ac:dyDescent="0.2">
      <c r="A6836" s="4" t="s">
        <v>51</v>
      </c>
      <c r="B6836" s="13">
        <v>1</v>
      </c>
      <c r="C6836" s="13">
        <v>0</v>
      </c>
      <c r="D6836" s="13">
        <v>0</v>
      </c>
      <c r="E6836" s="13">
        <v>0</v>
      </c>
      <c r="F6836" s="13">
        <v>0</v>
      </c>
      <c r="G6836" s="13">
        <v>1</v>
      </c>
      <c r="H6836" s="13">
        <v>0</v>
      </c>
      <c r="I6836" s="13">
        <v>12</v>
      </c>
      <c r="J6836" s="13">
        <v>0</v>
      </c>
      <c r="K6836" s="13" t="s">
        <v>353</v>
      </c>
    </row>
    <row r="6837" spans="1:12" x14ac:dyDescent="0.2">
      <c r="A6837" s="4" t="s">
        <v>52</v>
      </c>
      <c r="B6837" s="13">
        <v>2</v>
      </c>
      <c r="C6837" s="13">
        <v>1</v>
      </c>
      <c r="D6837" s="13">
        <v>0</v>
      </c>
      <c r="E6837" s="13">
        <v>5</v>
      </c>
      <c r="F6837" s="13">
        <v>0</v>
      </c>
      <c r="G6837" s="13">
        <v>8</v>
      </c>
      <c r="H6837" s="13">
        <v>0</v>
      </c>
      <c r="I6837" s="13">
        <v>39</v>
      </c>
      <c r="J6837" s="13">
        <v>0</v>
      </c>
      <c r="K6837" s="13" t="s">
        <v>353</v>
      </c>
    </row>
    <row r="6838" spans="1:12" x14ac:dyDescent="0.2">
      <c r="A6838" s="4" t="s">
        <v>53</v>
      </c>
      <c r="K6838" s="13" t="s">
        <v>353</v>
      </c>
    </row>
    <row r="6839" spans="1:12" x14ac:dyDescent="0.2">
      <c r="A6839" s="4" t="s">
        <v>54</v>
      </c>
      <c r="B6839" s="13">
        <v>4</v>
      </c>
      <c r="C6839" s="13">
        <v>2</v>
      </c>
      <c r="D6839" s="13">
        <v>1</v>
      </c>
      <c r="E6839" s="13">
        <v>0</v>
      </c>
      <c r="F6839" s="13">
        <v>0</v>
      </c>
      <c r="G6839" s="13">
        <v>2</v>
      </c>
      <c r="H6839" s="13">
        <v>0</v>
      </c>
      <c r="I6839" s="13">
        <v>15</v>
      </c>
      <c r="J6839" s="13">
        <v>0</v>
      </c>
      <c r="K6839" s="13" t="s">
        <v>353</v>
      </c>
    </row>
    <row r="6840" spans="1:12" x14ac:dyDescent="0.2">
      <c r="A6840" s="4" t="s">
        <v>55</v>
      </c>
      <c r="K6840" s="13" t="s">
        <v>353</v>
      </c>
    </row>
    <row r="6841" spans="1:12" x14ac:dyDescent="0.2">
      <c r="A6841" s="4" t="s">
        <v>56</v>
      </c>
      <c r="B6841" s="13">
        <v>1</v>
      </c>
      <c r="C6841" s="13">
        <v>1</v>
      </c>
      <c r="D6841" s="13">
        <v>0</v>
      </c>
      <c r="E6841" s="13">
        <v>15</v>
      </c>
      <c r="F6841" s="13">
        <v>2</v>
      </c>
      <c r="G6841" s="13">
        <v>4</v>
      </c>
      <c r="H6841" s="13">
        <v>0</v>
      </c>
      <c r="I6841" s="13">
        <v>18</v>
      </c>
      <c r="J6841" s="13">
        <v>0</v>
      </c>
      <c r="K6841" s="13" t="s">
        <v>353</v>
      </c>
    </row>
    <row r="6842" spans="1:12" x14ac:dyDescent="0.2">
      <c r="A6842" s="4" t="s">
        <v>792</v>
      </c>
      <c r="K6842" s="13" t="s">
        <v>353</v>
      </c>
    </row>
    <row r="6843" spans="1:12" x14ac:dyDescent="0.2">
      <c r="A6843" s="4" t="s">
        <v>57</v>
      </c>
      <c r="K6843" s="13" t="s">
        <v>353</v>
      </c>
    </row>
    <row r="6844" spans="1:12" x14ac:dyDescent="0.2">
      <c r="A6844" s="4" t="s">
        <v>291</v>
      </c>
      <c r="K6844" s="13" t="s">
        <v>353</v>
      </c>
    </row>
    <row r="6845" spans="1:12" x14ac:dyDescent="0.2">
      <c r="A6845" s="4" t="s">
        <v>58</v>
      </c>
      <c r="B6845" s="13">
        <v>4</v>
      </c>
      <c r="C6845" s="13">
        <v>3</v>
      </c>
      <c r="D6845" s="13">
        <v>0</v>
      </c>
      <c r="E6845" s="13">
        <v>17</v>
      </c>
      <c r="F6845" s="13">
        <v>1</v>
      </c>
      <c r="G6845" s="13">
        <v>0</v>
      </c>
      <c r="H6845" s="13">
        <v>0</v>
      </c>
      <c r="I6845" s="13">
        <v>0</v>
      </c>
      <c r="J6845" s="13">
        <v>0</v>
      </c>
      <c r="K6845" s="13" t="s">
        <v>353</v>
      </c>
    </row>
    <row r="6846" spans="1:12" x14ac:dyDescent="0.2">
      <c r="A6846" s="4" t="s">
        <v>59</v>
      </c>
      <c r="B6846" s="13">
        <v>1</v>
      </c>
      <c r="C6846" s="13">
        <v>1</v>
      </c>
      <c r="D6846" s="13">
        <v>0</v>
      </c>
      <c r="E6846" s="13">
        <v>5</v>
      </c>
      <c r="F6846" s="13">
        <v>0</v>
      </c>
      <c r="G6846" s="13">
        <v>6</v>
      </c>
      <c r="H6846" s="13">
        <v>0</v>
      </c>
      <c r="I6846" s="13">
        <v>42</v>
      </c>
      <c r="J6846" s="13">
        <v>0</v>
      </c>
      <c r="K6846" s="13" t="s">
        <v>353</v>
      </c>
    </row>
    <row r="6847" spans="1:12" x14ac:dyDescent="0.2">
      <c r="A6847" s="4" t="s">
        <v>60</v>
      </c>
      <c r="B6847" s="13">
        <v>6</v>
      </c>
      <c r="C6847" s="13">
        <v>4</v>
      </c>
      <c r="D6847" s="13">
        <v>2</v>
      </c>
      <c r="E6847" s="13">
        <v>4</v>
      </c>
      <c r="F6847" s="13">
        <v>5</v>
      </c>
      <c r="G6847" s="13">
        <v>1</v>
      </c>
      <c r="H6847" s="13">
        <v>0</v>
      </c>
      <c r="I6847" s="13">
        <v>13</v>
      </c>
      <c r="J6847" s="13">
        <v>0</v>
      </c>
      <c r="K6847" s="13" t="s">
        <v>353</v>
      </c>
      <c r="L6847" s="13">
        <v>1</v>
      </c>
    </row>
    <row r="6848" spans="1:12" x14ac:dyDescent="0.2">
      <c r="A6848" s="4" t="s">
        <v>61</v>
      </c>
      <c r="B6848" s="13">
        <v>3</v>
      </c>
      <c r="C6848" s="13">
        <v>3</v>
      </c>
      <c r="D6848" s="13">
        <v>2</v>
      </c>
      <c r="E6848" s="13">
        <v>13</v>
      </c>
      <c r="F6848" s="13">
        <v>0</v>
      </c>
      <c r="G6848" s="13">
        <v>7</v>
      </c>
      <c r="H6848" s="13">
        <v>0</v>
      </c>
      <c r="I6848" s="13">
        <v>27</v>
      </c>
      <c r="J6848" s="13">
        <v>1</v>
      </c>
      <c r="K6848" s="13" t="s">
        <v>353</v>
      </c>
    </row>
    <row r="6849" spans="1:12" x14ac:dyDescent="0.2">
      <c r="A6849" s="4" t="s">
        <v>62</v>
      </c>
      <c r="B6849" s="13">
        <v>1</v>
      </c>
      <c r="C6849" s="13">
        <v>1</v>
      </c>
      <c r="D6849" s="13">
        <v>1</v>
      </c>
      <c r="E6849" s="13">
        <v>1</v>
      </c>
      <c r="F6849" s="13">
        <v>0</v>
      </c>
      <c r="G6849" s="13">
        <v>2.6666666666666599</v>
      </c>
      <c r="H6849" s="13">
        <v>0</v>
      </c>
      <c r="I6849" s="13">
        <v>16</v>
      </c>
      <c r="J6849" s="13">
        <v>1</v>
      </c>
      <c r="K6849" s="13" t="s">
        <v>353</v>
      </c>
    </row>
    <row r="6850" spans="1:12" x14ac:dyDescent="0.2">
      <c r="A6850" s="4" t="s">
        <v>63</v>
      </c>
      <c r="B6850" s="13">
        <v>3</v>
      </c>
      <c r="C6850" s="13">
        <v>3</v>
      </c>
      <c r="D6850" s="13">
        <v>0</v>
      </c>
      <c r="E6850" s="13">
        <v>18</v>
      </c>
      <c r="F6850" s="13">
        <v>1</v>
      </c>
      <c r="G6850" s="13">
        <v>3</v>
      </c>
      <c r="H6850" s="13">
        <v>0</v>
      </c>
      <c r="I6850" s="13">
        <v>16</v>
      </c>
      <c r="J6850" s="13">
        <v>0</v>
      </c>
      <c r="K6850" s="13" t="s">
        <v>353</v>
      </c>
    </row>
    <row r="6851" spans="1:12" x14ac:dyDescent="0.2">
      <c r="A6851" s="4" t="s">
        <v>886</v>
      </c>
      <c r="K6851" s="13" t="s">
        <v>353</v>
      </c>
    </row>
    <row r="6852" spans="1:12" x14ac:dyDescent="0.2">
      <c r="A6852" s="4" t="s">
        <v>64</v>
      </c>
      <c r="B6852" s="13">
        <v>7</v>
      </c>
      <c r="C6852" s="13">
        <v>6</v>
      </c>
      <c r="D6852" s="13">
        <v>2</v>
      </c>
      <c r="E6852" s="13">
        <v>242</v>
      </c>
      <c r="F6852" s="13">
        <v>4</v>
      </c>
      <c r="G6852" s="13">
        <v>0</v>
      </c>
      <c r="H6852" s="13">
        <v>0</v>
      </c>
      <c r="I6852" s="13">
        <v>0</v>
      </c>
      <c r="J6852" s="13">
        <v>0</v>
      </c>
      <c r="K6852" s="13" t="s">
        <v>353</v>
      </c>
    </row>
    <row r="6853" spans="1:12" x14ac:dyDescent="0.2">
      <c r="A6853" s="4" t="s">
        <v>65</v>
      </c>
      <c r="B6853" s="13">
        <v>2</v>
      </c>
      <c r="C6853" s="13">
        <v>2</v>
      </c>
      <c r="D6853" s="13">
        <v>0</v>
      </c>
      <c r="E6853" s="13">
        <v>30</v>
      </c>
      <c r="F6853" s="13">
        <v>1</v>
      </c>
      <c r="G6853" s="13">
        <v>9</v>
      </c>
      <c r="H6853" s="13">
        <v>3</v>
      </c>
      <c r="I6853" s="13">
        <v>24</v>
      </c>
      <c r="J6853" s="13">
        <v>5</v>
      </c>
      <c r="K6853" s="13" t="s">
        <v>353</v>
      </c>
    </row>
    <row r="6854" spans="1:12" x14ac:dyDescent="0.2">
      <c r="A6854" s="4" t="s">
        <v>285</v>
      </c>
      <c r="K6854" s="13" t="s">
        <v>353</v>
      </c>
    </row>
    <row r="6855" spans="1:12" x14ac:dyDescent="0.2">
      <c r="A6855" s="4" t="s">
        <v>66</v>
      </c>
      <c r="B6855" s="13">
        <v>1</v>
      </c>
      <c r="C6855" s="13">
        <v>1</v>
      </c>
      <c r="D6855" s="13">
        <v>0</v>
      </c>
      <c r="E6855" s="13">
        <v>3</v>
      </c>
      <c r="F6855" s="13">
        <v>0</v>
      </c>
      <c r="G6855" s="13">
        <v>0</v>
      </c>
      <c r="H6855" s="13">
        <v>0</v>
      </c>
      <c r="I6855" s="13">
        <v>0</v>
      </c>
      <c r="J6855" s="13">
        <v>0</v>
      </c>
      <c r="K6855" s="13" t="s">
        <v>353</v>
      </c>
    </row>
    <row r="6856" spans="1:12" x14ac:dyDescent="0.2">
      <c r="A6856" s="4" t="s">
        <v>67</v>
      </c>
      <c r="B6856" s="13">
        <v>1</v>
      </c>
      <c r="C6856" s="13">
        <v>0</v>
      </c>
      <c r="D6856" s="13">
        <v>0</v>
      </c>
      <c r="E6856" s="13">
        <v>0</v>
      </c>
      <c r="F6856" s="13">
        <v>0</v>
      </c>
      <c r="G6856" s="13">
        <v>1</v>
      </c>
      <c r="H6856" s="13">
        <v>0</v>
      </c>
      <c r="I6856" s="13">
        <v>7</v>
      </c>
      <c r="J6856" s="13">
        <v>1</v>
      </c>
      <c r="K6856" s="13" t="s">
        <v>353</v>
      </c>
    </row>
    <row r="6857" spans="1:12" x14ac:dyDescent="0.2">
      <c r="A6857" s="4" t="s">
        <v>274</v>
      </c>
      <c r="K6857" s="13" t="s">
        <v>353</v>
      </c>
    </row>
    <row r="6858" spans="1:12" x14ac:dyDescent="0.2">
      <c r="A6858" s="4" t="s">
        <v>68</v>
      </c>
      <c r="B6858" s="13">
        <v>58</v>
      </c>
      <c r="C6858" s="13">
        <v>51</v>
      </c>
      <c r="D6858" s="13">
        <v>7</v>
      </c>
      <c r="E6858" s="13">
        <v>601</v>
      </c>
      <c r="F6858" s="13">
        <v>15</v>
      </c>
      <c r="G6858" s="13">
        <v>5</v>
      </c>
      <c r="H6858" s="13">
        <v>1</v>
      </c>
      <c r="I6858" s="13">
        <v>26</v>
      </c>
      <c r="J6858" s="13">
        <v>2</v>
      </c>
      <c r="K6858" s="13" t="s">
        <v>353</v>
      </c>
      <c r="L6858" s="13">
        <v>7</v>
      </c>
    </row>
    <row r="6859" spans="1:12" x14ac:dyDescent="0.2">
      <c r="A6859" s="4" t="s">
        <v>69</v>
      </c>
      <c r="B6859" s="13">
        <v>14</v>
      </c>
      <c r="C6859" s="13">
        <v>13</v>
      </c>
      <c r="D6859" s="13">
        <v>2</v>
      </c>
      <c r="E6859" s="13">
        <v>226</v>
      </c>
      <c r="F6859" s="13">
        <v>8</v>
      </c>
      <c r="G6859" s="13">
        <v>49.6666666666666</v>
      </c>
      <c r="H6859" s="13">
        <v>4</v>
      </c>
      <c r="I6859" s="13">
        <v>202</v>
      </c>
      <c r="J6859" s="13">
        <v>12</v>
      </c>
      <c r="K6859" s="13" t="s">
        <v>353</v>
      </c>
    </row>
    <row r="6860" spans="1:12" x14ac:dyDescent="0.2">
      <c r="A6860" s="4" t="s">
        <v>70</v>
      </c>
      <c r="B6860" s="13">
        <v>2</v>
      </c>
      <c r="C6860" s="13">
        <v>2</v>
      </c>
      <c r="D6860" s="13">
        <v>1</v>
      </c>
      <c r="E6860" s="13">
        <v>23</v>
      </c>
      <c r="F6860" s="13">
        <v>0</v>
      </c>
      <c r="G6860" s="13">
        <v>9.3333333333333304</v>
      </c>
      <c r="H6860" s="13">
        <v>0</v>
      </c>
      <c r="I6860" s="13">
        <v>42</v>
      </c>
      <c r="J6860" s="13">
        <v>1</v>
      </c>
      <c r="K6860" s="13" t="s">
        <v>353</v>
      </c>
    </row>
    <row r="6861" spans="1:12" x14ac:dyDescent="0.2">
      <c r="A6861" s="4" t="s">
        <v>71</v>
      </c>
      <c r="B6861" s="13">
        <v>1</v>
      </c>
      <c r="C6861" s="13">
        <v>1</v>
      </c>
      <c r="D6861" s="13">
        <v>1</v>
      </c>
      <c r="E6861" s="13">
        <v>7</v>
      </c>
      <c r="F6861" s="13">
        <v>0</v>
      </c>
      <c r="G6861" s="13">
        <v>0</v>
      </c>
      <c r="H6861" s="13">
        <v>0</v>
      </c>
      <c r="I6861" s="13">
        <v>0</v>
      </c>
      <c r="J6861" s="13">
        <v>0</v>
      </c>
      <c r="K6861" s="13" t="s">
        <v>353</v>
      </c>
    </row>
    <row r="6862" spans="1:12" x14ac:dyDescent="0.2">
      <c r="A6862" s="4" t="s">
        <v>72</v>
      </c>
      <c r="B6862" s="13">
        <v>1</v>
      </c>
      <c r="C6862" s="13">
        <v>1</v>
      </c>
      <c r="D6862" s="13">
        <v>0</v>
      </c>
      <c r="E6862" s="13">
        <v>1</v>
      </c>
      <c r="F6862" s="13">
        <v>0</v>
      </c>
      <c r="G6862" s="13">
        <v>0</v>
      </c>
      <c r="H6862" s="13">
        <v>0</v>
      </c>
      <c r="I6862" s="13">
        <v>0</v>
      </c>
      <c r="J6862" s="13">
        <v>0</v>
      </c>
      <c r="K6862" s="13" t="s">
        <v>353</v>
      </c>
    </row>
    <row r="6863" spans="1:12" x14ac:dyDescent="0.2">
      <c r="A6863" s="4" t="s">
        <v>73</v>
      </c>
      <c r="B6863" s="13">
        <v>2</v>
      </c>
      <c r="C6863" s="13">
        <v>2</v>
      </c>
      <c r="D6863" s="13">
        <v>0</v>
      </c>
      <c r="E6863" s="13">
        <v>35</v>
      </c>
      <c r="F6863" s="13">
        <v>1</v>
      </c>
      <c r="G6863" s="13">
        <v>3</v>
      </c>
      <c r="H6863" s="13">
        <v>0</v>
      </c>
      <c r="I6863" s="13">
        <v>7</v>
      </c>
      <c r="J6863" s="13">
        <v>0</v>
      </c>
      <c r="K6863" s="13" t="s">
        <v>353</v>
      </c>
    </row>
    <row r="6864" spans="1:12" x14ac:dyDescent="0.2">
      <c r="A6864" s="4" t="s">
        <v>74</v>
      </c>
      <c r="B6864" s="13">
        <v>2</v>
      </c>
      <c r="C6864" s="13">
        <v>1</v>
      </c>
      <c r="D6864" s="13">
        <v>1</v>
      </c>
      <c r="E6864" s="13">
        <v>0</v>
      </c>
      <c r="F6864" s="13">
        <v>0</v>
      </c>
      <c r="G6864" s="13">
        <v>12.8333333333333</v>
      </c>
      <c r="H6864" s="13">
        <v>1</v>
      </c>
      <c r="I6864" s="13">
        <v>51</v>
      </c>
      <c r="J6864" s="13">
        <v>1</v>
      </c>
      <c r="K6864" s="13" t="s">
        <v>353</v>
      </c>
    </row>
    <row r="6865" spans="1:11" x14ac:dyDescent="0.2">
      <c r="A6865" s="4" t="s">
        <v>75</v>
      </c>
      <c r="K6865" s="13" t="s">
        <v>353</v>
      </c>
    </row>
    <row r="6866" spans="1:11" x14ac:dyDescent="0.2">
      <c r="A6866" s="4" t="s">
        <v>76</v>
      </c>
      <c r="B6866" s="13">
        <v>24</v>
      </c>
      <c r="C6866" s="13">
        <v>20</v>
      </c>
      <c r="D6866" s="13">
        <v>0</v>
      </c>
      <c r="E6866" s="13">
        <v>151</v>
      </c>
      <c r="F6866" s="13">
        <v>1</v>
      </c>
      <c r="G6866" s="13">
        <v>53</v>
      </c>
      <c r="H6866" s="13">
        <v>3</v>
      </c>
      <c r="I6866" s="13">
        <v>298</v>
      </c>
      <c r="J6866" s="13">
        <v>10</v>
      </c>
      <c r="K6866" s="13" t="s">
        <v>353</v>
      </c>
    </row>
    <row r="6867" spans="1:11" x14ac:dyDescent="0.2">
      <c r="A6867" s="4" t="s">
        <v>77</v>
      </c>
      <c r="B6867" s="13">
        <v>1</v>
      </c>
      <c r="C6867" s="13">
        <v>1</v>
      </c>
      <c r="D6867" s="13">
        <v>0</v>
      </c>
      <c r="E6867" s="13">
        <v>0</v>
      </c>
      <c r="F6867" s="13">
        <v>0</v>
      </c>
      <c r="G6867" s="13">
        <v>0</v>
      </c>
      <c r="H6867" s="13">
        <v>0</v>
      </c>
      <c r="I6867" s="13">
        <v>0</v>
      </c>
      <c r="J6867" s="13">
        <v>0</v>
      </c>
      <c r="K6867" s="13" t="s">
        <v>353</v>
      </c>
    </row>
    <row r="6868" spans="1:11" x14ac:dyDescent="0.2">
      <c r="A6868" s="4" t="s">
        <v>78</v>
      </c>
      <c r="B6868" s="13">
        <v>1</v>
      </c>
      <c r="C6868" s="13">
        <v>1</v>
      </c>
      <c r="D6868" s="13">
        <v>0</v>
      </c>
      <c r="E6868" s="13">
        <v>3</v>
      </c>
      <c r="F6868" s="13">
        <v>0</v>
      </c>
      <c r="G6868" s="13">
        <v>0</v>
      </c>
      <c r="H6868" s="13">
        <v>0</v>
      </c>
      <c r="I6868" s="13">
        <v>0</v>
      </c>
      <c r="J6868" s="13">
        <v>0</v>
      </c>
      <c r="K6868" s="13" t="s">
        <v>353</v>
      </c>
    </row>
    <row r="6869" spans="1:11" x14ac:dyDescent="0.2">
      <c r="A6869" s="4" t="s">
        <v>79</v>
      </c>
      <c r="B6869" s="13">
        <v>67</v>
      </c>
      <c r="C6869" s="13">
        <v>49</v>
      </c>
      <c r="D6869" s="13">
        <v>15</v>
      </c>
      <c r="E6869" s="13">
        <v>310</v>
      </c>
      <c r="F6869" s="13">
        <v>12</v>
      </c>
      <c r="G6869" s="13">
        <v>352.33333333333297</v>
      </c>
      <c r="H6869" s="13">
        <v>47</v>
      </c>
      <c r="I6869" s="13">
        <v>1298</v>
      </c>
      <c r="J6869" s="13">
        <v>74</v>
      </c>
      <c r="K6869" s="13" t="s">
        <v>353</v>
      </c>
    </row>
    <row r="6870" spans="1:11" x14ac:dyDescent="0.2">
      <c r="A6870" s="4" t="s">
        <v>80</v>
      </c>
      <c r="B6870" s="13">
        <v>1</v>
      </c>
      <c r="C6870" s="13">
        <v>1</v>
      </c>
      <c r="D6870" s="13">
        <v>0</v>
      </c>
      <c r="E6870" s="13">
        <v>0</v>
      </c>
      <c r="F6870" s="13">
        <v>0</v>
      </c>
      <c r="G6870" s="13">
        <v>2</v>
      </c>
      <c r="H6870" s="13">
        <v>0</v>
      </c>
      <c r="I6870" s="13">
        <v>13</v>
      </c>
      <c r="J6870" s="13">
        <v>0</v>
      </c>
      <c r="K6870" s="13" t="s">
        <v>353</v>
      </c>
    </row>
    <row r="6871" spans="1:11" x14ac:dyDescent="0.2">
      <c r="A6871" s="4" t="s">
        <v>302</v>
      </c>
      <c r="K6871" s="13" t="s">
        <v>353</v>
      </c>
    </row>
    <row r="6872" spans="1:11" x14ac:dyDescent="0.2">
      <c r="A6872" s="4" t="s">
        <v>81</v>
      </c>
      <c r="K6872" s="13" t="s">
        <v>353</v>
      </c>
    </row>
    <row r="6873" spans="1:11" x14ac:dyDescent="0.2">
      <c r="A6873" s="4" t="s">
        <v>82</v>
      </c>
      <c r="B6873" s="13">
        <v>1</v>
      </c>
      <c r="C6873" s="13">
        <v>1</v>
      </c>
      <c r="D6873" s="13">
        <v>0</v>
      </c>
      <c r="E6873" s="13">
        <v>26</v>
      </c>
      <c r="F6873" s="13">
        <v>0</v>
      </c>
      <c r="G6873" s="13">
        <v>0</v>
      </c>
      <c r="H6873" s="13">
        <v>0</v>
      </c>
      <c r="I6873" s="13">
        <v>0</v>
      </c>
      <c r="J6873" s="13">
        <v>0</v>
      </c>
      <c r="K6873" s="13" t="s">
        <v>353</v>
      </c>
    </row>
    <row r="6874" spans="1:11" x14ac:dyDescent="0.2">
      <c r="A6874" s="4" t="s">
        <v>83</v>
      </c>
      <c r="B6874" s="13">
        <v>1</v>
      </c>
      <c r="C6874" s="13">
        <v>0</v>
      </c>
      <c r="D6874" s="13">
        <v>0</v>
      </c>
      <c r="E6874" s="13">
        <v>0</v>
      </c>
      <c r="F6874" s="13">
        <v>0</v>
      </c>
      <c r="G6874" s="13">
        <v>0</v>
      </c>
      <c r="H6874" s="13">
        <v>0</v>
      </c>
      <c r="I6874" s="13">
        <v>0</v>
      </c>
      <c r="J6874" s="13">
        <v>0</v>
      </c>
      <c r="K6874" s="13" t="s">
        <v>353</v>
      </c>
    </row>
    <row r="6875" spans="1:11" x14ac:dyDescent="0.2">
      <c r="A6875" s="4" t="s">
        <v>84</v>
      </c>
      <c r="B6875" s="13">
        <v>1</v>
      </c>
      <c r="C6875" s="13">
        <v>0</v>
      </c>
      <c r="D6875" s="13">
        <v>0</v>
      </c>
      <c r="E6875" s="13">
        <v>0</v>
      </c>
      <c r="F6875" s="13">
        <v>1</v>
      </c>
      <c r="G6875" s="13">
        <v>3</v>
      </c>
      <c r="H6875" s="13">
        <v>1</v>
      </c>
      <c r="I6875" s="13">
        <v>12</v>
      </c>
      <c r="J6875" s="13">
        <v>2</v>
      </c>
      <c r="K6875" s="13" t="s">
        <v>353</v>
      </c>
    </row>
    <row r="6876" spans="1:11" x14ac:dyDescent="0.2">
      <c r="A6876" s="4" t="s">
        <v>85</v>
      </c>
      <c r="B6876" s="13">
        <v>25</v>
      </c>
      <c r="C6876" s="13">
        <v>19</v>
      </c>
      <c r="D6876" s="13">
        <v>4</v>
      </c>
      <c r="E6876" s="13">
        <v>206</v>
      </c>
      <c r="F6876" s="13">
        <v>6</v>
      </c>
      <c r="G6876" s="13">
        <v>7</v>
      </c>
      <c r="H6876" s="13">
        <v>0</v>
      </c>
      <c r="I6876" s="13">
        <v>36</v>
      </c>
      <c r="J6876" s="13">
        <v>3</v>
      </c>
      <c r="K6876" s="13" t="s">
        <v>353</v>
      </c>
    </row>
    <row r="6877" spans="1:11" x14ac:dyDescent="0.2">
      <c r="A6877" s="4" t="s">
        <v>86</v>
      </c>
      <c r="B6877" s="13">
        <v>11</v>
      </c>
      <c r="C6877" s="13">
        <v>8</v>
      </c>
      <c r="D6877" s="13">
        <v>3</v>
      </c>
      <c r="E6877" s="13">
        <v>35</v>
      </c>
      <c r="F6877" s="13">
        <v>1</v>
      </c>
      <c r="G6877" s="13">
        <v>5</v>
      </c>
      <c r="H6877" s="13">
        <v>0</v>
      </c>
      <c r="I6877" s="13">
        <v>28</v>
      </c>
      <c r="J6877" s="13">
        <v>1</v>
      </c>
      <c r="K6877" s="13" t="s">
        <v>353</v>
      </c>
    </row>
    <row r="6878" spans="1:11" x14ac:dyDescent="0.2">
      <c r="A6878" s="4" t="s">
        <v>87</v>
      </c>
      <c r="B6878" s="13">
        <v>1</v>
      </c>
      <c r="C6878" s="13">
        <v>0</v>
      </c>
      <c r="D6878" s="13">
        <v>0</v>
      </c>
      <c r="E6878" s="13">
        <v>0</v>
      </c>
      <c r="F6878" s="13">
        <v>0</v>
      </c>
      <c r="G6878" s="13">
        <v>1</v>
      </c>
      <c r="H6878" s="13">
        <v>0</v>
      </c>
      <c r="I6878" s="13">
        <v>15</v>
      </c>
      <c r="J6878" s="13">
        <v>0</v>
      </c>
      <c r="K6878" s="13" t="s">
        <v>353</v>
      </c>
    </row>
    <row r="6879" spans="1:11" x14ac:dyDescent="0.2">
      <c r="A6879" s="4" t="s">
        <v>88</v>
      </c>
      <c r="B6879" s="13">
        <v>1</v>
      </c>
      <c r="C6879" s="13">
        <v>1</v>
      </c>
      <c r="D6879" s="13">
        <v>0</v>
      </c>
      <c r="E6879" s="13">
        <v>12</v>
      </c>
      <c r="F6879" s="13">
        <v>0</v>
      </c>
      <c r="G6879" s="13">
        <v>0</v>
      </c>
      <c r="H6879" s="13">
        <v>0</v>
      </c>
      <c r="I6879" s="13">
        <v>0</v>
      </c>
      <c r="J6879" s="13">
        <v>0</v>
      </c>
      <c r="K6879" s="13" t="s">
        <v>353</v>
      </c>
    </row>
    <row r="6880" spans="1:11" x14ac:dyDescent="0.2">
      <c r="A6880" s="4" t="s">
        <v>89</v>
      </c>
      <c r="B6880" s="13">
        <v>35</v>
      </c>
      <c r="C6880" s="13">
        <v>28</v>
      </c>
      <c r="D6880" s="13">
        <v>4</v>
      </c>
      <c r="E6880" s="13">
        <v>301</v>
      </c>
      <c r="F6880" s="13">
        <v>11</v>
      </c>
      <c r="G6880" s="13">
        <v>210.5</v>
      </c>
      <c r="H6880" s="13">
        <v>39</v>
      </c>
      <c r="I6880" s="13">
        <v>637</v>
      </c>
      <c r="J6880" s="13">
        <v>36</v>
      </c>
      <c r="K6880" s="13" t="s">
        <v>353</v>
      </c>
    </row>
    <row r="6881" spans="1:11" x14ac:dyDescent="0.2">
      <c r="A6881" s="4" t="s">
        <v>90</v>
      </c>
      <c r="B6881" s="13">
        <v>2</v>
      </c>
      <c r="C6881" s="13">
        <v>1</v>
      </c>
      <c r="D6881" s="13">
        <v>0</v>
      </c>
      <c r="E6881" s="13">
        <v>19</v>
      </c>
      <c r="F6881" s="13">
        <v>0</v>
      </c>
      <c r="G6881" s="13">
        <v>0</v>
      </c>
      <c r="H6881" s="13">
        <v>0</v>
      </c>
      <c r="I6881" s="13">
        <v>0</v>
      </c>
      <c r="J6881" s="13">
        <v>0</v>
      </c>
      <c r="K6881" s="13" t="s">
        <v>353</v>
      </c>
    </row>
    <row r="6882" spans="1:11" x14ac:dyDescent="0.2">
      <c r="A6882" s="4" t="s">
        <v>91</v>
      </c>
      <c r="B6882" s="13">
        <v>4</v>
      </c>
      <c r="C6882" s="13">
        <v>3</v>
      </c>
      <c r="D6882" s="13">
        <v>0</v>
      </c>
      <c r="E6882" s="13">
        <v>7</v>
      </c>
      <c r="F6882" s="13">
        <v>2</v>
      </c>
      <c r="G6882" s="13">
        <v>25</v>
      </c>
      <c r="H6882" s="13">
        <v>2</v>
      </c>
      <c r="I6882" s="13">
        <v>104</v>
      </c>
      <c r="J6882" s="13">
        <v>9</v>
      </c>
      <c r="K6882" s="13" t="s">
        <v>353</v>
      </c>
    </row>
    <row r="6883" spans="1:11" x14ac:dyDescent="0.2">
      <c r="A6883" s="4" t="s">
        <v>92</v>
      </c>
      <c r="B6883" s="13">
        <v>11</v>
      </c>
      <c r="C6883" s="13">
        <v>9</v>
      </c>
      <c r="D6883" s="13">
        <v>2</v>
      </c>
      <c r="E6883" s="13">
        <v>19</v>
      </c>
      <c r="F6883" s="13">
        <v>0</v>
      </c>
      <c r="G6883" s="13">
        <v>4</v>
      </c>
      <c r="H6883" s="13">
        <v>0</v>
      </c>
      <c r="I6883" s="13">
        <v>13</v>
      </c>
      <c r="J6883" s="13">
        <v>0</v>
      </c>
      <c r="K6883" s="13" t="s">
        <v>353</v>
      </c>
    </row>
    <row r="6884" spans="1:11" x14ac:dyDescent="0.2">
      <c r="A6884" s="4" t="s">
        <v>93</v>
      </c>
      <c r="B6884" s="13">
        <v>2</v>
      </c>
      <c r="C6884" s="13">
        <v>1</v>
      </c>
      <c r="D6884" s="13">
        <v>1</v>
      </c>
      <c r="E6884" s="13">
        <v>8</v>
      </c>
      <c r="F6884" s="13">
        <v>0</v>
      </c>
      <c r="G6884" s="13">
        <v>0</v>
      </c>
      <c r="H6884" s="13">
        <v>0</v>
      </c>
      <c r="I6884" s="13">
        <v>0</v>
      </c>
      <c r="J6884" s="13">
        <v>0</v>
      </c>
      <c r="K6884" s="13" t="s">
        <v>353</v>
      </c>
    </row>
    <row r="6885" spans="1:11" x14ac:dyDescent="0.2">
      <c r="A6885" s="4" t="s">
        <v>94</v>
      </c>
      <c r="B6885" s="13">
        <v>3</v>
      </c>
      <c r="C6885" s="13">
        <v>3</v>
      </c>
      <c r="D6885" s="13">
        <v>1</v>
      </c>
      <c r="E6885" s="13">
        <v>70</v>
      </c>
      <c r="F6885" s="13">
        <v>0</v>
      </c>
      <c r="G6885" s="13">
        <v>11</v>
      </c>
      <c r="H6885" s="13">
        <v>0</v>
      </c>
      <c r="I6885" s="13">
        <v>36</v>
      </c>
      <c r="J6885" s="13">
        <v>4</v>
      </c>
      <c r="K6885" s="13" t="s">
        <v>353</v>
      </c>
    </row>
    <row r="6886" spans="1:11" x14ac:dyDescent="0.2">
      <c r="A6886" s="4" t="s">
        <v>95</v>
      </c>
      <c r="B6886" s="13">
        <v>1</v>
      </c>
      <c r="C6886" s="13">
        <v>1</v>
      </c>
      <c r="D6886" s="13">
        <v>0</v>
      </c>
      <c r="E6886" s="13">
        <v>0</v>
      </c>
      <c r="F6886" s="13">
        <v>0</v>
      </c>
      <c r="G6886" s="13">
        <v>0</v>
      </c>
      <c r="H6886" s="13">
        <v>0</v>
      </c>
      <c r="I6886" s="13">
        <v>0</v>
      </c>
      <c r="J6886" s="13">
        <v>0</v>
      </c>
      <c r="K6886" s="13" t="s">
        <v>353</v>
      </c>
    </row>
    <row r="6887" spans="1:11" x14ac:dyDescent="0.2">
      <c r="A6887" s="4" t="s">
        <v>96</v>
      </c>
      <c r="K6887" s="13" t="s">
        <v>353</v>
      </c>
    </row>
    <row r="6888" spans="1:11" x14ac:dyDescent="0.2">
      <c r="A6888" s="4" t="s">
        <v>340</v>
      </c>
      <c r="K6888" s="13" t="s">
        <v>353</v>
      </c>
    </row>
    <row r="6889" spans="1:11" x14ac:dyDescent="0.2">
      <c r="A6889" s="4" t="s">
        <v>97</v>
      </c>
      <c r="B6889" s="13">
        <v>1</v>
      </c>
      <c r="C6889" s="13">
        <v>0</v>
      </c>
      <c r="D6889" s="13">
        <v>0</v>
      </c>
      <c r="E6889" s="13">
        <v>0</v>
      </c>
      <c r="F6889" s="13">
        <v>0</v>
      </c>
      <c r="G6889" s="13">
        <v>3</v>
      </c>
      <c r="H6889" s="13">
        <v>0</v>
      </c>
      <c r="I6889" s="13">
        <v>22</v>
      </c>
      <c r="J6889" s="13">
        <v>0</v>
      </c>
      <c r="K6889" s="13" t="s">
        <v>353</v>
      </c>
    </row>
    <row r="6890" spans="1:11" x14ac:dyDescent="0.2">
      <c r="A6890" s="4" t="s">
        <v>98</v>
      </c>
      <c r="B6890" s="13">
        <v>22</v>
      </c>
      <c r="C6890" s="13">
        <v>14</v>
      </c>
      <c r="D6890" s="13">
        <v>2</v>
      </c>
      <c r="E6890" s="13">
        <v>73</v>
      </c>
      <c r="F6890" s="13">
        <v>3</v>
      </c>
      <c r="G6890" s="13">
        <v>2</v>
      </c>
      <c r="H6890" s="13">
        <v>0</v>
      </c>
      <c r="I6890" s="13">
        <v>21</v>
      </c>
      <c r="J6890" s="13">
        <v>0</v>
      </c>
      <c r="K6890" s="13" t="s">
        <v>353</v>
      </c>
    </row>
    <row r="6891" spans="1:11" x14ac:dyDescent="0.2">
      <c r="A6891" s="4" t="s">
        <v>99</v>
      </c>
      <c r="B6891" s="13">
        <v>1</v>
      </c>
      <c r="C6891" s="13">
        <v>0</v>
      </c>
      <c r="D6891" s="13">
        <v>0</v>
      </c>
      <c r="E6891" s="13">
        <v>0</v>
      </c>
      <c r="F6891" s="13">
        <v>0</v>
      </c>
      <c r="G6891" s="13">
        <v>0</v>
      </c>
      <c r="H6891" s="13">
        <v>0</v>
      </c>
      <c r="I6891" s="13">
        <v>0</v>
      </c>
      <c r="J6891" s="13">
        <v>0</v>
      </c>
      <c r="K6891" s="13" t="s">
        <v>353</v>
      </c>
    </row>
    <row r="6892" spans="1:11" x14ac:dyDescent="0.2">
      <c r="A6892" s="4" t="s">
        <v>360</v>
      </c>
      <c r="K6892" s="13" t="s">
        <v>353</v>
      </c>
    </row>
    <row r="6893" spans="1:11" x14ac:dyDescent="0.2">
      <c r="A6893" s="4" t="s">
        <v>361</v>
      </c>
      <c r="K6893" s="13" t="s">
        <v>353</v>
      </c>
    </row>
    <row r="6894" spans="1:11" x14ac:dyDescent="0.2">
      <c r="A6894" s="4" t="s">
        <v>100</v>
      </c>
      <c r="B6894" s="13">
        <v>38</v>
      </c>
      <c r="C6894" s="13">
        <v>25</v>
      </c>
      <c r="D6894" s="13">
        <v>10</v>
      </c>
      <c r="E6894" s="13">
        <v>52</v>
      </c>
      <c r="F6894" s="13">
        <v>3</v>
      </c>
      <c r="G6894" s="13">
        <v>9.8333333333333304</v>
      </c>
      <c r="H6894" s="13">
        <v>1</v>
      </c>
      <c r="I6894" s="13">
        <v>79</v>
      </c>
      <c r="J6894" s="13">
        <v>3</v>
      </c>
      <c r="K6894" s="13" t="s">
        <v>353</v>
      </c>
    </row>
    <row r="6895" spans="1:11" x14ac:dyDescent="0.2">
      <c r="A6895" s="4" t="s">
        <v>362</v>
      </c>
      <c r="K6895" s="13" t="s">
        <v>353</v>
      </c>
    </row>
    <row r="6896" spans="1:11" x14ac:dyDescent="0.2">
      <c r="A6896" s="4" t="s">
        <v>101</v>
      </c>
      <c r="B6896" s="13">
        <v>1</v>
      </c>
      <c r="C6896" s="13">
        <v>1</v>
      </c>
      <c r="D6896" s="13">
        <v>0</v>
      </c>
      <c r="E6896" s="13">
        <v>0</v>
      </c>
      <c r="F6896" s="13">
        <v>0</v>
      </c>
      <c r="G6896" s="13">
        <v>0</v>
      </c>
      <c r="H6896" s="13">
        <v>0</v>
      </c>
      <c r="I6896" s="13">
        <v>0</v>
      </c>
      <c r="J6896" s="13">
        <v>0</v>
      </c>
      <c r="K6896" s="13" t="s">
        <v>353</v>
      </c>
    </row>
    <row r="6897" spans="1:11" x14ac:dyDescent="0.2">
      <c r="A6897" s="4" t="s">
        <v>278</v>
      </c>
      <c r="K6897" s="13" t="s">
        <v>353</v>
      </c>
    </row>
    <row r="6898" spans="1:11" x14ac:dyDescent="0.2">
      <c r="A6898" s="4" t="s">
        <v>102</v>
      </c>
      <c r="B6898" s="13">
        <v>1</v>
      </c>
      <c r="C6898" s="13">
        <v>1</v>
      </c>
      <c r="D6898" s="13">
        <v>1</v>
      </c>
      <c r="E6898" s="13">
        <v>11</v>
      </c>
      <c r="F6898" s="13">
        <v>0</v>
      </c>
      <c r="G6898" s="13">
        <v>0</v>
      </c>
      <c r="H6898" s="13">
        <v>0</v>
      </c>
      <c r="I6898" s="13">
        <v>0</v>
      </c>
      <c r="J6898" s="13">
        <v>0</v>
      </c>
      <c r="K6898" s="13" t="s">
        <v>353</v>
      </c>
    </row>
    <row r="6899" spans="1:11" x14ac:dyDescent="0.2">
      <c r="A6899" s="4" t="s">
        <v>892</v>
      </c>
      <c r="K6899" s="13" t="s">
        <v>353</v>
      </c>
    </row>
    <row r="6900" spans="1:11" x14ac:dyDescent="0.2">
      <c r="A6900" s="4" t="s">
        <v>103</v>
      </c>
      <c r="B6900" s="13">
        <v>69</v>
      </c>
      <c r="C6900" s="13">
        <v>65</v>
      </c>
      <c r="D6900" s="13">
        <v>2</v>
      </c>
      <c r="E6900" s="13">
        <v>915</v>
      </c>
      <c r="F6900" s="13">
        <v>18</v>
      </c>
      <c r="G6900" s="13">
        <v>26.5</v>
      </c>
      <c r="H6900" s="13">
        <v>4</v>
      </c>
      <c r="I6900" s="13">
        <v>142</v>
      </c>
      <c r="J6900" s="13">
        <v>10</v>
      </c>
      <c r="K6900" s="13" t="s">
        <v>353</v>
      </c>
    </row>
    <row r="6901" spans="1:11" x14ac:dyDescent="0.2">
      <c r="A6901" s="4" t="s">
        <v>104</v>
      </c>
      <c r="K6901" s="13" t="s">
        <v>353</v>
      </c>
    </row>
    <row r="6902" spans="1:11" x14ac:dyDescent="0.2">
      <c r="A6902" s="4" t="s">
        <v>345</v>
      </c>
      <c r="K6902" s="13" t="s">
        <v>353</v>
      </c>
    </row>
    <row r="6903" spans="1:11" x14ac:dyDescent="0.2">
      <c r="A6903" s="4" t="s">
        <v>341</v>
      </c>
      <c r="K6903" s="13" t="s">
        <v>353</v>
      </c>
    </row>
    <row r="6904" spans="1:11" x14ac:dyDescent="0.2">
      <c r="A6904" s="4" t="s">
        <v>311</v>
      </c>
      <c r="K6904" s="13" t="s">
        <v>353</v>
      </c>
    </row>
    <row r="6905" spans="1:11" x14ac:dyDescent="0.2">
      <c r="A6905" s="4" t="s">
        <v>105</v>
      </c>
      <c r="B6905" s="13">
        <v>1</v>
      </c>
      <c r="C6905" s="13">
        <v>1</v>
      </c>
      <c r="D6905" s="13">
        <v>1</v>
      </c>
      <c r="E6905" s="13">
        <v>1</v>
      </c>
      <c r="F6905" s="13">
        <v>0</v>
      </c>
      <c r="G6905" s="13">
        <v>2</v>
      </c>
      <c r="H6905" s="13">
        <v>0</v>
      </c>
      <c r="I6905" s="13">
        <v>34</v>
      </c>
      <c r="J6905" s="13">
        <v>0</v>
      </c>
      <c r="K6905" s="13" t="s">
        <v>353</v>
      </c>
    </row>
    <row r="6906" spans="1:11" x14ac:dyDescent="0.2">
      <c r="A6906" s="4" t="s">
        <v>106</v>
      </c>
      <c r="B6906" s="13">
        <v>1</v>
      </c>
      <c r="C6906" s="13">
        <v>1</v>
      </c>
      <c r="D6906" s="13">
        <v>1</v>
      </c>
      <c r="E6906" s="13">
        <v>2</v>
      </c>
      <c r="F6906" s="13">
        <v>0</v>
      </c>
      <c r="G6906" s="13">
        <v>0</v>
      </c>
      <c r="H6906" s="13">
        <v>0</v>
      </c>
      <c r="I6906" s="13">
        <v>0</v>
      </c>
      <c r="J6906" s="13">
        <v>0</v>
      </c>
      <c r="K6906" s="13" t="s">
        <v>353</v>
      </c>
    </row>
    <row r="6907" spans="1:11" x14ac:dyDescent="0.2">
      <c r="A6907" s="4" t="s">
        <v>107</v>
      </c>
      <c r="B6907" s="13">
        <v>5</v>
      </c>
      <c r="C6907" s="13">
        <v>5</v>
      </c>
      <c r="D6907" s="13">
        <v>1</v>
      </c>
      <c r="E6907" s="13">
        <v>3</v>
      </c>
      <c r="F6907" s="13">
        <v>1</v>
      </c>
      <c r="G6907" s="13">
        <v>0</v>
      </c>
      <c r="H6907" s="13">
        <v>0</v>
      </c>
      <c r="I6907" s="13">
        <v>0</v>
      </c>
      <c r="J6907" s="13">
        <v>0</v>
      </c>
      <c r="K6907" s="13" t="s">
        <v>353</v>
      </c>
    </row>
    <row r="6908" spans="1:11" x14ac:dyDescent="0.2">
      <c r="A6908" s="4" t="s">
        <v>108</v>
      </c>
      <c r="K6908" s="13" t="s">
        <v>353</v>
      </c>
    </row>
    <row r="6909" spans="1:11" x14ac:dyDescent="0.2">
      <c r="A6909" s="4" t="s">
        <v>357</v>
      </c>
      <c r="K6909" s="13" t="s">
        <v>353</v>
      </c>
    </row>
    <row r="6910" spans="1:11" x14ac:dyDescent="0.2">
      <c r="A6910" s="4" t="s">
        <v>346</v>
      </c>
      <c r="K6910" s="13" t="s">
        <v>353</v>
      </c>
    </row>
    <row r="6911" spans="1:11" x14ac:dyDescent="0.2">
      <c r="A6911" s="4" t="s">
        <v>109</v>
      </c>
      <c r="B6911" s="13">
        <v>4</v>
      </c>
      <c r="C6911" s="13">
        <v>4</v>
      </c>
      <c r="D6911" s="13">
        <v>0</v>
      </c>
      <c r="E6911" s="13">
        <v>59</v>
      </c>
      <c r="F6911" s="13">
        <v>1</v>
      </c>
      <c r="G6911" s="13">
        <v>25</v>
      </c>
      <c r="H6911" s="13">
        <v>4</v>
      </c>
      <c r="I6911" s="13">
        <v>66</v>
      </c>
      <c r="J6911" s="13">
        <v>8</v>
      </c>
      <c r="K6911" s="13" t="s">
        <v>353</v>
      </c>
    </row>
    <row r="6912" spans="1:11" x14ac:dyDescent="0.2">
      <c r="A6912" s="4" t="s">
        <v>110</v>
      </c>
      <c r="B6912" s="13">
        <v>1</v>
      </c>
      <c r="C6912" s="13">
        <v>1</v>
      </c>
      <c r="D6912" s="13">
        <v>0</v>
      </c>
      <c r="E6912" s="13">
        <v>31</v>
      </c>
      <c r="F6912" s="13">
        <v>2</v>
      </c>
      <c r="G6912" s="13">
        <v>0.33333333333333298</v>
      </c>
      <c r="H6912" s="13">
        <v>0</v>
      </c>
      <c r="I6912" s="13">
        <v>1</v>
      </c>
      <c r="J6912" s="13">
        <v>1</v>
      </c>
      <c r="K6912" s="13" t="s">
        <v>353</v>
      </c>
    </row>
    <row r="6913" spans="1:11" x14ac:dyDescent="0.2">
      <c r="A6913" s="4" t="s">
        <v>111</v>
      </c>
      <c r="B6913" s="13">
        <v>5</v>
      </c>
      <c r="C6913" s="13">
        <v>4</v>
      </c>
      <c r="D6913" s="13">
        <v>0</v>
      </c>
      <c r="E6913" s="13">
        <v>15</v>
      </c>
      <c r="F6913" s="13">
        <v>2</v>
      </c>
      <c r="G6913" s="13">
        <v>0</v>
      </c>
      <c r="H6913" s="13">
        <v>0</v>
      </c>
      <c r="I6913" s="13">
        <v>0</v>
      </c>
      <c r="J6913" s="13">
        <v>0</v>
      </c>
      <c r="K6913" s="13" t="s">
        <v>353</v>
      </c>
    </row>
    <row r="6914" spans="1:11" x14ac:dyDescent="0.2">
      <c r="A6914" s="4" t="s">
        <v>112</v>
      </c>
      <c r="B6914" s="13">
        <v>1</v>
      </c>
      <c r="C6914" s="13">
        <v>1</v>
      </c>
      <c r="D6914" s="13">
        <v>0</v>
      </c>
      <c r="E6914" s="13">
        <v>10</v>
      </c>
      <c r="F6914" s="13">
        <v>0</v>
      </c>
      <c r="G6914" s="13">
        <v>4</v>
      </c>
      <c r="H6914" s="13">
        <v>1</v>
      </c>
      <c r="I6914" s="13">
        <v>23</v>
      </c>
      <c r="J6914" s="13">
        <v>2</v>
      </c>
      <c r="K6914" s="13" t="s">
        <v>353</v>
      </c>
    </row>
    <row r="6915" spans="1:11" x14ac:dyDescent="0.2">
      <c r="A6915" s="4" t="s">
        <v>113</v>
      </c>
      <c r="B6915" s="13">
        <v>1</v>
      </c>
      <c r="C6915" s="13">
        <v>1</v>
      </c>
      <c r="D6915" s="13">
        <v>0</v>
      </c>
      <c r="E6915" s="13">
        <v>21</v>
      </c>
      <c r="F6915" s="13">
        <v>0</v>
      </c>
      <c r="G6915" s="13">
        <v>7</v>
      </c>
      <c r="H6915" s="13">
        <v>3</v>
      </c>
      <c r="I6915" s="13">
        <v>22</v>
      </c>
      <c r="J6915" s="13">
        <v>2</v>
      </c>
      <c r="K6915" s="13" t="s">
        <v>353</v>
      </c>
    </row>
    <row r="6916" spans="1:11" x14ac:dyDescent="0.2">
      <c r="A6916" s="4" t="s">
        <v>114</v>
      </c>
      <c r="B6916" s="13">
        <v>1</v>
      </c>
      <c r="C6916" s="13">
        <v>1</v>
      </c>
      <c r="D6916" s="13">
        <v>0</v>
      </c>
      <c r="E6916" s="13">
        <v>17</v>
      </c>
      <c r="F6916" s="13">
        <v>0</v>
      </c>
      <c r="G6916" s="13">
        <v>0</v>
      </c>
      <c r="H6916" s="13">
        <v>0</v>
      </c>
      <c r="I6916" s="13">
        <v>0</v>
      </c>
      <c r="J6916" s="13">
        <v>0</v>
      </c>
      <c r="K6916" s="13" t="s">
        <v>353</v>
      </c>
    </row>
    <row r="6917" spans="1:11" x14ac:dyDescent="0.2">
      <c r="A6917" s="4" t="s">
        <v>115</v>
      </c>
      <c r="B6917" s="13">
        <v>1</v>
      </c>
      <c r="C6917" s="13">
        <v>1</v>
      </c>
      <c r="D6917" s="13">
        <v>0</v>
      </c>
      <c r="E6917" s="13">
        <v>2</v>
      </c>
      <c r="F6917" s="13">
        <v>0</v>
      </c>
      <c r="G6917" s="13">
        <v>0</v>
      </c>
      <c r="H6917" s="13">
        <v>0</v>
      </c>
      <c r="I6917" s="13">
        <v>0</v>
      </c>
      <c r="J6917" s="13">
        <v>0</v>
      </c>
      <c r="K6917" s="13" t="s">
        <v>353</v>
      </c>
    </row>
    <row r="6918" spans="1:11" x14ac:dyDescent="0.2">
      <c r="A6918" s="4" t="s">
        <v>319</v>
      </c>
      <c r="K6918" s="13" t="s">
        <v>353</v>
      </c>
    </row>
    <row r="6919" spans="1:11" x14ac:dyDescent="0.2">
      <c r="A6919" s="4" t="s">
        <v>116</v>
      </c>
      <c r="B6919" s="13">
        <v>1</v>
      </c>
      <c r="C6919" s="13">
        <v>1</v>
      </c>
      <c r="D6919" s="13">
        <v>0</v>
      </c>
      <c r="E6919" s="13">
        <v>0</v>
      </c>
      <c r="F6919" s="13">
        <v>0</v>
      </c>
      <c r="G6919" s="13">
        <v>0</v>
      </c>
      <c r="H6919" s="13">
        <v>0</v>
      </c>
      <c r="I6919" s="13">
        <v>0</v>
      </c>
      <c r="J6919" s="13">
        <v>0</v>
      </c>
      <c r="K6919" s="13" t="s">
        <v>353</v>
      </c>
    </row>
    <row r="6920" spans="1:11" x14ac:dyDescent="0.2">
      <c r="A6920" s="4" t="s">
        <v>117</v>
      </c>
      <c r="B6920" s="13">
        <v>20</v>
      </c>
      <c r="C6920" s="13">
        <v>17</v>
      </c>
      <c r="D6920" s="13">
        <v>3</v>
      </c>
      <c r="E6920" s="13">
        <v>86</v>
      </c>
      <c r="F6920" s="13">
        <v>1</v>
      </c>
      <c r="G6920" s="13">
        <v>1</v>
      </c>
      <c r="H6920" s="13">
        <v>0</v>
      </c>
      <c r="I6920" s="13">
        <v>11</v>
      </c>
      <c r="J6920" s="13">
        <v>0</v>
      </c>
      <c r="K6920" s="13" t="s">
        <v>353</v>
      </c>
    </row>
    <row r="6921" spans="1:11" x14ac:dyDescent="0.2">
      <c r="A6921" s="4" t="s">
        <v>118</v>
      </c>
      <c r="B6921" s="13">
        <v>17</v>
      </c>
      <c r="C6921" s="13">
        <v>15</v>
      </c>
      <c r="D6921" s="13">
        <v>2</v>
      </c>
      <c r="E6921" s="13">
        <v>131</v>
      </c>
      <c r="F6921" s="13">
        <v>2</v>
      </c>
      <c r="G6921" s="13">
        <v>0</v>
      </c>
      <c r="H6921" s="13">
        <v>0</v>
      </c>
      <c r="I6921" s="13">
        <v>0</v>
      </c>
      <c r="J6921" s="13">
        <v>0</v>
      </c>
      <c r="K6921" s="13" t="s">
        <v>353</v>
      </c>
    </row>
    <row r="6922" spans="1:11" x14ac:dyDescent="0.2">
      <c r="A6922" s="4" t="s">
        <v>279</v>
      </c>
      <c r="K6922" s="13" t="s">
        <v>353</v>
      </c>
    </row>
    <row r="6923" spans="1:11" x14ac:dyDescent="0.2">
      <c r="A6923" s="4" t="s">
        <v>119</v>
      </c>
      <c r="B6923" s="13">
        <v>1</v>
      </c>
      <c r="C6923" s="13">
        <v>1</v>
      </c>
      <c r="D6923" s="13">
        <v>0</v>
      </c>
      <c r="E6923" s="13">
        <v>81</v>
      </c>
      <c r="F6923" s="13">
        <v>0</v>
      </c>
      <c r="G6923" s="13">
        <v>5</v>
      </c>
      <c r="H6923" s="13">
        <v>1</v>
      </c>
      <c r="I6923" s="13">
        <v>19</v>
      </c>
      <c r="J6923" s="13">
        <v>2</v>
      </c>
      <c r="K6923" s="13" t="s">
        <v>353</v>
      </c>
    </row>
    <row r="6924" spans="1:11" x14ac:dyDescent="0.2">
      <c r="A6924" s="4" t="s">
        <v>120</v>
      </c>
      <c r="B6924" s="13">
        <v>2</v>
      </c>
      <c r="C6924" s="13">
        <v>2</v>
      </c>
      <c r="D6924" s="13">
        <v>0</v>
      </c>
      <c r="E6924" s="13">
        <v>19</v>
      </c>
      <c r="F6924" s="13">
        <v>1</v>
      </c>
      <c r="G6924" s="13">
        <v>8</v>
      </c>
      <c r="H6924" s="13">
        <v>0</v>
      </c>
      <c r="I6924" s="13">
        <v>41</v>
      </c>
      <c r="J6924" s="13">
        <v>3</v>
      </c>
      <c r="K6924" s="13" t="s">
        <v>353</v>
      </c>
    </row>
    <row r="6925" spans="1:11" x14ac:dyDescent="0.2">
      <c r="A6925" s="4" t="s">
        <v>121</v>
      </c>
      <c r="B6925" s="13">
        <v>53</v>
      </c>
      <c r="C6925" s="13">
        <v>39</v>
      </c>
      <c r="D6925" s="13">
        <v>4</v>
      </c>
      <c r="E6925" s="13">
        <v>336</v>
      </c>
      <c r="F6925" s="13">
        <v>5</v>
      </c>
      <c r="G6925" s="13">
        <v>295.16666666600003</v>
      </c>
      <c r="H6925" s="13">
        <v>47</v>
      </c>
      <c r="I6925" s="13">
        <v>991</v>
      </c>
      <c r="J6925" s="13">
        <v>65</v>
      </c>
      <c r="K6925" s="13" t="s">
        <v>353</v>
      </c>
    </row>
    <row r="6926" spans="1:11" x14ac:dyDescent="0.2">
      <c r="A6926" s="4" t="s">
        <v>122</v>
      </c>
      <c r="B6926" s="13">
        <v>2</v>
      </c>
      <c r="C6926" s="13">
        <v>2</v>
      </c>
      <c r="D6926" s="13">
        <v>1</v>
      </c>
      <c r="E6926" s="13">
        <v>33</v>
      </c>
      <c r="F6926" s="13">
        <v>1</v>
      </c>
      <c r="G6926" s="13">
        <v>2</v>
      </c>
      <c r="H6926" s="13">
        <v>0</v>
      </c>
      <c r="I6926" s="13">
        <v>9</v>
      </c>
      <c r="J6926" s="13">
        <v>1</v>
      </c>
      <c r="K6926" s="13" t="s">
        <v>353</v>
      </c>
    </row>
    <row r="6927" spans="1:11" x14ac:dyDescent="0.2">
      <c r="A6927" s="4" t="s">
        <v>123</v>
      </c>
      <c r="B6927" s="13">
        <v>1</v>
      </c>
      <c r="C6927" s="13">
        <v>1</v>
      </c>
      <c r="D6927" s="13">
        <v>0</v>
      </c>
      <c r="E6927" s="13">
        <v>5</v>
      </c>
      <c r="F6927" s="13">
        <v>0</v>
      </c>
      <c r="G6927" s="13">
        <v>0</v>
      </c>
      <c r="H6927" s="13">
        <v>0</v>
      </c>
      <c r="I6927" s="13">
        <v>0</v>
      </c>
      <c r="J6927" s="13">
        <v>0</v>
      </c>
      <c r="K6927" s="13" t="s">
        <v>353</v>
      </c>
    </row>
    <row r="6928" spans="1:11" x14ac:dyDescent="0.2">
      <c r="A6928" s="4" t="s">
        <v>124</v>
      </c>
      <c r="B6928" s="13">
        <v>1</v>
      </c>
      <c r="C6928" s="13">
        <v>0</v>
      </c>
      <c r="D6928" s="13">
        <v>0</v>
      </c>
      <c r="E6928" s="13">
        <v>0</v>
      </c>
      <c r="F6928" s="13">
        <v>0</v>
      </c>
      <c r="G6928" s="13">
        <v>4</v>
      </c>
      <c r="H6928" s="13">
        <v>0</v>
      </c>
      <c r="I6928" s="13">
        <v>9</v>
      </c>
      <c r="J6928" s="13">
        <v>1</v>
      </c>
      <c r="K6928" s="13" t="s">
        <v>353</v>
      </c>
    </row>
    <row r="6929" spans="1:12" x14ac:dyDescent="0.2">
      <c r="A6929" s="4" t="s">
        <v>821</v>
      </c>
      <c r="B6929" s="13">
        <v>56</v>
      </c>
      <c r="C6929" s="13">
        <v>52</v>
      </c>
      <c r="D6929" s="13">
        <v>2</v>
      </c>
      <c r="E6929" s="13">
        <v>1094</v>
      </c>
      <c r="F6929" s="13">
        <v>17</v>
      </c>
      <c r="G6929" s="13">
        <v>142.166666666666</v>
      </c>
      <c r="H6929" s="13">
        <v>12</v>
      </c>
      <c r="I6929" s="13">
        <v>644</v>
      </c>
      <c r="J6929" s="13">
        <v>25</v>
      </c>
      <c r="K6929" s="13" t="s">
        <v>353</v>
      </c>
    </row>
    <row r="6930" spans="1:12" x14ac:dyDescent="0.2">
      <c r="A6930" s="4" t="s">
        <v>125</v>
      </c>
      <c r="B6930" s="13">
        <v>3</v>
      </c>
      <c r="C6930" s="13">
        <v>3</v>
      </c>
      <c r="D6930" s="13">
        <v>1</v>
      </c>
      <c r="E6930" s="13">
        <v>10</v>
      </c>
      <c r="F6930" s="13">
        <v>0</v>
      </c>
      <c r="G6930" s="13">
        <v>0</v>
      </c>
      <c r="H6930" s="13">
        <v>0</v>
      </c>
      <c r="I6930" s="13">
        <v>0</v>
      </c>
      <c r="J6930" s="13">
        <v>0</v>
      </c>
      <c r="K6930" s="13" t="s">
        <v>353</v>
      </c>
    </row>
    <row r="6931" spans="1:12" x14ac:dyDescent="0.2">
      <c r="A6931" s="4" t="s">
        <v>126</v>
      </c>
      <c r="B6931" s="13">
        <v>58</v>
      </c>
      <c r="C6931" s="13">
        <v>55</v>
      </c>
      <c r="D6931" s="13">
        <v>3</v>
      </c>
      <c r="E6931" s="13">
        <v>1121</v>
      </c>
      <c r="F6931" s="13">
        <v>24</v>
      </c>
      <c r="G6931" s="13">
        <v>0</v>
      </c>
      <c r="H6931" s="13">
        <v>0</v>
      </c>
      <c r="I6931" s="13">
        <v>0</v>
      </c>
      <c r="J6931" s="13">
        <v>0</v>
      </c>
      <c r="K6931" s="13" t="s">
        <v>353</v>
      </c>
      <c r="L6931" s="13">
        <v>4</v>
      </c>
    </row>
    <row r="6932" spans="1:12" x14ac:dyDescent="0.2">
      <c r="A6932" s="4" t="s">
        <v>127</v>
      </c>
      <c r="B6932" s="13">
        <v>3</v>
      </c>
      <c r="C6932" s="13">
        <v>3</v>
      </c>
      <c r="D6932" s="13">
        <v>0</v>
      </c>
      <c r="E6932" s="13">
        <v>121</v>
      </c>
      <c r="F6932" s="13">
        <v>5</v>
      </c>
      <c r="G6932" s="13">
        <v>22</v>
      </c>
      <c r="H6932" s="13">
        <v>2</v>
      </c>
      <c r="I6932" s="13">
        <v>85</v>
      </c>
      <c r="J6932" s="13">
        <v>4</v>
      </c>
      <c r="K6932" s="13" t="s">
        <v>353</v>
      </c>
    </row>
    <row r="6933" spans="1:12" x14ac:dyDescent="0.2">
      <c r="A6933" s="4" t="s">
        <v>128</v>
      </c>
      <c r="B6933" s="13">
        <v>1</v>
      </c>
      <c r="C6933" s="13">
        <v>1</v>
      </c>
      <c r="D6933" s="13">
        <v>0</v>
      </c>
      <c r="E6933" s="13">
        <v>24</v>
      </c>
      <c r="F6933" s="13">
        <v>0</v>
      </c>
      <c r="G6933" s="13">
        <v>7</v>
      </c>
      <c r="H6933" s="13">
        <v>2</v>
      </c>
      <c r="I6933" s="13">
        <v>11</v>
      </c>
      <c r="J6933" s="13">
        <v>1</v>
      </c>
      <c r="K6933" s="13" t="s">
        <v>353</v>
      </c>
    </row>
    <row r="6934" spans="1:12" x14ac:dyDescent="0.2">
      <c r="A6934" s="4" t="s">
        <v>129</v>
      </c>
      <c r="B6934" s="13">
        <v>54</v>
      </c>
      <c r="C6934" s="13">
        <v>51</v>
      </c>
      <c r="D6934" s="13">
        <v>10</v>
      </c>
      <c r="E6934" s="13">
        <v>2014</v>
      </c>
      <c r="F6934" s="13">
        <v>22</v>
      </c>
      <c r="G6934" s="13">
        <v>216.5</v>
      </c>
      <c r="H6934" s="13">
        <v>44</v>
      </c>
      <c r="I6934" s="13">
        <v>928</v>
      </c>
      <c r="J6934" s="13">
        <v>68</v>
      </c>
      <c r="K6934" s="13" t="s">
        <v>353</v>
      </c>
    </row>
    <row r="6935" spans="1:12" x14ac:dyDescent="0.2">
      <c r="A6935" s="4" t="s">
        <v>827</v>
      </c>
      <c r="K6935" s="13" t="s">
        <v>353</v>
      </c>
    </row>
    <row r="6936" spans="1:12" x14ac:dyDescent="0.2">
      <c r="A6936" s="4" t="s">
        <v>130</v>
      </c>
      <c r="B6936" s="13">
        <v>4</v>
      </c>
      <c r="C6936" s="13">
        <v>1</v>
      </c>
      <c r="D6936" s="13">
        <v>0</v>
      </c>
      <c r="E6936" s="13">
        <v>5</v>
      </c>
      <c r="F6936" s="13">
        <v>1</v>
      </c>
      <c r="G6936" s="13">
        <v>6</v>
      </c>
      <c r="H6936" s="13">
        <v>0</v>
      </c>
      <c r="I6936" s="13">
        <v>38</v>
      </c>
      <c r="J6936" s="13">
        <v>2</v>
      </c>
      <c r="K6936" s="13" t="s">
        <v>353</v>
      </c>
    </row>
    <row r="6937" spans="1:12" x14ac:dyDescent="0.2">
      <c r="A6937" s="4" t="s">
        <v>899</v>
      </c>
      <c r="K6937" s="13" t="s">
        <v>353</v>
      </c>
    </row>
    <row r="6938" spans="1:12" x14ac:dyDescent="0.2">
      <c r="A6938" s="4" t="s">
        <v>131</v>
      </c>
      <c r="K6938" s="13" t="s">
        <v>353</v>
      </c>
    </row>
    <row r="6939" spans="1:12" x14ac:dyDescent="0.2">
      <c r="A6939" s="4" t="s">
        <v>132</v>
      </c>
      <c r="K6939" s="13" t="s">
        <v>353</v>
      </c>
    </row>
    <row r="6940" spans="1:12" x14ac:dyDescent="0.2">
      <c r="A6940" s="4" t="s">
        <v>133</v>
      </c>
      <c r="B6940" s="13">
        <v>38</v>
      </c>
      <c r="C6940" s="13">
        <v>35</v>
      </c>
      <c r="D6940" s="13">
        <v>7</v>
      </c>
      <c r="E6940" s="13">
        <v>390</v>
      </c>
      <c r="F6940" s="13">
        <v>16</v>
      </c>
      <c r="G6940" s="13">
        <v>1</v>
      </c>
      <c r="H6940" s="13">
        <v>0</v>
      </c>
      <c r="I6940" s="13">
        <v>8</v>
      </c>
      <c r="J6940" s="13">
        <v>0</v>
      </c>
      <c r="K6940" s="13" t="s">
        <v>353</v>
      </c>
      <c r="L6940" s="13">
        <v>4</v>
      </c>
    </row>
    <row r="6941" spans="1:12" x14ac:dyDescent="0.2">
      <c r="A6941" s="4" t="s">
        <v>312</v>
      </c>
      <c r="K6941" s="13" t="s">
        <v>353</v>
      </c>
    </row>
    <row r="6942" spans="1:12" x14ac:dyDescent="0.2">
      <c r="A6942" s="4" t="s">
        <v>134</v>
      </c>
      <c r="B6942" s="13">
        <v>3</v>
      </c>
      <c r="C6942" s="13">
        <v>2</v>
      </c>
      <c r="D6942" s="13">
        <v>0</v>
      </c>
      <c r="E6942" s="13">
        <v>1</v>
      </c>
      <c r="F6942" s="13">
        <v>0</v>
      </c>
      <c r="G6942" s="13">
        <v>1</v>
      </c>
      <c r="H6942" s="13">
        <v>0</v>
      </c>
      <c r="I6942" s="13">
        <v>11</v>
      </c>
      <c r="J6942" s="13">
        <v>0</v>
      </c>
      <c r="K6942" s="13" t="s">
        <v>353</v>
      </c>
    </row>
    <row r="6943" spans="1:12" x14ac:dyDescent="0.2">
      <c r="A6943" s="4" t="s">
        <v>135</v>
      </c>
      <c r="B6943" s="13">
        <v>9</v>
      </c>
      <c r="C6943" s="13">
        <v>6</v>
      </c>
      <c r="D6943" s="13">
        <v>1</v>
      </c>
      <c r="E6943" s="13">
        <v>23</v>
      </c>
      <c r="F6943" s="13">
        <v>8</v>
      </c>
      <c r="G6943" s="13">
        <v>12</v>
      </c>
      <c r="H6943" s="13">
        <v>1</v>
      </c>
      <c r="I6943" s="13">
        <v>57</v>
      </c>
      <c r="J6943" s="13">
        <v>6</v>
      </c>
      <c r="K6943" s="13" t="s">
        <v>353</v>
      </c>
    </row>
    <row r="6944" spans="1:12" x14ac:dyDescent="0.2">
      <c r="A6944" s="4" t="s">
        <v>136</v>
      </c>
      <c r="B6944" s="13">
        <v>5</v>
      </c>
      <c r="C6944" s="13">
        <v>2</v>
      </c>
      <c r="D6944" s="13">
        <v>2</v>
      </c>
      <c r="E6944" s="13">
        <v>6</v>
      </c>
      <c r="F6944" s="13">
        <v>0</v>
      </c>
      <c r="G6944" s="13">
        <v>19</v>
      </c>
      <c r="H6944" s="13">
        <v>0</v>
      </c>
      <c r="I6944" s="13">
        <v>99</v>
      </c>
      <c r="J6944" s="13">
        <v>1</v>
      </c>
      <c r="K6944" s="13" t="s">
        <v>353</v>
      </c>
    </row>
    <row r="6945" spans="1:11" x14ac:dyDescent="0.2">
      <c r="A6945" s="4" t="s">
        <v>137</v>
      </c>
      <c r="K6945" s="13" t="s">
        <v>353</v>
      </c>
    </row>
    <row r="6946" spans="1:11" x14ac:dyDescent="0.2">
      <c r="A6946" s="4" t="s">
        <v>306</v>
      </c>
      <c r="K6946" s="13" t="s">
        <v>353</v>
      </c>
    </row>
    <row r="6947" spans="1:11" x14ac:dyDescent="0.2">
      <c r="A6947" s="4" t="s">
        <v>138</v>
      </c>
      <c r="B6947" s="13">
        <v>7</v>
      </c>
      <c r="C6947" s="13">
        <v>7</v>
      </c>
      <c r="D6947" s="13">
        <v>1</v>
      </c>
      <c r="E6947" s="13">
        <v>287</v>
      </c>
      <c r="F6947" s="13">
        <v>3</v>
      </c>
      <c r="G6947" s="13">
        <v>30</v>
      </c>
      <c r="H6947" s="13">
        <v>2</v>
      </c>
      <c r="I6947" s="13">
        <v>127</v>
      </c>
      <c r="J6947" s="13">
        <v>10</v>
      </c>
      <c r="K6947" s="13" t="s">
        <v>353</v>
      </c>
    </row>
    <row r="6948" spans="1:11" x14ac:dyDescent="0.2">
      <c r="A6948" s="4" t="s">
        <v>295</v>
      </c>
      <c r="K6948" s="13" t="s">
        <v>353</v>
      </c>
    </row>
    <row r="6949" spans="1:11" x14ac:dyDescent="0.2">
      <c r="A6949" s="4" t="s">
        <v>139</v>
      </c>
      <c r="B6949" s="13">
        <v>1</v>
      </c>
      <c r="C6949" s="13">
        <v>1</v>
      </c>
      <c r="D6949" s="13">
        <v>0</v>
      </c>
      <c r="E6949" s="13">
        <v>0</v>
      </c>
      <c r="F6949" s="13">
        <v>0</v>
      </c>
      <c r="G6949" s="13">
        <v>0</v>
      </c>
      <c r="H6949" s="13">
        <v>0</v>
      </c>
      <c r="I6949" s="13">
        <v>0</v>
      </c>
      <c r="J6949" s="13">
        <v>0</v>
      </c>
      <c r="K6949" s="13" t="s">
        <v>353</v>
      </c>
    </row>
    <row r="6950" spans="1:11" x14ac:dyDescent="0.2">
      <c r="A6950" s="4" t="s">
        <v>905</v>
      </c>
      <c r="K6950" s="13" t="s">
        <v>353</v>
      </c>
    </row>
    <row r="6951" spans="1:11" x14ac:dyDescent="0.2">
      <c r="A6951" s="4" t="s">
        <v>140</v>
      </c>
      <c r="B6951" s="13">
        <v>1</v>
      </c>
      <c r="C6951" s="13">
        <v>1</v>
      </c>
      <c r="D6951" s="13">
        <v>0</v>
      </c>
      <c r="E6951" s="13">
        <v>87</v>
      </c>
      <c r="F6951" s="13">
        <v>0</v>
      </c>
      <c r="G6951" s="13">
        <v>0</v>
      </c>
      <c r="H6951" s="13">
        <v>0</v>
      </c>
      <c r="I6951" s="13">
        <v>0</v>
      </c>
      <c r="J6951" s="13">
        <v>0</v>
      </c>
      <c r="K6951" s="13" t="s">
        <v>353</v>
      </c>
    </row>
    <row r="6952" spans="1:11" x14ac:dyDescent="0.2">
      <c r="A6952" s="4" t="s">
        <v>141</v>
      </c>
      <c r="K6952" s="13" t="s">
        <v>353</v>
      </c>
    </row>
    <row r="6953" spans="1:11" x14ac:dyDescent="0.2">
      <c r="A6953" s="4" t="s">
        <v>864</v>
      </c>
      <c r="K6953" s="13" t="s">
        <v>353</v>
      </c>
    </row>
    <row r="6954" spans="1:11" x14ac:dyDescent="0.2">
      <c r="A6954" s="4" t="s">
        <v>142</v>
      </c>
      <c r="B6954" s="13">
        <v>2</v>
      </c>
      <c r="C6954" s="13">
        <v>2</v>
      </c>
      <c r="D6954" s="13">
        <v>1</v>
      </c>
      <c r="E6954" s="13">
        <v>20</v>
      </c>
      <c r="F6954" s="13">
        <v>0</v>
      </c>
      <c r="G6954" s="13">
        <v>6</v>
      </c>
      <c r="H6954" s="13">
        <v>0</v>
      </c>
      <c r="I6954" s="13">
        <v>18</v>
      </c>
      <c r="J6954" s="13">
        <v>2</v>
      </c>
      <c r="K6954" s="13" t="s">
        <v>353</v>
      </c>
    </row>
    <row r="6955" spans="1:11" x14ac:dyDescent="0.2">
      <c r="A6955" s="4" t="s">
        <v>904</v>
      </c>
      <c r="K6955" s="13" t="s">
        <v>353</v>
      </c>
    </row>
    <row r="6956" spans="1:11" x14ac:dyDescent="0.2">
      <c r="A6956" s="4" t="s">
        <v>866</v>
      </c>
      <c r="K6956" s="13" t="s">
        <v>353</v>
      </c>
    </row>
    <row r="6957" spans="1:11" x14ac:dyDescent="0.2">
      <c r="A6957" s="4" t="s">
        <v>303</v>
      </c>
      <c r="K6957" s="13" t="s">
        <v>353</v>
      </c>
    </row>
    <row r="6958" spans="1:11" x14ac:dyDescent="0.2">
      <c r="A6958" s="4" t="s">
        <v>865</v>
      </c>
      <c r="K6958" s="13" t="s">
        <v>353</v>
      </c>
    </row>
    <row r="6959" spans="1:11" x14ac:dyDescent="0.2">
      <c r="A6959" s="4" t="s">
        <v>307</v>
      </c>
      <c r="K6959" s="13" t="s">
        <v>353</v>
      </c>
    </row>
    <row r="6960" spans="1:11" x14ac:dyDescent="0.2">
      <c r="A6960" s="4" t="s">
        <v>143</v>
      </c>
      <c r="K6960" s="13" t="s">
        <v>353</v>
      </c>
    </row>
    <row r="6961" spans="1:11" x14ac:dyDescent="0.2">
      <c r="A6961" s="4" t="s">
        <v>298</v>
      </c>
      <c r="K6961" s="13" t="s">
        <v>353</v>
      </c>
    </row>
    <row r="6962" spans="1:11" x14ac:dyDescent="0.2">
      <c r="A6962" s="4" t="s">
        <v>342</v>
      </c>
      <c r="K6962" s="13" t="s">
        <v>353</v>
      </c>
    </row>
    <row r="6963" spans="1:11" x14ac:dyDescent="0.2">
      <c r="A6963" s="4" t="s">
        <v>144</v>
      </c>
      <c r="B6963" s="13">
        <v>2</v>
      </c>
      <c r="C6963" s="13">
        <v>2</v>
      </c>
      <c r="D6963" s="13">
        <v>0</v>
      </c>
      <c r="E6963" s="13">
        <v>0</v>
      </c>
      <c r="F6963" s="13">
        <v>0</v>
      </c>
      <c r="G6963" s="13">
        <v>0</v>
      </c>
      <c r="H6963" s="13">
        <v>0</v>
      </c>
      <c r="I6963" s="13">
        <v>0</v>
      </c>
      <c r="J6963" s="13">
        <v>0</v>
      </c>
      <c r="K6963" s="13" t="s">
        <v>353</v>
      </c>
    </row>
    <row r="6964" spans="1:11" x14ac:dyDescent="0.2">
      <c r="A6964" s="4" t="s">
        <v>145</v>
      </c>
      <c r="K6964" s="13" t="s">
        <v>353</v>
      </c>
    </row>
    <row r="6965" spans="1:11" x14ac:dyDescent="0.2">
      <c r="A6965" s="4" t="s">
        <v>146</v>
      </c>
      <c r="B6965" s="13">
        <v>1</v>
      </c>
      <c r="C6965" s="13">
        <v>1</v>
      </c>
      <c r="D6965" s="13">
        <v>0</v>
      </c>
      <c r="E6965" s="13">
        <v>0</v>
      </c>
      <c r="F6965" s="13">
        <v>0</v>
      </c>
      <c r="G6965" s="13">
        <v>0</v>
      </c>
      <c r="H6965" s="13">
        <v>0</v>
      </c>
      <c r="I6965" s="13">
        <v>0</v>
      </c>
      <c r="J6965" s="13">
        <v>0</v>
      </c>
      <c r="K6965" s="13" t="s">
        <v>353</v>
      </c>
    </row>
    <row r="6966" spans="1:11" x14ac:dyDescent="0.2">
      <c r="A6966" s="4" t="s">
        <v>363</v>
      </c>
      <c r="K6966" s="13" t="s">
        <v>353</v>
      </c>
    </row>
    <row r="6967" spans="1:11" x14ac:dyDescent="0.2">
      <c r="A6967" s="4" t="s">
        <v>147</v>
      </c>
      <c r="B6967" s="13">
        <v>5</v>
      </c>
      <c r="C6967" s="13">
        <v>4</v>
      </c>
      <c r="D6967" s="13">
        <v>0</v>
      </c>
      <c r="E6967" s="13">
        <v>57</v>
      </c>
      <c r="F6967" s="13">
        <v>0</v>
      </c>
      <c r="G6967" s="13">
        <v>6</v>
      </c>
      <c r="H6967" s="13">
        <v>0</v>
      </c>
      <c r="I6967" s="13">
        <v>32</v>
      </c>
      <c r="J6967" s="13">
        <v>2</v>
      </c>
      <c r="K6967" s="13" t="s">
        <v>353</v>
      </c>
    </row>
    <row r="6968" spans="1:11" x14ac:dyDescent="0.2">
      <c r="A6968" s="4" t="s">
        <v>355</v>
      </c>
      <c r="K6968" s="13" t="s">
        <v>353</v>
      </c>
    </row>
    <row r="6969" spans="1:11" x14ac:dyDescent="0.2">
      <c r="A6969" s="4" t="s">
        <v>148</v>
      </c>
      <c r="K6969" s="13" t="s">
        <v>353</v>
      </c>
    </row>
    <row r="6970" spans="1:11" x14ac:dyDescent="0.2">
      <c r="A6970" s="4" t="s">
        <v>149</v>
      </c>
      <c r="B6970" s="13">
        <v>1</v>
      </c>
      <c r="C6970" s="13">
        <v>0</v>
      </c>
      <c r="D6970" s="13">
        <v>0</v>
      </c>
      <c r="E6970" s="13">
        <v>0</v>
      </c>
      <c r="F6970" s="13">
        <v>0</v>
      </c>
      <c r="G6970" s="13">
        <v>5</v>
      </c>
      <c r="H6970" s="13">
        <v>0</v>
      </c>
      <c r="I6970" s="13">
        <v>31</v>
      </c>
      <c r="J6970" s="13">
        <v>2</v>
      </c>
      <c r="K6970" s="13" t="s">
        <v>353</v>
      </c>
    </row>
    <row r="6971" spans="1:11" x14ac:dyDescent="0.2">
      <c r="A6971" s="4" t="s">
        <v>150</v>
      </c>
      <c r="B6971" s="13">
        <v>7</v>
      </c>
      <c r="C6971" s="13">
        <v>6</v>
      </c>
      <c r="D6971" s="13">
        <v>0</v>
      </c>
      <c r="E6971" s="13">
        <v>67</v>
      </c>
      <c r="F6971" s="13">
        <v>1</v>
      </c>
      <c r="G6971" s="13">
        <v>29</v>
      </c>
      <c r="H6971" s="13">
        <v>0</v>
      </c>
      <c r="I6971" s="13">
        <v>162</v>
      </c>
      <c r="J6971" s="13">
        <v>8</v>
      </c>
      <c r="K6971" s="13" t="s">
        <v>353</v>
      </c>
    </row>
    <row r="6972" spans="1:11" x14ac:dyDescent="0.2">
      <c r="A6972" s="4" t="s">
        <v>314</v>
      </c>
      <c r="K6972" s="13" t="s">
        <v>353</v>
      </c>
    </row>
    <row r="6973" spans="1:11" x14ac:dyDescent="0.2">
      <c r="A6973" s="4" t="s">
        <v>332</v>
      </c>
      <c r="K6973" s="13" t="s">
        <v>353</v>
      </c>
    </row>
    <row r="6974" spans="1:11" x14ac:dyDescent="0.2">
      <c r="A6974" s="4" t="s">
        <v>349</v>
      </c>
      <c r="K6974" s="13" t="s">
        <v>353</v>
      </c>
    </row>
    <row r="6975" spans="1:11" x14ac:dyDescent="0.2">
      <c r="A6975" s="4" t="s">
        <v>305</v>
      </c>
      <c r="K6975" s="13" t="s">
        <v>353</v>
      </c>
    </row>
    <row r="6976" spans="1:11" x14ac:dyDescent="0.2">
      <c r="A6976" s="4" t="s">
        <v>900</v>
      </c>
      <c r="K6976" s="13" t="s">
        <v>353</v>
      </c>
    </row>
    <row r="6977" spans="1:11" x14ac:dyDescent="0.2">
      <c r="A6977" s="4" t="s">
        <v>299</v>
      </c>
      <c r="K6977" s="13" t="s">
        <v>353</v>
      </c>
    </row>
    <row r="6978" spans="1:11" x14ac:dyDescent="0.2">
      <c r="A6978" s="4" t="s">
        <v>286</v>
      </c>
      <c r="K6978" s="13" t="s">
        <v>353</v>
      </c>
    </row>
    <row r="6979" spans="1:11" x14ac:dyDescent="0.2">
      <c r="A6979" s="4" t="s">
        <v>795</v>
      </c>
      <c r="K6979" s="13" t="s">
        <v>353</v>
      </c>
    </row>
    <row r="6980" spans="1:11" x14ac:dyDescent="0.2">
      <c r="A6980" s="4" t="s">
        <v>151</v>
      </c>
      <c r="K6980" s="13" t="s">
        <v>353</v>
      </c>
    </row>
    <row r="6981" spans="1:11" x14ac:dyDescent="0.2">
      <c r="A6981" s="4" t="s">
        <v>280</v>
      </c>
      <c r="K6981" s="13" t="s">
        <v>353</v>
      </c>
    </row>
    <row r="6982" spans="1:11" x14ac:dyDescent="0.2">
      <c r="A6982" s="4" t="s">
        <v>320</v>
      </c>
      <c r="K6982" s="13" t="s">
        <v>353</v>
      </c>
    </row>
    <row r="6983" spans="1:11" x14ac:dyDescent="0.2">
      <c r="A6983" s="4" t="s">
        <v>152</v>
      </c>
      <c r="B6983" s="13">
        <v>1</v>
      </c>
      <c r="C6983" s="13">
        <v>1</v>
      </c>
      <c r="D6983" s="13">
        <v>0</v>
      </c>
      <c r="E6983" s="13">
        <v>10</v>
      </c>
      <c r="F6983" s="13">
        <v>0</v>
      </c>
      <c r="G6983" s="13">
        <v>0</v>
      </c>
      <c r="H6983" s="13">
        <v>0</v>
      </c>
      <c r="I6983" s="13">
        <v>0</v>
      </c>
      <c r="J6983" s="13">
        <v>0</v>
      </c>
      <c r="K6983" s="13" t="s">
        <v>353</v>
      </c>
    </row>
    <row r="6984" spans="1:11" x14ac:dyDescent="0.2">
      <c r="A6984" s="4" t="s">
        <v>153</v>
      </c>
      <c r="K6984" s="13" t="s">
        <v>353</v>
      </c>
    </row>
    <row r="6985" spans="1:11" x14ac:dyDescent="0.2">
      <c r="A6985" s="4" t="s">
        <v>154</v>
      </c>
      <c r="B6985" s="13">
        <v>2</v>
      </c>
      <c r="C6985" s="13">
        <v>2</v>
      </c>
      <c r="D6985" s="13">
        <v>0</v>
      </c>
      <c r="E6985" s="13">
        <v>25</v>
      </c>
      <c r="F6985" s="13">
        <v>2</v>
      </c>
      <c r="G6985" s="13">
        <v>5</v>
      </c>
      <c r="H6985" s="13">
        <v>0</v>
      </c>
      <c r="I6985" s="13">
        <v>30</v>
      </c>
      <c r="J6985" s="13">
        <v>1</v>
      </c>
      <c r="K6985" s="13" t="s">
        <v>353</v>
      </c>
    </row>
    <row r="6986" spans="1:11" x14ac:dyDescent="0.2">
      <c r="A6986" s="4" t="s">
        <v>155</v>
      </c>
      <c r="K6986" s="13" t="s">
        <v>353</v>
      </c>
    </row>
    <row r="6987" spans="1:11" x14ac:dyDescent="0.2">
      <c r="A6987" s="4" t="s">
        <v>156</v>
      </c>
      <c r="K6987" s="13" t="s">
        <v>353</v>
      </c>
    </row>
    <row r="6988" spans="1:11" x14ac:dyDescent="0.2">
      <c r="A6988" s="4" t="s">
        <v>157</v>
      </c>
      <c r="B6988" s="13">
        <v>2</v>
      </c>
      <c r="C6988" s="13">
        <v>1</v>
      </c>
      <c r="D6988" s="13">
        <v>0</v>
      </c>
      <c r="E6988" s="13">
        <v>7</v>
      </c>
      <c r="F6988" s="13">
        <v>3</v>
      </c>
      <c r="G6988" s="13">
        <v>2</v>
      </c>
      <c r="H6988" s="13">
        <v>0</v>
      </c>
      <c r="I6988" s="13">
        <v>21</v>
      </c>
      <c r="J6988" s="13">
        <v>0</v>
      </c>
      <c r="K6988" s="13" t="s">
        <v>353</v>
      </c>
    </row>
    <row r="6989" spans="1:11" x14ac:dyDescent="0.2">
      <c r="A6989" s="4" t="s">
        <v>158</v>
      </c>
      <c r="K6989" s="13" t="s">
        <v>353</v>
      </c>
    </row>
    <row r="6990" spans="1:11" x14ac:dyDescent="0.2">
      <c r="A6990" s="4" t="s">
        <v>159</v>
      </c>
      <c r="K6990" s="13" t="s">
        <v>353</v>
      </c>
    </row>
    <row r="6991" spans="1:11" x14ac:dyDescent="0.2">
      <c r="A6991" s="4" t="s">
        <v>877</v>
      </c>
      <c r="K6991" s="13" t="s">
        <v>353</v>
      </c>
    </row>
    <row r="6992" spans="1:11" x14ac:dyDescent="0.2">
      <c r="A6992" s="4" t="s">
        <v>372</v>
      </c>
      <c r="B6992" s="13">
        <v>9</v>
      </c>
      <c r="C6992" s="13">
        <v>9</v>
      </c>
      <c r="D6992" s="13">
        <v>1</v>
      </c>
      <c r="E6992" s="13">
        <v>56</v>
      </c>
      <c r="F6992" s="13">
        <v>2</v>
      </c>
      <c r="G6992" s="13">
        <v>10</v>
      </c>
      <c r="H6992" s="13">
        <v>0</v>
      </c>
      <c r="I6992" s="13">
        <v>59</v>
      </c>
      <c r="J6992" s="13">
        <v>1</v>
      </c>
      <c r="K6992" s="13" t="s">
        <v>353</v>
      </c>
    </row>
    <row r="6993" spans="1:12" x14ac:dyDescent="0.2">
      <c r="A6993" s="4" t="s">
        <v>160</v>
      </c>
      <c r="B6993" s="13">
        <v>34</v>
      </c>
      <c r="C6993" s="13">
        <v>28</v>
      </c>
      <c r="D6993" s="13">
        <v>7</v>
      </c>
      <c r="E6993" s="13">
        <v>50</v>
      </c>
      <c r="F6993" s="13">
        <v>9</v>
      </c>
      <c r="G6993" s="13">
        <v>35</v>
      </c>
      <c r="H6993" s="13">
        <v>4</v>
      </c>
      <c r="I6993" s="13">
        <v>171</v>
      </c>
      <c r="J6993" s="13">
        <v>4</v>
      </c>
      <c r="K6993" s="13" t="s">
        <v>353</v>
      </c>
    </row>
    <row r="6994" spans="1:12" x14ac:dyDescent="0.2">
      <c r="A6994" s="4" t="s">
        <v>161</v>
      </c>
      <c r="B6994" s="13">
        <v>3</v>
      </c>
      <c r="C6994" s="13">
        <v>3</v>
      </c>
      <c r="D6994" s="13">
        <v>0</v>
      </c>
      <c r="E6994" s="13">
        <v>54</v>
      </c>
      <c r="F6994" s="13">
        <v>2</v>
      </c>
      <c r="G6994" s="13">
        <v>13</v>
      </c>
      <c r="H6994" s="13">
        <v>0</v>
      </c>
      <c r="I6994" s="13">
        <v>56</v>
      </c>
      <c r="J6994" s="13">
        <v>3</v>
      </c>
      <c r="K6994" s="13" t="s">
        <v>353</v>
      </c>
    </row>
    <row r="6995" spans="1:12" x14ac:dyDescent="0.2">
      <c r="A6995" s="4" t="s">
        <v>796</v>
      </c>
      <c r="K6995" s="13" t="s">
        <v>353</v>
      </c>
    </row>
    <row r="6996" spans="1:12" x14ac:dyDescent="0.2">
      <c r="A6996" s="4" t="s">
        <v>162</v>
      </c>
      <c r="B6996" s="13">
        <v>1</v>
      </c>
      <c r="C6996" s="13">
        <v>1</v>
      </c>
      <c r="D6996" s="13">
        <v>0</v>
      </c>
      <c r="E6996" s="13">
        <v>0</v>
      </c>
      <c r="F6996" s="13">
        <v>1</v>
      </c>
      <c r="G6996" s="13">
        <v>0</v>
      </c>
      <c r="H6996" s="13">
        <v>0</v>
      </c>
      <c r="I6996" s="13">
        <v>0</v>
      </c>
      <c r="J6996" s="13">
        <v>0</v>
      </c>
      <c r="K6996" s="13" t="s">
        <v>353</v>
      </c>
    </row>
    <row r="6997" spans="1:12" x14ac:dyDescent="0.2">
      <c r="A6997" s="4" t="s">
        <v>816</v>
      </c>
      <c r="K6997" s="13" t="s">
        <v>353</v>
      </c>
    </row>
    <row r="6998" spans="1:12" x14ac:dyDescent="0.2">
      <c r="A6998" s="4" t="s">
        <v>163</v>
      </c>
      <c r="B6998" s="13">
        <v>1</v>
      </c>
      <c r="C6998" s="13">
        <v>1</v>
      </c>
      <c r="D6998" s="13">
        <v>1</v>
      </c>
      <c r="E6998" s="13">
        <v>1</v>
      </c>
      <c r="F6998" s="13">
        <v>0</v>
      </c>
      <c r="G6998" s="13">
        <v>2</v>
      </c>
      <c r="H6998" s="13">
        <v>0</v>
      </c>
      <c r="I6998" s="13">
        <v>16</v>
      </c>
      <c r="J6998" s="13">
        <v>0</v>
      </c>
      <c r="K6998" s="13" t="s">
        <v>353</v>
      </c>
    </row>
    <row r="6999" spans="1:12" x14ac:dyDescent="0.2">
      <c r="A6999" s="4" t="s">
        <v>164</v>
      </c>
      <c r="B6999" s="13">
        <v>3</v>
      </c>
      <c r="C6999" s="13">
        <v>2</v>
      </c>
      <c r="D6999" s="13">
        <v>0</v>
      </c>
      <c r="E6999" s="13">
        <v>4</v>
      </c>
      <c r="F6999" s="13">
        <v>0</v>
      </c>
      <c r="G6999" s="13">
        <v>14</v>
      </c>
      <c r="H6999" s="13">
        <v>0</v>
      </c>
      <c r="I6999" s="13">
        <v>64</v>
      </c>
      <c r="J6999" s="13">
        <v>3</v>
      </c>
      <c r="K6999" s="13" t="s">
        <v>353</v>
      </c>
    </row>
    <row r="7000" spans="1:12" x14ac:dyDescent="0.2">
      <c r="A7000" s="4" t="s">
        <v>895</v>
      </c>
      <c r="K7000" s="13" t="s">
        <v>353</v>
      </c>
    </row>
    <row r="7001" spans="1:12" x14ac:dyDescent="0.2">
      <c r="A7001" s="4" t="s">
        <v>828</v>
      </c>
      <c r="K7001" s="13" t="s">
        <v>353</v>
      </c>
    </row>
    <row r="7002" spans="1:12" x14ac:dyDescent="0.2">
      <c r="A7002" s="4" t="s">
        <v>863</v>
      </c>
      <c r="K7002" s="13" t="s">
        <v>353</v>
      </c>
    </row>
    <row r="7003" spans="1:12" x14ac:dyDescent="0.2">
      <c r="A7003" s="4" t="s">
        <v>819</v>
      </c>
      <c r="K7003" s="13" t="s">
        <v>353</v>
      </c>
    </row>
    <row r="7004" spans="1:12" x14ac:dyDescent="0.2">
      <c r="A7004" s="4" t="s">
        <v>908</v>
      </c>
      <c r="K7004" s="13" t="s">
        <v>353</v>
      </c>
    </row>
    <row r="7005" spans="1:12" x14ac:dyDescent="0.2">
      <c r="A7005" s="4" t="s">
        <v>165</v>
      </c>
      <c r="K7005" s="13" t="s">
        <v>353</v>
      </c>
    </row>
    <row r="7006" spans="1:12" x14ac:dyDescent="0.2">
      <c r="A7006" s="4" t="s">
        <v>166</v>
      </c>
      <c r="B7006" s="13">
        <v>64</v>
      </c>
      <c r="C7006" s="13">
        <v>60</v>
      </c>
      <c r="D7006" s="13">
        <v>11</v>
      </c>
      <c r="E7006" s="13">
        <v>1131</v>
      </c>
      <c r="F7006" s="13">
        <v>40</v>
      </c>
      <c r="G7006" s="13">
        <v>16</v>
      </c>
      <c r="H7006" s="13">
        <v>0</v>
      </c>
      <c r="I7006" s="13">
        <v>114</v>
      </c>
      <c r="J7006" s="13">
        <v>6</v>
      </c>
      <c r="K7006" s="13" t="s">
        <v>353</v>
      </c>
      <c r="L7006" s="13">
        <v>2</v>
      </c>
    </row>
    <row r="7007" spans="1:12" x14ac:dyDescent="0.2">
      <c r="A7007" s="4" t="s">
        <v>167</v>
      </c>
      <c r="B7007" s="13">
        <v>1</v>
      </c>
      <c r="C7007" s="13">
        <v>1</v>
      </c>
      <c r="D7007" s="13">
        <v>1</v>
      </c>
      <c r="E7007" s="13">
        <v>5</v>
      </c>
      <c r="F7007" s="13">
        <v>0</v>
      </c>
      <c r="G7007" s="13">
        <v>0</v>
      </c>
      <c r="H7007" s="13">
        <v>0</v>
      </c>
      <c r="I7007" s="13">
        <v>0</v>
      </c>
      <c r="J7007" s="13">
        <v>0</v>
      </c>
      <c r="K7007" s="13" t="s">
        <v>353</v>
      </c>
    </row>
    <row r="7008" spans="1:12" x14ac:dyDescent="0.2">
      <c r="A7008" s="4" t="s">
        <v>168</v>
      </c>
      <c r="B7008" s="13">
        <v>1</v>
      </c>
      <c r="C7008" s="13">
        <v>1</v>
      </c>
      <c r="D7008" s="13">
        <v>1</v>
      </c>
      <c r="E7008" s="13">
        <v>0</v>
      </c>
      <c r="F7008" s="13">
        <v>0</v>
      </c>
      <c r="G7008" s="13">
        <v>0</v>
      </c>
      <c r="H7008" s="13">
        <v>0</v>
      </c>
      <c r="I7008" s="13">
        <v>0</v>
      </c>
      <c r="J7008" s="13">
        <v>0</v>
      </c>
      <c r="K7008" s="13" t="s">
        <v>353</v>
      </c>
    </row>
    <row r="7009" spans="1:11" x14ac:dyDescent="0.2">
      <c r="A7009" s="4" t="s">
        <v>169</v>
      </c>
      <c r="B7009" s="13">
        <v>1</v>
      </c>
      <c r="C7009" s="13">
        <v>1</v>
      </c>
      <c r="D7009" s="13">
        <v>0</v>
      </c>
      <c r="E7009" s="13">
        <v>9</v>
      </c>
      <c r="F7009" s="13">
        <v>0</v>
      </c>
      <c r="G7009" s="13">
        <v>5</v>
      </c>
      <c r="H7009" s="13">
        <v>0</v>
      </c>
      <c r="I7009" s="13">
        <v>17</v>
      </c>
      <c r="J7009" s="13">
        <v>0</v>
      </c>
      <c r="K7009" s="13" t="s">
        <v>353</v>
      </c>
    </row>
    <row r="7010" spans="1:11" x14ac:dyDescent="0.2">
      <c r="A7010" s="4" t="s">
        <v>170</v>
      </c>
      <c r="B7010" s="13">
        <v>1</v>
      </c>
      <c r="C7010" s="13">
        <v>1</v>
      </c>
      <c r="D7010" s="13">
        <v>0</v>
      </c>
      <c r="E7010" s="13">
        <v>0</v>
      </c>
      <c r="F7010" s="13">
        <v>0</v>
      </c>
      <c r="G7010" s="13">
        <v>0</v>
      </c>
      <c r="H7010" s="13">
        <v>0</v>
      </c>
      <c r="I7010" s="13">
        <v>0</v>
      </c>
      <c r="J7010" s="13">
        <v>0</v>
      </c>
      <c r="K7010" s="13" t="s">
        <v>353</v>
      </c>
    </row>
    <row r="7011" spans="1:11" x14ac:dyDescent="0.2">
      <c r="A7011" s="4" t="s">
        <v>171</v>
      </c>
      <c r="B7011" s="13">
        <v>1</v>
      </c>
      <c r="C7011" s="13">
        <v>1</v>
      </c>
      <c r="D7011" s="13">
        <v>0</v>
      </c>
      <c r="E7011" s="13">
        <v>2</v>
      </c>
      <c r="F7011" s="13">
        <v>0</v>
      </c>
      <c r="G7011" s="13">
        <v>0</v>
      </c>
      <c r="H7011" s="13">
        <v>0</v>
      </c>
      <c r="I7011" s="13">
        <v>0</v>
      </c>
      <c r="J7011" s="13">
        <v>0</v>
      </c>
      <c r="K7011" s="13" t="s">
        <v>353</v>
      </c>
    </row>
    <row r="7012" spans="1:11" x14ac:dyDescent="0.2">
      <c r="A7012" s="4" t="s">
        <v>172</v>
      </c>
      <c r="K7012" s="13" t="s">
        <v>353</v>
      </c>
    </row>
    <row r="7013" spans="1:11" x14ac:dyDescent="0.2">
      <c r="A7013" s="4" t="s">
        <v>173</v>
      </c>
      <c r="B7013" s="13">
        <v>1</v>
      </c>
      <c r="C7013" s="13">
        <v>1</v>
      </c>
      <c r="D7013" s="13">
        <v>0</v>
      </c>
      <c r="E7013" s="13">
        <v>28</v>
      </c>
      <c r="F7013" s="13">
        <v>0</v>
      </c>
      <c r="G7013" s="13">
        <v>0</v>
      </c>
      <c r="H7013" s="13">
        <v>0</v>
      </c>
      <c r="I7013" s="13">
        <v>0</v>
      </c>
      <c r="J7013" s="13">
        <v>0</v>
      </c>
      <c r="K7013" s="13" t="s">
        <v>353</v>
      </c>
    </row>
    <row r="7014" spans="1:11" x14ac:dyDescent="0.2">
      <c r="A7014" s="4" t="s">
        <v>174</v>
      </c>
      <c r="B7014" s="13">
        <v>17</v>
      </c>
      <c r="C7014" s="13">
        <v>17</v>
      </c>
      <c r="D7014" s="13">
        <v>2</v>
      </c>
      <c r="E7014" s="13">
        <v>392</v>
      </c>
      <c r="F7014" s="13">
        <v>5</v>
      </c>
      <c r="G7014" s="13">
        <v>17</v>
      </c>
      <c r="H7014" s="13">
        <v>0</v>
      </c>
      <c r="I7014" s="13">
        <v>125</v>
      </c>
      <c r="J7014" s="13">
        <v>2</v>
      </c>
      <c r="K7014" s="13" t="s">
        <v>353</v>
      </c>
    </row>
    <row r="7015" spans="1:11" x14ac:dyDescent="0.2">
      <c r="A7015" s="4" t="s">
        <v>350</v>
      </c>
      <c r="K7015" s="13" t="s">
        <v>353</v>
      </c>
    </row>
    <row r="7016" spans="1:11" x14ac:dyDescent="0.2">
      <c r="A7016" s="4" t="s">
        <v>308</v>
      </c>
      <c r="K7016" s="13" t="s">
        <v>353</v>
      </c>
    </row>
    <row r="7017" spans="1:11" x14ac:dyDescent="0.2">
      <c r="A7017" s="4" t="s">
        <v>175</v>
      </c>
      <c r="B7017" s="13">
        <v>22</v>
      </c>
      <c r="C7017" s="13">
        <v>21</v>
      </c>
      <c r="D7017" s="13">
        <v>2</v>
      </c>
      <c r="E7017" s="13">
        <v>351</v>
      </c>
      <c r="F7017" s="13">
        <v>6</v>
      </c>
      <c r="G7017" s="13">
        <v>61.3333333333333</v>
      </c>
      <c r="H7017" s="13">
        <v>7</v>
      </c>
      <c r="I7017" s="13">
        <v>286</v>
      </c>
      <c r="J7017" s="13">
        <v>14</v>
      </c>
      <c r="K7017" s="13" t="s">
        <v>353</v>
      </c>
    </row>
    <row r="7018" spans="1:11" x14ac:dyDescent="0.2">
      <c r="A7018" s="4" t="s">
        <v>176</v>
      </c>
      <c r="B7018" s="13">
        <v>1</v>
      </c>
      <c r="C7018" s="13">
        <v>1</v>
      </c>
      <c r="D7018" s="13">
        <v>0</v>
      </c>
      <c r="E7018" s="13">
        <v>37</v>
      </c>
      <c r="F7018" s="13">
        <v>0</v>
      </c>
      <c r="G7018" s="13">
        <v>8</v>
      </c>
      <c r="H7018" s="13">
        <v>0</v>
      </c>
      <c r="I7018" s="13">
        <v>22</v>
      </c>
      <c r="J7018" s="13">
        <v>2</v>
      </c>
      <c r="K7018" s="13" t="s">
        <v>353</v>
      </c>
    </row>
    <row r="7019" spans="1:11" x14ac:dyDescent="0.2">
      <c r="A7019" s="4" t="s">
        <v>177</v>
      </c>
      <c r="B7019" s="13">
        <v>1</v>
      </c>
      <c r="C7019" s="13">
        <v>1</v>
      </c>
      <c r="D7019" s="13">
        <v>0</v>
      </c>
      <c r="E7019" s="13">
        <v>6</v>
      </c>
      <c r="F7019" s="13">
        <v>1</v>
      </c>
      <c r="G7019" s="13">
        <v>0</v>
      </c>
      <c r="H7019" s="13">
        <v>0</v>
      </c>
      <c r="I7019" s="13">
        <v>0</v>
      </c>
      <c r="J7019" s="13">
        <v>0</v>
      </c>
      <c r="K7019" s="13" t="s">
        <v>353</v>
      </c>
    </row>
    <row r="7020" spans="1:11" x14ac:dyDescent="0.2">
      <c r="A7020" s="4" t="s">
        <v>288</v>
      </c>
      <c r="K7020" s="13" t="s">
        <v>353</v>
      </c>
    </row>
    <row r="7021" spans="1:11" x14ac:dyDescent="0.2">
      <c r="A7021" s="4" t="s">
        <v>800</v>
      </c>
      <c r="K7021" s="13" t="s">
        <v>353</v>
      </c>
    </row>
    <row r="7022" spans="1:11" x14ac:dyDescent="0.2">
      <c r="A7022" s="4" t="s">
        <v>178</v>
      </c>
      <c r="B7022" s="13">
        <v>41</v>
      </c>
      <c r="C7022" s="13">
        <v>29</v>
      </c>
      <c r="D7022" s="13">
        <v>8</v>
      </c>
      <c r="E7022" s="13">
        <v>147</v>
      </c>
      <c r="F7022" s="13">
        <v>11</v>
      </c>
      <c r="G7022" s="13">
        <v>75</v>
      </c>
      <c r="H7022" s="13">
        <v>6</v>
      </c>
      <c r="I7022" s="13">
        <v>336</v>
      </c>
      <c r="J7022" s="13">
        <v>14</v>
      </c>
      <c r="K7022" s="13" t="s">
        <v>353</v>
      </c>
    </row>
    <row r="7023" spans="1:11" x14ac:dyDescent="0.2">
      <c r="A7023" s="4" t="s">
        <v>179</v>
      </c>
      <c r="B7023" s="13">
        <v>4</v>
      </c>
      <c r="C7023" s="13">
        <v>4</v>
      </c>
      <c r="D7023" s="13">
        <v>1</v>
      </c>
      <c r="E7023" s="13">
        <v>37</v>
      </c>
      <c r="F7023" s="13">
        <v>0</v>
      </c>
      <c r="G7023" s="13">
        <v>7</v>
      </c>
      <c r="H7023" s="13">
        <v>0</v>
      </c>
      <c r="I7023" s="13">
        <v>48</v>
      </c>
      <c r="J7023" s="13">
        <v>2</v>
      </c>
      <c r="K7023" s="13" t="s">
        <v>353</v>
      </c>
    </row>
    <row r="7024" spans="1:11" x14ac:dyDescent="0.2">
      <c r="A7024" s="4" t="s">
        <v>180</v>
      </c>
      <c r="B7024" s="13">
        <v>7</v>
      </c>
      <c r="C7024" s="13">
        <v>6</v>
      </c>
      <c r="D7024" s="13">
        <v>1</v>
      </c>
      <c r="E7024" s="13">
        <v>38</v>
      </c>
      <c r="F7024" s="13">
        <v>2</v>
      </c>
      <c r="G7024" s="13">
        <v>41</v>
      </c>
      <c r="H7024" s="13">
        <v>6</v>
      </c>
      <c r="I7024" s="13">
        <v>198</v>
      </c>
      <c r="J7024" s="13">
        <v>3</v>
      </c>
      <c r="K7024" s="13" t="s">
        <v>353</v>
      </c>
    </row>
    <row r="7025" spans="1:12" x14ac:dyDescent="0.2">
      <c r="A7025" s="4" t="s">
        <v>181</v>
      </c>
      <c r="B7025" s="13">
        <v>2</v>
      </c>
      <c r="C7025" s="13">
        <v>1</v>
      </c>
      <c r="D7025" s="13">
        <v>0</v>
      </c>
      <c r="E7025" s="13">
        <v>0</v>
      </c>
      <c r="F7025" s="13">
        <v>0</v>
      </c>
      <c r="G7025" s="13">
        <v>5</v>
      </c>
      <c r="H7025" s="13">
        <v>0</v>
      </c>
      <c r="I7025" s="13">
        <v>8</v>
      </c>
      <c r="J7025" s="13">
        <v>1</v>
      </c>
      <c r="K7025" s="13" t="s">
        <v>353</v>
      </c>
    </row>
    <row r="7026" spans="1:12" x14ac:dyDescent="0.2">
      <c r="A7026" s="4" t="s">
        <v>182</v>
      </c>
      <c r="B7026" s="13">
        <v>1</v>
      </c>
      <c r="C7026" s="13">
        <v>0</v>
      </c>
      <c r="D7026" s="13">
        <v>0</v>
      </c>
      <c r="E7026" s="13">
        <v>0</v>
      </c>
      <c r="F7026" s="13">
        <v>0</v>
      </c>
      <c r="G7026" s="13">
        <v>3</v>
      </c>
      <c r="H7026" s="13">
        <v>0</v>
      </c>
      <c r="I7026" s="13">
        <v>17</v>
      </c>
      <c r="J7026" s="13">
        <v>1</v>
      </c>
      <c r="K7026" s="13" t="s">
        <v>353</v>
      </c>
    </row>
    <row r="7027" spans="1:12" x14ac:dyDescent="0.2">
      <c r="A7027" s="4" t="s">
        <v>183</v>
      </c>
      <c r="B7027" s="13">
        <v>1</v>
      </c>
      <c r="C7027" s="13">
        <v>1</v>
      </c>
      <c r="D7027" s="13">
        <v>0</v>
      </c>
      <c r="E7027" s="13">
        <v>4</v>
      </c>
      <c r="F7027" s="13">
        <v>0</v>
      </c>
      <c r="G7027" s="13">
        <v>2</v>
      </c>
      <c r="H7027" s="13">
        <v>0</v>
      </c>
      <c r="I7027" s="13">
        <v>20</v>
      </c>
      <c r="J7027" s="13">
        <v>0</v>
      </c>
      <c r="K7027" s="13" t="s">
        <v>353</v>
      </c>
    </row>
    <row r="7028" spans="1:12" x14ac:dyDescent="0.2">
      <c r="A7028" s="4" t="s">
        <v>184</v>
      </c>
      <c r="B7028" s="13">
        <v>41</v>
      </c>
      <c r="C7028" s="13">
        <v>41</v>
      </c>
      <c r="D7028" s="13">
        <v>4</v>
      </c>
      <c r="E7028" s="13">
        <v>483</v>
      </c>
      <c r="F7028" s="13">
        <v>5</v>
      </c>
      <c r="G7028" s="13">
        <v>38.5</v>
      </c>
      <c r="H7028" s="13">
        <v>5</v>
      </c>
      <c r="I7028" s="13">
        <v>177</v>
      </c>
      <c r="J7028" s="13">
        <v>14</v>
      </c>
      <c r="K7028" s="13" t="s">
        <v>353</v>
      </c>
    </row>
    <row r="7029" spans="1:12" x14ac:dyDescent="0.2">
      <c r="A7029" s="4" t="s">
        <v>185</v>
      </c>
      <c r="B7029" s="13">
        <v>9</v>
      </c>
      <c r="C7029" s="13">
        <v>7</v>
      </c>
      <c r="D7029" s="13">
        <v>2</v>
      </c>
      <c r="E7029" s="13">
        <v>69</v>
      </c>
      <c r="F7029" s="13">
        <v>2</v>
      </c>
      <c r="G7029" s="13">
        <v>16</v>
      </c>
      <c r="H7029" s="13">
        <v>6</v>
      </c>
      <c r="I7029" s="13">
        <v>41</v>
      </c>
      <c r="J7029" s="13">
        <v>2</v>
      </c>
      <c r="K7029" s="13" t="s">
        <v>353</v>
      </c>
    </row>
    <row r="7030" spans="1:12" x14ac:dyDescent="0.2">
      <c r="A7030" s="4" t="s">
        <v>186</v>
      </c>
      <c r="B7030" s="13">
        <v>47</v>
      </c>
      <c r="C7030" s="13">
        <v>32</v>
      </c>
      <c r="D7030" s="13">
        <v>9</v>
      </c>
      <c r="E7030" s="13">
        <v>129</v>
      </c>
      <c r="F7030" s="13">
        <v>18</v>
      </c>
      <c r="G7030" s="13">
        <v>2</v>
      </c>
      <c r="H7030" s="13">
        <v>1</v>
      </c>
      <c r="I7030" s="13">
        <v>3</v>
      </c>
      <c r="J7030" s="13">
        <v>2</v>
      </c>
      <c r="K7030" s="13" t="s">
        <v>353</v>
      </c>
      <c r="L7030" s="13">
        <v>1</v>
      </c>
    </row>
    <row r="7031" spans="1:12" x14ac:dyDescent="0.2">
      <c r="A7031" s="4" t="s">
        <v>370</v>
      </c>
      <c r="K7031" s="13" t="s">
        <v>353</v>
      </c>
    </row>
    <row r="7032" spans="1:12" x14ac:dyDescent="0.2">
      <c r="A7032" s="4" t="s">
        <v>321</v>
      </c>
      <c r="K7032" s="13" t="s">
        <v>353</v>
      </c>
    </row>
    <row r="7033" spans="1:12" x14ac:dyDescent="0.2">
      <c r="A7033" s="4" t="s">
        <v>187</v>
      </c>
      <c r="B7033" s="13">
        <v>4</v>
      </c>
      <c r="C7033" s="13">
        <v>4</v>
      </c>
      <c r="D7033" s="13">
        <v>1</v>
      </c>
      <c r="E7033" s="13">
        <v>17</v>
      </c>
      <c r="F7033" s="13">
        <v>2</v>
      </c>
      <c r="G7033" s="13">
        <v>0</v>
      </c>
      <c r="H7033" s="13">
        <v>0</v>
      </c>
      <c r="I7033" s="13">
        <v>0</v>
      </c>
      <c r="J7033" s="13">
        <v>0</v>
      </c>
      <c r="K7033" s="13" t="s">
        <v>353</v>
      </c>
    </row>
    <row r="7034" spans="1:12" x14ac:dyDescent="0.2">
      <c r="A7034" s="4" t="s">
        <v>300</v>
      </c>
      <c r="K7034" s="13" t="s">
        <v>353</v>
      </c>
    </row>
    <row r="7035" spans="1:12" x14ac:dyDescent="0.2">
      <c r="A7035" s="4" t="s">
        <v>188</v>
      </c>
      <c r="K7035" s="13" t="s">
        <v>353</v>
      </c>
    </row>
    <row r="7036" spans="1:12" x14ac:dyDescent="0.2">
      <c r="A7036" s="4" t="s">
        <v>189</v>
      </c>
      <c r="B7036" s="13">
        <v>45</v>
      </c>
      <c r="C7036" s="13">
        <v>44</v>
      </c>
      <c r="D7036" s="13">
        <v>7</v>
      </c>
      <c r="E7036" s="13">
        <v>344</v>
      </c>
      <c r="F7036" s="13">
        <v>15</v>
      </c>
      <c r="G7036" s="13">
        <v>7</v>
      </c>
      <c r="H7036" s="13">
        <v>0</v>
      </c>
      <c r="I7036" s="13">
        <v>34</v>
      </c>
      <c r="J7036" s="13">
        <v>2</v>
      </c>
      <c r="K7036" s="13" t="s">
        <v>353</v>
      </c>
    </row>
    <row r="7037" spans="1:12" x14ac:dyDescent="0.2">
      <c r="A7037" s="4" t="s">
        <v>190</v>
      </c>
      <c r="B7037" s="13">
        <v>2</v>
      </c>
      <c r="C7037" s="13">
        <v>2</v>
      </c>
      <c r="D7037" s="13">
        <v>0</v>
      </c>
      <c r="E7037" s="13">
        <v>3</v>
      </c>
      <c r="F7037" s="13">
        <v>0</v>
      </c>
      <c r="G7037" s="13">
        <v>2</v>
      </c>
      <c r="H7037" s="13">
        <v>0</v>
      </c>
      <c r="I7037" s="13">
        <v>13</v>
      </c>
      <c r="J7037" s="13">
        <v>0</v>
      </c>
      <c r="K7037" s="13" t="s">
        <v>353</v>
      </c>
    </row>
    <row r="7038" spans="1:12" x14ac:dyDescent="0.2">
      <c r="A7038" s="4" t="s">
        <v>304</v>
      </c>
      <c r="K7038" s="13" t="s">
        <v>353</v>
      </c>
    </row>
    <row r="7039" spans="1:12" x14ac:dyDescent="0.2">
      <c r="A7039" s="4" t="s">
        <v>347</v>
      </c>
      <c r="K7039" s="13" t="s">
        <v>353</v>
      </c>
    </row>
    <row r="7040" spans="1:12" x14ac:dyDescent="0.2">
      <c r="A7040" s="4" t="s">
        <v>191</v>
      </c>
      <c r="K7040" s="13" t="s">
        <v>353</v>
      </c>
    </row>
    <row r="7041" spans="1:11" x14ac:dyDescent="0.2">
      <c r="A7041" s="4" t="s">
        <v>192</v>
      </c>
      <c r="K7041" s="13" t="s">
        <v>353</v>
      </c>
    </row>
    <row r="7042" spans="1:11" x14ac:dyDescent="0.2">
      <c r="A7042" s="4" t="s">
        <v>193</v>
      </c>
      <c r="B7042" s="13">
        <v>2</v>
      </c>
      <c r="C7042" s="13">
        <v>1</v>
      </c>
      <c r="D7042" s="13">
        <v>0</v>
      </c>
      <c r="E7042" s="13">
        <v>31</v>
      </c>
      <c r="F7042" s="13">
        <v>0</v>
      </c>
      <c r="G7042" s="13">
        <v>4</v>
      </c>
      <c r="H7042" s="13">
        <v>0</v>
      </c>
      <c r="I7042" s="13">
        <v>29</v>
      </c>
      <c r="J7042" s="13">
        <v>1</v>
      </c>
      <c r="K7042" s="13" t="s">
        <v>353</v>
      </c>
    </row>
    <row r="7043" spans="1:11" x14ac:dyDescent="0.2">
      <c r="A7043" s="4" t="s">
        <v>194</v>
      </c>
      <c r="K7043" s="13" t="s">
        <v>353</v>
      </c>
    </row>
    <row r="7044" spans="1:11" x14ac:dyDescent="0.2">
      <c r="A7044" s="4" t="s">
        <v>195</v>
      </c>
      <c r="B7044" s="13">
        <v>176</v>
      </c>
      <c r="C7044" s="13">
        <v>166</v>
      </c>
      <c r="D7044" s="13">
        <v>16</v>
      </c>
      <c r="E7044" s="13">
        <v>3040</v>
      </c>
      <c r="F7044" s="13">
        <v>40</v>
      </c>
      <c r="G7044" s="13">
        <v>856.33333333333303</v>
      </c>
      <c r="H7044" s="13">
        <v>66</v>
      </c>
      <c r="I7044" s="13">
        <v>3465</v>
      </c>
      <c r="J7044" s="13">
        <v>212</v>
      </c>
      <c r="K7044" s="13" t="s">
        <v>353</v>
      </c>
    </row>
    <row r="7045" spans="1:11" x14ac:dyDescent="0.2">
      <c r="A7045" s="4" t="s">
        <v>196</v>
      </c>
      <c r="B7045" s="13">
        <v>2</v>
      </c>
      <c r="C7045" s="13">
        <v>1</v>
      </c>
      <c r="D7045" s="13">
        <v>1</v>
      </c>
      <c r="E7045" s="13">
        <v>1</v>
      </c>
      <c r="F7045" s="13">
        <v>0</v>
      </c>
      <c r="G7045" s="13">
        <v>0.16666666666666599</v>
      </c>
      <c r="H7045" s="13">
        <v>0</v>
      </c>
      <c r="I7045" s="13">
        <v>1</v>
      </c>
      <c r="J7045" s="13">
        <v>0</v>
      </c>
      <c r="K7045" s="13" t="s">
        <v>353</v>
      </c>
    </row>
    <row r="7046" spans="1:11" x14ac:dyDescent="0.2">
      <c r="A7046" s="4" t="s">
        <v>197</v>
      </c>
      <c r="B7046" s="13">
        <v>52</v>
      </c>
      <c r="C7046" s="13">
        <v>43</v>
      </c>
      <c r="D7046" s="13">
        <v>5</v>
      </c>
      <c r="E7046" s="13">
        <v>358</v>
      </c>
      <c r="F7046" s="13">
        <v>17</v>
      </c>
      <c r="G7046" s="13">
        <v>197.166666666666</v>
      </c>
      <c r="H7046" s="13">
        <v>23</v>
      </c>
      <c r="I7046" s="13">
        <v>917</v>
      </c>
      <c r="J7046" s="13">
        <v>55</v>
      </c>
      <c r="K7046" s="13" t="s">
        <v>353</v>
      </c>
    </row>
    <row r="7047" spans="1:11" x14ac:dyDescent="0.2">
      <c r="A7047" s="4" t="s">
        <v>894</v>
      </c>
      <c r="K7047" s="13" t="s">
        <v>353</v>
      </c>
    </row>
    <row r="7048" spans="1:11" x14ac:dyDescent="0.2">
      <c r="A7048" s="4" t="s">
        <v>198</v>
      </c>
      <c r="K7048" s="13" t="s">
        <v>353</v>
      </c>
    </row>
    <row r="7049" spans="1:11" x14ac:dyDescent="0.2">
      <c r="A7049" s="4" t="s">
        <v>368</v>
      </c>
      <c r="K7049" s="13" t="s">
        <v>353</v>
      </c>
    </row>
    <row r="7050" spans="1:11" x14ac:dyDescent="0.2">
      <c r="A7050" s="4" t="s">
        <v>199</v>
      </c>
      <c r="B7050" s="13">
        <v>30</v>
      </c>
      <c r="C7050" s="13">
        <v>21</v>
      </c>
      <c r="D7050" s="13">
        <v>3</v>
      </c>
      <c r="E7050" s="13">
        <v>25</v>
      </c>
      <c r="F7050" s="13">
        <v>5</v>
      </c>
      <c r="G7050" s="13">
        <v>87.5</v>
      </c>
      <c r="H7050" s="13">
        <v>3</v>
      </c>
      <c r="I7050" s="13">
        <v>430</v>
      </c>
      <c r="J7050" s="13">
        <v>23</v>
      </c>
      <c r="K7050" s="13" t="s">
        <v>353</v>
      </c>
    </row>
    <row r="7051" spans="1:11" x14ac:dyDescent="0.2">
      <c r="A7051" s="4" t="s">
        <v>200</v>
      </c>
      <c r="B7051" s="13">
        <v>1</v>
      </c>
      <c r="C7051" s="13">
        <v>1</v>
      </c>
      <c r="D7051" s="13">
        <v>0</v>
      </c>
      <c r="E7051" s="13">
        <v>3</v>
      </c>
      <c r="F7051" s="13">
        <v>0</v>
      </c>
      <c r="G7051" s="13">
        <v>0</v>
      </c>
      <c r="H7051" s="13">
        <v>0</v>
      </c>
      <c r="I7051" s="13">
        <v>0</v>
      </c>
      <c r="J7051" s="13">
        <v>0</v>
      </c>
      <c r="K7051" s="13" t="s">
        <v>353</v>
      </c>
    </row>
    <row r="7052" spans="1:11" x14ac:dyDescent="0.2">
      <c r="A7052" s="4" t="s">
        <v>201</v>
      </c>
      <c r="B7052" s="13">
        <v>1</v>
      </c>
      <c r="C7052" s="13">
        <v>1</v>
      </c>
      <c r="D7052" s="13">
        <v>0</v>
      </c>
      <c r="E7052" s="13">
        <v>0</v>
      </c>
      <c r="F7052" s="13">
        <v>1</v>
      </c>
      <c r="G7052" s="13">
        <v>3</v>
      </c>
      <c r="H7052" s="13">
        <v>0</v>
      </c>
      <c r="I7052" s="13">
        <v>9</v>
      </c>
      <c r="J7052" s="13">
        <v>1</v>
      </c>
      <c r="K7052" s="13" t="s">
        <v>353</v>
      </c>
    </row>
    <row r="7053" spans="1:11" x14ac:dyDescent="0.2">
      <c r="A7053" s="4" t="s">
        <v>202</v>
      </c>
      <c r="B7053" s="13">
        <v>5</v>
      </c>
      <c r="C7053" s="13">
        <v>5</v>
      </c>
      <c r="D7053" s="13">
        <v>1</v>
      </c>
      <c r="E7053" s="13">
        <v>17</v>
      </c>
      <c r="F7053" s="13">
        <v>4</v>
      </c>
      <c r="G7053" s="13">
        <v>8</v>
      </c>
      <c r="H7053" s="13">
        <v>2</v>
      </c>
      <c r="I7053" s="13">
        <v>27</v>
      </c>
      <c r="J7053" s="13">
        <v>4</v>
      </c>
      <c r="K7053" s="13" t="s">
        <v>353</v>
      </c>
    </row>
    <row r="7054" spans="1:11" x14ac:dyDescent="0.2">
      <c r="A7054" s="4" t="s">
        <v>203</v>
      </c>
      <c r="B7054" s="13">
        <v>1</v>
      </c>
      <c r="C7054" s="13">
        <v>1</v>
      </c>
      <c r="D7054" s="13">
        <v>0</v>
      </c>
      <c r="E7054" s="13">
        <v>2</v>
      </c>
      <c r="F7054" s="13">
        <v>1</v>
      </c>
      <c r="G7054" s="13">
        <v>2</v>
      </c>
      <c r="H7054" s="13">
        <v>0</v>
      </c>
      <c r="I7054" s="13">
        <v>7</v>
      </c>
      <c r="J7054" s="13">
        <v>1</v>
      </c>
      <c r="K7054" s="13" t="s">
        <v>353</v>
      </c>
    </row>
    <row r="7055" spans="1:11" x14ac:dyDescent="0.2">
      <c r="A7055" s="4" t="s">
        <v>204</v>
      </c>
      <c r="B7055" s="13">
        <v>2</v>
      </c>
      <c r="C7055" s="13">
        <v>0</v>
      </c>
      <c r="D7055" s="13">
        <v>0</v>
      </c>
      <c r="E7055" s="13">
        <v>0</v>
      </c>
      <c r="F7055" s="13">
        <v>1</v>
      </c>
      <c r="G7055" s="13">
        <v>7</v>
      </c>
      <c r="H7055" s="13">
        <v>1</v>
      </c>
      <c r="I7055" s="13">
        <v>28</v>
      </c>
      <c r="J7055" s="13">
        <v>4</v>
      </c>
      <c r="K7055" s="13" t="s">
        <v>353</v>
      </c>
    </row>
    <row r="7056" spans="1:11" x14ac:dyDescent="0.2">
      <c r="A7056" s="4" t="s">
        <v>893</v>
      </c>
      <c r="K7056" s="13" t="s">
        <v>353</v>
      </c>
    </row>
    <row r="7057" spans="1:12" x14ac:dyDescent="0.2">
      <c r="A7057" s="4" t="s">
        <v>313</v>
      </c>
      <c r="K7057" s="13" t="s">
        <v>353</v>
      </c>
    </row>
    <row r="7058" spans="1:12" x14ac:dyDescent="0.2">
      <c r="A7058" s="4" t="s">
        <v>205</v>
      </c>
      <c r="B7058" s="13">
        <v>1</v>
      </c>
      <c r="C7058" s="13">
        <v>1</v>
      </c>
      <c r="D7058" s="13">
        <v>1</v>
      </c>
      <c r="E7058" s="13">
        <v>4</v>
      </c>
      <c r="F7058" s="13">
        <v>0</v>
      </c>
      <c r="G7058" s="13">
        <v>0</v>
      </c>
      <c r="H7058" s="13">
        <v>0</v>
      </c>
      <c r="I7058" s="13">
        <v>0</v>
      </c>
      <c r="J7058" s="13">
        <v>0</v>
      </c>
      <c r="K7058" s="13" t="s">
        <v>353</v>
      </c>
    </row>
    <row r="7059" spans="1:12" x14ac:dyDescent="0.2">
      <c r="A7059" s="4" t="s">
        <v>206</v>
      </c>
      <c r="B7059" s="13">
        <v>193</v>
      </c>
      <c r="C7059" s="13">
        <v>174</v>
      </c>
      <c r="D7059" s="13">
        <v>29</v>
      </c>
      <c r="E7059" s="13">
        <v>3637</v>
      </c>
      <c r="F7059" s="13">
        <v>67</v>
      </c>
      <c r="G7059" s="13">
        <v>1044</v>
      </c>
      <c r="H7059" s="13">
        <v>139</v>
      </c>
      <c r="I7059" s="13">
        <v>3719</v>
      </c>
      <c r="J7059" s="13">
        <v>242</v>
      </c>
      <c r="K7059" s="13" t="s">
        <v>353</v>
      </c>
      <c r="L7059" s="13">
        <v>1</v>
      </c>
    </row>
    <row r="7060" spans="1:12" x14ac:dyDescent="0.2">
      <c r="A7060" s="4" t="s">
        <v>207</v>
      </c>
      <c r="K7060" s="13" t="s">
        <v>353</v>
      </c>
    </row>
    <row r="7061" spans="1:12" x14ac:dyDescent="0.2">
      <c r="A7061" s="4" t="s">
        <v>208</v>
      </c>
      <c r="B7061" s="13">
        <v>1</v>
      </c>
      <c r="C7061" s="13">
        <v>1</v>
      </c>
      <c r="D7061" s="13">
        <v>0</v>
      </c>
      <c r="E7061" s="13">
        <v>0</v>
      </c>
      <c r="F7061" s="13">
        <v>0</v>
      </c>
      <c r="G7061" s="13">
        <v>0</v>
      </c>
      <c r="H7061" s="13">
        <v>0</v>
      </c>
      <c r="I7061" s="13">
        <v>0</v>
      </c>
      <c r="J7061" s="13">
        <v>0</v>
      </c>
      <c r="K7061" s="13" t="s">
        <v>353</v>
      </c>
    </row>
    <row r="7062" spans="1:12" x14ac:dyDescent="0.2">
      <c r="A7062" s="4" t="s">
        <v>793</v>
      </c>
      <c r="K7062" s="13" t="s">
        <v>353</v>
      </c>
    </row>
    <row r="7063" spans="1:12" x14ac:dyDescent="0.2">
      <c r="A7063" s="4" t="s">
        <v>209</v>
      </c>
      <c r="B7063" s="13">
        <v>2</v>
      </c>
      <c r="C7063" s="13">
        <v>2</v>
      </c>
      <c r="D7063" s="13">
        <v>0</v>
      </c>
      <c r="E7063" s="13">
        <v>5</v>
      </c>
      <c r="F7063" s="13">
        <v>0</v>
      </c>
      <c r="G7063" s="13">
        <v>0</v>
      </c>
      <c r="H7063" s="13">
        <v>0</v>
      </c>
      <c r="I7063" s="13">
        <v>0</v>
      </c>
      <c r="J7063" s="13">
        <v>0</v>
      </c>
      <c r="K7063" s="13" t="s">
        <v>353</v>
      </c>
    </row>
    <row r="7064" spans="1:12" x14ac:dyDescent="0.2">
      <c r="A7064" s="4" t="s">
        <v>210</v>
      </c>
      <c r="B7064" s="13">
        <v>1</v>
      </c>
      <c r="C7064" s="13">
        <v>1</v>
      </c>
      <c r="D7064" s="13">
        <v>0</v>
      </c>
      <c r="E7064" s="13">
        <v>0</v>
      </c>
      <c r="F7064" s="13">
        <v>0</v>
      </c>
      <c r="G7064" s="13">
        <v>0</v>
      </c>
      <c r="H7064" s="13">
        <v>0</v>
      </c>
      <c r="I7064" s="13">
        <v>0</v>
      </c>
      <c r="J7064" s="13">
        <v>0</v>
      </c>
      <c r="K7064" s="13" t="s">
        <v>353</v>
      </c>
    </row>
    <row r="7065" spans="1:12" x14ac:dyDescent="0.2">
      <c r="A7065" s="4" t="s">
        <v>281</v>
      </c>
      <c r="K7065" s="13" t="s">
        <v>353</v>
      </c>
    </row>
    <row r="7066" spans="1:12" x14ac:dyDescent="0.2">
      <c r="A7066" s="4" t="s">
        <v>343</v>
      </c>
      <c r="K7066" s="13" t="s">
        <v>353</v>
      </c>
    </row>
    <row r="7067" spans="1:12" x14ac:dyDescent="0.2">
      <c r="A7067" s="4" t="s">
        <v>875</v>
      </c>
      <c r="K7067" s="13" t="s">
        <v>353</v>
      </c>
    </row>
    <row r="7068" spans="1:12" x14ac:dyDescent="0.2">
      <c r="A7068" s="4" t="s">
        <v>902</v>
      </c>
      <c r="K7068" s="13" t="s">
        <v>353</v>
      </c>
    </row>
    <row r="7069" spans="1:12" x14ac:dyDescent="0.2">
      <c r="A7069" s="4" t="s">
        <v>324</v>
      </c>
      <c r="K7069" s="13" t="s">
        <v>353</v>
      </c>
    </row>
    <row r="7070" spans="1:12" x14ac:dyDescent="0.2">
      <c r="A7070" s="4" t="s">
        <v>328</v>
      </c>
      <c r="K7070" s="13" t="s">
        <v>353</v>
      </c>
    </row>
    <row r="7071" spans="1:12" x14ac:dyDescent="0.2">
      <c r="A7071" s="4" t="s">
        <v>348</v>
      </c>
      <c r="K7071" s="13" t="s">
        <v>353</v>
      </c>
    </row>
    <row r="7072" spans="1:12" x14ac:dyDescent="0.2">
      <c r="A7072" s="4" t="s">
        <v>358</v>
      </c>
      <c r="K7072" s="13" t="s">
        <v>353</v>
      </c>
    </row>
    <row r="7073" spans="1:14" x14ac:dyDescent="0.2">
      <c r="A7073" s="4" t="s">
        <v>325</v>
      </c>
      <c r="K7073" s="13" t="s">
        <v>353</v>
      </c>
    </row>
    <row r="7074" spans="1:14" x14ac:dyDescent="0.2">
      <c r="A7074" s="4" t="s">
        <v>797</v>
      </c>
      <c r="K7074" s="13" t="s">
        <v>353</v>
      </c>
    </row>
    <row r="7075" spans="1:14" x14ac:dyDescent="0.2">
      <c r="A7075" s="4" t="s">
        <v>326</v>
      </c>
      <c r="K7075" s="13" t="s">
        <v>353</v>
      </c>
    </row>
    <row r="7076" spans="1:14" x14ac:dyDescent="0.2">
      <c r="A7076" s="4" t="s">
        <v>211</v>
      </c>
      <c r="B7076" s="13">
        <v>2</v>
      </c>
      <c r="C7076" s="13">
        <v>1</v>
      </c>
      <c r="D7076" s="13">
        <v>0</v>
      </c>
      <c r="E7076" s="13">
        <v>1</v>
      </c>
      <c r="F7076" s="13">
        <v>0</v>
      </c>
      <c r="G7076" s="13">
        <v>0</v>
      </c>
      <c r="H7076" s="13">
        <v>0</v>
      </c>
      <c r="I7076" s="13">
        <v>0</v>
      </c>
      <c r="J7076" s="13">
        <v>0</v>
      </c>
      <c r="K7076" s="13" t="s">
        <v>353</v>
      </c>
    </row>
    <row r="7077" spans="1:14" x14ac:dyDescent="0.2">
      <c r="A7077" s="4" t="s">
        <v>798</v>
      </c>
      <c r="K7077" s="13" t="s">
        <v>353</v>
      </c>
    </row>
    <row r="7078" spans="1:14" x14ac:dyDescent="0.2">
      <c r="A7078" s="4" t="s">
        <v>282</v>
      </c>
      <c r="K7078" s="13" t="s">
        <v>353</v>
      </c>
    </row>
    <row r="7079" spans="1:14" x14ac:dyDescent="0.2">
      <c r="A7079" s="4" t="s">
        <v>212</v>
      </c>
      <c r="K7079" s="13" t="s">
        <v>353</v>
      </c>
    </row>
    <row r="7080" spans="1:14" x14ac:dyDescent="0.2">
      <c r="A7080" s="4" t="s">
        <v>301</v>
      </c>
      <c r="K7080" s="13" t="s">
        <v>353</v>
      </c>
    </row>
    <row r="7081" spans="1:14" x14ac:dyDescent="0.2">
      <c r="A7081" s="4" t="s">
        <v>289</v>
      </c>
      <c r="K7081" s="13" t="s">
        <v>353</v>
      </c>
    </row>
    <row r="7082" spans="1:14" x14ac:dyDescent="0.2">
      <c r="A7082" s="4" t="s">
        <v>322</v>
      </c>
      <c r="K7082" s="13" t="s">
        <v>353</v>
      </c>
    </row>
    <row r="7083" spans="1:14" x14ac:dyDescent="0.2">
      <c r="A7083" s="4" t="s">
        <v>323</v>
      </c>
      <c r="K7083" s="13" t="s">
        <v>353</v>
      </c>
    </row>
    <row r="7084" spans="1:14" x14ac:dyDescent="0.2">
      <c r="A7084" s="4" t="s">
        <v>844</v>
      </c>
      <c r="K7084" s="13" t="s">
        <v>353</v>
      </c>
    </row>
    <row r="7085" spans="1:14" x14ac:dyDescent="0.2">
      <c r="A7085" s="4" t="s">
        <v>213</v>
      </c>
      <c r="B7085" s="13">
        <v>3</v>
      </c>
      <c r="C7085" s="13">
        <v>2</v>
      </c>
      <c r="D7085" s="13">
        <v>1</v>
      </c>
      <c r="E7085" s="13">
        <v>84</v>
      </c>
      <c r="F7085" s="13">
        <v>1</v>
      </c>
      <c r="G7085" s="13">
        <v>4</v>
      </c>
      <c r="H7085" s="13">
        <v>0</v>
      </c>
      <c r="I7085" s="13">
        <v>35</v>
      </c>
      <c r="J7085" s="13">
        <v>0</v>
      </c>
      <c r="K7085" s="13" t="s">
        <v>353</v>
      </c>
    </row>
    <row r="7086" spans="1:14" x14ac:dyDescent="0.2">
      <c r="A7086" s="47" t="s">
        <v>897</v>
      </c>
      <c r="K7086" s="13" t="s">
        <v>353</v>
      </c>
      <c r="N7086" s="65"/>
    </row>
    <row r="7087" spans="1:14" x14ac:dyDescent="0.2">
      <c r="A7087" s="4" t="s">
        <v>214</v>
      </c>
      <c r="B7087" s="13">
        <v>2</v>
      </c>
      <c r="C7087" s="13">
        <v>2</v>
      </c>
      <c r="D7087" s="13">
        <v>1</v>
      </c>
      <c r="E7087" s="13">
        <v>8</v>
      </c>
      <c r="F7087" s="13">
        <v>1</v>
      </c>
      <c r="G7087" s="13">
        <v>2</v>
      </c>
      <c r="H7087" s="13">
        <v>0</v>
      </c>
      <c r="I7087" s="13">
        <v>5</v>
      </c>
      <c r="J7087" s="13">
        <v>0</v>
      </c>
      <c r="K7087" s="13" t="s">
        <v>353</v>
      </c>
    </row>
    <row r="7088" spans="1:14" x14ac:dyDescent="0.2">
      <c r="A7088" s="4" t="s">
        <v>801</v>
      </c>
      <c r="K7088" s="13" t="s">
        <v>353</v>
      </c>
    </row>
    <row r="7089" spans="1:12" x14ac:dyDescent="0.2">
      <c r="A7089" s="4" t="s">
        <v>309</v>
      </c>
      <c r="K7089" s="13" t="s">
        <v>353</v>
      </c>
    </row>
    <row r="7090" spans="1:12" x14ac:dyDescent="0.2">
      <c r="A7090" s="4" t="s">
        <v>215</v>
      </c>
      <c r="K7090" s="13" t="s">
        <v>353</v>
      </c>
    </row>
    <row r="7091" spans="1:12" x14ac:dyDescent="0.2">
      <c r="A7091" s="4" t="s">
        <v>216</v>
      </c>
      <c r="B7091" s="13">
        <v>38</v>
      </c>
      <c r="C7091" s="13">
        <v>30</v>
      </c>
      <c r="D7091" s="13">
        <v>6</v>
      </c>
      <c r="E7091" s="13">
        <v>172</v>
      </c>
      <c r="F7091" s="13">
        <v>5</v>
      </c>
      <c r="G7091" s="13">
        <v>13</v>
      </c>
      <c r="H7091" s="13">
        <v>0</v>
      </c>
      <c r="I7091" s="13">
        <v>76</v>
      </c>
      <c r="J7091" s="13">
        <v>1</v>
      </c>
      <c r="K7091" s="13" t="s">
        <v>353</v>
      </c>
    </row>
    <row r="7092" spans="1:12" x14ac:dyDescent="0.2">
      <c r="A7092" s="4" t="s">
        <v>217</v>
      </c>
      <c r="B7092" s="13">
        <v>1</v>
      </c>
      <c r="C7092" s="13">
        <v>1</v>
      </c>
      <c r="D7092" s="13">
        <v>0</v>
      </c>
      <c r="E7092" s="13">
        <v>0</v>
      </c>
      <c r="F7092" s="13">
        <v>0</v>
      </c>
      <c r="G7092" s="13">
        <v>3</v>
      </c>
      <c r="H7092" s="13">
        <v>1</v>
      </c>
      <c r="I7092" s="13">
        <v>2</v>
      </c>
      <c r="J7092" s="13">
        <v>0</v>
      </c>
      <c r="K7092" s="13" t="s">
        <v>353</v>
      </c>
    </row>
    <row r="7093" spans="1:12" x14ac:dyDescent="0.2">
      <c r="A7093" s="4" t="s">
        <v>218</v>
      </c>
      <c r="B7093" s="13">
        <v>112</v>
      </c>
      <c r="C7093" s="13">
        <v>89</v>
      </c>
      <c r="D7093" s="13">
        <v>19</v>
      </c>
      <c r="E7093" s="13">
        <v>525</v>
      </c>
      <c r="F7093" s="13">
        <v>19</v>
      </c>
      <c r="G7093" s="13">
        <v>9.8333333333333304</v>
      </c>
      <c r="H7093" s="13">
        <v>0</v>
      </c>
      <c r="I7093" s="13">
        <v>67</v>
      </c>
      <c r="J7093" s="13">
        <v>4</v>
      </c>
      <c r="K7093" s="13" t="s">
        <v>353</v>
      </c>
    </row>
    <row r="7094" spans="1:12" x14ac:dyDescent="0.2">
      <c r="A7094" s="4" t="s">
        <v>219</v>
      </c>
      <c r="B7094" s="13">
        <v>12</v>
      </c>
      <c r="C7094" s="13">
        <v>11</v>
      </c>
      <c r="D7094" s="13">
        <v>3</v>
      </c>
      <c r="E7094" s="13">
        <v>86</v>
      </c>
      <c r="F7094" s="13">
        <v>1</v>
      </c>
      <c r="G7094" s="13">
        <v>41.3333333333333</v>
      </c>
      <c r="H7094" s="13">
        <v>1</v>
      </c>
      <c r="I7094" s="13">
        <v>225</v>
      </c>
      <c r="J7094" s="13">
        <v>11</v>
      </c>
      <c r="K7094" s="13" t="s">
        <v>353</v>
      </c>
    </row>
    <row r="7095" spans="1:12" x14ac:dyDescent="0.2">
      <c r="A7095" s="4" t="s">
        <v>220</v>
      </c>
      <c r="B7095" s="13">
        <v>7</v>
      </c>
      <c r="C7095" s="13">
        <v>6</v>
      </c>
      <c r="D7095" s="13">
        <v>2</v>
      </c>
      <c r="E7095" s="13">
        <v>63</v>
      </c>
      <c r="F7095" s="13">
        <v>1</v>
      </c>
      <c r="G7095" s="13">
        <v>0</v>
      </c>
      <c r="H7095" s="13">
        <v>0</v>
      </c>
      <c r="I7095" s="13">
        <v>0</v>
      </c>
      <c r="J7095" s="13">
        <v>0</v>
      </c>
      <c r="K7095" s="13" t="s">
        <v>353</v>
      </c>
      <c r="L7095" s="13">
        <v>1</v>
      </c>
    </row>
    <row r="7096" spans="1:12" x14ac:dyDescent="0.2">
      <c r="A7096" s="4" t="s">
        <v>221</v>
      </c>
      <c r="B7096" s="13">
        <v>1</v>
      </c>
      <c r="C7096" s="13">
        <v>1</v>
      </c>
      <c r="D7096" s="13">
        <v>0</v>
      </c>
      <c r="E7096" s="13">
        <v>16</v>
      </c>
      <c r="F7096" s="13">
        <v>0</v>
      </c>
      <c r="G7096" s="13">
        <v>0</v>
      </c>
      <c r="H7096" s="13">
        <v>0</v>
      </c>
      <c r="I7096" s="13">
        <v>0</v>
      </c>
      <c r="J7096" s="13">
        <v>0</v>
      </c>
      <c r="K7096" s="13" t="s">
        <v>353</v>
      </c>
    </row>
    <row r="7097" spans="1:12" x14ac:dyDescent="0.2">
      <c r="A7097" s="4" t="s">
        <v>292</v>
      </c>
      <c r="K7097" s="13" t="s">
        <v>353</v>
      </c>
    </row>
    <row r="7098" spans="1:12" x14ac:dyDescent="0.2">
      <c r="A7098" s="4" t="s">
        <v>222</v>
      </c>
      <c r="K7098" s="13" t="s">
        <v>353</v>
      </c>
    </row>
    <row r="7099" spans="1:12" x14ac:dyDescent="0.2">
      <c r="A7099" s="4" t="s">
        <v>223</v>
      </c>
      <c r="K7099" s="13" t="s">
        <v>353</v>
      </c>
    </row>
    <row r="7100" spans="1:12" x14ac:dyDescent="0.2">
      <c r="A7100" s="4" t="s">
        <v>224</v>
      </c>
      <c r="B7100" s="13">
        <v>3</v>
      </c>
      <c r="C7100" s="13">
        <v>3</v>
      </c>
      <c r="D7100" s="13">
        <v>1</v>
      </c>
      <c r="E7100" s="13">
        <v>24</v>
      </c>
      <c r="F7100" s="13">
        <v>1</v>
      </c>
      <c r="G7100" s="13">
        <v>7</v>
      </c>
      <c r="H7100" s="13">
        <v>0</v>
      </c>
      <c r="I7100" s="13">
        <v>29</v>
      </c>
      <c r="J7100" s="13">
        <v>3</v>
      </c>
      <c r="K7100" s="13" t="s">
        <v>353</v>
      </c>
    </row>
    <row r="7101" spans="1:12" x14ac:dyDescent="0.2">
      <c r="A7101" s="4" t="s">
        <v>901</v>
      </c>
      <c r="K7101" s="13" t="s">
        <v>353</v>
      </c>
    </row>
    <row r="7102" spans="1:12" x14ac:dyDescent="0.2">
      <c r="A7102" s="4" t="s">
        <v>225</v>
      </c>
      <c r="B7102" s="13">
        <v>28</v>
      </c>
      <c r="C7102" s="13">
        <v>25</v>
      </c>
      <c r="D7102" s="13">
        <v>3</v>
      </c>
      <c r="E7102" s="13">
        <v>190</v>
      </c>
      <c r="F7102" s="13">
        <v>14</v>
      </c>
      <c r="G7102" s="13">
        <v>25</v>
      </c>
      <c r="H7102" s="13">
        <v>0</v>
      </c>
      <c r="I7102" s="13">
        <v>135</v>
      </c>
      <c r="J7102" s="13">
        <v>2</v>
      </c>
      <c r="K7102" s="13" t="s">
        <v>353</v>
      </c>
      <c r="L7102" s="13">
        <v>7</v>
      </c>
    </row>
    <row r="7103" spans="1:12" x14ac:dyDescent="0.2">
      <c r="A7103" s="4" t="s">
        <v>344</v>
      </c>
      <c r="K7103" s="13" t="s">
        <v>353</v>
      </c>
    </row>
    <row r="7104" spans="1:12" x14ac:dyDescent="0.2">
      <c r="A7104" s="4" t="s">
        <v>335</v>
      </c>
      <c r="K7104" s="13" t="s">
        <v>353</v>
      </c>
    </row>
    <row r="7105" spans="1:11" x14ac:dyDescent="0.2">
      <c r="A7105" s="4" t="s">
        <v>226</v>
      </c>
      <c r="B7105" s="13">
        <v>6</v>
      </c>
      <c r="C7105" s="13">
        <v>5</v>
      </c>
      <c r="D7105" s="13">
        <v>2</v>
      </c>
      <c r="E7105" s="13">
        <v>16</v>
      </c>
      <c r="F7105" s="13">
        <v>0</v>
      </c>
      <c r="G7105" s="13">
        <v>26</v>
      </c>
      <c r="H7105" s="13">
        <v>1</v>
      </c>
      <c r="I7105" s="13">
        <v>123</v>
      </c>
      <c r="J7105" s="13">
        <v>5</v>
      </c>
      <c r="K7105" s="13" t="s">
        <v>353</v>
      </c>
    </row>
    <row r="7106" spans="1:11" x14ac:dyDescent="0.2">
      <c r="A7106" s="4" t="s">
        <v>364</v>
      </c>
      <c r="K7106" s="13" t="s">
        <v>353</v>
      </c>
    </row>
    <row r="7107" spans="1:11" x14ac:dyDescent="0.2">
      <c r="A7107" s="4" t="s">
        <v>227</v>
      </c>
      <c r="B7107" s="13">
        <v>107</v>
      </c>
      <c r="C7107" s="13">
        <v>91</v>
      </c>
      <c r="D7107" s="13">
        <v>8</v>
      </c>
      <c r="E7107" s="13">
        <v>928</v>
      </c>
      <c r="F7107" s="13">
        <v>38</v>
      </c>
      <c r="G7107" s="13">
        <v>300.666666666666</v>
      </c>
      <c r="H7107" s="13">
        <v>23</v>
      </c>
      <c r="I7107" s="13">
        <v>1416</v>
      </c>
      <c r="J7107" s="13">
        <v>74</v>
      </c>
      <c r="K7107" s="13" t="s">
        <v>353</v>
      </c>
    </row>
    <row r="7108" spans="1:11" x14ac:dyDescent="0.2">
      <c r="A7108" s="4" t="s">
        <v>228</v>
      </c>
      <c r="B7108" s="13">
        <v>2</v>
      </c>
      <c r="C7108" s="13">
        <v>2</v>
      </c>
      <c r="D7108" s="13">
        <v>1</v>
      </c>
      <c r="E7108" s="13">
        <v>52</v>
      </c>
      <c r="F7108" s="13">
        <v>4</v>
      </c>
      <c r="G7108" s="13">
        <v>0</v>
      </c>
      <c r="H7108" s="13">
        <v>0</v>
      </c>
      <c r="I7108" s="13">
        <v>0</v>
      </c>
      <c r="J7108" s="13">
        <v>0</v>
      </c>
      <c r="K7108" s="13" t="s">
        <v>353</v>
      </c>
    </row>
    <row r="7109" spans="1:11" x14ac:dyDescent="0.2">
      <c r="A7109" s="4" t="s">
        <v>365</v>
      </c>
      <c r="K7109" s="13" t="s">
        <v>353</v>
      </c>
    </row>
    <row r="7110" spans="1:11" x14ac:dyDescent="0.2">
      <c r="A7110" s="4" t="s">
        <v>229</v>
      </c>
      <c r="B7110" s="13">
        <v>1</v>
      </c>
      <c r="C7110" s="13">
        <v>1</v>
      </c>
      <c r="D7110" s="13">
        <v>0</v>
      </c>
      <c r="E7110" s="13">
        <v>0</v>
      </c>
      <c r="F7110" s="13">
        <v>0</v>
      </c>
      <c r="G7110" s="13">
        <v>0</v>
      </c>
      <c r="H7110" s="13">
        <v>0</v>
      </c>
      <c r="I7110" s="13">
        <v>0</v>
      </c>
      <c r="J7110" s="13">
        <v>0</v>
      </c>
      <c r="K7110" s="13" t="s">
        <v>353</v>
      </c>
    </row>
    <row r="7111" spans="1:11" x14ac:dyDescent="0.2">
      <c r="A7111" s="4" t="s">
        <v>230</v>
      </c>
      <c r="K7111" s="13" t="s">
        <v>353</v>
      </c>
    </row>
    <row r="7112" spans="1:11" x14ac:dyDescent="0.2">
      <c r="A7112" s="4" t="s">
        <v>799</v>
      </c>
      <c r="K7112" s="13" t="s">
        <v>353</v>
      </c>
    </row>
    <row r="7113" spans="1:11" x14ac:dyDescent="0.2">
      <c r="A7113" s="4" t="s">
        <v>790</v>
      </c>
      <c r="K7113" s="13" t="s">
        <v>353</v>
      </c>
    </row>
    <row r="7114" spans="1:11" x14ac:dyDescent="0.2">
      <c r="A7114" s="4" t="s">
        <v>231</v>
      </c>
      <c r="B7114" s="13">
        <v>7</v>
      </c>
      <c r="C7114" s="13">
        <v>8</v>
      </c>
      <c r="D7114" s="13">
        <v>2</v>
      </c>
      <c r="E7114" s="13">
        <v>86</v>
      </c>
      <c r="F7114" s="13">
        <v>2</v>
      </c>
      <c r="G7114" s="13">
        <v>30</v>
      </c>
      <c r="H7114" s="13">
        <v>3</v>
      </c>
      <c r="I7114" s="13">
        <v>140</v>
      </c>
      <c r="J7114" s="13">
        <v>7</v>
      </c>
      <c r="K7114" s="13" t="s">
        <v>353</v>
      </c>
    </row>
    <row r="7115" spans="1:11" x14ac:dyDescent="0.2">
      <c r="A7115" s="4" t="s">
        <v>826</v>
      </c>
      <c r="K7115" s="13" t="s">
        <v>353</v>
      </c>
    </row>
    <row r="7116" spans="1:11" x14ac:dyDescent="0.2">
      <c r="A7116" s="4" t="s">
        <v>232</v>
      </c>
      <c r="B7116" s="13">
        <v>2</v>
      </c>
      <c r="C7116" s="13">
        <v>2</v>
      </c>
      <c r="D7116" s="13">
        <v>0</v>
      </c>
      <c r="E7116" s="13">
        <v>1</v>
      </c>
      <c r="F7116" s="13">
        <v>0</v>
      </c>
      <c r="G7116" s="13">
        <v>7</v>
      </c>
      <c r="H7116" s="13">
        <v>0</v>
      </c>
      <c r="I7116" s="13">
        <v>30</v>
      </c>
      <c r="J7116" s="13">
        <v>0</v>
      </c>
      <c r="K7116" s="13" t="s">
        <v>353</v>
      </c>
    </row>
    <row r="7117" spans="1:11" x14ac:dyDescent="0.2">
      <c r="A7117" s="4" t="s">
        <v>366</v>
      </c>
      <c r="K7117" s="13" t="s">
        <v>353</v>
      </c>
    </row>
    <row r="7118" spans="1:11" x14ac:dyDescent="0.2">
      <c r="A7118" s="4" t="s">
        <v>233</v>
      </c>
      <c r="B7118" s="13">
        <v>11</v>
      </c>
      <c r="C7118" s="13">
        <v>10</v>
      </c>
      <c r="D7118" s="13">
        <v>4</v>
      </c>
      <c r="E7118" s="13">
        <v>74</v>
      </c>
      <c r="F7118" s="13">
        <v>1</v>
      </c>
      <c r="G7118" s="13">
        <v>1.8333333333300001</v>
      </c>
      <c r="H7118" s="13">
        <v>1</v>
      </c>
      <c r="I7118" s="13">
        <v>0</v>
      </c>
      <c r="J7118" s="13">
        <v>0</v>
      </c>
      <c r="K7118" s="13" t="s">
        <v>353</v>
      </c>
    </row>
    <row r="7119" spans="1:11" x14ac:dyDescent="0.2">
      <c r="A7119" s="4" t="s">
        <v>234</v>
      </c>
      <c r="K7119" s="13" t="s">
        <v>353</v>
      </c>
    </row>
    <row r="7120" spans="1:11" x14ac:dyDescent="0.2">
      <c r="A7120" s="4" t="s">
        <v>283</v>
      </c>
      <c r="K7120" s="13" t="s">
        <v>353</v>
      </c>
    </row>
    <row r="7121" spans="1:11" x14ac:dyDescent="0.2">
      <c r="A7121" s="4" t="s">
        <v>235</v>
      </c>
      <c r="K7121" s="13" t="s">
        <v>353</v>
      </c>
    </row>
    <row r="7122" spans="1:11" x14ac:dyDescent="0.2">
      <c r="A7122" s="4" t="s">
        <v>845</v>
      </c>
      <c r="K7122" s="13" t="s">
        <v>353</v>
      </c>
    </row>
    <row r="7123" spans="1:11" x14ac:dyDescent="0.2">
      <c r="A7123" s="4" t="s">
        <v>287</v>
      </c>
      <c r="K7123" s="13" t="s">
        <v>353</v>
      </c>
    </row>
    <row r="7124" spans="1:11" x14ac:dyDescent="0.2">
      <c r="A7124" s="4" t="s">
        <v>803</v>
      </c>
      <c r="K7124" s="13" t="s">
        <v>353</v>
      </c>
    </row>
    <row r="7125" spans="1:11" x14ac:dyDescent="0.2">
      <c r="A7125" s="4" t="s">
        <v>296</v>
      </c>
      <c r="K7125" s="13" t="s">
        <v>353</v>
      </c>
    </row>
    <row r="7126" spans="1:11" x14ac:dyDescent="0.2">
      <c r="A7126" s="4" t="s">
        <v>336</v>
      </c>
      <c r="K7126" s="13" t="s">
        <v>353</v>
      </c>
    </row>
    <row r="7127" spans="1:11" x14ac:dyDescent="0.2">
      <c r="A7127" s="4" t="s">
        <v>236</v>
      </c>
      <c r="B7127" s="13">
        <v>1</v>
      </c>
      <c r="C7127" s="13">
        <v>1</v>
      </c>
      <c r="D7127" s="13">
        <v>0</v>
      </c>
      <c r="E7127" s="13">
        <v>6</v>
      </c>
      <c r="F7127" s="13">
        <v>0</v>
      </c>
      <c r="G7127" s="13">
        <v>0</v>
      </c>
      <c r="H7127" s="13">
        <v>0</v>
      </c>
      <c r="I7127" s="13">
        <v>0</v>
      </c>
      <c r="J7127" s="13">
        <v>0</v>
      </c>
      <c r="K7127" s="13" t="s">
        <v>353</v>
      </c>
    </row>
    <row r="7128" spans="1:11" x14ac:dyDescent="0.2">
      <c r="A7128" s="4" t="s">
        <v>237</v>
      </c>
      <c r="B7128" s="13">
        <v>190</v>
      </c>
      <c r="C7128" s="13">
        <v>139</v>
      </c>
      <c r="D7128" s="13">
        <v>35</v>
      </c>
      <c r="E7128" s="13">
        <v>1113</v>
      </c>
      <c r="F7128" s="13">
        <v>44</v>
      </c>
      <c r="G7128" s="13">
        <v>1292.3333333333301</v>
      </c>
      <c r="H7128" s="13">
        <v>246</v>
      </c>
      <c r="I7128" s="13">
        <v>3607</v>
      </c>
      <c r="J7128" s="13">
        <v>325</v>
      </c>
      <c r="K7128" s="13" t="s">
        <v>353</v>
      </c>
    </row>
    <row r="7129" spans="1:11" x14ac:dyDescent="0.2">
      <c r="A7129" s="4" t="s">
        <v>867</v>
      </c>
      <c r="K7129" s="13" t="s">
        <v>353</v>
      </c>
    </row>
    <row r="7130" spans="1:11" x14ac:dyDescent="0.2">
      <c r="A7130" s="4" t="s">
        <v>238</v>
      </c>
      <c r="K7130" s="13" t="s">
        <v>353</v>
      </c>
    </row>
    <row r="7131" spans="1:11" x14ac:dyDescent="0.2">
      <c r="A7131" s="4" t="s">
        <v>367</v>
      </c>
      <c r="K7131" s="13" t="s">
        <v>353</v>
      </c>
    </row>
    <row r="7132" spans="1:11" x14ac:dyDescent="0.2">
      <c r="A7132" s="4" t="s">
        <v>890</v>
      </c>
      <c r="K7132" s="13" t="s">
        <v>353</v>
      </c>
    </row>
    <row r="7133" spans="1:11" x14ac:dyDescent="0.2">
      <c r="A7133" s="4" t="s">
        <v>293</v>
      </c>
      <c r="K7133" s="13" t="s">
        <v>353</v>
      </c>
    </row>
    <row r="7134" spans="1:11" x14ac:dyDescent="0.2">
      <c r="A7134" s="4" t="s">
        <v>239</v>
      </c>
      <c r="B7134" s="13">
        <v>4</v>
      </c>
      <c r="C7134" s="13">
        <v>3</v>
      </c>
      <c r="D7134" s="13">
        <v>0</v>
      </c>
      <c r="E7134" s="13">
        <v>0</v>
      </c>
      <c r="F7134" s="13">
        <v>0</v>
      </c>
      <c r="G7134" s="13">
        <v>0</v>
      </c>
      <c r="H7134" s="13">
        <v>0</v>
      </c>
      <c r="I7134" s="13">
        <v>0</v>
      </c>
      <c r="J7134" s="13">
        <v>0</v>
      </c>
      <c r="K7134" s="13" t="s">
        <v>353</v>
      </c>
    </row>
    <row r="7135" spans="1:11" x14ac:dyDescent="0.2">
      <c r="A7135" s="4" t="s">
        <v>240</v>
      </c>
      <c r="B7135" s="13">
        <v>1</v>
      </c>
      <c r="C7135" s="13">
        <v>0</v>
      </c>
      <c r="D7135" s="13">
        <v>0</v>
      </c>
      <c r="E7135" s="13">
        <v>0</v>
      </c>
      <c r="F7135" s="13">
        <v>1</v>
      </c>
      <c r="G7135" s="13">
        <v>2</v>
      </c>
      <c r="H7135" s="13">
        <v>0</v>
      </c>
      <c r="I7135" s="13">
        <v>16</v>
      </c>
      <c r="J7135" s="13">
        <v>0</v>
      </c>
      <c r="K7135" s="13" t="s">
        <v>353</v>
      </c>
    </row>
    <row r="7136" spans="1:11" x14ac:dyDescent="0.2">
      <c r="A7136" s="4" t="s">
        <v>241</v>
      </c>
      <c r="F7136" s="13">
        <v>1</v>
      </c>
      <c r="K7136" s="13" t="s">
        <v>353</v>
      </c>
    </row>
    <row r="7137" spans="1:12" x14ac:dyDescent="0.2">
      <c r="A7137" s="4" t="s">
        <v>333</v>
      </c>
      <c r="K7137" s="13" t="s">
        <v>353</v>
      </c>
    </row>
    <row r="7138" spans="1:12" x14ac:dyDescent="0.2">
      <c r="A7138" s="4" t="s">
        <v>802</v>
      </c>
      <c r="K7138" s="13" t="s">
        <v>353</v>
      </c>
    </row>
    <row r="7139" spans="1:12" x14ac:dyDescent="0.2">
      <c r="A7139" s="4" t="s">
        <v>337</v>
      </c>
      <c r="K7139" s="13" t="s">
        <v>353</v>
      </c>
    </row>
    <row r="7140" spans="1:12" x14ac:dyDescent="0.2">
      <c r="A7140" s="4" t="s">
        <v>242</v>
      </c>
      <c r="B7140" s="13">
        <v>2</v>
      </c>
      <c r="C7140" s="13">
        <v>1</v>
      </c>
      <c r="D7140" s="13">
        <v>0</v>
      </c>
      <c r="E7140" s="13">
        <v>0</v>
      </c>
      <c r="F7140" s="13">
        <v>1</v>
      </c>
      <c r="G7140" s="13">
        <v>0</v>
      </c>
      <c r="H7140" s="13">
        <v>0</v>
      </c>
      <c r="I7140" s="13">
        <v>0</v>
      </c>
      <c r="J7140" s="13">
        <v>0</v>
      </c>
      <c r="K7140" s="13" t="s">
        <v>353</v>
      </c>
    </row>
    <row r="7141" spans="1:12" x14ac:dyDescent="0.2">
      <c r="A7141" s="4" t="s">
        <v>243</v>
      </c>
      <c r="K7141" s="13" t="s">
        <v>353</v>
      </c>
    </row>
    <row r="7142" spans="1:12" x14ac:dyDescent="0.2">
      <c r="A7142" s="4" t="s">
        <v>244</v>
      </c>
      <c r="B7142" s="13">
        <v>16</v>
      </c>
      <c r="C7142" s="13">
        <v>14</v>
      </c>
      <c r="D7142" s="13">
        <v>4</v>
      </c>
      <c r="E7142" s="13">
        <v>360</v>
      </c>
      <c r="F7142" s="13">
        <v>1</v>
      </c>
      <c r="G7142" s="13">
        <v>82.833333333333002</v>
      </c>
      <c r="H7142" s="13">
        <v>19</v>
      </c>
      <c r="I7142" s="13">
        <v>210</v>
      </c>
      <c r="J7142" s="13">
        <v>16</v>
      </c>
      <c r="K7142" s="13" t="s">
        <v>353</v>
      </c>
    </row>
    <row r="7143" spans="1:12" x14ac:dyDescent="0.2">
      <c r="A7143" s="4" t="s">
        <v>327</v>
      </c>
      <c r="K7143" s="13" t="s">
        <v>353</v>
      </c>
    </row>
    <row r="7144" spans="1:12" x14ac:dyDescent="0.2">
      <c r="A7144" s="4" t="s">
        <v>245</v>
      </c>
      <c r="B7144" s="13">
        <v>29</v>
      </c>
      <c r="C7144" s="13">
        <v>28</v>
      </c>
      <c r="D7144" s="13">
        <v>6</v>
      </c>
      <c r="E7144" s="13">
        <v>389</v>
      </c>
      <c r="F7144" s="13">
        <v>10</v>
      </c>
      <c r="G7144" s="13">
        <v>130</v>
      </c>
      <c r="H7144" s="13">
        <v>16</v>
      </c>
      <c r="I7144" s="13">
        <v>526</v>
      </c>
      <c r="J7144" s="13">
        <v>33</v>
      </c>
      <c r="K7144" s="13" t="s">
        <v>353</v>
      </c>
    </row>
    <row r="7145" spans="1:12" x14ac:dyDescent="0.2">
      <c r="A7145" s="4" t="s">
        <v>246</v>
      </c>
      <c r="B7145" s="13">
        <v>147</v>
      </c>
      <c r="C7145" s="13">
        <v>115</v>
      </c>
      <c r="D7145" s="13">
        <v>18</v>
      </c>
      <c r="E7145" s="13">
        <v>1091</v>
      </c>
      <c r="F7145" s="13">
        <v>22</v>
      </c>
      <c r="G7145" s="13">
        <v>692.66666666666595</v>
      </c>
      <c r="H7145" s="13">
        <v>70</v>
      </c>
      <c r="I7145" s="13">
        <v>2762</v>
      </c>
      <c r="J7145" s="13">
        <v>148</v>
      </c>
      <c r="K7145" s="13" t="s">
        <v>353</v>
      </c>
    </row>
    <row r="7146" spans="1:12" x14ac:dyDescent="0.2">
      <c r="A7146" s="4" t="s">
        <v>247</v>
      </c>
      <c r="B7146" s="13">
        <v>54</v>
      </c>
      <c r="C7146" s="13">
        <v>42</v>
      </c>
      <c r="D7146" s="13">
        <v>15</v>
      </c>
      <c r="E7146" s="13">
        <v>305</v>
      </c>
      <c r="F7146" s="13">
        <v>14</v>
      </c>
      <c r="G7146" s="13">
        <v>0</v>
      </c>
      <c r="H7146" s="13">
        <v>0</v>
      </c>
      <c r="I7146" s="13">
        <v>0</v>
      </c>
      <c r="J7146" s="13">
        <v>0</v>
      </c>
      <c r="K7146" s="13" t="s">
        <v>353</v>
      </c>
    </row>
    <row r="7147" spans="1:12" x14ac:dyDescent="0.2">
      <c r="A7147" s="4" t="s">
        <v>248</v>
      </c>
      <c r="B7147" s="13">
        <v>2</v>
      </c>
      <c r="C7147" s="13">
        <v>1</v>
      </c>
      <c r="D7147" s="13">
        <v>0</v>
      </c>
      <c r="E7147" s="13">
        <v>6</v>
      </c>
      <c r="F7147" s="13">
        <v>0</v>
      </c>
      <c r="G7147" s="13">
        <v>7</v>
      </c>
      <c r="H7147" s="13">
        <v>3</v>
      </c>
      <c r="I7147" s="13">
        <v>19</v>
      </c>
      <c r="J7147" s="13">
        <v>3</v>
      </c>
      <c r="K7147" s="13" t="s">
        <v>353</v>
      </c>
    </row>
    <row r="7148" spans="1:12" x14ac:dyDescent="0.2">
      <c r="A7148" s="4" t="s">
        <v>249</v>
      </c>
      <c r="B7148" s="13">
        <v>64</v>
      </c>
      <c r="C7148" s="13">
        <v>61</v>
      </c>
      <c r="D7148" s="13">
        <v>9</v>
      </c>
      <c r="E7148" s="13">
        <v>477</v>
      </c>
      <c r="F7148" s="13">
        <v>16</v>
      </c>
      <c r="G7148" s="13">
        <v>23.3333333333333</v>
      </c>
      <c r="H7148" s="13">
        <v>0</v>
      </c>
      <c r="I7148" s="13">
        <v>151</v>
      </c>
      <c r="J7148" s="13">
        <v>11</v>
      </c>
      <c r="K7148" s="13" t="s">
        <v>353</v>
      </c>
    </row>
    <row r="7149" spans="1:12" x14ac:dyDescent="0.2">
      <c r="A7149" s="4" t="s">
        <v>250</v>
      </c>
      <c r="B7149" s="13">
        <v>1</v>
      </c>
      <c r="C7149" s="13">
        <v>1</v>
      </c>
      <c r="D7149" s="13">
        <v>0</v>
      </c>
      <c r="E7149" s="13">
        <v>3</v>
      </c>
      <c r="F7149" s="13">
        <v>0</v>
      </c>
      <c r="G7149" s="13">
        <v>0</v>
      </c>
      <c r="H7149" s="13">
        <v>0</v>
      </c>
      <c r="I7149" s="13">
        <v>0</v>
      </c>
      <c r="J7149" s="13">
        <v>0</v>
      </c>
      <c r="K7149" s="13" t="s">
        <v>353</v>
      </c>
    </row>
    <row r="7150" spans="1:12" x14ac:dyDescent="0.2">
      <c r="A7150" s="4" t="s">
        <v>251</v>
      </c>
      <c r="B7150" s="13">
        <v>1</v>
      </c>
      <c r="C7150" s="13">
        <v>0</v>
      </c>
      <c r="D7150" s="13">
        <v>0</v>
      </c>
      <c r="E7150" s="13">
        <v>0</v>
      </c>
      <c r="F7150" s="13">
        <v>0</v>
      </c>
      <c r="G7150" s="13">
        <v>0</v>
      </c>
      <c r="H7150" s="13">
        <v>0</v>
      </c>
      <c r="I7150" s="13">
        <v>0</v>
      </c>
      <c r="J7150" s="13">
        <v>0</v>
      </c>
      <c r="K7150" s="13" t="s">
        <v>353</v>
      </c>
    </row>
    <row r="7151" spans="1:12" x14ac:dyDescent="0.2">
      <c r="A7151" s="4" t="s">
        <v>252</v>
      </c>
      <c r="B7151" s="13">
        <v>19</v>
      </c>
      <c r="C7151" s="13">
        <v>13</v>
      </c>
      <c r="D7151" s="13">
        <v>5</v>
      </c>
      <c r="E7151" s="13">
        <v>32</v>
      </c>
      <c r="F7151" s="13">
        <v>16</v>
      </c>
      <c r="G7151" s="13">
        <v>0</v>
      </c>
      <c r="H7151" s="13">
        <v>0</v>
      </c>
      <c r="I7151" s="13">
        <v>0</v>
      </c>
      <c r="J7151" s="13">
        <v>0</v>
      </c>
      <c r="K7151" s="13" t="s">
        <v>353</v>
      </c>
      <c r="L7151" s="13">
        <v>1</v>
      </c>
    </row>
    <row r="7152" spans="1:12" x14ac:dyDescent="0.2">
      <c r="A7152" s="4" t="s">
        <v>253</v>
      </c>
      <c r="B7152" s="13">
        <v>1</v>
      </c>
      <c r="C7152" s="13">
        <v>1</v>
      </c>
      <c r="D7152" s="13">
        <v>0</v>
      </c>
      <c r="E7152" s="13">
        <v>7</v>
      </c>
      <c r="F7152" s="13">
        <v>0</v>
      </c>
      <c r="G7152" s="13">
        <v>2</v>
      </c>
      <c r="H7152" s="13">
        <v>0</v>
      </c>
      <c r="I7152" s="13">
        <v>10</v>
      </c>
      <c r="J7152" s="13">
        <v>0</v>
      </c>
      <c r="K7152" s="13" t="s">
        <v>353</v>
      </c>
    </row>
    <row r="7153" spans="1:11" x14ac:dyDescent="0.2">
      <c r="A7153" s="4" t="s">
        <v>254</v>
      </c>
      <c r="B7153" s="13">
        <v>1</v>
      </c>
      <c r="C7153" s="13">
        <v>1</v>
      </c>
      <c r="D7153" s="13">
        <v>0</v>
      </c>
      <c r="E7153" s="13">
        <v>4</v>
      </c>
      <c r="F7153" s="13">
        <v>1</v>
      </c>
      <c r="G7153" s="13">
        <v>0</v>
      </c>
      <c r="H7153" s="13">
        <v>0</v>
      </c>
      <c r="I7153" s="13">
        <v>0</v>
      </c>
      <c r="J7153" s="13">
        <v>0</v>
      </c>
      <c r="K7153" s="13" t="s">
        <v>353</v>
      </c>
    </row>
    <row r="7154" spans="1:11" x14ac:dyDescent="0.2">
      <c r="A7154" s="4" t="s">
        <v>255</v>
      </c>
      <c r="B7154" s="13">
        <v>13</v>
      </c>
      <c r="C7154" s="13">
        <v>13</v>
      </c>
      <c r="D7154" s="13">
        <v>1</v>
      </c>
      <c r="E7154" s="13">
        <v>372</v>
      </c>
      <c r="F7154" s="13">
        <v>7</v>
      </c>
      <c r="G7154" s="13">
        <v>43.1666666666666</v>
      </c>
      <c r="H7154" s="13">
        <v>8</v>
      </c>
      <c r="I7154" s="13">
        <v>140</v>
      </c>
      <c r="J7154" s="13">
        <v>7</v>
      </c>
      <c r="K7154" s="13" t="s">
        <v>353</v>
      </c>
    </row>
    <row r="7155" spans="1:11" x14ac:dyDescent="0.2">
      <c r="A7155" s="4" t="s">
        <v>256</v>
      </c>
      <c r="B7155" s="13">
        <v>9</v>
      </c>
      <c r="C7155" s="13">
        <v>7</v>
      </c>
      <c r="D7155" s="13">
        <v>1</v>
      </c>
      <c r="E7155" s="13">
        <v>17</v>
      </c>
      <c r="F7155" s="13">
        <v>0</v>
      </c>
      <c r="G7155" s="13">
        <v>35</v>
      </c>
      <c r="H7155" s="13">
        <v>1</v>
      </c>
      <c r="I7155" s="13">
        <v>145</v>
      </c>
      <c r="J7155" s="13">
        <v>6</v>
      </c>
      <c r="K7155" s="13" t="s">
        <v>353</v>
      </c>
    </row>
    <row r="7156" spans="1:11" x14ac:dyDescent="0.2">
      <c r="A7156" s="4" t="s">
        <v>257</v>
      </c>
      <c r="B7156" s="13">
        <v>3</v>
      </c>
      <c r="C7156" s="13">
        <v>3</v>
      </c>
      <c r="D7156" s="13">
        <v>0</v>
      </c>
      <c r="E7156" s="13">
        <v>10</v>
      </c>
      <c r="F7156" s="13">
        <v>0</v>
      </c>
      <c r="G7156" s="13">
        <v>7</v>
      </c>
      <c r="H7156" s="13">
        <v>0</v>
      </c>
      <c r="I7156" s="13">
        <v>33</v>
      </c>
      <c r="J7156" s="13">
        <v>2</v>
      </c>
      <c r="K7156" s="13" t="s">
        <v>353</v>
      </c>
    </row>
    <row r="7157" spans="1:11" x14ac:dyDescent="0.2">
      <c r="A7157" s="4" t="s">
        <v>258</v>
      </c>
      <c r="B7157" s="13">
        <v>1</v>
      </c>
      <c r="C7157" s="13">
        <v>1</v>
      </c>
      <c r="D7157" s="13">
        <v>0</v>
      </c>
      <c r="E7157" s="13">
        <v>24</v>
      </c>
      <c r="F7157" s="13">
        <v>0</v>
      </c>
      <c r="G7157" s="13">
        <v>0</v>
      </c>
      <c r="H7157" s="13">
        <v>0</v>
      </c>
      <c r="I7157" s="13">
        <v>0</v>
      </c>
      <c r="J7157" s="13">
        <v>0</v>
      </c>
      <c r="K7157" s="13" t="s">
        <v>353</v>
      </c>
    </row>
    <row r="7158" spans="1:11" x14ac:dyDescent="0.2">
      <c r="A7158" s="4" t="s">
        <v>259</v>
      </c>
      <c r="B7158" s="13">
        <v>18</v>
      </c>
      <c r="C7158" s="13">
        <v>17</v>
      </c>
      <c r="D7158" s="13">
        <v>6</v>
      </c>
      <c r="E7158" s="13">
        <v>314</v>
      </c>
      <c r="F7158" s="13">
        <v>7</v>
      </c>
      <c r="G7158" s="13">
        <v>42.3333333333333</v>
      </c>
      <c r="H7158" s="13">
        <v>5</v>
      </c>
      <c r="I7158" s="13">
        <v>214</v>
      </c>
      <c r="J7158" s="13">
        <v>15</v>
      </c>
      <c r="K7158" s="13" t="s">
        <v>353</v>
      </c>
    </row>
    <row r="7159" spans="1:11" x14ac:dyDescent="0.2">
      <c r="A7159" s="4" t="s">
        <v>260</v>
      </c>
      <c r="B7159" s="13">
        <v>2</v>
      </c>
      <c r="C7159" s="13">
        <v>1</v>
      </c>
      <c r="D7159" s="13">
        <v>0</v>
      </c>
      <c r="E7159" s="13">
        <v>1</v>
      </c>
      <c r="F7159" s="13">
        <v>1</v>
      </c>
      <c r="G7159" s="13">
        <v>6</v>
      </c>
      <c r="H7159" s="13">
        <v>1</v>
      </c>
      <c r="I7159" s="13">
        <v>38</v>
      </c>
      <c r="J7159" s="13">
        <v>0</v>
      </c>
      <c r="K7159" s="13" t="s">
        <v>353</v>
      </c>
    </row>
    <row r="7160" spans="1:11" x14ac:dyDescent="0.2">
      <c r="A7160" s="4" t="s">
        <v>261</v>
      </c>
      <c r="B7160" s="13">
        <v>1</v>
      </c>
      <c r="C7160" s="13">
        <v>1</v>
      </c>
      <c r="D7160" s="13">
        <v>0</v>
      </c>
      <c r="E7160" s="13">
        <v>1</v>
      </c>
      <c r="F7160" s="13">
        <v>1</v>
      </c>
      <c r="G7160" s="13">
        <v>0</v>
      </c>
      <c r="H7160" s="13">
        <v>0</v>
      </c>
      <c r="I7160" s="13">
        <v>0</v>
      </c>
      <c r="J7160" s="13">
        <v>0</v>
      </c>
      <c r="K7160" s="13" t="s">
        <v>353</v>
      </c>
    </row>
    <row r="7161" spans="1:11" x14ac:dyDescent="0.2">
      <c r="A7161" s="4" t="s">
        <v>262</v>
      </c>
      <c r="B7161" s="13">
        <v>1</v>
      </c>
      <c r="C7161" s="13">
        <v>1</v>
      </c>
      <c r="D7161" s="13">
        <v>0</v>
      </c>
      <c r="E7161" s="13">
        <v>7</v>
      </c>
      <c r="F7161" s="13">
        <v>0</v>
      </c>
      <c r="G7161" s="13">
        <v>0</v>
      </c>
      <c r="H7161" s="13">
        <v>0</v>
      </c>
      <c r="I7161" s="13">
        <v>0</v>
      </c>
      <c r="J7161" s="13">
        <v>0</v>
      </c>
      <c r="K7161" s="13" t="s">
        <v>353</v>
      </c>
    </row>
    <row r="7162" spans="1:11" x14ac:dyDescent="0.2">
      <c r="A7162" s="4" t="s">
        <v>263</v>
      </c>
      <c r="B7162" s="13">
        <v>2</v>
      </c>
      <c r="C7162" s="13">
        <v>2</v>
      </c>
      <c r="D7162" s="13">
        <v>0</v>
      </c>
      <c r="E7162" s="13">
        <v>3</v>
      </c>
      <c r="F7162" s="13">
        <v>0</v>
      </c>
      <c r="G7162" s="13">
        <v>6</v>
      </c>
      <c r="H7162" s="13">
        <v>1</v>
      </c>
      <c r="I7162" s="13">
        <v>17</v>
      </c>
      <c r="J7162" s="13">
        <v>1</v>
      </c>
      <c r="K7162" s="13" t="s">
        <v>353</v>
      </c>
    </row>
    <row r="7163" spans="1:11" x14ac:dyDescent="0.2">
      <c r="A7163" s="4" t="s">
        <v>264</v>
      </c>
      <c r="B7163" s="13">
        <v>1</v>
      </c>
      <c r="C7163" s="13">
        <v>1</v>
      </c>
      <c r="D7163" s="13">
        <v>0</v>
      </c>
      <c r="E7163" s="13">
        <v>1</v>
      </c>
      <c r="F7163" s="13">
        <v>0</v>
      </c>
      <c r="G7163" s="13">
        <v>3</v>
      </c>
      <c r="H7163" s="13">
        <v>0</v>
      </c>
      <c r="I7163" s="13">
        <v>21</v>
      </c>
      <c r="J7163" s="13">
        <v>0</v>
      </c>
      <c r="K7163" s="13" t="s">
        <v>353</v>
      </c>
    </row>
    <row r="7164" spans="1:11" x14ac:dyDescent="0.2">
      <c r="A7164" s="4" t="s">
        <v>820</v>
      </c>
      <c r="K7164" s="13" t="s">
        <v>353</v>
      </c>
    </row>
    <row r="7165" spans="1:11" x14ac:dyDescent="0.2">
      <c r="A7165" s="4" t="s">
        <v>294</v>
      </c>
      <c r="K7165" s="13" t="s">
        <v>353</v>
      </c>
    </row>
    <row r="7166" spans="1:11" x14ac:dyDescent="0.2">
      <c r="A7166" s="4" t="s">
        <v>265</v>
      </c>
      <c r="B7166" s="13">
        <v>1</v>
      </c>
      <c r="C7166" s="13">
        <v>1</v>
      </c>
      <c r="D7166" s="13">
        <v>0</v>
      </c>
      <c r="E7166" s="13">
        <v>7</v>
      </c>
      <c r="F7166" s="13">
        <v>0</v>
      </c>
      <c r="G7166" s="13">
        <v>5</v>
      </c>
      <c r="H7166" s="13">
        <v>0</v>
      </c>
      <c r="I7166" s="13">
        <v>38</v>
      </c>
      <c r="J7166" s="13">
        <v>2</v>
      </c>
      <c r="K7166" s="13" t="s">
        <v>353</v>
      </c>
    </row>
    <row r="7167" spans="1:11" x14ac:dyDescent="0.2">
      <c r="A7167" s="4" t="s">
        <v>266</v>
      </c>
      <c r="B7167" s="13">
        <v>28</v>
      </c>
      <c r="C7167" s="13">
        <v>26</v>
      </c>
      <c r="D7167" s="13">
        <v>2</v>
      </c>
      <c r="E7167" s="13">
        <v>310</v>
      </c>
      <c r="F7167" s="13">
        <v>13</v>
      </c>
      <c r="G7167" s="13">
        <v>131</v>
      </c>
      <c r="H7167" s="13">
        <v>8</v>
      </c>
      <c r="I7167" s="13">
        <v>598</v>
      </c>
      <c r="J7167" s="13">
        <v>35</v>
      </c>
      <c r="K7167" s="13" t="s">
        <v>353</v>
      </c>
    </row>
    <row r="7168" spans="1:11" x14ac:dyDescent="0.2">
      <c r="A7168" s="4" t="s">
        <v>267</v>
      </c>
      <c r="B7168" s="13">
        <v>1</v>
      </c>
      <c r="C7168" s="13">
        <v>1</v>
      </c>
      <c r="D7168" s="13">
        <v>0</v>
      </c>
      <c r="E7168" s="13">
        <v>7</v>
      </c>
      <c r="F7168" s="13">
        <v>0</v>
      </c>
      <c r="G7168" s="13">
        <v>0</v>
      </c>
      <c r="H7168" s="13">
        <v>0</v>
      </c>
      <c r="I7168" s="13">
        <v>0</v>
      </c>
      <c r="J7168" s="13">
        <v>0</v>
      </c>
      <c r="K7168" s="13" t="s">
        <v>353</v>
      </c>
    </row>
    <row r="7169" spans="1:11" x14ac:dyDescent="0.2">
      <c r="A7169" s="4" t="s">
        <v>268</v>
      </c>
      <c r="B7169" s="13">
        <v>9</v>
      </c>
      <c r="C7169" s="13">
        <v>8</v>
      </c>
      <c r="D7169" s="13">
        <v>2</v>
      </c>
      <c r="E7169" s="13">
        <v>225</v>
      </c>
      <c r="F7169" s="13">
        <v>1</v>
      </c>
      <c r="G7169" s="13">
        <v>40</v>
      </c>
      <c r="H7169" s="13">
        <v>3</v>
      </c>
      <c r="I7169" s="13">
        <v>166</v>
      </c>
      <c r="J7169" s="13">
        <v>15</v>
      </c>
      <c r="K7169" s="13" t="s">
        <v>353</v>
      </c>
    </row>
    <row r="7170" spans="1:11" x14ac:dyDescent="0.2">
      <c r="A7170" s="4" t="s">
        <v>269</v>
      </c>
      <c r="K7170" s="13" t="s">
        <v>353</v>
      </c>
    </row>
    <row r="7171" spans="1:11" x14ac:dyDescent="0.2">
      <c r="A7171" s="4" t="s">
        <v>270</v>
      </c>
      <c r="B7171" s="13">
        <v>147</v>
      </c>
      <c r="C7171" s="13">
        <v>139</v>
      </c>
      <c r="D7171" s="13">
        <v>15</v>
      </c>
      <c r="E7171" s="13">
        <v>2967</v>
      </c>
      <c r="F7171" s="13">
        <v>33</v>
      </c>
      <c r="G7171" s="13">
        <v>581.33333333333303</v>
      </c>
      <c r="H7171" s="13">
        <v>76</v>
      </c>
      <c r="I7171" s="13">
        <v>2121</v>
      </c>
      <c r="J7171" s="13">
        <v>133</v>
      </c>
      <c r="K7171" s="13" t="s">
        <v>353</v>
      </c>
    </row>
    <row r="7172" spans="1:11" x14ac:dyDescent="0.2">
      <c r="A7172" s="4" t="s">
        <v>284</v>
      </c>
      <c r="K7172" s="13" t="s">
        <v>353</v>
      </c>
    </row>
    <row r="7173" spans="1:11" x14ac:dyDescent="0.2">
      <c r="A7173" s="4" t="s">
        <v>271</v>
      </c>
      <c r="B7173" s="13">
        <v>4</v>
      </c>
      <c r="C7173" s="13">
        <v>3</v>
      </c>
      <c r="D7173" s="13">
        <v>0</v>
      </c>
      <c r="E7173" s="13">
        <v>11</v>
      </c>
      <c r="F7173" s="13">
        <v>2</v>
      </c>
      <c r="G7173" s="13">
        <v>0</v>
      </c>
      <c r="H7173" s="13">
        <v>0</v>
      </c>
      <c r="I7173" s="13">
        <v>0</v>
      </c>
      <c r="J7173" s="13">
        <v>0</v>
      </c>
      <c r="K7173" s="13" t="s">
        <v>353</v>
      </c>
    </row>
    <row r="7174" spans="1:11" x14ac:dyDescent="0.2">
      <c r="A7174" s="4" t="s">
        <v>272</v>
      </c>
      <c r="B7174" s="13">
        <v>4</v>
      </c>
      <c r="C7174" s="13">
        <v>3</v>
      </c>
      <c r="D7174" s="13">
        <v>0</v>
      </c>
      <c r="E7174" s="13">
        <v>12</v>
      </c>
      <c r="F7174" s="13">
        <v>0</v>
      </c>
      <c r="G7174" s="13">
        <v>1.3333333333333</v>
      </c>
      <c r="H7174" s="13">
        <v>0</v>
      </c>
      <c r="I7174" s="13">
        <v>12</v>
      </c>
      <c r="J7174" s="13">
        <v>0</v>
      </c>
      <c r="K7174" s="13" t="s">
        <v>353</v>
      </c>
    </row>
    <row r="7175" spans="1:11" x14ac:dyDescent="0.2">
      <c r="A7175" s="4" t="s">
        <v>273</v>
      </c>
      <c r="B7175" s="13">
        <v>10</v>
      </c>
      <c r="C7175" s="13">
        <v>9</v>
      </c>
      <c r="D7175" s="13">
        <v>0</v>
      </c>
      <c r="E7175" s="13">
        <v>101</v>
      </c>
      <c r="F7175" s="13">
        <v>1</v>
      </c>
      <c r="G7175" s="13">
        <v>2</v>
      </c>
      <c r="H7175" s="13">
        <v>0</v>
      </c>
      <c r="I7175" s="13">
        <v>17</v>
      </c>
      <c r="J7175" s="13">
        <v>1</v>
      </c>
      <c r="K7175" s="13" t="s">
        <v>353</v>
      </c>
    </row>
    <row r="7176" spans="1:11" x14ac:dyDescent="0.2">
      <c r="A7176" s="62" t="s">
        <v>930</v>
      </c>
      <c r="K7176" s="13" t="s">
        <v>353</v>
      </c>
    </row>
    <row r="7177" spans="1:11" x14ac:dyDescent="0.2">
      <c r="A7177" s="62" t="s">
        <v>931</v>
      </c>
      <c r="K7177" s="13" t="s">
        <v>353</v>
      </c>
    </row>
    <row r="7178" spans="1:11" x14ac:dyDescent="0.2">
      <c r="A7178" s="62" t="s">
        <v>932</v>
      </c>
      <c r="K7178" s="13" t="s">
        <v>353</v>
      </c>
    </row>
    <row r="7179" spans="1:11" x14ac:dyDescent="0.2">
      <c r="A7179" s="62" t="s">
        <v>933</v>
      </c>
      <c r="K7179" s="13" t="s">
        <v>353</v>
      </c>
    </row>
    <row r="7180" spans="1:11" x14ac:dyDescent="0.2">
      <c r="A7180" s="62" t="s">
        <v>934</v>
      </c>
      <c r="K7180" s="13" t="s">
        <v>353</v>
      </c>
    </row>
    <row r="7181" spans="1:11" x14ac:dyDescent="0.2">
      <c r="A7181" s="62" t="s">
        <v>935</v>
      </c>
      <c r="K7181" s="13" t="s">
        <v>353</v>
      </c>
    </row>
    <row r="7182" spans="1:11" x14ac:dyDescent="0.2">
      <c r="A7182" s="62" t="s">
        <v>936</v>
      </c>
      <c r="K7182" s="13" t="s">
        <v>353</v>
      </c>
    </row>
    <row r="7183" spans="1:11" x14ac:dyDescent="0.2">
      <c r="A7183" s="62" t="s">
        <v>940</v>
      </c>
      <c r="K7183" s="13" t="s">
        <v>353</v>
      </c>
    </row>
    <row r="7184" spans="1:11" x14ac:dyDescent="0.2">
      <c r="A7184" s="62" t="s">
        <v>937</v>
      </c>
      <c r="K7184" s="13" t="s">
        <v>353</v>
      </c>
    </row>
    <row r="7185" spans="1:14" x14ac:dyDescent="0.2">
      <c r="A7185" s="61" t="s">
        <v>929</v>
      </c>
      <c r="K7185" s="13" t="s">
        <v>353</v>
      </c>
      <c r="N7185" s="50"/>
    </row>
    <row r="7186" spans="1:14" x14ac:dyDescent="0.2">
      <c r="A7186" s="62" t="s">
        <v>947</v>
      </c>
      <c r="K7186" s="13" t="s">
        <v>353</v>
      </c>
    </row>
    <row r="7187" spans="1:14" x14ac:dyDescent="0.2">
      <c r="A7187" s="62" t="s">
        <v>938</v>
      </c>
      <c r="K7187" s="13" t="s">
        <v>353</v>
      </c>
    </row>
    <row r="7188" spans="1:14" x14ac:dyDescent="0.2">
      <c r="A7188" s="62" t="s">
        <v>952</v>
      </c>
      <c r="K7188" s="13" t="s">
        <v>353</v>
      </c>
    </row>
    <row r="7189" spans="1:14" x14ac:dyDescent="0.2">
      <c r="A7189" s="62" t="s">
        <v>953</v>
      </c>
      <c r="K7189" s="13" t="s">
        <v>353</v>
      </c>
    </row>
    <row r="7190" spans="1:14" x14ac:dyDescent="0.2">
      <c r="A7190" s="74" t="s">
        <v>960</v>
      </c>
      <c r="K7190" s="13" t="s">
        <v>353</v>
      </c>
    </row>
    <row r="7191" spans="1:14" x14ac:dyDescent="0.2">
      <c r="A7191" s="74" t="s">
        <v>961</v>
      </c>
      <c r="K7191" s="13" t="s">
        <v>353</v>
      </c>
    </row>
    <row r="7192" spans="1:14" x14ac:dyDescent="0.2">
      <c r="A7192" s="75" t="s">
        <v>962</v>
      </c>
      <c r="K7192" s="13" t="s">
        <v>353</v>
      </c>
    </row>
    <row r="7193" spans="1:14" x14ac:dyDescent="0.2">
      <c r="A7193" s="75" t="s">
        <v>963</v>
      </c>
      <c r="K7193" s="13" t="s">
        <v>353</v>
      </c>
    </row>
    <row r="7194" spans="1:14" x14ac:dyDescent="0.2">
      <c r="A7194" s="75" t="s">
        <v>964</v>
      </c>
      <c r="K7194" s="13" t="s">
        <v>353</v>
      </c>
    </row>
    <row r="7195" spans="1:14" x14ac:dyDescent="0.2">
      <c r="A7195" s="75" t="s">
        <v>965</v>
      </c>
      <c r="K7195" s="13" t="s">
        <v>353</v>
      </c>
    </row>
    <row r="7196" spans="1:14" x14ac:dyDescent="0.2">
      <c r="A7196" t="s">
        <v>973</v>
      </c>
      <c r="K7196" s="13" t="s">
        <v>353</v>
      </c>
    </row>
    <row r="7197" spans="1:14" x14ac:dyDescent="0.2">
      <c r="A7197" t="s">
        <v>967</v>
      </c>
      <c r="K7197" s="13" t="s">
        <v>353</v>
      </c>
    </row>
    <row r="7198" spans="1:14" x14ac:dyDescent="0.2">
      <c r="A7198" t="s">
        <v>969</v>
      </c>
      <c r="K7198" s="13" t="s">
        <v>353</v>
      </c>
    </row>
    <row r="7199" spans="1:14" x14ac:dyDescent="0.2">
      <c r="A7199" t="s">
        <v>970</v>
      </c>
      <c r="K7199" s="13" t="s">
        <v>353</v>
      </c>
    </row>
    <row r="7200" spans="1:14" x14ac:dyDescent="0.2">
      <c r="A7200" t="s">
        <v>975</v>
      </c>
      <c r="K7200" s="13" t="s">
        <v>353</v>
      </c>
    </row>
    <row r="7201" spans="1:11" x14ac:dyDescent="0.2">
      <c r="A7201" t="s">
        <v>976</v>
      </c>
      <c r="K7201" s="13" t="s">
        <v>353</v>
      </c>
    </row>
    <row r="7202" spans="1:11" x14ac:dyDescent="0.2">
      <c r="A7202" t="s">
        <v>972</v>
      </c>
      <c r="K7202" s="13" t="s">
        <v>353</v>
      </c>
    </row>
    <row r="7203" spans="1:11" x14ac:dyDescent="0.2">
      <c r="A7203" t="s">
        <v>968</v>
      </c>
      <c r="K7203" s="13" t="s">
        <v>353</v>
      </c>
    </row>
    <row r="7204" spans="1:11" x14ac:dyDescent="0.2">
      <c r="A7204" t="s">
        <v>971</v>
      </c>
      <c r="K7204" s="13" t="s">
        <v>353</v>
      </c>
    </row>
    <row r="7205" spans="1:11" x14ac:dyDescent="0.2">
      <c r="A7205" t="s">
        <v>977</v>
      </c>
      <c r="K7205" s="13" t="s">
        <v>353</v>
      </c>
    </row>
    <row r="7206" spans="1:11" x14ac:dyDescent="0.2">
      <c r="A7206" s="61" t="s">
        <v>1007</v>
      </c>
      <c r="B7206" s="61"/>
      <c r="K7206" s="13" t="s">
        <v>353</v>
      </c>
    </row>
    <row r="7207" spans="1:11" x14ac:dyDescent="0.2">
      <c r="A7207" s="61" t="s">
        <v>1000</v>
      </c>
      <c r="B7207" s="61"/>
      <c r="K7207" s="13" t="s">
        <v>353</v>
      </c>
    </row>
    <row r="7208" spans="1:11" x14ac:dyDescent="0.2">
      <c r="A7208" s="61" t="s">
        <v>1002</v>
      </c>
      <c r="B7208" s="61"/>
      <c r="K7208" s="13" t="s">
        <v>353</v>
      </c>
    </row>
    <row r="7209" spans="1:11" x14ac:dyDescent="0.2">
      <c r="A7209" s="61" t="s">
        <v>996</v>
      </c>
      <c r="B7209" s="61"/>
      <c r="K7209" s="13" t="s">
        <v>353</v>
      </c>
    </row>
    <row r="7210" spans="1:11" x14ac:dyDescent="0.2">
      <c r="A7210" s="61" t="s">
        <v>997</v>
      </c>
      <c r="B7210" s="61"/>
      <c r="K7210" s="13" t="s">
        <v>353</v>
      </c>
    </row>
    <row r="7211" spans="1:11" x14ac:dyDescent="0.2">
      <c r="A7211" s="61" t="s">
        <v>998</v>
      </c>
      <c r="B7211" s="61"/>
      <c r="K7211" s="13" t="s">
        <v>353</v>
      </c>
    </row>
    <row r="7212" spans="1:11" x14ac:dyDescent="0.2">
      <c r="A7212" s="61" t="s">
        <v>999</v>
      </c>
      <c r="B7212" s="61"/>
      <c r="K7212" s="13" t="s">
        <v>353</v>
      </c>
    </row>
    <row r="7213" spans="1:11" x14ac:dyDescent="0.2">
      <c r="A7213" s="61" t="s">
        <v>1001</v>
      </c>
      <c r="B7213" s="61"/>
      <c r="K7213" s="13" t="s">
        <v>353</v>
      </c>
    </row>
    <row r="7214" spans="1:11" x14ac:dyDescent="0.2">
      <c r="A7214" s="61" t="s">
        <v>1003</v>
      </c>
      <c r="B7214" s="61"/>
      <c r="K7214" s="13" t="s">
        <v>353</v>
      </c>
    </row>
    <row r="7215" spans="1:11" x14ac:dyDescent="0.2">
      <c r="A7215" s="61" t="s">
        <v>1004</v>
      </c>
      <c r="B7215" s="61"/>
      <c r="K7215" s="13" t="s">
        <v>353</v>
      </c>
    </row>
    <row r="7216" spans="1:11" x14ac:dyDescent="0.2">
      <c r="A7216" s="61" t="s">
        <v>1005</v>
      </c>
      <c r="B7216" s="61"/>
      <c r="K7216" s="13" t="s">
        <v>353</v>
      </c>
    </row>
    <row r="7217" spans="1:11" x14ac:dyDescent="0.2">
      <c r="A7217" s="61" t="s">
        <v>1006</v>
      </c>
      <c r="B7217" s="61"/>
      <c r="K7217" s="13" t="s">
        <v>353</v>
      </c>
    </row>
    <row r="7218" spans="1:11" x14ac:dyDescent="0.2">
      <c r="A7218" s="4" t="s">
        <v>8</v>
      </c>
      <c r="G7218" s="43"/>
      <c r="K7218" s="13">
        <v>2023</v>
      </c>
    </row>
    <row r="7219" spans="1:11" x14ac:dyDescent="0.2">
      <c r="A7219" s="4" t="s">
        <v>329</v>
      </c>
      <c r="G7219" s="43"/>
      <c r="K7219" s="13">
        <v>2023</v>
      </c>
    </row>
    <row r="7220" spans="1:11" x14ac:dyDescent="0.2">
      <c r="A7220" s="4" t="s">
        <v>338</v>
      </c>
      <c r="B7220">
        <v>5</v>
      </c>
      <c r="C7220">
        <v>3</v>
      </c>
      <c r="D7220">
        <v>0</v>
      </c>
      <c r="E7220">
        <v>86</v>
      </c>
      <c r="F7220">
        <v>1</v>
      </c>
      <c r="G7220" s="66"/>
      <c r="H7220" s="49"/>
      <c r="I7220" s="49"/>
      <c r="J7220" s="63"/>
      <c r="K7220" s="13">
        <v>2023</v>
      </c>
    </row>
    <row r="7221" spans="1:11" x14ac:dyDescent="0.2">
      <c r="A7221" s="4" t="s">
        <v>791</v>
      </c>
      <c r="B7221" s="4"/>
      <c r="C7221" s="4"/>
      <c r="D7221" s="4"/>
      <c r="E7221" s="4"/>
      <c r="F7221" s="4"/>
      <c r="G7221" s="67"/>
      <c r="H7221" s="4"/>
      <c r="I7221" s="4"/>
      <c r="J7221" s="4"/>
      <c r="K7221" s="13">
        <v>2023</v>
      </c>
    </row>
    <row r="7222" spans="1:11" x14ac:dyDescent="0.2">
      <c r="A7222" s="4" t="s">
        <v>9</v>
      </c>
      <c r="G7222" s="43"/>
      <c r="K7222" s="13">
        <v>2023</v>
      </c>
    </row>
    <row r="7223" spans="1:11" x14ac:dyDescent="0.2">
      <c r="A7223" s="4" t="s">
        <v>10</v>
      </c>
      <c r="G7223" s="43"/>
      <c r="K7223" s="13">
        <v>2023</v>
      </c>
    </row>
    <row r="7224" spans="1:11" x14ac:dyDescent="0.2">
      <c r="A7224" s="4" t="s">
        <v>11</v>
      </c>
      <c r="G7224" s="43"/>
      <c r="K7224" s="13">
        <v>2023</v>
      </c>
    </row>
    <row r="7225" spans="1:11" x14ac:dyDescent="0.2">
      <c r="A7225" s="4" t="s">
        <v>359</v>
      </c>
      <c r="B7225" s="4"/>
      <c r="C7225" s="4"/>
      <c r="D7225" s="4"/>
      <c r="E7225" s="4"/>
      <c r="F7225" s="4"/>
      <c r="G7225" s="67"/>
      <c r="H7225" s="4"/>
      <c r="I7225" s="4"/>
      <c r="J7225" s="4"/>
      <c r="K7225" s="13">
        <v>2023</v>
      </c>
    </row>
    <row r="7226" spans="1:11" x14ac:dyDescent="0.2">
      <c r="A7226" s="4" t="s">
        <v>12</v>
      </c>
      <c r="G7226" s="43"/>
      <c r="K7226" s="13">
        <v>2023</v>
      </c>
    </row>
    <row r="7227" spans="1:11" x14ac:dyDescent="0.2">
      <c r="A7227" s="4" t="s">
        <v>13</v>
      </c>
      <c r="G7227" s="43"/>
      <c r="K7227" s="13">
        <v>2023</v>
      </c>
    </row>
    <row r="7228" spans="1:11" x14ac:dyDescent="0.2">
      <c r="A7228" s="4" t="s">
        <v>889</v>
      </c>
      <c r="B7228" s="4"/>
      <c r="C7228" s="4"/>
      <c r="D7228" s="4"/>
      <c r="E7228" s="4"/>
      <c r="F7228" s="4"/>
      <c r="G7228" s="67"/>
      <c r="H7228" s="4"/>
      <c r="I7228" s="4"/>
      <c r="J7228" s="4"/>
      <c r="K7228" s="13">
        <v>2023</v>
      </c>
    </row>
    <row r="7229" spans="1:11" x14ac:dyDescent="0.2">
      <c r="A7229" s="4" t="s">
        <v>14</v>
      </c>
      <c r="G7229" s="43"/>
      <c r="K7229" s="13">
        <v>2023</v>
      </c>
    </row>
    <row r="7230" spans="1:11" x14ac:dyDescent="0.2">
      <c r="A7230" s="4" t="s">
        <v>15</v>
      </c>
      <c r="G7230" s="43"/>
      <c r="K7230" s="13">
        <v>2023</v>
      </c>
    </row>
    <row r="7231" spans="1:11" x14ac:dyDescent="0.2">
      <c r="A7231" s="4" t="s">
        <v>794</v>
      </c>
      <c r="B7231" s="4"/>
      <c r="C7231" s="4"/>
      <c r="D7231" s="4"/>
      <c r="E7231" s="4"/>
      <c r="F7231" s="4"/>
      <c r="G7231" s="67"/>
      <c r="H7231" s="4"/>
      <c r="I7231" s="4"/>
      <c r="J7231" s="4"/>
      <c r="K7231" s="13">
        <v>2023</v>
      </c>
    </row>
    <row r="7232" spans="1:11" x14ac:dyDescent="0.2">
      <c r="A7232" s="4" t="s">
        <v>16</v>
      </c>
      <c r="G7232" s="43"/>
      <c r="K7232" s="13">
        <v>2023</v>
      </c>
    </row>
    <row r="7233" spans="1:11" x14ac:dyDescent="0.2">
      <c r="A7233" s="4" t="s">
        <v>17</v>
      </c>
      <c r="G7233" s="43"/>
      <c r="K7233" s="13">
        <v>2023</v>
      </c>
    </row>
    <row r="7234" spans="1:11" x14ac:dyDescent="0.2">
      <c r="A7234" s="4" t="s">
        <v>18</v>
      </c>
      <c r="G7234" s="43"/>
      <c r="K7234" s="13">
        <v>2023</v>
      </c>
    </row>
    <row r="7235" spans="1:11" x14ac:dyDescent="0.2">
      <c r="A7235" s="4" t="s">
        <v>898</v>
      </c>
      <c r="B7235" s="4"/>
      <c r="C7235" s="4"/>
      <c r="D7235" s="4"/>
      <c r="E7235" s="4"/>
      <c r="F7235" s="4"/>
      <c r="G7235" s="67"/>
      <c r="H7235" s="4"/>
      <c r="I7235" s="4"/>
      <c r="J7235" s="4"/>
      <c r="K7235" s="13">
        <v>2023</v>
      </c>
    </row>
    <row r="7236" spans="1:11" x14ac:dyDescent="0.2">
      <c r="A7236" s="4" t="s">
        <v>19</v>
      </c>
      <c r="G7236" s="43"/>
      <c r="K7236" s="13">
        <v>2023</v>
      </c>
    </row>
    <row r="7237" spans="1:11" x14ac:dyDescent="0.2">
      <c r="A7237" s="4" t="s">
        <v>20</v>
      </c>
      <c r="G7237" s="43"/>
      <c r="K7237" s="13">
        <v>2023</v>
      </c>
    </row>
    <row r="7238" spans="1:11" x14ac:dyDescent="0.2">
      <c r="A7238" s="4" t="s">
        <v>896</v>
      </c>
      <c r="B7238" s="4"/>
      <c r="C7238" s="4"/>
      <c r="D7238" s="4"/>
      <c r="E7238" s="4"/>
      <c r="F7238" s="4"/>
      <c r="G7238" s="67"/>
      <c r="H7238" s="4"/>
      <c r="I7238" s="4"/>
      <c r="J7238" s="4"/>
      <c r="K7238" s="13">
        <v>2023</v>
      </c>
    </row>
    <row r="7239" spans="1:11" x14ac:dyDescent="0.2">
      <c r="A7239" s="4" t="s">
        <v>275</v>
      </c>
      <c r="G7239" s="43"/>
      <c r="K7239" s="13">
        <v>2023</v>
      </c>
    </row>
    <row r="7240" spans="1:11" x14ac:dyDescent="0.2">
      <c r="A7240" s="4" t="s">
        <v>21</v>
      </c>
      <c r="G7240" s="43"/>
      <c r="K7240" s="13">
        <v>2023</v>
      </c>
    </row>
    <row r="7241" spans="1:11" x14ac:dyDescent="0.2">
      <c r="A7241" s="4" t="s">
        <v>339</v>
      </c>
      <c r="B7241" s="4"/>
      <c r="C7241" s="4"/>
      <c r="D7241" s="4"/>
      <c r="E7241" s="4"/>
      <c r="F7241" s="4"/>
      <c r="G7241" s="67"/>
      <c r="H7241" s="4"/>
      <c r="I7241" s="4"/>
      <c r="J7241" s="4"/>
      <c r="K7241" s="13">
        <v>2023</v>
      </c>
    </row>
    <row r="7242" spans="1:11" x14ac:dyDescent="0.2">
      <c r="A7242" s="4" t="s">
        <v>317</v>
      </c>
      <c r="G7242" s="43"/>
      <c r="K7242" s="13">
        <v>2023</v>
      </c>
    </row>
    <row r="7243" spans="1:11" x14ac:dyDescent="0.2">
      <c r="A7243" s="4" t="s">
        <v>297</v>
      </c>
      <c r="B7243" s="4"/>
      <c r="C7243" s="4"/>
      <c r="D7243" s="4"/>
      <c r="E7243" s="4"/>
      <c r="F7243" s="4"/>
      <c r="G7243" s="67"/>
      <c r="H7243" s="4"/>
      <c r="I7243" s="4"/>
      <c r="J7243" s="4"/>
      <c r="K7243" s="13">
        <v>2023</v>
      </c>
    </row>
    <row r="7244" spans="1:11" x14ac:dyDescent="0.2">
      <c r="A7244" s="4" t="s">
        <v>22</v>
      </c>
      <c r="G7244" s="43"/>
      <c r="K7244" s="13">
        <v>2023</v>
      </c>
    </row>
    <row r="7245" spans="1:11" x14ac:dyDescent="0.2">
      <c r="A7245" s="4" t="s">
        <v>318</v>
      </c>
      <c r="G7245" s="43"/>
      <c r="K7245" s="13">
        <v>2023</v>
      </c>
    </row>
    <row r="7246" spans="1:11" x14ac:dyDescent="0.2">
      <c r="A7246" s="4" t="s">
        <v>23</v>
      </c>
      <c r="G7246" s="43"/>
      <c r="K7246" s="13">
        <v>2023</v>
      </c>
    </row>
    <row r="7247" spans="1:11" x14ac:dyDescent="0.2">
      <c r="A7247" s="4" t="s">
        <v>24</v>
      </c>
      <c r="G7247" s="43"/>
      <c r="I7247" s="4"/>
      <c r="J7247" s="4"/>
      <c r="K7247" s="13">
        <v>2023</v>
      </c>
    </row>
    <row r="7248" spans="1:11" x14ac:dyDescent="0.2">
      <c r="A7248" s="4" t="s">
        <v>862</v>
      </c>
      <c r="G7248" s="43"/>
      <c r="K7248" s="13">
        <v>2023</v>
      </c>
    </row>
    <row r="7249" spans="1:11" x14ac:dyDescent="0.2">
      <c r="A7249" s="4" t="s">
        <v>25</v>
      </c>
      <c r="G7249" s="43"/>
      <c r="K7249" s="13">
        <v>2023</v>
      </c>
    </row>
    <row r="7250" spans="1:11" x14ac:dyDescent="0.2">
      <c r="A7250" s="4" t="s">
        <v>26</v>
      </c>
      <c r="G7250" s="43"/>
      <c r="K7250" s="13">
        <v>2023</v>
      </c>
    </row>
    <row r="7251" spans="1:11" x14ac:dyDescent="0.2">
      <c r="A7251" s="4" t="s">
        <v>27</v>
      </c>
      <c r="G7251" s="43"/>
      <c r="K7251" s="13">
        <v>2023</v>
      </c>
    </row>
    <row r="7252" spans="1:11" x14ac:dyDescent="0.2">
      <c r="A7252" s="4" t="s">
        <v>28</v>
      </c>
      <c r="G7252" s="43"/>
      <c r="K7252" s="13">
        <v>2023</v>
      </c>
    </row>
    <row r="7253" spans="1:11" x14ac:dyDescent="0.2">
      <c r="A7253" s="4" t="s">
        <v>29</v>
      </c>
      <c r="G7253" s="43"/>
      <c r="K7253" s="13">
        <v>2023</v>
      </c>
    </row>
    <row r="7254" spans="1:11" x14ac:dyDescent="0.2">
      <c r="A7254" s="4" t="s">
        <v>276</v>
      </c>
      <c r="B7254" s="4"/>
      <c r="C7254" s="4"/>
      <c r="D7254" s="4"/>
      <c r="E7254" s="4"/>
      <c r="F7254" s="4"/>
      <c r="G7254" s="67"/>
      <c r="H7254" s="4"/>
      <c r="I7254" s="4"/>
      <c r="J7254" s="4"/>
      <c r="K7254" s="13">
        <v>2023</v>
      </c>
    </row>
    <row r="7255" spans="1:11" x14ac:dyDescent="0.2">
      <c r="A7255" s="4" t="s">
        <v>30</v>
      </c>
      <c r="G7255" s="43"/>
      <c r="K7255" s="13">
        <v>2023</v>
      </c>
    </row>
    <row r="7256" spans="1:11" x14ac:dyDescent="0.2">
      <c r="A7256" s="4" t="s">
        <v>31</v>
      </c>
      <c r="G7256" s="43"/>
      <c r="K7256" s="13">
        <v>2023</v>
      </c>
    </row>
    <row r="7257" spans="1:11" x14ac:dyDescent="0.2">
      <c r="A7257" s="4" t="s">
        <v>32</v>
      </c>
      <c r="G7257" s="43"/>
      <c r="K7257" s="13">
        <v>2023</v>
      </c>
    </row>
    <row r="7258" spans="1:11" x14ac:dyDescent="0.2">
      <c r="A7258" s="4" t="s">
        <v>334</v>
      </c>
      <c r="G7258" s="43"/>
      <c r="K7258" s="13">
        <v>2023</v>
      </c>
    </row>
    <row r="7259" spans="1:11" x14ac:dyDescent="0.2">
      <c r="A7259" s="4" t="s">
        <v>33</v>
      </c>
      <c r="G7259" s="43"/>
      <c r="K7259" s="13">
        <v>2023</v>
      </c>
    </row>
    <row r="7260" spans="1:11" x14ac:dyDescent="0.2">
      <c r="A7260" s="4" t="s">
        <v>34</v>
      </c>
      <c r="G7260" s="43"/>
      <c r="K7260" s="13">
        <v>2023</v>
      </c>
    </row>
    <row r="7261" spans="1:11" x14ac:dyDescent="0.2">
      <c r="A7261" s="4" t="s">
        <v>35</v>
      </c>
      <c r="G7261" s="43"/>
      <c r="K7261" s="13">
        <v>2023</v>
      </c>
    </row>
    <row r="7262" spans="1:11" x14ac:dyDescent="0.2">
      <c r="A7262" s="4" t="s">
        <v>373</v>
      </c>
      <c r="G7262" s="43"/>
      <c r="K7262" s="13">
        <v>2023</v>
      </c>
    </row>
    <row r="7263" spans="1:11" x14ac:dyDescent="0.2">
      <c r="A7263" s="4" t="s">
        <v>36</v>
      </c>
      <c r="B7263" s="4"/>
      <c r="C7263" s="4"/>
      <c r="D7263" s="4"/>
      <c r="E7263" s="4"/>
      <c r="F7263" s="4"/>
      <c r="G7263" s="67"/>
      <c r="H7263" s="4"/>
      <c r="I7263" s="4"/>
      <c r="J7263" s="4"/>
      <c r="K7263" s="13">
        <v>2023</v>
      </c>
    </row>
    <row r="7264" spans="1:11" x14ac:dyDescent="0.2">
      <c r="A7264" s="4" t="s">
        <v>37</v>
      </c>
      <c r="G7264" s="43"/>
      <c r="K7264" s="13">
        <v>2023</v>
      </c>
    </row>
    <row r="7265" spans="1:11" x14ac:dyDescent="0.2">
      <c r="A7265" s="4" t="s">
        <v>38</v>
      </c>
      <c r="G7265" s="43"/>
      <c r="K7265" s="13">
        <v>2023</v>
      </c>
    </row>
    <row r="7266" spans="1:11" x14ac:dyDescent="0.2">
      <c r="A7266" s="4" t="s">
        <v>824</v>
      </c>
      <c r="G7266" s="43"/>
      <c r="K7266" s="13">
        <v>2023</v>
      </c>
    </row>
    <row r="7267" spans="1:11" x14ac:dyDescent="0.2">
      <c r="A7267" s="4" t="s">
        <v>39</v>
      </c>
      <c r="G7267" s="43"/>
      <c r="K7267" s="13">
        <v>2023</v>
      </c>
    </row>
    <row r="7268" spans="1:11" x14ac:dyDescent="0.2">
      <c r="A7268" s="4" t="s">
        <v>40</v>
      </c>
      <c r="G7268" s="43"/>
      <c r="K7268" s="13">
        <v>2023</v>
      </c>
    </row>
    <row r="7269" spans="1:11" x14ac:dyDescent="0.2">
      <c r="A7269" s="4" t="s">
        <v>41</v>
      </c>
      <c r="G7269" s="43"/>
      <c r="K7269" s="13">
        <v>2023</v>
      </c>
    </row>
    <row r="7270" spans="1:11" x14ac:dyDescent="0.2">
      <c r="A7270" s="4" t="s">
        <v>277</v>
      </c>
      <c r="G7270" s="43"/>
      <c r="K7270" s="13">
        <v>2023</v>
      </c>
    </row>
    <row r="7271" spans="1:11" x14ac:dyDescent="0.2">
      <c r="A7271" s="4" t="s">
        <v>42</v>
      </c>
      <c r="G7271" s="43"/>
      <c r="K7271" s="13">
        <v>2023</v>
      </c>
    </row>
    <row r="7272" spans="1:11" x14ac:dyDescent="0.2">
      <c r="A7272" s="4" t="s">
        <v>43</v>
      </c>
      <c r="G7272" s="43"/>
      <c r="K7272" s="13">
        <v>2023</v>
      </c>
    </row>
    <row r="7273" spans="1:11" x14ac:dyDescent="0.2">
      <c r="A7273" s="4" t="s">
        <v>44</v>
      </c>
      <c r="G7273" s="43"/>
      <c r="K7273" s="13">
        <v>2023</v>
      </c>
    </row>
    <row r="7274" spans="1:11" x14ac:dyDescent="0.2">
      <c r="A7274" s="4" t="s">
        <v>45</v>
      </c>
      <c r="B7274" s="4"/>
      <c r="C7274" s="4"/>
      <c r="D7274" s="4"/>
      <c r="E7274" s="4"/>
      <c r="F7274" s="4"/>
      <c r="G7274" s="67"/>
      <c r="H7274" s="4"/>
      <c r="I7274" s="4"/>
      <c r="J7274" s="4"/>
      <c r="K7274" s="13">
        <v>2023</v>
      </c>
    </row>
    <row r="7275" spans="1:11" x14ac:dyDescent="0.2">
      <c r="A7275" s="4" t="s">
        <v>861</v>
      </c>
      <c r="B7275" s="4"/>
      <c r="C7275" s="4"/>
      <c r="D7275" s="4"/>
      <c r="E7275" s="4"/>
      <c r="F7275" s="4"/>
      <c r="G7275" s="67"/>
      <c r="H7275" s="4"/>
      <c r="I7275" s="4"/>
      <c r="J7275" s="4"/>
      <c r="K7275" s="13">
        <v>2023</v>
      </c>
    </row>
    <row r="7276" spans="1:11" x14ac:dyDescent="0.2">
      <c r="A7276" s="4" t="s">
        <v>818</v>
      </c>
      <c r="B7276" s="4"/>
      <c r="C7276" s="4"/>
      <c r="D7276" s="4"/>
      <c r="E7276" s="4"/>
      <c r="F7276" s="4"/>
      <c r="G7276" s="67"/>
      <c r="H7276" s="4"/>
      <c r="I7276" s="4"/>
      <c r="J7276" s="4"/>
      <c r="K7276" s="13">
        <v>2023</v>
      </c>
    </row>
    <row r="7277" spans="1:11" x14ac:dyDescent="0.2">
      <c r="A7277" s="4" t="s">
        <v>330</v>
      </c>
      <c r="G7277" s="43"/>
      <c r="K7277" s="13">
        <v>2023</v>
      </c>
    </row>
    <row r="7278" spans="1:11" x14ac:dyDescent="0.2">
      <c r="A7278" s="4" t="s">
        <v>817</v>
      </c>
      <c r="B7278">
        <v>19</v>
      </c>
      <c r="C7278">
        <v>14</v>
      </c>
      <c r="D7278">
        <v>1</v>
      </c>
      <c r="E7278">
        <v>188</v>
      </c>
      <c r="F7278">
        <v>3</v>
      </c>
      <c r="G7278">
        <v>88.5</v>
      </c>
      <c r="H7278">
        <v>5</v>
      </c>
      <c r="I7278">
        <v>441</v>
      </c>
      <c r="J7278">
        <v>21</v>
      </c>
      <c r="K7278" s="13">
        <v>2023</v>
      </c>
    </row>
    <row r="7279" spans="1:11" x14ac:dyDescent="0.2">
      <c r="A7279" s="4" t="s">
        <v>46</v>
      </c>
      <c r="G7279" s="43"/>
      <c r="K7279" s="13">
        <v>2023</v>
      </c>
    </row>
    <row r="7280" spans="1:11" x14ac:dyDescent="0.2">
      <c r="A7280" s="4" t="s">
        <v>47</v>
      </c>
      <c r="G7280" s="43"/>
      <c r="K7280" s="13">
        <v>2023</v>
      </c>
    </row>
    <row r="7281" spans="1:11" x14ac:dyDescent="0.2">
      <c r="A7281" s="4" t="s">
        <v>48</v>
      </c>
      <c r="G7281" s="43"/>
      <c r="K7281" s="13">
        <v>2023</v>
      </c>
    </row>
    <row r="7282" spans="1:11" x14ac:dyDescent="0.2">
      <c r="A7282" s="4" t="s">
        <v>290</v>
      </c>
      <c r="G7282" s="43"/>
      <c r="K7282" s="13">
        <v>2023</v>
      </c>
    </row>
    <row r="7283" spans="1:11" x14ac:dyDescent="0.2">
      <c r="A7283" s="4" t="s">
        <v>331</v>
      </c>
      <c r="B7283" s="15"/>
      <c r="C7283" s="15"/>
      <c r="D7283" s="15"/>
      <c r="E7283" s="15"/>
      <c r="F7283" s="16"/>
      <c r="G7283" s="68"/>
      <c r="H7283" s="16"/>
      <c r="I7283" s="16"/>
      <c r="J7283" s="16"/>
      <c r="K7283" s="13">
        <v>2023</v>
      </c>
    </row>
    <row r="7284" spans="1:11" x14ac:dyDescent="0.2">
      <c r="A7284" s="4" t="s">
        <v>49</v>
      </c>
      <c r="G7284" s="43"/>
      <c r="K7284" s="13">
        <v>2023</v>
      </c>
    </row>
    <row r="7285" spans="1:11" x14ac:dyDescent="0.2">
      <c r="A7285" s="4" t="s">
        <v>310</v>
      </c>
      <c r="G7285" s="43"/>
      <c r="K7285" s="13">
        <v>2023</v>
      </c>
    </row>
    <row r="7286" spans="1:11" x14ac:dyDescent="0.2">
      <c r="A7286" s="4" t="s">
        <v>50</v>
      </c>
      <c r="G7286" s="43"/>
      <c r="K7286" s="13">
        <v>2023</v>
      </c>
    </row>
    <row r="7287" spans="1:11" x14ac:dyDescent="0.2">
      <c r="A7287" s="4" t="s">
        <v>51</v>
      </c>
      <c r="G7287" s="43"/>
      <c r="K7287" s="13">
        <v>2023</v>
      </c>
    </row>
    <row r="7288" spans="1:11" x14ac:dyDescent="0.2">
      <c r="A7288" s="4" t="s">
        <v>52</v>
      </c>
      <c r="G7288" s="43"/>
      <c r="K7288" s="13">
        <v>2023</v>
      </c>
    </row>
    <row r="7289" spans="1:11" x14ac:dyDescent="0.2">
      <c r="A7289" s="4" t="s">
        <v>53</v>
      </c>
      <c r="B7289" s="15"/>
      <c r="C7289" s="15"/>
      <c r="D7289" s="15"/>
      <c r="E7289" s="15"/>
      <c r="F7289" s="15"/>
      <c r="G7289" s="69"/>
      <c r="H7289" s="15"/>
      <c r="I7289" s="15"/>
      <c r="J7289" s="15"/>
      <c r="K7289" s="13">
        <v>2023</v>
      </c>
    </row>
    <row r="7290" spans="1:11" x14ac:dyDescent="0.2">
      <c r="A7290" s="4" t="s">
        <v>54</v>
      </c>
      <c r="G7290" s="43"/>
      <c r="K7290" s="13">
        <v>2023</v>
      </c>
    </row>
    <row r="7291" spans="1:11" x14ac:dyDescent="0.2">
      <c r="A7291" s="4" t="s">
        <v>55</v>
      </c>
      <c r="B7291" s="15"/>
      <c r="C7291" s="15"/>
      <c r="D7291" s="15"/>
      <c r="E7291" s="15"/>
      <c r="F7291" s="15"/>
      <c r="G7291" s="69"/>
      <c r="H7291" s="15"/>
      <c r="I7291" s="15"/>
      <c r="J7291" s="15"/>
      <c r="K7291" s="13">
        <v>2023</v>
      </c>
    </row>
    <row r="7292" spans="1:11" x14ac:dyDescent="0.2">
      <c r="A7292" s="4" t="s">
        <v>56</v>
      </c>
      <c r="G7292" s="43"/>
      <c r="K7292" s="13">
        <v>2023</v>
      </c>
    </row>
    <row r="7293" spans="1:11" x14ac:dyDescent="0.2">
      <c r="A7293" s="4" t="s">
        <v>792</v>
      </c>
      <c r="G7293" s="43"/>
      <c r="I7293" s="4"/>
      <c r="J7293" s="4"/>
      <c r="K7293" s="13">
        <v>2023</v>
      </c>
    </row>
    <row r="7294" spans="1:11" x14ac:dyDescent="0.2">
      <c r="A7294" s="4" t="s">
        <v>57</v>
      </c>
      <c r="G7294" s="43"/>
      <c r="K7294" s="13">
        <v>2023</v>
      </c>
    </row>
    <row r="7295" spans="1:11" x14ac:dyDescent="0.2">
      <c r="A7295" s="4" t="s">
        <v>291</v>
      </c>
      <c r="G7295" s="43"/>
      <c r="K7295" s="13">
        <v>2023</v>
      </c>
    </row>
    <row r="7296" spans="1:11" x14ac:dyDescent="0.2">
      <c r="A7296" s="4" t="s">
        <v>58</v>
      </c>
      <c r="G7296" s="43"/>
      <c r="K7296" s="13">
        <v>2023</v>
      </c>
    </row>
    <row r="7297" spans="1:11" x14ac:dyDescent="0.2">
      <c r="A7297" s="4" t="s">
        <v>59</v>
      </c>
      <c r="G7297" s="43"/>
      <c r="K7297" s="13">
        <v>2023</v>
      </c>
    </row>
    <row r="7298" spans="1:11" x14ac:dyDescent="0.2">
      <c r="A7298" s="4" t="s">
        <v>60</v>
      </c>
      <c r="G7298" s="43"/>
      <c r="K7298" s="13">
        <v>2023</v>
      </c>
    </row>
    <row r="7299" spans="1:11" x14ac:dyDescent="0.2">
      <c r="A7299" s="4" t="s">
        <v>61</v>
      </c>
      <c r="G7299" s="43"/>
      <c r="K7299" s="13">
        <v>2023</v>
      </c>
    </row>
    <row r="7300" spans="1:11" x14ac:dyDescent="0.2">
      <c r="A7300" s="4" t="s">
        <v>62</v>
      </c>
      <c r="G7300" s="43"/>
      <c r="K7300" s="13">
        <v>2023</v>
      </c>
    </row>
    <row r="7301" spans="1:11" x14ac:dyDescent="0.2">
      <c r="A7301" s="4" t="s">
        <v>63</v>
      </c>
      <c r="G7301" s="43"/>
      <c r="K7301" s="13">
        <v>2023</v>
      </c>
    </row>
    <row r="7302" spans="1:11" x14ac:dyDescent="0.2">
      <c r="A7302" s="4" t="s">
        <v>886</v>
      </c>
      <c r="G7302" s="43"/>
      <c r="K7302" s="13">
        <v>2023</v>
      </c>
    </row>
    <row r="7303" spans="1:11" x14ac:dyDescent="0.2">
      <c r="A7303" s="4" t="s">
        <v>64</v>
      </c>
      <c r="G7303" s="43"/>
      <c r="K7303" s="13">
        <v>2023</v>
      </c>
    </row>
    <row r="7304" spans="1:11" x14ac:dyDescent="0.2">
      <c r="A7304" s="4" t="s">
        <v>65</v>
      </c>
      <c r="G7304" s="43"/>
      <c r="K7304" s="13">
        <v>2023</v>
      </c>
    </row>
    <row r="7305" spans="1:11" x14ac:dyDescent="0.2">
      <c r="A7305" s="4" t="s">
        <v>285</v>
      </c>
      <c r="G7305" s="43"/>
      <c r="K7305" s="13">
        <v>2023</v>
      </c>
    </row>
    <row r="7306" spans="1:11" x14ac:dyDescent="0.2">
      <c r="A7306" s="4" t="s">
        <v>66</v>
      </c>
      <c r="G7306" s="43"/>
      <c r="K7306" s="13">
        <v>2023</v>
      </c>
    </row>
    <row r="7307" spans="1:11" x14ac:dyDescent="0.2">
      <c r="A7307" s="4" t="s">
        <v>67</v>
      </c>
      <c r="G7307" s="43"/>
      <c r="K7307" s="13">
        <v>2023</v>
      </c>
    </row>
    <row r="7308" spans="1:11" x14ac:dyDescent="0.2">
      <c r="A7308" s="4" t="s">
        <v>274</v>
      </c>
      <c r="G7308" s="43"/>
      <c r="K7308" s="13">
        <v>2023</v>
      </c>
    </row>
    <row r="7309" spans="1:11" x14ac:dyDescent="0.2">
      <c r="A7309" s="4" t="s">
        <v>68</v>
      </c>
      <c r="G7309" s="43"/>
      <c r="K7309" s="13">
        <v>2023</v>
      </c>
    </row>
    <row r="7310" spans="1:11" x14ac:dyDescent="0.2">
      <c r="A7310" s="4" t="s">
        <v>69</v>
      </c>
      <c r="G7310" s="43"/>
      <c r="K7310" s="13">
        <v>2023</v>
      </c>
    </row>
    <row r="7311" spans="1:11" x14ac:dyDescent="0.2">
      <c r="A7311" s="4" t="s">
        <v>70</v>
      </c>
      <c r="G7311" s="43"/>
      <c r="K7311" s="13">
        <v>2023</v>
      </c>
    </row>
    <row r="7312" spans="1:11" x14ac:dyDescent="0.2">
      <c r="A7312" s="4" t="s">
        <v>71</v>
      </c>
      <c r="G7312" s="43"/>
      <c r="K7312" s="13">
        <v>2023</v>
      </c>
    </row>
    <row r="7313" spans="1:11" x14ac:dyDescent="0.2">
      <c r="A7313" s="4" t="s">
        <v>72</v>
      </c>
      <c r="B7313" s="4"/>
      <c r="C7313" s="4"/>
      <c r="D7313" s="4"/>
      <c r="E7313" s="4"/>
      <c r="F7313" s="4"/>
      <c r="G7313" s="67"/>
      <c r="H7313" s="4"/>
      <c r="I7313" s="4"/>
      <c r="J7313" s="4"/>
      <c r="K7313" s="13">
        <v>2023</v>
      </c>
    </row>
    <row r="7314" spans="1:11" x14ac:dyDescent="0.2">
      <c r="A7314" s="4" t="s">
        <v>73</v>
      </c>
      <c r="G7314" s="43"/>
      <c r="K7314" s="13">
        <v>2023</v>
      </c>
    </row>
    <row r="7315" spans="1:11" x14ac:dyDescent="0.2">
      <c r="A7315" s="4" t="s">
        <v>74</v>
      </c>
      <c r="G7315" s="43"/>
      <c r="K7315" s="13">
        <v>2023</v>
      </c>
    </row>
    <row r="7316" spans="1:11" x14ac:dyDescent="0.2">
      <c r="A7316" s="4" t="s">
        <v>75</v>
      </c>
      <c r="G7316" s="43"/>
      <c r="K7316" s="13">
        <v>2023</v>
      </c>
    </row>
    <row r="7317" spans="1:11" x14ac:dyDescent="0.2">
      <c r="A7317" s="4" t="s">
        <v>76</v>
      </c>
      <c r="G7317" s="43"/>
      <c r="K7317" s="13">
        <v>2023</v>
      </c>
    </row>
    <row r="7318" spans="1:11" x14ac:dyDescent="0.2">
      <c r="A7318" s="4" t="s">
        <v>77</v>
      </c>
      <c r="G7318" s="43"/>
      <c r="K7318" s="13">
        <v>2023</v>
      </c>
    </row>
    <row r="7319" spans="1:11" x14ac:dyDescent="0.2">
      <c r="A7319" s="4" t="s">
        <v>78</v>
      </c>
      <c r="G7319" s="43"/>
      <c r="K7319" s="13">
        <v>2023</v>
      </c>
    </row>
    <row r="7320" spans="1:11" x14ac:dyDescent="0.2">
      <c r="A7320" s="4" t="s">
        <v>79</v>
      </c>
      <c r="G7320" s="43"/>
      <c r="K7320" s="13">
        <v>2023</v>
      </c>
    </row>
    <row r="7321" spans="1:11" x14ac:dyDescent="0.2">
      <c r="A7321" s="4" t="s">
        <v>80</v>
      </c>
      <c r="G7321" s="43"/>
      <c r="K7321" s="13">
        <v>2023</v>
      </c>
    </row>
    <row r="7322" spans="1:11" x14ac:dyDescent="0.2">
      <c r="A7322" s="4" t="s">
        <v>302</v>
      </c>
      <c r="G7322" s="43"/>
      <c r="K7322" s="13">
        <v>2023</v>
      </c>
    </row>
    <row r="7323" spans="1:11" x14ac:dyDescent="0.2">
      <c r="A7323" s="4" t="s">
        <v>81</v>
      </c>
      <c r="B7323">
        <v>21</v>
      </c>
      <c r="C7323">
        <v>14</v>
      </c>
      <c r="D7323">
        <v>2</v>
      </c>
      <c r="E7323">
        <v>263</v>
      </c>
      <c r="F7323">
        <v>3</v>
      </c>
      <c r="G7323">
        <v>98.833333333333314</v>
      </c>
      <c r="H7323">
        <v>11</v>
      </c>
      <c r="I7323">
        <v>455</v>
      </c>
      <c r="J7323">
        <v>14</v>
      </c>
      <c r="K7323" s="13">
        <v>2023</v>
      </c>
    </row>
    <row r="7324" spans="1:11" x14ac:dyDescent="0.2">
      <c r="A7324" s="4" t="s">
        <v>82</v>
      </c>
      <c r="G7324" s="43"/>
      <c r="K7324" s="13">
        <v>2023</v>
      </c>
    </row>
    <row r="7325" spans="1:11" x14ac:dyDescent="0.2">
      <c r="A7325" s="4" t="s">
        <v>83</v>
      </c>
      <c r="G7325" s="43"/>
      <c r="K7325" s="13">
        <v>2023</v>
      </c>
    </row>
    <row r="7326" spans="1:11" x14ac:dyDescent="0.2">
      <c r="A7326" s="4" t="s">
        <v>84</v>
      </c>
      <c r="G7326" s="43"/>
      <c r="K7326" s="13">
        <v>2023</v>
      </c>
    </row>
    <row r="7327" spans="1:11" x14ac:dyDescent="0.2">
      <c r="A7327" s="4" t="s">
        <v>85</v>
      </c>
      <c r="B7327" s="4"/>
      <c r="C7327" s="4"/>
      <c r="D7327" s="4"/>
      <c r="E7327" s="4"/>
      <c r="F7327" s="4"/>
      <c r="G7327" s="67"/>
      <c r="H7327" s="4"/>
      <c r="I7327" s="4"/>
      <c r="J7327" s="4"/>
      <c r="K7327" s="13">
        <v>2023</v>
      </c>
    </row>
    <row r="7328" spans="1:11" x14ac:dyDescent="0.2">
      <c r="A7328" s="4" t="s">
        <v>86</v>
      </c>
      <c r="B7328" s="4"/>
      <c r="C7328" s="4"/>
      <c r="D7328" s="4"/>
      <c r="E7328" s="4"/>
      <c r="F7328" s="4"/>
      <c r="G7328" s="67"/>
      <c r="H7328" s="4"/>
      <c r="I7328" s="4"/>
      <c r="J7328" s="4"/>
      <c r="K7328" s="13">
        <v>2023</v>
      </c>
    </row>
    <row r="7329" spans="1:11" x14ac:dyDescent="0.2">
      <c r="A7329" s="4" t="s">
        <v>87</v>
      </c>
      <c r="B7329" s="4"/>
      <c r="C7329" s="4"/>
      <c r="D7329" s="4"/>
      <c r="E7329" s="4"/>
      <c r="F7329" s="4"/>
      <c r="G7329" s="67"/>
      <c r="H7329" s="4"/>
      <c r="I7329" s="4"/>
      <c r="J7329" s="4"/>
      <c r="K7329" s="13">
        <v>2023</v>
      </c>
    </row>
    <row r="7330" spans="1:11" x14ac:dyDescent="0.2">
      <c r="A7330" s="4" t="s">
        <v>88</v>
      </c>
      <c r="B7330" s="4"/>
      <c r="C7330" s="4"/>
      <c r="D7330" s="4"/>
      <c r="E7330" s="4"/>
      <c r="F7330" s="4"/>
      <c r="G7330" s="67"/>
      <c r="H7330" s="4"/>
      <c r="I7330" s="4"/>
      <c r="J7330" s="4"/>
      <c r="K7330" s="13">
        <v>2023</v>
      </c>
    </row>
    <row r="7331" spans="1:11" x14ac:dyDescent="0.2">
      <c r="A7331" s="4" t="s">
        <v>89</v>
      </c>
      <c r="B7331" s="4"/>
      <c r="C7331" s="4"/>
      <c r="D7331" s="4"/>
      <c r="E7331" s="4"/>
      <c r="F7331" s="4"/>
      <c r="G7331" s="67"/>
      <c r="H7331" s="4"/>
      <c r="I7331" s="4"/>
      <c r="J7331" s="4"/>
      <c r="K7331" s="13">
        <v>2023</v>
      </c>
    </row>
    <row r="7332" spans="1:11" x14ac:dyDescent="0.2">
      <c r="A7332" s="4" t="s">
        <v>90</v>
      </c>
      <c r="B7332" s="4"/>
      <c r="C7332" s="4"/>
      <c r="D7332" s="4"/>
      <c r="E7332" s="4"/>
      <c r="F7332" s="4"/>
      <c r="G7332" s="67"/>
      <c r="H7332" s="4"/>
      <c r="I7332" s="4"/>
      <c r="J7332" s="4"/>
      <c r="K7332" s="13">
        <v>2023</v>
      </c>
    </row>
    <row r="7333" spans="1:11" x14ac:dyDescent="0.2">
      <c r="A7333" s="4" t="s">
        <v>91</v>
      </c>
      <c r="B7333" s="4"/>
      <c r="C7333" s="4"/>
      <c r="D7333" s="4"/>
      <c r="E7333" s="4"/>
      <c r="F7333" s="4"/>
      <c r="G7333" s="67"/>
      <c r="H7333" s="4"/>
      <c r="I7333" s="4"/>
      <c r="J7333" s="4"/>
      <c r="K7333" s="13">
        <v>2023</v>
      </c>
    </row>
    <row r="7334" spans="1:11" x14ac:dyDescent="0.2">
      <c r="A7334" s="4" t="s">
        <v>92</v>
      </c>
      <c r="B7334" s="4"/>
      <c r="C7334" s="4"/>
      <c r="D7334" s="4"/>
      <c r="E7334" s="4"/>
      <c r="F7334" s="4"/>
      <c r="G7334" s="67"/>
      <c r="H7334" s="4"/>
      <c r="I7334" s="4"/>
      <c r="J7334" s="4"/>
      <c r="K7334" s="13">
        <v>2023</v>
      </c>
    </row>
    <row r="7335" spans="1:11" x14ac:dyDescent="0.2">
      <c r="A7335" s="4" t="s">
        <v>93</v>
      </c>
      <c r="B7335" s="4"/>
      <c r="C7335" s="4"/>
      <c r="D7335" s="4"/>
      <c r="E7335" s="4"/>
      <c r="F7335" s="4"/>
      <c r="G7335" s="67"/>
      <c r="H7335" s="4"/>
      <c r="I7335" s="4"/>
      <c r="J7335" s="4"/>
      <c r="K7335" s="13">
        <v>2023</v>
      </c>
    </row>
    <row r="7336" spans="1:11" x14ac:dyDescent="0.2">
      <c r="A7336" s="4" t="s">
        <v>94</v>
      </c>
      <c r="B7336" s="4"/>
      <c r="C7336" s="4"/>
      <c r="D7336" s="4"/>
      <c r="E7336" s="4"/>
      <c r="F7336" s="4"/>
      <c r="G7336" s="67"/>
      <c r="H7336" s="4"/>
      <c r="I7336" s="4"/>
      <c r="J7336" s="4"/>
      <c r="K7336" s="13">
        <v>2023</v>
      </c>
    </row>
    <row r="7337" spans="1:11" x14ac:dyDescent="0.2">
      <c r="A7337" s="4" t="s">
        <v>95</v>
      </c>
      <c r="B7337" s="4"/>
      <c r="C7337" s="4"/>
      <c r="D7337" s="4"/>
      <c r="E7337" s="4"/>
      <c r="F7337" s="4"/>
      <c r="G7337" s="67"/>
      <c r="H7337" s="4"/>
      <c r="I7337" s="4"/>
      <c r="J7337" s="4"/>
      <c r="K7337" s="13">
        <v>2023</v>
      </c>
    </row>
    <row r="7338" spans="1:11" x14ac:dyDescent="0.2">
      <c r="A7338" s="4" t="s">
        <v>96</v>
      </c>
      <c r="B7338" s="4"/>
      <c r="C7338" s="4"/>
      <c r="D7338" s="4"/>
      <c r="E7338" s="4"/>
      <c r="F7338" s="4"/>
      <c r="G7338" s="67"/>
      <c r="H7338" s="4"/>
      <c r="I7338" s="4"/>
      <c r="J7338" s="4"/>
      <c r="K7338" s="13">
        <v>2023</v>
      </c>
    </row>
    <row r="7339" spans="1:11" x14ac:dyDescent="0.2">
      <c r="A7339" s="4" t="s">
        <v>340</v>
      </c>
      <c r="B7339">
        <v>1</v>
      </c>
      <c r="C7339">
        <v>1</v>
      </c>
      <c r="D7339">
        <v>1</v>
      </c>
      <c r="E7339">
        <v>2</v>
      </c>
      <c r="G7339" s="67"/>
      <c r="H7339" s="4"/>
      <c r="I7339" s="4"/>
      <c r="J7339" s="4"/>
      <c r="K7339" s="13">
        <v>2023</v>
      </c>
    </row>
    <row r="7340" spans="1:11" x14ac:dyDescent="0.2">
      <c r="A7340" s="4" t="s">
        <v>97</v>
      </c>
      <c r="B7340" s="4"/>
      <c r="C7340" s="4"/>
      <c r="D7340" s="4"/>
      <c r="E7340" s="4"/>
      <c r="F7340" s="4"/>
      <c r="G7340" s="67"/>
      <c r="H7340" s="4"/>
      <c r="I7340" s="4"/>
      <c r="J7340" s="4"/>
      <c r="K7340" s="13">
        <v>2023</v>
      </c>
    </row>
    <row r="7341" spans="1:11" x14ac:dyDescent="0.2">
      <c r="A7341" s="4" t="s">
        <v>98</v>
      </c>
      <c r="B7341" s="4"/>
      <c r="C7341" s="4"/>
      <c r="D7341" s="4"/>
      <c r="E7341" s="4"/>
      <c r="F7341" s="4"/>
      <c r="G7341" s="67"/>
      <c r="H7341" s="4"/>
      <c r="I7341" s="4"/>
      <c r="J7341" s="4"/>
      <c r="K7341" s="13">
        <v>2023</v>
      </c>
    </row>
    <row r="7342" spans="1:11" x14ac:dyDescent="0.2">
      <c r="A7342" s="4" t="s">
        <v>99</v>
      </c>
      <c r="B7342" s="4"/>
      <c r="C7342" s="4"/>
      <c r="D7342" s="4"/>
      <c r="E7342" s="4"/>
      <c r="F7342" s="4"/>
      <c r="G7342" s="67"/>
      <c r="H7342" s="4"/>
      <c r="I7342" s="4"/>
      <c r="J7342" s="4"/>
      <c r="K7342" s="13">
        <v>2023</v>
      </c>
    </row>
    <row r="7343" spans="1:11" x14ac:dyDescent="0.2">
      <c r="A7343" s="4" t="s">
        <v>360</v>
      </c>
      <c r="B7343" s="4"/>
      <c r="C7343" s="4"/>
      <c r="D7343" s="4"/>
      <c r="E7343" s="4"/>
      <c r="F7343" s="4"/>
      <c r="G7343" s="67"/>
      <c r="H7343" s="4"/>
      <c r="I7343" s="4"/>
      <c r="J7343" s="4"/>
      <c r="K7343" s="13">
        <v>2023</v>
      </c>
    </row>
    <row r="7344" spans="1:11" x14ac:dyDescent="0.2">
      <c r="A7344" s="4" t="s">
        <v>361</v>
      </c>
      <c r="B7344" s="4"/>
      <c r="C7344" s="4"/>
      <c r="D7344" s="4"/>
      <c r="E7344" s="4"/>
      <c r="F7344" s="4"/>
      <c r="G7344" s="67"/>
      <c r="H7344" s="4"/>
      <c r="I7344" s="4"/>
      <c r="J7344" s="4"/>
      <c r="K7344" s="13">
        <v>2023</v>
      </c>
    </row>
    <row r="7345" spans="1:11" x14ac:dyDescent="0.2">
      <c r="A7345" s="4" t="s">
        <v>100</v>
      </c>
      <c r="B7345" s="4"/>
      <c r="C7345" s="4"/>
      <c r="D7345" s="4"/>
      <c r="E7345" s="4"/>
      <c r="F7345" s="4"/>
      <c r="G7345" s="67"/>
      <c r="H7345" s="4"/>
      <c r="I7345" s="4"/>
      <c r="J7345" s="4"/>
      <c r="K7345" s="13">
        <v>2023</v>
      </c>
    </row>
    <row r="7346" spans="1:11" x14ac:dyDescent="0.2">
      <c r="A7346" s="4" t="s">
        <v>362</v>
      </c>
      <c r="B7346" s="4"/>
      <c r="C7346" s="4"/>
      <c r="D7346" s="4"/>
      <c r="E7346" s="4"/>
      <c r="F7346" s="4"/>
      <c r="G7346" s="67"/>
      <c r="H7346" s="4"/>
      <c r="I7346" s="4"/>
      <c r="J7346" s="4"/>
      <c r="K7346" s="13">
        <v>2023</v>
      </c>
    </row>
    <row r="7347" spans="1:11" x14ac:dyDescent="0.2">
      <c r="A7347" s="4" t="s">
        <v>101</v>
      </c>
      <c r="G7347" s="43"/>
      <c r="K7347" s="13">
        <v>2023</v>
      </c>
    </row>
    <row r="7348" spans="1:11" x14ac:dyDescent="0.2">
      <c r="A7348" s="4" t="s">
        <v>278</v>
      </c>
      <c r="G7348" s="43"/>
      <c r="K7348" s="13">
        <v>2023</v>
      </c>
    </row>
    <row r="7349" spans="1:11" x14ac:dyDescent="0.2">
      <c r="A7349" s="4" t="s">
        <v>102</v>
      </c>
      <c r="G7349" s="43"/>
      <c r="K7349" s="13">
        <v>2023</v>
      </c>
    </row>
    <row r="7350" spans="1:11" x14ac:dyDescent="0.2">
      <c r="A7350" s="4" t="s">
        <v>892</v>
      </c>
      <c r="B7350" s="4"/>
      <c r="C7350" s="4"/>
      <c r="D7350" s="4"/>
      <c r="E7350" s="4"/>
      <c r="F7350" s="4"/>
      <c r="G7350" s="67"/>
      <c r="H7350" s="4"/>
      <c r="I7350" s="4"/>
      <c r="J7350" s="4"/>
      <c r="K7350" s="13">
        <v>2023</v>
      </c>
    </row>
    <row r="7351" spans="1:11" x14ac:dyDescent="0.2">
      <c r="A7351" s="4" t="s">
        <v>103</v>
      </c>
      <c r="B7351" s="4"/>
      <c r="C7351" s="4"/>
      <c r="D7351" s="4"/>
      <c r="E7351" s="4"/>
      <c r="F7351" s="4"/>
      <c r="G7351" s="67"/>
      <c r="I7351" s="4"/>
      <c r="J7351" s="4"/>
      <c r="K7351" s="13">
        <v>2023</v>
      </c>
    </row>
    <row r="7352" spans="1:11" x14ac:dyDescent="0.2">
      <c r="A7352" s="4" t="s">
        <v>104</v>
      </c>
      <c r="G7352" s="43"/>
      <c r="K7352" s="13">
        <v>2023</v>
      </c>
    </row>
    <row r="7353" spans="1:11" x14ac:dyDescent="0.2">
      <c r="A7353" s="4" t="s">
        <v>345</v>
      </c>
      <c r="B7353" s="4"/>
      <c r="C7353" s="4"/>
      <c r="D7353" s="4"/>
      <c r="E7353" s="4"/>
      <c r="F7353" s="4"/>
      <c r="G7353" s="67"/>
      <c r="H7353" s="4"/>
      <c r="I7353" s="4"/>
      <c r="J7353" s="4"/>
      <c r="K7353" s="13">
        <v>2023</v>
      </c>
    </row>
    <row r="7354" spans="1:11" x14ac:dyDescent="0.2">
      <c r="A7354" s="4" t="s">
        <v>341</v>
      </c>
      <c r="G7354" s="43"/>
      <c r="K7354" s="13">
        <v>2023</v>
      </c>
    </row>
    <row r="7355" spans="1:11" x14ac:dyDescent="0.2">
      <c r="A7355" s="4" t="s">
        <v>311</v>
      </c>
      <c r="G7355" s="43"/>
      <c r="K7355" s="13">
        <v>2023</v>
      </c>
    </row>
    <row r="7356" spans="1:11" x14ac:dyDescent="0.2">
      <c r="A7356" s="4" t="s">
        <v>105</v>
      </c>
      <c r="G7356" s="43"/>
      <c r="K7356" s="13">
        <v>2023</v>
      </c>
    </row>
    <row r="7357" spans="1:11" x14ac:dyDescent="0.2">
      <c r="A7357" s="4" t="s">
        <v>106</v>
      </c>
      <c r="G7357" s="43"/>
      <c r="K7357" s="13">
        <v>2023</v>
      </c>
    </row>
    <row r="7358" spans="1:11" x14ac:dyDescent="0.2">
      <c r="A7358" s="4" t="s">
        <v>107</v>
      </c>
      <c r="G7358" s="43"/>
      <c r="K7358" s="13">
        <v>2023</v>
      </c>
    </row>
    <row r="7359" spans="1:11" x14ac:dyDescent="0.2">
      <c r="A7359" s="4" t="s">
        <v>108</v>
      </c>
      <c r="G7359" s="43"/>
      <c r="K7359" s="13">
        <v>2023</v>
      </c>
    </row>
    <row r="7360" spans="1:11" x14ac:dyDescent="0.2">
      <c r="A7360" s="4" t="s">
        <v>357</v>
      </c>
      <c r="B7360">
        <v>14</v>
      </c>
      <c r="C7360">
        <v>13</v>
      </c>
      <c r="D7360">
        <v>3</v>
      </c>
      <c r="E7360">
        <v>445</v>
      </c>
      <c r="F7360">
        <v>9</v>
      </c>
      <c r="G7360">
        <v>59.833333333333329</v>
      </c>
      <c r="H7360">
        <v>4</v>
      </c>
      <c r="I7360">
        <v>234</v>
      </c>
      <c r="J7360">
        <v>13</v>
      </c>
      <c r="K7360" s="13">
        <v>2023</v>
      </c>
    </row>
    <row r="7361" spans="1:11" x14ac:dyDescent="0.2">
      <c r="A7361" s="4" t="s">
        <v>346</v>
      </c>
      <c r="G7361" s="43"/>
      <c r="K7361" s="13">
        <v>2023</v>
      </c>
    </row>
    <row r="7362" spans="1:11" x14ac:dyDescent="0.2">
      <c r="A7362" s="4" t="s">
        <v>109</v>
      </c>
      <c r="G7362" s="43"/>
      <c r="K7362" s="13">
        <v>2023</v>
      </c>
    </row>
    <row r="7363" spans="1:11" x14ac:dyDescent="0.2">
      <c r="A7363" s="4" t="s">
        <v>110</v>
      </c>
      <c r="G7363" s="43"/>
      <c r="K7363" s="13">
        <v>2023</v>
      </c>
    </row>
    <row r="7364" spans="1:11" x14ac:dyDescent="0.2">
      <c r="A7364" s="4" t="s">
        <v>111</v>
      </c>
      <c r="G7364" s="43"/>
      <c r="K7364" s="13">
        <v>2023</v>
      </c>
    </row>
    <row r="7365" spans="1:11" x14ac:dyDescent="0.2">
      <c r="A7365" s="4" t="s">
        <v>112</v>
      </c>
      <c r="G7365" s="43"/>
      <c r="K7365" s="13">
        <v>2023</v>
      </c>
    </row>
    <row r="7366" spans="1:11" x14ac:dyDescent="0.2">
      <c r="A7366" s="4" t="s">
        <v>113</v>
      </c>
      <c r="G7366" s="43"/>
      <c r="K7366" s="13">
        <v>2023</v>
      </c>
    </row>
    <row r="7367" spans="1:11" x14ac:dyDescent="0.2">
      <c r="A7367" s="4" t="s">
        <v>114</v>
      </c>
      <c r="G7367" s="43"/>
      <c r="K7367" s="13">
        <v>2023</v>
      </c>
    </row>
    <row r="7368" spans="1:11" x14ac:dyDescent="0.2">
      <c r="A7368" s="4" t="s">
        <v>115</v>
      </c>
      <c r="G7368" s="43"/>
      <c r="K7368" s="13">
        <v>2023</v>
      </c>
    </row>
    <row r="7369" spans="1:11" x14ac:dyDescent="0.2">
      <c r="A7369" s="4" t="s">
        <v>319</v>
      </c>
      <c r="G7369" s="43"/>
      <c r="K7369" s="13">
        <v>2023</v>
      </c>
    </row>
    <row r="7370" spans="1:11" x14ac:dyDescent="0.2">
      <c r="A7370" s="4" t="s">
        <v>116</v>
      </c>
      <c r="G7370" s="43"/>
      <c r="K7370" s="13">
        <v>2023</v>
      </c>
    </row>
    <row r="7371" spans="1:11" x14ac:dyDescent="0.2">
      <c r="A7371" s="4" t="s">
        <v>117</v>
      </c>
      <c r="G7371" s="43"/>
      <c r="K7371" s="13">
        <v>2023</v>
      </c>
    </row>
    <row r="7372" spans="1:11" x14ac:dyDescent="0.2">
      <c r="A7372" s="4" t="s">
        <v>118</v>
      </c>
      <c r="G7372" s="43"/>
      <c r="K7372" s="13">
        <v>2023</v>
      </c>
    </row>
    <row r="7373" spans="1:11" x14ac:dyDescent="0.2">
      <c r="A7373" s="4" t="s">
        <v>279</v>
      </c>
      <c r="G7373" s="43"/>
      <c r="K7373" s="13">
        <v>2023</v>
      </c>
    </row>
    <row r="7374" spans="1:11" x14ac:dyDescent="0.2">
      <c r="A7374" s="4" t="s">
        <v>119</v>
      </c>
      <c r="G7374" s="43"/>
      <c r="K7374" s="13">
        <v>2023</v>
      </c>
    </row>
    <row r="7375" spans="1:11" x14ac:dyDescent="0.2">
      <c r="A7375" s="4" t="s">
        <v>120</v>
      </c>
      <c r="G7375" s="43"/>
      <c r="K7375" s="13">
        <v>2023</v>
      </c>
    </row>
    <row r="7376" spans="1:11" x14ac:dyDescent="0.2">
      <c r="A7376" s="4" t="s">
        <v>121</v>
      </c>
      <c r="G7376" s="43"/>
      <c r="K7376" s="13">
        <v>2023</v>
      </c>
    </row>
    <row r="7377" spans="1:11" x14ac:dyDescent="0.2">
      <c r="A7377" s="4" t="s">
        <v>122</v>
      </c>
      <c r="G7377" s="43"/>
      <c r="K7377" s="13">
        <v>2023</v>
      </c>
    </row>
    <row r="7378" spans="1:11" x14ac:dyDescent="0.2">
      <c r="A7378" s="4" t="s">
        <v>123</v>
      </c>
      <c r="G7378" s="43"/>
      <c r="K7378" s="13">
        <v>2023</v>
      </c>
    </row>
    <row r="7379" spans="1:11" x14ac:dyDescent="0.2">
      <c r="A7379" s="4" t="s">
        <v>124</v>
      </c>
      <c r="G7379" s="43"/>
      <c r="K7379" s="13">
        <v>2023</v>
      </c>
    </row>
    <row r="7380" spans="1:11" x14ac:dyDescent="0.2">
      <c r="A7380" s="4" t="s">
        <v>821</v>
      </c>
      <c r="G7380" s="43"/>
      <c r="K7380" s="13">
        <v>2023</v>
      </c>
    </row>
    <row r="7381" spans="1:11" x14ac:dyDescent="0.2">
      <c r="A7381" s="4" t="s">
        <v>125</v>
      </c>
      <c r="G7381" s="43"/>
      <c r="K7381" s="13">
        <v>2023</v>
      </c>
    </row>
    <row r="7382" spans="1:11" x14ac:dyDescent="0.2">
      <c r="A7382" s="4" t="s">
        <v>126</v>
      </c>
      <c r="G7382" s="43"/>
      <c r="K7382" s="13">
        <v>2023</v>
      </c>
    </row>
    <row r="7383" spans="1:11" x14ac:dyDescent="0.2">
      <c r="A7383" s="4" t="s">
        <v>127</v>
      </c>
      <c r="G7383" s="43"/>
      <c r="K7383" s="13">
        <v>2023</v>
      </c>
    </row>
    <row r="7384" spans="1:11" x14ac:dyDescent="0.2">
      <c r="A7384" s="4" t="s">
        <v>128</v>
      </c>
      <c r="G7384" s="43"/>
      <c r="K7384" s="13">
        <v>2023</v>
      </c>
    </row>
    <row r="7385" spans="1:11" x14ac:dyDescent="0.2">
      <c r="A7385" s="4" t="s">
        <v>129</v>
      </c>
      <c r="G7385" s="43"/>
      <c r="K7385" s="13">
        <v>2023</v>
      </c>
    </row>
    <row r="7386" spans="1:11" x14ac:dyDescent="0.2">
      <c r="A7386" s="4" t="s">
        <v>827</v>
      </c>
      <c r="G7386" s="43"/>
      <c r="K7386" s="13">
        <v>2023</v>
      </c>
    </row>
    <row r="7387" spans="1:11" x14ac:dyDescent="0.2">
      <c r="A7387" s="4" t="s">
        <v>130</v>
      </c>
      <c r="G7387" s="43"/>
      <c r="K7387" s="13">
        <v>2023</v>
      </c>
    </row>
    <row r="7388" spans="1:11" x14ac:dyDescent="0.2">
      <c r="A7388" s="4" t="s">
        <v>899</v>
      </c>
      <c r="B7388" s="4"/>
      <c r="C7388" s="4"/>
      <c r="D7388" s="4"/>
      <c r="E7388" s="4"/>
      <c r="F7388" s="4"/>
      <c r="G7388" s="67"/>
      <c r="I7388" s="4"/>
      <c r="J7388" s="4"/>
      <c r="K7388" s="13">
        <v>2023</v>
      </c>
    </row>
    <row r="7389" spans="1:11" x14ac:dyDescent="0.2">
      <c r="A7389" s="4" t="s">
        <v>131</v>
      </c>
      <c r="G7389" s="43"/>
      <c r="K7389" s="13">
        <v>2023</v>
      </c>
    </row>
    <row r="7390" spans="1:11" x14ac:dyDescent="0.2">
      <c r="A7390" s="4" t="s">
        <v>132</v>
      </c>
      <c r="G7390" s="43"/>
      <c r="K7390" s="13">
        <v>2023</v>
      </c>
    </row>
    <row r="7391" spans="1:11" x14ac:dyDescent="0.2">
      <c r="A7391" s="4" t="s">
        <v>133</v>
      </c>
      <c r="G7391" s="43"/>
      <c r="K7391" s="13">
        <v>2023</v>
      </c>
    </row>
    <row r="7392" spans="1:11" x14ac:dyDescent="0.2">
      <c r="A7392" s="4" t="s">
        <v>312</v>
      </c>
      <c r="G7392" s="43"/>
      <c r="K7392" s="13">
        <v>2023</v>
      </c>
    </row>
    <row r="7393" spans="1:11" x14ac:dyDescent="0.2">
      <c r="A7393" s="4" t="s">
        <v>134</v>
      </c>
      <c r="G7393" s="43"/>
      <c r="K7393" s="13">
        <v>2023</v>
      </c>
    </row>
    <row r="7394" spans="1:11" x14ac:dyDescent="0.2">
      <c r="A7394" s="4" t="s">
        <v>135</v>
      </c>
      <c r="G7394" s="43"/>
      <c r="K7394" s="13">
        <v>2023</v>
      </c>
    </row>
    <row r="7395" spans="1:11" x14ac:dyDescent="0.2">
      <c r="A7395" s="4" t="s">
        <v>136</v>
      </c>
      <c r="G7395" s="43"/>
      <c r="K7395" s="13">
        <v>2023</v>
      </c>
    </row>
    <row r="7396" spans="1:11" x14ac:dyDescent="0.2">
      <c r="A7396" s="4" t="s">
        <v>137</v>
      </c>
      <c r="B7396" s="15"/>
      <c r="C7396" s="15"/>
      <c r="D7396" s="15"/>
      <c r="E7396" s="15"/>
      <c r="F7396" s="16"/>
      <c r="G7396" s="69"/>
      <c r="H7396" s="15"/>
      <c r="I7396" s="15"/>
      <c r="J7396" s="15"/>
      <c r="K7396" s="13">
        <v>2023</v>
      </c>
    </row>
    <row r="7397" spans="1:11" x14ac:dyDescent="0.2">
      <c r="A7397" s="4" t="s">
        <v>306</v>
      </c>
      <c r="G7397" s="43"/>
      <c r="K7397" s="13">
        <v>2023</v>
      </c>
    </row>
    <row r="7398" spans="1:11" x14ac:dyDescent="0.2">
      <c r="A7398" s="4" t="s">
        <v>138</v>
      </c>
      <c r="G7398" s="43"/>
      <c r="K7398" s="13">
        <v>2023</v>
      </c>
    </row>
    <row r="7399" spans="1:11" x14ac:dyDescent="0.2">
      <c r="A7399" s="4" t="s">
        <v>295</v>
      </c>
      <c r="G7399" s="43"/>
      <c r="K7399" s="13">
        <v>2023</v>
      </c>
    </row>
    <row r="7400" spans="1:11" x14ac:dyDescent="0.2">
      <c r="A7400" s="4" t="s">
        <v>139</v>
      </c>
      <c r="G7400" s="43"/>
      <c r="K7400" s="13">
        <v>2023</v>
      </c>
    </row>
    <row r="7401" spans="1:11" x14ac:dyDescent="0.2">
      <c r="A7401" s="4" t="s">
        <v>905</v>
      </c>
      <c r="B7401">
        <v>1</v>
      </c>
      <c r="C7401">
        <v>0</v>
      </c>
      <c r="D7401">
        <v>0</v>
      </c>
      <c r="E7401">
        <v>0</v>
      </c>
      <c r="F7401">
        <v>0</v>
      </c>
      <c r="G7401" s="43"/>
      <c r="K7401" s="13">
        <v>2023</v>
      </c>
    </row>
    <row r="7402" spans="1:11" x14ac:dyDescent="0.2">
      <c r="A7402" s="4" t="s">
        <v>140</v>
      </c>
      <c r="G7402" s="43"/>
      <c r="K7402" s="13">
        <v>2023</v>
      </c>
    </row>
    <row r="7403" spans="1:11" x14ac:dyDescent="0.2">
      <c r="A7403" s="4" t="s">
        <v>141</v>
      </c>
      <c r="G7403" s="43"/>
      <c r="K7403" s="13">
        <v>2023</v>
      </c>
    </row>
    <row r="7404" spans="1:11" x14ac:dyDescent="0.2">
      <c r="A7404" s="4" t="s">
        <v>864</v>
      </c>
      <c r="G7404" s="43"/>
      <c r="K7404" s="13">
        <v>2023</v>
      </c>
    </row>
    <row r="7405" spans="1:11" x14ac:dyDescent="0.2">
      <c r="A7405" s="4" t="s">
        <v>142</v>
      </c>
      <c r="G7405" s="43"/>
      <c r="K7405" s="13">
        <v>2023</v>
      </c>
    </row>
    <row r="7406" spans="1:11" x14ac:dyDescent="0.2">
      <c r="A7406" s="4" t="s">
        <v>904</v>
      </c>
      <c r="G7406" s="43"/>
      <c r="K7406" s="13">
        <v>2023</v>
      </c>
    </row>
    <row r="7407" spans="1:11" x14ac:dyDescent="0.2">
      <c r="A7407" s="4" t="s">
        <v>866</v>
      </c>
      <c r="G7407" s="43"/>
      <c r="K7407" s="13">
        <v>2023</v>
      </c>
    </row>
    <row r="7408" spans="1:11" x14ac:dyDescent="0.2">
      <c r="A7408" s="4" t="s">
        <v>303</v>
      </c>
      <c r="G7408" s="43"/>
      <c r="K7408" s="13">
        <v>2023</v>
      </c>
    </row>
    <row r="7409" spans="1:11" x14ac:dyDescent="0.2">
      <c r="A7409" s="4" t="s">
        <v>865</v>
      </c>
      <c r="B7409" s="4"/>
      <c r="C7409" s="4"/>
      <c r="D7409" s="4"/>
      <c r="E7409" s="4"/>
      <c r="F7409" s="4"/>
      <c r="G7409" s="67"/>
      <c r="H7409" s="4"/>
      <c r="I7409" s="4"/>
      <c r="J7409" s="4"/>
      <c r="K7409" s="13">
        <v>2023</v>
      </c>
    </row>
    <row r="7410" spans="1:11" x14ac:dyDescent="0.2">
      <c r="A7410" s="4" t="s">
        <v>307</v>
      </c>
      <c r="G7410" s="43"/>
      <c r="K7410" s="13">
        <v>2023</v>
      </c>
    </row>
    <row r="7411" spans="1:11" x14ac:dyDescent="0.2">
      <c r="A7411" s="4" t="s">
        <v>143</v>
      </c>
      <c r="G7411" s="43"/>
      <c r="K7411" s="13">
        <v>2023</v>
      </c>
    </row>
    <row r="7412" spans="1:11" x14ac:dyDescent="0.2">
      <c r="A7412" s="4" t="s">
        <v>298</v>
      </c>
      <c r="G7412" s="43"/>
      <c r="K7412" s="13">
        <v>2023</v>
      </c>
    </row>
    <row r="7413" spans="1:11" x14ac:dyDescent="0.2">
      <c r="A7413" s="4" t="s">
        <v>342</v>
      </c>
      <c r="G7413" s="43"/>
      <c r="K7413" s="13">
        <v>2023</v>
      </c>
    </row>
    <row r="7414" spans="1:11" x14ac:dyDescent="0.2">
      <c r="A7414" s="4" t="s">
        <v>144</v>
      </c>
      <c r="G7414" s="43"/>
      <c r="K7414" s="13">
        <v>2023</v>
      </c>
    </row>
    <row r="7415" spans="1:11" x14ac:dyDescent="0.2">
      <c r="A7415" s="4" t="s">
        <v>145</v>
      </c>
      <c r="G7415" s="43"/>
      <c r="K7415" s="13">
        <v>2023</v>
      </c>
    </row>
    <row r="7416" spans="1:11" x14ac:dyDescent="0.2">
      <c r="A7416" s="4" t="s">
        <v>146</v>
      </c>
      <c r="G7416" s="43"/>
      <c r="K7416" s="13">
        <v>2023</v>
      </c>
    </row>
    <row r="7417" spans="1:11" x14ac:dyDescent="0.2">
      <c r="A7417" s="4" t="s">
        <v>363</v>
      </c>
      <c r="B7417" s="4"/>
      <c r="C7417" s="4"/>
      <c r="D7417" s="4"/>
      <c r="E7417" s="4"/>
      <c r="F7417" s="4"/>
      <c r="G7417" s="67"/>
      <c r="H7417" s="4"/>
      <c r="I7417" s="4"/>
      <c r="J7417" s="4"/>
      <c r="K7417" s="13">
        <v>2023</v>
      </c>
    </row>
    <row r="7418" spans="1:11" x14ac:dyDescent="0.2">
      <c r="A7418" s="4" t="s">
        <v>147</v>
      </c>
      <c r="B7418" s="4"/>
      <c r="C7418" s="4"/>
      <c r="D7418" s="4"/>
      <c r="E7418" s="4"/>
      <c r="F7418" s="4"/>
      <c r="G7418" s="67"/>
      <c r="I7418" s="4"/>
      <c r="J7418" s="4"/>
      <c r="K7418" s="13">
        <v>2023</v>
      </c>
    </row>
    <row r="7419" spans="1:11" x14ac:dyDescent="0.2">
      <c r="A7419" s="4" t="s">
        <v>355</v>
      </c>
      <c r="G7419" s="43"/>
      <c r="K7419" s="13">
        <v>2023</v>
      </c>
    </row>
    <row r="7420" spans="1:11" x14ac:dyDescent="0.2">
      <c r="A7420" s="4" t="s">
        <v>148</v>
      </c>
      <c r="G7420" s="43"/>
      <c r="K7420" s="13">
        <v>2023</v>
      </c>
    </row>
    <row r="7421" spans="1:11" x14ac:dyDescent="0.2">
      <c r="A7421" s="4" t="s">
        <v>149</v>
      </c>
      <c r="G7421" s="43"/>
      <c r="K7421" s="13">
        <v>2023</v>
      </c>
    </row>
    <row r="7422" spans="1:11" x14ac:dyDescent="0.2">
      <c r="A7422" s="4" t="s">
        <v>150</v>
      </c>
      <c r="G7422" s="43"/>
      <c r="K7422" s="13">
        <v>2023</v>
      </c>
    </row>
    <row r="7423" spans="1:11" x14ac:dyDescent="0.2">
      <c r="A7423" s="4" t="s">
        <v>314</v>
      </c>
      <c r="G7423" s="43"/>
      <c r="K7423" s="13">
        <v>2023</v>
      </c>
    </row>
    <row r="7424" spans="1:11" x14ac:dyDescent="0.2">
      <c r="A7424" s="4" t="s">
        <v>332</v>
      </c>
      <c r="B7424">
        <v>16</v>
      </c>
      <c r="C7424">
        <v>13</v>
      </c>
      <c r="D7424">
        <v>4</v>
      </c>
      <c r="E7424">
        <v>792</v>
      </c>
      <c r="F7424">
        <v>5</v>
      </c>
      <c r="G7424">
        <v>65</v>
      </c>
      <c r="H7424">
        <v>5</v>
      </c>
      <c r="I7424">
        <v>320</v>
      </c>
      <c r="J7424">
        <v>17</v>
      </c>
      <c r="K7424" s="13">
        <v>2023</v>
      </c>
    </row>
    <row r="7425" spans="1:11" x14ac:dyDescent="0.2">
      <c r="A7425" s="4" t="s">
        <v>349</v>
      </c>
      <c r="B7425" s="4"/>
      <c r="C7425" s="4"/>
      <c r="D7425" s="4"/>
      <c r="E7425" s="4"/>
      <c r="F7425" s="4"/>
      <c r="G7425" s="67"/>
      <c r="I7425" s="4"/>
      <c r="J7425" s="4"/>
      <c r="K7425" s="13">
        <v>2023</v>
      </c>
    </row>
    <row r="7426" spans="1:11" x14ac:dyDescent="0.2">
      <c r="A7426" s="4" t="s">
        <v>305</v>
      </c>
      <c r="B7426">
        <v>8</v>
      </c>
      <c r="C7426">
        <v>5</v>
      </c>
      <c r="D7426">
        <v>1</v>
      </c>
      <c r="E7426">
        <v>42</v>
      </c>
      <c r="F7426">
        <v>1</v>
      </c>
      <c r="G7426">
        <v>18.166666666666661</v>
      </c>
      <c r="H7426">
        <v>2</v>
      </c>
      <c r="I7426">
        <v>82</v>
      </c>
      <c r="J7426">
        <v>5</v>
      </c>
      <c r="K7426" s="13">
        <v>2023</v>
      </c>
    </row>
    <row r="7427" spans="1:11" x14ac:dyDescent="0.2">
      <c r="A7427" s="4" t="s">
        <v>900</v>
      </c>
      <c r="B7427">
        <v>3</v>
      </c>
      <c r="C7427">
        <v>3</v>
      </c>
      <c r="D7427">
        <v>1</v>
      </c>
      <c r="E7427">
        <v>46</v>
      </c>
      <c r="F7427">
        <v>1</v>
      </c>
      <c r="G7427">
        <v>17</v>
      </c>
      <c r="H7427">
        <v>2</v>
      </c>
      <c r="I7427">
        <v>45</v>
      </c>
      <c r="J7427">
        <v>1</v>
      </c>
      <c r="K7427" s="13">
        <v>2023</v>
      </c>
    </row>
    <row r="7428" spans="1:11" x14ac:dyDescent="0.2">
      <c r="A7428" s="4" t="s">
        <v>299</v>
      </c>
      <c r="G7428" s="43"/>
      <c r="K7428" s="13">
        <v>2023</v>
      </c>
    </row>
    <row r="7429" spans="1:11" x14ac:dyDescent="0.2">
      <c r="A7429" s="4" t="s">
        <v>286</v>
      </c>
      <c r="G7429" s="43"/>
      <c r="K7429" s="13">
        <v>2023</v>
      </c>
    </row>
    <row r="7430" spans="1:11" x14ac:dyDescent="0.2">
      <c r="A7430" s="4" t="s">
        <v>795</v>
      </c>
      <c r="B7430" s="4"/>
      <c r="C7430" s="4"/>
      <c r="D7430" s="4"/>
      <c r="E7430" s="4"/>
      <c r="F7430" s="4"/>
      <c r="G7430" s="67"/>
      <c r="H7430" s="4"/>
      <c r="I7430" s="4"/>
      <c r="J7430" s="4"/>
      <c r="K7430" s="13">
        <v>2023</v>
      </c>
    </row>
    <row r="7431" spans="1:11" x14ac:dyDescent="0.2">
      <c r="A7431" s="4" t="s">
        <v>151</v>
      </c>
      <c r="B7431">
        <v>11</v>
      </c>
      <c r="C7431">
        <v>9</v>
      </c>
      <c r="D7431">
        <v>1</v>
      </c>
      <c r="E7431">
        <v>130</v>
      </c>
      <c r="F7431">
        <v>1</v>
      </c>
      <c r="G7431">
        <v>26.333333333333321</v>
      </c>
      <c r="H7431">
        <v>1</v>
      </c>
      <c r="I7431">
        <v>178</v>
      </c>
      <c r="J7431">
        <v>11</v>
      </c>
      <c r="K7431" s="13">
        <v>2023</v>
      </c>
    </row>
    <row r="7432" spans="1:11" x14ac:dyDescent="0.2">
      <c r="A7432" s="4" t="s">
        <v>280</v>
      </c>
      <c r="G7432" s="43"/>
      <c r="K7432" s="13">
        <v>2023</v>
      </c>
    </row>
    <row r="7433" spans="1:11" x14ac:dyDescent="0.2">
      <c r="A7433" s="4" t="s">
        <v>320</v>
      </c>
      <c r="G7433" s="43"/>
      <c r="K7433" s="13">
        <v>2023</v>
      </c>
    </row>
    <row r="7434" spans="1:11" x14ac:dyDescent="0.2">
      <c r="A7434" s="4" t="s">
        <v>152</v>
      </c>
      <c r="G7434" s="43"/>
      <c r="K7434" s="13">
        <v>2023</v>
      </c>
    </row>
    <row r="7435" spans="1:11" x14ac:dyDescent="0.2">
      <c r="A7435" s="4" t="s">
        <v>153</v>
      </c>
      <c r="B7435" s="15"/>
      <c r="C7435" s="15"/>
      <c r="D7435" s="15"/>
      <c r="E7435" s="15"/>
      <c r="F7435" s="16"/>
      <c r="G7435" s="69"/>
      <c r="H7435" s="15"/>
      <c r="I7435" s="15"/>
      <c r="J7435" s="15"/>
      <c r="K7435" s="13">
        <v>2023</v>
      </c>
    </row>
    <row r="7436" spans="1:11" x14ac:dyDescent="0.2">
      <c r="A7436" s="4" t="s">
        <v>154</v>
      </c>
      <c r="G7436" s="43"/>
      <c r="K7436" s="13">
        <v>2023</v>
      </c>
    </row>
    <row r="7437" spans="1:11" x14ac:dyDescent="0.2">
      <c r="A7437" s="4" t="s">
        <v>155</v>
      </c>
      <c r="G7437" s="43"/>
      <c r="K7437" s="13">
        <v>2023</v>
      </c>
    </row>
    <row r="7438" spans="1:11" x14ac:dyDescent="0.2">
      <c r="A7438" s="4" t="s">
        <v>156</v>
      </c>
      <c r="G7438" s="43"/>
      <c r="K7438" s="13">
        <v>2023</v>
      </c>
    </row>
    <row r="7439" spans="1:11" x14ac:dyDescent="0.2">
      <c r="A7439" s="4" t="s">
        <v>157</v>
      </c>
      <c r="G7439" s="43"/>
      <c r="K7439" s="13">
        <v>2023</v>
      </c>
    </row>
    <row r="7440" spans="1:11" x14ac:dyDescent="0.2">
      <c r="A7440" s="4" t="s">
        <v>158</v>
      </c>
      <c r="G7440" s="43"/>
      <c r="K7440" s="13">
        <v>2023</v>
      </c>
    </row>
    <row r="7441" spans="1:11" x14ac:dyDescent="0.2">
      <c r="A7441" s="4" t="s">
        <v>159</v>
      </c>
      <c r="G7441" s="43"/>
      <c r="K7441" s="13">
        <v>2023</v>
      </c>
    </row>
    <row r="7442" spans="1:11" x14ac:dyDescent="0.2">
      <c r="A7442" s="4" t="s">
        <v>877</v>
      </c>
      <c r="G7442" s="43"/>
      <c r="K7442" s="13">
        <v>2023</v>
      </c>
    </row>
    <row r="7443" spans="1:11" x14ac:dyDescent="0.2">
      <c r="A7443" s="4" t="s">
        <v>372</v>
      </c>
      <c r="G7443" s="43"/>
      <c r="K7443" s="13">
        <v>2023</v>
      </c>
    </row>
    <row r="7444" spans="1:11" x14ac:dyDescent="0.2">
      <c r="A7444" s="4" t="s">
        <v>160</v>
      </c>
      <c r="G7444" s="43"/>
      <c r="K7444" s="13">
        <v>2023</v>
      </c>
    </row>
    <row r="7445" spans="1:11" x14ac:dyDescent="0.2">
      <c r="A7445" s="4" t="s">
        <v>161</v>
      </c>
      <c r="G7445" s="43"/>
      <c r="K7445" s="13">
        <v>2023</v>
      </c>
    </row>
    <row r="7446" spans="1:11" x14ac:dyDescent="0.2">
      <c r="A7446" s="4" t="s">
        <v>796</v>
      </c>
      <c r="B7446" s="4"/>
      <c r="C7446" s="4"/>
      <c r="D7446" s="4"/>
      <c r="E7446" s="4"/>
      <c r="F7446" s="4"/>
      <c r="G7446" s="67"/>
      <c r="H7446" s="4"/>
      <c r="I7446" s="4"/>
      <c r="J7446" s="4"/>
      <c r="K7446" s="13">
        <v>2023</v>
      </c>
    </row>
    <row r="7447" spans="1:11" x14ac:dyDescent="0.2">
      <c r="A7447" s="4" t="s">
        <v>162</v>
      </c>
      <c r="B7447" s="4"/>
      <c r="C7447" s="4"/>
      <c r="D7447" s="4"/>
      <c r="E7447" s="4"/>
      <c r="F7447" s="4"/>
      <c r="G7447" s="67"/>
      <c r="H7447" s="4"/>
      <c r="I7447" s="4"/>
      <c r="J7447" s="4"/>
      <c r="K7447" s="13">
        <v>2023</v>
      </c>
    </row>
    <row r="7448" spans="1:11" x14ac:dyDescent="0.2">
      <c r="A7448" s="4" t="s">
        <v>816</v>
      </c>
      <c r="B7448" s="4"/>
      <c r="C7448" s="4"/>
      <c r="D7448" s="4"/>
      <c r="E7448" s="4"/>
      <c r="F7448" s="4"/>
      <c r="G7448" s="67"/>
      <c r="H7448" s="4"/>
      <c r="I7448" s="4"/>
      <c r="K7448" s="13">
        <v>2023</v>
      </c>
    </row>
    <row r="7449" spans="1:11" x14ac:dyDescent="0.2">
      <c r="A7449" s="4" t="s">
        <v>163</v>
      </c>
      <c r="B7449" s="4"/>
      <c r="C7449" s="4"/>
      <c r="D7449" s="4"/>
      <c r="E7449" s="4"/>
      <c r="F7449" s="4"/>
      <c r="G7449" s="67"/>
      <c r="H7449" s="4"/>
      <c r="I7449" s="4"/>
      <c r="J7449" s="4"/>
      <c r="K7449" s="13">
        <v>2023</v>
      </c>
    </row>
    <row r="7450" spans="1:11" x14ac:dyDescent="0.2">
      <c r="A7450" s="4" t="s">
        <v>164</v>
      </c>
      <c r="B7450" s="4"/>
      <c r="C7450" s="4"/>
      <c r="D7450" s="4"/>
      <c r="E7450" s="4"/>
      <c r="F7450" s="4"/>
      <c r="G7450" s="67"/>
      <c r="H7450" s="4"/>
      <c r="I7450" s="4"/>
      <c r="J7450" s="4"/>
      <c r="K7450" s="13">
        <v>2023</v>
      </c>
    </row>
    <row r="7451" spans="1:11" x14ac:dyDescent="0.2">
      <c r="A7451" s="4" t="s">
        <v>895</v>
      </c>
      <c r="B7451" s="4"/>
      <c r="C7451" s="4"/>
      <c r="D7451" s="4"/>
      <c r="E7451" s="4"/>
      <c r="F7451" s="4"/>
      <c r="G7451" s="67"/>
      <c r="I7451" s="4"/>
      <c r="J7451" s="4"/>
      <c r="K7451" s="13">
        <v>2023</v>
      </c>
    </row>
    <row r="7452" spans="1:11" x14ac:dyDescent="0.2">
      <c r="A7452" s="4" t="s">
        <v>828</v>
      </c>
      <c r="G7452" s="43"/>
      <c r="K7452" s="13">
        <v>2023</v>
      </c>
    </row>
    <row r="7453" spans="1:11" x14ac:dyDescent="0.2">
      <c r="A7453" s="4" t="s">
        <v>863</v>
      </c>
      <c r="G7453" s="43"/>
      <c r="J7453" s="27"/>
      <c r="K7453" s="13">
        <v>2023</v>
      </c>
    </row>
    <row r="7454" spans="1:11" x14ac:dyDescent="0.2">
      <c r="A7454" s="4" t="s">
        <v>819</v>
      </c>
      <c r="B7454" s="4"/>
      <c r="C7454" s="4"/>
      <c r="D7454" s="4"/>
      <c r="E7454" s="4"/>
      <c r="F7454" s="4"/>
      <c r="G7454" s="67"/>
      <c r="H7454" s="4"/>
      <c r="I7454" s="4"/>
      <c r="K7454" s="13">
        <v>2023</v>
      </c>
    </row>
    <row r="7455" spans="1:11" x14ac:dyDescent="0.2">
      <c r="A7455" s="4" t="s">
        <v>908</v>
      </c>
      <c r="B7455" s="4"/>
      <c r="C7455" s="4"/>
      <c r="D7455" s="4"/>
      <c r="E7455" s="4"/>
      <c r="F7455" s="4"/>
      <c r="G7455" s="67"/>
      <c r="H7455" s="4"/>
      <c r="I7455" s="4"/>
      <c r="K7455" s="13">
        <v>2023</v>
      </c>
    </row>
    <row r="7456" spans="1:11" x14ac:dyDescent="0.2">
      <c r="A7456" s="4" t="s">
        <v>165</v>
      </c>
      <c r="G7456" s="43"/>
      <c r="K7456" s="13">
        <v>2023</v>
      </c>
    </row>
    <row r="7457" spans="1:11" x14ac:dyDescent="0.2">
      <c r="A7457" s="4" t="s">
        <v>166</v>
      </c>
      <c r="G7457" s="43"/>
      <c r="K7457" s="13">
        <v>2023</v>
      </c>
    </row>
    <row r="7458" spans="1:11" x14ac:dyDescent="0.2">
      <c r="A7458" s="4" t="s">
        <v>167</v>
      </c>
      <c r="B7458" s="4"/>
      <c r="C7458" s="4"/>
      <c r="D7458" s="4"/>
      <c r="E7458" s="4"/>
      <c r="F7458" s="4"/>
      <c r="G7458" s="67"/>
      <c r="H7458" s="4"/>
      <c r="I7458" s="4"/>
      <c r="J7458" s="4"/>
      <c r="K7458" s="13">
        <v>2023</v>
      </c>
    </row>
    <row r="7459" spans="1:11" x14ac:dyDescent="0.2">
      <c r="A7459" s="4" t="s">
        <v>168</v>
      </c>
      <c r="B7459" s="4"/>
      <c r="C7459" s="4"/>
      <c r="D7459" s="4"/>
      <c r="E7459" s="4"/>
      <c r="F7459" s="4"/>
      <c r="G7459" s="67"/>
      <c r="H7459" s="4"/>
      <c r="I7459" s="4"/>
      <c r="J7459" s="4"/>
      <c r="K7459" s="13">
        <v>2023</v>
      </c>
    </row>
    <row r="7460" spans="1:11" x14ac:dyDescent="0.2">
      <c r="A7460" s="4" t="s">
        <v>169</v>
      </c>
      <c r="B7460" s="4"/>
      <c r="C7460" s="4"/>
      <c r="D7460" s="4"/>
      <c r="E7460" s="4"/>
      <c r="F7460" s="4"/>
      <c r="G7460" s="67"/>
      <c r="H7460" s="4"/>
      <c r="I7460" s="4"/>
      <c r="J7460" s="4"/>
      <c r="K7460" s="13">
        <v>2023</v>
      </c>
    </row>
    <row r="7461" spans="1:11" x14ac:dyDescent="0.2">
      <c r="A7461" s="4" t="s">
        <v>170</v>
      </c>
      <c r="B7461" s="4"/>
      <c r="C7461" s="4"/>
      <c r="D7461" s="4"/>
      <c r="E7461" s="4"/>
      <c r="F7461" s="4"/>
      <c r="G7461" s="67"/>
      <c r="H7461" s="4"/>
      <c r="I7461" s="4"/>
      <c r="J7461" s="4"/>
      <c r="K7461" s="13">
        <v>2023</v>
      </c>
    </row>
    <row r="7462" spans="1:11" x14ac:dyDescent="0.2">
      <c r="A7462" s="4" t="s">
        <v>171</v>
      </c>
      <c r="B7462" s="4"/>
      <c r="C7462" s="4"/>
      <c r="D7462" s="4"/>
      <c r="E7462" s="4"/>
      <c r="F7462" s="4"/>
      <c r="G7462" s="67"/>
      <c r="H7462" s="4"/>
      <c r="I7462" s="4"/>
      <c r="J7462" s="4"/>
      <c r="K7462" s="13">
        <v>2023</v>
      </c>
    </row>
    <row r="7463" spans="1:11" x14ac:dyDescent="0.2">
      <c r="A7463" s="4" t="s">
        <v>172</v>
      </c>
      <c r="B7463" s="4"/>
      <c r="C7463" s="4"/>
      <c r="D7463" s="4"/>
      <c r="E7463" s="4"/>
      <c r="F7463" s="4"/>
      <c r="G7463" s="67"/>
      <c r="H7463" s="4"/>
      <c r="I7463" s="4"/>
      <c r="J7463" s="4"/>
      <c r="K7463" s="13">
        <v>2023</v>
      </c>
    </row>
    <row r="7464" spans="1:11" x14ac:dyDescent="0.2">
      <c r="A7464" s="4" t="s">
        <v>173</v>
      </c>
      <c r="B7464" s="4"/>
      <c r="C7464" s="4"/>
      <c r="D7464" s="4"/>
      <c r="E7464" s="4"/>
      <c r="F7464" s="4"/>
      <c r="G7464" s="67"/>
      <c r="H7464" s="4"/>
      <c r="I7464" s="4"/>
      <c r="J7464" s="4"/>
      <c r="K7464" s="13">
        <v>2023</v>
      </c>
    </row>
    <row r="7465" spans="1:11" x14ac:dyDescent="0.2">
      <c r="A7465" s="4" t="s">
        <v>174</v>
      </c>
      <c r="B7465" s="4"/>
      <c r="C7465" s="4"/>
      <c r="D7465" s="4"/>
      <c r="E7465" s="4"/>
      <c r="F7465" s="4"/>
      <c r="G7465" s="67"/>
      <c r="H7465" s="4"/>
      <c r="I7465" s="4"/>
      <c r="J7465" s="4"/>
      <c r="K7465" s="13">
        <v>2023</v>
      </c>
    </row>
    <row r="7466" spans="1:11" x14ac:dyDescent="0.2">
      <c r="A7466" s="4" t="s">
        <v>350</v>
      </c>
      <c r="G7466" s="43"/>
      <c r="K7466" s="13">
        <v>2023</v>
      </c>
    </row>
    <row r="7467" spans="1:11" x14ac:dyDescent="0.2">
      <c r="A7467" s="4" t="s">
        <v>308</v>
      </c>
      <c r="G7467" s="43"/>
      <c r="K7467" s="13">
        <v>2023</v>
      </c>
    </row>
    <row r="7468" spans="1:11" x14ac:dyDescent="0.2">
      <c r="A7468" s="4" t="s">
        <v>175</v>
      </c>
      <c r="B7468" s="4"/>
      <c r="C7468" s="4"/>
      <c r="D7468" s="4"/>
      <c r="E7468" s="4"/>
      <c r="F7468" s="4"/>
      <c r="G7468" s="67"/>
      <c r="H7468" s="4"/>
      <c r="I7468" s="4"/>
      <c r="J7468" s="4"/>
      <c r="K7468" s="13">
        <v>2023</v>
      </c>
    </row>
    <row r="7469" spans="1:11" x14ac:dyDescent="0.2">
      <c r="A7469" s="4" t="s">
        <v>176</v>
      </c>
      <c r="B7469" s="4"/>
      <c r="C7469" s="4"/>
      <c r="D7469" s="4"/>
      <c r="E7469" s="4"/>
      <c r="F7469" s="4"/>
      <c r="G7469" s="67"/>
      <c r="H7469" s="4"/>
      <c r="I7469" s="4"/>
      <c r="J7469" s="4"/>
      <c r="K7469" s="13">
        <v>2023</v>
      </c>
    </row>
    <row r="7470" spans="1:11" x14ac:dyDescent="0.2">
      <c r="A7470" s="4" t="s">
        <v>177</v>
      </c>
      <c r="B7470" s="4"/>
      <c r="C7470" s="4"/>
      <c r="D7470" s="4"/>
      <c r="E7470" s="4"/>
      <c r="F7470" s="4"/>
      <c r="G7470" s="67"/>
      <c r="H7470" s="4"/>
      <c r="I7470" s="4"/>
      <c r="J7470" s="4"/>
      <c r="K7470" s="13">
        <v>2023</v>
      </c>
    </row>
    <row r="7471" spans="1:11" x14ac:dyDescent="0.2">
      <c r="A7471" s="4" t="s">
        <v>288</v>
      </c>
      <c r="G7471" s="43"/>
      <c r="K7471" s="13">
        <v>2023</v>
      </c>
    </row>
    <row r="7472" spans="1:11" x14ac:dyDescent="0.2">
      <c r="A7472" s="4" t="s">
        <v>800</v>
      </c>
      <c r="B7472"/>
      <c r="C7472"/>
      <c r="D7472"/>
      <c r="E7472"/>
      <c r="F7472"/>
      <c r="G7472" s="71"/>
      <c r="H7472"/>
      <c r="I7472" s="4"/>
      <c r="J7472" s="4"/>
      <c r="K7472" s="13">
        <v>2023</v>
      </c>
    </row>
    <row r="7473" spans="1:11" x14ac:dyDescent="0.2">
      <c r="A7473" s="4" t="s">
        <v>178</v>
      </c>
      <c r="G7473" s="43"/>
      <c r="K7473" s="13">
        <v>2023</v>
      </c>
    </row>
    <row r="7474" spans="1:11" x14ac:dyDescent="0.2">
      <c r="A7474" s="4" t="s">
        <v>179</v>
      </c>
      <c r="G7474" s="43"/>
      <c r="K7474" s="13">
        <v>2023</v>
      </c>
    </row>
    <row r="7475" spans="1:11" x14ac:dyDescent="0.2">
      <c r="A7475" s="4" t="s">
        <v>180</v>
      </c>
      <c r="G7475" s="43"/>
      <c r="K7475" s="13">
        <v>2023</v>
      </c>
    </row>
    <row r="7476" spans="1:11" x14ac:dyDescent="0.2">
      <c r="A7476" s="4" t="s">
        <v>181</v>
      </c>
      <c r="G7476" s="43"/>
      <c r="K7476" s="13">
        <v>2023</v>
      </c>
    </row>
    <row r="7477" spans="1:11" x14ac:dyDescent="0.2">
      <c r="A7477" s="4" t="s">
        <v>182</v>
      </c>
      <c r="G7477" s="43"/>
      <c r="K7477" s="13">
        <v>2023</v>
      </c>
    </row>
    <row r="7478" spans="1:11" x14ac:dyDescent="0.2">
      <c r="A7478" s="4" t="s">
        <v>183</v>
      </c>
      <c r="G7478" s="43"/>
      <c r="K7478" s="13">
        <v>2023</v>
      </c>
    </row>
    <row r="7479" spans="1:11" x14ac:dyDescent="0.2">
      <c r="A7479" s="4" t="s">
        <v>184</v>
      </c>
      <c r="G7479" s="43"/>
      <c r="K7479" s="13">
        <v>2023</v>
      </c>
    </row>
    <row r="7480" spans="1:11" x14ac:dyDescent="0.2">
      <c r="A7480" s="4" t="s">
        <v>185</v>
      </c>
      <c r="G7480" s="43"/>
      <c r="K7480" s="13">
        <v>2023</v>
      </c>
    </row>
    <row r="7481" spans="1:11" x14ac:dyDescent="0.2">
      <c r="A7481" s="4" t="s">
        <v>186</v>
      </c>
      <c r="G7481" s="43"/>
      <c r="K7481" s="13">
        <v>2023</v>
      </c>
    </row>
    <row r="7482" spans="1:11" x14ac:dyDescent="0.2">
      <c r="A7482" s="4" t="s">
        <v>370</v>
      </c>
      <c r="B7482"/>
      <c r="C7482"/>
      <c r="D7482"/>
      <c r="E7482"/>
      <c r="F7482" s="26"/>
      <c r="G7482" s="72"/>
      <c r="H7482" s="26"/>
      <c r="I7482" s="26"/>
      <c r="J7482" s="26"/>
      <c r="K7482" s="13">
        <v>2023</v>
      </c>
    </row>
    <row r="7483" spans="1:11" x14ac:dyDescent="0.2">
      <c r="A7483" s="4" t="s">
        <v>321</v>
      </c>
      <c r="G7483" s="43"/>
      <c r="K7483" s="13">
        <v>2023</v>
      </c>
    </row>
    <row r="7484" spans="1:11" x14ac:dyDescent="0.2">
      <c r="A7484" s="4" t="s">
        <v>187</v>
      </c>
      <c r="G7484" s="43"/>
      <c r="K7484" s="13">
        <v>2023</v>
      </c>
    </row>
    <row r="7485" spans="1:11" x14ac:dyDescent="0.2">
      <c r="A7485" s="4" t="s">
        <v>300</v>
      </c>
      <c r="G7485" s="43"/>
      <c r="K7485" s="13">
        <v>2023</v>
      </c>
    </row>
    <row r="7486" spans="1:11" x14ac:dyDescent="0.2">
      <c r="A7486" s="4" t="s">
        <v>188</v>
      </c>
      <c r="G7486" s="43"/>
      <c r="K7486" s="13">
        <v>2023</v>
      </c>
    </row>
    <row r="7487" spans="1:11" x14ac:dyDescent="0.2">
      <c r="A7487" s="4" t="s">
        <v>189</v>
      </c>
      <c r="G7487" s="43"/>
      <c r="K7487" s="13">
        <v>2023</v>
      </c>
    </row>
    <row r="7488" spans="1:11" x14ac:dyDescent="0.2">
      <c r="A7488" s="4" t="s">
        <v>190</v>
      </c>
      <c r="G7488" s="43"/>
      <c r="K7488" s="13">
        <v>2023</v>
      </c>
    </row>
    <row r="7489" spans="1:11" x14ac:dyDescent="0.2">
      <c r="A7489" s="4" t="s">
        <v>304</v>
      </c>
      <c r="G7489" s="43"/>
      <c r="J7489" s="27"/>
      <c r="K7489" s="13">
        <v>2023</v>
      </c>
    </row>
    <row r="7490" spans="1:11" x14ac:dyDescent="0.2">
      <c r="A7490" s="4" t="s">
        <v>347</v>
      </c>
      <c r="G7490" s="43"/>
      <c r="K7490" s="13">
        <v>2023</v>
      </c>
    </row>
    <row r="7491" spans="1:11" x14ac:dyDescent="0.2">
      <c r="A7491" s="4" t="s">
        <v>191</v>
      </c>
      <c r="G7491" s="43"/>
      <c r="K7491" s="13">
        <v>2023</v>
      </c>
    </row>
    <row r="7492" spans="1:11" x14ac:dyDescent="0.2">
      <c r="A7492" s="4" t="s">
        <v>192</v>
      </c>
      <c r="G7492" s="43"/>
      <c r="K7492" s="13">
        <v>2023</v>
      </c>
    </row>
    <row r="7493" spans="1:11" x14ac:dyDescent="0.2">
      <c r="A7493" s="4" t="s">
        <v>193</v>
      </c>
      <c r="G7493" s="43"/>
      <c r="K7493" s="13">
        <v>2023</v>
      </c>
    </row>
    <row r="7494" spans="1:11" x14ac:dyDescent="0.2">
      <c r="A7494" s="4" t="s">
        <v>194</v>
      </c>
      <c r="G7494" s="43"/>
      <c r="K7494" s="13">
        <v>2023</v>
      </c>
    </row>
    <row r="7495" spans="1:11" x14ac:dyDescent="0.2">
      <c r="A7495" s="4" t="s">
        <v>195</v>
      </c>
      <c r="G7495" s="43"/>
      <c r="J7495" s="27"/>
      <c r="K7495" s="13">
        <v>2023</v>
      </c>
    </row>
    <row r="7496" spans="1:11" x14ac:dyDescent="0.2">
      <c r="A7496" s="4" t="s">
        <v>196</v>
      </c>
      <c r="G7496" s="43"/>
      <c r="K7496" s="13">
        <v>2023</v>
      </c>
    </row>
    <row r="7497" spans="1:11" x14ac:dyDescent="0.2">
      <c r="A7497" s="4" t="s">
        <v>197</v>
      </c>
      <c r="B7497">
        <v>14</v>
      </c>
      <c r="C7497">
        <v>9</v>
      </c>
      <c r="D7497">
        <v>1</v>
      </c>
      <c r="E7497">
        <v>67</v>
      </c>
      <c r="F7497">
        <v>3</v>
      </c>
      <c r="G7497">
        <v>74</v>
      </c>
      <c r="H7497">
        <v>1</v>
      </c>
      <c r="I7497">
        <v>382</v>
      </c>
      <c r="J7497">
        <v>26</v>
      </c>
      <c r="K7497" s="13">
        <v>2023</v>
      </c>
    </row>
    <row r="7498" spans="1:11" x14ac:dyDescent="0.2">
      <c r="A7498" s="4" t="s">
        <v>894</v>
      </c>
      <c r="B7498">
        <v>10</v>
      </c>
      <c r="C7498">
        <v>6</v>
      </c>
      <c r="D7498">
        <v>1</v>
      </c>
      <c r="E7498">
        <v>5</v>
      </c>
      <c r="G7498" s="43"/>
      <c r="K7498" s="13">
        <v>2023</v>
      </c>
    </row>
    <row r="7499" spans="1:11" x14ac:dyDescent="0.2">
      <c r="A7499" s="4" t="s">
        <v>198</v>
      </c>
      <c r="G7499" s="43"/>
      <c r="K7499" s="13">
        <v>2023</v>
      </c>
    </row>
    <row r="7500" spans="1:11" x14ac:dyDescent="0.2">
      <c r="A7500" s="4" t="s">
        <v>368</v>
      </c>
      <c r="B7500" s="4"/>
      <c r="C7500" s="4"/>
      <c r="D7500" s="4"/>
      <c r="E7500" s="4"/>
      <c r="F7500" s="4"/>
      <c r="G7500" s="67"/>
      <c r="H7500" s="4"/>
      <c r="I7500" s="4"/>
      <c r="J7500" s="4"/>
      <c r="K7500" s="13">
        <v>2023</v>
      </c>
    </row>
    <row r="7501" spans="1:11" x14ac:dyDescent="0.2">
      <c r="A7501" s="4" t="s">
        <v>199</v>
      </c>
      <c r="G7501" s="43"/>
      <c r="K7501" s="13">
        <v>2023</v>
      </c>
    </row>
    <row r="7502" spans="1:11" x14ac:dyDescent="0.2">
      <c r="A7502" s="4" t="s">
        <v>200</v>
      </c>
      <c r="G7502" s="43"/>
      <c r="K7502" s="13">
        <v>2023</v>
      </c>
    </row>
    <row r="7503" spans="1:11" x14ac:dyDescent="0.2">
      <c r="A7503" s="4" t="s">
        <v>201</v>
      </c>
      <c r="G7503" s="43"/>
      <c r="K7503" s="13">
        <v>2023</v>
      </c>
    </row>
    <row r="7504" spans="1:11" x14ac:dyDescent="0.2">
      <c r="A7504" s="4" t="s">
        <v>202</v>
      </c>
      <c r="G7504" s="43"/>
      <c r="K7504" s="13">
        <v>2023</v>
      </c>
    </row>
    <row r="7505" spans="1:11" x14ac:dyDescent="0.2">
      <c r="A7505" s="4" t="s">
        <v>203</v>
      </c>
      <c r="G7505" s="43"/>
      <c r="K7505" s="13">
        <v>2023</v>
      </c>
    </row>
    <row r="7506" spans="1:11" x14ac:dyDescent="0.2">
      <c r="A7506" s="4" t="s">
        <v>204</v>
      </c>
      <c r="G7506" s="43"/>
      <c r="K7506" s="13">
        <v>2023</v>
      </c>
    </row>
    <row r="7507" spans="1:11" x14ac:dyDescent="0.2">
      <c r="A7507" s="4" t="s">
        <v>893</v>
      </c>
      <c r="B7507">
        <v>16</v>
      </c>
      <c r="C7507">
        <v>12</v>
      </c>
      <c r="D7507">
        <v>5</v>
      </c>
      <c r="E7507">
        <v>178</v>
      </c>
      <c r="F7507">
        <v>8</v>
      </c>
      <c r="G7507">
        <v>56</v>
      </c>
      <c r="H7507">
        <v>3</v>
      </c>
      <c r="I7507">
        <v>341</v>
      </c>
      <c r="J7507">
        <v>9</v>
      </c>
      <c r="K7507" s="13">
        <v>2023</v>
      </c>
    </row>
    <row r="7508" spans="1:11" x14ac:dyDescent="0.2">
      <c r="A7508" s="4" t="s">
        <v>313</v>
      </c>
      <c r="G7508" s="43"/>
      <c r="J7508" s="27"/>
      <c r="K7508" s="13">
        <v>2023</v>
      </c>
    </row>
    <row r="7509" spans="1:11" x14ac:dyDescent="0.2">
      <c r="A7509" s="4" t="s">
        <v>205</v>
      </c>
      <c r="G7509" s="43"/>
      <c r="K7509" s="13">
        <v>2023</v>
      </c>
    </row>
    <row r="7510" spans="1:11" x14ac:dyDescent="0.2">
      <c r="A7510" s="4" t="s">
        <v>206</v>
      </c>
      <c r="B7510">
        <v>18</v>
      </c>
      <c r="C7510">
        <v>15</v>
      </c>
      <c r="D7510">
        <v>6</v>
      </c>
      <c r="E7510">
        <v>183</v>
      </c>
      <c r="F7510">
        <v>0</v>
      </c>
      <c r="G7510">
        <v>52</v>
      </c>
      <c r="H7510">
        <v>2</v>
      </c>
      <c r="I7510">
        <v>263</v>
      </c>
      <c r="J7510">
        <v>6</v>
      </c>
      <c r="K7510" s="13">
        <v>2023</v>
      </c>
    </row>
    <row r="7511" spans="1:11" x14ac:dyDescent="0.2">
      <c r="A7511" s="4" t="s">
        <v>207</v>
      </c>
      <c r="G7511" s="43"/>
      <c r="K7511" s="13">
        <v>2023</v>
      </c>
    </row>
    <row r="7512" spans="1:11" x14ac:dyDescent="0.2">
      <c r="A7512" s="4" t="s">
        <v>208</v>
      </c>
      <c r="G7512" s="43"/>
      <c r="K7512" s="13">
        <v>2023</v>
      </c>
    </row>
    <row r="7513" spans="1:11" x14ac:dyDescent="0.2">
      <c r="A7513" s="4" t="s">
        <v>793</v>
      </c>
      <c r="B7513" s="4"/>
      <c r="C7513" s="4"/>
      <c r="D7513" s="4"/>
      <c r="E7513" s="4"/>
      <c r="F7513" s="4"/>
      <c r="G7513" s="67"/>
      <c r="H7513" s="4"/>
      <c r="I7513" s="4"/>
      <c r="K7513" s="13">
        <v>2023</v>
      </c>
    </row>
    <row r="7514" spans="1:11" x14ac:dyDescent="0.2">
      <c r="A7514" s="4" t="s">
        <v>209</v>
      </c>
      <c r="B7514" s="4"/>
      <c r="C7514" s="4"/>
      <c r="D7514" s="4"/>
      <c r="E7514" s="4"/>
      <c r="F7514" s="4"/>
      <c r="G7514" s="67"/>
      <c r="H7514" s="4"/>
      <c r="I7514" s="4"/>
      <c r="J7514" s="4"/>
      <c r="K7514" s="13">
        <v>2023</v>
      </c>
    </row>
    <row r="7515" spans="1:11" x14ac:dyDescent="0.2">
      <c r="A7515" s="4" t="s">
        <v>210</v>
      </c>
      <c r="B7515" s="4"/>
      <c r="C7515" s="4"/>
      <c r="D7515" s="4"/>
      <c r="E7515" s="4"/>
      <c r="F7515" s="4"/>
      <c r="G7515" s="67"/>
      <c r="H7515" s="4"/>
      <c r="I7515" s="4"/>
      <c r="J7515" s="4"/>
      <c r="K7515" s="13">
        <v>2023</v>
      </c>
    </row>
    <row r="7516" spans="1:11" x14ac:dyDescent="0.2">
      <c r="A7516" s="4" t="s">
        <v>281</v>
      </c>
      <c r="B7516"/>
      <c r="C7516"/>
      <c r="D7516"/>
      <c r="E7516"/>
      <c r="F7516" s="26"/>
      <c r="G7516" s="72"/>
      <c r="H7516" s="26"/>
      <c r="I7516" s="26"/>
      <c r="J7516" s="26"/>
      <c r="K7516" s="13">
        <v>2023</v>
      </c>
    </row>
    <row r="7517" spans="1:11" x14ac:dyDescent="0.2">
      <c r="A7517" s="4" t="s">
        <v>343</v>
      </c>
      <c r="G7517" s="43"/>
      <c r="K7517" s="13">
        <v>2023</v>
      </c>
    </row>
    <row r="7518" spans="1:11" x14ac:dyDescent="0.2">
      <c r="A7518" s="4" t="s">
        <v>875</v>
      </c>
      <c r="G7518" s="43"/>
      <c r="K7518" s="13">
        <v>2023</v>
      </c>
    </row>
    <row r="7519" spans="1:11" x14ac:dyDescent="0.2">
      <c r="A7519" s="4" t="s">
        <v>902</v>
      </c>
      <c r="G7519" s="43"/>
      <c r="J7519" s="27"/>
      <c r="K7519" s="13">
        <v>2023</v>
      </c>
    </row>
    <row r="7520" spans="1:11" x14ac:dyDescent="0.2">
      <c r="A7520" s="4" t="s">
        <v>324</v>
      </c>
      <c r="G7520" s="43"/>
      <c r="K7520" s="13">
        <v>2023</v>
      </c>
    </row>
    <row r="7521" spans="1:11" x14ac:dyDescent="0.2">
      <c r="A7521" s="4" t="s">
        <v>328</v>
      </c>
      <c r="B7521" s="49"/>
      <c r="C7521" s="49"/>
      <c r="D7521" s="49"/>
      <c r="E7521" s="49"/>
      <c r="F7521" s="49"/>
      <c r="G7521" s="66"/>
      <c r="H7521" s="49"/>
      <c r="I7521" s="49"/>
      <c r="J7521" s="63"/>
      <c r="K7521" s="13">
        <v>2023</v>
      </c>
    </row>
    <row r="7522" spans="1:11" x14ac:dyDescent="0.2">
      <c r="A7522" s="4" t="s">
        <v>348</v>
      </c>
      <c r="G7522" s="43"/>
      <c r="K7522" s="13">
        <v>2023</v>
      </c>
    </row>
    <row r="7523" spans="1:11" x14ac:dyDescent="0.2">
      <c r="A7523" s="4" t="s">
        <v>358</v>
      </c>
      <c r="B7523" s="4"/>
      <c r="C7523" s="4"/>
      <c r="D7523" s="4"/>
      <c r="E7523" s="4"/>
      <c r="F7523" s="4"/>
      <c r="G7523" s="67"/>
      <c r="H7523" s="4"/>
      <c r="I7523" s="4"/>
      <c r="J7523" s="4"/>
      <c r="K7523" s="13">
        <v>2023</v>
      </c>
    </row>
    <row r="7524" spans="1:11" x14ac:dyDescent="0.2">
      <c r="A7524" s="4" t="s">
        <v>325</v>
      </c>
      <c r="G7524" s="43"/>
      <c r="K7524" s="13">
        <v>2023</v>
      </c>
    </row>
    <row r="7525" spans="1:11" x14ac:dyDescent="0.2">
      <c r="A7525" s="4" t="s">
        <v>797</v>
      </c>
      <c r="B7525" s="4"/>
      <c r="C7525" s="4"/>
      <c r="D7525" s="4"/>
      <c r="E7525" s="4"/>
      <c r="F7525" s="4"/>
      <c r="G7525" s="67"/>
      <c r="H7525" s="4"/>
      <c r="I7525" s="4"/>
      <c r="K7525" s="13">
        <v>2023</v>
      </c>
    </row>
    <row r="7526" spans="1:11" x14ac:dyDescent="0.2">
      <c r="A7526" s="4" t="s">
        <v>326</v>
      </c>
      <c r="G7526" s="43"/>
      <c r="K7526" s="13">
        <v>2023</v>
      </c>
    </row>
    <row r="7527" spans="1:11" x14ac:dyDescent="0.2">
      <c r="A7527" s="4" t="s">
        <v>211</v>
      </c>
      <c r="B7527" s="4"/>
      <c r="C7527" s="4"/>
      <c r="D7527" s="4"/>
      <c r="E7527" s="4"/>
      <c r="F7527" s="4"/>
      <c r="G7527" s="67"/>
      <c r="H7527" s="4"/>
      <c r="I7527" s="4"/>
      <c r="J7527" s="4"/>
      <c r="K7527" s="13">
        <v>2023</v>
      </c>
    </row>
    <row r="7528" spans="1:11" x14ac:dyDescent="0.2">
      <c r="A7528" s="4" t="s">
        <v>798</v>
      </c>
      <c r="B7528">
        <v>19</v>
      </c>
      <c r="C7528">
        <v>13</v>
      </c>
      <c r="D7528">
        <v>3</v>
      </c>
      <c r="E7528">
        <v>250</v>
      </c>
      <c r="F7528">
        <v>8</v>
      </c>
      <c r="G7528">
        <v>28.166666666666661</v>
      </c>
      <c r="H7528">
        <v>1</v>
      </c>
      <c r="I7528">
        <v>190</v>
      </c>
      <c r="J7528">
        <v>7</v>
      </c>
      <c r="K7528" s="13">
        <v>2023</v>
      </c>
    </row>
    <row r="7529" spans="1:11" x14ac:dyDescent="0.2">
      <c r="A7529" s="4" t="s">
        <v>282</v>
      </c>
      <c r="G7529" s="43"/>
      <c r="K7529" s="13">
        <v>2023</v>
      </c>
    </row>
    <row r="7530" spans="1:11" x14ac:dyDescent="0.2">
      <c r="A7530" s="4" t="s">
        <v>212</v>
      </c>
      <c r="B7530" s="4"/>
      <c r="C7530" s="4"/>
      <c r="D7530" s="4"/>
      <c r="E7530" s="4"/>
      <c r="F7530" s="4"/>
      <c r="G7530" s="67"/>
      <c r="H7530" s="4"/>
      <c r="I7530" s="4"/>
      <c r="J7530" s="4"/>
      <c r="K7530" s="13">
        <v>2023</v>
      </c>
    </row>
    <row r="7531" spans="1:11" x14ac:dyDescent="0.2">
      <c r="A7531" s="4" t="s">
        <v>301</v>
      </c>
      <c r="G7531" s="43"/>
      <c r="K7531" s="13">
        <v>2023</v>
      </c>
    </row>
    <row r="7532" spans="1:11" x14ac:dyDescent="0.2">
      <c r="A7532" s="4" t="s">
        <v>289</v>
      </c>
      <c r="G7532" s="43"/>
      <c r="K7532" s="13">
        <v>2023</v>
      </c>
    </row>
    <row r="7533" spans="1:11" x14ac:dyDescent="0.2">
      <c r="A7533" s="4" t="s">
        <v>322</v>
      </c>
      <c r="G7533" s="43"/>
      <c r="K7533" s="13">
        <v>2023</v>
      </c>
    </row>
    <row r="7534" spans="1:11" x14ac:dyDescent="0.2">
      <c r="A7534" s="4" t="s">
        <v>323</v>
      </c>
      <c r="G7534" s="43"/>
      <c r="K7534" s="13">
        <v>2023</v>
      </c>
    </row>
    <row r="7535" spans="1:11" x14ac:dyDescent="0.2">
      <c r="A7535" s="4" t="s">
        <v>844</v>
      </c>
      <c r="G7535" s="43"/>
      <c r="K7535" s="13">
        <v>2023</v>
      </c>
    </row>
    <row r="7536" spans="1:11" x14ac:dyDescent="0.2">
      <c r="A7536" s="4" t="s">
        <v>213</v>
      </c>
      <c r="B7536" s="4"/>
      <c r="C7536" s="4"/>
      <c r="D7536" s="4"/>
      <c r="E7536" s="4"/>
      <c r="F7536" s="4"/>
      <c r="G7536" s="67"/>
      <c r="H7536" s="4"/>
      <c r="I7536" s="4"/>
      <c r="J7536" s="4"/>
      <c r="K7536" s="13">
        <v>2023</v>
      </c>
    </row>
    <row r="7537" spans="1:11" x14ac:dyDescent="0.2">
      <c r="A7537" s="47" t="s">
        <v>897</v>
      </c>
      <c r="G7537" s="43"/>
      <c r="J7537" s="27"/>
      <c r="K7537" s="13">
        <v>2023</v>
      </c>
    </row>
    <row r="7538" spans="1:11" x14ac:dyDescent="0.2">
      <c r="A7538" s="4" t="s">
        <v>214</v>
      </c>
      <c r="B7538" s="4"/>
      <c r="C7538" s="4"/>
      <c r="D7538" s="4"/>
      <c r="E7538" s="4"/>
      <c r="F7538" s="4"/>
      <c r="G7538" s="67"/>
      <c r="H7538" s="4"/>
      <c r="I7538" s="4"/>
      <c r="J7538" s="4"/>
      <c r="K7538" s="13">
        <v>2023</v>
      </c>
    </row>
    <row r="7539" spans="1:11" x14ac:dyDescent="0.2">
      <c r="A7539" s="4" t="s">
        <v>801</v>
      </c>
      <c r="G7539" s="43"/>
      <c r="K7539" s="13">
        <v>2023</v>
      </c>
    </row>
    <row r="7540" spans="1:11" x14ac:dyDescent="0.2">
      <c r="A7540" s="4" t="s">
        <v>309</v>
      </c>
      <c r="B7540" s="15"/>
      <c r="C7540" s="15"/>
      <c r="D7540" s="15"/>
      <c r="E7540" s="15"/>
      <c r="G7540" s="43"/>
      <c r="K7540" s="13">
        <v>2023</v>
      </c>
    </row>
    <row r="7541" spans="1:11" x14ac:dyDescent="0.2">
      <c r="A7541" s="4" t="s">
        <v>215</v>
      </c>
      <c r="B7541" s="4"/>
      <c r="C7541" s="4"/>
      <c r="D7541" s="4"/>
      <c r="E7541" s="4"/>
      <c r="F7541" s="4"/>
      <c r="G7541" s="67"/>
      <c r="H7541" s="4"/>
      <c r="I7541" s="4"/>
      <c r="J7541" s="4"/>
      <c r="K7541" s="13">
        <v>2023</v>
      </c>
    </row>
    <row r="7542" spans="1:11" x14ac:dyDescent="0.2">
      <c r="A7542" s="4" t="s">
        <v>216</v>
      </c>
      <c r="B7542" s="4"/>
      <c r="C7542" s="4"/>
      <c r="D7542" s="4"/>
      <c r="E7542" s="4"/>
      <c r="F7542" s="4"/>
      <c r="G7542" s="67"/>
      <c r="H7542" s="4"/>
      <c r="I7542" s="4"/>
      <c r="J7542" s="4"/>
      <c r="K7542" s="13">
        <v>2023</v>
      </c>
    </row>
    <row r="7543" spans="1:11" x14ac:dyDescent="0.2">
      <c r="A7543" s="4" t="s">
        <v>217</v>
      </c>
      <c r="B7543" s="4"/>
      <c r="C7543" s="4"/>
      <c r="D7543" s="4"/>
      <c r="E7543" s="4"/>
      <c r="F7543" s="4"/>
      <c r="G7543" s="67"/>
      <c r="H7543" s="4"/>
      <c r="I7543" s="4"/>
      <c r="J7543" s="4"/>
      <c r="K7543" s="13">
        <v>2023</v>
      </c>
    </row>
    <row r="7544" spans="1:11" x14ac:dyDescent="0.2">
      <c r="A7544" s="4" t="s">
        <v>218</v>
      </c>
      <c r="B7544" s="4"/>
      <c r="C7544" s="4"/>
      <c r="D7544" s="4"/>
      <c r="E7544" s="4"/>
      <c r="F7544" s="4"/>
      <c r="G7544" s="67"/>
      <c r="H7544" s="4"/>
      <c r="I7544" s="4"/>
      <c r="J7544" s="4"/>
      <c r="K7544" s="13">
        <v>2023</v>
      </c>
    </row>
    <row r="7545" spans="1:11" x14ac:dyDescent="0.2">
      <c r="A7545" s="4" t="s">
        <v>219</v>
      </c>
      <c r="B7545" s="4"/>
      <c r="C7545" s="4"/>
      <c r="D7545" s="4"/>
      <c r="E7545" s="4"/>
      <c r="F7545" s="4"/>
      <c r="G7545" s="67"/>
      <c r="H7545" s="4"/>
      <c r="I7545" s="4"/>
      <c r="J7545" s="4"/>
      <c r="K7545" s="13">
        <v>2023</v>
      </c>
    </row>
    <row r="7546" spans="1:11" x14ac:dyDescent="0.2">
      <c r="A7546" s="4" t="s">
        <v>220</v>
      </c>
      <c r="B7546" s="4"/>
      <c r="C7546" s="4"/>
      <c r="D7546" s="4"/>
      <c r="E7546" s="4"/>
      <c r="F7546" s="4"/>
      <c r="G7546" s="67"/>
      <c r="H7546" s="4"/>
      <c r="I7546" s="4"/>
      <c r="J7546" s="4"/>
      <c r="K7546" s="13">
        <v>2023</v>
      </c>
    </row>
    <row r="7547" spans="1:11" x14ac:dyDescent="0.2">
      <c r="A7547" s="4" t="s">
        <v>221</v>
      </c>
      <c r="B7547" s="4"/>
      <c r="C7547" s="4"/>
      <c r="D7547" s="4"/>
      <c r="E7547" s="4"/>
      <c r="F7547" s="4"/>
      <c r="G7547" s="67"/>
      <c r="H7547" s="4"/>
      <c r="I7547" s="4"/>
      <c r="J7547" s="4"/>
      <c r="K7547" s="13">
        <v>2023</v>
      </c>
    </row>
    <row r="7548" spans="1:11" x14ac:dyDescent="0.2">
      <c r="A7548" s="4" t="s">
        <v>292</v>
      </c>
      <c r="G7548" s="43"/>
      <c r="K7548" s="13">
        <v>2023</v>
      </c>
    </row>
    <row r="7549" spans="1:11" x14ac:dyDescent="0.2">
      <c r="A7549" s="4" t="s">
        <v>222</v>
      </c>
      <c r="B7549" s="4"/>
      <c r="C7549" s="4"/>
      <c r="D7549" s="4"/>
      <c r="E7549" s="4"/>
      <c r="F7549" s="4"/>
      <c r="G7549" s="67"/>
      <c r="H7549" s="4"/>
      <c r="I7549" s="4"/>
      <c r="J7549" s="4"/>
      <c r="K7549" s="13">
        <v>2023</v>
      </c>
    </row>
    <row r="7550" spans="1:11" x14ac:dyDescent="0.2">
      <c r="A7550" s="4" t="s">
        <v>223</v>
      </c>
      <c r="B7550" s="4"/>
      <c r="C7550" s="4"/>
      <c r="D7550" s="4"/>
      <c r="E7550" s="4"/>
      <c r="F7550" s="4"/>
      <c r="G7550" s="67"/>
      <c r="H7550" s="4"/>
      <c r="I7550" s="4"/>
      <c r="J7550" s="4"/>
      <c r="K7550" s="13">
        <v>2023</v>
      </c>
    </row>
    <row r="7551" spans="1:11" x14ac:dyDescent="0.2">
      <c r="A7551" s="4" t="s">
        <v>224</v>
      </c>
      <c r="B7551" s="4"/>
      <c r="C7551" s="4"/>
      <c r="D7551" s="4"/>
      <c r="E7551" s="4"/>
      <c r="F7551" s="4"/>
      <c r="G7551" s="67"/>
      <c r="H7551" s="4"/>
      <c r="I7551" s="4"/>
      <c r="J7551" s="4"/>
      <c r="K7551" s="13">
        <v>2023</v>
      </c>
    </row>
    <row r="7552" spans="1:11" x14ac:dyDescent="0.2">
      <c r="A7552" s="4" t="s">
        <v>901</v>
      </c>
      <c r="G7552" s="43"/>
      <c r="J7552" s="27"/>
      <c r="K7552" s="13">
        <v>2023</v>
      </c>
    </row>
    <row r="7553" spans="1:11" x14ac:dyDescent="0.2">
      <c r="A7553" s="4" t="s">
        <v>225</v>
      </c>
      <c r="G7553" s="43"/>
      <c r="K7553" s="13">
        <v>2023</v>
      </c>
    </row>
    <row r="7554" spans="1:11" x14ac:dyDescent="0.2">
      <c r="A7554" s="4" t="s">
        <v>344</v>
      </c>
      <c r="F7554"/>
      <c r="G7554" s="71"/>
      <c r="H7554"/>
      <c r="I7554"/>
      <c r="J7554"/>
      <c r="K7554" s="13">
        <v>2023</v>
      </c>
    </row>
    <row r="7555" spans="1:11" x14ac:dyDescent="0.2">
      <c r="A7555" s="4" t="s">
        <v>335</v>
      </c>
      <c r="G7555" s="43"/>
      <c r="K7555" s="13">
        <v>2023</v>
      </c>
    </row>
    <row r="7556" spans="1:11" x14ac:dyDescent="0.2">
      <c r="A7556" s="4" t="s">
        <v>226</v>
      </c>
      <c r="G7556" s="43"/>
      <c r="K7556" s="13">
        <v>2023</v>
      </c>
    </row>
    <row r="7557" spans="1:11" x14ac:dyDescent="0.2">
      <c r="A7557" s="4" t="s">
        <v>364</v>
      </c>
      <c r="B7557" s="4"/>
      <c r="C7557" s="4"/>
      <c r="D7557" s="4"/>
      <c r="E7557" s="4"/>
      <c r="F7557" s="4"/>
      <c r="G7557" s="67"/>
      <c r="H7557" s="4"/>
      <c r="I7557" s="4"/>
      <c r="J7557" s="4"/>
      <c r="K7557" s="13">
        <v>2023</v>
      </c>
    </row>
    <row r="7558" spans="1:11" x14ac:dyDescent="0.2">
      <c r="A7558" s="4" t="s">
        <v>227</v>
      </c>
      <c r="G7558" s="43"/>
      <c r="K7558" s="13">
        <v>2023</v>
      </c>
    </row>
    <row r="7559" spans="1:11" x14ac:dyDescent="0.2">
      <c r="A7559" s="4" t="s">
        <v>228</v>
      </c>
      <c r="G7559" s="43"/>
      <c r="K7559" s="13">
        <v>2023</v>
      </c>
    </row>
    <row r="7560" spans="1:11" x14ac:dyDescent="0.2">
      <c r="A7560" s="4" t="s">
        <v>365</v>
      </c>
      <c r="B7560" s="4"/>
      <c r="C7560" s="4"/>
      <c r="D7560" s="4"/>
      <c r="E7560" s="4"/>
      <c r="F7560" s="4"/>
      <c r="G7560" s="67"/>
      <c r="H7560" s="4"/>
      <c r="I7560" s="4"/>
      <c r="J7560" s="4"/>
      <c r="K7560" s="13">
        <v>2023</v>
      </c>
    </row>
    <row r="7561" spans="1:11" x14ac:dyDescent="0.2">
      <c r="A7561" s="4" t="s">
        <v>229</v>
      </c>
      <c r="G7561" s="43"/>
      <c r="K7561" s="13">
        <v>2023</v>
      </c>
    </row>
    <row r="7562" spans="1:11" x14ac:dyDescent="0.2">
      <c r="A7562" s="4" t="s">
        <v>230</v>
      </c>
      <c r="G7562" s="43"/>
      <c r="K7562" s="13">
        <v>2023</v>
      </c>
    </row>
    <row r="7563" spans="1:11" x14ac:dyDescent="0.2">
      <c r="A7563" s="4" t="s">
        <v>799</v>
      </c>
      <c r="G7563" s="43"/>
      <c r="K7563" s="13">
        <v>2023</v>
      </c>
    </row>
    <row r="7564" spans="1:11" x14ac:dyDescent="0.2">
      <c r="A7564" s="4" t="s">
        <v>790</v>
      </c>
      <c r="G7564" s="43"/>
      <c r="K7564" s="13">
        <v>2023</v>
      </c>
    </row>
    <row r="7565" spans="1:11" x14ac:dyDescent="0.2">
      <c r="A7565" s="4" t="s">
        <v>231</v>
      </c>
      <c r="G7565" s="43"/>
      <c r="K7565" s="13">
        <v>2023</v>
      </c>
    </row>
    <row r="7566" spans="1:11" x14ac:dyDescent="0.2">
      <c r="A7566" s="4" t="s">
        <v>826</v>
      </c>
      <c r="G7566" s="43"/>
      <c r="K7566" s="13">
        <v>2023</v>
      </c>
    </row>
    <row r="7567" spans="1:11" x14ac:dyDescent="0.2">
      <c r="A7567" s="4" t="s">
        <v>232</v>
      </c>
      <c r="G7567" s="43"/>
      <c r="K7567" s="13">
        <v>2023</v>
      </c>
    </row>
    <row r="7568" spans="1:11" x14ac:dyDescent="0.2">
      <c r="A7568" s="4" t="s">
        <v>366</v>
      </c>
      <c r="B7568" s="4"/>
      <c r="C7568" s="4"/>
      <c r="D7568" s="4"/>
      <c r="E7568" s="4"/>
      <c r="F7568" s="4"/>
      <c r="G7568" s="67"/>
      <c r="H7568" s="4"/>
      <c r="I7568" s="4"/>
      <c r="J7568" s="4"/>
      <c r="K7568" s="13">
        <v>2023</v>
      </c>
    </row>
    <row r="7569" spans="1:11" x14ac:dyDescent="0.2">
      <c r="A7569" s="4" t="s">
        <v>233</v>
      </c>
      <c r="G7569" s="43"/>
      <c r="K7569" s="13">
        <v>2023</v>
      </c>
    </row>
    <row r="7570" spans="1:11" x14ac:dyDescent="0.2">
      <c r="A7570" s="4" t="s">
        <v>234</v>
      </c>
      <c r="G7570" s="43"/>
      <c r="K7570" s="13">
        <v>2023</v>
      </c>
    </row>
    <row r="7571" spans="1:11" x14ac:dyDescent="0.2">
      <c r="A7571" s="4" t="s">
        <v>283</v>
      </c>
      <c r="G7571" s="43"/>
      <c r="K7571" s="13">
        <v>2023</v>
      </c>
    </row>
    <row r="7572" spans="1:11" x14ac:dyDescent="0.2">
      <c r="A7572" s="4" t="s">
        <v>235</v>
      </c>
      <c r="G7572" s="43"/>
      <c r="K7572" s="13">
        <v>2023</v>
      </c>
    </row>
    <row r="7573" spans="1:11" x14ac:dyDescent="0.2">
      <c r="A7573" s="4" t="s">
        <v>845</v>
      </c>
      <c r="G7573" s="43"/>
      <c r="K7573" s="13">
        <v>2023</v>
      </c>
    </row>
    <row r="7574" spans="1:11" x14ac:dyDescent="0.2">
      <c r="A7574" s="4" t="s">
        <v>287</v>
      </c>
      <c r="G7574" s="43"/>
      <c r="K7574" s="13">
        <v>2023</v>
      </c>
    </row>
    <row r="7575" spans="1:11" x14ac:dyDescent="0.2">
      <c r="A7575" s="4" t="s">
        <v>803</v>
      </c>
      <c r="B7575" s="49"/>
      <c r="C7575" s="49"/>
      <c r="D7575" s="49"/>
      <c r="E7575" s="49"/>
      <c r="F7575" s="49"/>
      <c r="G7575" s="66"/>
      <c r="H7575" s="49"/>
      <c r="I7575" s="49"/>
      <c r="J7575" s="63"/>
      <c r="K7575" s="13">
        <v>2023</v>
      </c>
    </row>
    <row r="7576" spans="1:11" x14ac:dyDescent="0.2">
      <c r="A7576" s="4" t="s">
        <v>296</v>
      </c>
      <c r="G7576" s="43"/>
      <c r="K7576" s="13">
        <v>2023</v>
      </c>
    </row>
    <row r="7577" spans="1:11" x14ac:dyDescent="0.2">
      <c r="A7577" s="4" t="s">
        <v>336</v>
      </c>
      <c r="G7577" s="43"/>
      <c r="K7577" s="13">
        <v>2023</v>
      </c>
    </row>
    <row r="7578" spans="1:11" x14ac:dyDescent="0.2">
      <c r="A7578" s="4" t="s">
        <v>236</v>
      </c>
      <c r="G7578" s="43"/>
      <c r="K7578" s="13">
        <v>2023</v>
      </c>
    </row>
    <row r="7579" spans="1:11" x14ac:dyDescent="0.2">
      <c r="A7579" s="4" t="s">
        <v>237</v>
      </c>
      <c r="B7579" s="49"/>
      <c r="C7579" s="49"/>
      <c r="D7579" s="49"/>
      <c r="E7579" s="49"/>
      <c r="F7579" s="49"/>
      <c r="G7579" s="66"/>
      <c r="H7579" s="49"/>
      <c r="I7579" s="49"/>
      <c r="J7579" s="63"/>
      <c r="K7579" s="13">
        <v>2023</v>
      </c>
    </row>
    <row r="7580" spans="1:11" x14ac:dyDescent="0.2">
      <c r="A7580" s="4" t="s">
        <v>867</v>
      </c>
      <c r="G7580" s="43"/>
      <c r="J7580" s="27"/>
      <c r="K7580" s="13">
        <v>2023</v>
      </c>
    </row>
    <row r="7581" spans="1:11" x14ac:dyDescent="0.2">
      <c r="A7581" s="4" t="s">
        <v>238</v>
      </c>
      <c r="G7581" s="43"/>
      <c r="K7581" s="13">
        <v>2023</v>
      </c>
    </row>
    <row r="7582" spans="1:11" x14ac:dyDescent="0.2">
      <c r="A7582" s="4" t="s">
        <v>367</v>
      </c>
      <c r="G7582" s="43"/>
      <c r="K7582" s="13">
        <v>2023</v>
      </c>
    </row>
    <row r="7583" spans="1:11" x14ac:dyDescent="0.2">
      <c r="A7583" s="4" t="s">
        <v>890</v>
      </c>
      <c r="B7583">
        <v>1</v>
      </c>
      <c r="C7583">
        <v>1</v>
      </c>
      <c r="D7583">
        <v>0</v>
      </c>
      <c r="E7583">
        <v>0</v>
      </c>
      <c r="F7583">
        <v>0</v>
      </c>
      <c r="G7583">
        <v>0</v>
      </c>
      <c r="H7583">
        <v>0</v>
      </c>
      <c r="I7583">
        <v>0</v>
      </c>
      <c r="J7583">
        <v>0</v>
      </c>
      <c r="K7583" s="13">
        <v>2023</v>
      </c>
    </row>
    <row r="7584" spans="1:11" x14ac:dyDescent="0.2">
      <c r="A7584" s="4" t="s">
        <v>293</v>
      </c>
      <c r="G7584" s="43"/>
      <c r="K7584" s="13">
        <v>2023</v>
      </c>
    </row>
    <row r="7585" spans="1:12" x14ac:dyDescent="0.2">
      <c r="A7585" s="4" t="s">
        <v>239</v>
      </c>
      <c r="G7585" s="43"/>
      <c r="K7585" s="13">
        <v>2023</v>
      </c>
    </row>
    <row r="7586" spans="1:12" x14ac:dyDescent="0.2">
      <c r="A7586" s="4" t="s">
        <v>240</v>
      </c>
      <c r="G7586" s="67"/>
      <c r="H7586" s="4"/>
      <c r="I7586" s="4"/>
      <c r="J7586" s="4"/>
      <c r="K7586" s="13">
        <v>2023</v>
      </c>
    </row>
    <row r="7587" spans="1:12" x14ac:dyDescent="0.2">
      <c r="A7587" s="4" t="s">
        <v>241</v>
      </c>
      <c r="G7587" s="67"/>
      <c r="H7587" s="4"/>
      <c r="I7587" s="4"/>
      <c r="J7587" s="4"/>
      <c r="K7587" s="13">
        <v>2023</v>
      </c>
    </row>
    <row r="7588" spans="1:12" x14ac:dyDescent="0.2">
      <c r="A7588" s="4" t="s">
        <v>333</v>
      </c>
      <c r="B7588">
        <v>22</v>
      </c>
      <c r="C7588">
        <v>18</v>
      </c>
      <c r="D7588">
        <v>2</v>
      </c>
      <c r="E7588">
        <v>317</v>
      </c>
      <c r="F7588">
        <v>18</v>
      </c>
      <c r="G7588" s="70"/>
      <c r="H7588" s="11"/>
      <c r="I7588" s="11"/>
      <c r="J7588" s="11"/>
      <c r="K7588" s="13">
        <v>2023</v>
      </c>
      <c r="L7588" s="13">
        <v>5</v>
      </c>
    </row>
    <row r="7589" spans="1:12" x14ac:dyDescent="0.2">
      <c r="A7589" s="4" t="s">
        <v>802</v>
      </c>
      <c r="G7589" s="43"/>
      <c r="K7589" s="13">
        <v>2023</v>
      </c>
    </row>
    <row r="7590" spans="1:12" x14ac:dyDescent="0.2">
      <c r="A7590" s="4" t="s">
        <v>337</v>
      </c>
      <c r="G7590" s="43"/>
      <c r="K7590" s="13">
        <v>2023</v>
      </c>
    </row>
    <row r="7591" spans="1:12" x14ac:dyDescent="0.2">
      <c r="A7591" s="4" t="s">
        <v>242</v>
      </c>
      <c r="G7591" s="67"/>
      <c r="H7591" s="4"/>
      <c r="I7591" s="4"/>
      <c r="J7591" s="4"/>
      <c r="K7591" s="13">
        <v>2023</v>
      </c>
    </row>
    <row r="7592" spans="1:12" x14ac:dyDescent="0.2">
      <c r="A7592" s="4" t="s">
        <v>243</v>
      </c>
      <c r="G7592" s="67"/>
      <c r="H7592" s="4"/>
      <c r="I7592" s="4"/>
      <c r="J7592" s="4"/>
      <c r="K7592" s="13">
        <v>2023</v>
      </c>
    </row>
    <row r="7593" spans="1:12" x14ac:dyDescent="0.2">
      <c r="A7593" s="4" t="s">
        <v>244</v>
      </c>
      <c r="G7593" s="67"/>
      <c r="H7593" s="4"/>
      <c r="I7593" s="4"/>
      <c r="J7593" s="4"/>
      <c r="K7593" s="13">
        <v>2023</v>
      </c>
    </row>
    <row r="7594" spans="1:12" x14ac:dyDescent="0.2">
      <c r="A7594" s="4" t="s">
        <v>327</v>
      </c>
      <c r="G7594" s="43"/>
      <c r="K7594" s="13">
        <v>2023</v>
      </c>
    </row>
    <row r="7595" spans="1:12" x14ac:dyDescent="0.2">
      <c r="A7595" s="4" t="s">
        <v>245</v>
      </c>
      <c r="G7595" s="67"/>
      <c r="H7595" s="4"/>
      <c r="I7595" s="4"/>
      <c r="J7595" s="4"/>
      <c r="K7595" s="13">
        <v>2023</v>
      </c>
    </row>
    <row r="7596" spans="1:12" x14ac:dyDescent="0.2">
      <c r="A7596" s="4" t="s">
        <v>246</v>
      </c>
      <c r="G7596" s="67"/>
      <c r="H7596" s="4"/>
      <c r="I7596" s="4"/>
      <c r="J7596" s="4"/>
      <c r="K7596" s="13">
        <v>2023</v>
      </c>
    </row>
    <row r="7597" spans="1:12" x14ac:dyDescent="0.2">
      <c r="A7597" s="4" t="s">
        <v>247</v>
      </c>
      <c r="G7597" s="67"/>
      <c r="H7597" s="4"/>
      <c r="I7597" s="4"/>
      <c r="J7597" s="4"/>
      <c r="K7597" s="13">
        <v>2023</v>
      </c>
    </row>
    <row r="7598" spans="1:12" x14ac:dyDescent="0.2">
      <c r="A7598" s="4" t="s">
        <v>248</v>
      </c>
      <c r="G7598" s="67"/>
      <c r="H7598" s="4"/>
      <c r="I7598" s="4"/>
      <c r="J7598" s="4"/>
      <c r="K7598" s="13">
        <v>2023</v>
      </c>
    </row>
    <row r="7599" spans="1:12" x14ac:dyDescent="0.2">
      <c r="A7599" s="4" t="s">
        <v>249</v>
      </c>
      <c r="G7599" s="67"/>
      <c r="H7599" s="4"/>
      <c r="I7599" s="4"/>
      <c r="J7599" s="4"/>
      <c r="K7599" s="13">
        <v>2023</v>
      </c>
    </row>
    <row r="7600" spans="1:12" x14ac:dyDescent="0.2">
      <c r="A7600" s="4" t="s">
        <v>250</v>
      </c>
      <c r="G7600" s="67"/>
      <c r="H7600" s="4"/>
      <c r="I7600" s="4"/>
      <c r="J7600" s="4"/>
      <c r="K7600" s="13">
        <v>2023</v>
      </c>
    </row>
    <row r="7601" spans="1:11" x14ac:dyDescent="0.2">
      <c r="A7601" s="4" t="s">
        <v>251</v>
      </c>
      <c r="G7601" s="67"/>
      <c r="H7601" s="4"/>
      <c r="I7601" s="4"/>
      <c r="J7601" s="4"/>
      <c r="K7601" s="13">
        <v>2023</v>
      </c>
    </row>
    <row r="7602" spans="1:11" x14ac:dyDescent="0.2">
      <c r="A7602" s="4" t="s">
        <v>252</v>
      </c>
      <c r="B7602" s="15"/>
      <c r="C7602" s="15"/>
      <c r="D7602" s="15"/>
      <c r="E7602" s="15"/>
      <c r="F7602" s="15"/>
      <c r="G7602" s="67"/>
      <c r="H7602" s="4"/>
      <c r="I7602" s="4"/>
      <c r="J7602" s="4"/>
      <c r="K7602" s="13">
        <v>2023</v>
      </c>
    </row>
    <row r="7603" spans="1:11" x14ac:dyDescent="0.2">
      <c r="A7603" s="4" t="s">
        <v>253</v>
      </c>
      <c r="G7603" s="67"/>
      <c r="H7603" s="4"/>
      <c r="I7603" s="4"/>
      <c r="J7603" s="4"/>
      <c r="K7603" s="13">
        <v>2023</v>
      </c>
    </row>
    <row r="7604" spans="1:11" x14ac:dyDescent="0.2">
      <c r="A7604" s="4" t="s">
        <v>254</v>
      </c>
      <c r="G7604" s="67"/>
      <c r="H7604" s="4"/>
      <c r="I7604" s="4"/>
      <c r="J7604" s="4"/>
      <c r="K7604" s="13">
        <v>2023</v>
      </c>
    </row>
    <row r="7605" spans="1:11" x14ac:dyDescent="0.2">
      <c r="A7605" s="4" t="s">
        <v>255</v>
      </c>
      <c r="G7605" s="67"/>
      <c r="H7605" s="4"/>
      <c r="I7605" s="4"/>
      <c r="J7605" s="4"/>
      <c r="K7605" s="13">
        <v>2023</v>
      </c>
    </row>
    <row r="7606" spans="1:11" x14ac:dyDescent="0.2">
      <c r="A7606" s="4" t="s">
        <v>256</v>
      </c>
      <c r="B7606" s="4"/>
      <c r="C7606" s="4"/>
      <c r="D7606" s="4"/>
      <c r="E7606" s="4"/>
      <c r="F7606" s="4"/>
      <c r="G7606" s="67"/>
      <c r="H7606" s="4"/>
      <c r="I7606" s="4"/>
      <c r="J7606" s="4"/>
      <c r="K7606" s="13">
        <v>2023</v>
      </c>
    </row>
    <row r="7607" spans="1:11" x14ac:dyDescent="0.2">
      <c r="A7607" s="4" t="s">
        <v>257</v>
      </c>
      <c r="B7607" s="4"/>
      <c r="C7607" s="4"/>
      <c r="D7607" s="4"/>
      <c r="E7607" s="4"/>
      <c r="F7607" s="4"/>
      <c r="G7607" s="67"/>
      <c r="H7607" s="4"/>
      <c r="I7607" s="4"/>
      <c r="J7607" s="4"/>
      <c r="K7607" s="13">
        <v>2023</v>
      </c>
    </row>
    <row r="7608" spans="1:11" x14ac:dyDescent="0.2">
      <c r="A7608" s="4" t="s">
        <v>258</v>
      </c>
      <c r="B7608" s="4"/>
      <c r="C7608" s="4"/>
      <c r="D7608" s="4"/>
      <c r="E7608" s="4"/>
      <c r="F7608" s="4"/>
      <c r="G7608" s="67"/>
      <c r="H7608" s="4"/>
      <c r="I7608" s="4"/>
      <c r="J7608" s="4"/>
      <c r="K7608" s="13">
        <v>2023</v>
      </c>
    </row>
    <row r="7609" spans="1:11" x14ac:dyDescent="0.2">
      <c r="A7609" s="4" t="s">
        <v>259</v>
      </c>
      <c r="B7609" s="4"/>
      <c r="C7609" s="4"/>
      <c r="D7609" s="4"/>
      <c r="E7609" s="4"/>
      <c r="F7609" s="4"/>
      <c r="G7609" s="67"/>
      <c r="H7609" s="4"/>
      <c r="I7609" s="4"/>
      <c r="J7609" s="4"/>
      <c r="K7609" s="13">
        <v>2023</v>
      </c>
    </row>
    <row r="7610" spans="1:11" x14ac:dyDescent="0.2">
      <c r="A7610" s="4" t="s">
        <v>260</v>
      </c>
      <c r="B7610" s="4"/>
      <c r="C7610" s="4"/>
      <c r="D7610" s="4"/>
      <c r="E7610" s="4"/>
      <c r="F7610" s="4"/>
      <c r="G7610" s="67"/>
      <c r="H7610" s="4"/>
      <c r="I7610" s="4"/>
      <c r="J7610" s="4"/>
      <c r="K7610" s="13">
        <v>2023</v>
      </c>
    </row>
    <row r="7611" spans="1:11" x14ac:dyDescent="0.2">
      <c r="A7611" s="4" t="s">
        <v>261</v>
      </c>
      <c r="B7611" s="4"/>
      <c r="C7611" s="4"/>
      <c r="D7611" s="4"/>
      <c r="E7611" s="4"/>
      <c r="F7611" s="4"/>
      <c r="G7611" s="67"/>
      <c r="H7611" s="4"/>
      <c r="I7611" s="4"/>
      <c r="J7611" s="4"/>
      <c r="K7611" s="13">
        <v>2023</v>
      </c>
    </row>
    <row r="7612" spans="1:11" x14ac:dyDescent="0.2">
      <c r="A7612" s="4" t="s">
        <v>262</v>
      </c>
      <c r="B7612" s="4"/>
      <c r="C7612" s="4"/>
      <c r="D7612" s="4"/>
      <c r="E7612" s="4"/>
      <c r="F7612" s="4"/>
      <c r="G7612" s="67"/>
      <c r="H7612" s="4"/>
      <c r="I7612" s="4"/>
      <c r="J7612" s="4"/>
      <c r="K7612" s="13">
        <v>2023</v>
      </c>
    </row>
    <row r="7613" spans="1:11" x14ac:dyDescent="0.2">
      <c r="A7613" s="4" t="s">
        <v>263</v>
      </c>
      <c r="B7613" s="4"/>
      <c r="C7613" s="4"/>
      <c r="D7613" s="4"/>
      <c r="E7613" s="4"/>
      <c r="F7613" s="4"/>
      <c r="G7613" s="67"/>
      <c r="H7613" s="4"/>
      <c r="I7613" s="4"/>
      <c r="J7613" s="4"/>
      <c r="K7613" s="13">
        <v>2023</v>
      </c>
    </row>
    <row r="7614" spans="1:11" x14ac:dyDescent="0.2">
      <c r="A7614" s="4" t="s">
        <v>264</v>
      </c>
      <c r="B7614" s="4"/>
      <c r="C7614" s="4"/>
      <c r="D7614" s="4"/>
      <c r="E7614" s="4"/>
      <c r="F7614" s="4"/>
      <c r="G7614" s="67"/>
      <c r="H7614" s="4"/>
      <c r="I7614" s="4"/>
      <c r="J7614" s="4"/>
      <c r="K7614" s="13">
        <v>2023</v>
      </c>
    </row>
    <row r="7615" spans="1:11" x14ac:dyDescent="0.2">
      <c r="A7615" s="4" t="s">
        <v>820</v>
      </c>
      <c r="G7615" s="43"/>
      <c r="K7615" s="13">
        <v>2023</v>
      </c>
    </row>
    <row r="7616" spans="1:11" x14ac:dyDescent="0.2">
      <c r="A7616" s="4" t="s">
        <v>294</v>
      </c>
      <c r="G7616" s="43"/>
      <c r="K7616" s="13">
        <v>2023</v>
      </c>
    </row>
    <row r="7617" spans="1:11" x14ac:dyDescent="0.2">
      <c r="A7617" s="4" t="s">
        <v>265</v>
      </c>
      <c r="B7617" s="4"/>
      <c r="C7617" s="4"/>
      <c r="D7617" s="4"/>
      <c r="E7617" s="4"/>
      <c r="F7617" s="4"/>
      <c r="G7617" s="67"/>
      <c r="H7617" s="4"/>
      <c r="I7617" s="4"/>
      <c r="J7617" s="4"/>
      <c r="K7617" s="13">
        <v>2023</v>
      </c>
    </row>
    <row r="7618" spans="1:11" x14ac:dyDescent="0.2">
      <c r="A7618" s="4" t="s">
        <v>266</v>
      </c>
      <c r="B7618" s="4"/>
      <c r="C7618" s="4"/>
      <c r="D7618" s="4"/>
      <c r="E7618" s="4"/>
      <c r="F7618" s="4"/>
      <c r="G7618" s="67"/>
      <c r="H7618" s="4"/>
      <c r="I7618" s="4"/>
      <c r="J7618" s="4"/>
      <c r="K7618" s="13">
        <v>2023</v>
      </c>
    </row>
    <row r="7619" spans="1:11" x14ac:dyDescent="0.2">
      <c r="A7619" s="4" t="s">
        <v>267</v>
      </c>
      <c r="B7619" s="4"/>
      <c r="C7619" s="4"/>
      <c r="D7619" s="4"/>
      <c r="E7619" s="4"/>
      <c r="F7619" s="4"/>
      <c r="G7619" s="67"/>
      <c r="H7619" s="4"/>
      <c r="I7619" s="4"/>
      <c r="J7619" s="4"/>
      <c r="K7619" s="13">
        <v>2023</v>
      </c>
    </row>
    <row r="7620" spans="1:11" x14ac:dyDescent="0.2">
      <c r="A7620" s="4" t="s">
        <v>268</v>
      </c>
      <c r="B7620" s="4"/>
      <c r="C7620" s="4"/>
      <c r="D7620" s="4"/>
      <c r="E7620" s="4"/>
      <c r="F7620" s="4"/>
      <c r="G7620" s="67"/>
      <c r="H7620" s="4"/>
      <c r="I7620" s="4"/>
      <c r="J7620" s="4"/>
      <c r="K7620" s="13">
        <v>2023</v>
      </c>
    </row>
    <row r="7621" spans="1:11" x14ac:dyDescent="0.2">
      <c r="A7621" s="4" t="s">
        <v>269</v>
      </c>
      <c r="B7621" s="4"/>
      <c r="C7621" s="4"/>
      <c r="D7621" s="4"/>
      <c r="E7621" s="4"/>
      <c r="F7621" s="4"/>
      <c r="G7621" s="67"/>
      <c r="H7621" s="4"/>
      <c r="I7621" s="4"/>
      <c r="J7621" s="4"/>
      <c r="K7621" s="13">
        <v>2023</v>
      </c>
    </row>
    <row r="7622" spans="1:11" x14ac:dyDescent="0.2">
      <c r="A7622" s="4" t="s">
        <v>270</v>
      </c>
      <c r="B7622" s="4"/>
      <c r="C7622" s="4"/>
      <c r="D7622" s="4"/>
      <c r="E7622" s="4"/>
      <c r="F7622" s="4"/>
      <c r="G7622" s="67"/>
      <c r="H7622" s="4"/>
      <c r="I7622" s="4"/>
      <c r="J7622" s="4"/>
      <c r="K7622" s="13">
        <v>2023</v>
      </c>
    </row>
    <row r="7623" spans="1:11" x14ac:dyDescent="0.2">
      <c r="A7623" s="4" t="s">
        <v>284</v>
      </c>
      <c r="G7623" s="43"/>
      <c r="K7623" s="13">
        <v>2023</v>
      </c>
    </row>
    <row r="7624" spans="1:11" x14ac:dyDescent="0.2">
      <c r="A7624" s="4" t="s">
        <v>271</v>
      </c>
      <c r="B7624" s="4"/>
      <c r="C7624" s="4"/>
      <c r="D7624" s="4"/>
      <c r="E7624" s="4"/>
      <c r="F7624" s="4"/>
      <c r="G7624" s="67"/>
      <c r="H7624" s="4"/>
      <c r="I7624" s="4"/>
      <c r="J7624" s="4"/>
      <c r="K7624" s="13">
        <v>2023</v>
      </c>
    </row>
    <row r="7625" spans="1:11" x14ac:dyDescent="0.2">
      <c r="A7625" s="4" t="s">
        <v>272</v>
      </c>
      <c r="G7625" s="43"/>
      <c r="K7625" s="13">
        <v>2023</v>
      </c>
    </row>
    <row r="7626" spans="1:11" x14ac:dyDescent="0.2">
      <c r="A7626" s="4" t="s">
        <v>273</v>
      </c>
      <c r="G7626" s="43"/>
      <c r="K7626" s="13">
        <v>2023</v>
      </c>
    </row>
    <row r="7627" spans="1:11" x14ac:dyDescent="0.2">
      <c r="A7627" s="62" t="s">
        <v>930</v>
      </c>
      <c r="B7627" s="49"/>
      <c r="C7627" s="49"/>
      <c r="D7627" s="49"/>
      <c r="E7627" s="49"/>
      <c r="F7627" s="49"/>
      <c r="G7627" s="66"/>
      <c r="H7627" s="49"/>
      <c r="I7627" s="49"/>
      <c r="J7627" s="63"/>
      <c r="K7627" s="13">
        <v>2023</v>
      </c>
    </row>
    <row r="7628" spans="1:11" x14ac:dyDescent="0.2">
      <c r="A7628" s="62" t="s">
        <v>931</v>
      </c>
      <c r="B7628" s="49"/>
      <c r="C7628" s="49"/>
      <c r="D7628" s="49"/>
      <c r="E7628" s="49"/>
      <c r="F7628" s="49"/>
      <c r="G7628" s="66"/>
      <c r="H7628" s="49"/>
      <c r="I7628" s="49"/>
      <c r="J7628" s="63"/>
      <c r="K7628" s="13">
        <v>2023</v>
      </c>
    </row>
    <row r="7629" spans="1:11" x14ac:dyDescent="0.2">
      <c r="A7629" s="62" t="s">
        <v>932</v>
      </c>
      <c r="B7629" s="49"/>
      <c r="C7629" s="49"/>
      <c r="D7629" s="49"/>
      <c r="E7629" s="49"/>
      <c r="F7629" s="49"/>
      <c r="G7629" s="66"/>
      <c r="H7629" s="49"/>
      <c r="I7629" s="49"/>
      <c r="J7629" s="63"/>
      <c r="K7629" s="13">
        <v>2023</v>
      </c>
    </row>
    <row r="7630" spans="1:11" x14ac:dyDescent="0.2">
      <c r="A7630" s="62" t="s">
        <v>933</v>
      </c>
      <c r="B7630" s="49"/>
      <c r="C7630" s="49"/>
      <c r="D7630" s="49"/>
      <c r="E7630" s="49"/>
      <c r="F7630" s="49"/>
      <c r="G7630" s="66"/>
      <c r="H7630" s="49"/>
      <c r="I7630" s="49"/>
      <c r="J7630" s="63"/>
      <c r="K7630" s="13">
        <v>2023</v>
      </c>
    </row>
    <row r="7631" spans="1:11" x14ac:dyDescent="0.2">
      <c r="A7631" s="62" t="s">
        <v>934</v>
      </c>
      <c r="B7631">
        <v>9</v>
      </c>
      <c r="C7631">
        <v>8</v>
      </c>
      <c r="D7631">
        <v>2</v>
      </c>
      <c r="E7631">
        <v>204</v>
      </c>
      <c r="F7631">
        <v>1</v>
      </c>
      <c r="G7631">
        <v>25</v>
      </c>
      <c r="H7631">
        <v>1</v>
      </c>
      <c r="I7631">
        <v>133</v>
      </c>
      <c r="J7631">
        <v>7</v>
      </c>
      <c r="K7631" s="13">
        <v>2023</v>
      </c>
    </row>
    <row r="7632" spans="1:11" x14ac:dyDescent="0.2">
      <c r="A7632" s="62" t="s">
        <v>935</v>
      </c>
      <c r="B7632" s="49"/>
      <c r="C7632" s="49"/>
      <c r="D7632" s="49"/>
      <c r="E7632" s="49"/>
      <c r="F7632" s="49"/>
      <c r="G7632" s="66"/>
      <c r="H7632" s="49"/>
      <c r="I7632" s="49"/>
      <c r="J7632" s="63"/>
      <c r="K7632" s="13">
        <v>2023</v>
      </c>
    </row>
    <row r="7633" spans="1:11" x14ac:dyDescent="0.2">
      <c r="A7633" s="62" t="s">
        <v>936</v>
      </c>
      <c r="B7633" s="49"/>
      <c r="C7633" s="49"/>
      <c r="D7633" s="49"/>
      <c r="E7633" s="49"/>
      <c r="F7633" s="49"/>
      <c r="G7633" s="66"/>
      <c r="H7633" s="49"/>
      <c r="I7633" s="49"/>
      <c r="J7633" s="63"/>
      <c r="K7633" s="13">
        <v>2023</v>
      </c>
    </row>
    <row r="7634" spans="1:11" x14ac:dyDescent="0.2">
      <c r="A7634" s="62" t="s">
        <v>940</v>
      </c>
      <c r="B7634" s="49"/>
      <c r="C7634" s="49"/>
      <c r="D7634" s="49"/>
      <c r="E7634" s="49"/>
      <c r="F7634" s="49"/>
      <c r="G7634" s="66"/>
      <c r="H7634" s="49"/>
      <c r="I7634" s="49"/>
      <c r="J7634" s="63"/>
      <c r="K7634" s="13">
        <v>2023</v>
      </c>
    </row>
    <row r="7635" spans="1:11" x14ac:dyDescent="0.2">
      <c r="A7635" s="62" t="s">
        <v>937</v>
      </c>
      <c r="B7635" s="49"/>
      <c r="C7635" s="49"/>
      <c r="D7635" s="49"/>
      <c r="E7635" s="49"/>
      <c r="F7635" s="49"/>
      <c r="G7635" s="66"/>
      <c r="H7635" s="49"/>
      <c r="I7635" s="49"/>
      <c r="J7635" s="63"/>
      <c r="K7635" s="13">
        <v>2023</v>
      </c>
    </row>
    <row r="7636" spans="1:11" x14ac:dyDescent="0.2">
      <c r="A7636" s="61" t="s">
        <v>929</v>
      </c>
      <c r="B7636" s="49"/>
      <c r="C7636" s="49"/>
      <c r="D7636" s="49"/>
      <c r="E7636" s="49"/>
      <c r="F7636" s="49"/>
      <c r="G7636" s="66"/>
      <c r="H7636" s="49"/>
      <c r="I7636" s="49"/>
      <c r="J7636" s="63"/>
      <c r="K7636" s="13">
        <v>2023</v>
      </c>
    </row>
    <row r="7637" spans="1:11" x14ac:dyDescent="0.2">
      <c r="A7637" s="62" t="s">
        <v>947</v>
      </c>
      <c r="B7637"/>
      <c r="C7637"/>
      <c r="D7637"/>
      <c r="E7637"/>
      <c r="F7637" s="11"/>
      <c r="G7637" s="70"/>
      <c r="H7637" s="11"/>
      <c r="I7637" s="11"/>
      <c r="J7637" s="11"/>
      <c r="K7637" s="13">
        <v>2023</v>
      </c>
    </row>
    <row r="7638" spans="1:11" x14ac:dyDescent="0.2">
      <c r="A7638" s="62" t="s">
        <v>938</v>
      </c>
      <c r="B7638" s="49"/>
      <c r="C7638" s="49"/>
      <c r="D7638" s="49"/>
      <c r="E7638" s="49"/>
      <c r="F7638" s="49"/>
      <c r="G7638" s="66"/>
      <c r="H7638" s="49"/>
      <c r="I7638" s="49"/>
      <c r="J7638" s="49"/>
      <c r="K7638" s="13">
        <v>2023</v>
      </c>
    </row>
    <row r="7639" spans="1:11" x14ac:dyDescent="0.2">
      <c r="A7639" s="62" t="s">
        <v>952</v>
      </c>
      <c r="B7639">
        <v>15</v>
      </c>
      <c r="C7639">
        <v>10</v>
      </c>
      <c r="D7639">
        <v>2</v>
      </c>
      <c r="E7639">
        <v>160</v>
      </c>
      <c r="F7639">
        <v>4</v>
      </c>
      <c r="G7639">
        <v>58.999999999999957</v>
      </c>
      <c r="H7639">
        <v>3</v>
      </c>
      <c r="I7639">
        <v>280</v>
      </c>
      <c r="J7639">
        <v>13</v>
      </c>
      <c r="K7639" s="13">
        <v>2023</v>
      </c>
    </row>
    <row r="7640" spans="1:11" x14ac:dyDescent="0.2">
      <c r="A7640" s="62" t="s">
        <v>953</v>
      </c>
      <c r="B7640"/>
      <c r="C7640"/>
      <c r="D7640"/>
      <c r="E7640"/>
      <c r="F7640" s="26"/>
      <c r="G7640" s="26"/>
      <c r="H7640" s="26"/>
      <c r="I7640" s="26"/>
      <c r="J7640" s="26"/>
      <c r="K7640" s="13">
        <v>2023</v>
      </c>
    </row>
    <row r="7641" spans="1:11" x14ac:dyDescent="0.2">
      <c r="A7641" s="74" t="s">
        <v>960</v>
      </c>
      <c r="B7641">
        <v>5</v>
      </c>
      <c r="C7641">
        <v>4</v>
      </c>
      <c r="D7641">
        <v>3</v>
      </c>
      <c r="E7641">
        <v>30</v>
      </c>
      <c r="F7641">
        <v>3</v>
      </c>
      <c r="G7641">
        <v>18</v>
      </c>
      <c r="H7641">
        <v>3</v>
      </c>
      <c r="I7641">
        <v>52</v>
      </c>
      <c r="J7641">
        <v>7</v>
      </c>
      <c r="K7641" s="13">
        <v>2023</v>
      </c>
    </row>
    <row r="7642" spans="1:11" x14ac:dyDescent="0.2">
      <c r="A7642" s="74" t="s">
        <v>961</v>
      </c>
      <c r="B7642">
        <v>1</v>
      </c>
      <c r="C7642">
        <v>1</v>
      </c>
      <c r="D7642">
        <v>0</v>
      </c>
      <c r="E7642">
        <v>18</v>
      </c>
      <c r="F7642">
        <v>0</v>
      </c>
      <c r="G7642">
        <v>4</v>
      </c>
      <c r="H7642">
        <v>0</v>
      </c>
      <c r="I7642">
        <v>10</v>
      </c>
      <c r="J7642">
        <v>0</v>
      </c>
      <c r="K7642" s="13">
        <v>2023</v>
      </c>
    </row>
    <row r="7643" spans="1:11" x14ac:dyDescent="0.2">
      <c r="A7643" s="75" t="s">
        <v>962</v>
      </c>
      <c r="B7643">
        <v>8</v>
      </c>
      <c r="C7643">
        <v>3</v>
      </c>
      <c r="D7643">
        <v>0</v>
      </c>
      <c r="E7643">
        <v>12</v>
      </c>
      <c r="F7643">
        <v>1</v>
      </c>
      <c r="G7643">
        <v>15.333333333333321</v>
      </c>
      <c r="H7643">
        <v>1</v>
      </c>
      <c r="I7643">
        <v>76</v>
      </c>
      <c r="J7643">
        <v>4</v>
      </c>
      <c r="K7643" s="13">
        <v>2023</v>
      </c>
    </row>
    <row r="7644" spans="1:11" x14ac:dyDescent="0.2">
      <c r="A7644" s="75" t="s">
        <v>963</v>
      </c>
      <c r="B7644">
        <v>3</v>
      </c>
      <c r="C7644">
        <v>0</v>
      </c>
      <c r="D7644">
        <v>0</v>
      </c>
      <c r="E7644">
        <v>0</v>
      </c>
      <c r="F7644">
        <v>1</v>
      </c>
      <c r="G7644">
        <v>10</v>
      </c>
      <c r="H7644">
        <v>0</v>
      </c>
      <c r="I7644">
        <v>70</v>
      </c>
      <c r="J7644">
        <v>1</v>
      </c>
      <c r="K7644" s="13">
        <v>2023</v>
      </c>
    </row>
    <row r="7645" spans="1:11" x14ac:dyDescent="0.2">
      <c r="A7645" s="75" t="s">
        <v>964</v>
      </c>
      <c r="B7645">
        <v>1</v>
      </c>
      <c r="C7645">
        <v>0</v>
      </c>
      <c r="D7645">
        <v>0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 s="13">
        <v>2023</v>
      </c>
    </row>
    <row r="7646" spans="1:11" x14ac:dyDescent="0.2">
      <c r="A7646" s="75" t="s">
        <v>965</v>
      </c>
      <c r="B7646">
        <v>2</v>
      </c>
      <c r="C7646">
        <v>1</v>
      </c>
      <c r="D7646">
        <v>0</v>
      </c>
      <c r="E7646">
        <v>10</v>
      </c>
      <c r="F7646">
        <v>1</v>
      </c>
      <c r="G7646">
        <v>0</v>
      </c>
      <c r="H7646">
        <v>0</v>
      </c>
      <c r="I7646">
        <v>0</v>
      </c>
      <c r="J7646">
        <v>0</v>
      </c>
      <c r="K7646" s="13">
        <v>2023</v>
      </c>
    </row>
    <row r="7647" spans="1:11" x14ac:dyDescent="0.2">
      <c r="A7647" t="s">
        <v>973</v>
      </c>
      <c r="K7647" s="13">
        <v>2023</v>
      </c>
    </row>
    <row r="7648" spans="1:11" x14ac:dyDescent="0.2">
      <c r="A7648" t="s">
        <v>967</v>
      </c>
      <c r="K7648" s="13">
        <v>2023</v>
      </c>
    </row>
    <row r="7649" spans="1:11" x14ac:dyDescent="0.2">
      <c r="A7649" t="s">
        <v>969</v>
      </c>
      <c r="K7649" s="13">
        <v>2023</v>
      </c>
    </row>
    <row r="7650" spans="1:11" x14ac:dyDescent="0.2">
      <c r="A7650" t="s">
        <v>970</v>
      </c>
      <c r="K7650" s="13">
        <v>2023</v>
      </c>
    </row>
    <row r="7651" spans="1:11" x14ac:dyDescent="0.2">
      <c r="A7651" t="s">
        <v>975</v>
      </c>
      <c r="K7651" s="13">
        <v>2023</v>
      </c>
    </row>
    <row r="7652" spans="1:11" x14ac:dyDescent="0.2">
      <c r="A7652" t="s">
        <v>976</v>
      </c>
      <c r="K7652" s="13">
        <v>2023</v>
      </c>
    </row>
    <row r="7653" spans="1:11" x14ac:dyDescent="0.2">
      <c r="A7653" t="s">
        <v>972</v>
      </c>
      <c r="K7653" s="13">
        <v>2023</v>
      </c>
    </row>
    <row r="7654" spans="1:11" x14ac:dyDescent="0.2">
      <c r="A7654" t="s">
        <v>968</v>
      </c>
      <c r="K7654" s="13">
        <v>2023</v>
      </c>
    </row>
    <row r="7655" spans="1:11" x14ac:dyDescent="0.2">
      <c r="A7655" t="s">
        <v>971</v>
      </c>
      <c r="K7655" s="13">
        <v>2023</v>
      </c>
    </row>
    <row r="7656" spans="1:11" x14ac:dyDescent="0.2">
      <c r="A7656" t="s">
        <v>977</v>
      </c>
      <c r="K7656" s="13">
        <v>2023</v>
      </c>
    </row>
    <row r="7657" spans="1:11" x14ac:dyDescent="0.2">
      <c r="A7657" s="61" t="s">
        <v>1007</v>
      </c>
      <c r="B7657" s="61"/>
      <c r="K7657" s="13">
        <v>2023</v>
      </c>
    </row>
    <row r="7658" spans="1:11" x14ac:dyDescent="0.2">
      <c r="A7658" s="61" t="s">
        <v>1000</v>
      </c>
      <c r="B7658" s="61"/>
      <c r="K7658" s="13">
        <v>2023</v>
      </c>
    </row>
    <row r="7659" spans="1:11" x14ac:dyDescent="0.2">
      <c r="A7659" s="61" t="s">
        <v>1002</v>
      </c>
      <c r="B7659" s="61"/>
      <c r="K7659" s="13">
        <v>2023</v>
      </c>
    </row>
    <row r="7660" spans="1:11" x14ac:dyDescent="0.2">
      <c r="A7660" s="61" t="s">
        <v>996</v>
      </c>
      <c r="B7660" s="61"/>
      <c r="K7660" s="13">
        <v>2023</v>
      </c>
    </row>
    <row r="7661" spans="1:11" x14ac:dyDescent="0.2">
      <c r="A7661" s="61" t="s">
        <v>997</v>
      </c>
      <c r="B7661" s="61"/>
      <c r="K7661" s="13">
        <v>2023</v>
      </c>
    </row>
    <row r="7662" spans="1:11" x14ac:dyDescent="0.2">
      <c r="A7662" s="61" t="s">
        <v>998</v>
      </c>
      <c r="B7662" s="61"/>
      <c r="K7662" s="13">
        <v>2023</v>
      </c>
    </row>
    <row r="7663" spans="1:11" x14ac:dyDescent="0.2">
      <c r="A7663" s="61" t="s">
        <v>999</v>
      </c>
      <c r="B7663" s="61"/>
      <c r="K7663" s="13">
        <v>2023</v>
      </c>
    </row>
    <row r="7664" spans="1:11" x14ac:dyDescent="0.2">
      <c r="A7664" s="61" t="s">
        <v>1001</v>
      </c>
      <c r="B7664" s="61"/>
      <c r="K7664" s="13">
        <v>2023</v>
      </c>
    </row>
    <row r="7665" spans="1:12" x14ac:dyDescent="0.2">
      <c r="A7665" s="61" t="s">
        <v>1003</v>
      </c>
      <c r="B7665" s="61"/>
      <c r="K7665" s="13">
        <v>2023</v>
      </c>
    </row>
    <row r="7666" spans="1:12" x14ac:dyDescent="0.2">
      <c r="A7666" s="61" t="s">
        <v>1004</v>
      </c>
      <c r="B7666" s="61"/>
      <c r="K7666" s="13">
        <v>2023</v>
      </c>
    </row>
    <row r="7667" spans="1:12" x14ac:dyDescent="0.2">
      <c r="A7667" s="61" t="s">
        <v>1005</v>
      </c>
      <c r="B7667" s="61"/>
      <c r="K7667" s="13">
        <v>2023</v>
      </c>
    </row>
    <row r="7668" spans="1:12" x14ac:dyDescent="0.2">
      <c r="A7668" s="61" t="s">
        <v>1006</v>
      </c>
      <c r="B7668" s="61"/>
      <c r="K7668" s="13">
        <v>2023</v>
      </c>
    </row>
    <row r="7669" spans="1:12" x14ac:dyDescent="0.2">
      <c r="A7669" s="4" t="s">
        <v>8</v>
      </c>
      <c r="G7669" s="43"/>
      <c r="K7669" s="13">
        <v>2024</v>
      </c>
      <c r="L7669"/>
    </row>
    <row r="7670" spans="1:12" x14ac:dyDescent="0.2">
      <c r="A7670" s="4" t="s">
        <v>329</v>
      </c>
      <c r="G7670" s="43"/>
      <c r="K7670" s="13">
        <v>2024</v>
      </c>
      <c r="L7670"/>
    </row>
    <row r="7671" spans="1:12" x14ac:dyDescent="0.2">
      <c r="A7671" s="4" t="s">
        <v>338</v>
      </c>
      <c r="B7671">
        <v>7</v>
      </c>
      <c r="C7671">
        <v>7</v>
      </c>
      <c r="D7671">
        <v>4</v>
      </c>
      <c r="E7671">
        <v>340</v>
      </c>
      <c r="F7671">
        <v>1</v>
      </c>
      <c r="G7671" s="66"/>
      <c r="H7671" s="49"/>
      <c r="I7671" s="49"/>
      <c r="J7671" s="63"/>
      <c r="K7671" s="13">
        <v>2024</v>
      </c>
      <c r="L7671"/>
    </row>
    <row r="7672" spans="1:12" x14ac:dyDescent="0.2">
      <c r="A7672" s="4" t="s">
        <v>791</v>
      </c>
      <c r="B7672" s="4"/>
      <c r="C7672" s="4"/>
      <c r="D7672" s="4"/>
      <c r="E7672" s="4"/>
      <c r="F7672" s="4"/>
      <c r="G7672" s="67"/>
      <c r="H7672" s="4"/>
      <c r="I7672" s="4"/>
      <c r="J7672" s="4"/>
      <c r="K7672" s="13">
        <v>2024</v>
      </c>
      <c r="L7672"/>
    </row>
    <row r="7673" spans="1:12" x14ac:dyDescent="0.2">
      <c r="A7673" s="4" t="s">
        <v>9</v>
      </c>
      <c r="G7673" s="43"/>
      <c r="K7673" s="13">
        <v>2024</v>
      </c>
      <c r="L7673"/>
    </row>
    <row r="7674" spans="1:12" x14ac:dyDescent="0.2">
      <c r="A7674" s="4" t="s">
        <v>10</v>
      </c>
      <c r="G7674" s="43"/>
      <c r="K7674" s="13">
        <v>2024</v>
      </c>
      <c r="L7674"/>
    </row>
    <row r="7675" spans="1:12" x14ac:dyDescent="0.2">
      <c r="A7675" s="4" t="s">
        <v>11</v>
      </c>
      <c r="G7675" s="43"/>
      <c r="K7675" s="13">
        <v>2024</v>
      </c>
      <c r="L7675"/>
    </row>
    <row r="7676" spans="1:12" x14ac:dyDescent="0.2">
      <c r="A7676" s="4" t="s">
        <v>359</v>
      </c>
      <c r="B7676" s="4"/>
      <c r="C7676" s="4"/>
      <c r="D7676" s="4"/>
      <c r="E7676" s="4"/>
      <c r="F7676" s="4"/>
      <c r="G7676" s="67"/>
      <c r="H7676" s="4"/>
      <c r="I7676" s="4"/>
      <c r="J7676" s="4"/>
      <c r="K7676" s="13">
        <v>2024</v>
      </c>
      <c r="L7676"/>
    </row>
    <row r="7677" spans="1:12" x14ac:dyDescent="0.2">
      <c r="A7677" s="4" t="s">
        <v>12</v>
      </c>
      <c r="G7677" s="43"/>
      <c r="K7677" s="13">
        <v>2024</v>
      </c>
      <c r="L7677"/>
    </row>
    <row r="7678" spans="1:12" x14ac:dyDescent="0.2">
      <c r="A7678" s="4" t="s">
        <v>13</v>
      </c>
      <c r="G7678" s="43"/>
      <c r="K7678" s="13">
        <v>2024</v>
      </c>
      <c r="L7678"/>
    </row>
    <row r="7679" spans="1:12" x14ac:dyDescent="0.2">
      <c r="A7679" s="4" t="s">
        <v>889</v>
      </c>
      <c r="B7679" s="4"/>
      <c r="C7679" s="4"/>
      <c r="D7679" s="4"/>
      <c r="E7679" s="4"/>
      <c r="F7679" s="4"/>
      <c r="G7679" s="67"/>
      <c r="H7679" s="4"/>
      <c r="I7679" s="4"/>
      <c r="J7679" s="4"/>
      <c r="K7679" s="13">
        <v>2024</v>
      </c>
      <c r="L7679"/>
    </row>
    <row r="7680" spans="1:12" x14ac:dyDescent="0.2">
      <c r="A7680" s="4" t="s">
        <v>14</v>
      </c>
      <c r="G7680" s="43"/>
      <c r="K7680" s="13">
        <v>2024</v>
      </c>
      <c r="L7680"/>
    </row>
    <row r="7681" spans="1:12" x14ac:dyDescent="0.2">
      <c r="A7681" s="4" t="s">
        <v>15</v>
      </c>
      <c r="G7681" s="43"/>
      <c r="K7681" s="13">
        <v>2024</v>
      </c>
      <c r="L7681"/>
    </row>
    <row r="7682" spans="1:12" x14ac:dyDescent="0.2">
      <c r="A7682" s="4" t="s">
        <v>794</v>
      </c>
      <c r="B7682" s="4"/>
      <c r="C7682" s="4"/>
      <c r="D7682" s="4"/>
      <c r="E7682" s="4"/>
      <c r="F7682" s="4"/>
      <c r="G7682" s="67"/>
      <c r="H7682" s="4"/>
      <c r="I7682" s="4"/>
      <c r="J7682" s="4"/>
      <c r="K7682" s="13">
        <v>2024</v>
      </c>
      <c r="L7682"/>
    </row>
    <row r="7683" spans="1:12" x14ac:dyDescent="0.2">
      <c r="A7683" s="4" t="s">
        <v>16</v>
      </c>
      <c r="G7683" s="43"/>
      <c r="K7683" s="13">
        <v>2024</v>
      </c>
      <c r="L7683"/>
    </row>
    <row r="7684" spans="1:12" x14ac:dyDescent="0.2">
      <c r="A7684" s="4" t="s">
        <v>17</v>
      </c>
      <c r="G7684" s="43"/>
      <c r="K7684" s="13">
        <v>2024</v>
      </c>
      <c r="L7684"/>
    </row>
    <row r="7685" spans="1:12" x14ac:dyDescent="0.2">
      <c r="A7685" s="4" t="s">
        <v>18</v>
      </c>
      <c r="G7685" s="43"/>
      <c r="K7685" s="13">
        <v>2024</v>
      </c>
      <c r="L7685"/>
    </row>
    <row r="7686" spans="1:12" x14ac:dyDescent="0.2">
      <c r="A7686" s="4" t="s">
        <v>898</v>
      </c>
      <c r="B7686" s="4"/>
      <c r="C7686" s="4"/>
      <c r="D7686" s="4"/>
      <c r="E7686" s="4"/>
      <c r="F7686" s="4"/>
      <c r="G7686" s="67"/>
      <c r="H7686" s="4"/>
      <c r="I7686" s="4"/>
      <c r="J7686" s="4"/>
      <c r="K7686" s="13">
        <v>2024</v>
      </c>
      <c r="L7686"/>
    </row>
    <row r="7687" spans="1:12" x14ac:dyDescent="0.2">
      <c r="A7687" s="4" t="s">
        <v>19</v>
      </c>
      <c r="G7687" s="43"/>
      <c r="K7687" s="13">
        <v>2024</v>
      </c>
      <c r="L7687"/>
    </row>
    <row r="7688" spans="1:12" x14ac:dyDescent="0.2">
      <c r="A7688" s="4" t="s">
        <v>20</v>
      </c>
      <c r="G7688" s="43"/>
      <c r="K7688" s="13">
        <v>2024</v>
      </c>
      <c r="L7688"/>
    </row>
    <row r="7689" spans="1:12" x14ac:dyDescent="0.2">
      <c r="A7689" s="4" t="s">
        <v>896</v>
      </c>
      <c r="B7689" s="4"/>
      <c r="C7689" s="4"/>
      <c r="D7689" s="4"/>
      <c r="E7689" s="4"/>
      <c r="F7689" s="4"/>
      <c r="G7689" s="67"/>
      <c r="H7689" s="4"/>
      <c r="I7689" s="4"/>
      <c r="J7689" s="4"/>
      <c r="K7689" s="13">
        <v>2024</v>
      </c>
      <c r="L7689"/>
    </row>
    <row r="7690" spans="1:12" x14ac:dyDescent="0.2">
      <c r="A7690" s="4" t="s">
        <v>275</v>
      </c>
      <c r="G7690" s="43"/>
      <c r="K7690" s="13">
        <v>2024</v>
      </c>
      <c r="L7690"/>
    </row>
    <row r="7691" spans="1:12" x14ac:dyDescent="0.2">
      <c r="A7691" s="4" t="s">
        <v>21</v>
      </c>
      <c r="G7691" s="43"/>
      <c r="K7691" s="13">
        <v>2024</v>
      </c>
      <c r="L7691"/>
    </row>
    <row r="7692" spans="1:12" x14ac:dyDescent="0.2">
      <c r="A7692" s="4" t="s">
        <v>339</v>
      </c>
      <c r="B7692" s="4"/>
      <c r="C7692" s="4"/>
      <c r="D7692" s="4"/>
      <c r="E7692" s="4"/>
      <c r="F7692" s="4"/>
      <c r="G7692" s="67"/>
      <c r="H7692" s="4"/>
      <c r="I7692" s="4"/>
      <c r="J7692" s="4"/>
      <c r="K7692" s="13">
        <v>2024</v>
      </c>
      <c r="L7692"/>
    </row>
    <row r="7693" spans="1:12" x14ac:dyDescent="0.2">
      <c r="A7693" s="4" t="s">
        <v>317</v>
      </c>
      <c r="G7693" s="43"/>
      <c r="K7693" s="13">
        <v>2024</v>
      </c>
      <c r="L7693"/>
    </row>
    <row r="7694" spans="1:12" x14ac:dyDescent="0.2">
      <c r="A7694" s="4" t="s">
        <v>297</v>
      </c>
      <c r="B7694" s="4"/>
      <c r="C7694" s="4"/>
      <c r="D7694" s="4"/>
      <c r="E7694" s="4"/>
      <c r="F7694" s="4"/>
      <c r="G7694" s="67"/>
      <c r="H7694" s="4"/>
      <c r="I7694" s="4"/>
      <c r="J7694" s="4"/>
      <c r="K7694" s="13">
        <v>2024</v>
      </c>
      <c r="L7694"/>
    </row>
    <row r="7695" spans="1:12" x14ac:dyDescent="0.2">
      <c r="A7695" s="4" t="s">
        <v>22</v>
      </c>
      <c r="G7695" s="43"/>
      <c r="K7695" s="13">
        <v>2024</v>
      </c>
      <c r="L7695"/>
    </row>
    <row r="7696" spans="1:12" x14ac:dyDescent="0.2">
      <c r="A7696" s="4" t="s">
        <v>318</v>
      </c>
      <c r="G7696" s="43"/>
      <c r="K7696" s="13">
        <v>2024</v>
      </c>
      <c r="L7696"/>
    </row>
    <row r="7697" spans="1:12" x14ac:dyDescent="0.2">
      <c r="A7697" s="4" t="s">
        <v>23</v>
      </c>
      <c r="G7697" s="43"/>
      <c r="K7697" s="13">
        <v>2024</v>
      </c>
      <c r="L7697"/>
    </row>
    <row r="7698" spans="1:12" x14ac:dyDescent="0.2">
      <c r="A7698" s="4" t="s">
        <v>24</v>
      </c>
      <c r="G7698" s="43"/>
      <c r="I7698" s="4"/>
      <c r="J7698" s="4"/>
      <c r="K7698" s="13">
        <v>2024</v>
      </c>
      <c r="L7698"/>
    </row>
    <row r="7699" spans="1:12" x14ac:dyDescent="0.2">
      <c r="A7699" s="4" t="s">
        <v>862</v>
      </c>
      <c r="G7699" s="43"/>
      <c r="K7699" s="13">
        <v>2024</v>
      </c>
      <c r="L7699"/>
    </row>
    <row r="7700" spans="1:12" x14ac:dyDescent="0.2">
      <c r="A7700" s="4" t="s">
        <v>25</v>
      </c>
      <c r="G7700" s="43"/>
      <c r="K7700" s="13">
        <v>2024</v>
      </c>
      <c r="L7700"/>
    </row>
    <row r="7701" spans="1:12" x14ac:dyDescent="0.2">
      <c r="A7701" s="4" t="s">
        <v>26</v>
      </c>
      <c r="G7701" s="43"/>
      <c r="K7701" s="13">
        <v>2024</v>
      </c>
      <c r="L7701"/>
    </row>
    <row r="7702" spans="1:12" x14ac:dyDescent="0.2">
      <c r="A7702" s="4" t="s">
        <v>27</v>
      </c>
      <c r="G7702" s="43"/>
      <c r="K7702" s="13">
        <v>2024</v>
      </c>
      <c r="L7702"/>
    </row>
    <row r="7703" spans="1:12" x14ac:dyDescent="0.2">
      <c r="A7703" s="4" t="s">
        <v>28</v>
      </c>
      <c r="G7703" s="43"/>
      <c r="K7703" s="13">
        <v>2024</v>
      </c>
      <c r="L7703"/>
    </row>
    <row r="7704" spans="1:12" x14ac:dyDescent="0.2">
      <c r="A7704" s="4" t="s">
        <v>29</v>
      </c>
      <c r="G7704" s="43"/>
      <c r="K7704" s="13">
        <v>2024</v>
      </c>
      <c r="L7704"/>
    </row>
    <row r="7705" spans="1:12" x14ac:dyDescent="0.2">
      <c r="A7705" s="4" t="s">
        <v>276</v>
      </c>
      <c r="B7705" s="4"/>
      <c r="C7705" s="4"/>
      <c r="D7705" s="4"/>
      <c r="E7705" s="4"/>
      <c r="F7705" s="4"/>
      <c r="G7705" s="67"/>
      <c r="H7705" s="4"/>
      <c r="I7705" s="4"/>
      <c r="J7705" s="4"/>
      <c r="K7705" s="13">
        <v>2024</v>
      </c>
      <c r="L7705"/>
    </row>
    <row r="7706" spans="1:12" x14ac:dyDescent="0.2">
      <c r="A7706" s="4" t="s">
        <v>30</v>
      </c>
      <c r="G7706" s="43"/>
      <c r="K7706" s="13">
        <v>2024</v>
      </c>
      <c r="L7706"/>
    </row>
    <row r="7707" spans="1:12" x14ac:dyDescent="0.2">
      <c r="A7707" s="4" t="s">
        <v>31</v>
      </c>
      <c r="G7707" s="43"/>
      <c r="K7707" s="13">
        <v>2024</v>
      </c>
      <c r="L7707"/>
    </row>
    <row r="7708" spans="1:12" x14ac:dyDescent="0.2">
      <c r="A7708" s="4" t="s">
        <v>32</v>
      </c>
      <c r="G7708" s="43"/>
      <c r="K7708" s="13">
        <v>2024</v>
      </c>
      <c r="L7708"/>
    </row>
    <row r="7709" spans="1:12" x14ac:dyDescent="0.2">
      <c r="A7709" s="4" t="s">
        <v>334</v>
      </c>
      <c r="G7709" s="43"/>
      <c r="K7709" s="13">
        <v>2024</v>
      </c>
      <c r="L7709"/>
    </row>
    <row r="7710" spans="1:12" x14ac:dyDescent="0.2">
      <c r="A7710" s="4" t="s">
        <v>33</v>
      </c>
      <c r="G7710" s="43"/>
      <c r="K7710" s="13">
        <v>2024</v>
      </c>
      <c r="L7710"/>
    </row>
    <row r="7711" spans="1:12" x14ac:dyDescent="0.2">
      <c r="A7711" s="4" t="s">
        <v>34</v>
      </c>
      <c r="G7711" s="43"/>
      <c r="K7711" s="13">
        <v>2024</v>
      </c>
      <c r="L7711"/>
    </row>
    <row r="7712" spans="1:12" x14ac:dyDescent="0.2">
      <c r="A7712" s="4" t="s">
        <v>35</v>
      </c>
      <c r="G7712" s="43"/>
      <c r="K7712" s="13">
        <v>2024</v>
      </c>
      <c r="L7712"/>
    </row>
    <row r="7713" spans="1:12" x14ac:dyDescent="0.2">
      <c r="A7713" s="4" t="s">
        <v>373</v>
      </c>
      <c r="G7713" s="43"/>
      <c r="K7713" s="13">
        <v>2024</v>
      </c>
      <c r="L7713"/>
    </row>
    <row r="7714" spans="1:12" x14ac:dyDescent="0.2">
      <c r="A7714" s="4" t="s">
        <v>36</v>
      </c>
      <c r="B7714" s="4"/>
      <c r="C7714" s="4"/>
      <c r="D7714" s="4"/>
      <c r="E7714" s="4"/>
      <c r="F7714" s="4"/>
      <c r="G7714" s="67"/>
      <c r="H7714" s="4"/>
      <c r="I7714" s="4"/>
      <c r="J7714" s="4"/>
      <c r="K7714" s="13">
        <v>2024</v>
      </c>
      <c r="L7714"/>
    </row>
    <row r="7715" spans="1:12" x14ac:dyDescent="0.2">
      <c r="A7715" s="4" t="s">
        <v>37</v>
      </c>
      <c r="G7715" s="43"/>
      <c r="K7715" s="13">
        <v>2024</v>
      </c>
      <c r="L7715"/>
    </row>
    <row r="7716" spans="1:12" x14ac:dyDescent="0.2">
      <c r="A7716" s="4" t="s">
        <v>38</v>
      </c>
      <c r="G7716" s="43"/>
      <c r="K7716" s="13">
        <v>2024</v>
      </c>
      <c r="L7716"/>
    </row>
    <row r="7717" spans="1:12" x14ac:dyDescent="0.2">
      <c r="A7717" s="4" t="s">
        <v>824</v>
      </c>
      <c r="G7717" s="43"/>
      <c r="K7717" s="13">
        <v>2024</v>
      </c>
      <c r="L7717"/>
    </row>
    <row r="7718" spans="1:12" x14ac:dyDescent="0.2">
      <c r="A7718" s="4" t="s">
        <v>39</v>
      </c>
      <c r="G7718" s="43"/>
      <c r="K7718" s="13">
        <v>2024</v>
      </c>
      <c r="L7718"/>
    </row>
    <row r="7719" spans="1:12" x14ac:dyDescent="0.2">
      <c r="A7719" s="4" t="s">
        <v>40</v>
      </c>
      <c r="G7719" s="43"/>
      <c r="K7719" s="13">
        <v>2024</v>
      </c>
      <c r="L7719"/>
    </row>
    <row r="7720" spans="1:12" x14ac:dyDescent="0.2">
      <c r="A7720" s="4" t="s">
        <v>41</v>
      </c>
      <c r="G7720" s="43"/>
      <c r="K7720" s="13">
        <v>2024</v>
      </c>
      <c r="L7720"/>
    </row>
    <row r="7721" spans="1:12" x14ac:dyDescent="0.2">
      <c r="A7721" s="4" t="s">
        <v>277</v>
      </c>
      <c r="G7721" s="43"/>
      <c r="K7721" s="13">
        <v>2024</v>
      </c>
      <c r="L7721"/>
    </row>
    <row r="7722" spans="1:12" x14ac:dyDescent="0.2">
      <c r="A7722" s="4" t="s">
        <v>42</v>
      </c>
      <c r="G7722" s="43"/>
      <c r="K7722" s="13">
        <v>2024</v>
      </c>
      <c r="L7722"/>
    </row>
    <row r="7723" spans="1:12" x14ac:dyDescent="0.2">
      <c r="A7723" s="4" t="s">
        <v>43</v>
      </c>
      <c r="G7723" s="43"/>
      <c r="K7723" s="13">
        <v>2024</v>
      </c>
      <c r="L7723"/>
    </row>
    <row r="7724" spans="1:12" x14ac:dyDescent="0.2">
      <c r="A7724" s="4" t="s">
        <v>44</v>
      </c>
      <c r="G7724" s="43"/>
      <c r="K7724" s="13">
        <v>2024</v>
      </c>
      <c r="L7724"/>
    </row>
    <row r="7725" spans="1:12" x14ac:dyDescent="0.2">
      <c r="A7725" s="4" t="s">
        <v>45</v>
      </c>
      <c r="B7725" s="4"/>
      <c r="C7725" s="4"/>
      <c r="D7725" s="4"/>
      <c r="E7725" s="4"/>
      <c r="F7725" s="4"/>
      <c r="G7725" s="67"/>
      <c r="H7725" s="4"/>
      <c r="I7725" s="4"/>
      <c r="J7725" s="4"/>
      <c r="K7725" s="13">
        <v>2024</v>
      </c>
      <c r="L7725"/>
    </row>
    <row r="7726" spans="1:12" x14ac:dyDescent="0.2">
      <c r="A7726" s="4" t="s">
        <v>861</v>
      </c>
      <c r="B7726" s="4"/>
      <c r="C7726" s="4"/>
      <c r="D7726" s="4"/>
      <c r="E7726" s="4"/>
      <c r="F7726" s="4"/>
      <c r="G7726" s="67"/>
      <c r="H7726" s="4"/>
      <c r="I7726" s="4"/>
      <c r="J7726" s="4"/>
      <c r="K7726" s="13">
        <v>2024</v>
      </c>
      <c r="L7726"/>
    </row>
    <row r="7727" spans="1:12" x14ac:dyDescent="0.2">
      <c r="A7727" s="4" t="s">
        <v>818</v>
      </c>
      <c r="B7727">
        <v>1</v>
      </c>
      <c r="C7727">
        <v>1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 s="13">
        <v>2024</v>
      </c>
      <c r="L7727"/>
    </row>
    <row r="7728" spans="1:12" x14ac:dyDescent="0.2">
      <c r="A7728" s="4" t="s">
        <v>330</v>
      </c>
      <c r="G7728" s="43"/>
      <c r="K7728" s="13">
        <v>2024</v>
      </c>
      <c r="L7728"/>
    </row>
    <row r="7729" spans="1:12" x14ac:dyDescent="0.2">
      <c r="A7729" s="4" t="s">
        <v>817</v>
      </c>
      <c r="B7729">
        <v>18</v>
      </c>
      <c r="C7729">
        <v>16</v>
      </c>
      <c r="D7729">
        <v>2</v>
      </c>
      <c r="E7729">
        <v>244</v>
      </c>
      <c r="F7729" s="26">
        <v>4</v>
      </c>
      <c r="G7729" s="82">
        <v>80</v>
      </c>
      <c r="H7729" s="26">
        <v>9</v>
      </c>
      <c r="I7729" s="26">
        <v>360</v>
      </c>
      <c r="J7729" s="26">
        <v>17</v>
      </c>
      <c r="K7729" s="13">
        <v>2024</v>
      </c>
      <c r="L7729"/>
    </row>
    <row r="7730" spans="1:12" x14ac:dyDescent="0.2">
      <c r="A7730" s="4" t="s">
        <v>46</v>
      </c>
      <c r="G7730" s="43"/>
      <c r="K7730" s="13">
        <v>2024</v>
      </c>
      <c r="L7730"/>
    </row>
    <row r="7731" spans="1:12" x14ac:dyDescent="0.2">
      <c r="A7731" s="4" t="s">
        <v>47</v>
      </c>
      <c r="G7731" s="43"/>
      <c r="K7731" s="13">
        <v>2024</v>
      </c>
      <c r="L7731"/>
    </row>
    <row r="7732" spans="1:12" x14ac:dyDescent="0.2">
      <c r="A7732" s="4" t="s">
        <v>48</v>
      </c>
      <c r="G7732" s="43"/>
      <c r="K7732" s="13">
        <v>2024</v>
      </c>
      <c r="L7732"/>
    </row>
    <row r="7733" spans="1:12" x14ac:dyDescent="0.2">
      <c r="A7733" s="4" t="s">
        <v>290</v>
      </c>
      <c r="G7733" s="43"/>
      <c r="K7733" s="13">
        <v>2024</v>
      </c>
      <c r="L7733"/>
    </row>
    <row r="7734" spans="1:12" x14ac:dyDescent="0.2">
      <c r="A7734" s="4" t="s">
        <v>331</v>
      </c>
      <c r="B7734" s="15"/>
      <c r="C7734" s="15"/>
      <c r="D7734" s="15"/>
      <c r="E7734" s="15"/>
      <c r="F7734" s="16"/>
      <c r="G7734" s="68"/>
      <c r="H7734" s="16"/>
      <c r="I7734" s="16"/>
      <c r="J7734" s="16"/>
      <c r="K7734" s="13">
        <v>2024</v>
      </c>
      <c r="L7734"/>
    </row>
    <row r="7735" spans="1:12" x14ac:dyDescent="0.2">
      <c r="A7735" s="4" t="s">
        <v>49</v>
      </c>
      <c r="G7735" s="43"/>
      <c r="K7735" s="13">
        <v>2024</v>
      </c>
      <c r="L7735"/>
    </row>
    <row r="7736" spans="1:12" x14ac:dyDescent="0.2">
      <c r="A7736" s="4" t="s">
        <v>310</v>
      </c>
      <c r="G7736" s="43"/>
      <c r="K7736" s="13">
        <v>2024</v>
      </c>
      <c r="L7736"/>
    </row>
    <row r="7737" spans="1:12" x14ac:dyDescent="0.2">
      <c r="A7737" s="4" t="s">
        <v>50</v>
      </c>
      <c r="G7737" s="43"/>
      <c r="K7737" s="13">
        <v>2024</v>
      </c>
      <c r="L7737"/>
    </row>
    <row r="7738" spans="1:12" x14ac:dyDescent="0.2">
      <c r="A7738" s="4" t="s">
        <v>51</v>
      </c>
      <c r="G7738" s="43"/>
      <c r="K7738" s="13">
        <v>2024</v>
      </c>
      <c r="L7738"/>
    </row>
    <row r="7739" spans="1:12" x14ac:dyDescent="0.2">
      <c r="A7739" s="4" t="s">
        <v>52</v>
      </c>
      <c r="G7739" s="43"/>
      <c r="K7739" s="13">
        <v>2024</v>
      </c>
      <c r="L7739"/>
    </row>
    <row r="7740" spans="1:12" x14ac:dyDescent="0.2">
      <c r="A7740" s="4" t="s">
        <v>53</v>
      </c>
      <c r="B7740" s="15"/>
      <c r="C7740" s="15"/>
      <c r="D7740" s="15"/>
      <c r="E7740" s="15"/>
      <c r="F7740" s="15"/>
      <c r="G7740" s="69"/>
      <c r="H7740" s="15"/>
      <c r="I7740" s="15"/>
      <c r="J7740" s="15"/>
      <c r="K7740" s="13">
        <v>2024</v>
      </c>
      <c r="L7740"/>
    </row>
    <row r="7741" spans="1:12" x14ac:dyDescent="0.2">
      <c r="A7741" s="4" t="s">
        <v>54</v>
      </c>
      <c r="G7741" s="43"/>
      <c r="K7741" s="13">
        <v>2024</v>
      </c>
      <c r="L7741"/>
    </row>
    <row r="7742" spans="1:12" x14ac:dyDescent="0.2">
      <c r="A7742" s="4" t="s">
        <v>55</v>
      </c>
      <c r="B7742" s="15"/>
      <c r="C7742" s="15"/>
      <c r="D7742" s="15"/>
      <c r="E7742" s="15"/>
      <c r="F7742" s="15"/>
      <c r="G7742" s="69"/>
      <c r="H7742" s="15"/>
      <c r="I7742" s="15"/>
      <c r="J7742" s="15"/>
      <c r="K7742" s="13">
        <v>2024</v>
      </c>
      <c r="L7742"/>
    </row>
    <row r="7743" spans="1:12" x14ac:dyDescent="0.2">
      <c r="A7743" s="4" t="s">
        <v>56</v>
      </c>
      <c r="G7743" s="43"/>
      <c r="K7743" s="13">
        <v>2024</v>
      </c>
      <c r="L7743"/>
    </row>
    <row r="7744" spans="1:12" x14ac:dyDescent="0.2">
      <c r="A7744" s="4" t="s">
        <v>792</v>
      </c>
      <c r="G7744" s="43"/>
      <c r="I7744" s="4"/>
      <c r="J7744" s="4"/>
      <c r="K7744" s="13">
        <v>2024</v>
      </c>
      <c r="L7744"/>
    </row>
    <row r="7745" spans="1:12" x14ac:dyDescent="0.2">
      <c r="A7745" s="4" t="s">
        <v>57</v>
      </c>
      <c r="G7745" s="43"/>
      <c r="K7745" s="13">
        <v>2024</v>
      </c>
      <c r="L7745"/>
    </row>
    <row r="7746" spans="1:12" x14ac:dyDescent="0.2">
      <c r="A7746" s="4" t="s">
        <v>291</v>
      </c>
      <c r="G7746" s="43"/>
      <c r="K7746" s="13">
        <v>2024</v>
      </c>
      <c r="L7746"/>
    </row>
    <row r="7747" spans="1:12" x14ac:dyDescent="0.2">
      <c r="A7747" s="4" t="s">
        <v>58</v>
      </c>
      <c r="G7747" s="43"/>
      <c r="K7747" s="13">
        <v>2024</v>
      </c>
      <c r="L7747"/>
    </row>
    <row r="7748" spans="1:12" x14ac:dyDescent="0.2">
      <c r="A7748" s="4" t="s">
        <v>59</v>
      </c>
      <c r="G7748" s="43"/>
      <c r="K7748" s="13">
        <v>2024</v>
      </c>
      <c r="L7748"/>
    </row>
    <row r="7749" spans="1:12" x14ac:dyDescent="0.2">
      <c r="A7749" s="4" t="s">
        <v>60</v>
      </c>
      <c r="G7749" s="43"/>
      <c r="K7749" s="13">
        <v>2024</v>
      </c>
      <c r="L7749"/>
    </row>
    <row r="7750" spans="1:12" x14ac:dyDescent="0.2">
      <c r="A7750" s="4" t="s">
        <v>61</v>
      </c>
      <c r="G7750" s="43"/>
      <c r="K7750" s="13">
        <v>2024</v>
      </c>
      <c r="L7750"/>
    </row>
    <row r="7751" spans="1:12" x14ac:dyDescent="0.2">
      <c r="A7751" s="4" t="s">
        <v>62</v>
      </c>
      <c r="G7751" s="43"/>
      <c r="K7751" s="13">
        <v>2024</v>
      </c>
      <c r="L7751"/>
    </row>
    <row r="7752" spans="1:12" x14ac:dyDescent="0.2">
      <c r="A7752" s="4" t="s">
        <v>63</v>
      </c>
      <c r="G7752" s="43"/>
      <c r="K7752" s="13">
        <v>2024</v>
      </c>
      <c r="L7752"/>
    </row>
    <row r="7753" spans="1:12" x14ac:dyDescent="0.2">
      <c r="A7753" s="4" t="s">
        <v>886</v>
      </c>
      <c r="G7753" s="43"/>
      <c r="K7753" s="13">
        <v>2024</v>
      </c>
      <c r="L7753"/>
    </row>
    <row r="7754" spans="1:12" x14ac:dyDescent="0.2">
      <c r="A7754" s="4" t="s">
        <v>64</v>
      </c>
      <c r="G7754" s="43"/>
      <c r="K7754" s="13">
        <v>2024</v>
      </c>
      <c r="L7754"/>
    </row>
    <row r="7755" spans="1:12" x14ac:dyDescent="0.2">
      <c r="A7755" s="4" t="s">
        <v>65</v>
      </c>
      <c r="G7755" s="43"/>
      <c r="K7755" s="13">
        <v>2024</v>
      </c>
      <c r="L7755"/>
    </row>
    <row r="7756" spans="1:12" x14ac:dyDescent="0.2">
      <c r="A7756" s="4" t="s">
        <v>285</v>
      </c>
      <c r="G7756" s="43"/>
      <c r="K7756" s="13">
        <v>2024</v>
      </c>
      <c r="L7756"/>
    </row>
    <row r="7757" spans="1:12" x14ac:dyDescent="0.2">
      <c r="A7757" s="4" t="s">
        <v>66</v>
      </c>
      <c r="G7757" s="43"/>
      <c r="K7757" s="13">
        <v>2024</v>
      </c>
      <c r="L7757"/>
    </row>
    <row r="7758" spans="1:12" x14ac:dyDescent="0.2">
      <c r="A7758" s="4" t="s">
        <v>67</v>
      </c>
      <c r="G7758" s="43"/>
      <c r="K7758" s="13">
        <v>2024</v>
      </c>
      <c r="L7758"/>
    </row>
    <row r="7759" spans="1:12" x14ac:dyDescent="0.2">
      <c r="A7759" s="4" t="s">
        <v>274</v>
      </c>
      <c r="G7759" s="43"/>
      <c r="K7759" s="13">
        <v>2024</v>
      </c>
      <c r="L7759"/>
    </row>
    <row r="7760" spans="1:12" x14ac:dyDescent="0.2">
      <c r="A7760" s="4" t="s">
        <v>68</v>
      </c>
      <c r="G7760" s="43"/>
      <c r="K7760" s="13">
        <v>2024</v>
      </c>
      <c r="L7760"/>
    </row>
    <row r="7761" spans="1:12" x14ac:dyDescent="0.2">
      <c r="A7761" s="4" t="s">
        <v>69</v>
      </c>
      <c r="G7761" s="43"/>
      <c r="K7761" s="13">
        <v>2024</v>
      </c>
      <c r="L7761"/>
    </row>
    <row r="7762" spans="1:12" x14ac:dyDescent="0.2">
      <c r="A7762" s="4" t="s">
        <v>70</v>
      </c>
      <c r="G7762" s="43"/>
      <c r="K7762" s="13">
        <v>2024</v>
      </c>
      <c r="L7762"/>
    </row>
    <row r="7763" spans="1:12" x14ac:dyDescent="0.2">
      <c r="A7763" s="4" t="s">
        <v>71</v>
      </c>
      <c r="G7763" s="43"/>
      <c r="K7763" s="13">
        <v>2024</v>
      </c>
      <c r="L7763"/>
    </row>
    <row r="7764" spans="1:12" x14ac:dyDescent="0.2">
      <c r="A7764" s="4" t="s">
        <v>72</v>
      </c>
      <c r="B7764" s="4"/>
      <c r="C7764" s="4"/>
      <c r="D7764" s="4"/>
      <c r="E7764" s="4"/>
      <c r="F7764" s="4"/>
      <c r="G7764" s="67"/>
      <c r="H7764" s="4"/>
      <c r="I7764" s="4"/>
      <c r="J7764" s="4"/>
      <c r="K7764" s="13">
        <v>2024</v>
      </c>
      <c r="L7764"/>
    </row>
    <row r="7765" spans="1:12" x14ac:dyDescent="0.2">
      <c r="A7765" s="4" t="s">
        <v>73</v>
      </c>
      <c r="G7765" s="43"/>
      <c r="K7765" s="13">
        <v>2024</v>
      </c>
      <c r="L7765"/>
    </row>
    <row r="7766" spans="1:12" x14ac:dyDescent="0.2">
      <c r="A7766" s="4" t="s">
        <v>74</v>
      </c>
      <c r="G7766" s="43"/>
      <c r="K7766" s="13">
        <v>2024</v>
      </c>
      <c r="L7766"/>
    </row>
    <row r="7767" spans="1:12" x14ac:dyDescent="0.2">
      <c r="A7767" s="4" t="s">
        <v>75</v>
      </c>
      <c r="G7767" s="43"/>
      <c r="K7767" s="13">
        <v>2024</v>
      </c>
      <c r="L7767"/>
    </row>
    <row r="7768" spans="1:12" x14ac:dyDescent="0.2">
      <c r="A7768" s="4" t="s">
        <v>76</v>
      </c>
      <c r="G7768" s="43"/>
      <c r="K7768" s="13">
        <v>2024</v>
      </c>
      <c r="L7768"/>
    </row>
    <row r="7769" spans="1:12" x14ac:dyDescent="0.2">
      <c r="A7769" s="4" t="s">
        <v>77</v>
      </c>
      <c r="G7769" s="43"/>
      <c r="K7769" s="13">
        <v>2024</v>
      </c>
      <c r="L7769"/>
    </row>
    <row r="7770" spans="1:12" x14ac:dyDescent="0.2">
      <c r="A7770" s="4" t="s">
        <v>78</v>
      </c>
      <c r="G7770" s="43"/>
      <c r="K7770" s="13">
        <v>2024</v>
      </c>
      <c r="L7770"/>
    </row>
    <row r="7771" spans="1:12" x14ac:dyDescent="0.2">
      <c r="A7771" s="4" t="s">
        <v>79</v>
      </c>
      <c r="G7771" s="43"/>
      <c r="K7771" s="13">
        <v>2024</v>
      </c>
      <c r="L7771"/>
    </row>
    <row r="7772" spans="1:12" x14ac:dyDescent="0.2">
      <c r="A7772" s="4" t="s">
        <v>80</v>
      </c>
      <c r="G7772" s="43"/>
      <c r="K7772" s="13">
        <v>2024</v>
      </c>
      <c r="L7772"/>
    </row>
    <row r="7773" spans="1:12" x14ac:dyDescent="0.2">
      <c r="A7773" s="4" t="s">
        <v>302</v>
      </c>
      <c r="G7773" s="43"/>
      <c r="K7773" s="13">
        <v>2024</v>
      </c>
      <c r="L7773"/>
    </row>
    <row r="7774" spans="1:12" x14ac:dyDescent="0.2">
      <c r="A7774" s="4" t="s">
        <v>81</v>
      </c>
      <c r="B7774">
        <v>15</v>
      </c>
      <c r="C7774">
        <v>13</v>
      </c>
      <c r="D7774">
        <v>2</v>
      </c>
      <c r="E7774">
        <v>258</v>
      </c>
      <c r="F7774" s="26">
        <v>5</v>
      </c>
      <c r="G7774" s="82">
        <v>47.333333333333329</v>
      </c>
      <c r="H7774" s="26">
        <v>2</v>
      </c>
      <c r="I7774" s="26">
        <v>257</v>
      </c>
      <c r="J7774" s="26">
        <v>7</v>
      </c>
      <c r="K7774" s="13">
        <v>2024</v>
      </c>
      <c r="L7774"/>
    </row>
    <row r="7775" spans="1:12" x14ac:dyDescent="0.2">
      <c r="A7775" s="4" t="s">
        <v>82</v>
      </c>
      <c r="G7775" s="43"/>
      <c r="K7775" s="13">
        <v>2024</v>
      </c>
      <c r="L7775"/>
    </row>
    <row r="7776" spans="1:12" x14ac:dyDescent="0.2">
      <c r="A7776" s="4" t="s">
        <v>83</v>
      </c>
      <c r="G7776" s="43"/>
      <c r="K7776" s="13">
        <v>2024</v>
      </c>
      <c r="L7776"/>
    </row>
    <row r="7777" spans="1:12" x14ac:dyDescent="0.2">
      <c r="A7777" s="4" t="s">
        <v>84</v>
      </c>
      <c r="G7777" s="43"/>
      <c r="K7777" s="13">
        <v>2024</v>
      </c>
      <c r="L7777"/>
    </row>
    <row r="7778" spans="1:12" x14ac:dyDescent="0.2">
      <c r="A7778" s="4" t="s">
        <v>85</v>
      </c>
      <c r="B7778" s="4"/>
      <c r="C7778" s="4"/>
      <c r="D7778" s="4"/>
      <c r="E7778" s="4"/>
      <c r="F7778" s="4"/>
      <c r="G7778" s="67"/>
      <c r="H7778" s="4"/>
      <c r="I7778" s="4"/>
      <c r="J7778" s="4"/>
      <c r="K7778" s="13">
        <v>2024</v>
      </c>
      <c r="L7778"/>
    </row>
    <row r="7779" spans="1:12" x14ac:dyDescent="0.2">
      <c r="A7779" s="4" t="s">
        <v>86</v>
      </c>
      <c r="B7779" s="4"/>
      <c r="C7779" s="4"/>
      <c r="D7779" s="4"/>
      <c r="E7779" s="4"/>
      <c r="F7779" s="4"/>
      <c r="G7779" s="67"/>
      <c r="H7779" s="4"/>
      <c r="I7779" s="4"/>
      <c r="J7779" s="4"/>
      <c r="K7779" s="13">
        <v>2024</v>
      </c>
      <c r="L7779"/>
    </row>
    <row r="7780" spans="1:12" x14ac:dyDescent="0.2">
      <c r="A7780" s="4" t="s">
        <v>87</v>
      </c>
      <c r="B7780" s="4"/>
      <c r="C7780" s="4"/>
      <c r="D7780" s="4"/>
      <c r="E7780" s="4"/>
      <c r="F7780" s="4"/>
      <c r="G7780" s="67"/>
      <c r="H7780" s="4"/>
      <c r="I7780" s="4"/>
      <c r="J7780" s="4"/>
      <c r="K7780" s="13">
        <v>2024</v>
      </c>
      <c r="L7780"/>
    </row>
    <row r="7781" spans="1:12" x14ac:dyDescent="0.2">
      <c r="A7781" s="4" t="s">
        <v>88</v>
      </c>
      <c r="B7781" s="4"/>
      <c r="C7781" s="4"/>
      <c r="D7781" s="4"/>
      <c r="E7781" s="4"/>
      <c r="F7781" s="4"/>
      <c r="G7781" s="67"/>
      <c r="H7781" s="4"/>
      <c r="I7781" s="4"/>
      <c r="J7781" s="4"/>
      <c r="K7781" s="13">
        <v>2024</v>
      </c>
      <c r="L7781"/>
    </row>
    <row r="7782" spans="1:12" x14ac:dyDescent="0.2">
      <c r="A7782" s="4" t="s">
        <v>89</v>
      </c>
      <c r="B7782" s="4"/>
      <c r="C7782" s="4"/>
      <c r="D7782" s="4"/>
      <c r="E7782" s="4"/>
      <c r="F7782" s="4"/>
      <c r="G7782" s="67"/>
      <c r="H7782" s="4"/>
      <c r="I7782" s="4"/>
      <c r="J7782" s="4"/>
      <c r="K7782" s="13">
        <v>2024</v>
      </c>
      <c r="L7782"/>
    </row>
    <row r="7783" spans="1:12" x14ac:dyDescent="0.2">
      <c r="A7783" s="4" t="s">
        <v>90</v>
      </c>
      <c r="B7783" s="4"/>
      <c r="C7783" s="4"/>
      <c r="D7783" s="4"/>
      <c r="E7783" s="4"/>
      <c r="F7783" s="4"/>
      <c r="G7783" s="67"/>
      <c r="H7783" s="4"/>
      <c r="I7783" s="4"/>
      <c r="J7783" s="4"/>
      <c r="K7783" s="13">
        <v>2024</v>
      </c>
      <c r="L7783"/>
    </row>
    <row r="7784" spans="1:12" x14ac:dyDescent="0.2">
      <c r="A7784" s="4" t="s">
        <v>91</v>
      </c>
      <c r="B7784" s="4"/>
      <c r="C7784" s="4"/>
      <c r="D7784" s="4"/>
      <c r="E7784" s="4"/>
      <c r="F7784" s="4"/>
      <c r="G7784" s="67"/>
      <c r="H7784" s="4"/>
      <c r="I7784" s="4"/>
      <c r="J7784" s="4"/>
      <c r="K7784" s="13">
        <v>2024</v>
      </c>
      <c r="L7784"/>
    </row>
    <row r="7785" spans="1:12" x14ac:dyDescent="0.2">
      <c r="A7785" s="4" t="s">
        <v>92</v>
      </c>
      <c r="B7785" s="4"/>
      <c r="C7785" s="4"/>
      <c r="D7785" s="4"/>
      <c r="E7785" s="4"/>
      <c r="F7785" s="4"/>
      <c r="G7785" s="67"/>
      <c r="H7785" s="4"/>
      <c r="I7785" s="4"/>
      <c r="J7785" s="4"/>
      <c r="K7785" s="13">
        <v>2024</v>
      </c>
      <c r="L7785"/>
    </row>
    <row r="7786" spans="1:12" x14ac:dyDescent="0.2">
      <c r="A7786" s="4" t="s">
        <v>93</v>
      </c>
      <c r="B7786" s="4"/>
      <c r="C7786" s="4"/>
      <c r="D7786" s="4"/>
      <c r="E7786" s="4"/>
      <c r="F7786" s="4"/>
      <c r="G7786" s="67"/>
      <c r="H7786" s="4"/>
      <c r="I7786" s="4"/>
      <c r="J7786" s="4"/>
      <c r="K7786" s="13">
        <v>2024</v>
      </c>
      <c r="L7786"/>
    </row>
    <row r="7787" spans="1:12" x14ac:dyDescent="0.2">
      <c r="A7787" s="4" t="s">
        <v>94</v>
      </c>
      <c r="B7787" s="4"/>
      <c r="C7787" s="4"/>
      <c r="D7787" s="4"/>
      <c r="E7787" s="4"/>
      <c r="F7787" s="4"/>
      <c r="G7787" s="67"/>
      <c r="H7787" s="4"/>
      <c r="I7787" s="4"/>
      <c r="J7787" s="4"/>
      <c r="K7787" s="13">
        <v>2024</v>
      </c>
      <c r="L7787"/>
    </row>
    <row r="7788" spans="1:12" x14ac:dyDescent="0.2">
      <c r="A7788" s="4" t="s">
        <v>95</v>
      </c>
      <c r="B7788" s="4"/>
      <c r="C7788" s="4"/>
      <c r="D7788" s="4"/>
      <c r="E7788" s="4"/>
      <c r="F7788" s="4"/>
      <c r="G7788" s="67"/>
      <c r="H7788" s="4"/>
      <c r="I7788" s="4"/>
      <c r="J7788" s="4"/>
      <c r="K7788" s="13">
        <v>2024</v>
      </c>
      <c r="L7788"/>
    </row>
    <row r="7789" spans="1:12" x14ac:dyDescent="0.2">
      <c r="A7789" s="4" t="s">
        <v>96</v>
      </c>
      <c r="B7789" s="4"/>
      <c r="C7789" s="4"/>
      <c r="D7789" s="4"/>
      <c r="E7789" s="4"/>
      <c r="F7789" s="4"/>
      <c r="G7789" s="67"/>
      <c r="H7789" s="4"/>
      <c r="I7789" s="4"/>
      <c r="J7789" s="4"/>
      <c r="K7789" s="13">
        <v>2024</v>
      </c>
      <c r="L7789"/>
    </row>
    <row r="7790" spans="1:12" x14ac:dyDescent="0.2">
      <c r="A7790" s="4" t="s">
        <v>340</v>
      </c>
      <c r="B7790"/>
      <c r="C7790"/>
      <c r="D7790"/>
      <c r="E7790"/>
      <c r="G7790" s="67"/>
      <c r="H7790" s="4"/>
      <c r="I7790" s="4"/>
      <c r="J7790" s="4"/>
      <c r="K7790" s="13">
        <v>2024</v>
      </c>
      <c r="L7790"/>
    </row>
    <row r="7791" spans="1:12" x14ac:dyDescent="0.2">
      <c r="A7791" s="4" t="s">
        <v>97</v>
      </c>
      <c r="B7791" s="4"/>
      <c r="C7791" s="4"/>
      <c r="D7791" s="4"/>
      <c r="E7791" s="4"/>
      <c r="F7791" s="4"/>
      <c r="G7791" s="67"/>
      <c r="H7791" s="4"/>
      <c r="I7791" s="4"/>
      <c r="J7791" s="4"/>
      <c r="K7791" s="13">
        <v>2024</v>
      </c>
      <c r="L7791"/>
    </row>
    <row r="7792" spans="1:12" x14ac:dyDescent="0.2">
      <c r="A7792" s="4" t="s">
        <v>98</v>
      </c>
      <c r="B7792" s="4"/>
      <c r="C7792" s="4"/>
      <c r="D7792" s="4"/>
      <c r="E7792" s="4"/>
      <c r="F7792" s="4"/>
      <c r="G7792" s="67"/>
      <c r="H7792" s="4"/>
      <c r="I7792" s="4"/>
      <c r="J7792" s="4"/>
      <c r="K7792" s="13">
        <v>2024</v>
      </c>
      <c r="L7792"/>
    </row>
    <row r="7793" spans="1:12" x14ac:dyDescent="0.2">
      <c r="A7793" s="4" t="s">
        <v>99</v>
      </c>
      <c r="B7793" s="4"/>
      <c r="C7793" s="4"/>
      <c r="D7793" s="4"/>
      <c r="E7793" s="4"/>
      <c r="F7793" s="4"/>
      <c r="G7793" s="67"/>
      <c r="H7793" s="4"/>
      <c r="I7793" s="4"/>
      <c r="J7793" s="4"/>
      <c r="K7793" s="13">
        <v>2024</v>
      </c>
      <c r="L7793"/>
    </row>
    <row r="7794" spans="1:12" x14ac:dyDescent="0.2">
      <c r="A7794" s="4" t="s">
        <v>881</v>
      </c>
      <c r="B7794" s="4"/>
      <c r="C7794" s="4"/>
      <c r="D7794" s="4"/>
      <c r="E7794" s="4"/>
      <c r="F7794" s="4"/>
      <c r="G7794" s="67"/>
      <c r="H7794" s="4"/>
      <c r="I7794" s="4"/>
      <c r="J7794" s="4"/>
      <c r="K7794" s="13">
        <v>2024</v>
      </c>
      <c r="L7794"/>
    </row>
    <row r="7795" spans="1:12" x14ac:dyDescent="0.2">
      <c r="A7795" s="4" t="s">
        <v>880</v>
      </c>
      <c r="B7795" s="4"/>
      <c r="C7795" s="4"/>
      <c r="D7795" s="4"/>
      <c r="E7795" s="4"/>
      <c r="F7795" s="4"/>
      <c r="G7795" s="67"/>
      <c r="H7795" s="4"/>
      <c r="I7795" s="4"/>
      <c r="J7795" s="4"/>
      <c r="K7795" s="13">
        <v>2024</v>
      </c>
      <c r="L7795"/>
    </row>
    <row r="7796" spans="1:12" x14ac:dyDescent="0.2">
      <c r="A7796" s="4" t="s">
        <v>100</v>
      </c>
      <c r="B7796" s="4"/>
      <c r="C7796" s="4"/>
      <c r="D7796" s="4"/>
      <c r="E7796" s="4"/>
      <c r="F7796" s="4"/>
      <c r="G7796" s="67"/>
      <c r="H7796" s="4"/>
      <c r="I7796" s="4"/>
      <c r="J7796" s="4"/>
      <c r="K7796" s="13">
        <v>2024</v>
      </c>
      <c r="L7796"/>
    </row>
    <row r="7797" spans="1:12" x14ac:dyDescent="0.2">
      <c r="A7797" s="4" t="s">
        <v>887</v>
      </c>
      <c r="B7797" s="4"/>
      <c r="C7797" s="4"/>
      <c r="D7797" s="4"/>
      <c r="E7797" s="4"/>
      <c r="F7797" s="4"/>
      <c r="G7797" s="67"/>
      <c r="H7797" s="4"/>
      <c r="I7797" s="4"/>
      <c r="J7797" s="4"/>
      <c r="K7797" s="13">
        <v>2024</v>
      </c>
      <c r="L7797"/>
    </row>
    <row r="7798" spans="1:12" x14ac:dyDescent="0.2">
      <c r="A7798" s="4" t="s">
        <v>101</v>
      </c>
      <c r="G7798" s="43"/>
      <c r="K7798" s="13">
        <v>2024</v>
      </c>
      <c r="L7798"/>
    </row>
    <row r="7799" spans="1:12" x14ac:dyDescent="0.2">
      <c r="A7799" s="4" t="s">
        <v>278</v>
      </c>
      <c r="G7799" s="43"/>
      <c r="K7799" s="13">
        <v>2024</v>
      </c>
      <c r="L7799"/>
    </row>
    <row r="7800" spans="1:12" x14ac:dyDescent="0.2">
      <c r="A7800" s="4" t="s">
        <v>102</v>
      </c>
      <c r="G7800" s="43"/>
      <c r="K7800" s="13">
        <v>2024</v>
      </c>
      <c r="L7800"/>
    </row>
    <row r="7801" spans="1:12" x14ac:dyDescent="0.2">
      <c r="A7801" s="4" t="s">
        <v>892</v>
      </c>
      <c r="B7801">
        <v>1</v>
      </c>
      <c r="C7801">
        <v>1</v>
      </c>
      <c r="D7801">
        <v>0</v>
      </c>
      <c r="E7801">
        <v>16</v>
      </c>
      <c r="F7801">
        <v>0</v>
      </c>
      <c r="G7801">
        <v>7</v>
      </c>
      <c r="H7801">
        <v>0</v>
      </c>
      <c r="I7801">
        <v>27</v>
      </c>
      <c r="J7801">
        <v>1</v>
      </c>
      <c r="K7801" s="13">
        <v>2024</v>
      </c>
      <c r="L7801"/>
    </row>
    <row r="7802" spans="1:12" x14ac:dyDescent="0.2">
      <c r="A7802" s="4" t="s">
        <v>103</v>
      </c>
      <c r="B7802" s="4"/>
      <c r="C7802" s="4"/>
      <c r="D7802" s="4"/>
      <c r="E7802" s="4"/>
      <c r="F7802" s="4"/>
      <c r="G7802" s="67"/>
      <c r="I7802" s="4"/>
      <c r="J7802" s="4"/>
      <c r="K7802" s="13">
        <v>2024</v>
      </c>
      <c r="L7802"/>
    </row>
    <row r="7803" spans="1:12" x14ac:dyDescent="0.2">
      <c r="A7803" s="4" t="s">
        <v>104</v>
      </c>
      <c r="G7803" s="43"/>
      <c r="K7803" s="13">
        <v>2024</v>
      </c>
      <c r="L7803"/>
    </row>
    <row r="7804" spans="1:12" x14ac:dyDescent="0.2">
      <c r="A7804" s="4" t="s">
        <v>872</v>
      </c>
      <c r="B7804" s="4"/>
      <c r="C7804" s="4"/>
      <c r="D7804" s="4"/>
      <c r="E7804" s="4"/>
      <c r="F7804" s="4"/>
      <c r="G7804" s="67"/>
      <c r="H7804" s="4"/>
      <c r="I7804" s="4"/>
      <c r="J7804" s="4"/>
      <c r="K7804" s="13">
        <v>2024</v>
      </c>
      <c r="L7804"/>
    </row>
    <row r="7805" spans="1:12" x14ac:dyDescent="0.2">
      <c r="A7805" s="4" t="s">
        <v>873</v>
      </c>
      <c r="G7805" s="43"/>
      <c r="K7805" s="13">
        <v>2024</v>
      </c>
      <c r="L7805"/>
    </row>
    <row r="7806" spans="1:12" x14ac:dyDescent="0.2">
      <c r="A7806" s="4" t="s">
        <v>311</v>
      </c>
      <c r="G7806" s="43"/>
      <c r="K7806" s="13">
        <v>2024</v>
      </c>
      <c r="L7806"/>
    </row>
    <row r="7807" spans="1:12" x14ac:dyDescent="0.2">
      <c r="A7807" s="4" t="s">
        <v>105</v>
      </c>
      <c r="G7807" s="43"/>
      <c r="K7807" s="13">
        <v>2024</v>
      </c>
      <c r="L7807"/>
    </row>
    <row r="7808" spans="1:12" x14ac:dyDescent="0.2">
      <c r="A7808" s="4" t="s">
        <v>106</v>
      </c>
      <c r="G7808" s="43"/>
      <c r="K7808" s="13">
        <v>2024</v>
      </c>
      <c r="L7808"/>
    </row>
    <row r="7809" spans="1:12" x14ac:dyDescent="0.2">
      <c r="A7809" s="4" t="s">
        <v>107</v>
      </c>
      <c r="G7809" s="43"/>
      <c r="K7809" s="13">
        <v>2024</v>
      </c>
      <c r="L7809"/>
    </row>
    <row r="7810" spans="1:12" x14ac:dyDescent="0.2">
      <c r="A7810" s="4" t="s">
        <v>108</v>
      </c>
      <c r="G7810" s="43"/>
      <c r="K7810" s="13">
        <v>2024</v>
      </c>
      <c r="L7810"/>
    </row>
    <row r="7811" spans="1:12" x14ac:dyDescent="0.2">
      <c r="A7811" s="4" t="s">
        <v>357</v>
      </c>
      <c r="B7811">
        <v>17</v>
      </c>
      <c r="C7811">
        <v>17</v>
      </c>
      <c r="D7811">
        <v>3</v>
      </c>
      <c r="E7811">
        <v>591</v>
      </c>
      <c r="F7811" s="26">
        <v>8</v>
      </c>
      <c r="G7811" s="82">
        <v>65</v>
      </c>
      <c r="H7811" s="26">
        <v>6</v>
      </c>
      <c r="I7811" s="26">
        <v>204</v>
      </c>
      <c r="J7811" s="26">
        <v>18</v>
      </c>
      <c r="K7811" s="13">
        <v>2024</v>
      </c>
      <c r="L7811"/>
    </row>
    <row r="7812" spans="1:12" x14ac:dyDescent="0.2">
      <c r="A7812" s="4" t="s">
        <v>346</v>
      </c>
      <c r="G7812" s="43"/>
      <c r="K7812" s="13">
        <v>2024</v>
      </c>
      <c r="L7812"/>
    </row>
    <row r="7813" spans="1:12" x14ac:dyDescent="0.2">
      <c r="A7813" s="4" t="s">
        <v>109</v>
      </c>
      <c r="G7813" s="43"/>
      <c r="K7813" s="13">
        <v>2024</v>
      </c>
      <c r="L7813"/>
    </row>
    <row r="7814" spans="1:12" x14ac:dyDescent="0.2">
      <c r="A7814" s="4" t="s">
        <v>110</v>
      </c>
      <c r="G7814" s="43"/>
      <c r="K7814" s="13">
        <v>2024</v>
      </c>
      <c r="L7814"/>
    </row>
    <row r="7815" spans="1:12" x14ac:dyDescent="0.2">
      <c r="A7815" s="4" t="s">
        <v>111</v>
      </c>
      <c r="G7815" s="43"/>
      <c r="K7815" s="13">
        <v>2024</v>
      </c>
      <c r="L7815"/>
    </row>
    <row r="7816" spans="1:12" x14ac:dyDescent="0.2">
      <c r="A7816" s="4" t="s">
        <v>112</v>
      </c>
      <c r="G7816" s="43"/>
      <c r="K7816" s="13">
        <v>2024</v>
      </c>
      <c r="L7816"/>
    </row>
    <row r="7817" spans="1:12" x14ac:dyDescent="0.2">
      <c r="A7817" s="4" t="s">
        <v>113</v>
      </c>
      <c r="G7817" s="43"/>
      <c r="K7817" s="13">
        <v>2024</v>
      </c>
      <c r="L7817"/>
    </row>
    <row r="7818" spans="1:12" x14ac:dyDescent="0.2">
      <c r="A7818" s="4" t="s">
        <v>114</v>
      </c>
      <c r="G7818" s="43"/>
      <c r="K7818" s="13">
        <v>2024</v>
      </c>
      <c r="L7818"/>
    </row>
    <row r="7819" spans="1:12" x14ac:dyDescent="0.2">
      <c r="A7819" s="4" t="s">
        <v>115</v>
      </c>
      <c r="G7819" s="43"/>
      <c r="K7819" s="13">
        <v>2024</v>
      </c>
      <c r="L7819"/>
    </row>
    <row r="7820" spans="1:12" x14ac:dyDescent="0.2">
      <c r="A7820" s="4" t="s">
        <v>319</v>
      </c>
      <c r="G7820" s="43"/>
      <c r="K7820" s="13">
        <v>2024</v>
      </c>
      <c r="L7820"/>
    </row>
    <row r="7821" spans="1:12" x14ac:dyDescent="0.2">
      <c r="A7821" s="4" t="s">
        <v>116</v>
      </c>
      <c r="G7821" s="43"/>
      <c r="K7821" s="13">
        <v>2024</v>
      </c>
      <c r="L7821"/>
    </row>
    <row r="7822" spans="1:12" x14ac:dyDescent="0.2">
      <c r="A7822" s="4" t="s">
        <v>117</v>
      </c>
      <c r="G7822" s="43"/>
      <c r="K7822" s="13">
        <v>2024</v>
      </c>
      <c r="L7822"/>
    </row>
    <row r="7823" spans="1:12" x14ac:dyDescent="0.2">
      <c r="A7823" s="4" t="s">
        <v>118</v>
      </c>
      <c r="G7823" s="43"/>
      <c r="K7823" s="13">
        <v>2024</v>
      </c>
      <c r="L7823"/>
    </row>
    <row r="7824" spans="1:12" x14ac:dyDescent="0.2">
      <c r="A7824" s="4" t="s">
        <v>279</v>
      </c>
      <c r="G7824" s="43"/>
      <c r="K7824" s="13">
        <v>2024</v>
      </c>
      <c r="L7824"/>
    </row>
    <row r="7825" spans="1:12" x14ac:dyDescent="0.2">
      <c r="A7825" s="4" t="s">
        <v>119</v>
      </c>
      <c r="G7825" s="43"/>
      <c r="K7825" s="13">
        <v>2024</v>
      </c>
      <c r="L7825"/>
    </row>
    <row r="7826" spans="1:12" x14ac:dyDescent="0.2">
      <c r="A7826" s="4" t="s">
        <v>120</v>
      </c>
      <c r="G7826" s="43"/>
      <c r="K7826" s="13">
        <v>2024</v>
      </c>
      <c r="L7826"/>
    </row>
    <row r="7827" spans="1:12" x14ac:dyDescent="0.2">
      <c r="A7827" s="4" t="s">
        <v>121</v>
      </c>
      <c r="G7827" s="43"/>
      <c r="K7827" s="13">
        <v>2024</v>
      </c>
      <c r="L7827"/>
    </row>
    <row r="7828" spans="1:12" x14ac:dyDescent="0.2">
      <c r="A7828" s="4" t="s">
        <v>122</v>
      </c>
      <c r="G7828" s="43"/>
      <c r="K7828" s="13">
        <v>2024</v>
      </c>
      <c r="L7828"/>
    </row>
    <row r="7829" spans="1:12" x14ac:dyDescent="0.2">
      <c r="A7829" s="4" t="s">
        <v>123</v>
      </c>
      <c r="G7829" s="43"/>
      <c r="K7829" s="13">
        <v>2024</v>
      </c>
      <c r="L7829"/>
    </row>
    <row r="7830" spans="1:12" x14ac:dyDescent="0.2">
      <c r="A7830" s="4" t="s">
        <v>124</v>
      </c>
      <c r="G7830" s="43"/>
      <c r="K7830" s="13">
        <v>2024</v>
      </c>
      <c r="L7830"/>
    </row>
    <row r="7831" spans="1:12" x14ac:dyDescent="0.2">
      <c r="A7831" s="4" t="s">
        <v>821</v>
      </c>
      <c r="G7831" s="43"/>
      <c r="K7831" s="13">
        <v>2024</v>
      </c>
      <c r="L7831"/>
    </row>
    <row r="7832" spans="1:12" x14ac:dyDescent="0.2">
      <c r="A7832" s="4" t="s">
        <v>125</v>
      </c>
      <c r="G7832" s="43"/>
      <c r="K7832" s="13">
        <v>2024</v>
      </c>
      <c r="L7832"/>
    </row>
    <row r="7833" spans="1:12" x14ac:dyDescent="0.2">
      <c r="A7833" s="4" t="s">
        <v>126</v>
      </c>
      <c r="G7833" s="43"/>
      <c r="K7833" s="13">
        <v>2024</v>
      </c>
      <c r="L7833"/>
    </row>
    <row r="7834" spans="1:12" x14ac:dyDescent="0.2">
      <c r="A7834" s="4" t="s">
        <v>127</v>
      </c>
      <c r="G7834" s="43"/>
      <c r="K7834" s="13">
        <v>2024</v>
      </c>
      <c r="L7834"/>
    </row>
    <row r="7835" spans="1:12" x14ac:dyDescent="0.2">
      <c r="A7835" s="4" t="s">
        <v>128</v>
      </c>
      <c r="G7835" s="43"/>
      <c r="K7835" s="13">
        <v>2024</v>
      </c>
      <c r="L7835"/>
    </row>
    <row r="7836" spans="1:12" x14ac:dyDescent="0.2">
      <c r="A7836" s="4" t="s">
        <v>129</v>
      </c>
      <c r="G7836" s="43"/>
      <c r="K7836" s="13">
        <v>2024</v>
      </c>
      <c r="L7836"/>
    </row>
    <row r="7837" spans="1:12" x14ac:dyDescent="0.2">
      <c r="A7837" s="4" t="s">
        <v>827</v>
      </c>
      <c r="G7837" s="43"/>
      <c r="K7837" s="13">
        <v>2024</v>
      </c>
      <c r="L7837"/>
    </row>
    <row r="7838" spans="1:12" x14ac:dyDescent="0.2">
      <c r="A7838" s="4" t="s">
        <v>130</v>
      </c>
      <c r="G7838" s="43"/>
      <c r="K7838" s="13">
        <v>2024</v>
      </c>
      <c r="L7838"/>
    </row>
    <row r="7839" spans="1:12" x14ac:dyDescent="0.2">
      <c r="A7839" s="4" t="s">
        <v>899</v>
      </c>
      <c r="B7839" s="4"/>
      <c r="C7839" s="4"/>
      <c r="D7839" s="4"/>
      <c r="E7839" s="4"/>
      <c r="F7839" s="4"/>
      <c r="G7839" s="67"/>
      <c r="I7839" s="4"/>
      <c r="J7839" s="4"/>
      <c r="K7839" s="13">
        <v>2024</v>
      </c>
      <c r="L7839"/>
    </row>
    <row r="7840" spans="1:12" x14ac:dyDescent="0.2">
      <c r="A7840" s="4" t="s">
        <v>131</v>
      </c>
      <c r="B7840">
        <v>2</v>
      </c>
      <c r="C7840">
        <v>1</v>
      </c>
      <c r="D7840">
        <v>1</v>
      </c>
      <c r="E7840">
        <v>7</v>
      </c>
      <c r="F7840">
        <v>1</v>
      </c>
      <c r="G7840">
        <v>4</v>
      </c>
      <c r="H7840">
        <v>0</v>
      </c>
      <c r="I7840">
        <v>21</v>
      </c>
      <c r="J7840">
        <v>1</v>
      </c>
      <c r="K7840" s="13">
        <v>2024</v>
      </c>
      <c r="L7840"/>
    </row>
    <row r="7841" spans="1:12" x14ac:dyDescent="0.2">
      <c r="A7841" s="4" t="s">
        <v>132</v>
      </c>
      <c r="G7841" s="43"/>
      <c r="K7841" s="13">
        <v>2024</v>
      </c>
      <c r="L7841"/>
    </row>
    <row r="7842" spans="1:12" x14ac:dyDescent="0.2">
      <c r="A7842" s="4" t="s">
        <v>133</v>
      </c>
      <c r="G7842" s="43"/>
      <c r="K7842" s="13">
        <v>2024</v>
      </c>
      <c r="L7842"/>
    </row>
    <row r="7843" spans="1:12" x14ac:dyDescent="0.2">
      <c r="A7843" s="4" t="s">
        <v>312</v>
      </c>
      <c r="B7843">
        <v>3</v>
      </c>
      <c r="C7843">
        <v>2</v>
      </c>
      <c r="D7843">
        <v>0</v>
      </c>
      <c r="E7843">
        <v>17</v>
      </c>
      <c r="F7843">
        <v>0</v>
      </c>
      <c r="G7843">
        <v>7</v>
      </c>
      <c r="H7843">
        <v>0</v>
      </c>
      <c r="I7843">
        <v>46</v>
      </c>
      <c r="J7843">
        <v>1</v>
      </c>
      <c r="K7843" s="13">
        <v>2024</v>
      </c>
      <c r="L7843"/>
    </row>
    <row r="7844" spans="1:12" x14ac:dyDescent="0.2">
      <c r="A7844" s="4" t="s">
        <v>134</v>
      </c>
      <c r="G7844" s="43"/>
      <c r="K7844" s="13">
        <v>2024</v>
      </c>
      <c r="L7844"/>
    </row>
    <row r="7845" spans="1:12" x14ac:dyDescent="0.2">
      <c r="A7845" s="4" t="s">
        <v>135</v>
      </c>
      <c r="G7845" s="43"/>
      <c r="K7845" s="13">
        <v>2024</v>
      </c>
      <c r="L7845"/>
    </row>
    <row r="7846" spans="1:12" x14ac:dyDescent="0.2">
      <c r="A7846" s="4" t="s">
        <v>136</v>
      </c>
      <c r="G7846" s="43"/>
      <c r="K7846" s="13">
        <v>2024</v>
      </c>
      <c r="L7846"/>
    </row>
    <row r="7847" spans="1:12" x14ac:dyDescent="0.2">
      <c r="A7847" s="4" t="s">
        <v>137</v>
      </c>
      <c r="B7847" s="15"/>
      <c r="C7847" s="15"/>
      <c r="D7847" s="15"/>
      <c r="E7847" s="15"/>
      <c r="F7847" s="16"/>
      <c r="G7847" s="69"/>
      <c r="H7847" s="15"/>
      <c r="I7847" s="15"/>
      <c r="J7847" s="15"/>
      <c r="K7847" s="13">
        <v>2024</v>
      </c>
      <c r="L7847"/>
    </row>
    <row r="7848" spans="1:12" x14ac:dyDescent="0.2">
      <c r="A7848" s="4" t="s">
        <v>306</v>
      </c>
      <c r="G7848" s="43"/>
      <c r="K7848" s="13">
        <v>2024</v>
      </c>
      <c r="L7848"/>
    </row>
    <row r="7849" spans="1:12" x14ac:dyDescent="0.2">
      <c r="A7849" s="4" t="s">
        <v>138</v>
      </c>
      <c r="G7849" s="43"/>
      <c r="K7849" s="13">
        <v>2024</v>
      </c>
      <c r="L7849"/>
    </row>
    <row r="7850" spans="1:12" x14ac:dyDescent="0.2">
      <c r="A7850" s="4" t="s">
        <v>295</v>
      </c>
      <c r="G7850" s="43"/>
      <c r="K7850" s="13">
        <v>2024</v>
      </c>
      <c r="L7850"/>
    </row>
    <row r="7851" spans="1:12" x14ac:dyDescent="0.2">
      <c r="A7851" s="4" t="s">
        <v>139</v>
      </c>
      <c r="G7851" s="43"/>
      <c r="K7851" s="13">
        <v>2024</v>
      </c>
      <c r="L7851"/>
    </row>
    <row r="7852" spans="1:12" x14ac:dyDescent="0.2">
      <c r="A7852" s="4" t="s">
        <v>905</v>
      </c>
      <c r="B7852">
        <v>8</v>
      </c>
      <c r="C7852">
        <v>7</v>
      </c>
      <c r="D7852">
        <v>2</v>
      </c>
      <c r="E7852">
        <v>54</v>
      </c>
      <c r="F7852" s="26">
        <v>0</v>
      </c>
      <c r="G7852" s="82">
        <v>1</v>
      </c>
      <c r="H7852" s="26">
        <v>1</v>
      </c>
      <c r="I7852" s="26">
        <v>0</v>
      </c>
      <c r="J7852" s="26">
        <v>1</v>
      </c>
      <c r="K7852" s="13">
        <v>2024</v>
      </c>
      <c r="L7852"/>
    </row>
    <row r="7853" spans="1:12" x14ac:dyDescent="0.2">
      <c r="A7853" s="4" t="s">
        <v>140</v>
      </c>
      <c r="G7853" s="43"/>
      <c r="K7853" s="13">
        <v>2024</v>
      </c>
      <c r="L7853"/>
    </row>
    <row r="7854" spans="1:12" x14ac:dyDescent="0.2">
      <c r="A7854" s="4" t="s">
        <v>141</v>
      </c>
      <c r="G7854" s="43"/>
      <c r="K7854" s="13">
        <v>2024</v>
      </c>
      <c r="L7854"/>
    </row>
    <row r="7855" spans="1:12" x14ac:dyDescent="0.2">
      <c r="A7855" s="4" t="s">
        <v>864</v>
      </c>
      <c r="G7855" s="43"/>
      <c r="K7855" s="13">
        <v>2024</v>
      </c>
      <c r="L7855"/>
    </row>
    <row r="7856" spans="1:12" x14ac:dyDescent="0.2">
      <c r="A7856" s="4" t="s">
        <v>142</v>
      </c>
      <c r="G7856" s="43"/>
      <c r="K7856" s="13">
        <v>2024</v>
      </c>
      <c r="L7856"/>
    </row>
    <row r="7857" spans="1:12" x14ac:dyDescent="0.2">
      <c r="A7857" s="4" t="s">
        <v>904</v>
      </c>
      <c r="G7857" s="43"/>
      <c r="K7857" s="13">
        <v>2024</v>
      </c>
      <c r="L7857"/>
    </row>
    <row r="7858" spans="1:12" x14ac:dyDescent="0.2">
      <c r="A7858" s="4" t="s">
        <v>866</v>
      </c>
      <c r="G7858" s="43"/>
      <c r="K7858" s="13">
        <v>2024</v>
      </c>
      <c r="L7858"/>
    </row>
    <row r="7859" spans="1:12" x14ac:dyDescent="0.2">
      <c r="A7859" s="4" t="s">
        <v>303</v>
      </c>
      <c r="G7859" s="43"/>
      <c r="K7859" s="13">
        <v>2024</v>
      </c>
      <c r="L7859"/>
    </row>
    <row r="7860" spans="1:12" x14ac:dyDescent="0.2">
      <c r="A7860" s="4" t="s">
        <v>865</v>
      </c>
      <c r="B7860" s="4"/>
      <c r="C7860" s="4"/>
      <c r="D7860" s="4"/>
      <c r="E7860" s="4"/>
      <c r="F7860" s="4"/>
      <c r="G7860" s="67"/>
      <c r="H7860" s="4"/>
      <c r="I7860" s="4"/>
      <c r="J7860" s="4"/>
      <c r="K7860" s="13">
        <v>2024</v>
      </c>
      <c r="L7860"/>
    </row>
    <row r="7861" spans="1:12" x14ac:dyDescent="0.2">
      <c r="A7861" s="4" t="s">
        <v>307</v>
      </c>
      <c r="G7861" s="43"/>
      <c r="K7861" s="13">
        <v>2024</v>
      </c>
      <c r="L7861"/>
    </row>
    <row r="7862" spans="1:12" x14ac:dyDescent="0.2">
      <c r="A7862" s="4" t="s">
        <v>882</v>
      </c>
      <c r="G7862" s="43"/>
      <c r="K7862" s="13">
        <v>2024</v>
      </c>
      <c r="L7862"/>
    </row>
    <row r="7863" spans="1:12" x14ac:dyDescent="0.2">
      <c r="A7863" s="4" t="s">
        <v>298</v>
      </c>
      <c r="G7863" s="43"/>
      <c r="K7863" s="13">
        <v>2024</v>
      </c>
      <c r="L7863"/>
    </row>
    <row r="7864" spans="1:12" x14ac:dyDescent="0.2">
      <c r="A7864" s="4" t="s">
        <v>342</v>
      </c>
      <c r="G7864" s="43"/>
      <c r="K7864" s="13">
        <v>2024</v>
      </c>
      <c r="L7864"/>
    </row>
    <row r="7865" spans="1:12" x14ac:dyDescent="0.2">
      <c r="A7865" s="4" t="s">
        <v>144</v>
      </c>
      <c r="G7865" s="43"/>
      <c r="K7865" s="13">
        <v>2024</v>
      </c>
      <c r="L7865"/>
    </row>
    <row r="7866" spans="1:12" x14ac:dyDescent="0.2">
      <c r="A7866" s="4" t="s">
        <v>145</v>
      </c>
      <c r="G7866" s="43"/>
      <c r="K7866" s="13">
        <v>2024</v>
      </c>
      <c r="L7866"/>
    </row>
    <row r="7867" spans="1:12" x14ac:dyDescent="0.2">
      <c r="A7867" s="4" t="s">
        <v>146</v>
      </c>
      <c r="G7867" s="43"/>
      <c r="K7867" s="13">
        <v>2024</v>
      </c>
      <c r="L7867"/>
    </row>
    <row r="7868" spans="1:12" x14ac:dyDescent="0.2">
      <c r="A7868" s="4" t="s">
        <v>363</v>
      </c>
      <c r="B7868" s="4"/>
      <c r="C7868" s="4"/>
      <c r="D7868" s="4"/>
      <c r="E7868" s="4"/>
      <c r="F7868" s="4"/>
      <c r="G7868" s="67"/>
      <c r="H7868" s="4"/>
      <c r="I7868" s="4"/>
      <c r="J7868" s="4"/>
      <c r="K7868" s="13">
        <v>2024</v>
      </c>
      <c r="L7868"/>
    </row>
    <row r="7869" spans="1:12" x14ac:dyDescent="0.2">
      <c r="A7869" s="4" t="s">
        <v>147</v>
      </c>
      <c r="B7869" s="4"/>
      <c r="C7869" s="4"/>
      <c r="D7869" s="4"/>
      <c r="E7869" s="4"/>
      <c r="F7869" s="4"/>
      <c r="G7869" s="67"/>
      <c r="I7869" s="4"/>
      <c r="J7869" s="4"/>
      <c r="K7869" s="13">
        <v>2024</v>
      </c>
      <c r="L7869"/>
    </row>
    <row r="7870" spans="1:12" x14ac:dyDescent="0.2">
      <c r="A7870" s="4" t="s">
        <v>355</v>
      </c>
      <c r="G7870" s="43"/>
      <c r="K7870" s="13">
        <v>2024</v>
      </c>
      <c r="L7870"/>
    </row>
    <row r="7871" spans="1:12" x14ac:dyDescent="0.2">
      <c r="A7871" s="4" t="s">
        <v>148</v>
      </c>
      <c r="G7871" s="43"/>
      <c r="K7871" s="13">
        <v>2024</v>
      </c>
      <c r="L7871"/>
    </row>
    <row r="7872" spans="1:12" x14ac:dyDescent="0.2">
      <c r="A7872" s="4" t="s">
        <v>149</v>
      </c>
      <c r="G7872" s="43"/>
      <c r="K7872" s="13">
        <v>2024</v>
      </c>
      <c r="L7872"/>
    </row>
    <row r="7873" spans="1:12" x14ac:dyDescent="0.2">
      <c r="A7873" s="4" t="s">
        <v>150</v>
      </c>
      <c r="G7873" s="43"/>
      <c r="K7873" s="13">
        <v>2024</v>
      </c>
      <c r="L7873"/>
    </row>
    <row r="7874" spans="1:12" x14ac:dyDescent="0.2">
      <c r="A7874" s="4" t="s">
        <v>314</v>
      </c>
      <c r="G7874" s="43"/>
      <c r="K7874" s="13">
        <v>2024</v>
      </c>
      <c r="L7874"/>
    </row>
    <row r="7875" spans="1:12" x14ac:dyDescent="0.2">
      <c r="A7875" s="4" t="s">
        <v>332</v>
      </c>
      <c r="B7875">
        <v>14</v>
      </c>
      <c r="C7875">
        <v>14</v>
      </c>
      <c r="D7875">
        <v>4</v>
      </c>
      <c r="E7875">
        <v>458</v>
      </c>
      <c r="F7875" s="26">
        <v>5</v>
      </c>
      <c r="G7875" s="82">
        <v>34</v>
      </c>
      <c r="H7875" s="26">
        <v>0</v>
      </c>
      <c r="I7875" s="26">
        <v>156</v>
      </c>
      <c r="J7875" s="26">
        <v>8</v>
      </c>
      <c r="K7875" s="13">
        <v>2024</v>
      </c>
      <c r="L7875">
        <v>1</v>
      </c>
    </row>
    <row r="7876" spans="1:12" x14ac:dyDescent="0.2">
      <c r="A7876" s="4" t="s">
        <v>885</v>
      </c>
      <c r="B7876"/>
      <c r="C7876"/>
      <c r="D7876"/>
      <c r="E7876"/>
      <c r="F7876" s="26"/>
      <c r="G7876" s="82"/>
      <c r="H7876" s="26"/>
      <c r="I7876" s="26"/>
      <c r="J7876" s="26"/>
      <c r="K7876" s="13">
        <v>2024</v>
      </c>
      <c r="L7876"/>
    </row>
    <row r="7877" spans="1:12" x14ac:dyDescent="0.2">
      <c r="A7877" s="4" t="s">
        <v>305</v>
      </c>
      <c r="B7877">
        <v>17</v>
      </c>
      <c r="C7877">
        <v>11</v>
      </c>
      <c r="D7877">
        <v>2</v>
      </c>
      <c r="E7877">
        <v>93</v>
      </c>
      <c r="F7877" s="26">
        <v>1</v>
      </c>
      <c r="G7877" s="82">
        <v>86.833333333333329</v>
      </c>
      <c r="H7877" s="26">
        <v>13</v>
      </c>
      <c r="I7877" s="26">
        <v>314</v>
      </c>
      <c r="J7877" s="26">
        <v>22</v>
      </c>
      <c r="K7877" s="13">
        <v>2024</v>
      </c>
      <c r="L7877"/>
    </row>
    <row r="7878" spans="1:12" x14ac:dyDescent="0.2">
      <c r="A7878" s="4" t="s">
        <v>900</v>
      </c>
      <c r="B7878">
        <v>5</v>
      </c>
      <c r="C7878">
        <v>2</v>
      </c>
      <c r="D7878">
        <v>0</v>
      </c>
      <c r="E7878">
        <v>4</v>
      </c>
      <c r="F7878">
        <v>4</v>
      </c>
      <c r="G7878">
        <v>22</v>
      </c>
      <c r="H7878">
        <v>4</v>
      </c>
      <c r="I7878">
        <v>74</v>
      </c>
      <c r="J7878">
        <v>7</v>
      </c>
      <c r="K7878" s="13">
        <v>2024</v>
      </c>
      <c r="L7878"/>
    </row>
    <row r="7879" spans="1:12" x14ac:dyDescent="0.2">
      <c r="A7879" s="4" t="s">
        <v>299</v>
      </c>
      <c r="B7879"/>
      <c r="C7879"/>
      <c r="D7879"/>
      <c r="E7879"/>
      <c r="F7879"/>
      <c r="G7879"/>
      <c r="H7879"/>
      <c r="I7879"/>
      <c r="J7879"/>
      <c r="K7879" s="13">
        <v>2024</v>
      </c>
      <c r="L7879"/>
    </row>
    <row r="7880" spans="1:12" x14ac:dyDescent="0.2">
      <c r="A7880" s="4" t="s">
        <v>286</v>
      </c>
      <c r="G7880" s="43"/>
      <c r="K7880" s="13">
        <v>2024</v>
      </c>
      <c r="L7880"/>
    </row>
    <row r="7881" spans="1:12" x14ac:dyDescent="0.2">
      <c r="A7881" s="4" t="s">
        <v>795</v>
      </c>
      <c r="B7881" s="4"/>
      <c r="C7881" s="4"/>
      <c r="D7881" s="4"/>
      <c r="E7881" s="4"/>
      <c r="F7881" s="4"/>
      <c r="G7881" s="67"/>
      <c r="H7881" s="4"/>
      <c r="I7881" s="4"/>
      <c r="J7881" s="4"/>
      <c r="K7881" s="13">
        <v>2024</v>
      </c>
      <c r="L7881"/>
    </row>
    <row r="7882" spans="1:12" x14ac:dyDescent="0.2">
      <c r="A7882" s="4" t="s">
        <v>151</v>
      </c>
      <c r="B7882">
        <v>2</v>
      </c>
      <c r="C7882">
        <v>1</v>
      </c>
      <c r="D7882">
        <v>0</v>
      </c>
      <c r="E7882">
        <v>6</v>
      </c>
      <c r="F7882">
        <v>1</v>
      </c>
      <c r="G7882">
        <v>4</v>
      </c>
      <c r="H7882">
        <v>1</v>
      </c>
      <c r="I7882">
        <v>5</v>
      </c>
      <c r="J7882">
        <v>2</v>
      </c>
      <c r="K7882" s="13">
        <v>2024</v>
      </c>
      <c r="L7882"/>
    </row>
    <row r="7883" spans="1:12" x14ac:dyDescent="0.2">
      <c r="A7883" s="4" t="s">
        <v>280</v>
      </c>
      <c r="G7883" s="43"/>
      <c r="K7883" s="13">
        <v>2024</v>
      </c>
      <c r="L7883"/>
    </row>
    <row r="7884" spans="1:12" x14ac:dyDescent="0.2">
      <c r="A7884" s="4" t="s">
        <v>320</v>
      </c>
      <c r="G7884" s="43"/>
      <c r="K7884" s="13">
        <v>2024</v>
      </c>
      <c r="L7884"/>
    </row>
    <row r="7885" spans="1:12" x14ac:dyDescent="0.2">
      <c r="A7885" s="4" t="s">
        <v>152</v>
      </c>
      <c r="G7885" s="43"/>
      <c r="K7885" s="13">
        <v>2024</v>
      </c>
      <c r="L7885"/>
    </row>
    <row r="7886" spans="1:12" x14ac:dyDescent="0.2">
      <c r="A7886" s="4" t="s">
        <v>153</v>
      </c>
      <c r="B7886" s="15"/>
      <c r="C7886" s="15"/>
      <c r="D7886" s="15"/>
      <c r="E7886" s="15"/>
      <c r="F7886" s="16"/>
      <c r="G7886" s="69"/>
      <c r="H7886" s="15"/>
      <c r="I7886" s="15"/>
      <c r="J7886" s="15"/>
      <c r="K7886" s="13">
        <v>2024</v>
      </c>
      <c r="L7886"/>
    </row>
    <row r="7887" spans="1:12" x14ac:dyDescent="0.2">
      <c r="A7887" s="4" t="s">
        <v>154</v>
      </c>
      <c r="G7887" s="43"/>
      <c r="K7887" s="13">
        <v>2024</v>
      </c>
      <c r="L7887"/>
    </row>
    <row r="7888" spans="1:12" x14ac:dyDescent="0.2">
      <c r="A7888" s="4" t="s">
        <v>155</v>
      </c>
      <c r="G7888" s="43"/>
      <c r="K7888" s="13">
        <v>2024</v>
      </c>
      <c r="L7888"/>
    </row>
    <row r="7889" spans="1:12" x14ac:dyDescent="0.2">
      <c r="A7889" s="4" t="s">
        <v>156</v>
      </c>
      <c r="G7889" s="43"/>
      <c r="K7889" s="13">
        <v>2024</v>
      </c>
      <c r="L7889"/>
    </row>
    <row r="7890" spans="1:12" x14ac:dyDescent="0.2">
      <c r="A7890" s="4" t="s">
        <v>157</v>
      </c>
      <c r="G7890" s="43"/>
      <c r="K7890" s="13">
        <v>2024</v>
      </c>
      <c r="L7890"/>
    </row>
    <row r="7891" spans="1:12" x14ac:dyDescent="0.2">
      <c r="A7891" s="4" t="s">
        <v>158</v>
      </c>
      <c r="G7891" s="43"/>
      <c r="K7891" s="13">
        <v>2024</v>
      </c>
      <c r="L7891"/>
    </row>
    <row r="7892" spans="1:12" x14ac:dyDescent="0.2">
      <c r="A7892" s="4" t="s">
        <v>159</v>
      </c>
      <c r="G7892" s="43"/>
      <c r="K7892" s="13">
        <v>2024</v>
      </c>
      <c r="L7892"/>
    </row>
    <row r="7893" spans="1:12" x14ac:dyDescent="0.2">
      <c r="A7893" s="4" t="s">
        <v>877</v>
      </c>
      <c r="G7893" s="43"/>
      <c r="K7893" s="13">
        <v>2024</v>
      </c>
      <c r="L7893"/>
    </row>
    <row r="7894" spans="1:12" x14ac:dyDescent="0.2">
      <c r="A7894" s="4" t="s">
        <v>372</v>
      </c>
      <c r="G7894" s="43"/>
      <c r="K7894" s="13">
        <v>2024</v>
      </c>
      <c r="L7894"/>
    </row>
    <row r="7895" spans="1:12" x14ac:dyDescent="0.2">
      <c r="A7895" s="4" t="s">
        <v>160</v>
      </c>
      <c r="G7895" s="43"/>
      <c r="K7895" s="13">
        <v>2024</v>
      </c>
      <c r="L7895"/>
    </row>
    <row r="7896" spans="1:12" x14ac:dyDescent="0.2">
      <c r="A7896" s="4" t="s">
        <v>161</v>
      </c>
      <c r="G7896" s="43"/>
      <c r="K7896" s="13">
        <v>2024</v>
      </c>
      <c r="L7896"/>
    </row>
    <row r="7897" spans="1:12" x14ac:dyDescent="0.2">
      <c r="A7897" s="4" t="s">
        <v>796</v>
      </c>
      <c r="B7897" s="4"/>
      <c r="C7897" s="4"/>
      <c r="D7897" s="4"/>
      <c r="E7897" s="4"/>
      <c r="F7897" s="4"/>
      <c r="G7897" s="67"/>
      <c r="H7897" s="4"/>
      <c r="I7897" s="4"/>
      <c r="J7897" s="4"/>
      <c r="K7897" s="13">
        <v>2024</v>
      </c>
      <c r="L7897"/>
    </row>
    <row r="7898" spans="1:12" x14ac:dyDescent="0.2">
      <c r="A7898" s="4" t="s">
        <v>162</v>
      </c>
      <c r="B7898" s="4"/>
      <c r="C7898" s="4"/>
      <c r="D7898" s="4"/>
      <c r="E7898" s="4"/>
      <c r="F7898" s="4"/>
      <c r="G7898" s="67"/>
      <c r="H7898" s="4"/>
      <c r="I7898" s="4"/>
      <c r="J7898" s="4"/>
      <c r="K7898" s="13">
        <v>2024</v>
      </c>
      <c r="L7898"/>
    </row>
    <row r="7899" spans="1:12" x14ac:dyDescent="0.2">
      <c r="A7899" s="4" t="s">
        <v>816</v>
      </c>
      <c r="B7899" s="4"/>
      <c r="C7899" s="4"/>
      <c r="D7899" s="4"/>
      <c r="E7899" s="4"/>
      <c r="F7899" s="4"/>
      <c r="G7899" s="67"/>
      <c r="H7899" s="4"/>
      <c r="I7899" s="4"/>
      <c r="K7899" s="13">
        <v>2024</v>
      </c>
      <c r="L7899"/>
    </row>
    <row r="7900" spans="1:12" x14ac:dyDescent="0.2">
      <c r="A7900" s="4" t="s">
        <v>163</v>
      </c>
      <c r="B7900" s="4"/>
      <c r="C7900" s="4"/>
      <c r="D7900" s="4"/>
      <c r="E7900" s="4"/>
      <c r="F7900" s="4"/>
      <c r="G7900" s="67"/>
      <c r="H7900" s="4"/>
      <c r="I7900" s="4"/>
      <c r="J7900" s="4"/>
      <c r="K7900" s="13">
        <v>2024</v>
      </c>
      <c r="L7900"/>
    </row>
    <row r="7901" spans="1:12" x14ac:dyDescent="0.2">
      <c r="A7901" s="4" t="s">
        <v>164</v>
      </c>
      <c r="B7901" s="4"/>
      <c r="C7901" s="4"/>
      <c r="D7901" s="4"/>
      <c r="E7901" s="4"/>
      <c r="F7901" s="4"/>
      <c r="G7901" s="67"/>
      <c r="H7901" s="4"/>
      <c r="I7901" s="4"/>
      <c r="J7901" s="4"/>
      <c r="K7901" s="13">
        <v>2024</v>
      </c>
      <c r="L7901"/>
    </row>
    <row r="7902" spans="1:12" x14ac:dyDescent="0.2">
      <c r="A7902" s="4" t="s">
        <v>895</v>
      </c>
      <c r="B7902" s="4"/>
      <c r="C7902" s="4"/>
      <c r="D7902" s="4"/>
      <c r="E7902" s="4"/>
      <c r="F7902" s="4"/>
      <c r="G7902" s="67"/>
      <c r="I7902" s="4"/>
      <c r="J7902" s="4"/>
      <c r="K7902" s="13">
        <v>2024</v>
      </c>
      <c r="L7902"/>
    </row>
    <row r="7903" spans="1:12" x14ac:dyDescent="0.2">
      <c r="A7903" s="4" t="s">
        <v>828</v>
      </c>
      <c r="G7903" s="43"/>
      <c r="K7903" s="13">
        <v>2024</v>
      </c>
      <c r="L7903"/>
    </row>
    <row r="7904" spans="1:12" x14ac:dyDescent="0.2">
      <c r="A7904" s="4" t="s">
        <v>863</v>
      </c>
      <c r="B7904">
        <v>1</v>
      </c>
      <c r="C7904">
        <v>1</v>
      </c>
      <c r="D7904">
        <v>0</v>
      </c>
      <c r="E7904">
        <v>12</v>
      </c>
      <c r="F7904">
        <v>0</v>
      </c>
      <c r="G7904">
        <v>7</v>
      </c>
      <c r="H7904">
        <v>1</v>
      </c>
      <c r="I7904">
        <v>26</v>
      </c>
      <c r="J7904">
        <v>0</v>
      </c>
      <c r="K7904" s="13">
        <v>2024</v>
      </c>
      <c r="L7904"/>
    </row>
    <row r="7905" spans="1:12" x14ac:dyDescent="0.2">
      <c r="A7905" s="4" t="s">
        <v>819</v>
      </c>
      <c r="B7905" s="4"/>
      <c r="C7905" s="4"/>
      <c r="D7905" s="4"/>
      <c r="E7905" s="4"/>
      <c r="F7905" s="4"/>
      <c r="G7905" s="67"/>
      <c r="H7905" s="4"/>
      <c r="I7905" s="4"/>
      <c r="K7905" s="13">
        <v>2024</v>
      </c>
      <c r="L7905"/>
    </row>
    <row r="7906" spans="1:12" x14ac:dyDescent="0.2">
      <c r="A7906" s="4" t="s">
        <v>908</v>
      </c>
      <c r="B7906" s="4"/>
      <c r="C7906" s="4"/>
      <c r="D7906" s="4"/>
      <c r="E7906" s="4"/>
      <c r="F7906" s="4"/>
      <c r="G7906" s="67"/>
      <c r="H7906" s="4"/>
      <c r="I7906" s="4"/>
      <c r="K7906" s="13">
        <v>2024</v>
      </c>
      <c r="L7906"/>
    </row>
    <row r="7907" spans="1:12" x14ac:dyDescent="0.2">
      <c r="A7907" s="4" t="s">
        <v>165</v>
      </c>
      <c r="G7907" s="43"/>
      <c r="K7907" s="13">
        <v>2024</v>
      </c>
      <c r="L7907"/>
    </row>
    <row r="7908" spans="1:12" x14ac:dyDescent="0.2">
      <c r="A7908" s="4" t="s">
        <v>166</v>
      </c>
      <c r="G7908" s="43"/>
      <c r="K7908" s="13">
        <v>2024</v>
      </c>
      <c r="L7908"/>
    </row>
    <row r="7909" spans="1:12" x14ac:dyDescent="0.2">
      <c r="A7909" s="4" t="s">
        <v>167</v>
      </c>
      <c r="B7909" s="4"/>
      <c r="C7909" s="4"/>
      <c r="D7909" s="4"/>
      <c r="E7909" s="4"/>
      <c r="F7909" s="4"/>
      <c r="G7909" s="67"/>
      <c r="H7909" s="4"/>
      <c r="I7909" s="4"/>
      <c r="J7909" s="4"/>
      <c r="K7909" s="13">
        <v>2024</v>
      </c>
      <c r="L7909"/>
    </row>
    <row r="7910" spans="1:12" x14ac:dyDescent="0.2">
      <c r="A7910" s="4" t="s">
        <v>168</v>
      </c>
      <c r="B7910" s="4"/>
      <c r="C7910" s="4"/>
      <c r="D7910" s="4"/>
      <c r="E7910" s="4"/>
      <c r="F7910" s="4"/>
      <c r="G7910" s="67"/>
      <c r="H7910" s="4"/>
      <c r="I7910" s="4"/>
      <c r="J7910" s="4"/>
      <c r="K7910" s="13">
        <v>2024</v>
      </c>
      <c r="L7910"/>
    </row>
    <row r="7911" spans="1:12" x14ac:dyDescent="0.2">
      <c r="A7911" s="4" t="s">
        <v>169</v>
      </c>
      <c r="B7911" s="4"/>
      <c r="C7911" s="4"/>
      <c r="D7911" s="4"/>
      <c r="E7911" s="4"/>
      <c r="F7911" s="4"/>
      <c r="G7911" s="67"/>
      <c r="H7911" s="4"/>
      <c r="I7911" s="4"/>
      <c r="J7911" s="4"/>
      <c r="K7911" s="13">
        <v>2024</v>
      </c>
      <c r="L7911"/>
    </row>
    <row r="7912" spans="1:12" x14ac:dyDescent="0.2">
      <c r="A7912" s="4" t="s">
        <v>170</v>
      </c>
      <c r="B7912" s="4"/>
      <c r="C7912" s="4"/>
      <c r="D7912" s="4"/>
      <c r="E7912" s="4"/>
      <c r="F7912" s="4"/>
      <c r="G7912" s="67"/>
      <c r="H7912" s="4"/>
      <c r="I7912" s="4"/>
      <c r="J7912" s="4"/>
      <c r="K7912" s="13">
        <v>2024</v>
      </c>
      <c r="L7912"/>
    </row>
    <row r="7913" spans="1:12" x14ac:dyDescent="0.2">
      <c r="A7913" s="4" t="s">
        <v>171</v>
      </c>
      <c r="B7913" s="4"/>
      <c r="C7913" s="4"/>
      <c r="D7913" s="4"/>
      <c r="E7913" s="4"/>
      <c r="F7913" s="4"/>
      <c r="G7913" s="67"/>
      <c r="H7913" s="4"/>
      <c r="I7913" s="4"/>
      <c r="J7913" s="4"/>
      <c r="K7913" s="13">
        <v>2024</v>
      </c>
      <c r="L7913"/>
    </row>
    <row r="7914" spans="1:12" x14ac:dyDescent="0.2">
      <c r="A7914" s="4" t="s">
        <v>172</v>
      </c>
      <c r="B7914" s="4"/>
      <c r="C7914" s="4"/>
      <c r="D7914" s="4"/>
      <c r="E7914" s="4"/>
      <c r="F7914" s="4"/>
      <c r="G7914" s="67"/>
      <c r="H7914" s="4"/>
      <c r="I7914" s="4"/>
      <c r="J7914" s="4"/>
      <c r="K7914" s="13">
        <v>2024</v>
      </c>
      <c r="L7914"/>
    </row>
    <row r="7915" spans="1:12" x14ac:dyDescent="0.2">
      <c r="A7915" s="4" t="s">
        <v>173</v>
      </c>
      <c r="B7915" s="4"/>
      <c r="C7915" s="4"/>
      <c r="D7915" s="4"/>
      <c r="E7915" s="4"/>
      <c r="F7915" s="4"/>
      <c r="G7915" s="67"/>
      <c r="H7915" s="4"/>
      <c r="I7915" s="4"/>
      <c r="J7915" s="4"/>
      <c r="K7915" s="13">
        <v>2024</v>
      </c>
      <c r="L7915"/>
    </row>
    <row r="7916" spans="1:12" x14ac:dyDescent="0.2">
      <c r="A7916" s="4" t="s">
        <v>174</v>
      </c>
      <c r="B7916" s="4"/>
      <c r="C7916" s="4"/>
      <c r="D7916" s="4"/>
      <c r="E7916" s="4"/>
      <c r="F7916" s="4"/>
      <c r="G7916" s="67"/>
      <c r="H7916" s="4"/>
      <c r="I7916" s="4"/>
      <c r="J7916" s="4"/>
      <c r="K7916" s="13">
        <v>2024</v>
      </c>
      <c r="L7916"/>
    </row>
    <row r="7917" spans="1:12" x14ac:dyDescent="0.2">
      <c r="A7917" s="4" t="s">
        <v>350</v>
      </c>
      <c r="G7917" s="43"/>
      <c r="K7917" s="13">
        <v>2024</v>
      </c>
      <c r="L7917"/>
    </row>
    <row r="7918" spans="1:12" x14ac:dyDescent="0.2">
      <c r="A7918" s="4" t="s">
        <v>308</v>
      </c>
      <c r="G7918" s="43"/>
      <c r="K7918" s="13">
        <v>2024</v>
      </c>
      <c r="L7918"/>
    </row>
    <row r="7919" spans="1:12" x14ac:dyDescent="0.2">
      <c r="A7919" s="4" t="s">
        <v>175</v>
      </c>
      <c r="B7919" s="4"/>
      <c r="C7919" s="4"/>
      <c r="D7919" s="4"/>
      <c r="E7919" s="4"/>
      <c r="F7919" s="4"/>
      <c r="G7919" s="67"/>
      <c r="H7919" s="4"/>
      <c r="I7919" s="4"/>
      <c r="J7919" s="4"/>
      <c r="K7919" s="13">
        <v>2024</v>
      </c>
      <c r="L7919"/>
    </row>
    <row r="7920" spans="1:12" x14ac:dyDescent="0.2">
      <c r="A7920" s="4" t="s">
        <v>176</v>
      </c>
      <c r="B7920" s="4"/>
      <c r="C7920" s="4"/>
      <c r="D7920" s="4"/>
      <c r="E7920" s="4"/>
      <c r="F7920" s="4"/>
      <c r="G7920" s="67"/>
      <c r="H7920" s="4"/>
      <c r="I7920" s="4"/>
      <c r="J7920" s="4"/>
      <c r="K7920" s="13">
        <v>2024</v>
      </c>
      <c r="L7920"/>
    </row>
    <row r="7921" spans="1:12" x14ac:dyDescent="0.2">
      <c r="A7921" s="4" t="s">
        <v>177</v>
      </c>
      <c r="B7921" s="4"/>
      <c r="C7921" s="4"/>
      <c r="D7921" s="4"/>
      <c r="E7921" s="4"/>
      <c r="F7921" s="4"/>
      <c r="G7921" s="67"/>
      <c r="H7921" s="4"/>
      <c r="I7921" s="4"/>
      <c r="J7921" s="4"/>
      <c r="K7921" s="13">
        <v>2024</v>
      </c>
      <c r="L7921"/>
    </row>
    <row r="7922" spans="1:12" x14ac:dyDescent="0.2">
      <c r="A7922" s="4" t="s">
        <v>288</v>
      </c>
      <c r="G7922" s="43"/>
      <c r="K7922" s="13">
        <v>2024</v>
      </c>
      <c r="L7922"/>
    </row>
    <row r="7923" spans="1:12" x14ac:dyDescent="0.2">
      <c r="A7923" s="4" t="s">
        <v>800</v>
      </c>
      <c r="B7923"/>
      <c r="C7923"/>
      <c r="D7923"/>
      <c r="E7923"/>
      <c r="F7923"/>
      <c r="G7923" s="71"/>
      <c r="H7923"/>
      <c r="I7923" s="4"/>
      <c r="J7923" s="4"/>
      <c r="K7923" s="13">
        <v>2024</v>
      </c>
      <c r="L7923"/>
    </row>
    <row r="7924" spans="1:12" x14ac:dyDescent="0.2">
      <c r="A7924" s="4" t="s">
        <v>178</v>
      </c>
      <c r="G7924" s="43"/>
      <c r="K7924" s="13">
        <v>2024</v>
      </c>
      <c r="L7924"/>
    </row>
    <row r="7925" spans="1:12" x14ac:dyDescent="0.2">
      <c r="A7925" s="4" t="s">
        <v>179</v>
      </c>
      <c r="G7925" s="43"/>
      <c r="K7925" s="13">
        <v>2024</v>
      </c>
      <c r="L7925"/>
    </row>
    <row r="7926" spans="1:12" x14ac:dyDescent="0.2">
      <c r="A7926" s="4" t="s">
        <v>180</v>
      </c>
      <c r="G7926" s="43"/>
      <c r="K7926" s="13">
        <v>2024</v>
      </c>
      <c r="L7926"/>
    </row>
    <row r="7927" spans="1:12" x14ac:dyDescent="0.2">
      <c r="A7927" s="4" t="s">
        <v>181</v>
      </c>
      <c r="G7927" s="43"/>
      <c r="K7927" s="13">
        <v>2024</v>
      </c>
      <c r="L7927"/>
    </row>
    <row r="7928" spans="1:12" x14ac:dyDescent="0.2">
      <c r="A7928" s="4" t="s">
        <v>182</v>
      </c>
      <c r="G7928" s="43"/>
      <c r="K7928" s="13">
        <v>2024</v>
      </c>
      <c r="L7928"/>
    </row>
    <row r="7929" spans="1:12" x14ac:dyDescent="0.2">
      <c r="A7929" s="4" t="s">
        <v>183</v>
      </c>
      <c r="G7929" s="43"/>
      <c r="K7929" s="13">
        <v>2024</v>
      </c>
      <c r="L7929"/>
    </row>
    <row r="7930" spans="1:12" x14ac:dyDescent="0.2">
      <c r="A7930" s="4" t="s">
        <v>184</v>
      </c>
      <c r="G7930" s="43"/>
      <c r="K7930" s="13">
        <v>2024</v>
      </c>
      <c r="L7930"/>
    </row>
    <row r="7931" spans="1:12" x14ac:dyDescent="0.2">
      <c r="A7931" s="4" t="s">
        <v>185</v>
      </c>
      <c r="G7931" s="43"/>
      <c r="K7931" s="13">
        <v>2024</v>
      </c>
      <c r="L7931"/>
    </row>
    <row r="7932" spans="1:12" x14ac:dyDescent="0.2">
      <c r="A7932" s="4" t="s">
        <v>186</v>
      </c>
      <c r="G7932" s="43"/>
      <c r="K7932" s="13">
        <v>2024</v>
      </c>
      <c r="L7932"/>
    </row>
    <row r="7933" spans="1:12" x14ac:dyDescent="0.2">
      <c r="A7933" s="4" t="s">
        <v>370</v>
      </c>
      <c r="B7933"/>
      <c r="C7933"/>
      <c r="D7933"/>
      <c r="E7933"/>
      <c r="F7933" s="26"/>
      <c r="G7933" s="72"/>
      <c r="H7933" s="26"/>
      <c r="I7933" s="26"/>
      <c r="J7933" s="26"/>
      <c r="K7933" s="13">
        <v>2024</v>
      </c>
      <c r="L7933"/>
    </row>
    <row r="7934" spans="1:12" x14ac:dyDescent="0.2">
      <c r="A7934" s="4" t="s">
        <v>321</v>
      </c>
      <c r="G7934" s="43"/>
      <c r="K7934" s="13">
        <v>2024</v>
      </c>
      <c r="L7934"/>
    </row>
    <row r="7935" spans="1:12" x14ac:dyDescent="0.2">
      <c r="A7935" s="4" t="s">
        <v>187</v>
      </c>
      <c r="G7935" s="43"/>
      <c r="K7935" s="13">
        <v>2024</v>
      </c>
      <c r="L7935"/>
    </row>
    <row r="7936" spans="1:12" x14ac:dyDescent="0.2">
      <c r="A7936" s="4" t="s">
        <v>883</v>
      </c>
      <c r="G7936" s="43"/>
      <c r="K7936" s="13">
        <v>2024</v>
      </c>
      <c r="L7936"/>
    </row>
    <row r="7937" spans="1:12" x14ac:dyDescent="0.2">
      <c r="A7937" s="4" t="s">
        <v>188</v>
      </c>
      <c r="G7937" s="43"/>
      <c r="K7937" s="13">
        <v>2024</v>
      </c>
      <c r="L7937"/>
    </row>
    <row r="7938" spans="1:12" x14ac:dyDescent="0.2">
      <c r="A7938" s="4" t="s">
        <v>189</v>
      </c>
      <c r="G7938" s="43"/>
      <c r="K7938" s="13">
        <v>2024</v>
      </c>
      <c r="L7938"/>
    </row>
    <row r="7939" spans="1:12" x14ac:dyDescent="0.2">
      <c r="A7939" s="4" t="s">
        <v>190</v>
      </c>
      <c r="G7939" s="43"/>
      <c r="K7939" s="13">
        <v>2024</v>
      </c>
      <c r="L7939"/>
    </row>
    <row r="7940" spans="1:12" x14ac:dyDescent="0.2">
      <c r="A7940" s="4" t="s">
        <v>304</v>
      </c>
      <c r="B7940">
        <v>1</v>
      </c>
      <c r="C7940">
        <v>1</v>
      </c>
      <c r="D7940">
        <v>1</v>
      </c>
      <c r="E7940">
        <v>12</v>
      </c>
      <c r="F7940">
        <v>0</v>
      </c>
      <c r="G7940">
        <v>4</v>
      </c>
      <c r="H7940">
        <v>0</v>
      </c>
      <c r="I7940">
        <v>15</v>
      </c>
      <c r="J7940">
        <v>3</v>
      </c>
      <c r="K7940" s="13">
        <v>2024</v>
      </c>
      <c r="L7940"/>
    </row>
    <row r="7941" spans="1:12" x14ac:dyDescent="0.2">
      <c r="A7941" s="4" t="s">
        <v>347</v>
      </c>
      <c r="G7941" s="43"/>
      <c r="K7941" s="13">
        <v>2024</v>
      </c>
      <c r="L7941"/>
    </row>
    <row r="7942" spans="1:12" x14ac:dyDescent="0.2">
      <c r="A7942" s="4" t="s">
        <v>191</v>
      </c>
      <c r="G7942" s="43"/>
      <c r="K7942" s="13">
        <v>2024</v>
      </c>
      <c r="L7942"/>
    </row>
    <row r="7943" spans="1:12" x14ac:dyDescent="0.2">
      <c r="A7943" s="4" t="s">
        <v>192</v>
      </c>
      <c r="G7943" s="43"/>
      <c r="K7943" s="13">
        <v>2024</v>
      </c>
      <c r="L7943"/>
    </row>
    <row r="7944" spans="1:12" x14ac:dyDescent="0.2">
      <c r="A7944" s="4" t="s">
        <v>193</v>
      </c>
      <c r="G7944" s="43"/>
      <c r="K7944" s="13">
        <v>2024</v>
      </c>
      <c r="L7944"/>
    </row>
    <row r="7945" spans="1:12" x14ac:dyDescent="0.2">
      <c r="A7945" s="4" t="s">
        <v>194</v>
      </c>
      <c r="G7945" s="43"/>
      <c r="K7945" s="13">
        <v>2024</v>
      </c>
      <c r="L7945"/>
    </row>
    <row r="7946" spans="1:12" x14ac:dyDescent="0.2">
      <c r="A7946" s="4" t="s">
        <v>195</v>
      </c>
      <c r="G7946" s="43"/>
      <c r="J7946" s="27"/>
      <c r="K7946" s="13">
        <v>2024</v>
      </c>
      <c r="L7946"/>
    </row>
    <row r="7947" spans="1:12" x14ac:dyDescent="0.2">
      <c r="A7947" s="4" t="s">
        <v>196</v>
      </c>
      <c r="G7947" s="43"/>
      <c r="K7947" s="13">
        <v>2024</v>
      </c>
      <c r="L7947"/>
    </row>
    <row r="7948" spans="1:12" x14ac:dyDescent="0.2">
      <c r="A7948" s="4" t="s">
        <v>197</v>
      </c>
      <c r="B7948">
        <v>19</v>
      </c>
      <c r="C7948">
        <v>10</v>
      </c>
      <c r="D7948">
        <v>1</v>
      </c>
      <c r="E7948">
        <v>89</v>
      </c>
      <c r="F7948" s="26">
        <v>3</v>
      </c>
      <c r="G7948" s="82">
        <v>99.833333333333329</v>
      </c>
      <c r="H7948" s="26">
        <v>6</v>
      </c>
      <c r="I7948" s="26">
        <v>568</v>
      </c>
      <c r="J7948" s="26">
        <v>31</v>
      </c>
      <c r="K7948" s="13">
        <v>2024</v>
      </c>
      <c r="L7948"/>
    </row>
    <row r="7949" spans="1:12" x14ac:dyDescent="0.2">
      <c r="A7949" s="4" t="s">
        <v>894</v>
      </c>
      <c r="B7949">
        <v>4</v>
      </c>
      <c r="C7949">
        <v>3</v>
      </c>
      <c r="D7949">
        <v>2</v>
      </c>
      <c r="E7949">
        <v>4</v>
      </c>
      <c r="F7949">
        <v>0</v>
      </c>
      <c r="G7949">
        <v>0</v>
      </c>
      <c r="H7949">
        <v>0</v>
      </c>
      <c r="I7949">
        <v>0</v>
      </c>
      <c r="J7949">
        <v>0</v>
      </c>
      <c r="K7949" s="13">
        <v>2024</v>
      </c>
      <c r="L7949"/>
    </row>
    <row r="7950" spans="1:12" x14ac:dyDescent="0.2">
      <c r="A7950" s="4" t="s">
        <v>198</v>
      </c>
      <c r="B7950"/>
      <c r="C7950"/>
      <c r="D7950"/>
      <c r="E7950"/>
      <c r="F7950"/>
      <c r="G7950"/>
      <c r="H7950"/>
      <c r="I7950"/>
      <c r="J7950"/>
      <c r="K7950" s="13">
        <v>2024</v>
      </c>
      <c r="L7950"/>
    </row>
    <row r="7951" spans="1:12" x14ac:dyDescent="0.2">
      <c r="A7951" s="4" t="s">
        <v>368</v>
      </c>
      <c r="B7951"/>
      <c r="C7951"/>
      <c r="D7951"/>
      <c r="E7951"/>
      <c r="F7951"/>
      <c r="G7951"/>
      <c r="H7951"/>
      <c r="I7951"/>
      <c r="J7951"/>
      <c r="K7951" s="13">
        <v>2024</v>
      </c>
      <c r="L7951"/>
    </row>
    <row r="7952" spans="1:12" x14ac:dyDescent="0.2">
      <c r="A7952" s="4" t="s">
        <v>199</v>
      </c>
      <c r="G7952" s="43"/>
      <c r="K7952" s="13">
        <v>2024</v>
      </c>
      <c r="L7952"/>
    </row>
    <row r="7953" spans="1:12" x14ac:dyDescent="0.2">
      <c r="A7953" s="4" t="s">
        <v>200</v>
      </c>
      <c r="G7953" s="43"/>
      <c r="K7953" s="13">
        <v>2024</v>
      </c>
      <c r="L7953"/>
    </row>
    <row r="7954" spans="1:12" x14ac:dyDescent="0.2">
      <c r="A7954" s="4" t="s">
        <v>201</v>
      </c>
      <c r="G7954" s="43"/>
      <c r="K7954" s="13">
        <v>2024</v>
      </c>
      <c r="L7954"/>
    </row>
    <row r="7955" spans="1:12" x14ac:dyDescent="0.2">
      <c r="A7955" s="4" t="s">
        <v>202</v>
      </c>
      <c r="G7955" s="43"/>
      <c r="K7955" s="13">
        <v>2024</v>
      </c>
      <c r="L7955"/>
    </row>
    <row r="7956" spans="1:12" x14ac:dyDescent="0.2">
      <c r="A7956" s="4" t="s">
        <v>203</v>
      </c>
      <c r="G7956" s="43"/>
      <c r="K7956" s="13">
        <v>2024</v>
      </c>
      <c r="L7956"/>
    </row>
    <row r="7957" spans="1:12" x14ac:dyDescent="0.2">
      <c r="A7957" s="4" t="s">
        <v>204</v>
      </c>
      <c r="G7957" s="43"/>
      <c r="K7957" s="13">
        <v>2024</v>
      </c>
      <c r="L7957"/>
    </row>
    <row r="7958" spans="1:12" x14ac:dyDescent="0.2">
      <c r="A7958" s="4" t="s">
        <v>893</v>
      </c>
      <c r="B7958">
        <v>19</v>
      </c>
      <c r="C7958">
        <v>18</v>
      </c>
      <c r="D7958">
        <v>4</v>
      </c>
      <c r="E7958">
        <v>227</v>
      </c>
      <c r="F7958" s="26">
        <v>7</v>
      </c>
      <c r="G7958" s="82">
        <v>66</v>
      </c>
      <c r="H7958" s="26">
        <v>1</v>
      </c>
      <c r="I7958" s="26">
        <v>287</v>
      </c>
      <c r="J7958" s="26">
        <v>15</v>
      </c>
      <c r="K7958" s="13">
        <v>2024</v>
      </c>
      <c r="L7958"/>
    </row>
    <row r="7959" spans="1:12" x14ac:dyDescent="0.2">
      <c r="A7959" s="4" t="s">
        <v>313</v>
      </c>
      <c r="B7959"/>
      <c r="C7959"/>
      <c r="D7959"/>
      <c r="E7959"/>
      <c r="F7959" s="26"/>
      <c r="G7959" s="82"/>
      <c r="H7959" s="26"/>
      <c r="I7959" s="26"/>
      <c r="J7959" s="26"/>
      <c r="K7959" s="13">
        <v>2024</v>
      </c>
      <c r="L7959"/>
    </row>
    <row r="7960" spans="1:12" x14ac:dyDescent="0.2">
      <c r="A7960" s="4" t="s">
        <v>205</v>
      </c>
      <c r="G7960" s="43"/>
      <c r="K7960" s="13">
        <v>2024</v>
      </c>
      <c r="L7960"/>
    </row>
    <row r="7961" spans="1:12" x14ac:dyDescent="0.2">
      <c r="A7961" s="4" t="s">
        <v>206</v>
      </c>
      <c r="B7961">
        <v>21</v>
      </c>
      <c r="C7961">
        <v>13</v>
      </c>
      <c r="D7961">
        <v>5</v>
      </c>
      <c r="E7961">
        <v>122</v>
      </c>
      <c r="F7961" s="26">
        <v>8</v>
      </c>
      <c r="G7961" s="82">
        <v>92</v>
      </c>
      <c r="H7961" s="26">
        <v>8</v>
      </c>
      <c r="I7961" s="26">
        <v>376</v>
      </c>
      <c r="J7961" s="26">
        <v>24</v>
      </c>
      <c r="K7961" s="13">
        <v>2024</v>
      </c>
      <c r="L7961"/>
    </row>
    <row r="7962" spans="1:12" x14ac:dyDescent="0.2">
      <c r="A7962" s="4" t="s">
        <v>207</v>
      </c>
      <c r="G7962" s="43"/>
      <c r="K7962" s="13">
        <v>2024</v>
      </c>
      <c r="L7962"/>
    </row>
    <row r="7963" spans="1:12" x14ac:dyDescent="0.2">
      <c r="A7963" s="4" t="s">
        <v>208</v>
      </c>
      <c r="G7963" s="43"/>
      <c r="K7963" s="13">
        <v>2024</v>
      </c>
      <c r="L7963"/>
    </row>
    <row r="7964" spans="1:12" x14ac:dyDescent="0.2">
      <c r="A7964" s="4" t="s">
        <v>793</v>
      </c>
      <c r="B7964" s="4"/>
      <c r="C7964" s="4"/>
      <c r="D7964" s="4"/>
      <c r="E7964" s="4"/>
      <c r="F7964" s="4"/>
      <c r="G7964" s="67"/>
      <c r="H7964" s="4"/>
      <c r="I7964" s="4"/>
      <c r="K7964" s="13">
        <v>2024</v>
      </c>
      <c r="L7964"/>
    </row>
    <row r="7965" spans="1:12" x14ac:dyDescent="0.2">
      <c r="A7965" s="4" t="s">
        <v>209</v>
      </c>
      <c r="B7965" s="4"/>
      <c r="C7965" s="4"/>
      <c r="D7965" s="4"/>
      <c r="E7965" s="4"/>
      <c r="F7965" s="4"/>
      <c r="G7965" s="67"/>
      <c r="H7965" s="4"/>
      <c r="I7965" s="4"/>
      <c r="J7965" s="4"/>
      <c r="K7965" s="13">
        <v>2024</v>
      </c>
      <c r="L7965"/>
    </row>
    <row r="7966" spans="1:12" x14ac:dyDescent="0.2">
      <c r="A7966" s="4" t="s">
        <v>210</v>
      </c>
      <c r="B7966" s="4"/>
      <c r="C7966" s="4"/>
      <c r="D7966" s="4"/>
      <c r="E7966" s="4"/>
      <c r="F7966" s="4"/>
      <c r="G7966" s="67"/>
      <c r="H7966" s="4"/>
      <c r="I7966" s="4"/>
      <c r="J7966" s="4"/>
      <c r="K7966" s="13">
        <v>2024</v>
      </c>
      <c r="L7966"/>
    </row>
    <row r="7967" spans="1:12" x14ac:dyDescent="0.2">
      <c r="A7967" s="4" t="s">
        <v>281</v>
      </c>
      <c r="B7967"/>
      <c r="C7967"/>
      <c r="D7967"/>
      <c r="E7967"/>
      <c r="F7967" s="26"/>
      <c r="G7967" s="72"/>
      <c r="H7967" s="26"/>
      <c r="I7967" s="26"/>
      <c r="J7967" s="26"/>
      <c r="K7967" s="13">
        <v>2024</v>
      </c>
      <c r="L7967"/>
    </row>
    <row r="7968" spans="1:12" x14ac:dyDescent="0.2">
      <c r="A7968" s="4" t="s">
        <v>343</v>
      </c>
      <c r="G7968" s="43"/>
      <c r="K7968" s="13">
        <v>2024</v>
      </c>
      <c r="L7968"/>
    </row>
    <row r="7969" spans="1:12" x14ac:dyDescent="0.2">
      <c r="A7969" s="4" t="s">
        <v>876</v>
      </c>
      <c r="G7969" s="43"/>
      <c r="K7969" s="13">
        <v>2024</v>
      </c>
      <c r="L7969"/>
    </row>
    <row r="7970" spans="1:12" x14ac:dyDescent="0.2">
      <c r="A7970" s="4" t="s">
        <v>902</v>
      </c>
      <c r="G7970" s="43"/>
      <c r="J7970" s="27"/>
      <c r="K7970" s="13">
        <v>2024</v>
      </c>
      <c r="L7970"/>
    </row>
    <row r="7971" spans="1:12" x14ac:dyDescent="0.2">
      <c r="A7971" s="4" t="s">
        <v>324</v>
      </c>
      <c r="G7971" s="43"/>
      <c r="K7971" s="13">
        <v>2024</v>
      </c>
      <c r="L7971"/>
    </row>
    <row r="7972" spans="1:12" x14ac:dyDescent="0.2">
      <c r="A7972" s="4" t="s">
        <v>328</v>
      </c>
      <c r="B7972">
        <v>1</v>
      </c>
      <c r="C7972">
        <v>1</v>
      </c>
      <c r="D7972">
        <v>0</v>
      </c>
      <c r="E7972">
        <v>0</v>
      </c>
      <c r="F7972">
        <v>1</v>
      </c>
      <c r="G7972">
        <v>2</v>
      </c>
      <c r="H7972">
        <v>1</v>
      </c>
      <c r="I7972">
        <v>16</v>
      </c>
      <c r="J7972">
        <v>1</v>
      </c>
      <c r="K7972" s="13">
        <v>2024</v>
      </c>
      <c r="L7972"/>
    </row>
    <row r="7973" spans="1:12" x14ac:dyDescent="0.2">
      <c r="A7973" s="4" t="s">
        <v>348</v>
      </c>
      <c r="G7973" s="43"/>
      <c r="K7973" s="13">
        <v>2024</v>
      </c>
      <c r="L7973"/>
    </row>
    <row r="7974" spans="1:12" x14ac:dyDescent="0.2">
      <c r="A7974" s="4" t="s">
        <v>358</v>
      </c>
      <c r="B7974" s="4"/>
      <c r="C7974" s="4"/>
      <c r="D7974" s="4"/>
      <c r="E7974" s="4"/>
      <c r="F7974" s="4"/>
      <c r="G7974" s="67"/>
      <c r="H7974" s="4"/>
      <c r="I7974" s="4"/>
      <c r="J7974" s="4"/>
      <c r="K7974" s="13">
        <v>2024</v>
      </c>
      <c r="L7974"/>
    </row>
    <row r="7975" spans="1:12" x14ac:dyDescent="0.2">
      <c r="A7975" s="4" t="s">
        <v>325</v>
      </c>
      <c r="G7975" s="43"/>
      <c r="K7975" s="13">
        <v>2024</v>
      </c>
      <c r="L7975"/>
    </row>
    <row r="7976" spans="1:12" x14ac:dyDescent="0.2">
      <c r="A7976" s="4" t="s">
        <v>797</v>
      </c>
      <c r="B7976" s="4"/>
      <c r="C7976" s="4"/>
      <c r="D7976" s="4"/>
      <c r="E7976" s="4"/>
      <c r="F7976" s="4"/>
      <c r="G7976" s="67"/>
      <c r="H7976" s="4"/>
      <c r="I7976" s="4"/>
      <c r="K7976" s="13">
        <v>2024</v>
      </c>
      <c r="L7976"/>
    </row>
    <row r="7977" spans="1:12" x14ac:dyDescent="0.2">
      <c r="A7977" s="4" t="s">
        <v>326</v>
      </c>
      <c r="G7977" s="43"/>
      <c r="K7977" s="13">
        <v>2024</v>
      </c>
      <c r="L7977"/>
    </row>
    <row r="7978" spans="1:12" x14ac:dyDescent="0.2">
      <c r="A7978" s="4" t="s">
        <v>211</v>
      </c>
      <c r="B7978" s="4"/>
      <c r="C7978" s="4"/>
      <c r="D7978" s="4"/>
      <c r="E7978" s="4"/>
      <c r="F7978" s="4"/>
      <c r="G7978" s="67"/>
      <c r="H7978" s="4"/>
      <c r="I7978" s="4"/>
      <c r="J7978" s="4"/>
      <c r="K7978" s="13">
        <v>2024</v>
      </c>
      <c r="L7978"/>
    </row>
    <row r="7979" spans="1:12" x14ac:dyDescent="0.2">
      <c r="A7979" s="4" t="s">
        <v>798</v>
      </c>
      <c r="B7979">
        <v>13</v>
      </c>
      <c r="C7979">
        <v>10</v>
      </c>
      <c r="D7979">
        <v>0</v>
      </c>
      <c r="E7979">
        <v>109</v>
      </c>
      <c r="F7979">
        <v>12</v>
      </c>
      <c r="G7979">
        <v>14.3333333</v>
      </c>
      <c r="H7979">
        <v>1</v>
      </c>
      <c r="I7979">
        <v>57</v>
      </c>
      <c r="J7979">
        <v>2</v>
      </c>
      <c r="K7979" s="13">
        <v>2024</v>
      </c>
      <c r="L7979"/>
    </row>
    <row r="7980" spans="1:12" x14ac:dyDescent="0.2">
      <c r="A7980" s="4" t="s">
        <v>282</v>
      </c>
      <c r="G7980" s="43"/>
      <c r="K7980" s="13">
        <v>2024</v>
      </c>
      <c r="L7980"/>
    </row>
    <row r="7981" spans="1:12" x14ac:dyDescent="0.2">
      <c r="A7981" s="4" t="s">
        <v>212</v>
      </c>
      <c r="B7981" s="4"/>
      <c r="C7981" s="4"/>
      <c r="D7981" s="4"/>
      <c r="E7981" s="4"/>
      <c r="F7981" s="4"/>
      <c r="G7981" s="67"/>
      <c r="H7981" s="4"/>
      <c r="I7981" s="4"/>
      <c r="J7981" s="4"/>
      <c r="K7981" s="13">
        <v>2024</v>
      </c>
      <c r="L7981"/>
    </row>
    <row r="7982" spans="1:12" x14ac:dyDescent="0.2">
      <c r="A7982" s="4" t="s">
        <v>301</v>
      </c>
      <c r="G7982" s="43"/>
      <c r="K7982" s="13">
        <v>2024</v>
      </c>
      <c r="L7982"/>
    </row>
    <row r="7983" spans="1:12" x14ac:dyDescent="0.2">
      <c r="A7983" s="4" t="s">
        <v>289</v>
      </c>
      <c r="G7983" s="43"/>
      <c r="K7983" s="13">
        <v>2024</v>
      </c>
      <c r="L7983"/>
    </row>
    <row r="7984" spans="1:12" x14ac:dyDescent="0.2">
      <c r="A7984" s="4" t="s">
        <v>878</v>
      </c>
      <c r="G7984" s="43"/>
      <c r="K7984" s="13">
        <v>2024</v>
      </c>
      <c r="L7984"/>
    </row>
    <row r="7985" spans="1:12" x14ac:dyDescent="0.2">
      <c r="A7985" s="4" t="s">
        <v>879</v>
      </c>
      <c r="G7985" s="43"/>
      <c r="K7985" s="13">
        <v>2024</v>
      </c>
      <c r="L7985"/>
    </row>
    <row r="7986" spans="1:12" x14ac:dyDescent="0.2">
      <c r="A7986" s="4" t="s">
        <v>844</v>
      </c>
      <c r="G7986" s="43"/>
      <c r="K7986" s="13">
        <v>2024</v>
      </c>
      <c r="L7986"/>
    </row>
    <row r="7987" spans="1:12" x14ac:dyDescent="0.2">
      <c r="A7987" s="4" t="s">
        <v>213</v>
      </c>
      <c r="B7987" s="4"/>
      <c r="C7987" s="4"/>
      <c r="D7987" s="4"/>
      <c r="E7987" s="4"/>
      <c r="F7987" s="4"/>
      <c r="G7987" s="67"/>
      <c r="H7987" s="4"/>
      <c r="I7987" s="4"/>
      <c r="J7987" s="4"/>
      <c r="K7987" s="13">
        <v>2024</v>
      </c>
      <c r="L7987"/>
    </row>
    <row r="7988" spans="1:12" x14ac:dyDescent="0.2">
      <c r="A7988" s="4" t="s">
        <v>897</v>
      </c>
      <c r="G7988" s="43"/>
      <c r="J7988" s="27"/>
      <c r="K7988" s="13">
        <v>2024</v>
      </c>
      <c r="L7988"/>
    </row>
    <row r="7989" spans="1:12" x14ac:dyDescent="0.2">
      <c r="A7989" s="4" t="s">
        <v>214</v>
      </c>
      <c r="B7989" s="4"/>
      <c r="C7989" s="4"/>
      <c r="D7989" s="4"/>
      <c r="E7989" s="4"/>
      <c r="F7989" s="4"/>
      <c r="G7989" s="67"/>
      <c r="H7989" s="4"/>
      <c r="I7989" s="4"/>
      <c r="J7989" s="4"/>
      <c r="K7989" s="13">
        <v>2024</v>
      </c>
      <c r="L7989"/>
    </row>
    <row r="7990" spans="1:12" x14ac:dyDescent="0.2">
      <c r="A7990" s="4" t="s">
        <v>801</v>
      </c>
      <c r="G7990" s="43"/>
      <c r="K7990" s="13">
        <v>2024</v>
      </c>
      <c r="L7990"/>
    </row>
    <row r="7991" spans="1:12" x14ac:dyDescent="0.2">
      <c r="A7991" s="4" t="s">
        <v>309</v>
      </c>
      <c r="B7991" s="15"/>
      <c r="C7991" s="15"/>
      <c r="D7991" s="15"/>
      <c r="E7991" s="15"/>
      <c r="G7991" s="43"/>
      <c r="K7991" s="13">
        <v>2024</v>
      </c>
      <c r="L7991"/>
    </row>
    <row r="7992" spans="1:12" x14ac:dyDescent="0.2">
      <c r="A7992" s="4" t="s">
        <v>215</v>
      </c>
      <c r="B7992" s="4"/>
      <c r="C7992" s="4"/>
      <c r="D7992" s="4"/>
      <c r="E7992" s="4"/>
      <c r="F7992" s="4"/>
      <c r="G7992" s="67"/>
      <c r="H7992" s="4"/>
      <c r="I7992" s="4"/>
      <c r="J7992" s="4"/>
      <c r="K7992" s="13">
        <v>2024</v>
      </c>
      <c r="L7992"/>
    </row>
    <row r="7993" spans="1:12" x14ac:dyDescent="0.2">
      <c r="A7993" s="4" t="s">
        <v>216</v>
      </c>
      <c r="B7993" s="4"/>
      <c r="C7993" s="4"/>
      <c r="D7993" s="4"/>
      <c r="E7993" s="4"/>
      <c r="F7993" s="4"/>
      <c r="G7993" s="67"/>
      <c r="H7993" s="4"/>
      <c r="I7993" s="4"/>
      <c r="J7993" s="4"/>
      <c r="K7993" s="13">
        <v>2024</v>
      </c>
      <c r="L7993"/>
    </row>
    <row r="7994" spans="1:12" x14ac:dyDescent="0.2">
      <c r="A7994" s="4" t="s">
        <v>217</v>
      </c>
      <c r="B7994" s="4"/>
      <c r="C7994" s="4"/>
      <c r="D7994" s="4"/>
      <c r="E7994" s="4"/>
      <c r="F7994" s="4"/>
      <c r="G7994" s="67"/>
      <c r="H7994" s="4"/>
      <c r="I7994" s="4"/>
      <c r="J7994" s="4"/>
      <c r="K7994" s="13">
        <v>2024</v>
      </c>
      <c r="L7994"/>
    </row>
    <row r="7995" spans="1:12" x14ac:dyDescent="0.2">
      <c r="A7995" s="4" t="s">
        <v>218</v>
      </c>
      <c r="B7995" s="4"/>
      <c r="C7995" s="4"/>
      <c r="D7995" s="4"/>
      <c r="E7995" s="4"/>
      <c r="F7995" s="4"/>
      <c r="G7995" s="67"/>
      <c r="H7995" s="4"/>
      <c r="I7995" s="4"/>
      <c r="J7995" s="4"/>
      <c r="K7995" s="13">
        <v>2024</v>
      </c>
      <c r="L7995"/>
    </row>
    <row r="7996" spans="1:12" x14ac:dyDescent="0.2">
      <c r="A7996" s="4" t="s">
        <v>219</v>
      </c>
      <c r="B7996" s="4"/>
      <c r="C7996" s="4"/>
      <c r="D7996" s="4"/>
      <c r="E7996" s="4"/>
      <c r="F7996" s="4"/>
      <c r="G7996" s="67"/>
      <c r="H7996" s="4"/>
      <c r="I7996" s="4"/>
      <c r="J7996" s="4"/>
      <c r="K7996" s="13">
        <v>2024</v>
      </c>
      <c r="L7996"/>
    </row>
    <row r="7997" spans="1:12" x14ac:dyDescent="0.2">
      <c r="A7997" s="4" t="s">
        <v>220</v>
      </c>
      <c r="B7997" s="4"/>
      <c r="C7997" s="4"/>
      <c r="D7997" s="4"/>
      <c r="E7997" s="4"/>
      <c r="F7997" s="4"/>
      <c r="G7997" s="67"/>
      <c r="H7997" s="4"/>
      <c r="I7997" s="4"/>
      <c r="J7997" s="4"/>
      <c r="K7997" s="13">
        <v>2024</v>
      </c>
      <c r="L7997"/>
    </row>
    <row r="7998" spans="1:12" x14ac:dyDescent="0.2">
      <c r="A7998" s="4" t="s">
        <v>221</v>
      </c>
      <c r="B7998" s="4"/>
      <c r="C7998" s="4"/>
      <c r="D7998" s="4"/>
      <c r="E7998" s="4"/>
      <c r="F7998" s="4"/>
      <c r="G7998" s="67"/>
      <c r="H7998" s="4"/>
      <c r="I7998" s="4"/>
      <c r="J7998" s="4"/>
      <c r="K7998" s="13">
        <v>2024</v>
      </c>
      <c r="L7998"/>
    </row>
    <row r="7999" spans="1:12" x14ac:dyDescent="0.2">
      <c r="A7999" s="4" t="s">
        <v>292</v>
      </c>
      <c r="G7999" s="43"/>
      <c r="K7999" s="13">
        <v>2024</v>
      </c>
      <c r="L7999"/>
    </row>
    <row r="8000" spans="1:12" x14ac:dyDescent="0.2">
      <c r="A8000" s="4" t="s">
        <v>222</v>
      </c>
      <c r="B8000" s="4"/>
      <c r="C8000" s="4"/>
      <c r="D8000" s="4"/>
      <c r="E8000" s="4"/>
      <c r="F8000" s="4"/>
      <c r="G8000" s="67"/>
      <c r="H8000" s="4"/>
      <c r="I8000" s="4"/>
      <c r="J8000" s="4"/>
      <c r="K8000" s="13">
        <v>2024</v>
      </c>
      <c r="L8000"/>
    </row>
    <row r="8001" spans="1:12" x14ac:dyDescent="0.2">
      <c r="A8001" s="4" t="s">
        <v>223</v>
      </c>
      <c r="B8001" s="4"/>
      <c r="C8001" s="4"/>
      <c r="D8001" s="4"/>
      <c r="E8001" s="4"/>
      <c r="F8001" s="4"/>
      <c r="G8001" s="67"/>
      <c r="H8001" s="4"/>
      <c r="I8001" s="4"/>
      <c r="J8001" s="4"/>
      <c r="K8001" s="13">
        <v>2024</v>
      </c>
      <c r="L8001"/>
    </row>
    <row r="8002" spans="1:12" x14ac:dyDescent="0.2">
      <c r="A8002" s="4" t="s">
        <v>224</v>
      </c>
      <c r="B8002" s="4"/>
      <c r="C8002" s="4"/>
      <c r="D8002" s="4"/>
      <c r="E8002" s="4"/>
      <c r="F8002" s="4"/>
      <c r="G8002" s="67"/>
      <c r="H8002" s="4"/>
      <c r="I8002" s="4"/>
      <c r="J8002" s="4"/>
      <c r="K8002" s="13">
        <v>2024</v>
      </c>
      <c r="L8002"/>
    </row>
    <row r="8003" spans="1:12" x14ac:dyDescent="0.2">
      <c r="A8003" s="4" t="s">
        <v>901</v>
      </c>
      <c r="G8003" s="43"/>
      <c r="J8003" s="27"/>
      <c r="K8003" s="13">
        <v>2024</v>
      </c>
      <c r="L8003"/>
    </row>
    <row r="8004" spans="1:12" x14ac:dyDescent="0.2">
      <c r="A8004" s="4" t="s">
        <v>225</v>
      </c>
      <c r="G8004" s="43"/>
      <c r="K8004" s="13">
        <v>2024</v>
      </c>
      <c r="L8004"/>
    </row>
    <row r="8005" spans="1:12" x14ac:dyDescent="0.2">
      <c r="A8005" s="4" t="s">
        <v>344</v>
      </c>
      <c r="F8005"/>
      <c r="G8005" s="71"/>
      <c r="H8005"/>
      <c r="I8005"/>
      <c r="J8005"/>
      <c r="K8005" s="13">
        <v>2024</v>
      </c>
      <c r="L8005"/>
    </row>
    <row r="8006" spans="1:12" x14ac:dyDescent="0.2">
      <c r="A8006" s="4" t="s">
        <v>335</v>
      </c>
      <c r="G8006" s="43"/>
      <c r="K8006" s="13">
        <v>2024</v>
      </c>
      <c r="L8006"/>
    </row>
    <row r="8007" spans="1:12" x14ac:dyDescent="0.2">
      <c r="A8007" s="4" t="s">
        <v>226</v>
      </c>
      <c r="G8007" s="43"/>
      <c r="K8007" s="13">
        <v>2024</v>
      </c>
      <c r="L8007"/>
    </row>
    <row r="8008" spans="1:12" x14ac:dyDescent="0.2">
      <c r="A8008" s="4" t="s">
        <v>888</v>
      </c>
      <c r="B8008" s="4"/>
      <c r="C8008" s="4"/>
      <c r="D8008" s="4"/>
      <c r="E8008" s="4"/>
      <c r="F8008" s="4"/>
      <c r="G8008" s="67"/>
      <c r="H8008" s="4"/>
      <c r="I8008" s="4"/>
      <c r="J8008" s="4"/>
      <c r="K8008" s="13">
        <v>2024</v>
      </c>
      <c r="L8008"/>
    </row>
    <row r="8009" spans="1:12" x14ac:dyDescent="0.2">
      <c r="A8009" s="4" t="s">
        <v>227</v>
      </c>
      <c r="G8009" s="43"/>
      <c r="K8009" s="13">
        <v>2024</v>
      </c>
      <c r="L8009"/>
    </row>
    <row r="8010" spans="1:12" x14ac:dyDescent="0.2">
      <c r="A8010" s="4" t="s">
        <v>228</v>
      </c>
      <c r="G8010" s="43"/>
      <c r="K8010" s="13">
        <v>2024</v>
      </c>
      <c r="L8010"/>
    </row>
    <row r="8011" spans="1:12" x14ac:dyDescent="0.2">
      <c r="A8011" s="4" t="s">
        <v>365</v>
      </c>
      <c r="B8011" s="4"/>
      <c r="C8011" s="4"/>
      <c r="D8011" s="4"/>
      <c r="E8011" s="4"/>
      <c r="F8011" s="4"/>
      <c r="G8011" s="67"/>
      <c r="H8011" s="4"/>
      <c r="I8011" s="4"/>
      <c r="J8011" s="4"/>
      <c r="K8011" s="13">
        <v>2024</v>
      </c>
      <c r="L8011"/>
    </row>
    <row r="8012" spans="1:12" x14ac:dyDescent="0.2">
      <c r="A8012" s="4" t="s">
        <v>229</v>
      </c>
      <c r="G8012" s="43"/>
      <c r="K8012" s="13">
        <v>2024</v>
      </c>
      <c r="L8012"/>
    </row>
    <row r="8013" spans="1:12" x14ac:dyDescent="0.2">
      <c r="A8013" s="4" t="s">
        <v>230</v>
      </c>
      <c r="G8013" s="43"/>
      <c r="K8013" s="13">
        <v>2024</v>
      </c>
      <c r="L8013"/>
    </row>
    <row r="8014" spans="1:12" x14ac:dyDescent="0.2">
      <c r="A8014" s="4" t="s">
        <v>799</v>
      </c>
      <c r="G8014" s="43"/>
      <c r="K8014" s="13">
        <v>2024</v>
      </c>
      <c r="L8014"/>
    </row>
    <row r="8015" spans="1:12" x14ac:dyDescent="0.2">
      <c r="A8015" s="4" t="s">
        <v>790</v>
      </c>
      <c r="G8015" s="43"/>
      <c r="K8015" s="13">
        <v>2024</v>
      </c>
      <c r="L8015"/>
    </row>
    <row r="8016" spans="1:12" x14ac:dyDescent="0.2">
      <c r="A8016" s="4" t="s">
        <v>231</v>
      </c>
      <c r="G8016" s="43"/>
      <c r="K8016" s="13">
        <v>2024</v>
      </c>
      <c r="L8016"/>
    </row>
    <row r="8017" spans="1:12" x14ac:dyDescent="0.2">
      <c r="A8017" s="4" t="s">
        <v>826</v>
      </c>
      <c r="G8017" s="43"/>
      <c r="K8017" s="13">
        <v>2024</v>
      </c>
      <c r="L8017"/>
    </row>
    <row r="8018" spans="1:12" x14ac:dyDescent="0.2">
      <c r="A8018" s="4" t="s">
        <v>232</v>
      </c>
      <c r="G8018" s="43"/>
      <c r="K8018" s="13">
        <v>2024</v>
      </c>
      <c r="L8018"/>
    </row>
    <row r="8019" spans="1:12" x14ac:dyDescent="0.2">
      <c r="A8019" s="4" t="s">
        <v>891</v>
      </c>
      <c r="B8019" s="4"/>
      <c r="C8019" s="4"/>
      <c r="D8019" s="4"/>
      <c r="E8019" s="4"/>
      <c r="F8019" s="4"/>
      <c r="G8019" s="67"/>
      <c r="H8019" s="4"/>
      <c r="I8019" s="4"/>
      <c r="J8019" s="4"/>
      <c r="K8019" s="13">
        <v>2024</v>
      </c>
      <c r="L8019"/>
    </row>
    <row r="8020" spans="1:12" x14ac:dyDescent="0.2">
      <c r="A8020" s="4" t="s">
        <v>233</v>
      </c>
      <c r="G8020" s="43"/>
      <c r="K8020" s="13">
        <v>2024</v>
      </c>
      <c r="L8020"/>
    </row>
    <row r="8021" spans="1:12" x14ac:dyDescent="0.2">
      <c r="A8021" s="4" t="s">
        <v>234</v>
      </c>
      <c r="G8021" s="43"/>
      <c r="K8021" s="13">
        <v>2024</v>
      </c>
      <c r="L8021"/>
    </row>
    <row r="8022" spans="1:12" x14ac:dyDescent="0.2">
      <c r="A8022" s="4" t="s">
        <v>283</v>
      </c>
      <c r="G8022" s="43"/>
      <c r="K8022" s="13">
        <v>2024</v>
      </c>
      <c r="L8022"/>
    </row>
    <row r="8023" spans="1:12" x14ac:dyDescent="0.2">
      <c r="A8023" s="4" t="s">
        <v>235</v>
      </c>
      <c r="G8023" s="43"/>
      <c r="K8023" s="13">
        <v>2024</v>
      </c>
      <c r="L8023"/>
    </row>
    <row r="8024" spans="1:12" x14ac:dyDescent="0.2">
      <c r="A8024" s="4" t="s">
        <v>845</v>
      </c>
      <c r="G8024" s="43"/>
      <c r="K8024" s="13">
        <v>2024</v>
      </c>
      <c r="L8024"/>
    </row>
    <row r="8025" spans="1:12" x14ac:dyDescent="0.2">
      <c r="A8025" s="4" t="s">
        <v>287</v>
      </c>
      <c r="G8025" s="43"/>
      <c r="K8025" s="13">
        <v>2024</v>
      </c>
      <c r="L8025"/>
    </row>
    <row r="8026" spans="1:12" x14ac:dyDescent="0.2">
      <c r="A8026" s="4" t="s">
        <v>803</v>
      </c>
      <c r="B8026" s="49"/>
      <c r="C8026" s="49"/>
      <c r="D8026" s="49"/>
      <c r="E8026" s="49"/>
      <c r="F8026" s="49"/>
      <c r="G8026" s="66"/>
      <c r="H8026" s="49"/>
      <c r="I8026" s="49"/>
      <c r="J8026" s="63"/>
      <c r="K8026" s="13">
        <v>2024</v>
      </c>
      <c r="L8026"/>
    </row>
    <row r="8027" spans="1:12" x14ac:dyDescent="0.2">
      <c r="A8027" s="4" t="s">
        <v>296</v>
      </c>
      <c r="G8027" s="43"/>
      <c r="K8027" s="13">
        <v>2024</v>
      </c>
      <c r="L8027"/>
    </row>
    <row r="8028" spans="1:12" x14ac:dyDescent="0.2">
      <c r="A8028" s="4" t="s">
        <v>336</v>
      </c>
      <c r="G8028" s="43"/>
      <c r="K8028" s="13">
        <v>2024</v>
      </c>
      <c r="L8028"/>
    </row>
    <row r="8029" spans="1:12" x14ac:dyDescent="0.2">
      <c r="A8029" s="4" t="s">
        <v>236</v>
      </c>
      <c r="G8029" s="43"/>
      <c r="K8029" s="13">
        <v>2024</v>
      </c>
      <c r="L8029"/>
    </row>
    <row r="8030" spans="1:12" x14ac:dyDescent="0.2">
      <c r="A8030" s="4" t="s">
        <v>237</v>
      </c>
      <c r="B8030" s="49"/>
      <c r="C8030" s="49"/>
      <c r="D8030" s="49"/>
      <c r="E8030" s="49"/>
      <c r="F8030" s="49"/>
      <c r="G8030" s="66"/>
      <c r="H8030" s="49"/>
      <c r="I8030" s="49"/>
      <c r="J8030" s="63"/>
      <c r="K8030" s="13">
        <v>2024</v>
      </c>
      <c r="L8030"/>
    </row>
    <row r="8031" spans="1:12" x14ac:dyDescent="0.2">
      <c r="A8031" s="4" t="s">
        <v>867</v>
      </c>
      <c r="G8031" s="43"/>
      <c r="J8031" s="27"/>
      <c r="K8031" s="13">
        <v>2024</v>
      </c>
      <c r="L8031"/>
    </row>
    <row r="8032" spans="1:12" x14ac:dyDescent="0.2">
      <c r="A8032" s="4" t="s">
        <v>238</v>
      </c>
      <c r="G8032" s="43"/>
      <c r="K8032" s="13">
        <v>2024</v>
      </c>
      <c r="L8032"/>
    </row>
    <row r="8033" spans="1:12" x14ac:dyDescent="0.2">
      <c r="A8033" s="4" t="s">
        <v>367</v>
      </c>
      <c r="G8033" s="43"/>
      <c r="K8033" s="13">
        <v>2024</v>
      </c>
      <c r="L8033"/>
    </row>
    <row r="8034" spans="1:12" x14ac:dyDescent="0.2">
      <c r="A8034" s="4" t="s">
        <v>890</v>
      </c>
      <c r="B8034"/>
      <c r="C8034"/>
      <c r="D8034"/>
      <c r="E8034"/>
      <c r="F8034"/>
      <c r="G8034"/>
      <c r="H8034"/>
      <c r="I8034"/>
      <c r="J8034"/>
      <c r="K8034" s="13">
        <v>2024</v>
      </c>
      <c r="L8034"/>
    </row>
    <row r="8035" spans="1:12" x14ac:dyDescent="0.2">
      <c r="A8035" s="4" t="s">
        <v>293</v>
      </c>
      <c r="G8035" s="43"/>
      <c r="K8035" s="13">
        <v>2024</v>
      </c>
      <c r="L8035"/>
    </row>
    <row r="8036" spans="1:12" x14ac:dyDescent="0.2">
      <c r="A8036" s="4" t="s">
        <v>239</v>
      </c>
      <c r="G8036" s="43"/>
      <c r="K8036" s="13">
        <v>2024</v>
      </c>
      <c r="L8036"/>
    </row>
    <row r="8037" spans="1:12" x14ac:dyDescent="0.2">
      <c r="A8037" s="4" t="s">
        <v>240</v>
      </c>
      <c r="G8037" s="67"/>
      <c r="H8037" s="4"/>
      <c r="I8037" s="4"/>
      <c r="J8037" s="4"/>
      <c r="K8037" s="13">
        <v>2024</v>
      </c>
      <c r="L8037"/>
    </row>
    <row r="8038" spans="1:12" x14ac:dyDescent="0.2">
      <c r="A8038" s="4" t="s">
        <v>241</v>
      </c>
      <c r="F8038" s="13">
        <v>1</v>
      </c>
      <c r="G8038" s="67"/>
      <c r="H8038" s="4"/>
      <c r="I8038" s="4"/>
      <c r="J8038" s="4"/>
      <c r="K8038" s="13">
        <v>2024</v>
      </c>
      <c r="L8038"/>
    </row>
    <row r="8039" spans="1:12" x14ac:dyDescent="0.2">
      <c r="A8039" s="4" t="s">
        <v>333</v>
      </c>
      <c r="B8039">
        <v>19</v>
      </c>
      <c r="C8039">
        <v>16</v>
      </c>
      <c r="D8039">
        <v>1</v>
      </c>
      <c r="E8039">
        <v>103</v>
      </c>
      <c r="F8039" s="26">
        <v>11</v>
      </c>
      <c r="G8039" s="82">
        <v>0</v>
      </c>
      <c r="H8039" s="26">
        <v>0</v>
      </c>
      <c r="I8039" s="26">
        <v>0</v>
      </c>
      <c r="J8039" s="26">
        <v>0</v>
      </c>
      <c r="K8039" s="13">
        <v>2024</v>
      </c>
      <c r="L8039">
        <v>6</v>
      </c>
    </row>
    <row r="8040" spans="1:12" x14ac:dyDescent="0.2">
      <c r="A8040" s="4" t="s">
        <v>802</v>
      </c>
      <c r="G8040" s="43"/>
      <c r="K8040" s="13">
        <v>2024</v>
      </c>
      <c r="L8040"/>
    </row>
    <row r="8041" spans="1:12" x14ac:dyDescent="0.2">
      <c r="A8041" s="4" t="s">
        <v>337</v>
      </c>
      <c r="G8041" s="43"/>
      <c r="K8041" s="13">
        <v>2024</v>
      </c>
      <c r="L8041"/>
    </row>
    <row r="8042" spans="1:12" x14ac:dyDescent="0.2">
      <c r="A8042" s="4" t="s">
        <v>242</v>
      </c>
      <c r="G8042" s="67"/>
      <c r="H8042" s="4"/>
      <c r="I8042" s="4"/>
      <c r="J8042" s="4"/>
      <c r="K8042" s="13">
        <v>2024</v>
      </c>
      <c r="L8042"/>
    </row>
    <row r="8043" spans="1:12" x14ac:dyDescent="0.2">
      <c r="A8043" s="4" t="s">
        <v>243</v>
      </c>
      <c r="G8043" s="67"/>
      <c r="H8043" s="4"/>
      <c r="I8043" s="4"/>
      <c r="J8043" s="4"/>
      <c r="K8043" s="13">
        <v>2024</v>
      </c>
      <c r="L8043"/>
    </row>
    <row r="8044" spans="1:12" x14ac:dyDescent="0.2">
      <c r="A8044" s="4" t="s">
        <v>244</v>
      </c>
      <c r="G8044" s="67"/>
      <c r="H8044" s="4"/>
      <c r="I8044" s="4"/>
      <c r="J8044" s="4"/>
      <c r="K8044" s="13">
        <v>2024</v>
      </c>
      <c r="L8044"/>
    </row>
    <row r="8045" spans="1:12" x14ac:dyDescent="0.2">
      <c r="A8045" s="4" t="s">
        <v>327</v>
      </c>
      <c r="G8045" s="43"/>
      <c r="K8045" s="13">
        <v>2024</v>
      </c>
      <c r="L8045"/>
    </row>
    <row r="8046" spans="1:12" x14ac:dyDescent="0.2">
      <c r="A8046" s="4" t="s">
        <v>245</v>
      </c>
      <c r="G8046" s="67"/>
      <c r="H8046" s="4"/>
      <c r="I8046" s="4"/>
      <c r="J8046" s="4"/>
      <c r="K8046" s="13">
        <v>2024</v>
      </c>
      <c r="L8046"/>
    </row>
    <row r="8047" spans="1:12" x14ac:dyDescent="0.2">
      <c r="A8047" s="4" t="s">
        <v>246</v>
      </c>
      <c r="G8047" s="67"/>
      <c r="H8047" s="4"/>
      <c r="I8047" s="4"/>
      <c r="J8047" s="4"/>
      <c r="K8047" s="13">
        <v>2024</v>
      </c>
      <c r="L8047"/>
    </row>
    <row r="8048" spans="1:12" x14ac:dyDescent="0.2">
      <c r="A8048" s="4" t="s">
        <v>247</v>
      </c>
      <c r="G8048" s="67"/>
      <c r="H8048" s="4"/>
      <c r="I8048" s="4"/>
      <c r="J8048" s="4"/>
      <c r="K8048" s="13">
        <v>2024</v>
      </c>
      <c r="L8048"/>
    </row>
    <row r="8049" spans="1:12" x14ac:dyDescent="0.2">
      <c r="A8049" s="4" t="s">
        <v>248</v>
      </c>
      <c r="G8049" s="67"/>
      <c r="H8049" s="4"/>
      <c r="I8049" s="4"/>
      <c r="J8049" s="4"/>
      <c r="K8049" s="13">
        <v>2024</v>
      </c>
      <c r="L8049"/>
    </row>
    <row r="8050" spans="1:12" x14ac:dyDescent="0.2">
      <c r="A8050" s="4" t="s">
        <v>249</v>
      </c>
      <c r="G8050" s="67"/>
      <c r="H8050" s="4"/>
      <c r="I8050" s="4"/>
      <c r="J8050" s="4"/>
      <c r="K8050" s="13">
        <v>2024</v>
      </c>
      <c r="L8050"/>
    </row>
    <row r="8051" spans="1:12" x14ac:dyDescent="0.2">
      <c r="A8051" s="4" t="s">
        <v>250</v>
      </c>
      <c r="G8051" s="67"/>
      <c r="H8051" s="4"/>
      <c r="I8051" s="4"/>
      <c r="J8051" s="4"/>
      <c r="K8051" s="13">
        <v>2024</v>
      </c>
      <c r="L8051"/>
    </row>
    <row r="8052" spans="1:12" x14ac:dyDescent="0.2">
      <c r="A8052" s="4" t="s">
        <v>251</v>
      </c>
      <c r="G8052" s="67"/>
      <c r="H8052" s="4"/>
      <c r="I8052" s="4"/>
      <c r="J8052" s="4"/>
      <c r="K8052" s="13">
        <v>2024</v>
      </c>
      <c r="L8052"/>
    </row>
    <row r="8053" spans="1:12" x14ac:dyDescent="0.2">
      <c r="A8053" s="4" t="s">
        <v>252</v>
      </c>
      <c r="B8053" s="15"/>
      <c r="C8053" s="15"/>
      <c r="D8053" s="15"/>
      <c r="E8053" s="15"/>
      <c r="F8053" s="15"/>
      <c r="G8053" s="67"/>
      <c r="H8053" s="4"/>
      <c r="I8053" s="4"/>
      <c r="J8053" s="4"/>
      <c r="K8053" s="13">
        <v>2024</v>
      </c>
      <c r="L8053"/>
    </row>
    <row r="8054" spans="1:12" x14ac:dyDescent="0.2">
      <c r="A8054" s="4" t="s">
        <v>253</v>
      </c>
      <c r="G8054" s="67"/>
      <c r="H8054" s="4"/>
      <c r="I8054" s="4"/>
      <c r="J8054" s="4"/>
      <c r="K8054" s="13">
        <v>2024</v>
      </c>
      <c r="L8054"/>
    </row>
    <row r="8055" spans="1:12" x14ac:dyDescent="0.2">
      <c r="A8055" s="4" t="s">
        <v>254</v>
      </c>
      <c r="G8055" s="67"/>
      <c r="H8055" s="4"/>
      <c r="I8055" s="4"/>
      <c r="J8055" s="4"/>
      <c r="K8055" s="13">
        <v>2024</v>
      </c>
      <c r="L8055"/>
    </row>
    <row r="8056" spans="1:12" x14ac:dyDescent="0.2">
      <c r="A8056" s="4" t="s">
        <v>255</v>
      </c>
      <c r="G8056" s="67"/>
      <c r="H8056" s="4"/>
      <c r="I8056" s="4"/>
      <c r="J8056" s="4"/>
      <c r="K8056" s="13">
        <v>2024</v>
      </c>
      <c r="L8056"/>
    </row>
    <row r="8057" spans="1:12" x14ac:dyDescent="0.2">
      <c r="A8057" s="4" t="s">
        <v>256</v>
      </c>
      <c r="B8057" s="4"/>
      <c r="C8057" s="4"/>
      <c r="D8057" s="4"/>
      <c r="E8057" s="4"/>
      <c r="F8057" s="4"/>
      <c r="G8057" s="67"/>
      <c r="H8057" s="4"/>
      <c r="I8057" s="4"/>
      <c r="J8057" s="4"/>
      <c r="K8057" s="13">
        <v>2024</v>
      </c>
      <c r="L8057"/>
    </row>
    <row r="8058" spans="1:12" x14ac:dyDescent="0.2">
      <c r="A8058" s="4" t="s">
        <v>257</v>
      </c>
      <c r="B8058" s="4"/>
      <c r="C8058" s="4"/>
      <c r="D8058" s="4"/>
      <c r="E8058" s="4"/>
      <c r="F8058" s="4"/>
      <c r="G8058" s="67"/>
      <c r="H8058" s="4"/>
      <c r="I8058" s="4"/>
      <c r="J8058" s="4"/>
      <c r="K8058" s="13">
        <v>2024</v>
      </c>
      <c r="L8058"/>
    </row>
    <row r="8059" spans="1:12" x14ac:dyDescent="0.2">
      <c r="A8059" s="4" t="s">
        <v>258</v>
      </c>
      <c r="B8059" s="4"/>
      <c r="C8059" s="4"/>
      <c r="D8059" s="4"/>
      <c r="E8059" s="4"/>
      <c r="F8059" s="4"/>
      <c r="G8059" s="67"/>
      <c r="H8059" s="4"/>
      <c r="I8059" s="4"/>
      <c r="J8059" s="4"/>
      <c r="K8059" s="13">
        <v>2024</v>
      </c>
      <c r="L8059"/>
    </row>
    <row r="8060" spans="1:12" x14ac:dyDescent="0.2">
      <c r="A8060" s="4" t="s">
        <v>259</v>
      </c>
      <c r="B8060" s="4"/>
      <c r="C8060" s="4"/>
      <c r="D8060" s="4"/>
      <c r="E8060" s="4"/>
      <c r="F8060" s="4"/>
      <c r="G8060" s="67"/>
      <c r="H8060" s="4"/>
      <c r="I8060" s="4"/>
      <c r="J8060" s="4"/>
      <c r="K8060" s="13">
        <v>2024</v>
      </c>
      <c r="L8060"/>
    </row>
    <row r="8061" spans="1:12" x14ac:dyDescent="0.2">
      <c r="A8061" s="4" t="s">
        <v>260</v>
      </c>
      <c r="B8061" s="4"/>
      <c r="C8061" s="4"/>
      <c r="D8061" s="4"/>
      <c r="E8061" s="4"/>
      <c r="F8061" s="4"/>
      <c r="G8061" s="67"/>
      <c r="H8061" s="4"/>
      <c r="I8061" s="4"/>
      <c r="J8061" s="4"/>
      <c r="K8061" s="13">
        <v>2024</v>
      </c>
      <c r="L8061"/>
    </row>
    <row r="8062" spans="1:12" x14ac:dyDescent="0.2">
      <c r="A8062" s="4" t="s">
        <v>261</v>
      </c>
      <c r="B8062" s="4"/>
      <c r="C8062" s="4"/>
      <c r="D8062" s="4"/>
      <c r="E8062" s="4"/>
      <c r="F8062" s="4"/>
      <c r="G8062" s="67"/>
      <c r="H8062" s="4"/>
      <c r="I8062" s="4"/>
      <c r="J8062" s="4"/>
      <c r="K8062" s="13">
        <v>2024</v>
      </c>
      <c r="L8062"/>
    </row>
    <row r="8063" spans="1:12" x14ac:dyDescent="0.2">
      <c r="A8063" s="4" t="s">
        <v>262</v>
      </c>
      <c r="B8063" s="4"/>
      <c r="C8063" s="4"/>
      <c r="D8063" s="4"/>
      <c r="E8063" s="4"/>
      <c r="F8063" s="4"/>
      <c r="G8063" s="67"/>
      <c r="H8063" s="4"/>
      <c r="I8063" s="4"/>
      <c r="J8063" s="4"/>
      <c r="K8063" s="13">
        <v>2024</v>
      </c>
      <c r="L8063"/>
    </row>
    <row r="8064" spans="1:12" x14ac:dyDescent="0.2">
      <c r="A8064" s="4" t="s">
        <v>263</v>
      </c>
      <c r="B8064" s="4"/>
      <c r="C8064" s="4"/>
      <c r="D8064" s="4"/>
      <c r="E8064" s="4"/>
      <c r="F8064" s="4"/>
      <c r="G8064" s="67"/>
      <c r="H8064" s="4"/>
      <c r="I8064" s="4"/>
      <c r="J8064" s="4"/>
      <c r="K8064" s="13">
        <v>2024</v>
      </c>
      <c r="L8064"/>
    </row>
    <row r="8065" spans="1:12" x14ac:dyDescent="0.2">
      <c r="A8065" s="4" t="s">
        <v>264</v>
      </c>
      <c r="B8065" s="4"/>
      <c r="C8065" s="4"/>
      <c r="D8065" s="4"/>
      <c r="E8065" s="4"/>
      <c r="F8065" s="4"/>
      <c r="G8065" s="67"/>
      <c r="H8065" s="4"/>
      <c r="I8065" s="4"/>
      <c r="J8065" s="4"/>
      <c r="K8065" s="13">
        <v>2024</v>
      </c>
      <c r="L8065"/>
    </row>
    <row r="8066" spans="1:12" x14ac:dyDescent="0.2">
      <c r="A8066" s="4" t="s">
        <v>820</v>
      </c>
      <c r="G8066" s="43"/>
      <c r="K8066" s="13">
        <v>2024</v>
      </c>
      <c r="L8066"/>
    </row>
    <row r="8067" spans="1:12" x14ac:dyDescent="0.2">
      <c r="A8067" s="4" t="s">
        <v>884</v>
      </c>
      <c r="G8067" s="43"/>
      <c r="K8067" s="13">
        <v>2024</v>
      </c>
      <c r="L8067"/>
    </row>
    <row r="8068" spans="1:12" x14ac:dyDescent="0.2">
      <c r="A8068" s="4" t="s">
        <v>265</v>
      </c>
      <c r="B8068" s="4"/>
      <c r="C8068" s="4"/>
      <c r="D8068" s="4"/>
      <c r="E8068" s="4"/>
      <c r="F8068" s="4"/>
      <c r="G8068" s="67"/>
      <c r="H8068" s="4"/>
      <c r="I8068" s="4"/>
      <c r="J8068" s="4"/>
      <c r="K8068" s="13">
        <v>2024</v>
      </c>
      <c r="L8068"/>
    </row>
    <row r="8069" spans="1:12" x14ac:dyDescent="0.2">
      <c r="A8069" s="4" t="s">
        <v>266</v>
      </c>
      <c r="B8069" s="4"/>
      <c r="C8069" s="4"/>
      <c r="D8069" s="4"/>
      <c r="E8069" s="4"/>
      <c r="F8069" s="4"/>
      <c r="G8069" s="67"/>
      <c r="H8069" s="4"/>
      <c r="I8069" s="4"/>
      <c r="J8069" s="4"/>
      <c r="K8069" s="13">
        <v>2024</v>
      </c>
      <c r="L8069"/>
    </row>
    <row r="8070" spans="1:12" x14ac:dyDescent="0.2">
      <c r="A8070" s="4" t="s">
        <v>267</v>
      </c>
      <c r="B8070" s="4"/>
      <c r="C8070" s="4"/>
      <c r="D8070" s="4"/>
      <c r="E8070" s="4"/>
      <c r="F8070" s="4"/>
      <c r="G8070" s="67"/>
      <c r="H8070" s="4"/>
      <c r="I8070" s="4"/>
      <c r="J8070" s="4"/>
      <c r="K8070" s="13">
        <v>2024</v>
      </c>
      <c r="L8070"/>
    </row>
    <row r="8071" spans="1:12" x14ac:dyDescent="0.2">
      <c r="A8071" s="4" t="s">
        <v>268</v>
      </c>
      <c r="B8071" s="4"/>
      <c r="C8071" s="4"/>
      <c r="D8071" s="4"/>
      <c r="E8071" s="4"/>
      <c r="F8071" s="4"/>
      <c r="G8071" s="67"/>
      <c r="H8071" s="4"/>
      <c r="I8071" s="4"/>
      <c r="J8071" s="4"/>
      <c r="K8071" s="13">
        <v>2024</v>
      </c>
      <c r="L8071"/>
    </row>
    <row r="8072" spans="1:12" x14ac:dyDescent="0.2">
      <c r="A8072" s="4" t="s">
        <v>269</v>
      </c>
      <c r="B8072" s="4"/>
      <c r="C8072" s="4"/>
      <c r="D8072" s="4"/>
      <c r="E8072" s="4"/>
      <c r="F8072" s="4"/>
      <c r="G8072" s="67"/>
      <c r="H8072" s="4"/>
      <c r="I8072" s="4"/>
      <c r="J8072" s="4"/>
      <c r="K8072" s="13">
        <v>2024</v>
      </c>
      <c r="L8072"/>
    </row>
    <row r="8073" spans="1:12" x14ac:dyDescent="0.2">
      <c r="A8073" s="4" t="s">
        <v>270</v>
      </c>
      <c r="B8073" s="4"/>
      <c r="C8073" s="4"/>
      <c r="D8073" s="4"/>
      <c r="E8073" s="4"/>
      <c r="F8073" s="4"/>
      <c r="G8073" s="67"/>
      <c r="H8073" s="4"/>
      <c r="I8073" s="4"/>
      <c r="J8073" s="4"/>
      <c r="K8073" s="13">
        <v>2024</v>
      </c>
      <c r="L8073"/>
    </row>
    <row r="8074" spans="1:12" x14ac:dyDescent="0.2">
      <c r="A8074" s="4" t="s">
        <v>284</v>
      </c>
      <c r="G8074" s="43"/>
      <c r="K8074" s="13">
        <v>2024</v>
      </c>
      <c r="L8074"/>
    </row>
    <row r="8075" spans="1:12" x14ac:dyDescent="0.2">
      <c r="A8075" s="4" t="s">
        <v>271</v>
      </c>
      <c r="B8075" s="4"/>
      <c r="C8075" s="4"/>
      <c r="D8075" s="4"/>
      <c r="E8075" s="4"/>
      <c r="F8075" s="4"/>
      <c r="G8075" s="67"/>
      <c r="H8075" s="4"/>
      <c r="I8075" s="4"/>
      <c r="J8075" s="4"/>
      <c r="K8075" s="13">
        <v>2024</v>
      </c>
      <c r="L8075"/>
    </row>
    <row r="8076" spans="1:12" x14ac:dyDescent="0.2">
      <c r="A8076" s="4" t="s">
        <v>272</v>
      </c>
      <c r="G8076" s="43"/>
      <c r="K8076" s="13">
        <v>2024</v>
      </c>
      <c r="L8076"/>
    </row>
    <row r="8077" spans="1:12" x14ac:dyDescent="0.2">
      <c r="A8077" s="4" t="s">
        <v>273</v>
      </c>
      <c r="G8077" s="43"/>
      <c r="K8077" s="13">
        <v>2024</v>
      </c>
      <c r="L8077"/>
    </row>
    <row r="8078" spans="1:12" x14ac:dyDescent="0.2">
      <c r="A8078" s="62" t="s">
        <v>930</v>
      </c>
      <c r="B8078" s="49"/>
      <c r="C8078" s="49"/>
      <c r="D8078" s="49"/>
      <c r="E8078" s="49"/>
      <c r="F8078" s="49"/>
      <c r="G8078" s="66"/>
      <c r="H8078" s="49"/>
      <c r="I8078" s="49"/>
      <c r="J8078" s="63"/>
      <c r="K8078" s="13">
        <v>2024</v>
      </c>
      <c r="L8078"/>
    </row>
    <row r="8079" spans="1:12" x14ac:dyDescent="0.2">
      <c r="A8079" s="62" t="s">
        <v>931</v>
      </c>
      <c r="B8079" s="49"/>
      <c r="C8079" s="49"/>
      <c r="D8079" s="49"/>
      <c r="E8079" s="49"/>
      <c r="F8079" s="49"/>
      <c r="G8079" s="66"/>
      <c r="H8079" s="49"/>
      <c r="I8079" s="49"/>
      <c r="J8079" s="63"/>
      <c r="K8079" s="13">
        <v>2024</v>
      </c>
      <c r="L8079"/>
    </row>
    <row r="8080" spans="1:12" x14ac:dyDescent="0.2">
      <c r="A8080" s="62" t="s">
        <v>932</v>
      </c>
      <c r="B8080" s="49"/>
      <c r="C8080" s="49"/>
      <c r="D8080" s="49"/>
      <c r="E8080" s="49"/>
      <c r="F8080" s="49"/>
      <c r="G8080" s="66"/>
      <c r="H8080" s="49"/>
      <c r="I8080" s="49"/>
      <c r="J8080" s="63"/>
      <c r="K8080" s="13">
        <v>2024</v>
      </c>
      <c r="L8080"/>
    </row>
    <row r="8081" spans="1:12" x14ac:dyDescent="0.2">
      <c r="A8081" s="62" t="s">
        <v>933</v>
      </c>
      <c r="B8081" s="49"/>
      <c r="C8081" s="49"/>
      <c r="D8081" s="49"/>
      <c r="E8081" s="49"/>
      <c r="F8081" s="49"/>
      <c r="G8081" s="66"/>
      <c r="H8081" s="49"/>
      <c r="I8081" s="49"/>
      <c r="J8081" s="63"/>
      <c r="K8081" s="13">
        <v>2024</v>
      </c>
      <c r="L8081"/>
    </row>
    <row r="8082" spans="1:12" x14ac:dyDescent="0.2">
      <c r="A8082" s="62" t="s">
        <v>934</v>
      </c>
      <c r="B8082">
        <v>13</v>
      </c>
      <c r="C8082">
        <v>12</v>
      </c>
      <c r="D8082">
        <v>1</v>
      </c>
      <c r="E8082">
        <v>446</v>
      </c>
      <c r="F8082" s="26">
        <v>8</v>
      </c>
      <c r="G8082" s="82">
        <v>5</v>
      </c>
      <c r="H8082" s="26">
        <v>0</v>
      </c>
      <c r="I8082" s="26">
        <v>23</v>
      </c>
      <c r="J8082" s="26">
        <v>0</v>
      </c>
      <c r="K8082" s="13">
        <v>2024</v>
      </c>
      <c r="L8082"/>
    </row>
    <row r="8083" spans="1:12" x14ac:dyDescent="0.2">
      <c r="A8083" s="62" t="s">
        <v>935</v>
      </c>
      <c r="B8083" s="49"/>
      <c r="C8083" s="49"/>
      <c r="D8083" s="49"/>
      <c r="E8083" s="49"/>
      <c r="F8083" s="49"/>
      <c r="G8083" s="66"/>
      <c r="H8083" s="49"/>
      <c r="I8083" s="49"/>
      <c r="J8083" s="63"/>
      <c r="K8083" s="13">
        <v>2024</v>
      </c>
      <c r="L8083"/>
    </row>
    <row r="8084" spans="1:12" x14ac:dyDescent="0.2">
      <c r="A8084" s="62" t="s">
        <v>936</v>
      </c>
      <c r="B8084" s="49"/>
      <c r="C8084" s="49"/>
      <c r="D8084" s="49"/>
      <c r="E8084" s="49"/>
      <c r="F8084" s="49"/>
      <c r="G8084" s="66"/>
      <c r="H8084" s="49"/>
      <c r="I8084" s="49"/>
      <c r="J8084" s="63"/>
      <c r="K8084" s="13">
        <v>2024</v>
      </c>
      <c r="L8084"/>
    </row>
    <row r="8085" spans="1:12" x14ac:dyDescent="0.2">
      <c r="A8085" s="62" t="s">
        <v>940</v>
      </c>
      <c r="B8085" s="49"/>
      <c r="C8085" s="49"/>
      <c r="D8085" s="49"/>
      <c r="E8085" s="49"/>
      <c r="F8085" s="49"/>
      <c r="G8085" s="66"/>
      <c r="H8085" s="49"/>
      <c r="I8085" s="49"/>
      <c r="J8085" s="63"/>
      <c r="K8085" s="13">
        <v>2024</v>
      </c>
      <c r="L8085"/>
    </row>
    <row r="8086" spans="1:12" x14ac:dyDescent="0.2">
      <c r="A8086" s="62" t="s">
        <v>937</v>
      </c>
      <c r="B8086" s="49"/>
      <c r="C8086" s="49"/>
      <c r="D8086" s="49"/>
      <c r="E8086" s="49"/>
      <c r="F8086" s="49"/>
      <c r="G8086" s="66"/>
      <c r="H8086" s="49"/>
      <c r="I8086" s="49"/>
      <c r="J8086" s="63"/>
      <c r="K8086" s="13">
        <v>2024</v>
      </c>
      <c r="L8086"/>
    </row>
    <row r="8087" spans="1:12" x14ac:dyDescent="0.2">
      <c r="A8087" s="61" t="s">
        <v>929</v>
      </c>
      <c r="B8087" s="49"/>
      <c r="C8087" s="49"/>
      <c r="D8087" s="49"/>
      <c r="E8087" s="49"/>
      <c r="F8087" s="49"/>
      <c r="G8087" s="66"/>
      <c r="H8087" s="49"/>
      <c r="I8087" s="49"/>
      <c r="J8087" s="63"/>
      <c r="K8087" s="13">
        <v>2024</v>
      </c>
      <c r="L8087"/>
    </row>
    <row r="8088" spans="1:12" x14ac:dyDescent="0.2">
      <c r="A8088" s="62" t="s">
        <v>947</v>
      </c>
      <c r="B8088"/>
      <c r="C8088"/>
      <c r="D8088"/>
      <c r="E8088"/>
      <c r="F8088" s="11"/>
      <c r="G8088" s="70"/>
      <c r="H8088" s="11"/>
      <c r="I8088" s="11"/>
      <c r="J8088" s="11"/>
      <c r="K8088" s="13">
        <v>2024</v>
      </c>
      <c r="L8088"/>
    </row>
    <row r="8089" spans="1:12" x14ac:dyDescent="0.2">
      <c r="A8089" s="62" t="s">
        <v>938</v>
      </c>
      <c r="B8089" s="49"/>
      <c r="C8089" s="49"/>
      <c r="D8089" s="49"/>
      <c r="E8089" s="49"/>
      <c r="F8089" s="49"/>
      <c r="G8089" s="66"/>
      <c r="H8089" s="49"/>
      <c r="I8089" s="49"/>
      <c r="J8089" s="49"/>
      <c r="K8089" s="13">
        <v>2024</v>
      </c>
      <c r="L8089"/>
    </row>
    <row r="8090" spans="1:12" x14ac:dyDescent="0.2">
      <c r="A8090" s="62" t="s">
        <v>952</v>
      </c>
      <c r="B8090">
        <v>9</v>
      </c>
      <c r="C8090">
        <v>7</v>
      </c>
      <c r="D8090">
        <v>0</v>
      </c>
      <c r="E8090">
        <v>100</v>
      </c>
      <c r="F8090">
        <v>4</v>
      </c>
      <c r="G8090">
        <v>20.333333333333329</v>
      </c>
      <c r="H8090">
        <v>1</v>
      </c>
      <c r="I8090">
        <v>113</v>
      </c>
      <c r="J8090">
        <v>3</v>
      </c>
      <c r="K8090" s="13">
        <v>2024</v>
      </c>
      <c r="L8090"/>
    </row>
    <row r="8091" spans="1:12" x14ac:dyDescent="0.2">
      <c r="A8091" s="62" t="s">
        <v>953</v>
      </c>
      <c r="B8091"/>
      <c r="C8091"/>
      <c r="D8091"/>
      <c r="E8091"/>
      <c r="F8091" s="26"/>
      <c r="G8091" s="26"/>
      <c r="H8091" s="26"/>
      <c r="I8091" s="26"/>
      <c r="J8091" s="26"/>
      <c r="K8091" s="13">
        <v>2024</v>
      </c>
      <c r="L8091"/>
    </row>
    <row r="8092" spans="1:12" x14ac:dyDescent="0.2">
      <c r="A8092" s="74" t="s">
        <v>960</v>
      </c>
      <c r="B8092"/>
      <c r="C8092"/>
      <c r="D8092"/>
      <c r="E8092"/>
      <c r="F8092"/>
      <c r="G8092"/>
      <c r="H8092"/>
      <c r="I8092"/>
      <c r="J8092"/>
      <c r="K8092" s="13">
        <v>2024</v>
      </c>
      <c r="L8092"/>
    </row>
    <row r="8093" spans="1:12" x14ac:dyDescent="0.2">
      <c r="A8093" s="74" t="s">
        <v>961</v>
      </c>
      <c r="B8093"/>
      <c r="C8093"/>
      <c r="D8093"/>
      <c r="E8093"/>
      <c r="F8093"/>
      <c r="G8093"/>
      <c r="H8093"/>
      <c r="I8093"/>
      <c r="J8093"/>
      <c r="K8093" s="13">
        <v>2024</v>
      </c>
      <c r="L8093"/>
    </row>
    <row r="8094" spans="1:12" x14ac:dyDescent="0.2">
      <c r="A8094" s="75" t="s">
        <v>962</v>
      </c>
      <c r="B8094"/>
      <c r="C8094"/>
      <c r="D8094"/>
      <c r="E8094"/>
      <c r="F8094"/>
      <c r="G8094"/>
      <c r="H8094"/>
      <c r="I8094"/>
      <c r="J8094"/>
      <c r="K8094" s="13">
        <v>2024</v>
      </c>
      <c r="L8094"/>
    </row>
    <row r="8095" spans="1:12" x14ac:dyDescent="0.2">
      <c r="A8095" s="75" t="s">
        <v>963</v>
      </c>
      <c r="B8095"/>
      <c r="C8095"/>
      <c r="D8095"/>
      <c r="E8095"/>
      <c r="F8095"/>
      <c r="G8095"/>
      <c r="H8095"/>
      <c r="I8095"/>
      <c r="J8095"/>
      <c r="K8095" s="13">
        <v>2024</v>
      </c>
      <c r="L8095"/>
    </row>
    <row r="8096" spans="1:12" x14ac:dyDescent="0.2">
      <c r="A8096" s="75" t="s">
        <v>964</v>
      </c>
      <c r="B8096"/>
      <c r="C8096"/>
      <c r="D8096"/>
      <c r="E8096"/>
      <c r="F8096"/>
      <c r="G8096"/>
      <c r="H8096"/>
      <c r="I8096"/>
      <c r="J8096"/>
      <c r="K8096" s="13">
        <v>2024</v>
      </c>
      <c r="L8096"/>
    </row>
    <row r="8097" spans="1:12" x14ac:dyDescent="0.2">
      <c r="A8097" s="75" t="s">
        <v>965</v>
      </c>
      <c r="B8097"/>
      <c r="C8097"/>
      <c r="D8097"/>
      <c r="E8097"/>
      <c r="F8097"/>
      <c r="G8097"/>
      <c r="H8097"/>
      <c r="I8097"/>
      <c r="J8097"/>
      <c r="K8097" s="13">
        <v>2024</v>
      </c>
      <c r="L8097"/>
    </row>
    <row r="8098" spans="1:12" x14ac:dyDescent="0.2">
      <c r="A8098" t="s">
        <v>973</v>
      </c>
      <c r="B8098">
        <v>10</v>
      </c>
      <c r="C8098">
        <v>6</v>
      </c>
      <c r="D8098">
        <v>0</v>
      </c>
      <c r="E8098">
        <v>42</v>
      </c>
      <c r="F8098" s="26">
        <v>4</v>
      </c>
      <c r="G8098" s="82">
        <v>37</v>
      </c>
      <c r="H8098" s="26">
        <v>1</v>
      </c>
      <c r="I8098" s="26">
        <v>204</v>
      </c>
      <c r="J8098" s="26">
        <v>7</v>
      </c>
      <c r="K8098" s="13">
        <v>2024</v>
      </c>
      <c r="L8098"/>
    </row>
    <row r="8099" spans="1:12" x14ac:dyDescent="0.2">
      <c r="A8099" t="s">
        <v>967</v>
      </c>
      <c r="B8099">
        <v>2</v>
      </c>
      <c r="C8099">
        <v>2</v>
      </c>
      <c r="D8099">
        <v>1</v>
      </c>
      <c r="E8099">
        <v>61</v>
      </c>
      <c r="F8099">
        <v>0</v>
      </c>
      <c r="G8099">
        <v>4</v>
      </c>
      <c r="H8099">
        <v>0</v>
      </c>
      <c r="I8099">
        <v>19</v>
      </c>
      <c r="J8099">
        <v>0</v>
      </c>
      <c r="K8099" s="13">
        <v>2024</v>
      </c>
      <c r="L8099"/>
    </row>
    <row r="8100" spans="1:12" x14ac:dyDescent="0.2">
      <c r="A8100" t="s">
        <v>969</v>
      </c>
      <c r="B8100">
        <v>1</v>
      </c>
      <c r="C8100">
        <v>0</v>
      </c>
      <c r="D8100">
        <v>0</v>
      </c>
      <c r="E8100">
        <v>0</v>
      </c>
      <c r="F8100">
        <v>0</v>
      </c>
      <c r="G8100">
        <v>2</v>
      </c>
      <c r="H8100">
        <v>0</v>
      </c>
      <c r="I8100">
        <v>14</v>
      </c>
      <c r="J8100">
        <v>1</v>
      </c>
      <c r="K8100" s="13">
        <v>2024</v>
      </c>
      <c r="L8100"/>
    </row>
    <row r="8101" spans="1:12" x14ac:dyDescent="0.2">
      <c r="A8101" t="s">
        <v>970</v>
      </c>
      <c r="B8101">
        <v>1</v>
      </c>
      <c r="C8101">
        <v>1</v>
      </c>
      <c r="D8101">
        <v>1</v>
      </c>
      <c r="E8101">
        <v>3</v>
      </c>
      <c r="F8101">
        <v>0</v>
      </c>
      <c r="G8101">
        <v>6</v>
      </c>
      <c r="H8101">
        <v>2</v>
      </c>
      <c r="I8101">
        <v>9</v>
      </c>
      <c r="J8101">
        <v>2</v>
      </c>
      <c r="K8101" s="13">
        <v>2024</v>
      </c>
      <c r="L8101"/>
    </row>
    <row r="8102" spans="1:12" x14ac:dyDescent="0.2">
      <c r="A8102" t="s">
        <v>975</v>
      </c>
      <c r="B8102">
        <v>2</v>
      </c>
      <c r="C8102">
        <v>1</v>
      </c>
      <c r="D8102">
        <v>0</v>
      </c>
      <c r="E8102">
        <v>5</v>
      </c>
      <c r="F8102">
        <v>0</v>
      </c>
      <c r="G8102">
        <v>7</v>
      </c>
      <c r="H8102">
        <v>0</v>
      </c>
      <c r="I8102">
        <v>42</v>
      </c>
      <c r="J8102">
        <v>1</v>
      </c>
      <c r="K8102" s="13">
        <v>2024</v>
      </c>
      <c r="L8102"/>
    </row>
    <row r="8103" spans="1:12" x14ac:dyDescent="0.2">
      <c r="A8103" t="s">
        <v>976</v>
      </c>
      <c r="B8103">
        <v>1</v>
      </c>
      <c r="C8103">
        <v>0</v>
      </c>
      <c r="D8103">
        <v>0</v>
      </c>
      <c r="E8103">
        <v>0</v>
      </c>
      <c r="F8103">
        <v>0</v>
      </c>
      <c r="G8103">
        <v>4</v>
      </c>
      <c r="H8103">
        <v>0</v>
      </c>
      <c r="I8103">
        <v>17</v>
      </c>
      <c r="J8103">
        <v>0</v>
      </c>
      <c r="K8103" s="13">
        <v>2024</v>
      </c>
      <c r="L8103"/>
    </row>
    <row r="8104" spans="1:12" x14ac:dyDescent="0.2">
      <c r="A8104" t="s">
        <v>972</v>
      </c>
      <c r="B8104">
        <v>1</v>
      </c>
      <c r="C8104">
        <v>1</v>
      </c>
      <c r="D8104">
        <v>0</v>
      </c>
      <c r="E8104">
        <v>12</v>
      </c>
      <c r="F8104">
        <v>1</v>
      </c>
      <c r="G8104">
        <v>0</v>
      </c>
      <c r="H8104">
        <v>0</v>
      </c>
      <c r="I8104">
        <v>0</v>
      </c>
      <c r="J8104">
        <v>0</v>
      </c>
      <c r="K8104" s="13">
        <v>2024</v>
      </c>
      <c r="L8104"/>
    </row>
    <row r="8105" spans="1:12" x14ac:dyDescent="0.2">
      <c r="A8105" t="s">
        <v>968</v>
      </c>
      <c r="B8105">
        <v>3</v>
      </c>
      <c r="C8105">
        <v>2</v>
      </c>
      <c r="D8105">
        <v>1</v>
      </c>
      <c r="E8105">
        <v>23</v>
      </c>
      <c r="F8105">
        <v>0</v>
      </c>
      <c r="G8105">
        <v>10.33333333</v>
      </c>
      <c r="H8105">
        <v>1</v>
      </c>
      <c r="I8105">
        <v>42</v>
      </c>
      <c r="J8105">
        <v>5</v>
      </c>
      <c r="K8105" s="13">
        <v>2024</v>
      </c>
      <c r="L8105"/>
    </row>
    <row r="8106" spans="1:12" x14ac:dyDescent="0.2">
      <c r="A8106" t="s">
        <v>971</v>
      </c>
      <c r="B8106">
        <v>1</v>
      </c>
      <c r="C8106">
        <v>1</v>
      </c>
      <c r="D8106">
        <v>0</v>
      </c>
      <c r="E8106">
        <v>9</v>
      </c>
      <c r="F8106">
        <v>0</v>
      </c>
      <c r="G8106">
        <v>5</v>
      </c>
      <c r="H8106">
        <v>2</v>
      </c>
      <c r="I8106">
        <v>15</v>
      </c>
      <c r="J8106">
        <v>2</v>
      </c>
      <c r="K8106" s="13">
        <v>2024</v>
      </c>
      <c r="L8106"/>
    </row>
    <row r="8107" spans="1:12" x14ac:dyDescent="0.2">
      <c r="A8107" t="s">
        <v>977</v>
      </c>
      <c r="B8107">
        <v>1</v>
      </c>
      <c r="C8107">
        <v>1</v>
      </c>
      <c r="D8107">
        <v>0</v>
      </c>
      <c r="E8107">
        <v>22</v>
      </c>
      <c r="F8107">
        <v>0</v>
      </c>
      <c r="G8107">
        <v>0</v>
      </c>
      <c r="H8107">
        <v>0</v>
      </c>
      <c r="I8107">
        <v>0</v>
      </c>
      <c r="J8107">
        <v>0</v>
      </c>
      <c r="K8107" s="13">
        <v>2024</v>
      </c>
    </row>
    <row r="8108" spans="1:12" x14ac:dyDescent="0.2">
      <c r="A8108" s="61" t="s">
        <v>1007</v>
      </c>
      <c r="B8108" s="61"/>
      <c r="C8108"/>
      <c r="D8108"/>
      <c r="E8108"/>
      <c r="F8108"/>
      <c r="G8108"/>
      <c r="H8108"/>
      <c r="I8108"/>
      <c r="J8108"/>
      <c r="K8108" s="13">
        <v>2024</v>
      </c>
    </row>
    <row r="8109" spans="1:12" x14ac:dyDescent="0.2">
      <c r="A8109" s="61" t="s">
        <v>1000</v>
      </c>
      <c r="B8109" s="61"/>
      <c r="C8109"/>
      <c r="D8109"/>
      <c r="E8109"/>
      <c r="F8109"/>
      <c r="G8109"/>
      <c r="H8109"/>
      <c r="I8109"/>
      <c r="J8109"/>
      <c r="K8109" s="13">
        <v>2024</v>
      </c>
    </row>
    <row r="8110" spans="1:12" x14ac:dyDescent="0.2">
      <c r="A8110" s="61" t="s">
        <v>1002</v>
      </c>
      <c r="B8110" s="61"/>
      <c r="C8110"/>
      <c r="D8110"/>
      <c r="E8110"/>
      <c r="F8110"/>
      <c r="G8110"/>
      <c r="H8110"/>
      <c r="I8110"/>
      <c r="J8110"/>
      <c r="K8110" s="13">
        <v>2024</v>
      </c>
    </row>
    <row r="8111" spans="1:12" x14ac:dyDescent="0.2">
      <c r="A8111" s="61" t="s">
        <v>996</v>
      </c>
      <c r="B8111" s="61"/>
      <c r="C8111"/>
      <c r="D8111"/>
      <c r="E8111"/>
      <c r="F8111"/>
      <c r="G8111"/>
      <c r="H8111"/>
      <c r="I8111"/>
      <c r="J8111"/>
      <c r="K8111" s="13">
        <v>2024</v>
      </c>
    </row>
    <row r="8112" spans="1:12" x14ac:dyDescent="0.2">
      <c r="A8112" s="61" t="s">
        <v>997</v>
      </c>
      <c r="B8112" s="61"/>
      <c r="C8112"/>
      <c r="D8112"/>
      <c r="E8112"/>
      <c r="F8112"/>
      <c r="G8112"/>
      <c r="H8112"/>
      <c r="I8112"/>
      <c r="J8112"/>
      <c r="K8112" s="13">
        <v>2024</v>
      </c>
    </row>
    <row r="8113" spans="1:13" x14ac:dyDescent="0.2">
      <c r="A8113" s="61" t="s">
        <v>998</v>
      </c>
      <c r="B8113" s="61"/>
      <c r="C8113"/>
      <c r="D8113"/>
      <c r="E8113"/>
      <c r="F8113"/>
      <c r="G8113"/>
      <c r="H8113"/>
      <c r="I8113"/>
      <c r="J8113"/>
      <c r="K8113" s="13">
        <v>2024</v>
      </c>
    </row>
    <row r="8114" spans="1:13" x14ac:dyDescent="0.2">
      <c r="A8114" s="61" t="s">
        <v>999</v>
      </c>
      <c r="B8114" s="61"/>
      <c r="C8114"/>
      <c r="D8114"/>
      <c r="E8114"/>
      <c r="F8114"/>
      <c r="G8114"/>
      <c r="H8114"/>
      <c r="I8114"/>
      <c r="J8114"/>
      <c r="K8114" s="13">
        <v>2024</v>
      </c>
    </row>
    <row r="8115" spans="1:13" x14ac:dyDescent="0.2">
      <c r="A8115" s="61" t="s">
        <v>1001</v>
      </c>
      <c r="B8115" s="61"/>
      <c r="C8115"/>
      <c r="D8115"/>
      <c r="E8115"/>
      <c r="F8115"/>
      <c r="G8115"/>
      <c r="H8115"/>
      <c r="I8115"/>
      <c r="J8115"/>
      <c r="K8115" s="13">
        <v>2024</v>
      </c>
    </row>
    <row r="8116" spans="1:13" x14ac:dyDescent="0.2">
      <c r="A8116" s="61" t="s">
        <v>1003</v>
      </c>
      <c r="B8116" s="61"/>
      <c r="C8116"/>
      <c r="D8116"/>
      <c r="E8116"/>
      <c r="F8116"/>
      <c r="G8116"/>
      <c r="H8116"/>
      <c r="I8116"/>
      <c r="J8116"/>
      <c r="K8116" s="13">
        <v>2024</v>
      </c>
    </row>
    <row r="8117" spans="1:13" x14ac:dyDescent="0.2">
      <c r="A8117" s="61" t="s">
        <v>1004</v>
      </c>
      <c r="B8117" s="61"/>
      <c r="C8117"/>
      <c r="D8117"/>
      <c r="E8117"/>
      <c r="F8117"/>
      <c r="G8117"/>
      <c r="H8117"/>
      <c r="I8117"/>
      <c r="J8117"/>
      <c r="K8117" s="13">
        <v>2024</v>
      </c>
    </row>
    <row r="8118" spans="1:13" x14ac:dyDescent="0.2">
      <c r="A8118" s="61" t="s">
        <v>1005</v>
      </c>
      <c r="B8118" s="61"/>
      <c r="C8118"/>
      <c r="D8118"/>
      <c r="E8118"/>
      <c r="F8118"/>
      <c r="G8118"/>
      <c r="H8118"/>
      <c r="I8118"/>
      <c r="J8118"/>
      <c r="K8118" s="13">
        <v>2024</v>
      </c>
    </row>
    <row r="8119" spans="1:13" x14ac:dyDescent="0.2">
      <c r="A8119" s="61" t="s">
        <v>1006</v>
      </c>
      <c r="B8119" s="61"/>
      <c r="C8119"/>
      <c r="D8119"/>
      <c r="E8119"/>
      <c r="F8119"/>
      <c r="G8119"/>
      <c r="H8119"/>
      <c r="I8119"/>
      <c r="J8119"/>
      <c r="K8119" s="13">
        <v>2024</v>
      </c>
    </row>
    <row r="8120" spans="1:13" x14ac:dyDescent="0.2">
      <c r="A8120" s="4" t="s">
        <v>8</v>
      </c>
      <c r="G8120" s="43"/>
      <c r="K8120" s="13">
        <v>2025</v>
      </c>
    </row>
    <row r="8121" spans="1:13" x14ac:dyDescent="0.2">
      <c r="A8121" s="4" t="s">
        <v>329</v>
      </c>
      <c r="G8121" s="43"/>
      <c r="K8121" s="13">
        <v>2025</v>
      </c>
    </row>
    <row r="8122" spans="1:13" x14ac:dyDescent="0.2">
      <c r="A8122" s="4" t="s">
        <v>338</v>
      </c>
      <c r="B8122">
        <v>6</v>
      </c>
      <c r="C8122">
        <v>6</v>
      </c>
      <c r="D8122">
        <v>2</v>
      </c>
      <c r="E8122">
        <v>132</v>
      </c>
      <c r="F8122" s="26">
        <v>2</v>
      </c>
      <c r="G8122" s="66"/>
      <c r="H8122" s="49"/>
      <c r="I8122" s="49"/>
      <c r="J8122" s="63"/>
      <c r="K8122" s="13">
        <v>2025</v>
      </c>
    </row>
    <row r="8123" spans="1:13" x14ac:dyDescent="0.2">
      <c r="A8123" s="4" t="s">
        <v>791</v>
      </c>
      <c r="B8123">
        <v>5</v>
      </c>
      <c r="C8123">
        <v>4</v>
      </c>
      <c r="D8123">
        <v>2</v>
      </c>
      <c r="E8123">
        <v>158</v>
      </c>
      <c r="F8123" s="26">
        <v>1</v>
      </c>
      <c r="G8123" s="82">
        <v>18</v>
      </c>
      <c r="H8123" s="26">
        <v>4</v>
      </c>
      <c r="I8123" s="26">
        <v>63</v>
      </c>
      <c r="J8123" s="26">
        <v>2</v>
      </c>
      <c r="K8123" s="13">
        <v>2025</v>
      </c>
    </row>
    <row r="8124" spans="1:13" x14ac:dyDescent="0.2">
      <c r="A8124" s="4" t="s">
        <v>9</v>
      </c>
      <c r="G8124" s="43"/>
      <c r="K8124" s="13">
        <v>2025</v>
      </c>
    </row>
    <row r="8125" spans="1:13" x14ac:dyDescent="0.2">
      <c r="A8125" s="4" t="s">
        <v>10</v>
      </c>
      <c r="G8125" s="43"/>
      <c r="K8125" s="13">
        <v>2025</v>
      </c>
      <c r="M8125" s="13">
        <f t="shared" ref="M8125" si="0">SUM(M2:M8124)</f>
        <v>0</v>
      </c>
    </row>
    <row r="8126" spans="1:13" x14ac:dyDescent="0.2">
      <c r="A8126" s="4" t="s">
        <v>11</v>
      </c>
      <c r="G8126" s="43"/>
      <c r="K8126" s="13">
        <v>2025</v>
      </c>
    </row>
    <row r="8127" spans="1:13" x14ac:dyDescent="0.2">
      <c r="A8127" s="4" t="s">
        <v>359</v>
      </c>
      <c r="B8127" s="4"/>
      <c r="C8127" s="4"/>
      <c r="D8127" s="4"/>
      <c r="E8127" s="4"/>
      <c r="F8127" s="4"/>
      <c r="G8127" s="67"/>
      <c r="H8127" s="4"/>
      <c r="I8127" s="4"/>
      <c r="J8127" s="4"/>
      <c r="K8127" s="13">
        <v>2025</v>
      </c>
    </row>
    <row r="8128" spans="1:13" x14ac:dyDescent="0.2">
      <c r="A8128" s="4" t="s">
        <v>12</v>
      </c>
      <c r="G8128" s="43"/>
      <c r="K8128" s="13">
        <v>2025</v>
      </c>
    </row>
    <row r="8129" spans="1:11" x14ac:dyDescent="0.2">
      <c r="A8129" s="4" t="s">
        <v>13</v>
      </c>
      <c r="G8129" s="43"/>
      <c r="K8129" s="13">
        <v>2025</v>
      </c>
    </row>
    <row r="8130" spans="1:11" x14ac:dyDescent="0.2">
      <c r="A8130" s="4" t="s">
        <v>889</v>
      </c>
      <c r="B8130" s="4"/>
      <c r="C8130" s="4"/>
      <c r="D8130" s="4"/>
      <c r="E8130" s="4"/>
      <c r="F8130" s="4"/>
      <c r="G8130" s="67"/>
      <c r="H8130" s="4"/>
      <c r="I8130" s="4"/>
      <c r="J8130" s="4"/>
      <c r="K8130" s="13">
        <v>2025</v>
      </c>
    </row>
    <row r="8131" spans="1:11" x14ac:dyDescent="0.2">
      <c r="A8131" s="4" t="s">
        <v>14</v>
      </c>
      <c r="G8131" s="43"/>
      <c r="K8131" s="13">
        <v>2025</v>
      </c>
    </row>
    <row r="8132" spans="1:11" x14ac:dyDescent="0.2">
      <c r="A8132" s="4" t="s">
        <v>15</v>
      </c>
      <c r="G8132" s="43"/>
      <c r="K8132" s="13">
        <v>2025</v>
      </c>
    </row>
    <row r="8133" spans="1:11" x14ac:dyDescent="0.2">
      <c r="A8133" s="4" t="s">
        <v>794</v>
      </c>
      <c r="B8133" s="4"/>
      <c r="C8133" s="4"/>
      <c r="D8133" s="4"/>
      <c r="E8133" s="4"/>
      <c r="F8133" s="4"/>
      <c r="G8133" s="67"/>
      <c r="H8133" s="4"/>
      <c r="I8133" s="4"/>
      <c r="J8133" s="4"/>
      <c r="K8133" s="13">
        <v>2025</v>
      </c>
    </row>
    <row r="8134" spans="1:11" x14ac:dyDescent="0.2">
      <c r="A8134" s="4" t="s">
        <v>16</v>
      </c>
      <c r="G8134" s="43"/>
      <c r="K8134" s="13">
        <v>2025</v>
      </c>
    </row>
    <row r="8135" spans="1:11" x14ac:dyDescent="0.2">
      <c r="A8135" s="4" t="s">
        <v>17</v>
      </c>
      <c r="G8135" s="43"/>
      <c r="K8135" s="13">
        <v>2025</v>
      </c>
    </row>
    <row r="8136" spans="1:11" x14ac:dyDescent="0.2">
      <c r="A8136" s="4" t="s">
        <v>18</v>
      </c>
      <c r="G8136" s="43"/>
      <c r="K8136" s="13">
        <v>2025</v>
      </c>
    </row>
    <row r="8137" spans="1:11" x14ac:dyDescent="0.2">
      <c r="A8137" s="4" t="s">
        <v>898</v>
      </c>
      <c r="B8137" s="4"/>
      <c r="C8137" s="4"/>
      <c r="D8137" s="4"/>
      <c r="E8137" s="4"/>
      <c r="F8137" s="4"/>
      <c r="G8137" s="67"/>
      <c r="H8137" s="4"/>
      <c r="I8137" s="4"/>
      <c r="J8137" s="4"/>
      <c r="K8137" s="13">
        <v>2025</v>
      </c>
    </row>
    <row r="8138" spans="1:11" x14ac:dyDescent="0.2">
      <c r="A8138" s="4" t="s">
        <v>19</v>
      </c>
      <c r="G8138" s="43"/>
      <c r="K8138" s="13">
        <v>2025</v>
      </c>
    </row>
    <row r="8139" spans="1:11" x14ac:dyDescent="0.2">
      <c r="A8139" s="4" t="s">
        <v>20</v>
      </c>
      <c r="G8139" s="43"/>
      <c r="K8139" s="13">
        <v>2025</v>
      </c>
    </row>
    <row r="8140" spans="1:11" x14ac:dyDescent="0.2">
      <c r="A8140" s="4" t="s">
        <v>896</v>
      </c>
      <c r="B8140" s="4"/>
      <c r="C8140" s="4"/>
      <c r="D8140" s="4"/>
      <c r="E8140" s="4"/>
      <c r="F8140" s="4"/>
      <c r="G8140" s="67"/>
      <c r="H8140" s="4"/>
      <c r="I8140" s="4"/>
      <c r="J8140" s="4"/>
      <c r="K8140" s="13">
        <v>2025</v>
      </c>
    </row>
    <row r="8141" spans="1:11" x14ac:dyDescent="0.2">
      <c r="A8141" s="4" t="s">
        <v>275</v>
      </c>
      <c r="G8141" s="43"/>
      <c r="K8141" s="13">
        <v>2025</v>
      </c>
    </row>
    <row r="8142" spans="1:11" x14ac:dyDescent="0.2">
      <c r="A8142" s="4" t="s">
        <v>21</v>
      </c>
      <c r="G8142" s="43"/>
      <c r="K8142" s="13">
        <v>2025</v>
      </c>
    </row>
    <row r="8143" spans="1:11" x14ac:dyDescent="0.2">
      <c r="A8143" s="4" t="s">
        <v>339</v>
      </c>
      <c r="B8143" s="4"/>
      <c r="C8143" s="4"/>
      <c r="D8143" s="4"/>
      <c r="E8143" s="4"/>
      <c r="F8143" s="4"/>
      <c r="G8143" s="67"/>
      <c r="H8143" s="4"/>
      <c r="I8143" s="4"/>
      <c r="J8143" s="4"/>
      <c r="K8143" s="13">
        <v>2025</v>
      </c>
    </row>
    <row r="8144" spans="1:11" x14ac:dyDescent="0.2">
      <c r="A8144" s="4" t="s">
        <v>317</v>
      </c>
      <c r="G8144" s="43"/>
      <c r="K8144" s="13">
        <v>2025</v>
      </c>
    </row>
    <row r="8145" spans="1:11" x14ac:dyDescent="0.2">
      <c r="A8145" s="4" t="s">
        <v>297</v>
      </c>
      <c r="B8145" s="4"/>
      <c r="C8145" s="4"/>
      <c r="D8145" s="4"/>
      <c r="E8145" s="4"/>
      <c r="F8145" s="4"/>
      <c r="G8145" s="67"/>
      <c r="H8145" s="4"/>
      <c r="I8145" s="4"/>
      <c r="J8145" s="4"/>
      <c r="K8145" s="13">
        <v>2025</v>
      </c>
    </row>
    <row r="8146" spans="1:11" x14ac:dyDescent="0.2">
      <c r="A8146" s="4" t="s">
        <v>22</v>
      </c>
      <c r="G8146" s="43"/>
      <c r="K8146" s="13">
        <v>2025</v>
      </c>
    </row>
    <row r="8147" spans="1:11" x14ac:dyDescent="0.2">
      <c r="A8147" s="4" t="s">
        <v>318</v>
      </c>
      <c r="G8147" s="43"/>
      <c r="K8147" s="13">
        <v>2025</v>
      </c>
    </row>
    <row r="8148" spans="1:11" x14ac:dyDescent="0.2">
      <c r="A8148" s="4" t="s">
        <v>23</v>
      </c>
      <c r="G8148" s="43"/>
      <c r="K8148" s="13">
        <v>2025</v>
      </c>
    </row>
    <row r="8149" spans="1:11" x14ac:dyDescent="0.2">
      <c r="A8149" s="4" t="s">
        <v>24</v>
      </c>
      <c r="G8149" s="43"/>
      <c r="I8149" s="4"/>
      <c r="J8149" s="4"/>
      <c r="K8149" s="13">
        <v>2025</v>
      </c>
    </row>
    <row r="8150" spans="1:11" x14ac:dyDescent="0.2">
      <c r="A8150" s="4" t="s">
        <v>862</v>
      </c>
      <c r="G8150" s="43"/>
      <c r="K8150" s="13">
        <v>2025</v>
      </c>
    </row>
    <row r="8151" spans="1:11" x14ac:dyDescent="0.2">
      <c r="A8151" s="4" t="s">
        <v>25</v>
      </c>
      <c r="G8151" s="43"/>
      <c r="K8151" s="13">
        <v>2025</v>
      </c>
    </row>
    <row r="8152" spans="1:11" x14ac:dyDescent="0.2">
      <c r="A8152" s="4" t="s">
        <v>26</v>
      </c>
      <c r="G8152" s="43"/>
      <c r="K8152" s="13">
        <v>2025</v>
      </c>
    </row>
    <row r="8153" spans="1:11" x14ac:dyDescent="0.2">
      <c r="A8153" s="4" t="s">
        <v>27</v>
      </c>
      <c r="G8153" s="43"/>
      <c r="K8153" s="13">
        <v>2025</v>
      </c>
    </row>
    <row r="8154" spans="1:11" x14ac:dyDescent="0.2">
      <c r="A8154" s="4" t="s">
        <v>28</v>
      </c>
      <c r="G8154" s="43"/>
      <c r="K8154" s="13">
        <v>2025</v>
      </c>
    </row>
    <row r="8155" spans="1:11" x14ac:dyDescent="0.2">
      <c r="A8155" s="4" t="s">
        <v>29</v>
      </c>
      <c r="G8155" s="43"/>
      <c r="K8155" s="13">
        <v>2025</v>
      </c>
    </row>
    <row r="8156" spans="1:11" x14ac:dyDescent="0.2">
      <c r="A8156" s="4" t="s">
        <v>276</v>
      </c>
      <c r="B8156" s="4"/>
      <c r="C8156" s="4"/>
      <c r="D8156" s="4"/>
      <c r="E8156" s="4"/>
      <c r="F8156" s="4"/>
      <c r="G8156" s="67"/>
      <c r="H8156" s="4"/>
      <c r="I8156" s="4"/>
      <c r="J8156" s="4"/>
      <c r="K8156" s="13">
        <v>2025</v>
      </c>
    </row>
    <row r="8157" spans="1:11" x14ac:dyDescent="0.2">
      <c r="A8157" s="4" t="s">
        <v>30</v>
      </c>
      <c r="G8157" s="43"/>
      <c r="K8157" s="13">
        <v>2025</v>
      </c>
    </row>
    <row r="8158" spans="1:11" x14ac:dyDescent="0.2">
      <c r="A8158" s="4" t="s">
        <v>31</v>
      </c>
      <c r="G8158" s="43"/>
      <c r="K8158" s="13">
        <v>2025</v>
      </c>
    </row>
    <row r="8159" spans="1:11" x14ac:dyDescent="0.2">
      <c r="A8159" s="4" t="s">
        <v>32</v>
      </c>
      <c r="G8159" s="43"/>
      <c r="K8159" s="13">
        <v>2025</v>
      </c>
    </row>
    <row r="8160" spans="1:11" x14ac:dyDescent="0.2">
      <c r="A8160" s="4" t="s">
        <v>334</v>
      </c>
      <c r="G8160" s="43"/>
      <c r="K8160" s="13">
        <v>2025</v>
      </c>
    </row>
    <row r="8161" spans="1:11" x14ac:dyDescent="0.2">
      <c r="A8161" s="4" t="s">
        <v>33</v>
      </c>
      <c r="G8161" s="43"/>
      <c r="K8161" s="13">
        <v>2025</v>
      </c>
    </row>
    <row r="8162" spans="1:11" x14ac:dyDescent="0.2">
      <c r="A8162" s="4" t="s">
        <v>34</v>
      </c>
      <c r="G8162" s="43"/>
      <c r="K8162" s="13">
        <v>2025</v>
      </c>
    </row>
    <row r="8163" spans="1:11" x14ac:dyDescent="0.2">
      <c r="A8163" s="4" t="s">
        <v>35</v>
      </c>
      <c r="G8163" s="43"/>
      <c r="K8163" s="13">
        <v>2025</v>
      </c>
    </row>
    <row r="8164" spans="1:11" x14ac:dyDescent="0.2">
      <c r="A8164" s="4" t="s">
        <v>373</v>
      </c>
      <c r="G8164" s="43"/>
      <c r="K8164" s="13">
        <v>2025</v>
      </c>
    </row>
    <row r="8165" spans="1:11" x14ac:dyDescent="0.2">
      <c r="A8165" s="4" t="s">
        <v>36</v>
      </c>
      <c r="B8165" s="4"/>
      <c r="C8165" s="4"/>
      <c r="D8165" s="4"/>
      <c r="E8165" s="4"/>
      <c r="F8165" s="4"/>
      <c r="G8165" s="67"/>
      <c r="H8165" s="4"/>
      <c r="I8165" s="4"/>
      <c r="J8165" s="4"/>
      <c r="K8165" s="13">
        <v>2025</v>
      </c>
    </row>
    <row r="8166" spans="1:11" x14ac:dyDescent="0.2">
      <c r="A8166" s="4" t="s">
        <v>37</v>
      </c>
      <c r="G8166" s="43"/>
      <c r="K8166" s="13">
        <v>2025</v>
      </c>
    </row>
    <row r="8167" spans="1:11" x14ac:dyDescent="0.2">
      <c r="A8167" s="4" t="s">
        <v>38</v>
      </c>
      <c r="G8167" s="43"/>
      <c r="K8167" s="13">
        <v>2025</v>
      </c>
    </row>
    <row r="8168" spans="1:11" x14ac:dyDescent="0.2">
      <c r="A8168" s="4" t="s">
        <v>824</v>
      </c>
      <c r="G8168" s="43"/>
      <c r="K8168" s="13">
        <v>2025</v>
      </c>
    </row>
    <row r="8169" spans="1:11" x14ac:dyDescent="0.2">
      <c r="A8169" s="4" t="s">
        <v>39</v>
      </c>
      <c r="G8169" s="43"/>
      <c r="K8169" s="13">
        <v>2025</v>
      </c>
    </row>
    <row r="8170" spans="1:11" x14ac:dyDescent="0.2">
      <c r="A8170" s="4" t="s">
        <v>40</v>
      </c>
      <c r="G8170" s="43"/>
      <c r="K8170" s="13">
        <v>2025</v>
      </c>
    </row>
    <row r="8171" spans="1:11" x14ac:dyDescent="0.2">
      <c r="A8171" s="4" t="s">
        <v>41</v>
      </c>
      <c r="G8171" s="43"/>
      <c r="K8171" s="13">
        <v>2025</v>
      </c>
    </row>
    <row r="8172" spans="1:11" x14ac:dyDescent="0.2">
      <c r="A8172" s="4" t="s">
        <v>277</v>
      </c>
      <c r="G8172" s="43"/>
      <c r="K8172" s="13">
        <v>2025</v>
      </c>
    </row>
    <row r="8173" spans="1:11" x14ac:dyDescent="0.2">
      <c r="A8173" s="4" t="s">
        <v>42</v>
      </c>
      <c r="G8173" s="43"/>
      <c r="K8173" s="13">
        <v>2025</v>
      </c>
    </row>
    <row r="8174" spans="1:11" x14ac:dyDescent="0.2">
      <c r="A8174" s="4" t="s">
        <v>43</v>
      </c>
      <c r="G8174" s="43"/>
      <c r="K8174" s="13">
        <v>2025</v>
      </c>
    </row>
    <row r="8175" spans="1:11" x14ac:dyDescent="0.2">
      <c r="A8175" s="4" t="s">
        <v>44</v>
      </c>
      <c r="G8175" s="43"/>
      <c r="K8175" s="13">
        <v>2025</v>
      </c>
    </row>
    <row r="8176" spans="1:11" x14ac:dyDescent="0.2">
      <c r="A8176" s="4" t="s">
        <v>45</v>
      </c>
      <c r="B8176" s="4"/>
      <c r="C8176" s="4"/>
      <c r="D8176" s="4"/>
      <c r="E8176" s="4"/>
      <c r="F8176" s="4"/>
      <c r="G8176" s="67"/>
      <c r="H8176" s="4"/>
      <c r="I8176" s="4"/>
      <c r="J8176" s="4"/>
      <c r="K8176" s="13">
        <v>2025</v>
      </c>
    </row>
    <row r="8177" spans="1:11" x14ac:dyDescent="0.2">
      <c r="A8177" s="4" t="s">
        <v>861</v>
      </c>
      <c r="B8177" s="4"/>
      <c r="C8177" s="4"/>
      <c r="D8177" s="4"/>
      <c r="E8177" s="4"/>
      <c r="F8177" s="4"/>
      <c r="G8177" s="67"/>
      <c r="H8177" s="4"/>
      <c r="I8177" s="4"/>
      <c r="J8177" s="4"/>
      <c r="K8177" s="13">
        <v>2025</v>
      </c>
    </row>
    <row r="8178" spans="1:11" x14ac:dyDescent="0.2">
      <c r="A8178" s="4" t="s">
        <v>818</v>
      </c>
      <c r="B8178"/>
      <c r="C8178"/>
      <c r="D8178"/>
      <c r="E8178"/>
      <c r="F8178"/>
      <c r="G8178"/>
      <c r="H8178"/>
      <c r="I8178"/>
      <c r="J8178"/>
      <c r="K8178" s="13">
        <v>2025</v>
      </c>
    </row>
    <row r="8179" spans="1:11" x14ac:dyDescent="0.2">
      <c r="A8179" s="4" t="s">
        <v>330</v>
      </c>
      <c r="G8179" s="43"/>
      <c r="K8179" s="13">
        <v>2025</v>
      </c>
    </row>
    <row r="8180" spans="1:11" x14ac:dyDescent="0.2">
      <c r="A8180" s="4" t="s">
        <v>817</v>
      </c>
      <c r="B8180">
        <v>7</v>
      </c>
      <c r="C8180">
        <v>7</v>
      </c>
      <c r="D8180">
        <v>2</v>
      </c>
      <c r="E8180">
        <v>77</v>
      </c>
      <c r="F8180" s="26">
        <v>0</v>
      </c>
      <c r="G8180" s="82">
        <v>34</v>
      </c>
      <c r="H8180" s="26">
        <v>5</v>
      </c>
      <c r="I8180" s="26">
        <v>139</v>
      </c>
      <c r="J8180" s="26">
        <v>8</v>
      </c>
      <c r="K8180" s="13">
        <v>2025</v>
      </c>
    </row>
    <row r="8181" spans="1:11" x14ac:dyDescent="0.2">
      <c r="A8181" s="4" t="s">
        <v>46</v>
      </c>
      <c r="G8181" s="43"/>
      <c r="K8181" s="13">
        <v>2025</v>
      </c>
    </row>
    <row r="8182" spans="1:11" x14ac:dyDescent="0.2">
      <c r="A8182" s="4" t="s">
        <v>47</v>
      </c>
      <c r="G8182" s="43"/>
      <c r="K8182" s="13">
        <v>2025</v>
      </c>
    </row>
    <row r="8183" spans="1:11" x14ac:dyDescent="0.2">
      <c r="A8183" s="4" t="s">
        <v>48</v>
      </c>
      <c r="G8183" s="43"/>
      <c r="K8183" s="13">
        <v>2025</v>
      </c>
    </row>
    <row r="8184" spans="1:11" x14ac:dyDescent="0.2">
      <c r="A8184" s="4" t="s">
        <v>290</v>
      </c>
      <c r="G8184" s="43"/>
      <c r="K8184" s="13">
        <v>2025</v>
      </c>
    </row>
    <row r="8185" spans="1:11" x14ac:dyDescent="0.2">
      <c r="A8185" s="4" t="s">
        <v>331</v>
      </c>
      <c r="B8185" s="15"/>
      <c r="C8185" s="15"/>
      <c r="D8185" s="15"/>
      <c r="E8185" s="15"/>
      <c r="F8185" s="16"/>
      <c r="G8185" s="68"/>
      <c r="H8185" s="16"/>
      <c r="I8185" s="16"/>
      <c r="J8185" s="16"/>
      <c r="K8185" s="13">
        <v>2025</v>
      </c>
    </row>
    <row r="8186" spans="1:11" x14ac:dyDescent="0.2">
      <c r="A8186" s="4" t="s">
        <v>49</v>
      </c>
      <c r="G8186" s="43"/>
      <c r="K8186" s="13">
        <v>2025</v>
      </c>
    </row>
    <row r="8187" spans="1:11" x14ac:dyDescent="0.2">
      <c r="A8187" s="4" t="s">
        <v>310</v>
      </c>
      <c r="G8187" s="43"/>
      <c r="K8187" s="13">
        <v>2025</v>
      </c>
    </row>
    <row r="8188" spans="1:11" x14ac:dyDescent="0.2">
      <c r="A8188" s="4" t="s">
        <v>50</v>
      </c>
      <c r="G8188" s="43"/>
      <c r="K8188" s="13">
        <v>2025</v>
      </c>
    </row>
    <row r="8189" spans="1:11" x14ac:dyDescent="0.2">
      <c r="A8189" s="4" t="s">
        <v>51</v>
      </c>
      <c r="G8189" s="43"/>
      <c r="K8189" s="13">
        <v>2025</v>
      </c>
    </row>
    <row r="8190" spans="1:11" x14ac:dyDescent="0.2">
      <c r="A8190" s="4" t="s">
        <v>52</v>
      </c>
      <c r="G8190" s="43"/>
      <c r="K8190" s="13">
        <v>2025</v>
      </c>
    </row>
    <row r="8191" spans="1:11" x14ac:dyDescent="0.2">
      <c r="A8191" s="4" t="s">
        <v>53</v>
      </c>
      <c r="B8191" s="15"/>
      <c r="C8191" s="15"/>
      <c r="D8191" s="15"/>
      <c r="E8191" s="15"/>
      <c r="F8191" s="15"/>
      <c r="G8191" s="69"/>
      <c r="H8191" s="15"/>
      <c r="I8191" s="15"/>
      <c r="J8191" s="15"/>
      <c r="K8191" s="13">
        <v>2025</v>
      </c>
    </row>
    <row r="8192" spans="1:11" x14ac:dyDescent="0.2">
      <c r="A8192" s="4" t="s">
        <v>54</v>
      </c>
      <c r="G8192" s="43"/>
      <c r="K8192" s="13">
        <v>2025</v>
      </c>
    </row>
    <row r="8193" spans="1:11" x14ac:dyDescent="0.2">
      <c r="A8193" s="4" t="s">
        <v>55</v>
      </c>
      <c r="B8193" s="15"/>
      <c r="C8193" s="15"/>
      <c r="D8193" s="15"/>
      <c r="E8193" s="15"/>
      <c r="F8193" s="15"/>
      <c r="G8193" s="69"/>
      <c r="H8193" s="15"/>
      <c r="I8193" s="15"/>
      <c r="J8193" s="15"/>
      <c r="K8193" s="13">
        <v>2025</v>
      </c>
    </row>
    <row r="8194" spans="1:11" x14ac:dyDescent="0.2">
      <c r="A8194" s="4" t="s">
        <v>56</v>
      </c>
      <c r="G8194" s="43"/>
      <c r="K8194" s="13">
        <v>2025</v>
      </c>
    </row>
    <row r="8195" spans="1:11" x14ac:dyDescent="0.2">
      <c r="A8195" s="4" t="s">
        <v>792</v>
      </c>
      <c r="G8195" s="43"/>
      <c r="I8195" s="4"/>
      <c r="J8195" s="4"/>
      <c r="K8195" s="13">
        <v>2025</v>
      </c>
    </row>
    <row r="8196" spans="1:11" x14ac:dyDescent="0.2">
      <c r="A8196" s="4" t="s">
        <v>57</v>
      </c>
      <c r="G8196" s="43"/>
      <c r="K8196" s="13">
        <v>2025</v>
      </c>
    </row>
    <row r="8197" spans="1:11" x14ac:dyDescent="0.2">
      <c r="A8197" s="4" t="s">
        <v>291</v>
      </c>
      <c r="G8197" s="43"/>
      <c r="K8197" s="13">
        <v>2025</v>
      </c>
    </row>
    <row r="8198" spans="1:11" x14ac:dyDescent="0.2">
      <c r="A8198" s="4" t="s">
        <v>58</v>
      </c>
      <c r="G8198" s="43"/>
      <c r="K8198" s="13">
        <v>2025</v>
      </c>
    </row>
    <row r="8199" spans="1:11" x14ac:dyDescent="0.2">
      <c r="A8199" s="4" t="s">
        <v>59</v>
      </c>
      <c r="G8199" s="43"/>
      <c r="K8199" s="13">
        <v>2025</v>
      </c>
    </row>
    <row r="8200" spans="1:11" x14ac:dyDescent="0.2">
      <c r="A8200" s="4" t="s">
        <v>60</v>
      </c>
      <c r="G8200" s="43"/>
      <c r="K8200" s="13">
        <v>2025</v>
      </c>
    </row>
    <row r="8201" spans="1:11" x14ac:dyDescent="0.2">
      <c r="A8201" s="4" t="s">
        <v>61</v>
      </c>
      <c r="G8201" s="43"/>
      <c r="K8201" s="13">
        <v>2025</v>
      </c>
    </row>
    <row r="8202" spans="1:11" x14ac:dyDescent="0.2">
      <c r="A8202" s="4" t="s">
        <v>62</v>
      </c>
      <c r="G8202" s="43"/>
      <c r="K8202" s="13">
        <v>2025</v>
      </c>
    </row>
    <row r="8203" spans="1:11" x14ac:dyDescent="0.2">
      <c r="A8203" s="4" t="s">
        <v>63</v>
      </c>
      <c r="G8203" s="43"/>
      <c r="K8203" s="13">
        <v>2025</v>
      </c>
    </row>
    <row r="8204" spans="1:11" x14ac:dyDescent="0.2">
      <c r="A8204" s="4" t="s">
        <v>886</v>
      </c>
      <c r="G8204" s="43"/>
      <c r="K8204" s="13">
        <v>2025</v>
      </c>
    </row>
    <row r="8205" spans="1:11" x14ac:dyDescent="0.2">
      <c r="A8205" s="4" t="s">
        <v>64</v>
      </c>
      <c r="G8205" s="43"/>
      <c r="K8205" s="13">
        <v>2025</v>
      </c>
    </row>
    <row r="8206" spans="1:11" x14ac:dyDescent="0.2">
      <c r="A8206" s="4" t="s">
        <v>65</v>
      </c>
      <c r="G8206" s="43"/>
      <c r="K8206" s="13">
        <v>2025</v>
      </c>
    </row>
    <row r="8207" spans="1:11" x14ac:dyDescent="0.2">
      <c r="A8207" s="4" t="s">
        <v>285</v>
      </c>
      <c r="G8207" s="43"/>
      <c r="K8207" s="13">
        <v>2025</v>
      </c>
    </row>
    <row r="8208" spans="1:11" x14ac:dyDescent="0.2">
      <c r="A8208" s="4" t="s">
        <v>66</v>
      </c>
      <c r="G8208" s="43"/>
      <c r="K8208" s="13">
        <v>2025</v>
      </c>
    </row>
    <row r="8209" spans="1:11" x14ac:dyDescent="0.2">
      <c r="A8209" s="4" t="s">
        <v>67</v>
      </c>
      <c r="G8209" s="43"/>
      <c r="K8209" s="13">
        <v>2025</v>
      </c>
    </row>
    <row r="8210" spans="1:11" x14ac:dyDescent="0.2">
      <c r="A8210" s="4" t="s">
        <v>274</v>
      </c>
      <c r="G8210" s="43"/>
      <c r="K8210" s="13">
        <v>2025</v>
      </c>
    </row>
    <row r="8211" spans="1:11" x14ac:dyDescent="0.2">
      <c r="A8211" s="4" t="s">
        <v>68</v>
      </c>
      <c r="G8211" s="43"/>
      <c r="K8211" s="13">
        <v>2025</v>
      </c>
    </row>
    <row r="8212" spans="1:11" x14ac:dyDescent="0.2">
      <c r="A8212" s="4" t="s">
        <v>69</v>
      </c>
      <c r="G8212" s="43"/>
      <c r="K8212" s="13">
        <v>2025</v>
      </c>
    </row>
    <row r="8213" spans="1:11" x14ac:dyDescent="0.2">
      <c r="A8213" s="4" t="s">
        <v>70</v>
      </c>
      <c r="G8213" s="43"/>
      <c r="K8213" s="13">
        <v>2025</v>
      </c>
    </row>
    <row r="8214" spans="1:11" x14ac:dyDescent="0.2">
      <c r="A8214" s="4" t="s">
        <v>71</v>
      </c>
      <c r="G8214" s="43"/>
      <c r="K8214" s="13">
        <v>2025</v>
      </c>
    </row>
    <row r="8215" spans="1:11" x14ac:dyDescent="0.2">
      <c r="A8215" s="4" t="s">
        <v>72</v>
      </c>
      <c r="B8215" s="4"/>
      <c r="C8215" s="4"/>
      <c r="D8215" s="4"/>
      <c r="E8215" s="4"/>
      <c r="F8215" s="4"/>
      <c r="G8215" s="67"/>
      <c r="H8215" s="4"/>
      <c r="I8215" s="4"/>
      <c r="J8215" s="4"/>
      <c r="K8215" s="13">
        <v>2025</v>
      </c>
    </row>
    <row r="8216" spans="1:11" x14ac:dyDescent="0.2">
      <c r="A8216" s="4" t="s">
        <v>73</v>
      </c>
      <c r="G8216" s="43"/>
      <c r="K8216" s="13">
        <v>2025</v>
      </c>
    </row>
    <row r="8217" spans="1:11" x14ac:dyDescent="0.2">
      <c r="A8217" s="4" t="s">
        <v>74</v>
      </c>
      <c r="G8217" s="43"/>
      <c r="K8217" s="13">
        <v>2025</v>
      </c>
    </row>
    <row r="8218" spans="1:11" x14ac:dyDescent="0.2">
      <c r="A8218" s="4" t="s">
        <v>75</v>
      </c>
      <c r="G8218" s="43"/>
      <c r="K8218" s="13">
        <v>2025</v>
      </c>
    </row>
    <row r="8219" spans="1:11" x14ac:dyDescent="0.2">
      <c r="A8219" s="4" t="s">
        <v>76</v>
      </c>
      <c r="G8219" s="43"/>
      <c r="K8219" s="13">
        <v>2025</v>
      </c>
    </row>
    <row r="8220" spans="1:11" x14ac:dyDescent="0.2">
      <c r="A8220" s="4" t="s">
        <v>77</v>
      </c>
      <c r="G8220" s="43"/>
      <c r="K8220" s="13">
        <v>2025</v>
      </c>
    </row>
    <row r="8221" spans="1:11" x14ac:dyDescent="0.2">
      <c r="A8221" s="4" t="s">
        <v>78</v>
      </c>
      <c r="G8221" s="43"/>
      <c r="K8221" s="13">
        <v>2025</v>
      </c>
    </row>
    <row r="8222" spans="1:11" x14ac:dyDescent="0.2">
      <c r="A8222" s="4" t="s">
        <v>79</v>
      </c>
      <c r="G8222" s="43"/>
      <c r="K8222" s="13">
        <v>2025</v>
      </c>
    </row>
    <row r="8223" spans="1:11" x14ac:dyDescent="0.2">
      <c r="A8223" s="4" t="s">
        <v>80</v>
      </c>
      <c r="G8223" s="43"/>
      <c r="K8223" s="13">
        <v>2025</v>
      </c>
    </row>
    <row r="8224" spans="1:11" x14ac:dyDescent="0.2">
      <c r="A8224" s="4" t="s">
        <v>302</v>
      </c>
      <c r="G8224" s="43"/>
      <c r="K8224" s="13">
        <v>2025</v>
      </c>
    </row>
    <row r="8225" spans="1:11" x14ac:dyDescent="0.2">
      <c r="A8225" s="4" t="s">
        <v>81</v>
      </c>
      <c r="B8225">
        <v>15</v>
      </c>
      <c r="C8225">
        <v>9</v>
      </c>
      <c r="D8225">
        <v>2</v>
      </c>
      <c r="E8225">
        <v>64</v>
      </c>
      <c r="F8225" s="26">
        <v>5</v>
      </c>
      <c r="G8225" s="82">
        <v>71</v>
      </c>
      <c r="H8225" s="26">
        <v>12</v>
      </c>
      <c r="I8225" s="26">
        <v>316</v>
      </c>
      <c r="J8225" s="26">
        <v>17</v>
      </c>
      <c r="K8225" s="13">
        <v>2025</v>
      </c>
    </row>
    <row r="8226" spans="1:11" x14ac:dyDescent="0.2">
      <c r="A8226" s="4" t="s">
        <v>82</v>
      </c>
      <c r="G8226" s="43"/>
      <c r="K8226" s="13">
        <v>2025</v>
      </c>
    </row>
    <row r="8227" spans="1:11" x14ac:dyDescent="0.2">
      <c r="A8227" s="4" t="s">
        <v>83</v>
      </c>
      <c r="G8227" s="43"/>
      <c r="K8227" s="13">
        <v>2025</v>
      </c>
    </row>
    <row r="8228" spans="1:11" x14ac:dyDescent="0.2">
      <c r="A8228" s="4" t="s">
        <v>84</v>
      </c>
      <c r="G8228" s="43"/>
      <c r="K8228" s="13">
        <v>2025</v>
      </c>
    </row>
    <row r="8229" spans="1:11" x14ac:dyDescent="0.2">
      <c r="A8229" s="4" t="s">
        <v>85</v>
      </c>
      <c r="B8229" s="4"/>
      <c r="C8229" s="4"/>
      <c r="D8229" s="4"/>
      <c r="E8229" s="4"/>
      <c r="F8229" s="4"/>
      <c r="G8229" s="67"/>
      <c r="H8229" s="4"/>
      <c r="I8229" s="4"/>
      <c r="J8229" s="4"/>
      <c r="K8229" s="13">
        <v>2025</v>
      </c>
    </row>
    <row r="8230" spans="1:11" x14ac:dyDescent="0.2">
      <c r="A8230" s="4" t="s">
        <v>86</v>
      </c>
      <c r="B8230" s="4"/>
      <c r="C8230" s="4"/>
      <c r="D8230" s="4"/>
      <c r="E8230" s="4"/>
      <c r="F8230" s="4"/>
      <c r="G8230" s="67"/>
      <c r="H8230" s="4"/>
      <c r="I8230" s="4"/>
      <c r="J8230" s="4"/>
      <c r="K8230" s="13">
        <v>2025</v>
      </c>
    </row>
    <row r="8231" spans="1:11" x14ac:dyDescent="0.2">
      <c r="A8231" s="4" t="s">
        <v>87</v>
      </c>
      <c r="B8231" s="4"/>
      <c r="C8231" s="4"/>
      <c r="D8231" s="4"/>
      <c r="E8231" s="4"/>
      <c r="F8231" s="4"/>
      <c r="G8231" s="67"/>
      <c r="H8231" s="4"/>
      <c r="I8231" s="4"/>
      <c r="J8231" s="4"/>
      <c r="K8231" s="13">
        <v>2025</v>
      </c>
    </row>
    <row r="8232" spans="1:11" x14ac:dyDescent="0.2">
      <c r="A8232" s="4" t="s">
        <v>88</v>
      </c>
      <c r="B8232" s="4"/>
      <c r="C8232" s="4"/>
      <c r="D8232" s="4"/>
      <c r="E8232" s="4"/>
      <c r="F8232" s="4"/>
      <c r="G8232" s="67"/>
      <c r="H8232" s="4"/>
      <c r="I8232" s="4"/>
      <c r="J8232" s="4"/>
      <c r="K8232" s="13">
        <v>2025</v>
      </c>
    </row>
    <row r="8233" spans="1:11" x14ac:dyDescent="0.2">
      <c r="A8233" s="4" t="s">
        <v>89</v>
      </c>
      <c r="B8233" s="4"/>
      <c r="C8233" s="4"/>
      <c r="D8233" s="4"/>
      <c r="E8233" s="4"/>
      <c r="F8233" s="4"/>
      <c r="G8233" s="67"/>
      <c r="H8233" s="4"/>
      <c r="I8233" s="4"/>
      <c r="J8233" s="4"/>
      <c r="K8233" s="13">
        <v>2025</v>
      </c>
    </row>
    <row r="8234" spans="1:11" x14ac:dyDescent="0.2">
      <c r="A8234" s="4" t="s">
        <v>90</v>
      </c>
      <c r="B8234" s="4"/>
      <c r="C8234" s="4"/>
      <c r="D8234" s="4"/>
      <c r="E8234" s="4"/>
      <c r="F8234" s="4"/>
      <c r="G8234" s="67"/>
      <c r="H8234" s="4"/>
      <c r="I8234" s="4"/>
      <c r="J8234" s="4"/>
      <c r="K8234" s="13">
        <v>2025</v>
      </c>
    </row>
    <row r="8235" spans="1:11" x14ac:dyDescent="0.2">
      <c r="A8235" s="4" t="s">
        <v>91</v>
      </c>
      <c r="B8235" s="4"/>
      <c r="C8235" s="4"/>
      <c r="D8235" s="4"/>
      <c r="E8235" s="4"/>
      <c r="F8235" s="4"/>
      <c r="G8235" s="67"/>
      <c r="H8235" s="4"/>
      <c r="I8235" s="4"/>
      <c r="J8235" s="4"/>
      <c r="K8235" s="13">
        <v>2025</v>
      </c>
    </row>
    <row r="8236" spans="1:11" x14ac:dyDescent="0.2">
      <c r="A8236" s="4" t="s">
        <v>92</v>
      </c>
      <c r="B8236" s="4"/>
      <c r="C8236" s="4"/>
      <c r="D8236" s="4"/>
      <c r="E8236" s="4"/>
      <c r="F8236" s="4"/>
      <c r="G8236" s="67"/>
      <c r="H8236" s="4"/>
      <c r="I8236" s="4"/>
      <c r="J8236" s="4"/>
      <c r="K8236" s="13">
        <v>2025</v>
      </c>
    </row>
    <row r="8237" spans="1:11" x14ac:dyDescent="0.2">
      <c r="A8237" s="4" t="s">
        <v>93</v>
      </c>
      <c r="B8237" s="4"/>
      <c r="C8237" s="4"/>
      <c r="D8237" s="4"/>
      <c r="E8237" s="4"/>
      <c r="F8237" s="4"/>
      <c r="G8237" s="67"/>
      <c r="H8237" s="4"/>
      <c r="I8237" s="4"/>
      <c r="J8237" s="4"/>
      <c r="K8237" s="13">
        <v>2025</v>
      </c>
    </row>
    <row r="8238" spans="1:11" x14ac:dyDescent="0.2">
      <c r="A8238" s="4" t="s">
        <v>94</v>
      </c>
      <c r="B8238" s="4"/>
      <c r="C8238" s="4"/>
      <c r="D8238" s="4"/>
      <c r="E8238" s="4"/>
      <c r="F8238" s="4"/>
      <c r="G8238" s="67"/>
      <c r="H8238" s="4"/>
      <c r="I8238" s="4"/>
      <c r="J8238" s="4"/>
      <c r="K8238" s="13">
        <v>2025</v>
      </c>
    </row>
    <row r="8239" spans="1:11" x14ac:dyDescent="0.2">
      <c r="A8239" s="4" t="s">
        <v>95</v>
      </c>
      <c r="B8239" s="4"/>
      <c r="C8239" s="4"/>
      <c r="D8239" s="4"/>
      <c r="E8239" s="4"/>
      <c r="F8239" s="4"/>
      <c r="G8239" s="67"/>
      <c r="H8239" s="4"/>
      <c r="I8239" s="4"/>
      <c r="J8239" s="4"/>
      <c r="K8239" s="13">
        <v>2025</v>
      </c>
    </row>
    <row r="8240" spans="1:11" x14ac:dyDescent="0.2">
      <c r="A8240" s="4" t="s">
        <v>96</v>
      </c>
      <c r="B8240" s="4"/>
      <c r="C8240" s="4"/>
      <c r="D8240" s="4"/>
      <c r="E8240" s="4"/>
      <c r="F8240" s="4"/>
      <c r="G8240" s="67"/>
      <c r="H8240" s="4"/>
      <c r="I8240" s="4"/>
      <c r="J8240" s="4"/>
      <c r="K8240" s="13">
        <v>2025</v>
      </c>
    </row>
    <row r="8241" spans="1:11" x14ac:dyDescent="0.2">
      <c r="A8241" s="4" t="s">
        <v>340</v>
      </c>
      <c r="B8241"/>
      <c r="C8241"/>
      <c r="D8241"/>
      <c r="E8241"/>
      <c r="G8241" s="67"/>
      <c r="H8241" s="4"/>
      <c r="I8241" s="4"/>
      <c r="J8241" s="4"/>
      <c r="K8241" s="13">
        <v>2025</v>
      </c>
    </row>
    <row r="8242" spans="1:11" x14ac:dyDescent="0.2">
      <c r="A8242" s="4" t="s">
        <v>97</v>
      </c>
      <c r="B8242" s="4"/>
      <c r="C8242" s="4"/>
      <c r="D8242" s="4"/>
      <c r="E8242" s="4"/>
      <c r="F8242" s="4"/>
      <c r="G8242" s="67"/>
      <c r="H8242" s="4"/>
      <c r="I8242" s="4"/>
      <c r="J8242" s="4"/>
      <c r="K8242" s="13">
        <v>2025</v>
      </c>
    </row>
    <row r="8243" spans="1:11" x14ac:dyDescent="0.2">
      <c r="A8243" s="4" t="s">
        <v>98</v>
      </c>
      <c r="B8243" s="4"/>
      <c r="C8243" s="4"/>
      <c r="D8243" s="4"/>
      <c r="E8243" s="4"/>
      <c r="F8243" s="4"/>
      <c r="G8243" s="67"/>
      <c r="H8243" s="4"/>
      <c r="I8243" s="4"/>
      <c r="J8243" s="4"/>
      <c r="K8243" s="13">
        <v>2025</v>
      </c>
    </row>
    <row r="8244" spans="1:11" x14ac:dyDescent="0.2">
      <c r="A8244" s="4" t="s">
        <v>99</v>
      </c>
      <c r="B8244" s="4"/>
      <c r="C8244" s="4"/>
      <c r="D8244" s="4"/>
      <c r="E8244" s="4"/>
      <c r="F8244" s="4"/>
      <c r="G8244" s="67"/>
      <c r="H8244" s="4"/>
      <c r="I8244" s="4"/>
      <c r="J8244" s="4"/>
      <c r="K8244" s="13">
        <v>2025</v>
      </c>
    </row>
    <row r="8245" spans="1:11" x14ac:dyDescent="0.2">
      <c r="A8245" s="4" t="s">
        <v>881</v>
      </c>
      <c r="B8245" s="4"/>
      <c r="C8245" s="4"/>
      <c r="D8245" s="4"/>
      <c r="E8245" s="4"/>
      <c r="F8245" s="4"/>
      <c r="G8245" s="67"/>
      <c r="H8245" s="4"/>
      <c r="I8245" s="4"/>
      <c r="J8245" s="4"/>
      <c r="K8245" s="13">
        <v>2025</v>
      </c>
    </row>
    <row r="8246" spans="1:11" x14ac:dyDescent="0.2">
      <c r="A8246" s="4" t="s">
        <v>880</v>
      </c>
      <c r="B8246" s="4"/>
      <c r="C8246" s="4"/>
      <c r="D8246" s="4"/>
      <c r="E8246" s="4"/>
      <c r="F8246" s="4"/>
      <c r="G8246" s="67"/>
      <c r="H8246" s="4"/>
      <c r="I8246" s="4"/>
      <c r="J8246" s="4"/>
      <c r="K8246" s="13">
        <v>2025</v>
      </c>
    </row>
    <row r="8247" spans="1:11" x14ac:dyDescent="0.2">
      <c r="A8247" s="4" t="s">
        <v>100</v>
      </c>
      <c r="B8247" s="4"/>
      <c r="C8247" s="4"/>
      <c r="D8247" s="4"/>
      <c r="E8247" s="4"/>
      <c r="F8247" s="4"/>
      <c r="G8247" s="67"/>
      <c r="H8247" s="4"/>
      <c r="I8247" s="4"/>
      <c r="J8247" s="4"/>
      <c r="K8247" s="13">
        <v>2025</v>
      </c>
    </row>
    <row r="8248" spans="1:11" x14ac:dyDescent="0.2">
      <c r="A8248" s="4" t="s">
        <v>887</v>
      </c>
      <c r="B8248" s="4"/>
      <c r="C8248" s="4"/>
      <c r="D8248" s="4"/>
      <c r="E8248" s="4"/>
      <c r="F8248" s="4"/>
      <c r="G8248" s="67"/>
      <c r="H8248" s="4"/>
      <c r="I8248" s="4"/>
      <c r="J8248" s="4"/>
      <c r="K8248" s="13">
        <v>2025</v>
      </c>
    </row>
    <row r="8249" spans="1:11" x14ac:dyDescent="0.2">
      <c r="A8249" s="4" t="s">
        <v>101</v>
      </c>
      <c r="G8249" s="43"/>
      <c r="K8249" s="13">
        <v>2025</v>
      </c>
    </row>
    <row r="8250" spans="1:11" x14ac:dyDescent="0.2">
      <c r="A8250" s="4" t="s">
        <v>278</v>
      </c>
      <c r="G8250" s="43"/>
      <c r="K8250" s="13">
        <v>2025</v>
      </c>
    </row>
    <row r="8251" spans="1:11" x14ac:dyDescent="0.2">
      <c r="A8251" s="4" t="s">
        <v>102</v>
      </c>
      <c r="G8251" s="43"/>
      <c r="K8251" s="13">
        <v>2025</v>
      </c>
    </row>
    <row r="8252" spans="1:11" x14ac:dyDescent="0.2">
      <c r="A8252" s="4" t="s">
        <v>892</v>
      </c>
      <c r="B8252"/>
      <c r="C8252"/>
      <c r="D8252"/>
      <c r="E8252"/>
      <c r="F8252"/>
      <c r="G8252"/>
      <c r="H8252"/>
      <c r="I8252"/>
      <c r="J8252"/>
      <c r="K8252" s="13">
        <v>2025</v>
      </c>
    </row>
    <row r="8253" spans="1:11" x14ac:dyDescent="0.2">
      <c r="A8253" s="4" t="s">
        <v>103</v>
      </c>
      <c r="B8253" s="4"/>
      <c r="C8253" s="4"/>
      <c r="D8253" s="4"/>
      <c r="E8253" s="4"/>
      <c r="F8253" s="4"/>
      <c r="G8253" s="67"/>
      <c r="I8253" s="4"/>
      <c r="J8253" s="4"/>
      <c r="K8253" s="13">
        <v>2025</v>
      </c>
    </row>
    <row r="8254" spans="1:11" x14ac:dyDescent="0.2">
      <c r="A8254" s="4" t="s">
        <v>104</v>
      </c>
      <c r="G8254" s="43"/>
      <c r="K8254" s="13">
        <v>2025</v>
      </c>
    </row>
    <row r="8255" spans="1:11" x14ac:dyDescent="0.2">
      <c r="A8255" s="4" t="s">
        <v>872</v>
      </c>
      <c r="B8255" s="4"/>
      <c r="C8255" s="4"/>
      <c r="D8255" s="4"/>
      <c r="E8255" s="4"/>
      <c r="F8255" s="4"/>
      <c r="G8255" s="67"/>
      <c r="H8255" s="4"/>
      <c r="I8255" s="4"/>
      <c r="J8255" s="4"/>
      <c r="K8255" s="13">
        <v>2025</v>
      </c>
    </row>
    <row r="8256" spans="1:11" x14ac:dyDescent="0.2">
      <c r="A8256" s="4" t="s">
        <v>873</v>
      </c>
      <c r="G8256" s="43"/>
      <c r="K8256" s="13">
        <v>2025</v>
      </c>
    </row>
    <row r="8257" spans="1:11" x14ac:dyDescent="0.2">
      <c r="A8257" s="4" t="s">
        <v>311</v>
      </c>
      <c r="G8257" s="43"/>
      <c r="K8257" s="13">
        <v>2025</v>
      </c>
    </row>
    <row r="8258" spans="1:11" x14ac:dyDescent="0.2">
      <c r="A8258" s="4" t="s">
        <v>105</v>
      </c>
      <c r="G8258" s="43"/>
      <c r="K8258" s="13">
        <v>2025</v>
      </c>
    </row>
    <row r="8259" spans="1:11" x14ac:dyDescent="0.2">
      <c r="A8259" s="4" t="s">
        <v>106</v>
      </c>
      <c r="G8259" s="43"/>
      <c r="K8259" s="13">
        <v>2025</v>
      </c>
    </row>
    <row r="8260" spans="1:11" x14ac:dyDescent="0.2">
      <c r="A8260" s="4" t="s">
        <v>107</v>
      </c>
      <c r="G8260" s="43"/>
      <c r="K8260" s="13">
        <v>2025</v>
      </c>
    </row>
    <row r="8261" spans="1:11" x14ac:dyDescent="0.2">
      <c r="A8261" s="4" t="s">
        <v>108</v>
      </c>
      <c r="G8261" s="43"/>
      <c r="K8261" s="13">
        <v>2025</v>
      </c>
    </row>
    <row r="8262" spans="1:11" x14ac:dyDescent="0.2">
      <c r="A8262" s="4" t="s">
        <v>357</v>
      </c>
      <c r="B8262">
        <v>14</v>
      </c>
      <c r="C8262">
        <v>12</v>
      </c>
      <c r="D8262">
        <v>4</v>
      </c>
      <c r="E8262">
        <v>352</v>
      </c>
      <c r="F8262" s="26">
        <v>4</v>
      </c>
      <c r="G8262" s="82">
        <v>58</v>
      </c>
      <c r="H8262" s="26">
        <v>9</v>
      </c>
      <c r="I8262" s="26">
        <v>187</v>
      </c>
      <c r="J8262" s="26">
        <v>14</v>
      </c>
      <c r="K8262" s="13">
        <v>2025</v>
      </c>
    </row>
    <row r="8263" spans="1:11" x14ac:dyDescent="0.2">
      <c r="A8263" s="4" t="s">
        <v>346</v>
      </c>
      <c r="G8263" s="43"/>
      <c r="K8263" s="13">
        <v>2025</v>
      </c>
    </row>
    <row r="8264" spans="1:11" x14ac:dyDescent="0.2">
      <c r="A8264" s="4" t="s">
        <v>109</v>
      </c>
      <c r="G8264" s="43"/>
      <c r="K8264" s="13">
        <v>2025</v>
      </c>
    </row>
    <row r="8265" spans="1:11" x14ac:dyDescent="0.2">
      <c r="A8265" s="4" t="s">
        <v>110</v>
      </c>
      <c r="G8265" s="43"/>
      <c r="K8265" s="13">
        <v>2025</v>
      </c>
    </row>
    <row r="8266" spans="1:11" x14ac:dyDescent="0.2">
      <c r="A8266" s="4" t="s">
        <v>111</v>
      </c>
      <c r="G8266" s="43"/>
      <c r="K8266" s="13">
        <v>2025</v>
      </c>
    </row>
    <row r="8267" spans="1:11" x14ac:dyDescent="0.2">
      <c r="A8267" s="4" t="s">
        <v>112</v>
      </c>
      <c r="G8267" s="43"/>
      <c r="K8267" s="13">
        <v>2025</v>
      </c>
    </row>
    <row r="8268" spans="1:11" x14ac:dyDescent="0.2">
      <c r="A8268" s="4" t="s">
        <v>113</v>
      </c>
      <c r="G8268" s="43"/>
      <c r="K8268" s="13">
        <v>2025</v>
      </c>
    </row>
    <row r="8269" spans="1:11" x14ac:dyDescent="0.2">
      <c r="A8269" s="4" t="s">
        <v>114</v>
      </c>
      <c r="G8269" s="43"/>
      <c r="K8269" s="13">
        <v>2025</v>
      </c>
    </row>
    <row r="8270" spans="1:11" x14ac:dyDescent="0.2">
      <c r="A8270" s="4" t="s">
        <v>115</v>
      </c>
      <c r="G8270" s="43"/>
      <c r="K8270" s="13">
        <v>2025</v>
      </c>
    </row>
    <row r="8271" spans="1:11" x14ac:dyDescent="0.2">
      <c r="A8271" s="4" t="s">
        <v>319</v>
      </c>
      <c r="G8271" s="43"/>
      <c r="K8271" s="13">
        <v>2025</v>
      </c>
    </row>
    <row r="8272" spans="1:11" x14ac:dyDescent="0.2">
      <c r="A8272" s="4" t="s">
        <v>116</v>
      </c>
      <c r="G8272" s="43"/>
      <c r="K8272" s="13">
        <v>2025</v>
      </c>
    </row>
    <row r="8273" spans="1:11" x14ac:dyDescent="0.2">
      <c r="A8273" s="4" t="s">
        <v>117</v>
      </c>
      <c r="G8273" s="43"/>
      <c r="K8273" s="13">
        <v>2025</v>
      </c>
    </row>
    <row r="8274" spans="1:11" x14ac:dyDescent="0.2">
      <c r="A8274" s="4" t="s">
        <v>118</v>
      </c>
      <c r="G8274" s="43"/>
      <c r="K8274" s="13">
        <v>2025</v>
      </c>
    </row>
    <row r="8275" spans="1:11" x14ac:dyDescent="0.2">
      <c r="A8275" s="4" t="s">
        <v>279</v>
      </c>
      <c r="G8275" s="43"/>
      <c r="K8275" s="13">
        <v>2025</v>
      </c>
    </row>
    <row r="8276" spans="1:11" x14ac:dyDescent="0.2">
      <c r="A8276" s="4" t="s">
        <v>119</v>
      </c>
      <c r="G8276" s="43"/>
      <c r="K8276" s="13">
        <v>2025</v>
      </c>
    </row>
    <row r="8277" spans="1:11" x14ac:dyDescent="0.2">
      <c r="A8277" s="4" t="s">
        <v>120</v>
      </c>
      <c r="G8277" s="43"/>
      <c r="K8277" s="13">
        <v>2025</v>
      </c>
    </row>
    <row r="8278" spans="1:11" x14ac:dyDescent="0.2">
      <c r="A8278" s="4" t="s">
        <v>121</v>
      </c>
      <c r="G8278" s="43"/>
      <c r="K8278" s="13">
        <v>2025</v>
      </c>
    </row>
    <row r="8279" spans="1:11" x14ac:dyDescent="0.2">
      <c r="A8279" s="4" t="s">
        <v>122</v>
      </c>
      <c r="G8279" s="43"/>
      <c r="K8279" s="13">
        <v>2025</v>
      </c>
    </row>
    <row r="8280" spans="1:11" x14ac:dyDescent="0.2">
      <c r="A8280" s="4" t="s">
        <v>123</v>
      </c>
      <c r="G8280" s="43"/>
      <c r="K8280" s="13">
        <v>2025</v>
      </c>
    </row>
    <row r="8281" spans="1:11" x14ac:dyDescent="0.2">
      <c r="A8281" s="4" t="s">
        <v>124</v>
      </c>
      <c r="G8281" s="43"/>
      <c r="K8281" s="13">
        <v>2025</v>
      </c>
    </row>
    <row r="8282" spans="1:11" x14ac:dyDescent="0.2">
      <c r="A8282" s="4" t="s">
        <v>821</v>
      </c>
      <c r="G8282" s="43"/>
      <c r="K8282" s="13">
        <v>2025</v>
      </c>
    </row>
    <row r="8283" spans="1:11" x14ac:dyDescent="0.2">
      <c r="A8283" s="4" t="s">
        <v>125</v>
      </c>
      <c r="G8283" s="43"/>
      <c r="K8283" s="13">
        <v>2025</v>
      </c>
    </row>
    <row r="8284" spans="1:11" x14ac:dyDescent="0.2">
      <c r="A8284" s="4" t="s">
        <v>126</v>
      </c>
      <c r="G8284" s="43"/>
      <c r="K8284" s="13">
        <v>2025</v>
      </c>
    </row>
    <row r="8285" spans="1:11" x14ac:dyDescent="0.2">
      <c r="A8285" s="4" t="s">
        <v>127</v>
      </c>
      <c r="G8285" s="43"/>
      <c r="K8285" s="13">
        <v>2025</v>
      </c>
    </row>
    <row r="8286" spans="1:11" x14ac:dyDescent="0.2">
      <c r="A8286" s="4" t="s">
        <v>128</v>
      </c>
      <c r="G8286" s="43"/>
      <c r="K8286" s="13">
        <v>2025</v>
      </c>
    </row>
    <row r="8287" spans="1:11" x14ac:dyDescent="0.2">
      <c r="A8287" s="4" t="s">
        <v>129</v>
      </c>
      <c r="G8287" s="43"/>
      <c r="K8287" s="13">
        <v>2025</v>
      </c>
    </row>
    <row r="8288" spans="1:11" x14ac:dyDescent="0.2">
      <c r="A8288" s="4" t="s">
        <v>827</v>
      </c>
      <c r="G8288" s="43"/>
      <c r="K8288" s="13">
        <v>2025</v>
      </c>
    </row>
    <row r="8289" spans="1:11" x14ac:dyDescent="0.2">
      <c r="A8289" s="4" t="s">
        <v>130</v>
      </c>
      <c r="G8289" s="43"/>
      <c r="K8289" s="13">
        <v>2025</v>
      </c>
    </row>
    <row r="8290" spans="1:11" x14ac:dyDescent="0.2">
      <c r="A8290" s="4" t="s">
        <v>899</v>
      </c>
      <c r="B8290" s="4"/>
      <c r="C8290" s="4"/>
      <c r="D8290" s="4"/>
      <c r="E8290" s="4"/>
      <c r="F8290" s="4"/>
      <c r="G8290" s="67"/>
      <c r="I8290" s="4"/>
      <c r="J8290" s="4"/>
      <c r="K8290" s="13">
        <v>2025</v>
      </c>
    </row>
    <row r="8291" spans="1:11" x14ac:dyDescent="0.2">
      <c r="A8291" s="4" t="s">
        <v>131</v>
      </c>
      <c r="B8291">
        <v>14</v>
      </c>
      <c r="C8291">
        <v>10</v>
      </c>
      <c r="D8291">
        <v>4</v>
      </c>
      <c r="E8291">
        <v>72</v>
      </c>
      <c r="F8291" s="26">
        <v>2</v>
      </c>
      <c r="G8291" s="82">
        <v>46.999999999999986</v>
      </c>
      <c r="H8291" s="26">
        <v>5</v>
      </c>
      <c r="I8291" s="26">
        <v>212</v>
      </c>
      <c r="J8291" s="26">
        <v>11</v>
      </c>
      <c r="K8291" s="13">
        <v>2025</v>
      </c>
    </row>
    <row r="8292" spans="1:11" x14ac:dyDescent="0.2">
      <c r="A8292" s="4" t="s">
        <v>132</v>
      </c>
      <c r="G8292" s="43"/>
      <c r="K8292" s="13">
        <v>2025</v>
      </c>
    </row>
    <row r="8293" spans="1:11" x14ac:dyDescent="0.2">
      <c r="A8293" s="4" t="s">
        <v>133</v>
      </c>
      <c r="G8293" s="43"/>
      <c r="K8293" s="13">
        <v>2025</v>
      </c>
    </row>
    <row r="8294" spans="1:11" x14ac:dyDescent="0.2">
      <c r="A8294" s="4" t="s">
        <v>312</v>
      </c>
      <c r="B8294"/>
      <c r="C8294"/>
      <c r="D8294"/>
      <c r="E8294"/>
      <c r="F8294"/>
      <c r="G8294"/>
      <c r="H8294"/>
      <c r="I8294"/>
      <c r="J8294"/>
      <c r="K8294" s="13">
        <v>2025</v>
      </c>
    </row>
    <row r="8295" spans="1:11" x14ac:dyDescent="0.2">
      <c r="A8295" s="4" t="s">
        <v>134</v>
      </c>
      <c r="G8295" s="43"/>
      <c r="K8295" s="13">
        <v>2025</v>
      </c>
    </row>
    <row r="8296" spans="1:11" x14ac:dyDescent="0.2">
      <c r="A8296" s="4" t="s">
        <v>135</v>
      </c>
      <c r="G8296" s="43"/>
      <c r="K8296" s="13">
        <v>2025</v>
      </c>
    </row>
    <row r="8297" spans="1:11" x14ac:dyDescent="0.2">
      <c r="A8297" s="4" t="s">
        <v>136</v>
      </c>
      <c r="G8297" s="43"/>
      <c r="K8297" s="13">
        <v>2025</v>
      </c>
    </row>
    <row r="8298" spans="1:11" x14ac:dyDescent="0.2">
      <c r="A8298" s="4" t="s">
        <v>137</v>
      </c>
      <c r="B8298" s="15"/>
      <c r="C8298" s="15"/>
      <c r="D8298" s="15"/>
      <c r="E8298" s="15"/>
      <c r="F8298" s="16"/>
      <c r="G8298" s="69"/>
      <c r="H8298" s="15"/>
      <c r="I8298" s="15"/>
      <c r="J8298" s="15"/>
      <c r="K8298" s="13">
        <v>2025</v>
      </c>
    </row>
    <row r="8299" spans="1:11" x14ac:dyDescent="0.2">
      <c r="A8299" s="4" t="s">
        <v>306</v>
      </c>
      <c r="G8299" s="43"/>
      <c r="K8299" s="13">
        <v>2025</v>
      </c>
    </row>
    <row r="8300" spans="1:11" x14ac:dyDescent="0.2">
      <c r="A8300" s="4" t="s">
        <v>138</v>
      </c>
      <c r="G8300" s="43"/>
      <c r="K8300" s="13">
        <v>2025</v>
      </c>
    </row>
    <row r="8301" spans="1:11" x14ac:dyDescent="0.2">
      <c r="A8301" s="4" t="s">
        <v>295</v>
      </c>
      <c r="G8301" s="43"/>
      <c r="K8301" s="13">
        <v>2025</v>
      </c>
    </row>
    <row r="8302" spans="1:11" x14ac:dyDescent="0.2">
      <c r="A8302" s="4" t="s">
        <v>139</v>
      </c>
      <c r="G8302" s="43"/>
      <c r="K8302" s="13">
        <v>2025</v>
      </c>
    </row>
    <row r="8303" spans="1:11" x14ac:dyDescent="0.2">
      <c r="A8303" s="4" t="s">
        <v>905</v>
      </c>
      <c r="B8303">
        <v>6</v>
      </c>
      <c r="C8303">
        <v>4</v>
      </c>
      <c r="D8303">
        <v>0</v>
      </c>
      <c r="E8303">
        <v>23</v>
      </c>
      <c r="F8303" s="26">
        <v>0</v>
      </c>
      <c r="G8303" s="82">
        <v>0</v>
      </c>
      <c r="H8303" s="26">
        <v>0</v>
      </c>
      <c r="I8303" s="26">
        <v>0</v>
      </c>
      <c r="J8303" s="26">
        <v>0</v>
      </c>
      <c r="K8303" s="13">
        <v>2025</v>
      </c>
    </row>
    <row r="8304" spans="1:11" x14ac:dyDescent="0.2">
      <c r="A8304" s="4" t="s">
        <v>140</v>
      </c>
      <c r="G8304" s="43"/>
      <c r="K8304" s="13">
        <v>2025</v>
      </c>
    </row>
    <row r="8305" spans="1:11" x14ac:dyDescent="0.2">
      <c r="A8305" s="4" t="s">
        <v>141</v>
      </c>
      <c r="G8305" s="43"/>
      <c r="K8305" s="13">
        <v>2025</v>
      </c>
    </row>
    <row r="8306" spans="1:11" x14ac:dyDescent="0.2">
      <c r="A8306" s="4" t="s">
        <v>864</v>
      </c>
      <c r="G8306" s="43"/>
      <c r="K8306" s="13">
        <v>2025</v>
      </c>
    </row>
    <row r="8307" spans="1:11" x14ac:dyDescent="0.2">
      <c r="A8307" s="4" t="s">
        <v>142</v>
      </c>
      <c r="G8307" s="43"/>
      <c r="K8307" s="13">
        <v>2025</v>
      </c>
    </row>
    <row r="8308" spans="1:11" x14ac:dyDescent="0.2">
      <c r="A8308" s="4" t="s">
        <v>904</v>
      </c>
      <c r="G8308" s="43"/>
      <c r="K8308" s="13">
        <v>2025</v>
      </c>
    </row>
    <row r="8309" spans="1:11" x14ac:dyDescent="0.2">
      <c r="A8309" s="4" t="s">
        <v>866</v>
      </c>
      <c r="G8309" s="43"/>
      <c r="K8309" s="13">
        <v>2025</v>
      </c>
    </row>
    <row r="8310" spans="1:11" x14ac:dyDescent="0.2">
      <c r="A8310" s="4" t="s">
        <v>303</v>
      </c>
      <c r="G8310" s="43"/>
      <c r="K8310" s="13">
        <v>2025</v>
      </c>
    </row>
    <row r="8311" spans="1:11" x14ac:dyDescent="0.2">
      <c r="A8311" s="4" t="s">
        <v>865</v>
      </c>
      <c r="B8311" s="4"/>
      <c r="C8311" s="4"/>
      <c r="D8311" s="4"/>
      <c r="E8311" s="4"/>
      <c r="F8311" s="4"/>
      <c r="G8311" s="67"/>
      <c r="H8311" s="4"/>
      <c r="I8311" s="4"/>
      <c r="J8311" s="4"/>
      <c r="K8311" s="13">
        <v>2025</v>
      </c>
    </row>
    <row r="8312" spans="1:11" x14ac:dyDescent="0.2">
      <c r="A8312" s="4" t="s">
        <v>307</v>
      </c>
      <c r="G8312" s="43"/>
      <c r="K8312" s="13">
        <v>2025</v>
      </c>
    </row>
    <row r="8313" spans="1:11" x14ac:dyDescent="0.2">
      <c r="A8313" s="4" t="s">
        <v>882</v>
      </c>
      <c r="G8313" s="43"/>
      <c r="K8313" s="13">
        <v>2025</v>
      </c>
    </row>
    <row r="8314" spans="1:11" x14ac:dyDescent="0.2">
      <c r="A8314" s="4" t="s">
        <v>298</v>
      </c>
      <c r="G8314" s="43"/>
      <c r="K8314" s="13">
        <v>2025</v>
      </c>
    </row>
    <row r="8315" spans="1:11" x14ac:dyDescent="0.2">
      <c r="A8315" s="4" t="s">
        <v>342</v>
      </c>
      <c r="G8315" s="43"/>
      <c r="K8315" s="13">
        <v>2025</v>
      </c>
    </row>
    <row r="8316" spans="1:11" x14ac:dyDescent="0.2">
      <c r="A8316" s="4" t="s">
        <v>144</v>
      </c>
      <c r="G8316" s="43"/>
      <c r="K8316" s="13">
        <v>2025</v>
      </c>
    </row>
    <row r="8317" spans="1:11" x14ac:dyDescent="0.2">
      <c r="A8317" s="4" t="s">
        <v>145</v>
      </c>
      <c r="G8317" s="43"/>
      <c r="K8317" s="13">
        <v>2025</v>
      </c>
    </row>
    <row r="8318" spans="1:11" x14ac:dyDescent="0.2">
      <c r="A8318" s="4" t="s">
        <v>146</v>
      </c>
      <c r="G8318" s="43"/>
      <c r="K8318" s="13">
        <v>2025</v>
      </c>
    </row>
    <row r="8319" spans="1:11" x14ac:dyDescent="0.2">
      <c r="A8319" s="4" t="s">
        <v>363</v>
      </c>
      <c r="B8319" s="4"/>
      <c r="C8319" s="4"/>
      <c r="D8319" s="4"/>
      <c r="E8319" s="4"/>
      <c r="F8319" s="4"/>
      <c r="G8319" s="67"/>
      <c r="H8319" s="4"/>
      <c r="I8319" s="4"/>
      <c r="J8319" s="4"/>
      <c r="K8319" s="13">
        <v>2025</v>
      </c>
    </row>
    <row r="8320" spans="1:11" x14ac:dyDescent="0.2">
      <c r="A8320" s="4" t="s">
        <v>147</v>
      </c>
      <c r="B8320" s="4"/>
      <c r="C8320" s="4"/>
      <c r="D8320" s="4"/>
      <c r="E8320" s="4"/>
      <c r="F8320" s="4"/>
      <c r="G8320" s="67"/>
      <c r="I8320" s="4"/>
      <c r="J8320" s="4"/>
      <c r="K8320" s="13">
        <v>2025</v>
      </c>
    </row>
    <row r="8321" spans="1:11" x14ac:dyDescent="0.2">
      <c r="A8321" s="4" t="s">
        <v>355</v>
      </c>
      <c r="G8321" s="43"/>
      <c r="K8321" s="13">
        <v>2025</v>
      </c>
    </row>
    <row r="8322" spans="1:11" x14ac:dyDescent="0.2">
      <c r="A8322" s="4" t="s">
        <v>148</v>
      </c>
      <c r="G8322" s="43"/>
      <c r="K8322" s="13">
        <v>2025</v>
      </c>
    </row>
    <row r="8323" spans="1:11" x14ac:dyDescent="0.2">
      <c r="A8323" s="4" t="s">
        <v>149</v>
      </c>
      <c r="G8323" s="43"/>
      <c r="K8323" s="13">
        <v>2025</v>
      </c>
    </row>
    <row r="8324" spans="1:11" x14ac:dyDescent="0.2">
      <c r="A8324" s="4" t="s">
        <v>150</v>
      </c>
      <c r="G8324" s="43"/>
      <c r="K8324" s="13">
        <v>2025</v>
      </c>
    </row>
    <row r="8325" spans="1:11" x14ac:dyDescent="0.2">
      <c r="A8325" s="4" t="s">
        <v>314</v>
      </c>
      <c r="G8325" s="43"/>
      <c r="K8325" s="13">
        <v>2025</v>
      </c>
    </row>
    <row r="8326" spans="1:11" x14ac:dyDescent="0.2">
      <c r="A8326" s="4" t="s">
        <v>332</v>
      </c>
      <c r="B8326">
        <v>14</v>
      </c>
      <c r="C8326">
        <v>12</v>
      </c>
      <c r="D8326">
        <v>4</v>
      </c>
      <c r="E8326">
        <v>598</v>
      </c>
      <c r="F8326" s="26">
        <v>6</v>
      </c>
      <c r="G8326" s="82">
        <v>15.33333333333333</v>
      </c>
      <c r="H8326" s="26">
        <v>0</v>
      </c>
      <c r="I8326" s="26">
        <v>92</v>
      </c>
      <c r="J8326" s="26">
        <v>4</v>
      </c>
      <c r="K8326" s="13">
        <v>2025</v>
      </c>
    </row>
    <row r="8327" spans="1:11" x14ac:dyDescent="0.2">
      <c r="A8327" s="4" t="s">
        <v>885</v>
      </c>
      <c r="B8327"/>
      <c r="C8327"/>
      <c r="D8327"/>
      <c r="E8327"/>
      <c r="F8327" s="26"/>
      <c r="G8327" s="82"/>
      <c r="H8327" s="26"/>
      <c r="I8327" s="26"/>
      <c r="J8327" s="26"/>
      <c r="K8327" s="13">
        <v>2025</v>
      </c>
    </row>
    <row r="8328" spans="1:11" x14ac:dyDescent="0.2">
      <c r="A8328" s="4" t="s">
        <v>305</v>
      </c>
      <c r="B8328">
        <v>6</v>
      </c>
      <c r="C8328">
        <v>3</v>
      </c>
      <c r="D8328">
        <v>1</v>
      </c>
      <c r="E8328">
        <v>53</v>
      </c>
      <c r="F8328" s="26">
        <v>0</v>
      </c>
      <c r="G8328" s="82">
        <v>28</v>
      </c>
      <c r="H8328" s="26">
        <v>4</v>
      </c>
      <c r="I8328" s="26">
        <v>129</v>
      </c>
      <c r="J8328" s="26">
        <v>3</v>
      </c>
      <c r="K8328" s="13">
        <v>2025</v>
      </c>
    </row>
    <row r="8329" spans="1:11" x14ac:dyDescent="0.2">
      <c r="A8329" s="4" t="s">
        <v>900</v>
      </c>
      <c r="B8329">
        <v>3</v>
      </c>
      <c r="C8329">
        <v>1</v>
      </c>
      <c r="D8329">
        <v>0</v>
      </c>
      <c r="E8329">
        <v>29</v>
      </c>
      <c r="F8329" s="26">
        <v>1</v>
      </c>
      <c r="G8329" s="82">
        <v>15</v>
      </c>
      <c r="H8329" s="26">
        <v>4</v>
      </c>
      <c r="I8329" s="26">
        <v>31</v>
      </c>
      <c r="J8329" s="26">
        <v>8</v>
      </c>
      <c r="K8329" s="13">
        <v>2025</v>
      </c>
    </row>
    <row r="8330" spans="1:11" x14ac:dyDescent="0.2">
      <c r="A8330" s="4" t="s">
        <v>299</v>
      </c>
      <c r="B8330"/>
      <c r="C8330"/>
      <c r="D8330"/>
      <c r="E8330"/>
      <c r="F8330"/>
      <c r="G8330"/>
      <c r="H8330"/>
      <c r="I8330"/>
      <c r="J8330"/>
      <c r="K8330" s="13">
        <v>2025</v>
      </c>
    </row>
    <row r="8331" spans="1:11" x14ac:dyDescent="0.2">
      <c r="A8331" s="4" t="s">
        <v>286</v>
      </c>
      <c r="G8331" s="43"/>
      <c r="K8331" s="13">
        <v>2025</v>
      </c>
    </row>
    <row r="8332" spans="1:11" x14ac:dyDescent="0.2">
      <c r="A8332" s="4" t="s">
        <v>795</v>
      </c>
      <c r="B8332" s="4"/>
      <c r="C8332" s="4"/>
      <c r="D8332" s="4"/>
      <c r="E8332" s="4"/>
      <c r="F8332" s="4"/>
      <c r="G8332" s="67"/>
      <c r="H8332" s="4"/>
      <c r="I8332" s="4"/>
      <c r="J8332" s="4"/>
      <c r="K8332" s="13">
        <v>2025</v>
      </c>
    </row>
    <row r="8333" spans="1:11" x14ac:dyDescent="0.2">
      <c r="A8333" s="4" t="s">
        <v>151</v>
      </c>
      <c r="B8333"/>
      <c r="C8333"/>
      <c r="D8333"/>
      <c r="E8333"/>
      <c r="F8333"/>
      <c r="G8333"/>
      <c r="H8333"/>
      <c r="I8333"/>
      <c r="J8333"/>
      <c r="K8333" s="13">
        <v>2025</v>
      </c>
    </row>
    <row r="8334" spans="1:11" x14ac:dyDescent="0.2">
      <c r="A8334" s="4" t="s">
        <v>280</v>
      </c>
      <c r="G8334" s="43"/>
      <c r="K8334" s="13">
        <v>2025</v>
      </c>
    </row>
    <row r="8335" spans="1:11" x14ac:dyDescent="0.2">
      <c r="A8335" s="4" t="s">
        <v>320</v>
      </c>
      <c r="G8335" s="43"/>
      <c r="K8335" s="13">
        <v>2025</v>
      </c>
    </row>
    <row r="8336" spans="1:11" x14ac:dyDescent="0.2">
      <c r="A8336" s="4" t="s">
        <v>152</v>
      </c>
      <c r="G8336" s="43"/>
      <c r="K8336" s="13">
        <v>2025</v>
      </c>
    </row>
    <row r="8337" spans="1:11" x14ac:dyDescent="0.2">
      <c r="A8337" s="4" t="s">
        <v>153</v>
      </c>
      <c r="B8337" s="15"/>
      <c r="C8337" s="15"/>
      <c r="D8337" s="15"/>
      <c r="E8337" s="15"/>
      <c r="F8337" s="16"/>
      <c r="G8337" s="69"/>
      <c r="H8337" s="15"/>
      <c r="I8337" s="15"/>
      <c r="J8337" s="15"/>
      <c r="K8337" s="13">
        <v>2025</v>
      </c>
    </row>
    <row r="8338" spans="1:11" x14ac:dyDescent="0.2">
      <c r="A8338" s="4" t="s">
        <v>154</v>
      </c>
      <c r="G8338" s="43"/>
      <c r="K8338" s="13">
        <v>2025</v>
      </c>
    </row>
    <row r="8339" spans="1:11" x14ac:dyDescent="0.2">
      <c r="A8339" s="4" t="s">
        <v>155</v>
      </c>
      <c r="G8339" s="43"/>
      <c r="K8339" s="13">
        <v>2025</v>
      </c>
    </row>
    <row r="8340" spans="1:11" x14ac:dyDescent="0.2">
      <c r="A8340" s="4" t="s">
        <v>156</v>
      </c>
      <c r="G8340" s="43"/>
      <c r="K8340" s="13">
        <v>2025</v>
      </c>
    </row>
    <row r="8341" spans="1:11" x14ac:dyDescent="0.2">
      <c r="A8341" s="4" t="s">
        <v>157</v>
      </c>
      <c r="G8341" s="43"/>
      <c r="K8341" s="13">
        <v>2025</v>
      </c>
    </row>
    <row r="8342" spans="1:11" x14ac:dyDescent="0.2">
      <c r="A8342" s="4" t="s">
        <v>158</v>
      </c>
      <c r="G8342" s="43"/>
      <c r="K8342" s="13">
        <v>2025</v>
      </c>
    </row>
    <row r="8343" spans="1:11" x14ac:dyDescent="0.2">
      <c r="A8343" s="4" t="s">
        <v>159</v>
      </c>
      <c r="G8343" s="43"/>
      <c r="K8343" s="13">
        <v>2025</v>
      </c>
    </row>
    <row r="8344" spans="1:11" x14ac:dyDescent="0.2">
      <c r="A8344" s="4" t="s">
        <v>877</v>
      </c>
      <c r="G8344" s="43"/>
      <c r="K8344" s="13">
        <v>2025</v>
      </c>
    </row>
    <row r="8345" spans="1:11" x14ac:dyDescent="0.2">
      <c r="A8345" s="4" t="s">
        <v>372</v>
      </c>
      <c r="G8345" s="43"/>
      <c r="K8345" s="13">
        <v>2025</v>
      </c>
    </row>
    <row r="8346" spans="1:11" x14ac:dyDescent="0.2">
      <c r="A8346" s="4" t="s">
        <v>160</v>
      </c>
      <c r="G8346" s="43"/>
      <c r="K8346" s="13">
        <v>2025</v>
      </c>
    </row>
    <row r="8347" spans="1:11" x14ac:dyDescent="0.2">
      <c r="A8347" s="4" t="s">
        <v>161</v>
      </c>
      <c r="G8347" s="43"/>
      <c r="K8347" s="13">
        <v>2025</v>
      </c>
    </row>
    <row r="8348" spans="1:11" x14ac:dyDescent="0.2">
      <c r="A8348" s="4" t="s">
        <v>796</v>
      </c>
      <c r="B8348" s="4"/>
      <c r="C8348" s="4"/>
      <c r="D8348" s="4"/>
      <c r="E8348" s="4"/>
      <c r="F8348" s="4"/>
      <c r="G8348" s="67"/>
      <c r="H8348" s="4"/>
      <c r="I8348" s="4"/>
      <c r="J8348" s="4"/>
      <c r="K8348" s="13">
        <v>2025</v>
      </c>
    </row>
    <row r="8349" spans="1:11" x14ac:dyDescent="0.2">
      <c r="A8349" s="4" t="s">
        <v>162</v>
      </c>
      <c r="B8349" s="4"/>
      <c r="C8349" s="4"/>
      <c r="D8349" s="4"/>
      <c r="E8349" s="4"/>
      <c r="F8349" s="4"/>
      <c r="G8349" s="67"/>
      <c r="H8349" s="4"/>
      <c r="I8349" s="4"/>
      <c r="J8349" s="4"/>
      <c r="K8349" s="13">
        <v>2025</v>
      </c>
    </row>
    <row r="8350" spans="1:11" x14ac:dyDescent="0.2">
      <c r="A8350" s="4" t="s">
        <v>816</v>
      </c>
      <c r="B8350" s="4"/>
      <c r="C8350" s="4"/>
      <c r="D8350" s="4"/>
      <c r="E8350" s="4"/>
      <c r="F8350" s="4"/>
      <c r="G8350" s="67"/>
      <c r="H8350" s="4"/>
      <c r="I8350" s="4"/>
      <c r="K8350" s="13">
        <v>2025</v>
      </c>
    </row>
    <row r="8351" spans="1:11" x14ac:dyDescent="0.2">
      <c r="A8351" s="4" t="s">
        <v>163</v>
      </c>
      <c r="B8351" s="4"/>
      <c r="C8351" s="4"/>
      <c r="D8351" s="4"/>
      <c r="E8351" s="4"/>
      <c r="F8351" s="4"/>
      <c r="G8351" s="67"/>
      <c r="H8351" s="4"/>
      <c r="I8351" s="4"/>
      <c r="J8351" s="4"/>
      <c r="K8351" s="13">
        <v>2025</v>
      </c>
    </row>
    <row r="8352" spans="1:11" x14ac:dyDescent="0.2">
      <c r="A8352" s="4" t="s">
        <v>164</v>
      </c>
      <c r="B8352" s="4"/>
      <c r="C8352" s="4"/>
      <c r="D8352" s="4"/>
      <c r="E8352" s="4"/>
      <c r="F8352" s="4"/>
      <c r="G8352" s="67"/>
      <c r="H8352" s="4"/>
      <c r="I8352" s="4"/>
      <c r="J8352" s="4"/>
      <c r="K8352" s="13">
        <v>2025</v>
      </c>
    </row>
    <row r="8353" spans="1:11" x14ac:dyDescent="0.2">
      <c r="A8353" s="4" t="s">
        <v>895</v>
      </c>
      <c r="B8353" s="4"/>
      <c r="C8353" s="4"/>
      <c r="D8353" s="4"/>
      <c r="E8353" s="4"/>
      <c r="F8353" s="4"/>
      <c r="G8353" s="67"/>
      <c r="I8353" s="4"/>
      <c r="J8353" s="4"/>
      <c r="K8353" s="13">
        <v>2025</v>
      </c>
    </row>
    <row r="8354" spans="1:11" x14ac:dyDescent="0.2">
      <c r="A8354" s="4" t="s">
        <v>828</v>
      </c>
      <c r="G8354" s="43"/>
      <c r="K8354" s="13">
        <v>2025</v>
      </c>
    </row>
    <row r="8355" spans="1:11" x14ac:dyDescent="0.2">
      <c r="A8355" s="4" t="s">
        <v>863</v>
      </c>
      <c r="B8355"/>
      <c r="C8355"/>
      <c r="D8355"/>
      <c r="E8355"/>
      <c r="F8355"/>
      <c r="G8355"/>
      <c r="H8355"/>
      <c r="I8355"/>
      <c r="J8355"/>
      <c r="K8355" s="13">
        <v>2025</v>
      </c>
    </row>
    <row r="8356" spans="1:11" x14ac:dyDescent="0.2">
      <c r="A8356" s="4" t="s">
        <v>819</v>
      </c>
      <c r="B8356" s="4"/>
      <c r="C8356" s="4"/>
      <c r="D8356" s="4"/>
      <c r="E8356" s="4"/>
      <c r="F8356" s="4"/>
      <c r="G8356" s="67"/>
      <c r="H8356" s="4"/>
      <c r="I8356" s="4"/>
      <c r="K8356" s="13">
        <v>2025</v>
      </c>
    </row>
    <row r="8357" spans="1:11" x14ac:dyDescent="0.2">
      <c r="A8357" s="4" t="s">
        <v>908</v>
      </c>
      <c r="B8357" s="4"/>
      <c r="C8357" s="4"/>
      <c r="D8357" s="4"/>
      <c r="E8357" s="4"/>
      <c r="F8357" s="4"/>
      <c r="G8357" s="67"/>
      <c r="H8357" s="4"/>
      <c r="I8357" s="4"/>
      <c r="K8357" s="13">
        <v>2025</v>
      </c>
    </row>
    <row r="8358" spans="1:11" x14ac:dyDescent="0.2">
      <c r="A8358" s="4" t="s">
        <v>165</v>
      </c>
      <c r="G8358" s="43"/>
      <c r="K8358" s="13">
        <v>2025</v>
      </c>
    </row>
    <row r="8359" spans="1:11" x14ac:dyDescent="0.2">
      <c r="A8359" s="4" t="s">
        <v>166</v>
      </c>
      <c r="G8359" s="43"/>
      <c r="K8359" s="13">
        <v>2025</v>
      </c>
    </row>
    <row r="8360" spans="1:11" x14ac:dyDescent="0.2">
      <c r="A8360" s="4" t="s">
        <v>167</v>
      </c>
      <c r="B8360" s="4"/>
      <c r="C8360" s="4"/>
      <c r="D8360" s="4"/>
      <c r="E8360" s="4"/>
      <c r="F8360" s="4"/>
      <c r="G8360" s="67"/>
      <c r="H8360" s="4"/>
      <c r="I8360" s="4"/>
      <c r="J8360" s="4"/>
      <c r="K8360" s="13">
        <v>2025</v>
      </c>
    </row>
    <row r="8361" spans="1:11" x14ac:dyDescent="0.2">
      <c r="A8361" s="4" t="s">
        <v>168</v>
      </c>
      <c r="B8361" s="4"/>
      <c r="C8361" s="4"/>
      <c r="D8361" s="4"/>
      <c r="E8361" s="4"/>
      <c r="F8361" s="4"/>
      <c r="G8361" s="67"/>
      <c r="H8361" s="4"/>
      <c r="I8361" s="4"/>
      <c r="J8361" s="4"/>
      <c r="K8361" s="13">
        <v>2025</v>
      </c>
    </row>
    <row r="8362" spans="1:11" x14ac:dyDescent="0.2">
      <c r="A8362" s="4" t="s">
        <v>169</v>
      </c>
      <c r="B8362" s="4"/>
      <c r="C8362" s="4"/>
      <c r="D8362" s="4"/>
      <c r="E8362" s="4"/>
      <c r="F8362" s="4"/>
      <c r="G8362" s="67"/>
      <c r="H8362" s="4"/>
      <c r="I8362" s="4"/>
      <c r="J8362" s="4"/>
      <c r="K8362" s="13">
        <v>2025</v>
      </c>
    </row>
    <row r="8363" spans="1:11" x14ac:dyDescent="0.2">
      <c r="A8363" s="4" t="s">
        <v>170</v>
      </c>
      <c r="B8363" s="4"/>
      <c r="C8363" s="4"/>
      <c r="D8363" s="4"/>
      <c r="E8363" s="4"/>
      <c r="F8363" s="4"/>
      <c r="G8363" s="67"/>
      <c r="H8363" s="4"/>
      <c r="I8363" s="4"/>
      <c r="J8363" s="4"/>
      <c r="K8363" s="13">
        <v>2025</v>
      </c>
    </row>
    <row r="8364" spans="1:11" x14ac:dyDescent="0.2">
      <c r="A8364" s="4" t="s">
        <v>171</v>
      </c>
      <c r="B8364" s="4"/>
      <c r="C8364" s="4"/>
      <c r="D8364" s="4"/>
      <c r="E8364" s="4"/>
      <c r="F8364" s="4"/>
      <c r="G8364" s="67"/>
      <c r="H8364" s="4"/>
      <c r="I8364" s="4"/>
      <c r="J8364" s="4"/>
      <c r="K8364" s="13">
        <v>2025</v>
      </c>
    </row>
    <row r="8365" spans="1:11" x14ac:dyDescent="0.2">
      <c r="A8365" s="4" t="s">
        <v>172</v>
      </c>
      <c r="B8365" s="4"/>
      <c r="C8365" s="4"/>
      <c r="D8365" s="4"/>
      <c r="E8365" s="4"/>
      <c r="F8365" s="4"/>
      <c r="G8365" s="67"/>
      <c r="H8365" s="4"/>
      <c r="I8365" s="4"/>
      <c r="J8365" s="4"/>
      <c r="K8365" s="13">
        <v>2025</v>
      </c>
    </row>
    <row r="8366" spans="1:11" x14ac:dyDescent="0.2">
      <c r="A8366" s="4" t="s">
        <v>173</v>
      </c>
      <c r="B8366" s="4"/>
      <c r="C8366" s="4"/>
      <c r="D8366" s="4"/>
      <c r="E8366" s="4"/>
      <c r="F8366" s="4"/>
      <c r="G8366" s="67"/>
      <c r="H8366" s="4"/>
      <c r="I8366" s="4"/>
      <c r="J8366" s="4"/>
      <c r="K8366" s="13">
        <v>2025</v>
      </c>
    </row>
    <row r="8367" spans="1:11" x14ac:dyDescent="0.2">
      <c r="A8367" s="4" t="s">
        <v>174</v>
      </c>
      <c r="B8367" s="4"/>
      <c r="C8367" s="4"/>
      <c r="D8367" s="4"/>
      <c r="E8367" s="4"/>
      <c r="F8367" s="4"/>
      <c r="G8367" s="67"/>
      <c r="H8367" s="4"/>
      <c r="I8367" s="4"/>
      <c r="J8367" s="4"/>
      <c r="K8367" s="13">
        <v>2025</v>
      </c>
    </row>
    <row r="8368" spans="1:11" x14ac:dyDescent="0.2">
      <c r="A8368" s="4" t="s">
        <v>350</v>
      </c>
      <c r="G8368" s="43"/>
      <c r="K8368" s="13">
        <v>2025</v>
      </c>
    </row>
    <row r="8369" spans="1:11" x14ac:dyDescent="0.2">
      <c r="A8369" s="4" t="s">
        <v>308</v>
      </c>
      <c r="G8369" s="43"/>
      <c r="K8369" s="13">
        <v>2025</v>
      </c>
    </row>
    <row r="8370" spans="1:11" x14ac:dyDescent="0.2">
      <c r="A8370" s="4" t="s">
        <v>175</v>
      </c>
      <c r="B8370" s="4"/>
      <c r="C8370" s="4"/>
      <c r="D8370" s="4"/>
      <c r="E8370" s="4"/>
      <c r="F8370" s="4"/>
      <c r="G8370" s="67"/>
      <c r="H8370" s="4"/>
      <c r="I8370" s="4"/>
      <c r="J8370" s="4"/>
      <c r="K8370" s="13">
        <v>2025</v>
      </c>
    </row>
    <row r="8371" spans="1:11" x14ac:dyDescent="0.2">
      <c r="A8371" s="4" t="s">
        <v>176</v>
      </c>
      <c r="B8371" s="4"/>
      <c r="C8371" s="4"/>
      <c r="D8371" s="4"/>
      <c r="E8371" s="4"/>
      <c r="F8371" s="4"/>
      <c r="G8371" s="67"/>
      <c r="H8371" s="4"/>
      <c r="I8371" s="4"/>
      <c r="J8371" s="4"/>
      <c r="K8371" s="13">
        <v>2025</v>
      </c>
    </row>
    <row r="8372" spans="1:11" x14ac:dyDescent="0.2">
      <c r="A8372" s="4" t="s">
        <v>177</v>
      </c>
      <c r="B8372" s="4"/>
      <c r="C8372" s="4"/>
      <c r="D8372" s="4"/>
      <c r="E8372" s="4"/>
      <c r="F8372" s="4"/>
      <c r="G8372" s="67"/>
      <c r="H8372" s="4"/>
      <c r="I8372" s="4"/>
      <c r="J8372" s="4"/>
      <c r="K8372" s="13">
        <v>2025</v>
      </c>
    </row>
    <row r="8373" spans="1:11" x14ac:dyDescent="0.2">
      <c r="A8373" s="4" t="s">
        <v>288</v>
      </c>
      <c r="G8373" s="43"/>
      <c r="K8373" s="13">
        <v>2025</v>
      </c>
    </row>
    <row r="8374" spans="1:11" x14ac:dyDescent="0.2">
      <c r="A8374" s="4" t="s">
        <v>800</v>
      </c>
      <c r="B8374"/>
      <c r="C8374"/>
      <c r="D8374"/>
      <c r="E8374"/>
      <c r="F8374"/>
      <c r="G8374" s="71"/>
      <c r="H8374"/>
      <c r="I8374" s="4"/>
      <c r="J8374" s="4"/>
      <c r="K8374" s="13">
        <v>2025</v>
      </c>
    </row>
    <row r="8375" spans="1:11" x14ac:dyDescent="0.2">
      <c r="A8375" s="4" t="s">
        <v>178</v>
      </c>
      <c r="G8375" s="43"/>
      <c r="K8375" s="13">
        <v>2025</v>
      </c>
    </row>
    <row r="8376" spans="1:11" x14ac:dyDescent="0.2">
      <c r="A8376" s="4" t="s">
        <v>179</v>
      </c>
      <c r="G8376" s="43"/>
      <c r="K8376" s="13">
        <v>2025</v>
      </c>
    </row>
    <row r="8377" spans="1:11" x14ac:dyDescent="0.2">
      <c r="A8377" s="4" t="s">
        <v>180</v>
      </c>
      <c r="G8377" s="43"/>
      <c r="K8377" s="13">
        <v>2025</v>
      </c>
    </row>
    <row r="8378" spans="1:11" x14ac:dyDescent="0.2">
      <c r="A8378" s="4" t="s">
        <v>181</v>
      </c>
      <c r="G8378" s="43"/>
      <c r="K8378" s="13">
        <v>2025</v>
      </c>
    </row>
    <row r="8379" spans="1:11" x14ac:dyDescent="0.2">
      <c r="A8379" s="4" t="s">
        <v>182</v>
      </c>
      <c r="G8379" s="43"/>
      <c r="K8379" s="13">
        <v>2025</v>
      </c>
    </row>
    <row r="8380" spans="1:11" x14ac:dyDescent="0.2">
      <c r="A8380" s="4" t="s">
        <v>183</v>
      </c>
      <c r="G8380" s="43"/>
      <c r="K8380" s="13">
        <v>2025</v>
      </c>
    </row>
    <row r="8381" spans="1:11" x14ac:dyDescent="0.2">
      <c r="A8381" s="4" t="s">
        <v>184</v>
      </c>
      <c r="G8381" s="43"/>
      <c r="K8381" s="13">
        <v>2025</v>
      </c>
    </row>
    <row r="8382" spans="1:11" x14ac:dyDescent="0.2">
      <c r="A8382" s="4" t="s">
        <v>185</v>
      </c>
      <c r="G8382" s="43"/>
      <c r="K8382" s="13">
        <v>2025</v>
      </c>
    </row>
    <row r="8383" spans="1:11" x14ac:dyDescent="0.2">
      <c r="A8383" s="4" t="s">
        <v>186</v>
      </c>
      <c r="G8383" s="43"/>
      <c r="K8383" s="13">
        <v>2025</v>
      </c>
    </row>
    <row r="8384" spans="1:11" x14ac:dyDescent="0.2">
      <c r="A8384" s="4" t="s">
        <v>370</v>
      </c>
      <c r="B8384"/>
      <c r="C8384"/>
      <c r="D8384"/>
      <c r="E8384"/>
      <c r="F8384" s="26"/>
      <c r="G8384" s="72"/>
      <c r="H8384" s="26"/>
      <c r="I8384" s="26"/>
      <c r="J8384" s="26"/>
      <c r="K8384" s="13">
        <v>2025</v>
      </c>
    </row>
    <row r="8385" spans="1:11" x14ac:dyDescent="0.2">
      <c r="A8385" s="4" t="s">
        <v>321</v>
      </c>
      <c r="G8385" s="43"/>
      <c r="K8385" s="13">
        <v>2025</v>
      </c>
    </row>
    <row r="8386" spans="1:11" x14ac:dyDescent="0.2">
      <c r="A8386" s="4" t="s">
        <v>187</v>
      </c>
      <c r="G8386" s="43"/>
      <c r="K8386" s="13">
        <v>2025</v>
      </c>
    </row>
    <row r="8387" spans="1:11" x14ac:dyDescent="0.2">
      <c r="A8387" s="4" t="s">
        <v>883</v>
      </c>
      <c r="G8387" s="43"/>
      <c r="K8387" s="13">
        <v>2025</v>
      </c>
    </row>
    <row r="8388" spans="1:11" x14ac:dyDescent="0.2">
      <c r="A8388" s="4" t="s">
        <v>188</v>
      </c>
      <c r="G8388" s="43"/>
      <c r="K8388" s="13">
        <v>2025</v>
      </c>
    </row>
    <row r="8389" spans="1:11" x14ac:dyDescent="0.2">
      <c r="A8389" s="4" t="s">
        <v>189</v>
      </c>
      <c r="G8389" s="43"/>
      <c r="K8389" s="13">
        <v>2025</v>
      </c>
    </row>
    <row r="8390" spans="1:11" x14ac:dyDescent="0.2">
      <c r="A8390" s="4" t="s">
        <v>190</v>
      </c>
      <c r="G8390" s="43"/>
      <c r="K8390" s="13">
        <v>2025</v>
      </c>
    </row>
    <row r="8391" spans="1:11" x14ac:dyDescent="0.2">
      <c r="A8391" s="4" t="s">
        <v>304</v>
      </c>
      <c r="B8391"/>
      <c r="C8391"/>
      <c r="D8391"/>
      <c r="E8391"/>
      <c r="F8391"/>
      <c r="G8391"/>
      <c r="H8391"/>
      <c r="I8391"/>
      <c r="J8391"/>
      <c r="K8391" s="13">
        <v>2025</v>
      </c>
    </row>
    <row r="8392" spans="1:11" x14ac:dyDescent="0.2">
      <c r="A8392" s="4" t="s">
        <v>347</v>
      </c>
      <c r="G8392" s="43"/>
      <c r="K8392" s="13">
        <v>2025</v>
      </c>
    </row>
    <row r="8393" spans="1:11" x14ac:dyDescent="0.2">
      <c r="A8393" s="4" t="s">
        <v>191</v>
      </c>
      <c r="G8393" s="43"/>
      <c r="K8393" s="13">
        <v>2025</v>
      </c>
    </row>
    <row r="8394" spans="1:11" x14ac:dyDescent="0.2">
      <c r="A8394" s="4" t="s">
        <v>192</v>
      </c>
      <c r="G8394" s="43"/>
      <c r="K8394" s="13">
        <v>2025</v>
      </c>
    </row>
    <row r="8395" spans="1:11" x14ac:dyDescent="0.2">
      <c r="A8395" s="4" t="s">
        <v>193</v>
      </c>
      <c r="G8395" s="43"/>
      <c r="K8395" s="13">
        <v>2025</v>
      </c>
    </row>
    <row r="8396" spans="1:11" x14ac:dyDescent="0.2">
      <c r="A8396" s="4" t="s">
        <v>194</v>
      </c>
      <c r="G8396" s="43"/>
      <c r="K8396" s="13">
        <v>2025</v>
      </c>
    </row>
    <row r="8397" spans="1:11" x14ac:dyDescent="0.2">
      <c r="A8397" s="4" t="s">
        <v>195</v>
      </c>
      <c r="G8397" s="43"/>
      <c r="J8397" s="27"/>
      <c r="K8397" s="13">
        <v>2025</v>
      </c>
    </row>
    <row r="8398" spans="1:11" x14ac:dyDescent="0.2">
      <c r="A8398" s="4" t="s">
        <v>196</v>
      </c>
      <c r="G8398" s="43"/>
      <c r="K8398" s="13">
        <v>2025</v>
      </c>
    </row>
    <row r="8399" spans="1:11" x14ac:dyDescent="0.2">
      <c r="A8399" s="4" t="s">
        <v>197</v>
      </c>
      <c r="B8399">
        <v>19</v>
      </c>
      <c r="C8399">
        <v>6</v>
      </c>
      <c r="D8399">
        <v>0</v>
      </c>
      <c r="E8399">
        <v>50</v>
      </c>
      <c r="F8399" s="26">
        <v>2</v>
      </c>
      <c r="G8399" s="82">
        <v>104.83333333333331</v>
      </c>
      <c r="H8399" s="26">
        <v>11</v>
      </c>
      <c r="I8399" s="26">
        <v>477</v>
      </c>
      <c r="J8399" s="26">
        <v>31</v>
      </c>
      <c r="K8399" s="13">
        <v>2025</v>
      </c>
    </row>
    <row r="8400" spans="1:11" x14ac:dyDescent="0.2">
      <c r="A8400" s="4" t="s">
        <v>894</v>
      </c>
      <c r="B8400">
        <v>3</v>
      </c>
      <c r="C8400">
        <v>2</v>
      </c>
      <c r="D8400">
        <v>0</v>
      </c>
      <c r="E8400">
        <v>0</v>
      </c>
      <c r="F8400" s="26">
        <v>0</v>
      </c>
      <c r="G8400" s="82">
        <v>0</v>
      </c>
      <c r="H8400" s="26">
        <v>0</v>
      </c>
      <c r="I8400" s="26">
        <v>0</v>
      </c>
      <c r="J8400" s="26">
        <v>0</v>
      </c>
      <c r="K8400" s="13">
        <v>2025</v>
      </c>
    </row>
    <row r="8401" spans="1:12" x14ac:dyDescent="0.2">
      <c r="A8401" s="4" t="s">
        <v>198</v>
      </c>
      <c r="B8401"/>
      <c r="C8401"/>
      <c r="D8401"/>
      <c r="E8401"/>
      <c r="F8401"/>
      <c r="G8401"/>
      <c r="H8401"/>
      <c r="I8401"/>
      <c r="J8401"/>
      <c r="K8401" s="13">
        <v>2025</v>
      </c>
    </row>
    <row r="8402" spans="1:12" x14ac:dyDescent="0.2">
      <c r="A8402" s="4" t="s">
        <v>368</v>
      </c>
      <c r="B8402"/>
      <c r="C8402"/>
      <c r="D8402"/>
      <c r="E8402"/>
      <c r="F8402"/>
      <c r="G8402"/>
      <c r="H8402"/>
      <c r="I8402"/>
      <c r="J8402"/>
      <c r="K8402" s="13">
        <v>2025</v>
      </c>
    </row>
    <row r="8403" spans="1:12" x14ac:dyDescent="0.2">
      <c r="A8403" s="4" t="s">
        <v>199</v>
      </c>
      <c r="G8403" s="43"/>
      <c r="K8403" s="13">
        <v>2025</v>
      </c>
    </row>
    <row r="8404" spans="1:12" x14ac:dyDescent="0.2">
      <c r="A8404" s="4" t="s">
        <v>200</v>
      </c>
      <c r="G8404" s="43"/>
      <c r="K8404" s="13">
        <v>2025</v>
      </c>
    </row>
    <row r="8405" spans="1:12" x14ac:dyDescent="0.2">
      <c r="A8405" s="4" t="s">
        <v>201</v>
      </c>
      <c r="G8405" s="43"/>
      <c r="K8405" s="13">
        <v>2025</v>
      </c>
    </row>
    <row r="8406" spans="1:12" x14ac:dyDescent="0.2">
      <c r="A8406" s="4" t="s">
        <v>202</v>
      </c>
      <c r="G8406" s="43"/>
      <c r="K8406" s="13">
        <v>2025</v>
      </c>
    </row>
    <row r="8407" spans="1:12" x14ac:dyDescent="0.2">
      <c r="A8407" s="4" t="s">
        <v>203</v>
      </c>
      <c r="G8407" s="43"/>
      <c r="K8407" s="13">
        <v>2025</v>
      </c>
    </row>
    <row r="8408" spans="1:12" x14ac:dyDescent="0.2">
      <c r="A8408" s="4" t="s">
        <v>204</v>
      </c>
      <c r="G8408" s="43"/>
      <c r="K8408" s="13">
        <v>2025</v>
      </c>
    </row>
    <row r="8409" spans="1:12" x14ac:dyDescent="0.2">
      <c r="A8409" s="4" t="s">
        <v>893</v>
      </c>
      <c r="B8409">
        <v>16</v>
      </c>
      <c r="C8409">
        <v>15</v>
      </c>
      <c r="D8409">
        <v>4</v>
      </c>
      <c r="E8409">
        <v>266</v>
      </c>
      <c r="F8409" s="26">
        <v>12</v>
      </c>
      <c r="G8409" s="82">
        <v>16.333333333333329</v>
      </c>
      <c r="H8409" s="26">
        <v>0</v>
      </c>
      <c r="I8409" s="26">
        <v>87</v>
      </c>
      <c r="J8409" s="26">
        <v>2</v>
      </c>
      <c r="K8409" s="13">
        <v>2025</v>
      </c>
      <c r="L8409" s="13">
        <v>2</v>
      </c>
    </row>
    <row r="8410" spans="1:12" x14ac:dyDescent="0.2">
      <c r="A8410" s="4" t="s">
        <v>313</v>
      </c>
      <c r="B8410"/>
      <c r="C8410"/>
      <c r="D8410"/>
      <c r="E8410"/>
      <c r="F8410" s="26"/>
      <c r="G8410" s="82"/>
      <c r="H8410" s="26"/>
      <c r="I8410" s="26"/>
      <c r="J8410" s="26"/>
      <c r="K8410" s="13">
        <v>2025</v>
      </c>
    </row>
    <row r="8411" spans="1:12" x14ac:dyDescent="0.2">
      <c r="A8411" s="4" t="s">
        <v>205</v>
      </c>
      <c r="G8411" s="43"/>
      <c r="K8411" s="13">
        <v>2025</v>
      </c>
    </row>
    <row r="8412" spans="1:12" x14ac:dyDescent="0.2">
      <c r="A8412" s="4" t="s">
        <v>206</v>
      </c>
      <c r="B8412">
        <v>18</v>
      </c>
      <c r="C8412">
        <v>7</v>
      </c>
      <c r="D8412">
        <v>2</v>
      </c>
      <c r="E8412">
        <v>109</v>
      </c>
      <c r="F8412" s="26">
        <v>6</v>
      </c>
      <c r="G8412" s="82">
        <v>78</v>
      </c>
      <c r="H8412" s="26">
        <v>13</v>
      </c>
      <c r="I8412" s="26">
        <v>297</v>
      </c>
      <c r="J8412" s="26">
        <v>12</v>
      </c>
      <c r="K8412" s="13">
        <v>2025</v>
      </c>
    </row>
    <row r="8413" spans="1:12" x14ac:dyDescent="0.2">
      <c r="A8413" s="4" t="s">
        <v>207</v>
      </c>
      <c r="G8413" s="43"/>
      <c r="K8413" s="13">
        <v>2025</v>
      </c>
    </row>
    <row r="8414" spans="1:12" x14ac:dyDescent="0.2">
      <c r="A8414" s="4" t="s">
        <v>208</v>
      </c>
      <c r="G8414" s="43"/>
      <c r="K8414" s="13">
        <v>2025</v>
      </c>
    </row>
    <row r="8415" spans="1:12" x14ac:dyDescent="0.2">
      <c r="A8415" s="4" t="s">
        <v>793</v>
      </c>
      <c r="B8415" s="4"/>
      <c r="C8415" s="4"/>
      <c r="D8415" s="4"/>
      <c r="E8415" s="4"/>
      <c r="F8415" s="4"/>
      <c r="G8415" s="67"/>
      <c r="H8415" s="4"/>
      <c r="I8415" s="4"/>
      <c r="K8415" s="13">
        <v>2025</v>
      </c>
    </row>
    <row r="8416" spans="1:12" x14ac:dyDescent="0.2">
      <c r="A8416" s="4" t="s">
        <v>209</v>
      </c>
      <c r="B8416" s="4"/>
      <c r="C8416" s="4"/>
      <c r="D8416" s="4"/>
      <c r="E8416" s="4"/>
      <c r="F8416" s="4"/>
      <c r="G8416" s="67"/>
      <c r="H8416" s="4"/>
      <c r="I8416" s="4"/>
      <c r="J8416" s="4"/>
      <c r="K8416" s="13">
        <v>2025</v>
      </c>
    </row>
    <row r="8417" spans="1:11" x14ac:dyDescent="0.2">
      <c r="A8417" s="4" t="s">
        <v>210</v>
      </c>
      <c r="B8417" s="4"/>
      <c r="C8417" s="4"/>
      <c r="D8417" s="4"/>
      <c r="E8417" s="4"/>
      <c r="F8417" s="4"/>
      <c r="G8417" s="67"/>
      <c r="H8417" s="4"/>
      <c r="I8417" s="4"/>
      <c r="J8417" s="4"/>
      <c r="K8417" s="13">
        <v>2025</v>
      </c>
    </row>
    <row r="8418" spans="1:11" x14ac:dyDescent="0.2">
      <c r="A8418" s="4" t="s">
        <v>281</v>
      </c>
      <c r="B8418"/>
      <c r="C8418"/>
      <c r="D8418"/>
      <c r="E8418"/>
      <c r="F8418" s="26"/>
      <c r="G8418" s="72"/>
      <c r="H8418" s="26"/>
      <c r="I8418" s="26"/>
      <c r="J8418" s="26"/>
      <c r="K8418" s="13">
        <v>2025</v>
      </c>
    </row>
    <row r="8419" spans="1:11" x14ac:dyDescent="0.2">
      <c r="A8419" s="4" t="s">
        <v>343</v>
      </c>
      <c r="G8419" s="43"/>
      <c r="K8419" s="13">
        <v>2025</v>
      </c>
    </row>
    <row r="8420" spans="1:11" x14ac:dyDescent="0.2">
      <c r="A8420" s="4" t="s">
        <v>876</v>
      </c>
      <c r="G8420" s="43"/>
      <c r="K8420" s="13">
        <v>2025</v>
      </c>
    </row>
    <row r="8421" spans="1:11" x14ac:dyDescent="0.2">
      <c r="A8421" s="4" t="s">
        <v>902</v>
      </c>
      <c r="G8421" s="43"/>
      <c r="J8421" s="27"/>
      <c r="K8421" s="13">
        <v>2025</v>
      </c>
    </row>
    <row r="8422" spans="1:11" x14ac:dyDescent="0.2">
      <c r="A8422" s="4" t="s">
        <v>324</v>
      </c>
      <c r="G8422" s="43"/>
      <c r="K8422" s="13">
        <v>2025</v>
      </c>
    </row>
    <row r="8423" spans="1:11" x14ac:dyDescent="0.2">
      <c r="A8423" s="4" t="s">
        <v>328</v>
      </c>
      <c r="B8423">
        <v>2</v>
      </c>
      <c r="C8423">
        <v>2</v>
      </c>
      <c r="D8423">
        <v>1</v>
      </c>
      <c r="E8423">
        <v>71</v>
      </c>
      <c r="F8423" s="26">
        <v>0</v>
      </c>
      <c r="G8423" s="82">
        <v>4</v>
      </c>
      <c r="H8423" s="26">
        <v>0</v>
      </c>
      <c r="I8423" s="26">
        <v>25</v>
      </c>
      <c r="J8423" s="26">
        <v>1</v>
      </c>
      <c r="K8423" s="13">
        <v>2025</v>
      </c>
    </row>
    <row r="8424" spans="1:11" x14ac:dyDescent="0.2">
      <c r="A8424" s="4" t="s">
        <v>348</v>
      </c>
      <c r="G8424" s="43"/>
      <c r="K8424" s="13">
        <v>2025</v>
      </c>
    </row>
    <row r="8425" spans="1:11" x14ac:dyDescent="0.2">
      <c r="A8425" s="4" t="s">
        <v>358</v>
      </c>
      <c r="B8425" s="4"/>
      <c r="C8425" s="4"/>
      <c r="D8425" s="4"/>
      <c r="E8425" s="4"/>
      <c r="F8425" s="4"/>
      <c r="G8425" s="67"/>
      <c r="H8425" s="4"/>
      <c r="I8425" s="4"/>
      <c r="J8425" s="4"/>
      <c r="K8425" s="13">
        <v>2025</v>
      </c>
    </row>
    <row r="8426" spans="1:11" x14ac:dyDescent="0.2">
      <c r="A8426" s="4" t="s">
        <v>325</v>
      </c>
      <c r="G8426" s="43"/>
      <c r="K8426" s="13">
        <v>2025</v>
      </c>
    </row>
    <row r="8427" spans="1:11" x14ac:dyDescent="0.2">
      <c r="A8427" s="4" t="s">
        <v>797</v>
      </c>
      <c r="B8427" s="4"/>
      <c r="C8427" s="4"/>
      <c r="D8427" s="4"/>
      <c r="E8427" s="4"/>
      <c r="F8427" s="4"/>
      <c r="G8427" s="67"/>
      <c r="H8427" s="4"/>
      <c r="I8427" s="4"/>
      <c r="K8427" s="13">
        <v>2025</v>
      </c>
    </row>
    <row r="8428" spans="1:11" x14ac:dyDescent="0.2">
      <c r="A8428" s="4" t="s">
        <v>326</v>
      </c>
      <c r="G8428" s="43"/>
      <c r="K8428" s="13">
        <v>2025</v>
      </c>
    </row>
    <row r="8429" spans="1:11" x14ac:dyDescent="0.2">
      <c r="A8429" s="4" t="s">
        <v>211</v>
      </c>
      <c r="B8429" s="4"/>
      <c r="C8429" s="4"/>
      <c r="D8429" s="4"/>
      <c r="E8429" s="4"/>
      <c r="F8429" s="4"/>
      <c r="G8429" s="67"/>
      <c r="H8429" s="4"/>
      <c r="I8429" s="4"/>
      <c r="J8429" s="4"/>
      <c r="K8429" s="13">
        <v>2025</v>
      </c>
    </row>
    <row r="8430" spans="1:11" x14ac:dyDescent="0.2">
      <c r="A8430" s="4" t="s">
        <v>798</v>
      </c>
      <c r="B8430">
        <v>15</v>
      </c>
      <c r="C8430">
        <v>11</v>
      </c>
      <c r="D8430">
        <v>0</v>
      </c>
      <c r="E8430">
        <v>265</v>
      </c>
      <c r="F8430" s="26">
        <v>8</v>
      </c>
      <c r="G8430" s="82">
        <v>28.333333333333329</v>
      </c>
      <c r="H8430" s="26">
        <v>2</v>
      </c>
      <c r="I8430" s="26">
        <v>129</v>
      </c>
      <c r="J8430" s="26">
        <v>9</v>
      </c>
      <c r="K8430" s="13">
        <v>2025</v>
      </c>
    </row>
    <row r="8431" spans="1:11" x14ac:dyDescent="0.2">
      <c r="A8431" s="4" t="s">
        <v>282</v>
      </c>
      <c r="G8431" s="43"/>
      <c r="K8431" s="13">
        <v>2025</v>
      </c>
    </row>
    <row r="8432" spans="1:11" x14ac:dyDescent="0.2">
      <c r="A8432" s="4" t="s">
        <v>212</v>
      </c>
      <c r="B8432" s="4"/>
      <c r="C8432" s="4"/>
      <c r="D8432" s="4"/>
      <c r="E8432" s="4"/>
      <c r="F8432" s="4"/>
      <c r="G8432" s="67"/>
      <c r="H8432" s="4"/>
      <c r="I8432" s="4"/>
      <c r="J8432" s="4"/>
      <c r="K8432" s="13">
        <v>2025</v>
      </c>
    </row>
    <row r="8433" spans="1:11" x14ac:dyDescent="0.2">
      <c r="A8433" s="4" t="s">
        <v>301</v>
      </c>
      <c r="G8433" s="43"/>
      <c r="K8433" s="13">
        <v>2025</v>
      </c>
    </row>
    <row r="8434" spans="1:11" x14ac:dyDescent="0.2">
      <c r="A8434" s="4" t="s">
        <v>289</v>
      </c>
      <c r="G8434" s="43"/>
      <c r="K8434" s="13">
        <v>2025</v>
      </c>
    </row>
    <row r="8435" spans="1:11" x14ac:dyDescent="0.2">
      <c r="A8435" s="4" t="s">
        <v>878</v>
      </c>
      <c r="G8435" s="43"/>
      <c r="K8435" s="13">
        <v>2025</v>
      </c>
    </row>
    <row r="8436" spans="1:11" x14ac:dyDescent="0.2">
      <c r="A8436" s="4" t="s">
        <v>879</v>
      </c>
      <c r="G8436" s="43"/>
      <c r="K8436" s="13">
        <v>2025</v>
      </c>
    </row>
    <row r="8437" spans="1:11" x14ac:dyDescent="0.2">
      <c r="A8437" s="4" t="s">
        <v>844</v>
      </c>
      <c r="G8437" s="43"/>
      <c r="K8437" s="13">
        <v>2025</v>
      </c>
    </row>
    <row r="8438" spans="1:11" x14ac:dyDescent="0.2">
      <c r="A8438" s="4" t="s">
        <v>213</v>
      </c>
      <c r="B8438" s="4"/>
      <c r="C8438" s="4"/>
      <c r="D8438" s="4"/>
      <c r="E8438" s="4"/>
      <c r="F8438" s="4"/>
      <c r="G8438" s="67"/>
      <c r="H8438" s="4"/>
      <c r="I8438" s="4"/>
      <c r="J8438" s="4"/>
      <c r="K8438" s="13">
        <v>2025</v>
      </c>
    </row>
    <row r="8439" spans="1:11" x14ac:dyDescent="0.2">
      <c r="A8439" s="4" t="s">
        <v>897</v>
      </c>
      <c r="G8439" s="43"/>
      <c r="J8439" s="27"/>
      <c r="K8439" s="13">
        <v>2025</v>
      </c>
    </row>
    <row r="8440" spans="1:11" x14ac:dyDescent="0.2">
      <c r="A8440" s="4" t="s">
        <v>214</v>
      </c>
      <c r="B8440" s="4"/>
      <c r="C8440" s="4"/>
      <c r="D8440" s="4"/>
      <c r="E8440" s="4"/>
      <c r="F8440" s="4"/>
      <c r="G8440" s="67"/>
      <c r="H8440" s="4"/>
      <c r="I8440" s="4"/>
      <c r="J8440" s="4"/>
      <c r="K8440" s="13">
        <v>2025</v>
      </c>
    </row>
    <row r="8441" spans="1:11" x14ac:dyDescent="0.2">
      <c r="A8441" s="4" t="s">
        <v>801</v>
      </c>
      <c r="G8441" s="43"/>
      <c r="K8441" s="13">
        <v>2025</v>
      </c>
    </row>
    <row r="8442" spans="1:11" x14ac:dyDescent="0.2">
      <c r="A8442" s="4" t="s">
        <v>309</v>
      </c>
      <c r="B8442" s="15"/>
      <c r="C8442" s="15"/>
      <c r="D8442" s="15"/>
      <c r="E8442" s="15"/>
      <c r="G8442" s="43"/>
      <c r="K8442" s="13">
        <v>2025</v>
      </c>
    </row>
    <row r="8443" spans="1:11" x14ac:dyDescent="0.2">
      <c r="A8443" s="4" t="s">
        <v>215</v>
      </c>
      <c r="B8443" s="4"/>
      <c r="C8443" s="4"/>
      <c r="D8443" s="4"/>
      <c r="E8443" s="4"/>
      <c r="F8443" s="4"/>
      <c r="G8443" s="67"/>
      <c r="H8443" s="4"/>
      <c r="I8443" s="4"/>
      <c r="J8443" s="4"/>
      <c r="K8443" s="13">
        <v>2025</v>
      </c>
    </row>
    <row r="8444" spans="1:11" x14ac:dyDescent="0.2">
      <c r="A8444" s="4" t="s">
        <v>216</v>
      </c>
      <c r="B8444" s="4"/>
      <c r="C8444" s="4"/>
      <c r="D8444" s="4"/>
      <c r="E8444" s="4"/>
      <c r="F8444" s="4"/>
      <c r="G8444" s="67"/>
      <c r="H8444" s="4"/>
      <c r="I8444" s="4"/>
      <c r="J8444" s="4"/>
      <c r="K8444" s="13">
        <v>2025</v>
      </c>
    </row>
    <row r="8445" spans="1:11" x14ac:dyDescent="0.2">
      <c r="A8445" s="4" t="s">
        <v>217</v>
      </c>
      <c r="B8445" s="4"/>
      <c r="C8445" s="4"/>
      <c r="D8445" s="4"/>
      <c r="E8445" s="4"/>
      <c r="F8445" s="4"/>
      <c r="G8445" s="67"/>
      <c r="H8445" s="4"/>
      <c r="I8445" s="4"/>
      <c r="J8445" s="4"/>
      <c r="K8445" s="13">
        <v>2025</v>
      </c>
    </row>
    <row r="8446" spans="1:11" x14ac:dyDescent="0.2">
      <c r="A8446" s="4" t="s">
        <v>218</v>
      </c>
      <c r="B8446" s="4"/>
      <c r="C8446" s="4"/>
      <c r="D8446" s="4"/>
      <c r="E8446" s="4"/>
      <c r="F8446" s="4"/>
      <c r="G8446" s="67"/>
      <c r="H8446" s="4"/>
      <c r="I8446" s="4"/>
      <c r="J8446" s="4"/>
      <c r="K8446" s="13">
        <v>2025</v>
      </c>
    </row>
    <row r="8447" spans="1:11" x14ac:dyDescent="0.2">
      <c r="A8447" s="4" t="s">
        <v>219</v>
      </c>
      <c r="B8447" s="4"/>
      <c r="C8447" s="4"/>
      <c r="D8447" s="4"/>
      <c r="E8447" s="4"/>
      <c r="F8447" s="4"/>
      <c r="G8447" s="67"/>
      <c r="H8447" s="4"/>
      <c r="I8447" s="4"/>
      <c r="J8447" s="4"/>
      <c r="K8447" s="13">
        <v>2025</v>
      </c>
    </row>
    <row r="8448" spans="1:11" x14ac:dyDescent="0.2">
      <c r="A8448" s="4" t="s">
        <v>220</v>
      </c>
      <c r="B8448" s="4"/>
      <c r="C8448" s="4"/>
      <c r="D8448" s="4"/>
      <c r="E8448" s="4"/>
      <c r="F8448" s="4"/>
      <c r="G8448" s="67"/>
      <c r="H8448" s="4"/>
      <c r="I8448" s="4"/>
      <c r="J8448" s="4"/>
      <c r="K8448" s="13">
        <v>2025</v>
      </c>
    </row>
    <row r="8449" spans="1:11" x14ac:dyDescent="0.2">
      <c r="A8449" s="4" t="s">
        <v>221</v>
      </c>
      <c r="B8449" s="4"/>
      <c r="C8449" s="4"/>
      <c r="D8449" s="4"/>
      <c r="E8449" s="4"/>
      <c r="F8449" s="4"/>
      <c r="G8449" s="67"/>
      <c r="H8449" s="4"/>
      <c r="I8449" s="4"/>
      <c r="J8449" s="4"/>
      <c r="K8449" s="13">
        <v>2025</v>
      </c>
    </row>
    <row r="8450" spans="1:11" x14ac:dyDescent="0.2">
      <c r="A8450" s="4" t="s">
        <v>292</v>
      </c>
      <c r="G8450" s="43"/>
      <c r="K8450" s="13">
        <v>2025</v>
      </c>
    </row>
    <row r="8451" spans="1:11" x14ac:dyDescent="0.2">
      <c r="A8451" s="4" t="s">
        <v>222</v>
      </c>
      <c r="B8451" s="4"/>
      <c r="C8451" s="4"/>
      <c r="D8451" s="4"/>
      <c r="E8451" s="4"/>
      <c r="F8451" s="4"/>
      <c r="G8451" s="67"/>
      <c r="H8451" s="4"/>
      <c r="I8451" s="4"/>
      <c r="J8451" s="4"/>
      <c r="K8451" s="13">
        <v>2025</v>
      </c>
    </row>
    <row r="8452" spans="1:11" x14ac:dyDescent="0.2">
      <c r="A8452" s="4" t="s">
        <v>223</v>
      </c>
      <c r="B8452" s="4"/>
      <c r="C8452" s="4"/>
      <c r="D8452" s="4"/>
      <c r="E8452" s="4"/>
      <c r="F8452" s="4"/>
      <c r="G8452" s="67"/>
      <c r="H8452" s="4"/>
      <c r="I8452" s="4"/>
      <c r="J8452" s="4"/>
      <c r="K8452" s="13">
        <v>2025</v>
      </c>
    </row>
    <row r="8453" spans="1:11" x14ac:dyDescent="0.2">
      <c r="A8453" s="4" t="s">
        <v>224</v>
      </c>
      <c r="B8453" s="4"/>
      <c r="C8453" s="4"/>
      <c r="D8453" s="4"/>
      <c r="E8453" s="4"/>
      <c r="F8453" s="4"/>
      <c r="G8453" s="67"/>
      <c r="H8453" s="4"/>
      <c r="I8453" s="4"/>
      <c r="J8453" s="4"/>
      <c r="K8453" s="13">
        <v>2025</v>
      </c>
    </row>
    <row r="8454" spans="1:11" x14ac:dyDescent="0.2">
      <c r="A8454" s="4" t="s">
        <v>901</v>
      </c>
      <c r="G8454" s="43"/>
      <c r="J8454" s="27"/>
      <c r="K8454" s="13">
        <v>2025</v>
      </c>
    </row>
    <row r="8455" spans="1:11" x14ac:dyDescent="0.2">
      <c r="A8455" s="4" t="s">
        <v>225</v>
      </c>
      <c r="G8455" s="43"/>
      <c r="K8455" s="13">
        <v>2025</v>
      </c>
    </row>
    <row r="8456" spans="1:11" x14ac:dyDescent="0.2">
      <c r="A8456" s="4" t="s">
        <v>344</v>
      </c>
      <c r="F8456"/>
      <c r="G8456" s="71"/>
      <c r="H8456"/>
      <c r="I8456"/>
      <c r="J8456"/>
      <c r="K8456" s="13">
        <v>2025</v>
      </c>
    </row>
    <row r="8457" spans="1:11" x14ac:dyDescent="0.2">
      <c r="A8457" s="4" t="s">
        <v>335</v>
      </c>
      <c r="G8457" s="43"/>
      <c r="K8457" s="13">
        <v>2025</v>
      </c>
    </row>
    <row r="8458" spans="1:11" x14ac:dyDescent="0.2">
      <c r="A8458" s="4" t="s">
        <v>226</v>
      </c>
      <c r="G8458" s="43"/>
      <c r="K8458" s="13">
        <v>2025</v>
      </c>
    </row>
    <row r="8459" spans="1:11" x14ac:dyDescent="0.2">
      <c r="A8459" s="4" t="s">
        <v>888</v>
      </c>
      <c r="B8459" s="4"/>
      <c r="C8459" s="4"/>
      <c r="D8459" s="4"/>
      <c r="E8459" s="4"/>
      <c r="F8459" s="4"/>
      <c r="G8459" s="67"/>
      <c r="H8459" s="4"/>
      <c r="I8459" s="4"/>
      <c r="J8459" s="4"/>
      <c r="K8459" s="13">
        <v>2025</v>
      </c>
    </row>
    <row r="8460" spans="1:11" x14ac:dyDescent="0.2">
      <c r="A8460" s="4" t="s">
        <v>227</v>
      </c>
      <c r="G8460" s="43"/>
      <c r="K8460" s="13">
        <v>2025</v>
      </c>
    </row>
    <row r="8461" spans="1:11" x14ac:dyDescent="0.2">
      <c r="A8461" s="4" t="s">
        <v>228</v>
      </c>
      <c r="G8461" s="43"/>
      <c r="K8461" s="13">
        <v>2025</v>
      </c>
    </row>
    <row r="8462" spans="1:11" x14ac:dyDescent="0.2">
      <c r="A8462" s="4" t="s">
        <v>365</v>
      </c>
      <c r="B8462" s="4"/>
      <c r="C8462" s="4"/>
      <c r="D8462" s="4"/>
      <c r="E8462" s="4"/>
      <c r="F8462" s="4"/>
      <c r="G8462" s="67"/>
      <c r="H8462" s="4"/>
      <c r="I8462" s="4"/>
      <c r="J8462" s="4"/>
      <c r="K8462" s="13">
        <v>2025</v>
      </c>
    </row>
    <row r="8463" spans="1:11" x14ac:dyDescent="0.2">
      <c r="A8463" s="4" t="s">
        <v>229</v>
      </c>
      <c r="G8463" s="43"/>
      <c r="K8463" s="13">
        <v>2025</v>
      </c>
    </row>
    <row r="8464" spans="1:11" x14ac:dyDescent="0.2">
      <c r="A8464" s="4" t="s">
        <v>230</v>
      </c>
      <c r="G8464" s="43"/>
      <c r="K8464" s="13">
        <v>2025</v>
      </c>
    </row>
    <row r="8465" spans="1:11" x14ac:dyDescent="0.2">
      <c r="A8465" s="4" t="s">
        <v>799</v>
      </c>
      <c r="G8465" s="43"/>
      <c r="K8465" s="13">
        <v>2025</v>
      </c>
    </row>
    <row r="8466" spans="1:11" x14ac:dyDescent="0.2">
      <c r="A8466" s="4" t="s">
        <v>790</v>
      </c>
      <c r="G8466" s="43"/>
      <c r="K8466" s="13">
        <v>2025</v>
      </c>
    </row>
    <row r="8467" spans="1:11" x14ac:dyDescent="0.2">
      <c r="A8467" s="4" t="s">
        <v>231</v>
      </c>
      <c r="G8467" s="43"/>
      <c r="K8467" s="13">
        <v>2025</v>
      </c>
    </row>
    <row r="8468" spans="1:11" x14ac:dyDescent="0.2">
      <c r="A8468" s="4" t="s">
        <v>826</v>
      </c>
      <c r="G8468" s="43"/>
      <c r="K8468" s="13">
        <v>2025</v>
      </c>
    </row>
    <row r="8469" spans="1:11" x14ac:dyDescent="0.2">
      <c r="A8469" s="4" t="s">
        <v>232</v>
      </c>
      <c r="G8469" s="43"/>
      <c r="K8469" s="13">
        <v>2025</v>
      </c>
    </row>
    <row r="8470" spans="1:11" x14ac:dyDescent="0.2">
      <c r="A8470" s="4" t="s">
        <v>891</v>
      </c>
      <c r="B8470" s="4"/>
      <c r="C8470" s="4"/>
      <c r="D8470" s="4"/>
      <c r="E8470" s="4"/>
      <c r="F8470" s="4"/>
      <c r="G8470" s="67"/>
      <c r="H8470" s="4"/>
      <c r="I8470" s="4"/>
      <c r="J8470" s="4"/>
      <c r="K8470" s="13">
        <v>2025</v>
      </c>
    </row>
    <row r="8471" spans="1:11" x14ac:dyDescent="0.2">
      <c r="A8471" s="4" t="s">
        <v>233</v>
      </c>
      <c r="G8471" s="43"/>
      <c r="K8471" s="13">
        <v>2025</v>
      </c>
    </row>
    <row r="8472" spans="1:11" x14ac:dyDescent="0.2">
      <c r="A8472" s="4" t="s">
        <v>234</v>
      </c>
      <c r="G8472" s="43"/>
      <c r="K8472" s="13">
        <v>2025</v>
      </c>
    </row>
    <row r="8473" spans="1:11" x14ac:dyDescent="0.2">
      <c r="A8473" s="4" t="s">
        <v>283</v>
      </c>
      <c r="G8473" s="43"/>
      <c r="K8473" s="13">
        <v>2025</v>
      </c>
    </row>
    <row r="8474" spans="1:11" x14ac:dyDescent="0.2">
      <c r="A8474" s="4" t="s">
        <v>235</v>
      </c>
      <c r="G8474" s="43"/>
      <c r="K8474" s="13">
        <v>2025</v>
      </c>
    </row>
    <row r="8475" spans="1:11" x14ac:dyDescent="0.2">
      <c r="A8475" s="4" t="s">
        <v>845</v>
      </c>
      <c r="G8475" s="43"/>
      <c r="K8475" s="13">
        <v>2025</v>
      </c>
    </row>
    <row r="8476" spans="1:11" x14ac:dyDescent="0.2">
      <c r="A8476" s="4" t="s">
        <v>287</v>
      </c>
      <c r="G8476" s="43"/>
      <c r="K8476" s="13">
        <v>2025</v>
      </c>
    </row>
    <row r="8477" spans="1:11" x14ac:dyDescent="0.2">
      <c r="A8477" s="4" t="s">
        <v>803</v>
      </c>
      <c r="B8477" s="49"/>
      <c r="C8477" s="49"/>
      <c r="D8477" s="49"/>
      <c r="E8477" s="49"/>
      <c r="F8477" s="49"/>
      <c r="G8477" s="66"/>
      <c r="H8477" s="49"/>
      <c r="I8477" s="49"/>
      <c r="J8477" s="63"/>
      <c r="K8477" s="13">
        <v>2025</v>
      </c>
    </row>
    <row r="8478" spans="1:11" x14ac:dyDescent="0.2">
      <c r="A8478" s="4" t="s">
        <v>296</v>
      </c>
      <c r="G8478" s="43"/>
      <c r="K8478" s="13">
        <v>2025</v>
      </c>
    </row>
    <row r="8479" spans="1:11" x14ac:dyDescent="0.2">
      <c r="A8479" s="4" t="s">
        <v>336</v>
      </c>
      <c r="G8479" s="43"/>
      <c r="K8479" s="13">
        <v>2025</v>
      </c>
    </row>
    <row r="8480" spans="1:11" x14ac:dyDescent="0.2">
      <c r="A8480" s="4" t="s">
        <v>236</v>
      </c>
      <c r="G8480" s="43"/>
      <c r="K8480" s="13">
        <v>2025</v>
      </c>
    </row>
    <row r="8481" spans="1:11" x14ac:dyDescent="0.2">
      <c r="A8481" s="4" t="s">
        <v>237</v>
      </c>
      <c r="B8481" s="49"/>
      <c r="C8481" s="49"/>
      <c r="D8481" s="49"/>
      <c r="E8481" s="49"/>
      <c r="F8481" s="49"/>
      <c r="G8481" s="66"/>
      <c r="H8481" s="49"/>
      <c r="I8481" s="49"/>
      <c r="J8481" s="63"/>
      <c r="K8481" s="13">
        <v>2025</v>
      </c>
    </row>
    <row r="8482" spans="1:11" x14ac:dyDescent="0.2">
      <c r="A8482" s="4" t="s">
        <v>867</v>
      </c>
      <c r="G8482" s="43"/>
      <c r="J8482" s="27"/>
      <c r="K8482" s="13">
        <v>2025</v>
      </c>
    </row>
    <row r="8483" spans="1:11" x14ac:dyDescent="0.2">
      <c r="A8483" s="4" t="s">
        <v>238</v>
      </c>
      <c r="G8483" s="43"/>
      <c r="K8483" s="13">
        <v>2025</v>
      </c>
    </row>
    <row r="8484" spans="1:11" x14ac:dyDescent="0.2">
      <c r="A8484" s="4" t="s">
        <v>367</v>
      </c>
      <c r="G8484" s="43"/>
      <c r="K8484" s="13">
        <v>2025</v>
      </c>
    </row>
    <row r="8485" spans="1:11" x14ac:dyDescent="0.2">
      <c r="A8485" s="4" t="s">
        <v>890</v>
      </c>
      <c r="B8485"/>
      <c r="C8485"/>
      <c r="D8485"/>
      <c r="E8485"/>
      <c r="F8485"/>
      <c r="G8485"/>
      <c r="H8485"/>
      <c r="I8485"/>
      <c r="J8485"/>
      <c r="K8485" s="13">
        <v>2025</v>
      </c>
    </row>
    <row r="8486" spans="1:11" x14ac:dyDescent="0.2">
      <c r="A8486" s="4" t="s">
        <v>293</v>
      </c>
      <c r="G8486" s="43"/>
      <c r="K8486" s="13">
        <v>2025</v>
      </c>
    </row>
    <row r="8487" spans="1:11" x14ac:dyDescent="0.2">
      <c r="A8487" s="4" t="s">
        <v>239</v>
      </c>
      <c r="G8487" s="43"/>
      <c r="K8487" s="13">
        <v>2025</v>
      </c>
    </row>
    <row r="8488" spans="1:11" x14ac:dyDescent="0.2">
      <c r="A8488" s="4" t="s">
        <v>240</v>
      </c>
      <c r="G8488" s="67"/>
      <c r="H8488" s="4"/>
      <c r="I8488" s="4"/>
      <c r="J8488" s="4"/>
      <c r="K8488" s="13">
        <v>2025</v>
      </c>
    </row>
    <row r="8489" spans="1:11" x14ac:dyDescent="0.2">
      <c r="A8489" s="4" t="s">
        <v>241</v>
      </c>
      <c r="G8489" s="67"/>
      <c r="H8489" s="4"/>
      <c r="I8489" s="4"/>
      <c r="J8489" s="4"/>
      <c r="K8489" s="13">
        <v>2025</v>
      </c>
    </row>
    <row r="8490" spans="1:11" x14ac:dyDescent="0.2">
      <c r="A8490" s="4" t="s">
        <v>333</v>
      </c>
      <c r="B8490">
        <v>3</v>
      </c>
      <c r="C8490">
        <v>3</v>
      </c>
      <c r="D8490">
        <v>0</v>
      </c>
      <c r="E8490">
        <v>48</v>
      </c>
      <c r="F8490" s="26">
        <v>1</v>
      </c>
      <c r="G8490" s="82">
        <v>0</v>
      </c>
      <c r="H8490" s="26">
        <v>0</v>
      </c>
      <c r="I8490" s="26">
        <v>0</v>
      </c>
      <c r="J8490" s="26">
        <v>0</v>
      </c>
      <c r="K8490" s="13">
        <v>2025</v>
      </c>
    </row>
    <row r="8491" spans="1:11" x14ac:dyDescent="0.2">
      <c r="A8491" s="4" t="s">
        <v>802</v>
      </c>
      <c r="G8491" s="43"/>
      <c r="K8491" s="13">
        <v>2025</v>
      </c>
    </row>
    <row r="8492" spans="1:11" x14ac:dyDescent="0.2">
      <c r="A8492" s="4" t="s">
        <v>337</v>
      </c>
      <c r="G8492" s="43"/>
      <c r="K8492" s="13">
        <v>2025</v>
      </c>
    </row>
    <row r="8493" spans="1:11" x14ac:dyDescent="0.2">
      <c r="A8493" s="4" t="s">
        <v>242</v>
      </c>
      <c r="G8493" s="67"/>
      <c r="H8493" s="4"/>
      <c r="I8493" s="4"/>
      <c r="J8493" s="4"/>
      <c r="K8493" s="13">
        <v>2025</v>
      </c>
    </row>
    <row r="8494" spans="1:11" x14ac:dyDescent="0.2">
      <c r="A8494" s="4" t="s">
        <v>243</v>
      </c>
      <c r="G8494" s="67"/>
      <c r="H8494" s="4"/>
      <c r="I8494" s="4"/>
      <c r="J8494" s="4"/>
      <c r="K8494" s="13">
        <v>2025</v>
      </c>
    </row>
    <row r="8495" spans="1:11" x14ac:dyDescent="0.2">
      <c r="A8495" s="4" t="s">
        <v>244</v>
      </c>
      <c r="G8495" s="67"/>
      <c r="H8495" s="4"/>
      <c r="I8495" s="4"/>
      <c r="J8495" s="4"/>
      <c r="K8495" s="13">
        <v>2025</v>
      </c>
    </row>
    <row r="8496" spans="1:11" x14ac:dyDescent="0.2">
      <c r="A8496" s="4" t="s">
        <v>327</v>
      </c>
      <c r="G8496" s="43"/>
      <c r="K8496" s="13">
        <v>2025</v>
      </c>
    </row>
    <row r="8497" spans="1:11" x14ac:dyDescent="0.2">
      <c r="A8497" s="4" t="s">
        <v>245</v>
      </c>
      <c r="G8497" s="67"/>
      <c r="H8497" s="4"/>
      <c r="I8497" s="4"/>
      <c r="J8497" s="4"/>
      <c r="K8497" s="13">
        <v>2025</v>
      </c>
    </row>
    <row r="8498" spans="1:11" x14ac:dyDescent="0.2">
      <c r="A8498" s="4" t="s">
        <v>246</v>
      </c>
      <c r="G8498" s="67"/>
      <c r="H8498" s="4"/>
      <c r="I8498" s="4"/>
      <c r="J8498" s="4"/>
      <c r="K8498" s="13">
        <v>2025</v>
      </c>
    </row>
    <row r="8499" spans="1:11" x14ac:dyDescent="0.2">
      <c r="A8499" s="4" t="s">
        <v>247</v>
      </c>
      <c r="G8499" s="67"/>
      <c r="H8499" s="4"/>
      <c r="I8499" s="4"/>
      <c r="J8499" s="4"/>
      <c r="K8499" s="13">
        <v>2025</v>
      </c>
    </row>
    <row r="8500" spans="1:11" x14ac:dyDescent="0.2">
      <c r="A8500" s="4" t="s">
        <v>248</v>
      </c>
      <c r="G8500" s="67"/>
      <c r="H8500" s="4"/>
      <c r="I8500" s="4"/>
      <c r="J8500" s="4"/>
      <c r="K8500" s="13">
        <v>2025</v>
      </c>
    </row>
    <row r="8501" spans="1:11" x14ac:dyDescent="0.2">
      <c r="A8501" s="4" t="s">
        <v>249</v>
      </c>
      <c r="G8501" s="67"/>
      <c r="H8501" s="4"/>
      <c r="I8501" s="4"/>
      <c r="J8501" s="4"/>
      <c r="K8501" s="13">
        <v>2025</v>
      </c>
    </row>
    <row r="8502" spans="1:11" x14ac:dyDescent="0.2">
      <c r="A8502" s="4" t="s">
        <v>250</v>
      </c>
      <c r="G8502" s="67"/>
      <c r="H8502" s="4"/>
      <c r="I8502" s="4"/>
      <c r="J8502" s="4"/>
      <c r="K8502" s="13">
        <v>2025</v>
      </c>
    </row>
    <row r="8503" spans="1:11" x14ac:dyDescent="0.2">
      <c r="A8503" s="4" t="s">
        <v>251</v>
      </c>
      <c r="G8503" s="67"/>
      <c r="H8503" s="4"/>
      <c r="I8503" s="4"/>
      <c r="J8503" s="4"/>
      <c r="K8503" s="13">
        <v>2025</v>
      </c>
    </row>
    <row r="8504" spans="1:11" x14ac:dyDescent="0.2">
      <c r="A8504" s="4" t="s">
        <v>252</v>
      </c>
      <c r="B8504" s="15"/>
      <c r="C8504" s="15"/>
      <c r="D8504" s="15"/>
      <c r="E8504" s="15"/>
      <c r="F8504" s="15"/>
      <c r="G8504" s="67"/>
      <c r="H8504" s="4"/>
      <c r="I8504" s="4"/>
      <c r="J8504" s="4"/>
      <c r="K8504" s="13">
        <v>2025</v>
      </c>
    </row>
    <row r="8505" spans="1:11" x14ac:dyDescent="0.2">
      <c r="A8505" s="4" t="s">
        <v>253</v>
      </c>
      <c r="G8505" s="67"/>
      <c r="H8505" s="4"/>
      <c r="I8505" s="4"/>
      <c r="J8505" s="4"/>
      <c r="K8505" s="13">
        <v>2025</v>
      </c>
    </row>
    <row r="8506" spans="1:11" x14ac:dyDescent="0.2">
      <c r="A8506" s="4" t="s">
        <v>254</v>
      </c>
      <c r="G8506" s="67"/>
      <c r="H8506" s="4"/>
      <c r="I8506" s="4"/>
      <c r="J8506" s="4"/>
      <c r="K8506" s="13">
        <v>2025</v>
      </c>
    </row>
    <row r="8507" spans="1:11" x14ac:dyDescent="0.2">
      <c r="A8507" s="4" t="s">
        <v>255</v>
      </c>
      <c r="G8507" s="67"/>
      <c r="H8507" s="4"/>
      <c r="I8507" s="4"/>
      <c r="J8507" s="4"/>
      <c r="K8507" s="13">
        <v>2025</v>
      </c>
    </row>
    <row r="8508" spans="1:11" x14ac:dyDescent="0.2">
      <c r="A8508" s="4" t="s">
        <v>256</v>
      </c>
      <c r="B8508" s="4"/>
      <c r="C8508" s="4"/>
      <c r="D8508" s="4"/>
      <c r="E8508" s="4"/>
      <c r="F8508" s="4"/>
      <c r="G8508" s="67"/>
      <c r="H8508" s="4"/>
      <c r="I8508" s="4"/>
      <c r="J8508" s="4"/>
      <c r="K8508" s="13">
        <v>2025</v>
      </c>
    </row>
    <row r="8509" spans="1:11" x14ac:dyDescent="0.2">
      <c r="A8509" s="4" t="s">
        <v>257</v>
      </c>
      <c r="B8509" s="4"/>
      <c r="C8509" s="4"/>
      <c r="D8509" s="4"/>
      <c r="E8509" s="4"/>
      <c r="F8509" s="4"/>
      <c r="G8509" s="67"/>
      <c r="H8509" s="4"/>
      <c r="I8509" s="4"/>
      <c r="J8509" s="4"/>
      <c r="K8509" s="13">
        <v>2025</v>
      </c>
    </row>
    <row r="8510" spans="1:11" x14ac:dyDescent="0.2">
      <c r="A8510" s="4" t="s">
        <v>258</v>
      </c>
      <c r="B8510" s="4"/>
      <c r="C8510" s="4"/>
      <c r="D8510" s="4"/>
      <c r="E8510" s="4"/>
      <c r="F8510" s="4"/>
      <c r="G8510" s="67"/>
      <c r="H8510" s="4"/>
      <c r="I8510" s="4"/>
      <c r="J8510" s="4"/>
      <c r="K8510" s="13">
        <v>2025</v>
      </c>
    </row>
    <row r="8511" spans="1:11" x14ac:dyDescent="0.2">
      <c r="A8511" s="4" t="s">
        <v>259</v>
      </c>
      <c r="B8511" s="4"/>
      <c r="C8511" s="4"/>
      <c r="D8511" s="4"/>
      <c r="E8511" s="4"/>
      <c r="F8511" s="4"/>
      <c r="G8511" s="67"/>
      <c r="H8511" s="4"/>
      <c r="I8511" s="4"/>
      <c r="J8511" s="4"/>
      <c r="K8511" s="13">
        <v>2025</v>
      </c>
    </row>
    <row r="8512" spans="1:11" x14ac:dyDescent="0.2">
      <c r="A8512" s="4" t="s">
        <v>260</v>
      </c>
      <c r="B8512" s="4"/>
      <c r="C8512" s="4"/>
      <c r="D8512" s="4"/>
      <c r="E8512" s="4"/>
      <c r="F8512" s="4"/>
      <c r="G8512" s="67"/>
      <c r="H8512" s="4"/>
      <c r="I8512" s="4"/>
      <c r="J8512" s="4"/>
      <c r="K8512" s="13">
        <v>2025</v>
      </c>
    </row>
    <row r="8513" spans="1:11" x14ac:dyDescent="0.2">
      <c r="A8513" s="4" t="s">
        <v>261</v>
      </c>
      <c r="B8513" s="4"/>
      <c r="C8513" s="4"/>
      <c r="D8513" s="4"/>
      <c r="E8513" s="4"/>
      <c r="F8513" s="4"/>
      <c r="G8513" s="67"/>
      <c r="H8513" s="4"/>
      <c r="I8513" s="4"/>
      <c r="J8513" s="4"/>
      <c r="K8513" s="13">
        <v>2025</v>
      </c>
    </row>
    <row r="8514" spans="1:11" x14ac:dyDescent="0.2">
      <c r="A8514" s="4" t="s">
        <v>262</v>
      </c>
      <c r="B8514" s="4"/>
      <c r="C8514" s="4"/>
      <c r="D8514" s="4"/>
      <c r="E8514" s="4"/>
      <c r="F8514" s="4"/>
      <c r="G8514" s="67"/>
      <c r="H8514" s="4"/>
      <c r="I8514" s="4"/>
      <c r="J8514" s="4"/>
      <c r="K8514" s="13">
        <v>2025</v>
      </c>
    </row>
    <row r="8515" spans="1:11" x14ac:dyDescent="0.2">
      <c r="A8515" s="4" t="s">
        <v>263</v>
      </c>
      <c r="B8515" s="4"/>
      <c r="C8515" s="4"/>
      <c r="D8515" s="4"/>
      <c r="E8515" s="4"/>
      <c r="F8515" s="4"/>
      <c r="G8515" s="67"/>
      <c r="H8515" s="4"/>
      <c r="I8515" s="4"/>
      <c r="J8515" s="4"/>
      <c r="K8515" s="13">
        <v>2025</v>
      </c>
    </row>
    <row r="8516" spans="1:11" x14ac:dyDescent="0.2">
      <c r="A8516" s="4" t="s">
        <v>264</v>
      </c>
      <c r="B8516" s="4"/>
      <c r="C8516" s="4"/>
      <c r="D8516" s="4"/>
      <c r="E8516" s="4"/>
      <c r="F8516" s="4"/>
      <c r="G8516" s="67"/>
      <c r="H8516" s="4"/>
      <c r="I8516" s="4"/>
      <c r="J8516" s="4"/>
      <c r="K8516" s="13">
        <v>2025</v>
      </c>
    </row>
    <row r="8517" spans="1:11" x14ac:dyDescent="0.2">
      <c r="A8517" s="4" t="s">
        <v>820</v>
      </c>
      <c r="G8517" s="43"/>
      <c r="K8517" s="13">
        <v>2025</v>
      </c>
    </row>
    <row r="8518" spans="1:11" x14ac:dyDescent="0.2">
      <c r="A8518" s="4" t="s">
        <v>884</v>
      </c>
      <c r="G8518" s="43"/>
      <c r="K8518" s="13">
        <v>2025</v>
      </c>
    </row>
    <row r="8519" spans="1:11" x14ac:dyDescent="0.2">
      <c r="A8519" s="4" t="s">
        <v>265</v>
      </c>
      <c r="B8519" s="4"/>
      <c r="C8519" s="4"/>
      <c r="D8519" s="4"/>
      <c r="E8519" s="4"/>
      <c r="F8519" s="4"/>
      <c r="G8519" s="67"/>
      <c r="H8519" s="4"/>
      <c r="I8519" s="4"/>
      <c r="J8519" s="4"/>
      <c r="K8519" s="13">
        <v>2025</v>
      </c>
    </row>
    <row r="8520" spans="1:11" x14ac:dyDescent="0.2">
      <c r="A8520" s="4" t="s">
        <v>266</v>
      </c>
      <c r="B8520" s="4"/>
      <c r="C8520" s="4"/>
      <c r="D8520" s="4"/>
      <c r="E8520" s="4"/>
      <c r="F8520" s="4"/>
      <c r="G8520" s="67"/>
      <c r="H8520" s="4"/>
      <c r="I8520" s="4"/>
      <c r="J8520" s="4"/>
      <c r="K8520" s="13">
        <v>2025</v>
      </c>
    </row>
    <row r="8521" spans="1:11" x14ac:dyDescent="0.2">
      <c r="A8521" s="4" t="s">
        <v>267</v>
      </c>
      <c r="B8521" s="4"/>
      <c r="C8521" s="4"/>
      <c r="D8521" s="4"/>
      <c r="E8521" s="4"/>
      <c r="F8521" s="4"/>
      <c r="G8521" s="67"/>
      <c r="H8521" s="4"/>
      <c r="I8521" s="4"/>
      <c r="J8521" s="4"/>
      <c r="K8521" s="13">
        <v>2025</v>
      </c>
    </row>
    <row r="8522" spans="1:11" x14ac:dyDescent="0.2">
      <c r="A8522" s="4" t="s">
        <v>268</v>
      </c>
      <c r="B8522" s="4"/>
      <c r="C8522" s="4"/>
      <c r="D8522" s="4"/>
      <c r="E8522" s="4"/>
      <c r="F8522" s="4"/>
      <c r="G8522" s="67"/>
      <c r="H8522" s="4"/>
      <c r="I8522" s="4"/>
      <c r="J8522" s="4"/>
      <c r="K8522" s="13">
        <v>2025</v>
      </c>
    </row>
    <row r="8523" spans="1:11" x14ac:dyDescent="0.2">
      <c r="A8523" s="4" t="s">
        <v>269</v>
      </c>
      <c r="B8523" s="4"/>
      <c r="C8523" s="4"/>
      <c r="D8523" s="4"/>
      <c r="E8523" s="4"/>
      <c r="F8523" s="4"/>
      <c r="G8523" s="67"/>
      <c r="H8523" s="4"/>
      <c r="I8523" s="4"/>
      <c r="J8523" s="4"/>
      <c r="K8523" s="13">
        <v>2025</v>
      </c>
    </row>
    <row r="8524" spans="1:11" x14ac:dyDescent="0.2">
      <c r="A8524" s="4" t="s">
        <v>270</v>
      </c>
      <c r="B8524" s="4"/>
      <c r="C8524" s="4"/>
      <c r="D8524" s="4"/>
      <c r="E8524" s="4"/>
      <c r="F8524" s="4"/>
      <c r="G8524" s="67"/>
      <c r="H8524" s="4"/>
      <c r="I8524" s="4"/>
      <c r="J8524" s="4"/>
      <c r="K8524" s="13">
        <v>2025</v>
      </c>
    </row>
    <row r="8525" spans="1:11" x14ac:dyDescent="0.2">
      <c r="A8525" s="4" t="s">
        <v>284</v>
      </c>
      <c r="G8525" s="43"/>
      <c r="K8525" s="13">
        <v>2025</v>
      </c>
    </row>
    <row r="8526" spans="1:11" x14ac:dyDescent="0.2">
      <c r="A8526" s="4" t="s">
        <v>271</v>
      </c>
      <c r="B8526" s="4"/>
      <c r="C8526" s="4"/>
      <c r="D8526" s="4"/>
      <c r="E8526" s="4"/>
      <c r="F8526" s="4"/>
      <c r="G8526" s="67"/>
      <c r="H8526" s="4"/>
      <c r="I8526" s="4"/>
      <c r="J8526" s="4"/>
      <c r="K8526" s="13">
        <v>2025</v>
      </c>
    </row>
    <row r="8527" spans="1:11" x14ac:dyDescent="0.2">
      <c r="A8527" s="4" t="s">
        <v>272</v>
      </c>
      <c r="G8527" s="43"/>
      <c r="K8527" s="13">
        <v>2025</v>
      </c>
    </row>
    <row r="8528" spans="1:11" x14ac:dyDescent="0.2">
      <c r="A8528" s="4" t="s">
        <v>273</v>
      </c>
      <c r="G8528" s="43"/>
      <c r="K8528" s="13">
        <v>2025</v>
      </c>
    </row>
    <row r="8529" spans="1:11" x14ac:dyDescent="0.2">
      <c r="A8529" s="62" t="s">
        <v>930</v>
      </c>
      <c r="B8529" s="49"/>
      <c r="C8529" s="49"/>
      <c r="D8529" s="49"/>
      <c r="E8529" s="49"/>
      <c r="F8529" s="49"/>
      <c r="G8529" s="66"/>
      <c r="H8529" s="49"/>
      <c r="I8529" s="49"/>
      <c r="J8529" s="63"/>
      <c r="K8529" s="13">
        <v>2025</v>
      </c>
    </row>
    <row r="8530" spans="1:11" x14ac:dyDescent="0.2">
      <c r="A8530" s="62" t="s">
        <v>931</v>
      </c>
      <c r="B8530" s="49"/>
      <c r="C8530" s="49"/>
      <c r="D8530" s="49"/>
      <c r="E8530" s="49"/>
      <c r="F8530" s="49"/>
      <c r="G8530" s="66"/>
      <c r="H8530" s="49"/>
      <c r="I8530" s="49"/>
      <c r="J8530" s="63"/>
      <c r="K8530" s="13">
        <v>2025</v>
      </c>
    </row>
    <row r="8531" spans="1:11" x14ac:dyDescent="0.2">
      <c r="A8531" s="62" t="s">
        <v>932</v>
      </c>
      <c r="B8531" s="49"/>
      <c r="C8531" s="49"/>
      <c r="D8531" s="49"/>
      <c r="E8531" s="49"/>
      <c r="F8531" s="49"/>
      <c r="G8531" s="66"/>
      <c r="H8531" s="49"/>
      <c r="I8531" s="49"/>
      <c r="J8531" s="63"/>
      <c r="K8531" s="13">
        <v>2025</v>
      </c>
    </row>
    <row r="8532" spans="1:11" x14ac:dyDescent="0.2">
      <c r="A8532" s="62" t="s">
        <v>933</v>
      </c>
      <c r="B8532" s="49"/>
      <c r="C8532" s="49"/>
      <c r="D8532" s="49"/>
      <c r="E8532" s="49"/>
      <c r="F8532" s="49"/>
      <c r="G8532" s="66"/>
      <c r="H8532" s="49"/>
      <c r="I8532" s="49"/>
      <c r="J8532" s="63"/>
      <c r="K8532" s="13">
        <v>2025</v>
      </c>
    </row>
    <row r="8533" spans="1:11" x14ac:dyDescent="0.2">
      <c r="A8533" s="62" t="s">
        <v>934</v>
      </c>
      <c r="B8533">
        <v>5</v>
      </c>
      <c r="C8533">
        <v>4</v>
      </c>
      <c r="D8533">
        <v>0</v>
      </c>
      <c r="E8533">
        <v>101</v>
      </c>
      <c r="F8533" s="26">
        <v>4</v>
      </c>
      <c r="G8533" s="82">
        <v>1</v>
      </c>
      <c r="H8533" s="26">
        <v>0</v>
      </c>
      <c r="I8533" s="26">
        <v>1</v>
      </c>
      <c r="J8533" s="26">
        <v>1</v>
      </c>
      <c r="K8533" s="13">
        <v>2025</v>
      </c>
    </row>
    <row r="8534" spans="1:11" x14ac:dyDescent="0.2">
      <c r="A8534" s="62" t="s">
        <v>935</v>
      </c>
      <c r="B8534" s="49"/>
      <c r="C8534" s="49"/>
      <c r="D8534" s="49"/>
      <c r="E8534" s="49"/>
      <c r="F8534" s="49"/>
      <c r="G8534" s="66"/>
      <c r="H8534" s="49"/>
      <c r="I8534" s="49"/>
      <c r="J8534" s="63"/>
      <c r="K8534" s="13">
        <v>2025</v>
      </c>
    </row>
    <row r="8535" spans="1:11" x14ac:dyDescent="0.2">
      <c r="A8535" s="62" t="s">
        <v>936</v>
      </c>
      <c r="B8535" s="49"/>
      <c r="C8535" s="49"/>
      <c r="D8535" s="49"/>
      <c r="E8535" s="49"/>
      <c r="F8535" s="49"/>
      <c r="G8535" s="66"/>
      <c r="H8535" s="49"/>
      <c r="I8535" s="49"/>
      <c r="J8535" s="63"/>
      <c r="K8535" s="13">
        <v>2025</v>
      </c>
    </row>
    <row r="8536" spans="1:11" x14ac:dyDescent="0.2">
      <c r="A8536" s="62" t="s">
        <v>940</v>
      </c>
      <c r="B8536" s="49"/>
      <c r="C8536" s="49"/>
      <c r="D8536" s="49"/>
      <c r="E8536" s="49"/>
      <c r="F8536" s="49"/>
      <c r="G8536" s="66"/>
      <c r="H8536" s="49"/>
      <c r="I8536" s="49"/>
      <c r="J8536" s="63"/>
      <c r="K8536" s="13">
        <v>2025</v>
      </c>
    </row>
    <row r="8537" spans="1:11" x14ac:dyDescent="0.2">
      <c r="A8537" s="62" t="s">
        <v>937</v>
      </c>
      <c r="B8537" s="49"/>
      <c r="C8537" s="49"/>
      <c r="D8537" s="49"/>
      <c r="E8537" s="49"/>
      <c r="F8537" s="49"/>
      <c r="G8537" s="66"/>
      <c r="H8537" s="49"/>
      <c r="I8537" s="49"/>
      <c r="J8537" s="63"/>
      <c r="K8537" s="13">
        <v>2025</v>
      </c>
    </row>
    <row r="8538" spans="1:11" x14ac:dyDescent="0.2">
      <c r="A8538" s="61" t="s">
        <v>929</v>
      </c>
      <c r="B8538" s="49"/>
      <c r="C8538" s="49"/>
      <c r="D8538" s="49"/>
      <c r="E8538" s="49"/>
      <c r="F8538" s="49"/>
      <c r="G8538" s="66"/>
      <c r="H8538" s="49"/>
      <c r="I8538" s="49"/>
      <c r="J8538" s="63"/>
      <c r="K8538" s="13">
        <v>2025</v>
      </c>
    </row>
    <row r="8539" spans="1:11" x14ac:dyDescent="0.2">
      <c r="A8539" s="62" t="s">
        <v>947</v>
      </c>
      <c r="B8539"/>
      <c r="C8539"/>
      <c r="D8539"/>
      <c r="E8539"/>
      <c r="F8539" s="11"/>
      <c r="G8539" s="70"/>
      <c r="H8539" s="11"/>
      <c r="I8539" s="11"/>
      <c r="J8539" s="11"/>
      <c r="K8539" s="13">
        <v>2025</v>
      </c>
    </row>
    <row r="8540" spans="1:11" x14ac:dyDescent="0.2">
      <c r="A8540" s="62" t="s">
        <v>938</v>
      </c>
      <c r="B8540" s="49"/>
      <c r="C8540" s="49"/>
      <c r="D8540" s="49"/>
      <c r="E8540" s="49"/>
      <c r="F8540" s="49"/>
      <c r="G8540" s="66"/>
      <c r="H8540" s="49"/>
      <c r="I8540" s="49"/>
      <c r="J8540" s="49"/>
      <c r="K8540" s="13">
        <v>2025</v>
      </c>
    </row>
    <row r="8541" spans="1:11" x14ac:dyDescent="0.2">
      <c r="A8541" s="62" t="s">
        <v>952</v>
      </c>
      <c r="B8541">
        <v>6</v>
      </c>
      <c r="C8541">
        <v>4</v>
      </c>
      <c r="D8541">
        <v>1</v>
      </c>
      <c r="E8541">
        <v>59</v>
      </c>
      <c r="F8541" s="26">
        <v>2</v>
      </c>
      <c r="G8541" s="82">
        <v>14</v>
      </c>
      <c r="H8541" s="26">
        <v>0</v>
      </c>
      <c r="I8541" s="26">
        <v>57</v>
      </c>
      <c r="J8541" s="26">
        <v>0</v>
      </c>
      <c r="K8541" s="13">
        <v>2025</v>
      </c>
    </row>
    <row r="8542" spans="1:11" x14ac:dyDescent="0.2">
      <c r="A8542" s="62" t="s">
        <v>953</v>
      </c>
      <c r="B8542"/>
      <c r="C8542"/>
      <c r="D8542"/>
      <c r="E8542"/>
      <c r="F8542" s="26"/>
      <c r="G8542" s="26"/>
      <c r="H8542" s="26"/>
      <c r="I8542" s="26"/>
      <c r="J8542" s="26"/>
      <c r="K8542" s="13">
        <v>2025</v>
      </c>
    </row>
    <row r="8543" spans="1:11" x14ac:dyDescent="0.2">
      <c r="A8543" s="74" t="s">
        <v>960</v>
      </c>
      <c r="B8543"/>
      <c r="C8543"/>
      <c r="D8543"/>
      <c r="E8543"/>
      <c r="F8543"/>
      <c r="G8543"/>
      <c r="H8543"/>
      <c r="I8543"/>
      <c r="J8543"/>
      <c r="K8543" s="13">
        <v>2025</v>
      </c>
    </row>
    <row r="8544" spans="1:11" x14ac:dyDescent="0.2">
      <c r="A8544" s="74" t="s">
        <v>961</v>
      </c>
      <c r="B8544"/>
      <c r="C8544"/>
      <c r="D8544"/>
      <c r="E8544"/>
      <c r="F8544"/>
      <c r="G8544"/>
      <c r="H8544"/>
      <c r="I8544"/>
      <c r="J8544"/>
      <c r="K8544" s="13">
        <v>2025</v>
      </c>
    </row>
    <row r="8545" spans="1:11" x14ac:dyDescent="0.2">
      <c r="A8545" s="75" t="s">
        <v>962</v>
      </c>
      <c r="B8545"/>
      <c r="C8545"/>
      <c r="D8545"/>
      <c r="E8545"/>
      <c r="F8545"/>
      <c r="G8545"/>
      <c r="H8545"/>
      <c r="I8545"/>
      <c r="J8545"/>
      <c r="K8545" s="13">
        <v>2025</v>
      </c>
    </row>
    <row r="8546" spans="1:11" x14ac:dyDescent="0.2">
      <c r="A8546" s="75" t="s">
        <v>963</v>
      </c>
      <c r="B8546"/>
      <c r="C8546"/>
      <c r="D8546"/>
      <c r="E8546"/>
      <c r="F8546"/>
      <c r="G8546"/>
      <c r="H8546"/>
      <c r="I8546"/>
      <c r="J8546"/>
      <c r="K8546" s="13">
        <v>2025</v>
      </c>
    </row>
    <row r="8547" spans="1:11" x14ac:dyDescent="0.2">
      <c r="A8547" s="75" t="s">
        <v>964</v>
      </c>
      <c r="B8547"/>
      <c r="C8547"/>
      <c r="D8547"/>
      <c r="E8547"/>
      <c r="F8547"/>
      <c r="G8547"/>
      <c r="H8547"/>
      <c r="I8547"/>
      <c r="J8547"/>
      <c r="K8547" s="13">
        <v>2025</v>
      </c>
    </row>
    <row r="8548" spans="1:11" x14ac:dyDescent="0.2">
      <c r="A8548" s="75" t="s">
        <v>965</v>
      </c>
      <c r="B8548"/>
      <c r="C8548"/>
      <c r="D8548"/>
      <c r="E8548"/>
      <c r="F8548"/>
      <c r="G8548"/>
      <c r="H8548"/>
      <c r="I8548"/>
      <c r="J8548"/>
      <c r="K8548" s="13">
        <v>2025</v>
      </c>
    </row>
    <row r="8549" spans="1:11" x14ac:dyDescent="0.2">
      <c r="A8549" t="s">
        <v>973</v>
      </c>
      <c r="B8549">
        <v>4</v>
      </c>
      <c r="C8549">
        <v>4</v>
      </c>
      <c r="D8549">
        <v>0</v>
      </c>
      <c r="E8549">
        <v>17</v>
      </c>
      <c r="F8549" s="26">
        <v>1</v>
      </c>
      <c r="G8549" s="82">
        <v>11</v>
      </c>
      <c r="H8549" s="26">
        <v>2</v>
      </c>
      <c r="I8549" s="26">
        <v>27</v>
      </c>
      <c r="J8549" s="26">
        <v>1</v>
      </c>
      <c r="K8549" s="13">
        <v>2025</v>
      </c>
    </row>
    <row r="8550" spans="1:11" x14ac:dyDescent="0.2">
      <c r="A8550" t="s">
        <v>967</v>
      </c>
      <c r="B8550"/>
      <c r="C8550"/>
      <c r="D8550"/>
      <c r="E8550"/>
      <c r="F8550"/>
      <c r="G8550"/>
      <c r="H8550"/>
      <c r="I8550"/>
      <c r="J8550"/>
      <c r="K8550" s="13">
        <v>2025</v>
      </c>
    </row>
    <row r="8551" spans="1:11" x14ac:dyDescent="0.2">
      <c r="A8551" t="s">
        <v>969</v>
      </c>
      <c r="B8551"/>
      <c r="C8551"/>
      <c r="D8551"/>
      <c r="E8551"/>
      <c r="F8551"/>
      <c r="G8551"/>
      <c r="H8551"/>
      <c r="I8551"/>
      <c r="J8551"/>
      <c r="K8551" s="13">
        <v>2025</v>
      </c>
    </row>
    <row r="8552" spans="1:11" x14ac:dyDescent="0.2">
      <c r="A8552" t="s">
        <v>970</v>
      </c>
      <c r="B8552"/>
      <c r="C8552"/>
      <c r="D8552"/>
      <c r="E8552"/>
      <c r="F8552"/>
      <c r="G8552"/>
      <c r="H8552"/>
      <c r="I8552"/>
      <c r="J8552"/>
      <c r="K8552" s="13">
        <v>2025</v>
      </c>
    </row>
    <row r="8553" spans="1:11" x14ac:dyDescent="0.2">
      <c r="A8553" t="s">
        <v>975</v>
      </c>
      <c r="B8553"/>
      <c r="C8553"/>
      <c r="D8553"/>
      <c r="E8553"/>
      <c r="F8553"/>
      <c r="G8553"/>
      <c r="H8553"/>
      <c r="I8553"/>
      <c r="J8553"/>
      <c r="K8553" s="13">
        <v>2025</v>
      </c>
    </row>
    <row r="8554" spans="1:11" x14ac:dyDescent="0.2">
      <c r="A8554" t="s">
        <v>976</v>
      </c>
      <c r="B8554"/>
      <c r="C8554"/>
      <c r="D8554"/>
      <c r="E8554"/>
      <c r="F8554"/>
      <c r="G8554"/>
      <c r="H8554"/>
      <c r="I8554"/>
      <c r="J8554"/>
      <c r="K8554" s="13">
        <v>2025</v>
      </c>
    </row>
    <row r="8555" spans="1:11" x14ac:dyDescent="0.2">
      <c r="A8555" t="s">
        <v>972</v>
      </c>
      <c r="B8555"/>
      <c r="C8555"/>
      <c r="D8555"/>
      <c r="E8555"/>
      <c r="F8555"/>
      <c r="G8555"/>
      <c r="H8555"/>
      <c r="I8555"/>
      <c r="J8555"/>
      <c r="K8555" s="13">
        <v>2025</v>
      </c>
    </row>
    <row r="8556" spans="1:11" x14ac:dyDescent="0.2">
      <c r="A8556" t="s">
        <v>968</v>
      </c>
      <c r="B8556"/>
      <c r="C8556"/>
      <c r="D8556"/>
      <c r="E8556"/>
      <c r="F8556"/>
      <c r="G8556"/>
      <c r="H8556"/>
      <c r="I8556"/>
      <c r="J8556"/>
      <c r="K8556" s="13">
        <v>2025</v>
      </c>
    </row>
    <row r="8557" spans="1:11" x14ac:dyDescent="0.2">
      <c r="A8557" t="s">
        <v>971</v>
      </c>
      <c r="B8557"/>
      <c r="C8557"/>
      <c r="D8557"/>
      <c r="E8557"/>
      <c r="F8557"/>
      <c r="G8557"/>
      <c r="H8557"/>
      <c r="I8557"/>
      <c r="J8557"/>
      <c r="K8557" s="13">
        <v>2025</v>
      </c>
    </row>
    <row r="8558" spans="1:11" x14ac:dyDescent="0.2">
      <c r="A8558" t="s">
        <v>977</v>
      </c>
      <c r="B8558"/>
      <c r="C8558"/>
      <c r="D8558"/>
      <c r="E8558"/>
      <c r="F8558"/>
      <c r="G8558"/>
      <c r="H8558"/>
      <c r="I8558"/>
      <c r="J8558"/>
      <c r="K8558" s="13">
        <v>2025</v>
      </c>
    </row>
    <row r="8559" spans="1:11" x14ac:dyDescent="0.2">
      <c r="A8559" s="61" t="s">
        <v>1007</v>
      </c>
      <c r="B8559">
        <v>3</v>
      </c>
      <c r="C8559">
        <v>3</v>
      </c>
      <c r="D8559">
        <v>1</v>
      </c>
      <c r="E8559">
        <v>76</v>
      </c>
      <c r="F8559" s="26">
        <v>1</v>
      </c>
      <c r="G8559" s="82">
        <v>5.3333333333333304</v>
      </c>
      <c r="H8559" s="26">
        <v>0</v>
      </c>
      <c r="I8559" s="26">
        <v>26</v>
      </c>
      <c r="J8559" s="26">
        <v>4</v>
      </c>
      <c r="K8559" s="13">
        <v>2025</v>
      </c>
    </row>
    <row r="8560" spans="1:11" x14ac:dyDescent="0.2">
      <c r="A8560" s="61" t="s">
        <v>1000</v>
      </c>
      <c r="B8560">
        <v>8</v>
      </c>
      <c r="C8560">
        <v>5</v>
      </c>
      <c r="D8560">
        <v>2</v>
      </c>
      <c r="E8560">
        <v>143</v>
      </c>
      <c r="F8560" s="26">
        <v>1</v>
      </c>
      <c r="G8560" s="82">
        <v>24</v>
      </c>
      <c r="H8560" s="26">
        <v>4</v>
      </c>
      <c r="I8560" s="26">
        <v>73</v>
      </c>
      <c r="J8560" s="26">
        <v>5</v>
      </c>
      <c r="K8560" s="13">
        <v>2025</v>
      </c>
    </row>
    <row r="8561" spans="1:12" x14ac:dyDescent="0.2">
      <c r="A8561" s="61" t="s">
        <v>1002</v>
      </c>
      <c r="B8561">
        <v>1</v>
      </c>
      <c r="C8561">
        <v>1</v>
      </c>
      <c r="D8561">
        <v>0</v>
      </c>
      <c r="E8561">
        <v>44</v>
      </c>
      <c r="F8561" s="26">
        <v>0</v>
      </c>
      <c r="G8561" s="82">
        <v>0</v>
      </c>
      <c r="H8561" s="26">
        <v>0</v>
      </c>
      <c r="I8561" s="26">
        <v>0</v>
      </c>
      <c r="J8561" s="26">
        <v>0</v>
      </c>
      <c r="K8561" s="13">
        <v>2025</v>
      </c>
    </row>
    <row r="8562" spans="1:12" x14ac:dyDescent="0.2">
      <c r="A8562" s="61" t="s">
        <v>996</v>
      </c>
      <c r="B8562">
        <v>1</v>
      </c>
      <c r="C8562">
        <v>1</v>
      </c>
      <c r="D8562">
        <v>0</v>
      </c>
      <c r="E8562">
        <v>7</v>
      </c>
      <c r="F8562" s="26">
        <v>2</v>
      </c>
      <c r="G8562" s="82">
        <v>5</v>
      </c>
      <c r="H8562" s="26">
        <v>1</v>
      </c>
      <c r="I8562" s="26">
        <v>16</v>
      </c>
      <c r="J8562" s="26">
        <v>2</v>
      </c>
      <c r="K8562" s="13">
        <v>2025</v>
      </c>
    </row>
    <row r="8563" spans="1:12" x14ac:dyDescent="0.2">
      <c r="A8563" s="61" t="s">
        <v>997</v>
      </c>
      <c r="B8563">
        <v>2</v>
      </c>
      <c r="C8563">
        <v>1</v>
      </c>
      <c r="D8563">
        <v>1</v>
      </c>
      <c r="E8563">
        <v>23</v>
      </c>
      <c r="F8563" s="26">
        <v>1</v>
      </c>
      <c r="G8563" s="82">
        <v>2</v>
      </c>
      <c r="H8563" s="26">
        <v>0</v>
      </c>
      <c r="I8563" s="26">
        <v>23</v>
      </c>
      <c r="J8563" s="26">
        <v>1</v>
      </c>
      <c r="K8563" s="13">
        <v>2025</v>
      </c>
    </row>
    <row r="8564" spans="1:12" x14ac:dyDescent="0.2">
      <c r="A8564" s="61" t="s">
        <v>998</v>
      </c>
      <c r="B8564">
        <v>1</v>
      </c>
      <c r="C8564">
        <v>1</v>
      </c>
      <c r="D8564">
        <v>1</v>
      </c>
      <c r="E8564">
        <v>24</v>
      </c>
      <c r="F8564" s="26">
        <v>0</v>
      </c>
      <c r="G8564" s="82">
        <v>0</v>
      </c>
      <c r="H8564" s="26">
        <v>0</v>
      </c>
      <c r="I8564" s="26">
        <v>0</v>
      </c>
      <c r="J8564" s="26">
        <v>0</v>
      </c>
      <c r="K8564" s="13">
        <v>2025</v>
      </c>
    </row>
    <row r="8565" spans="1:12" x14ac:dyDescent="0.2">
      <c r="A8565" s="61" t="s">
        <v>999</v>
      </c>
      <c r="B8565">
        <v>3</v>
      </c>
      <c r="C8565">
        <v>1</v>
      </c>
      <c r="D8565">
        <v>1</v>
      </c>
      <c r="E8565">
        <v>21</v>
      </c>
      <c r="F8565" s="26">
        <v>1</v>
      </c>
      <c r="G8565" s="82">
        <v>11</v>
      </c>
      <c r="H8565" s="26">
        <v>2</v>
      </c>
      <c r="I8565" s="26">
        <v>52</v>
      </c>
      <c r="J8565" s="26">
        <v>7</v>
      </c>
      <c r="K8565" s="13">
        <v>2025</v>
      </c>
    </row>
    <row r="8566" spans="1:12" x14ac:dyDescent="0.2">
      <c r="A8566" s="61" t="s">
        <v>1001</v>
      </c>
      <c r="B8566">
        <v>1</v>
      </c>
      <c r="C8566">
        <v>1</v>
      </c>
      <c r="D8566">
        <v>1</v>
      </c>
      <c r="E8566">
        <v>33</v>
      </c>
      <c r="F8566" s="26">
        <v>0</v>
      </c>
      <c r="G8566" s="82">
        <v>0</v>
      </c>
      <c r="H8566" s="26">
        <v>0</v>
      </c>
      <c r="I8566" s="26">
        <v>0</v>
      </c>
      <c r="J8566" s="26">
        <v>0</v>
      </c>
      <c r="K8566" s="13">
        <v>2025</v>
      </c>
    </row>
    <row r="8567" spans="1:12" x14ac:dyDescent="0.2">
      <c r="A8567" s="61" t="s">
        <v>1003</v>
      </c>
      <c r="B8567">
        <v>2</v>
      </c>
      <c r="C8567">
        <v>0</v>
      </c>
      <c r="D8567">
        <v>0</v>
      </c>
      <c r="E8567">
        <v>0</v>
      </c>
      <c r="F8567" s="26">
        <v>2</v>
      </c>
      <c r="G8567" s="82">
        <v>12</v>
      </c>
      <c r="H8567" s="26">
        <v>1</v>
      </c>
      <c r="I8567" s="26">
        <v>72</v>
      </c>
      <c r="J8567" s="26">
        <v>5</v>
      </c>
      <c r="K8567" s="13">
        <v>2025</v>
      </c>
    </row>
    <row r="8568" spans="1:12" x14ac:dyDescent="0.2">
      <c r="A8568" s="61" t="s">
        <v>1004</v>
      </c>
      <c r="B8568">
        <v>1</v>
      </c>
      <c r="C8568">
        <v>1</v>
      </c>
      <c r="D8568">
        <v>0</v>
      </c>
      <c r="E8568">
        <v>0</v>
      </c>
      <c r="F8568" s="26">
        <v>0</v>
      </c>
      <c r="G8568" s="82">
        <v>0</v>
      </c>
      <c r="H8568" s="26">
        <v>0</v>
      </c>
      <c r="I8568" s="26">
        <v>0</v>
      </c>
      <c r="J8568" s="26">
        <v>0</v>
      </c>
      <c r="K8568" s="13">
        <v>2025</v>
      </c>
    </row>
    <row r="8569" spans="1:12" x14ac:dyDescent="0.2">
      <c r="A8569" s="61" t="s">
        <v>1005</v>
      </c>
      <c r="B8569">
        <v>2</v>
      </c>
      <c r="C8569">
        <v>2</v>
      </c>
      <c r="D8569">
        <v>0</v>
      </c>
      <c r="E8569">
        <v>46</v>
      </c>
      <c r="F8569" s="26">
        <v>0</v>
      </c>
      <c r="G8569" s="82">
        <v>2</v>
      </c>
      <c r="H8569" s="26">
        <v>0</v>
      </c>
      <c r="I8569" s="26">
        <v>29</v>
      </c>
      <c r="J8569" s="26">
        <v>0</v>
      </c>
      <c r="K8569" s="13">
        <v>2025</v>
      </c>
    </row>
    <row r="8570" spans="1:12" x14ac:dyDescent="0.2">
      <c r="A8570" s="61" t="s">
        <v>1006</v>
      </c>
      <c r="B8570">
        <v>3</v>
      </c>
      <c r="C8570">
        <v>2</v>
      </c>
      <c r="D8570">
        <v>0</v>
      </c>
      <c r="E8570">
        <v>3</v>
      </c>
      <c r="F8570" s="26">
        <v>0</v>
      </c>
      <c r="G8570" s="82">
        <v>10.33333333333333</v>
      </c>
      <c r="H8570" s="26">
        <v>0</v>
      </c>
      <c r="I8570" s="26">
        <v>48</v>
      </c>
      <c r="J8570" s="26">
        <v>2</v>
      </c>
      <c r="K8570" s="13">
        <v>2025</v>
      </c>
    </row>
    <row r="8572" spans="1:12" x14ac:dyDescent="0.2">
      <c r="B8572" s="13">
        <f>SUM(B2:B8570)</f>
        <v>7898</v>
      </c>
      <c r="C8572" s="13">
        <f t="shared" ref="C8572:L8572" si="1">SUM(C2:C8570)</f>
        <v>6526</v>
      </c>
      <c r="D8572" s="13">
        <f t="shared" si="1"/>
        <v>1165</v>
      </c>
      <c r="E8572" s="13">
        <f t="shared" si="1"/>
        <v>95474</v>
      </c>
      <c r="F8572" s="13">
        <f t="shared" si="1"/>
        <v>2113</v>
      </c>
      <c r="G8572" s="13">
        <f t="shared" si="1"/>
        <v>21900.433329557938</v>
      </c>
      <c r="H8572" s="13">
        <f t="shared" si="1"/>
        <v>2455</v>
      </c>
      <c r="I8572" s="13">
        <f t="shared" si="1"/>
        <v>91292</v>
      </c>
      <c r="J8572" s="13">
        <f t="shared" si="1"/>
        <v>5275</v>
      </c>
      <c r="L8572" s="13">
        <f t="shared" si="1"/>
        <v>126</v>
      </c>
    </row>
  </sheetData>
  <autoFilter ref="A1:L1">
    <sortState ref="A2:L6736">
      <sortCondition ref="K1"/>
    </sortState>
  </autoFilter>
  <sortState ref="A2:L6120">
    <sortCondition ref="K2:K6120"/>
    <sortCondition ref="A2:A6120"/>
  </sortState>
  <phoneticPr fontId="4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10" workbookViewId="0">
      <selection activeCell="A435" sqref="A435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K2" s="13">
        <v>1989</v>
      </c>
    </row>
    <row r="3" spans="1:12" x14ac:dyDescent="0.2">
      <c r="A3" s="4" t="s">
        <v>329</v>
      </c>
      <c r="K3" s="13">
        <v>1989</v>
      </c>
    </row>
    <row r="4" spans="1:12" x14ac:dyDescent="0.2">
      <c r="A4" s="4" t="s">
        <v>338</v>
      </c>
      <c r="G4" s="4"/>
      <c r="H4" s="4"/>
      <c r="I4" s="4"/>
      <c r="J4" s="4"/>
      <c r="K4" s="13">
        <v>1989</v>
      </c>
    </row>
    <row r="5" spans="1:12" x14ac:dyDescent="0.2">
      <c r="A5" s="4" t="s">
        <v>791</v>
      </c>
      <c r="K5" s="13">
        <v>1989</v>
      </c>
      <c r="L5" s="4"/>
    </row>
    <row r="6" spans="1:12" x14ac:dyDescent="0.2">
      <c r="A6" s="4" t="s">
        <v>9</v>
      </c>
      <c r="K6" s="13">
        <v>1989</v>
      </c>
    </row>
    <row r="7" spans="1:12" x14ac:dyDescent="0.2">
      <c r="A7" s="4" t="s">
        <v>10</v>
      </c>
      <c r="K7" s="13">
        <v>1989</v>
      </c>
    </row>
    <row r="8" spans="1:12" x14ac:dyDescent="0.2">
      <c r="A8" s="4" t="s">
        <v>11</v>
      </c>
      <c r="K8" s="13">
        <v>1989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1989</v>
      </c>
    </row>
    <row r="10" spans="1:12" x14ac:dyDescent="0.2">
      <c r="A10" s="4" t="s">
        <v>12</v>
      </c>
      <c r="K10" s="13">
        <v>1989</v>
      </c>
    </row>
    <row r="11" spans="1:12" x14ac:dyDescent="0.2">
      <c r="A11" s="4" t="s">
        <v>13</v>
      </c>
      <c r="K11" s="13">
        <v>1989</v>
      </c>
    </row>
    <row r="12" spans="1:12" x14ac:dyDescent="0.2">
      <c r="A12" s="4" t="s">
        <v>889</v>
      </c>
      <c r="K12" s="13">
        <v>1989</v>
      </c>
    </row>
    <row r="13" spans="1:12" x14ac:dyDescent="0.2">
      <c r="A13" s="4" t="s">
        <v>14</v>
      </c>
      <c r="K13" s="13">
        <v>1989</v>
      </c>
    </row>
    <row r="14" spans="1:12" x14ac:dyDescent="0.2">
      <c r="A14" s="4" t="s">
        <v>15</v>
      </c>
      <c r="K14" s="13">
        <v>1989</v>
      </c>
    </row>
    <row r="15" spans="1:12" x14ac:dyDescent="0.2">
      <c r="A15" s="4" t="s">
        <v>794</v>
      </c>
      <c r="K15" s="13">
        <v>1989</v>
      </c>
      <c r="L15" s="4"/>
    </row>
    <row r="16" spans="1:12" x14ac:dyDescent="0.2">
      <c r="A16" s="4" t="s">
        <v>16</v>
      </c>
      <c r="K16" s="13">
        <v>1989</v>
      </c>
    </row>
    <row r="17" spans="1:12" x14ac:dyDescent="0.2">
      <c r="A17" s="4" t="s">
        <v>17</v>
      </c>
      <c r="K17" s="13">
        <v>1989</v>
      </c>
    </row>
    <row r="18" spans="1:12" x14ac:dyDescent="0.2">
      <c r="A18" s="4" t="s">
        <v>18</v>
      </c>
      <c r="K18" s="13">
        <v>1989</v>
      </c>
    </row>
    <row r="19" spans="1:12" x14ac:dyDescent="0.2">
      <c r="A19" s="4" t="s">
        <v>898</v>
      </c>
      <c r="K19" s="13">
        <v>1989</v>
      </c>
      <c r="L19" s="4"/>
    </row>
    <row r="20" spans="1:12" x14ac:dyDescent="0.2">
      <c r="A20" s="4" t="s">
        <v>19</v>
      </c>
      <c r="K20" s="13">
        <v>1989</v>
      </c>
    </row>
    <row r="21" spans="1:12" x14ac:dyDescent="0.2">
      <c r="A21" s="4" t="s">
        <v>20</v>
      </c>
      <c r="K21" s="13">
        <v>1989</v>
      </c>
      <c r="L21" s="4"/>
    </row>
    <row r="22" spans="1:12" x14ac:dyDescent="0.2">
      <c r="A22" s="4" t="s">
        <v>896</v>
      </c>
      <c r="K22" s="13">
        <v>1989</v>
      </c>
      <c r="L22" s="4"/>
    </row>
    <row r="23" spans="1:12" x14ac:dyDescent="0.2">
      <c r="A23" s="4" t="s">
        <v>275</v>
      </c>
      <c r="K23" s="13">
        <v>1989</v>
      </c>
      <c r="L23" s="4"/>
    </row>
    <row r="24" spans="1:12" x14ac:dyDescent="0.2">
      <c r="A24" s="4" t="s">
        <v>21</v>
      </c>
      <c r="K24" s="13">
        <v>1989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1989</v>
      </c>
      <c r="L25" s="4"/>
    </row>
    <row r="26" spans="1:12" x14ac:dyDescent="0.2">
      <c r="A26" s="4" t="s">
        <v>317</v>
      </c>
      <c r="K26" s="13">
        <v>1989</v>
      </c>
      <c r="L26" s="4"/>
    </row>
    <row r="27" spans="1:12" x14ac:dyDescent="0.2">
      <c r="A27" s="4" t="s">
        <v>297</v>
      </c>
      <c r="J27" s="4"/>
      <c r="K27" s="13">
        <v>1989</v>
      </c>
      <c r="L27" s="4"/>
    </row>
    <row r="28" spans="1:12" x14ac:dyDescent="0.2">
      <c r="A28" s="4" t="s">
        <v>22</v>
      </c>
      <c r="K28" s="13">
        <v>1989</v>
      </c>
      <c r="L28" s="4"/>
    </row>
    <row r="29" spans="1:12" x14ac:dyDescent="0.2">
      <c r="A29" s="4" t="s">
        <v>318</v>
      </c>
      <c r="K29" s="13">
        <v>1989</v>
      </c>
      <c r="L29" s="4"/>
    </row>
    <row r="30" spans="1:12" x14ac:dyDescent="0.2">
      <c r="A30" s="4" t="s">
        <v>23</v>
      </c>
      <c r="K30" s="13">
        <v>1989</v>
      </c>
      <c r="L30" s="4"/>
    </row>
    <row r="31" spans="1:12" x14ac:dyDescent="0.2">
      <c r="A31" s="4" t="s">
        <v>24</v>
      </c>
      <c r="K31" s="13">
        <v>1989</v>
      </c>
      <c r="L31" s="4"/>
    </row>
    <row r="32" spans="1:12" x14ac:dyDescent="0.2">
      <c r="A32" s="4" t="s">
        <v>862</v>
      </c>
      <c r="K32" s="13">
        <v>1989</v>
      </c>
      <c r="L32" s="4"/>
    </row>
    <row r="33" spans="1:12" x14ac:dyDescent="0.2">
      <c r="A33" s="4" t="s">
        <v>25</v>
      </c>
      <c r="K33" s="13">
        <v>1989</v>
      </c>
      <c r="L33" s="4"/>
    </row>
    <row r="34" spans="1:12" x14ac:dyDescent="0.2">
      <c r="A34" s="4" t="s">
        <v>26</v>
      </c>
      <c r="K34" s="13">
        <v>1989</v>
      </c>
      <c r="L34" s="4"/>
    </row>
    <row r="35" spans="1:12" x14ac:dyDescent="0.2">
      <c r="A35" s="4" t="s">
        <v>27</v>
      </c>
      <c r="K35" s="13">
        <v>1989</v>
      </c>
      <c r="L35" s="4"/>
    </row>
    <row r="36" spans="1:12" x14ac:dyDescent="0.2">
      <c r="A36" s="4" t="s">
        <v>28</v>
      </c>
      <c r="K36" s="13">
        <v>1989</v>
      </c>
      <c r="L36" s="4"/>
    </row>
    <row r="37" spans="1:12" x14ac:dyDescent="0.2">
      <c r="A37" s="4" t="s">
        <v>29</v>
      </c>
      <c r="K37" s="13">
        <v>1989</v>
      </c>
      <c r="L37" s="4"/>
    </row>
    <row r="38" spans="1:12" x14ac:dyDescent="0.2">
      <c r="A38" s="4" t="s">
        <v>276</v>
      </c>
      <c r="B38" s="4"/>
      <c r="C38" s="4"/>
      <c r="D38" s="4"/>
      <c r="E38" s="4"/>
      <c r="F38" s="4"/>
      <c r="G38" s="4"/>
      <c r="H38" s="4"/>
      <c r="I38" s="4"/>
      <c r="J38" s="4"/>
      <c r="K38" s="13">
        <v>1989</v>
      </c>
      <c r="L38" s="4"/>
    </row>
    <row r="39" spans="1:12" x14ac:dyDescent="0.2">
      <c r="A39" s="4" t="s">
        <v>30</v>
      </c>
      <c r="K39" s="13">
        <v>1989</v>
      </c>
      <c r="L39" s="4"/>
    </row>
    <row r="40" spans="1:12" x14ac:dyDescent="0.2">
      <c r="A40" s="4" t="s">
        <v>31</v>
      </c>
      <c r="K40" s="13">
        <v>1989</v>
      </c>
      <c r="L40" s="4"/>
    </row>
    <row r="41" spans="1:12" x14ac:dyDescent="0.2">
      <c r="A41" s="4" t="s">
        <v>32</v>
      </c>
      <c r="K41" s="13">
        <v>1989</v>
      </c>
      <c r="L41" s="4"/>
    </row>
    <row r="42" spans="1:12" x14ac:dyDescent="0.2">
      <c r="A42" s="4" t="s">
        <v>334</v>
      </c>
      <c r="K42" s="13">
        <v>1989</v>
      </c>
      <c r="L42" s="4"/>
    </row>
    <row r="43" spans="1:12" x14ac:dyDescent="0.2">
      <c r="A43" s="4" t="s">
        <v>33</v>
      </c>
      <c r="K43" s="13">
        <v>1989</v>
      </c>
      <c r="L43" s="4"/>
    </row>
    <row r="44" spans="1:12" x14ac:dyDescent="0.2">
      <c r="A44" s="4" t="s">
        <v>34</v>
      </c>
      <c r="K44" s="13">
        <v>1989</v>
      </c>
      <c r="L44" s="4"/>
    </row>
    <row r="45" spans="1:12" x14ac:dyDescent="0.2">
      <c r="A45" s="4" t="s">
        <v>35</v>
      </c>
      <c r="K45" s="13">
        <v>1989</v>
      </c>
      <c r="L45" s="4"/>
    </row>
    <row r="46" spans="1:12" x14ac:dyDescent="0.2">
      <c r="A46" s="4" t="s">
        <v>373</v>
      </c>
      <c r="K46" s="13">
        <v>1989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1989</v>
      </c>
      <c r="L47" s="4"/>
    </row>
    <row r="48" spans="1:12" x14ac:dyDescent="0.2">
      <c r="A48" s="4" t="s">
        <v>37</v>
      </c>
      <c r="K48" s="13">
        <v>1989</v>
      </c>
      <c r="L48" s="4"/>
    </row>
    <row r="49" spans="1:12" x14ac:dyDescent="0.2">
      <c r="A49" s="4" t="s">
        <v>38</v>
      </c>
      <c r="K49" s="13">
        <v>1989</v>
      </c>
      <c r="L49" s="4"/>
    </row>
    <row r="50" spans="1:12" x14ac:dyDescent="0.2">
      <c r="A50" s="4" t="s">
        <v>824</v>
      </c>
      <c r="K50" s="13">
        <v>1989</v>
      </c>
      <c r="L50" s="4"/>
    </row>
    <row r="51" spans="1:12" x14ac:dyDescent="0.2">
      <c r="A51" s="4" t="s">
        <v>39</v>
      </c>
      <c r="K51" s="13">
        <v>1989</v>
      </c>
      <c r="L51" s="4"/>
    </row>
    <row r="52" spans="1:12" x14ac:dyDescent="0.2">
      <c r="A52" s="4" t="s">
        <v>40</v>
      </c>
      <c r="K52" s="13">
        <v>1989</v>
      </c>
      <c r="L52" s="4"/>
    </row>
    <row r="53" spans="1:12" x14ac:dyDescent="0.2">
      <c r="A53" s="4" t="s">
        <v>41</v>
      </c>
      <c r="K53" s="13">
        <v>1989</v>
      </c>
      <c r="L53" s="4"/>
    </row>
    <row r="54" spans="1:12" x14ac:dyDescent="0.2">
      <c r="A54" s="4" t="s">
        <v>277</v>
      </c>
      <c r="K54" s="13">
        <v>1989</v>
      </c>
      <c r="L54" s="4"/>
    </row>
    <row r="55" spans="1:12" x14ac:dyDescent="0.2">
      <c r="A55" s="4" t="s">
        <v>42</v>
      </c>
      <c r="K55" s="13">
        <v>1989</v>
      </c>
      <c r="L55" s="4"/>
    </row>
    <row r="56" spans="1:12" x14ac:dyDescent="0.2">
      <c r="A56" s="4" t="s">
        <v>43</v>
      </c>
      <c r="K56" s="13">
        <v>1989</v>
      </c>
      <c r="L56" s="4"/>
    </row>
    <row r="57" spans="1:12" x14ac:dyDescent="0.2">
      <c r="A57" s="4" t="s">
        <v>44</v>
      </c>
      <c r="K57" s="13">
        <v>1989</v>
      </c>
      <c r="L57" s="4"/>
    </row>
    <row r="58" spans="1:12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1989</v>
      </c>
      <c r="L58" s="4"/>
    </row>
    <row r="59" spans="1:12" x14ac:dyDescent="0.2">
      <c r="A59" s="4" t="s">
        <v>861</v>
      </c>
      <c r="K59" s="13">
        <v>1989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1989</v>
      </c>
      <c r="L60" s="4"/>
    </row>
    <row r="61" spans="1:12" x14ac:dyDescent="0.2">
      <c r="A61" s="4" t="s">
        <v>330</v>
      </c>
      <c r="K61" s="13">
        <v>1989</v>
      </c>
      <c r="L61" s="4"/>
    </row>
    <row r="62" spans="1:12" x14ac:dyDescent="0.2">
      <c r="A62" s="4" t="s">
        <v>817</v>
      </c>
      <c r="B62" s="4"/>
      <c r="C62" s="4"/>
      <c r="D62" s="4"/>
      <c r="E62" s="4"/>
      <c r="F62" s="4"/>
      <c r="G62" s="4"/>
      <c r="H62" s="4"/>
      <c r="I62" s="4"/>
      <c r="J62" s="4"/>
      <c r="K62" s="13">
        <v>1989</v>
      </c>
      <c r="L62" s="4"/>
    </row>
    <row r="63" spans="1:12" x14ac:dyDescent="0.2">
      <c r="A63" s="4" t="s">
        <v>46</v>
      </c>
      <c r="K63" s="13">
        <v>1989</v>
      </c>
      <c r="L63" s="4"/>
    </row>
    <row r="64" spans="1:12" x14ac:dyDescent="0.2">
      <c r="A64" s="4" t="s">
        <v>47</v>
      </c>
      <c r="K64" s="13">
        <v>1989</v>
      </c>
      <c r="L64" s="4"/>
    </row>
    <row r="65" spans="1:12" x14ac:dyDescent="0.2">
      <c r="A65" s="4" t="s">
        <v>48</v>
      </c>
      <c r="K65" s="13">
        <v>1989</v>
      </c>
      <c r="L65" s="4"/>
    </row>
    <row r="66" spans="1:12" x14ac:dyDescent="0.2">
      <c r="A66" s="4" t="s">
        <v>290</v>
      </c>
      <c r="K66" s="13">
        <v>1989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1989</v>
      </c>
      <c r="L67" s="4"/>
    </row>
    <row r="68" spans="1:12" x14ac:dyDescent="0.2">
      <c r="A68" s="4" t="s">
        <v>49</v>
      </c>
      <c r="K68" s="13">
        <v>1989</v>
      </c>
      <c r="L68" s="4"/>
    </row>
    <row r="69" spans="1:12" x14ac:dyDescent="0.2">
      <c r="A69" s="4" t="s">
        <v>310</v>
      </c>
      <c r="K69" s="13">
        <v>1989</v>
      </c>
      <c r="L69" s="4"/>
    </row>
    <row r="70" spans="1:12" x14ac:dyDescent="0.2">
      <c r="A70" s="4" t="s">
        <v>50</v>
      </c>
      <c r="K70" s="13">
        <v>1989</v>
      </c>
      <c r="L70" s="4"/>
    </row>
    <row r="71" spans="1:12" x14ac:dyDescent="0.2">
      <c r="A71" s="4" t="s">
        <v>51</v>
      </c>
      <c r="K71" s="13">
        <v>1989</v>
      </c>
      <c r="L71" s="4"/>
    </row>
    <row r="72" spans="1:12" x14ac:dyDescent="0.2">
      <c r="A72" s="4" t="s">
        <v>52</v>
      </c>
      <c r="K72" s="13">
        <v>1989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1989</v>
      </c>
      <c r="L73" s="4"/>
    </row>
    <row r="74" spans="1:12" x14ac:dyDescent="0.2">
      <c r="A74" s="4" t="s">
        <v>54</v>
      </c>
      <c r="K74" s="13">
        <v>1989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1989</v>
      </c>
      <c r="L75" s="4"/>
    </row>
    <row r="76" spans="1:12" x14ac:dyDescent="0.2">
      <c r="A76" s="4" t="s">
        <v>56</v>
      </c>
      <c r="K76" s="13">
        <v>1989</v>
      </c>
      <c r="L76" s="4"/>
    </row>
    <row r="77" spans="1:12" x14ac:dyDescent="0.2">
      <c r="A77" s="4" t="s">
        <v>792</v>
      </c>
      <c r="K77" s="13">
        <v>1989</v>
      </c>
      <c r="L77" s="4"/>
    </row>
    <row r="78" spans="1:12" x14ac:dyDescent="0.2">
      <c r="A78" s="4" t="s">
        <v>57</v>
      </c>
      <c r="K78" s="13">
        <v>1989</v>
      </c>
      <c r="L78" s="4"/>
    </row>
    <row r="79" spans="1:12" x14ac:dyDescent="0.2">
      <c r="A79" s="4" t="s">
        <v>291</v>
      </c>
      <c r="K79" s="13">
        <v>1989</v>
      </c>
      <c r="L79" s="4"/>
    </row>
    <row r="80" spans="1:12" x14ac:dyDescent="0.2">
      <c r="A80" s="4" t="s">
        <v>58</v>
      </c>
      <c r="K80" s="13">
        <v>1989</v>
      </c>
      <c r="L80" s="4"/>
    </row>
    <row r="81" spans="1:12" x14ac:dyDescent="0.2">
      <c r="A81" s="4" t="s">
        <v>59</v>
      </c>
      <c r="K81" s="13">
        <v>1989</v>
      </c>
      <c r="L81" s="4"/>
    </row>
    <row r="82" spans="1:12" x14ac:dyDescent="0.2">
      <c r="A82" s="4" t="s">
        <v>60</v>
      </c>
      <c r="K82" s="13">
        <v>1989</v>
      </c>
      <c r="L82" s="4"/>
    </row>
    <row r="83" spans="1:12" x14ac:dyDescent="0.2">
      <c r="A83" s="4" t="s">
        <v>61</v>
      </c>
      <c r="K83" s="13">
        <v>1989</v>
      </c>
      <c r="L83" s="4"/>
    </row>
    <row r="84" spans="1:12" x14ac:dyDescent="0.2">
      <c r="A84" s="4" t="s">
        <v>62</v>
      </c>
      <c r="K84" s="13">
        <v>1989</v>
      </c>
      <c r="L84" s="4"/>
    </row>
    <row r="85" spans="1:12" x14ac:dyDescent="0.2">
      <c r="A85" s="4" t="s">
        <v>63</v>
      </c>
      <c r="K85" s="13">
        <v>1989</v>
      </c>
      <c r="L85" s="4"/>
    </row>
    <row r="86" spans="1:12" x14ac:dyDescent="0.2">
      <c r="A86" s="4" t="s">
        <v>886</v>
      </c>
      <c r="K86" s="13">
        <v>1989</v>
      </c>
      <c r="L86" s="4"/>
    </row>
    <row r="87" spans="1:12" x14ac:dyDescent="0.2">
      <c r="A87" s="4" t="s">
        <v>64</v>
      </c>
      <c r="K87" s="13">
        <v>1989</v>
      </c>
      <c r="L87" s="4"/>
    </row>
    <row r="88" spans="1:12" x14ac:dyDescent="0.2">
      <c r="A88" s="4" t="s">
        <v>65</v>
      </c>
      <c r="K88" s="13">
        <v>1989</v>
      </c>
      <c r="L88" s="4"/>
    </row>
    <row r="89" spans="1:12" x14ac:dyDescent="0.2">
      <c r="A89" s="4" t="s">
        <v>285</v>
      </c>
      <c r="K89" s="13">
        <v>1989</v>
      </c>
      <c r="L89" s="4"/>
    </row>
    <row r="90" spans="1:12" x14ac:dyDescent="0.2">
      <c r="A90" s="4" t="s">
        <v>66</v>
      </c>
      <c r="K90" s="13">
        <v>1989</v>
      </c>
      <c r="L90" s="4"/>
    </row>
    <row r="91" spans="1:12" x14ac:dyDescent="0.2">
      <c r="A91" s="4" t="s">
        <v>67</v>
      </c>
      <c r="K91" s="13">
        <v>1989</v>
      </c>
      <c r="L91" s="4"/>
    </row>
    <row r="92" spans="1:12" x14ac:dyDescent="0.2">
      <c r="A92" s="4" t="s">
        <v>274</v>
      </c>
      <c r="K92" s="13">
        <v>1989</v>
      </c>
      <c r="L92" s="4"/>
    </row>
    <row r="93" spans="1:12" x14ac:dyDescent="0.2">
      <c r="A93" s="4" t="s">
        <v>68</v>
      </c>
      <c r="K93" s="13">
        <v>1989</v>
      </c>
      <c r="L93" s="4"/>
    </row>
    <row r="94" spans="1:12" x14ac:dyDescent="0.2">
      <c r="A94" s="4" t="s">
        <v>69</v>
      </c>
      <c r="K94" s="13">
        <v>1989</v>
      </c>
      <c r="L94" s="4"/>
    </row>
    <row r="95" spans="1:12" x14ac:dyDescent="0.2">
      <c r="A95" s="4" t="s">
        <v>70</v>
      </c>
      <c r="K95" s="13">
        <v>1989</v>
      </c>
      <c r="L95" s="4"/>
    </row>
    <row r="96" spans="1:12" x14ac:dyDescent="0.2">
      <c r="A96" s="4" t="s">
        <v>71</v>
      </c>
      <c r="K96" s="13">
        <v>1989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1989</v>
      </c>
      <c r="L97" s="4"/>
    </row>
    <row r="98" spans="1:12" x14ac:dyDescent="0.2">
      <c r="A98" s="4" t="s">
        <v>73</v>
      </c>
      <c r="K98" s="13">
        <v>1989</v>
      </c>
      <c r="L98" s="4"/>
    </row>
    <row r="99" spans="1:12" x14ac:dyDescent="0.2">
      <c r="A99" s="4" t="s">
        <v>74</v>
      </c>
      <c r="K99" s="13">
        <v>1989</v>
      </c>
      <c r="L99" s="4"/>
    </row>
    <row r="100" spans="1:12" x14ac:dyDescent="0.2">
      <c r="A100" s="4" t="s">
        <v>75</v>
      </c>
      <c r="K100" s="13">
        <v>1989</v>
      </c>
      <c r="L100" s="4"/>
    </row>
    <row r="101" spans="1:12" x14ac:dyDescent="0.2">
      <c r="A101" s="4" t="s">
        <v>76</v>
      </c>
      <c r="K101" s="13">
        <v>1989</v>
      </c>
      <c r="L101" s="4"/>
    </row>
    <row r="102" spans="1:12" x14ac:dyDescent="0.2">
      <c r="A102" s="4" t="s">
        <v>77</v>
      </c>
      <c r="K102" s="13">
        <v>1989</v>
      </c>
      <c r="L102" s="4"/>
    </row>
    <row r="103" spans="1:12" x14ac:dyDescent="0.2">
      <c r="A103" s="4" t="s">
        <v>78</v>
      </c>
      <c r="K103" s="13">
        <v>1989</v>
      </c>
      <c r="L103" s="4"/>
    </row>
    <row r="104" spans="1:12" x14ac:dyDescent="0.2">
      <c r="A104" s="4" t="s">
        <v>79</v>
      </c>
      <c r="K104" s="13">
        <v>1989</v>
      </c>
    </row>
    <row r="105" spans="1:12" x14ac:dyDescent="0.2">
      <c r="A105" s="4" t="s">
        <v>80</v>
      </c>
      <c r="K105" s="13">
        <v>1989</v>
      </c>
    </row>
    <row r="106" spans="1:12" x14ac:dyDescent="0.2">
      <c r="A106" s="4" t="s">
        <v>302</v>
      </c>
      <c r="K106" s="13">
        <v>1989</v>
      </c>
    </row>
    <row r="107" spans="1:12" x14ac:dyDescent="0.2">
      <c r="A107" s="4" t="s">
        <v>81</v>
      </c>
      <c r="B107" s="4"/>
      <c r="C107" s="4"/>
      <c r="D107" s="4"/>
      <c r="E107" s="4"/>
      <c r="F107" s="4"/>
      <c r="G107" s="4"/>
      <c r="H107" s="4"/>
      <c r="I107" s="4"/>
      <c r="J107" s="4"/>
      <c r="K107" s="13">
        <v>1989</v>
      </c>
    </row>
    <row r="108" spans="1:12" x14ac:dyDescent="0.2">
      <c r="A108" s="4" t="s">
        <v>82</v>
      </c>
      <c r="K108" s="13">
        <v>1989</v>
      </c>
    </row>
    <row r="109" spans="1:12" x14ac:dyDescent="0.2">
      <c r="A109" s="4" t="s">
        <v>83</v>
      </c>
      <c r="K109" s="13">
        <v>1989</v>
      </c>
    </row>
    <row r="110" spans="1:12" x14ac:dyDescent="0.2">
      <c r="A110" s="4" t="s">
        <v>84</v>
      </c>
      <c r="K110" s="13">
        <v>1989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1989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1989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1989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1989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1989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1989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1989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1989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1989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1989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1989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1989</v>
      </c>
      <c r="L122" s="4"/>
    </row>
    <row r="123" spans="1:12" x14ac:dyDescent="0.2">
      <c r="A123" s="4" t="s">
        <v>340</v>
      </c>
      <c r="B123" s="4"/>
      <c r="C123" s="4"/>
      <c r="D123" s="4"/>
      <c r="E123" s="4"/>
      <c r="F123" s="4"/>
      <c r="G123" s="4"/>
      <c r="H123" s="4"/>
      <c r="I123" s="4"/>
      <c r="J123" s="4"/>
      <c r="K123" s="13">
        <v>1989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1989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1989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1989</v>
      </c>
      <c r="L126" s="4"/>
    </row>
    <row r="127" spans="1:12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1989</v>
      </c>
      <c r="L127" s="4"/>
    </row>
    <row r="128" spans="1:12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1989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1989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1989</v>
      </c>
      <c r="L130" s="4"/>
    </row>
    <row r="131" spans="1:12" x14ac:dyDescent="0.2">
      <c r="A131" s="4" t="s">
        <v>101</v>
      </c>
      <c r="K131" s="13">
        <v>1989</v>
      </c>
      <c r="L131" s="4"/>
    </row>
    <row r="132" spans="1:12" x14ac:dyDescent="0.2">
      <c r="A132" s="4" t="s">
        <v>278</v>
      </c>
      <c r="K132" s="13">
        <v>1989</v>
      </c>
      <c r="L132" s="4"/>
    </row>
    <row r="133" spans="1:12" x14ac:dyDescent="0.2">
      <c r="A133" s="4" t="s">
        <v>102</v>
      </c>
      <c r="K133" s="13">
        <v>1989</v>
      </c>
      <c r="L133" s="4"/>
    </row>
    <row r="134" spans="1:12" x14ac:dyDescent="0.2">
      <c r="A134" s="4" t="s">
        <v>892</v>
      </c>
      <c r="K134" s="13">
        <v>1989</v>
      </c>
      <c r="L134" s="4"/>
    </row>
    <row r="135" spans="1:12" x14ac:dyDescent="0.2">
      <c r="A135" s="4" t="s">
        <v>103</v>
      </c>
      <c r="B135" s="4"/>
      <c r="C135" s="4"/>
      <c r="D135" s="4"/>
      <c r="E135" s="4"/>
      <c r="F135" s="4"/>
      <c r="G135" s="4"/>
      <c r="H135" s="4"/>
      <c r="I135" s="4"/>
      <c r="J135" s="4"/>
      <c r="K135" s="13">
        <v>1989</v>
      </c>
      <c r="L135" s="4"/>
    </row>
    <row r="136" spans="1:12" x14ac:dyDescent="0.2">
      <c r="A136" s="4" t="s">
        <v>104</v>
      </c>
      <c r="K136" s="13">
        <v>1989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1989</v>
      </c>
      <c r="L137" s="4"/>
    </row>
    <row r="138" spans="1:12" x14ac:dyDescent="0.2">
      <c r="A138" s="4" t="s">
        <v>873</v>
      </c>
      <c r="K138" s="13">
        <v>1989</v>
      </c>
      <c r="L138" s="4"/>
    </row>
    <row r="139" spans="1:12" x14ac:dyDescent="0.2">
      <c r="A139" s="4" t="s">
        <v>311</v>
      </c>
      <c r="K139" s="13">
        <v>1989</v>
      </c>
      <c r="L139" s="4"/>
    </row>
    <row r="140" spans="1:12" x14ac:dyDescent="0.2">
      <c r="A140" s="4" t="s">
        <v>105</v>
      </c>
      <c r="K140" s="13">
        <v>1989</v>
      </c>
      <c r="L140" s="4"/>
    </row>
    <row r="141" spans="1:12" x14ac:dyDescent="0.2">
      <c r="A141" s="4" t="s">
        <v>106</v>
      </c>
      <c r="K141" s="13">
        <v>1989</v>
      </c>
      <c r="L141" s="4"/>
    </row>
    <row r="142" spans="1:12" x14ac:dyDescent="0.2">
      <c r="A142" s="4" t="s">
        <v>107</v>
      </c>
      <c r="K142" s="13">
        <v>1989</v>
      </c>
      <c r="L142" s="4"/>
    </row>
    <row r="143" spans="1:12" x14ac:dyDescent="0.2">
      <c r="A143" s="4" t="s">
        <v>108</v>
      </c>
      <c r="K143" s="13">
        <v>1989</v>
      </c>
      <c r="L143" s="4"/>
    </row>
    <row r="144" spans="1:12" x14ac:dyDescent="0.2">
      <c r="A144" s="4" t="s">
        <v>357</v>
      </c>
      <c r="J144" s="4"/>
      <c r="K144" s="13">
        <v>1989</v>
      </c>
      <c r="L144" s="4"/>
    </row>
    <row r="145" spans="1:12" x14ac:dyDescent="0.2">
      <c r="A145" s="4" t="s">
        <v>346</v>
      </c>
      <c r="K145" s="13">
        <v>1989</v>
      </c>
      <c r="L145" s="4"/>
    </row>
    <row r="146" spans="1:12" x14ac:dyDescent="0.2">
      <c r="A146" s="4" t="s">
        <v>109</v>
      </c>
      <c r="K146" s="13">
        <v>1989</v>
      </c>
      <c r="L146" s="4"/>
    </row>
    <row r="147" spans="1:12" x14ac:dyDescent="0.2">
      <c r="A147" s="4" t="s">
        <v>110</v>
      </c>
      <c r="K147" s="13">
        <v>1989</v>
      </c>
      <c r="L147" s="4"/>
    </row>
    <row r="148" spans="1:12" x14ac:dyDescent="0.2">
      <c r="A148" s="4" t="s">
        <v>111</v>
      </c>
      <c r="K148" s="13">
        <v>1989</v>
      </c>
      <c r="L148" s="4"/>
    </row>
    <row r="149" spans="1:12" x14ac:dyDescent="0.2">
      <c r="A149" s="4" t="s">
        <v>112</v>
      </c>
      <c r="K149" s="13">
        <v>1989</v>
      </c>
      <c r="L149" s="4"/>
    </row>
    <row r="150" spans="1:12" x14ac:dyDescent="0.2">
      <c r="A150" s="4" t="s">
        <v>113</v>
      </c>
      <c r="K150" s="13">
        <v>1989</v>
      </c>
      <c r="L150" s="4"/>
    </row>
    <row r="151" spans="1:12" x14ac:dyDescent="0.2">
      <c r="A151" s="4" t="s">
        <v>114</v>
      </c>
      <c r="K151" s="13">
        <v>1989</v>
      </c>
      <c r="L151" s="4"/>
    </row>
    <row r="152" spans="1:12" x14ac:dyDescent="0.2">
      <c r="A152" s="4" t="s">
        <v>115</v>
      </c>
      <c r="K152" s="13">
        <v>1989</v>
      </c>
      <c r="L152" s="4"/>
    </row>
    <row r="153" spans="1:12" x14ac:dyDescent="0.2">
      <c r="A153" s="4" t="s">
        <v>319</v>
      </c>
      <c r="K153" s="13">
        <v>1989</v>
      </c>
      <c r="L153" s="4"/>
    </row>
    <row r="154" spans="1:12" x14ac:dyDescent="0.2">
      <c r="A154" s="4" t="s">
        <v>116</v>
      </c>
      <c r="K154" s="13">
        <v>1989</v>
      </c>
      <c r="L154" s="4"/>
    </row>
    <row r="155" spans="1:12" x14ac:dyDescent="0.2">
      <c r="A155" s="4" t="s">
        <v>117</v>
      </c>
      <c r="K155" s="13">
        <v>1989</v>
      </c>
      <c r="L155" s="4"/>
    </row>
    <row r="156" spans="1:12" x14ac:dyDescent="0.2">
      <c r="A156" s="4" t="s">
        <v>118</v>
      </c>
      <c r="K156" s="13">
        <v>1989</v>
      </c>
      <c r="L156" s="4"/>
    </row>
    <row r="157" spans="1:12" x14ac:dyDescent="0.2">
      <c r="A157" s="4" t="s">
        <v>279</v>
      </c>
      <c r="K157" s="13">
        <v>1989</v>
      </c>
      <c r="L157" s="4"/>
    </row>
    <row r="158" spans="1:12" x14ac:dyDescent="0.2">
      <c r="A158" s="4" t="s">
        <v>119</v>
      </c>
      <c r="K158" s="13">
        <v>1989</v>
      </c>
      <c r="L158" s="4"/>
    </row>
    <row r="159" spans="1:12" x14ac:dyDescent="0.2">
      <c r="A159" s="4" t="s">
        <v>120</v>
      </c>
      <c r="K159" s="13">
        <v>1989</v>
      </c>
      <c r="L159" s="4"/>
    </row>
    <row r="160" spans="1:12" x14ac:dyDescent="0.2">
      <c r="A160" s="4" t="s">
        <v>121</v>
      </c>
      <c r="K160" s="13">
        <v>1989</v>
      </c>
      <c r="L160" s="4"/>
    </row>
    <row r="161" spans="1:12" x14ac:dyDescent="0.2">
      <c r="A161" s="4" t="s">
        <v>122</v>
      </c>
      <c r="K161" s="13">
        <v>1989</v>
      </c>
      <c r="L161" s="4"/>
    </row>
    <row r="162" spans="1:12" x14ac:dyDescent="0.2">
      <c r="A162" s="4" t="s">
        <v>123</v>
      </c>
      <c r="K162" s="13">
        <v>1989</v>
      </c>
      <c r="L162" s="4"/>
    </row>
    <row r="163" spans="1:12" x14ac:dyDescent="0.2">
      <c r="A163" s="4" t="s">
        <v>124</v>
      </c>
      <c r="K163" s="13">
        <v>1989</v>
      </c>
      <c r="L163" s="4"/>
    </row>
    <row r="164" spans="1:12" x14ac:dyDescent="0.2">
      <c r="A164" s="4" t="s">
        <v>821</v>
      </c>
      <c r="K164" s="13">
        <v>1989</v>
      </c>
      <c r="L164" s="4"/>
    </row>
    <row r="165" spans="1:12" x14ac:dyDescent="0.2">
      <c r="A165" s="4" t="s">
        <v>125</v>
      </c>
      <c r="K165" s="13">
        <v>1989</v>
      </c>
      <c r="L165" s="4"/>
    </row>
    <row r="166" spans="1:12" x14ac:dyDescent="0.2">
      <c r="A166" s="4" t="s">
        <v>126</v>
      </c>
      <c r="K166" s="13">
        <v>1989</v>
      </c>
      <c r="L166" s="4"/>
    </row>
    <row r="167" spans="1:12" x14ac:dyDescent="0.2">
      <c r="A167" s="4" t="s">
        <v>127</v>
      </c>
      <c r="K167" s="13">
        <v>1989</v>
      </c>
      <c r="L167" s="4"/>
    </row>
    <row r="168" spans="1:12" x14ac:dyDescent="0.2">
      <c r="A168" s="4" t="s">
        <v>128</v>
      </c>
      <c r="K168" s="13">
        <v>1989</v>
      </c>
      <c r="L168" s="4"/>
    </row>
    <row r="169" spans="1:12" x14ac:dyDescent="0.2">
      <c r="A169" s="4" t="s">
        <v>129</v>
      </c>
      <c r="K169" s="13">
        <v>1989</v>
      </c>
      <c r="L169" s="4"/>
    </row>
    <row r="170" spans="1:12" x14ac:dyDescent="0.2">
      <c r="A170" s="4" t="s">
        <v>827</v>
      </c>
      <c r="K170" s="13">
        <v>1989</v>
      </c>
      <c r="L170" s="4"/>
    </row>
    <row r="171" spans="1:12" x14ac:dyDescent="0.2">
      <c r="A171" s="4" t="s">
        <v>130</v>
      </c>
      <c r="K171" s="13">
        <v>1989</v>
      </c>
      <c r="L171" s="4"/>
    </row>
    <row r="172" spans="1:12" x14ac:dyDescent="0.2">
      <c r="A172" s="4" t="s">
        <v>899</v>
      </c>
      <c r="K172" s="13">
        <v>1989</v>
      </c>
      <c r="L172" s="4"/>
    </row>
    <row r="173" spans="1:12" x14ac:dyDescent="0.2">
      <c r="A173" s="4" t="s">
        <v>131</v>
      </c>
      <c r="K173" s="13">
        <v>1989</v>
      </c>
      <c r="L173" s="4"/>
    </row>
    <row r="174" spans="1:12" x14ac:dyDescent="0.2">
      <c r="A174" s="4" t="s">
        <v>132</v>
      </c>
      <c r="K174" s="13">
        <v>1989</v>
      </c>
      <c r="L174" s="4"/>
    </row>
    <row r="175" spans="1:12" x14ac:dyDescent="0.2">
      <c r="A175" s="4" t="s">
        <v>133</v>
      </c>
      <c r="K175" s="13">
        <v>1989</v>
      </c>
      <c r="L175" s="4"/>
    </row>
    <row r="176" spans="1:12" x14ac:dyDescent="0.2">
      <c r="A176" s="4" t="s">
        <v>312</v>
      </c>
      <c r="K176" s="13">
        <v>1989</v>
      </c>
      <c r="L176" s="4"/>
    </row>
    <row r="177" spans="1:12" x14ac:dyDescent="0.2">
      <c r="A177" s="4" t="s">
        <v>134</v>
      </c>
      <c r="K177" s="13">
        <v>1989</v>
      </c>
      <c r="L177" s="4"/>
    </row>
    <row r="178" spans="1:12" x14ac:dyDescent="0.2">
      <c r="A178" s="4" t="s">
        <v>135</v>
      </c>
      <c r="K178" s="13">
        <v>1989</v>
      </c>
      <c r="L178" s="4"/>
    </row>
    <row r="179" spans="1:12" x14ac:dyDescent="0.2">
      <c r="A179" s="4" t="s">
        <v>136</v>
      </c>
      <c r="K179" s="13">
        <v>1989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1989</v>
      </c>
      <c r="L180" s="4"/>
    </row>
    <row r="181" spans="1:12" x14ac:dyDescent="0.2">
      <c r="A181" s="4" t="s">
        <v>306</v>
      </c>
      <c r="K181" s="13">
        <v>1989</v>
      </c>
      <c r="L181" s="4"/>
    </row>
    <row r="182" spans="1:12" x14ac:dyDescent="0.2">
      <c r="A182" s="4" t="s">
        <v>138</v>
      </c>
      <c r="K182" s="13">
        <v>1989</v>
      </c>
      <c r="L182" s="4"/>
    </row>
    <row r="183" spans="1:12" x14ac:dyDescent="0.2">
      <c r="A183" s="4" t="s">
        <v>295</v>
      </c>
      <c r="K183" s="13">
        <v>1989</v>
      </c>
      <c r="L183" s="4"/>
    </row>
    <row r="184" spans="1:12" x14ac:dyDescent="0.2">
      <c r="A184" s="4" t="s">
        <v>139</v>
      </c>
      <c r="K184" s="13">
        <v>1989</v>
      </c>
      <c r="L184" s="4"/>
    </row>
    <row r="185" spans="1:12" x14ac:dyDescent="0.2">
      <c r="A185" s="4" t="s">
        <v>905</v>
      </c>
      <c r="K185" s="13">
        <v>1989</v>
      </c>
      <c r="L185" s="4"/>
    </row>
    <row r="186" spans="1:12" x14ac:dyDescent="0.2">
      <c r="A186" s="4" t="s">
        <v>140</v>
      </c>
      <c r="K186" s="13">
        <v>1989</v>
      </c>
      <c r="L186" s="4"/>
    </row>
    <row r="187" spans="1:12" x14ac:dyDescent="0.2">
      <c r="A187" s="4" t="s">
        <v>141</v>
      </c>
      <c r="K187" s="13">
        <v>1989</v>
      </c>
      <c r="L187" s="4"/>
    </row>
    <row r="188" spans="1:12" x14ac:dyDescent="0.2">
      <c r="A188" s="4" t="s">
        <v>864</v>
      </c>
      <c r="K188" s="13">
        <v>1989</v>
      </c>
      <c r="L188" s="4"/>
    </row>
    <row r="189" spans="1:12" x14ac:dyDescent="0.2">
      <c r="A189" s="4" t="s">
        <v>142</v>
      </c>
      <c r="K189" s="13">
        <v>1989</v>
      </c>
      <c r="L189" s="4"/>
    </row>
    <row r="190" spans="1:12" x14ac:dyDescent="0.2">
      <c r="A190" s="4" t="s">
        <v>904</v>
      </c>
      <c r="K190" s="13">
        <v>1989</v>
      </c>
      <c r="L190" s="4"/>
    </row>
    <row r="191" spans="1:12" x14ac:dyDescent="0.2">
      <c r="A191" s="4" t="s">
        <v>866</v>
      </c>
      <c r="B191" s="4"/>
      <c r="C191" s="4"/>
      <c r="D191" s="4"/>
      <c r="E191" s="4"/>
      <c r="F191" s="4"/>
      <c r="G191" s="4"/>
      <c r="H191" s="4"/>
      <c r="I191" s="4"/>
      <c r="J191" s="4"/>
      <c r="K191" s="13">
        <v>1989</v>
      </c>
      <c r="L191" s="4"/>
    </row>
    <row r="192" spans="1:12" x14ac:dyDescent="0.2">
      <c r="A192" s="4" t="s">
        <v>303</v>
      </c>
      <c r="K192" s="13">
        <v>1989</v>
      </c>
      <c r="L192" s="4"/>
    </row>
    <row r="193" spans="1:12" x14ac:dyDescent="0.2">
      <c r="A193" s="4" t="s">
        <v>865</v>
      </c>
      <c r="K193" s="13">
        <v>1989</v>
      </c>
      <c r="L193" s="4"/>
    </row>
    <row r="194" spans="1:12" x14ac:dyDescent="0.2">
      <c r="A194" s="4" t="s">
        <v>307</v>
      </c>
      <c r="K194" s="13">
        <v>1989</v>
      </c>
      <c r="L194" s="4"/>
    </row>
    <row r="195" spans="1:12" x14ac:dyDescent="0.2">
      <c r="A195" s="4" t="s">
        <v>882</v>
      </c>
      <c r="K195" s="13">
        <v>1989</v>
      </c>
      <c r="L195" s="4"/>
    </row>
    <row r="196" spans="1:12" x14ac:dyDescent="0.2">
      <c r="A196" s="4" t="s">
        <v>298</v>
      </c>
      <c r="K196" s="13">
        <v>1989</v>
      </c>
      <c r="L196" s="4"/>
    </row>
    <row r="197" spans="1:12" x14ac:dyDescent="0.2">
      <c r="A197" s="4" t="s">
        <v>342</v>
      </c>
      <c r="K197" s="13">
        <v>1989</v>
      </c>
      <c r="L197" s="4"/>
    </row>
    <row r="198" spans="1:12" x14ac:dyDescent="0.2">
      <c r="A198" s="4" t="s">
        <v>144</v>
      </c>
      <c r="K198" s="13">
        <v>1989</v>
      </c>
      <c r="L198" s="4"/>
    </row>
    <row r="199" spans="1:12" x14ac:dyDescent="0.2">
      <c r="A199" s="4" t="s">
        <v>145</v>
      </c>
      <c r="B199" s="4"/>
      <c r="C199" s="4"/>
      <c r="D199" s="4"/>
      <c r="E199" s="4"/>
      <c r="F199" s="4"/>
      <c r="G199" s="4"/>
      <c r="H199" s="4"/>
      <c r="I199" s="4"/>
      <c r="J199" s="4"/>
      <c r="K199" s="13">
        <v>1989</v>
      </c>
      <c r="L199" s="4"/>
    </row>
    <row r="200" spans="1:12" x14ac:dyDescent="0.2">
      <c r="A200" s="4" t="s">
        <v>146</v>
      </c>
      <c r="B200" s="4"/>
      <c r="C200" s="4"/>
      <c r="D200" s="4"/>
      <c r="E200" s="4"/>
      <c r="F200" s="4"/>
      <c r="G200" s="4"/>
      <c r="H200" s="4"/>
      <c r="I200" s="4"/>
      <c r="J200" s="4"/>
      <c r="K200" s="13">
        <v>1989</v>
      </c>
      <c r="L200" s="4"/>
    </row>
    <row r="201" spans="1:12" x14ac:dyDescent="0.2">
      <c r="A201" s="4" t="s">
        <v>363</v>
      </c>
      <c r="K201" s="13">
        <v>1989</v>
      </c>
      <c r="L201" s="4"/>
    </row>
    <row r="202" spans="1:12" x14ac:dyDescent="0.2">
      <c r="A202" s="4" t="s">
        <v>147</v>
      </c>
      <c r="K202" s="13">
        <v>1989</v>
      </c>
      <c r="L202" s="4"/>
    </row>
    <row r="203" spans="1:12" x14ac:dyDescent="0.2">
      <c r="A203" s="4" t="s">
        <v>355</v>
      </c>
      <c r="K203" s="13">
        <v>1989</v>
      </c>
      <c r="L203" s="4"/>
    </row>
    <row r="204" spans="1:12" x14ac:dyDescent="0.2">
      <c r="A204" s="4" t="s">
        <v>148</v>
      </c>
      <c r="K204" s="13">
        <v>1989</v>
      </c>
      <c r="L204" s="4"/>
    </row>
    <row r="205" spans="1:12" x14ac:dyDescent="0.2">
      <c r="A205" s="4" t="s">
        <v>149</v>
      </c>
      <c r="K205" s="13">
        <v>1989</v>
      </c>
      <c r="L205" s="4"/>
    </row>
    <row r="206" spans="1:12" x14ac:dyDescent="0.2">
      <c r="A206" s="4" t="s">
        <v>150</v>
      </c>
      <c r="B206" s="4"/>
      <c r="C206" s="4"/>
      <c r="D206" s="4"/>
      <c r="E206" s="4"/>
      <c r="F206" s="4"/>
      <c r="G206" s="4"/>
      <c r="H206" s="4"/>
      <c r="I206" s="4"/>
      <c r="J206" s="4"/>
      <c r="K206" s="13">
        <v>1989</v>
      </c>
      <c r="L206" s="4"/>
    </row>
    <row r="207" spans="1:12" x14ac:dyDescent="0.2">
      <c r="A207" s="4" t="s">
        <v>314</v>
      </c>
      <c r="K207" s="13">
        <v>1989</v>
      </c>
      <c r="L207" s="4"/>
    </row>
    <row r="208" spans="1:12" x14ac:dyDescent="0.2">
      <c r="A208" s="4" t="s">
        <v>332</v>
      </c>
      <c r="J208" s="4"/>
      <c r="K208" s="13">
        <v>1989</v>
      </c>
      <c r="L208" s="4"/>
    </row>
    <row r="209" spans="1:12" x14ac:dyDescent="0.2">
      <c r="A209" s="4" t="s">
        <v>885</v>
      </c>
      <c r="K209" s="13">
        <v>1989</v>
      </c>
      <c r="L209" s="4"/>
    </row>
    <row r="210" spans="1:12" x14ac:dyDescent="0.2">
      <c r="A210" s="4" t="s">
        <v>305</v>
      </c>
      <c r="K210" s="13">
        <v>1989</v>
      </c>
      <c r="L210" s="4"/>
    </row>
    <row r="211" spans="1:12" x14ac:dyDescent="0.2">
      <c r="A211" s="4" t="s">
        <v>900</v>
      </c>
      <c r="K211" s="13">
        <v>1989</v>
      </c>
      <c r="L211" s="4"/>
    </row>
    <row r="212" spans="1:12" x14ac:dyDescent="0.2">
      <c r="A212" s="4" t="s">
        <v>299</v>
      </c>
      <c r="K212" s="13">
        <v>1989</v>
      </c>
      <c r="L212" s="4"/>
    </row>
    <row r="213" spans="1:12" x14ac:dyDescent="0.2">
      <c r="A213" s="4" t="s">
        <v>286</v>
      </c>
      <c r="K213" s="13">
        <v>1989</v>
      </c>
      <c r="L213" s="4"/>
    </row>
    <row r="214" spans="1:12" x14ac:dyDescent="0.2">
      <c r="A214" s="4" t="s">
        <v>795</v>
      </c>
      <c r="B214" s="4"/>
      <c r="C214" s="4"/>
      <c r="D214" s="4"/>
      <c r="E214" s="4"/>
      <c r="F214" s="4"/>
      <c r="G214" s="4"/>
      <c r="H214" s="4"/>
      <c r="I214" s="4"/>
      <c r="J214" s="4"/>
      <c r="K214" s="13">
        <v>1989</v>
      </c>
      <c r="L214" s="4"/>
    </row>
    <row r="215" spans="1:12" x14ac:dyDescent="0.2">
      <c r="A215" s="4" t="s">
        <v>151</v>
      </c>
      <c r="K215" s="13">
        <v>1989</v>
      </c>
      <c r="L215" s="4"/>
    </row>
    <row r="216" spans="1:12" x14ac:dyDescent="0.2">
      <c r="A216" s="4" t="s">
        <v>280</v>
      </c>
      <c r="K216" s="13">
        <v>1989</v>
      </c>
      <c r="L216" s="4"/>
    </row>
    <row r="217" spans="1:12" x14ac:dyDescent="0.2">
      <c r="A217" s="4" t="s">
        <v>320</v>
      </c>
      <c r="K217" s="13">
        <v>1989</v>
      </c>
      <c r="L217" s="4"/>
    </row>
    <row r="218" spans="1:12" x14ac:dyDescent="0.2">
      <c r="A218" s="4" t="s">
        <v>152</v>
      </c>
      <c r="B218" s="15"/>
      <c r="C218" s="15"/>
      <c r="D218" s="15"/>
      <c r="E218" s="15"/>
      <c r="F218" s="16"/>
      <c r="G218" s="15"/>
      <c r="H218" s="15"/>
      <c r="I218" s="15"/>
      <c r="J218" s="15"/>
      <c r="K218" s="13">
        <v>1989</v>
      </c>
      <c r="L218" s="4"/>
    </row>
    <row r="219" spans="1:12" x14ac:dyDescent="0.2">
      <c r="A219" s="4" t="s">
        <v>153</v>
      </c>
      <c r="K219" s="13">
        <v>1989</v>
      </c>
      <c r="L219" s="4"/>
    </row>
    <row r="220" spans="1:12" x14ac:dyDescent="0.2">
      <c r="A220" s="4" t="s">
        <v>154</v>
      </c>
      <c r="K220" s="13">
        <v>1989</v>
      </c>
      <c r="L220" s="4"/>
    </row>
    <row r="221" spans="1:12" x14ac:dyDescent="0.2">
      <c r="A221" s="4" t="s">
        <v>155</v>
      </c>
      <c r="K221" s="13">
        <v>1989</v>
      </c>
      <c r="L221" s="4"/>
    </row>
    <row r="222" spans="1:12" x14ac:dyDescent="0.2">
      <c r="A222" s="4" t="s">
        <v>156</v>
      </c>
      <c r="K222" s="13">
        <v>1989</v>
      </c>
      <c r="L222" s="4"/>
    </row>
    <row r="223" spans="1:12" x14ac:dyDescent="0.2">
      <c r="A223" s="4" t="s">
        <v>157</v>
      </c>
      <c r="K223" s="13">
        <v>1989</v>
      </c>
      <c r="L223" s="4"/>
    </row>
    <row r="224" spans="1:12" x14ac:dyDescent="0.2">
      <c r="A224" s="4" t="s">
        <v>158</v>
      </c>
      <c r="K224" s="13">
        <v>1989</v>
      </c>
      <c r="L224" s="4"/>
    </row>
    <row r="225" spans="1:12" x14ac:dyDescent="0.2">
      <c r="A225" s="4" t="s">
        <v>159</v>
      </c>
      <c r="K225" s="13">
        <v>1989</v>
      </c>
      <c r="L225" s="4"/>
    </row>
    <row r="226" spans="1:12" x14ac:dyDescent="0.2">
      <c r="A226" s="4" t="s">
        <v>877</v>
      </c>
      <c r="K226" s="13">
        <v>1989</v>
      </c>
      <c r="L226" s="4"/>
    </row>
    <row r="227" spans="1:12" x14ac:dyDescent="0.2">
      <c r="A227" s="4" t="s">
        <v>372</v>
      </c>
      <c r="K227" s="13">
        <v>1989</v>
      </c>
      <c r="L227" s="4"/>
    </row>
    <row r="228" spans="1:12" x14ac:dyDescent="0.2">
      <c r="A228" s="4" t="s">
        <v>160</v>
      </c>
      <c r="K228" s="13">
        <v>1989</v>
      </c>
      <c r="L228" s="4"/>
    </row>
    <row r="229" spans="1:12" x14ac:dyDescent="0.2">
      <c r="A229" s="4" t="s">
        <v>161</v>
      </c>
      <c r="K229" s="13">
        <v>1989</v>
      </c>
      <c r="L229" s="4"/>
    </row>
    <row r="230" spans="1:12" x14ac:dyDescent="0.2">
      <c r="A230" s="4" t="s">
        <v>796</v>
      </c>
      <c r="B230" s="4"/>
      <c r="C230" s="4"/>
      <c r="D230" s="4"/>
      <c r="E230" s="4"/>
      <c r="F230" s="4"/>
      <c r="G230" s="4"/>
      <c r="H230" s="4"/>
      <c r="I230" s="4"/>
      <c r="J230" s="4"/>
      <c r="K230" s="13">
        <v>1989</v>
      </c>
      <c r="L230" s="4"/>
    </row>
    <row r="231" spans="1:12" x14ac:dyDescent="0.2">
      <c r="A231" s="4" t="s">
        <v>162</v>
      </c>
      <c r="K231" s="13">
        <v>1989</v>
      </c>
      <c r="L231" s="4"/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1989</v>
      </c>
      <c r="L232" s="4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1989</v>
      </c>
      <c r="L233" s="4"/>
    </row>
    <row r="234" spans="1:12" x14ac:dyDescent="0.2">
      <c r="A234" s="4" t="s">
        <v>164</v>
      </c>
      <c r="K234" s="13">
        <v>1989</v>
      </c>
      <c r="L234" s="4"/>
    </row>
    <row r="235" spans="1:12" x14ac:dyDescent="0.2">
      <c r="A235" s="4" t="s">
        <v>895</v>
      </c>
      <c r="K235" s="13">
        <v>1989</v>
      </c>
      <c r="L235" s="4"/>
    </row>
    <row r="236" spans="1:12" x14ac:dyDescent="0.2">
      <c r="A236" s="4" t="s">
        <v>828</v>
      </c>
      <c r="B236" s="4"/>
      <c r="C236" s="4"/>
      <c r="D236" s="4"/>
      <c r="E236" s="4"/>
      <c r="F236" s="4"/>
      <c r="G236" s="4"/>
      <c r="H236" s="4"/>
      <c r="I236" s="4"/>
      <c r="J236" s="4"/>
      <c r="K236" s="13">
        <v>1989</v>
      </c>
      <c r="L236" s="4"/>
    </row>
    <row r="237" spans="1:12" x14ac:dyDescent="0.2">
      <c r="A237" s="4" t="s">
        <v>863</v>
      </c>
      <c r="K237" s="13">
        <v>1989</v>
      </c>
      <c r="L237" s="4"/>
    </row>
    <row r="238" spans="1:12" x14ac:dyDescent="0.2">
      <c r="A238" s="4" t="s">
        <v>819</v>
      </c>
      <c r="K238" s="13">
        <v>1989</v>
      </c>
      <c r="L238" s="4"/>
    </row>
    <row r="239" spans="1:12" x14ac:dyDescent="0.2">
      <c r="A239" s="4" t="s">
        <v>908</v>
      </c>
      <c r="K239" s="13">
        <v>1989</v>
      </c>
      <c r="L239" s="4"/>
    </row>
    <row r="240" spans="1:12" x14ac:dyDescent="0.2">
      <c r="A240" s="4" t="s">
        <v>165</v>
      </c>
      <c r="B240" s="4"/>
      <c r="C240" s="4"/>
      <c r="D240" s="4"/>
      <c r="E240" s="4"/>
      <c r="F240" s="4"/>
      <c r="G240" s="4"/>
      <c r="H240" s="4"/>
      <c r="I240" s="4"/>
      <c r="J240" s="4"/>
      <c r="K240" s="13">
        <v>1989</v>
      </c>
      <c r="L240" s="4"/>
    </row>
    <row r="241" spans="1:12" x14ac:dyDescent="0.2">
      <c r="A241" s="4" t="s">
        <v>166</v>
      </c>
      <c r="B241" s="4"/>
      <c r="C241" s="4"/>
      <c r="D241" s="4"/>
      <c r="E241" s="4"/>
      <c r="F241" s="4"/>
      <c r="G241" s="4"/>
      <c r="H241" s="4"/>
      <c r="I241" s="4"/>
      <c r="J241" s="4"/>
      <c r="K241" s="13">
        <v>1989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1989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1989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1989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1989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1989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1989</v>
      </c>
      <c r="L247" s="4"/>
    </row>
    <row r="248" spans="1:12" x14ac:dyDescent="0.2">
      <c r="A248" s="4" t="s">
        <v>173</v>
      </c>
      <c r="K248" s="13">
        <v>1989</v>
      </c>
      <c r="L248" s="4"/>
    </row>
    <row r="249" spans="1:12" x14ac:dyDescent="0.2">
      <c r="A249" s="4" t="s">
        <v>174</v>
      </c>
      <c r="K249" s="13">
        <v>1989</v>
      </c>
      <c r="L249" s="4"/>
    </row>
    <row r="250" spans="1:12" x14ac:dyDescent="0.2">
      <c r="A250" s="4" t="s">
        <v>350</v>
      </c>
      <c r="B250" s="4"/>
      <c r="C250" s="4"/>
      <c r="D250" s="4"/>
      <c r="E250" s="4"/>
      <c r="F250" s="4"/>
      <c r="G250" s="4"/>
      <c r="H250" s="4"/>
      <c r="I250" s="4"/>
      <c r="J250" s="4"/>
      <c r="K250" s="13">
        <v>1989</v>
      </c>
      <c r="L250" s="4"/>
    </row>
    <row r="251" spans="1:12" x14ac:dyDescent="0.2">
      <c r="A251" s="4" t="s">
        <v>308</v>
      </c>
      <c r="B251" s="4"/>
      <c r="C251" s="4"/>
      <c r="D251" s="4"/>
      <c r="E251" s="4"/>
      <c r="F251" s="4"/>
      <c r="G251" s="4"/>
      <c r="H251" s="4"/>
      <c r="I251" s="4"/>
      <c r="J251" s="4"/>
      <c r="K251" s="13">
        <v>1989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1989</v>
      </c>
      <c r="L252" s="4"/>
    </row>
    <row r="253" spans="1:12" x14ac:dyDescent="0.2">
      <c r="A253" s="4" t="s">
        <v>176</v>
      </c>
      <c r="K253" s="13">
        <v>1989</v>
      </c>
      <c r="L253" s="4"/>
    </row>
    <row r="254" spans="1:12" x14ac:dyDescent="0.2">
      <c r="A254" s="4" t="s">
        <v>177</v>
      </c>
      <c r="K254" s="13">
        <v>1989</v>
      </c>
      <c r="L254" s="4"/>
    </row>
    <row r="255" spans="1:12" x14ac:dyDescent="0.2">
      <c r="A255" s="4" t="s">
        <v>288</v>
      </c>
      <c r="K255" s="13">
        <v>1989</v>
      </c>
      <c r="L255" s="4"/>
    </row>
    <row r="256" spans="1:12" x14ac:dyDescent="0.2">
      <c r="A256" s="4" t="s">
        <v>800</v>
      </c>
      <c r="K256" s="13">
        <v>1989</v>
      </c>
      <c r="L256" s="4"/>
    </row>
    <row r="257" spans="1:12" x14ac:dyDescent="0.2">
      <c r="A257" s="4" t="s">
        <v>178</v>
      </c>
      <c r="K257" s="13">
        <v>1989</v>
      </c>
      <c r="L257" s="4"/>
    </row>
    <row r="258" spans="1:12" x14ac:dyDescent="0.2">
      <c r="A258" s="4" t="s">
        <v>179</v>
      </c>
      <c r="K258" s="13">
        <v>1989</v>
      </c>
      <c r="L258" s="4"/>
    </row>
    <row r="259" spans="1:12" x14ac:dyDescent="0.2">
      <c r="A259" s="4" t="s">
        <v>180</v>
      </c>
      <c r="K259" s="13">
        <v>1989</v>
      </c>
    </row>
    <row r="260" spans="1:12" x14ac:dyDescent="0.2">
      <c r="A260" s="4" t="s">
        <v>181</v>
      </c>
      <c r="K260" s="13">
        <v>1989</v>
      </c>
    </row>
    <row r="261" spans="1:12" x14ac:dyDescent="0.2">
      <c r="A261" s="4" t="s">
        <v>182</v>
      </c>
      <c r="K261" s="13">
        <v>1989</v>
      </c>
    </row>
    <row r="262" spans="1:12" x14ac:dyDescent="0.2">
      <c r="A262" s="4" t="s">
        <v>183</v>
      </c>
      <c r="K262" s="13">
        <v>1989</v>
      </c>
    </row>
    <row r="263" spans="1:12" x14ac:dyDescent="0.2">
      <c r="A263" s="4" t="s">
        <v>184</v>
      </c>
      <c r="K263" s="13">
        <v>1989</v>
      </c>
    </row>
    <row r="264" spans="1:12" x14ac:dyDescent="0.2">
      <c r="A264" s="4" t="s">
        <v>185</v>
      </c>
      <c r="B264" s="4"/>
      <c r="C264" s="4"/>
      <c r="D264" s="4"/>
      <c r="E264" s="4"/>
      <c r="F264" s="4"/>
      <c r="G264" s="4"/>
      <c r="H264" s="4"/>
      <c r="I264" s="4"/>
      <c r="J264" s="4"/>
      <c r="K264" s="13">
        <v>1989</v>
      </c>
    </row>
    <row r="265" spans="1:12" x14ac:dyDescent="0.2">
      <c r="A265" s="4" t="s">
        <v>186</v>
      </c>
      <c r="K265" s="13">
        <v>1989</v>
      </c>
    </row>
    <row r="266" spans="1:12" x14ac:dyDescent="0.2">
      <c r="A266" s="4" t="s">
        <v>370</v>
      </c>
      <c r="K266" s="13">
        <v>1989</v>
      </c>
    </row>
    <row r="267" spans="1:12" x14ac:dyDescent="0.2">
      <c r="A267" s="4" t="s">
        <v>321</v>
      </c>
      <c r="K267" s="13">
        <v>1989</v>
      </c>
    </row>
    <row r="268" spans="1:12" x14ac:dyDescent="0.2">
      <c r="A268" s="4" t="s">
        <v>187</v>
      </c>
      <c r="B268" s="4"/>
      <c r="C268" s="4"/>
      <c r="D268" s="4"/>
      <c r="E268" s="4"/>
      <c r="F268" s="4"/>
      <c r="G268" s="4"/>
      <c r="H268" s="4"/>
      <c r="I268" s="4"/>
      <c r="J268" s="4"/>
      <c r="K268" s="13">
        <v>1989</v>
      </c>
    </row>
    <row r="269" spans="1:12" x14ac:dyDescent="0.2">
      <c r="A269" s="4" t="s">
        <v>883</v>
      </c>
      <c r="K269" s="13">
        <v>1989</v>
      </c>
    </row>
    <row r="270" spans="1:12" x14ac:dyDescent="0.2">
      <c r="A270" s="4" t="s">
        <v>188</v>
      </c>
      <c r="K270" s="13">
        <v>1989</v>
      </c>
    </row>
    <row r="271" spans="1:12" x14ac:dyDescent="0.2">
      <c r="A271" s="4" t="s">
        <v>189</v>
      </c>
      <c r="K271" s="13">
        <v>1989</v>
      </c>
    </row>
    <row r="272" spans="1:12" x14ac:dyDescent="0.2">
      <c r="A272" s="4" t="s">
        <v>190</v>
      </c>
      <c r="K272" s="13">
        <v>1989</v>
      </c>
    </row>
    <row r="273" spans="1:12" x14ac:dyDescent="0.2">
      <c r="A273" s="4" t="s">
        <v>304</v>
      </c>
      <c r="K273" s="13">
        <v>1989</v>
      </c>
    </row>
    <row r="274" spans="1:12" x14ac:dyDescent="0.2">
      <c r="A274" s="4" t="s">
        <v>347</v>
      </c>
      <c r="K274" s="13">
        <v>1989</v>
      </c>
    </row>
    <row r="275" spans="1:12" x14ac:dyDescent="0.2">
      <c r="A275" s="4" t="s">
        <v>191</v>
      </c>
      <c r="K275" s="13">
        <v>1989</v>
      </c>
      <c r="L275" s="4"/>
    </row>
    <row r="276" spans="1:12" x14ac:dyDescent="0.2">
      <c r="A276" s="4" t="s">
        <v>192</v>
      </c>
      <c r="K276" s="13">
        <v>1989</v>
      </c>
      <c r="L276" s="4"/>
    </row>
    <row r="277" spans="1:12" x14ac:dyDescent="0.2">
      <c r="A277" s="4" t="s">
        <v>193</v>
      </c>
      <c r="K277" s="13">
        <v>1989</v>
      </c>
      <c r="L277" s="4"/>
    </row>
    <row r="278" spans="1:12" x14ac:dyDescent="0.2">
      <c r="A278" s="4" t="s">
        <v>194</v>
      </c>
      <c r="K278" s="13">
        <v>1989</v>
      </c>
      <c r="L278" s="4"/>
    </row>
    <row r="279" spans="1:12" x14ac:dyDescent="0.2">
      <c r="A279" s="4" t="s">
        <v>195</v>
      </c>
      <c r="J279" s="4"/>
      <c r="K279" s="13">
        <v>1989</v>
      </c>
      <c r="L279" s="4"/>
    </row>
    <row r="280" spans="1:12" x14ac:dyDescent="0.2">
      <c r="A280" s="4" t="s">
        <v>196</v>
      </c>
      <c r="K280" s="13">
        <v>1989</v>
      </c>
      <c r="L280" s="4"/>
    </row>
    <row r="281" spans="1:12" x14ac:dyDescent="0.2">
      <c r="A281" s="4" t="s">
        <v>197</v>
      </c>
      <c r="B281" s="4"/>
      <c r="C281" s="4"/>
      <c r="D281" s="4"/>
      <c r="E281" s="4"/>
      <c r="F281" s="4"/>
      <c r="G281" s="4"/>
      <c r="H281" s="4"/>
      <c r="I281" s="4"/>
      <c r="J281" s="4"/>
      <c r="K281" s="13">
        <v>1989</v>
      </c>
      <c r="L281" s="4"/>
    </row>
    <row r="282" spans="1:12" x14ac:dyDescent="0.2">
      <c r="A282" s="4" t="s">
        <v>894</v>
      </c>
      <c r="K282" s="13">
        <v>1989</v>
      </c>
      <c r="L282" s="4"/>
    </row>
    <row r="283" spans="1:12" x14ac:dyDescent="0.2">
      <c r="A283" s="4" t="s">
        <v>198</v>
      </c>
      <c r="K283" s="13">
        <v>1989</v>
      </c>
      <c r="L283" s="4"/>
    </row>
    <row r="284" spans="1:12" x14ac:dyDescent="0.2">
      <c r="A284" s="4" t="s">
        <v>368</v>
      </c>
      <c r="K284" s="13">
        <v>1989</v>
      </c>
      <c r="L284" s="4"/>
    </row>
    <row r="285" spans="1:12" x14ac:dyDescent="0.2">
      <c r="A285" s="4" t="s">
        <v>199</v>
      </c>
      <c r="K285" s="13">
        <v>1989</v>
      </c>
      <c r="L285" s="4"/>
    </row>
    <row r="286" spans="1:12" x14ac:dyDescent="0.2">
      <c r="A286" s="4" t="s">
        <v>200</v>
      </c>
      <c r="K286" s="13">
        <v>1989</v>
      </c>
      <c r="L286" s="4"/>
    </row>
    <row r="287" spans="1:12" x14ac:dyDescent="0.2">
      <c r="A287" s="4" t="s">
        <v>201</v>
      </c>
      <c r="K287" s="13">
        <v>1989</v>
      </c>
      <c r="L287" s="4"/>
    </row>
    <row r="288" spans="1:12" x14ac:dyDescent="0.2">
      <c r="A288" s="4" t="s">
        <v>202</v>
      </c>
      <c r="K288" s="13">
        <v>1989</v>
      </c>
      <c r="L288" s="4"/>
    </row>
    <row r="289" spans="1:12" x14ac:dyDescent="0.2">
      <c r="A289" s="4" t="s">
        <v>203</v>
      </c>
      <c r="B289" s="15"/>
      <c r="C289" s="15"/>
      <c r="D289" s="15"/>
      <c r="E289" s="15"/>
      <c r="F289" s="16"/>
      <c r="G289" s="15"/>
      <c r="H289" s="15"/>
      <c r="I289" s="15"/>
      <c r="J289" s="15"/>
      <c r="K289" s="13">
        <v>1989</v>
      </c>
      <c r="L289" s="4"/>
    </row>
    <row r="290" spans="1:12" x14ac:dyDescent="0.2">
      <c r="A290" s="4" t="s">
        <v>204</v>
      </c>
      <c r="K290" s="13">
        <v>1989</v>
      </c>
      <c r="L290" s="4"/>
    </row>
    <row r="291" spans="1:12" x14ac:dyDescent="0.2">
      <c r="A291" s="4" t="s">
        <v>893</v>
      </c>
      <c r="K291" s="13">
        <v>1989</v>
      </c>
      <c r="L291" s="4"/>
    </row>
    <row r="292" spans="1:12" x14ac:dyDescent="0.2">
      <c r="A292" s="4" t="s">
        <v>313</v>
      </c>
      <c r="B292" s="4"/>
      <c r="C292" s="4"/>
      <c r="D292" s="4"/>
      <c r="E292" s="4"/>
      <c r="F292" s="4"/>
      <c r="G292" s="4"/>
      <c r="H292" s="4"/>
      <c r="I292" s="4"/>
      <c r="J292" s="4"/>
      <c r="K292" s="13">
        <v>1989</v>
      </c>
      <c r="L292" s="4"/>
    </row>
    <row r="293" spans="1:12" x14ac:dyDescent="0.2">
      <c r="A293" s="4" t="s">
        <v>205</v>
      </c>
      <c r="K293" s="13">
        <v>1989</v>
      </c>
      <c r="L293" s="4"/>
    </row>
    <row r="294" spans="1:12" x14ac:dyDescent="0.2">
      <c r="A294" s="4" t="s">
        <v>206</v>
      </c>
      <c r="K294" s="13">
        <v>1989</v>
      </c>
      <c r="L294" s="4"/>
    </row>
    <row r="295" spans="1:12" x14ac:dyDescent="0.2">
      <c r="A295" s="4" t="s">
        <v>207</v>
      </c>
      <c r="K295" s="13">
        <v>1989</v>
      </c>
      <c r="L295" s="4"/>
    </row>
    <row r="296" spans="1:12" x14ac:dyDescent="0.2">
      <c r="A296" s="4" t="s">
        <v>208</v>
      </c>
      <c r="B296" s="4"/>
      <c r="C296" s="4"/>
      <c r="D296" s="4"/>
      <c r="E296" s="4"/>
      <c r="F296" s="4"/>
      <c r="G296" s="4"/>
      <c r="H296" s="4"/>
      <c r="I296" s="4"/>
      <c r="J296" s="4"/>
      <c r="K296" s="13">
        <v>1989</v>
      </c>
      <c r="L296" s="4"/>
    </row>
    <row r="297" spans="1:12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J297" s="4"/>
      <c r="K297" s="13">
        <v>1989</v>
      </c>
      <c r="L297" s="4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1989</v>
      </c>
      <c r="L298" s="4"/>
    </row>
    <row r="299" spans="1:12" x14ac:dyDescent="0.2">
      <c r="A299" s="4" t="s">
        <v>210</v>
      </c>
      <c r="K299" s="13">
        <v>1989</v>
      </c>
      <c r="L299" s="4"/>
    </row>
    <row r="300" spans="1:12" x14ac:dyDescent="0.2">
      <c r="A300" s="4" t="s">
        <v>281</v>
      </c>
      <c r="K300" s="13">
        <v>1989</v>
      </c>
      <c r="L300" s="4"/>
    </row>
    <row r="301" spans="1:12" x14ac:dyDescent="0.2">
      <c r="A301" s="4" t="s">
        <v>343</v>
      </c>
      <c r="K301" s="13">
        <v>1989</v>
      </c>
      <c r="L301" s="4"/>
    </row>
    <row r="302" spans="1:12" x14ac:dyDescent="0.2">
      <c r="A302" s="4" t="s">
        <v>876</v>
      </c>
      <c r="B302" s="4"/>
      <c r="C302" s="4"/>
      <c r="D302" s="4"/>
      <c r="E302" s="4"/>
      <c r="F302" s="4"/>
      <c r="G302" s="4"/>
      <c r="H302" s="4"/>
      <c r="I302" s="4"/>
      <c r="J302" s="4"/>
      <c r="K302" s="13">
        <v>1989</v>
      </c>
      <c r="L302" s="4"/>
    </row>
    <row r="303" spans="1:12" x14ac:dyDescent="0.2">
      <c r="A303" s="4" t="s">
        <v>902</v>
      </c>
      <c r="K303" s="13">
        <v>1989</v>
      </c>
      <c r="L303" s="4"/>
    </row>
    <row r="304" spans="1:12" x14ac:dyDescent="0.2">
      <c r="A304" s="4" t="s">
        <v>324</v>
      </c>
      <c r="K304" s="13">
        <v>1989</v>
      </c>
      <c r="L304" s="4"/>
    </row>
    <row r="305" spans="1:12" x14ac:dyDescent="0.2">
      <c r="A305" s="4" t="s">
        <v>328</v>
      </c>
      <c r="B305" s="4"/>
      <c r="C305" s="4"/>
      <c r="D305" s="4"/>
      <c r="E305" s="4"/>
      <c r="F305" s="4"/>
      <c r="G305" s="4"/>
      <c r="H305" s="4"/>
      <c r="I305" s="4"/>
      <c r="J305" s="4"/>
      <c r="K305" s="13">
        <v>1989</v>
      </c>
      <c r="L305" s="4"/>
    </row>
    <row r="306" spans="1:12" x14ac:dyDescent="0.2">
      <c r="A306" s="4" t="s">
        <v>348</v>
      </c>
      <c r="K306" s="13">
        <v>1989</v>
      </c>
      <c r="L306" s="4"/>
    </row>
    <row r="307" spans="1:12" x14ac:dyDescent="0.2">
      <c r="A307" s="4" t="s">
        <v>358</v>
      </c>
      <c r="K307" s="13">
        <v>1989</v>
      </c>
      <c r="L307" s="4"/>
    </row>
    <row r="308" spans="1:12" x14ac:dyDescent="0.2">
      <c r="A308" s="4" t="s">
        <v>325</v>
      </c>
      <c r="K308" s="13">
        <v>1989</v>
      </c>
      <c r="L308" s="4"/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1989</v>
      </c>
      <c r="L309" s="4"/>
    </row>
    <row r="310" spans="1:12" x14ac:dyDescent="0.2">
      <c r="A310" s="4" t="s">
        <v>326</v>
      </c>
      <c r="B310" s="4"/>
      <c r="C310" s="4"/>
      <c r="D310" s="4"/>
      <c r="E310" s="4"/>
      <c r="F310" s="4"/>
      <c r="G310" s="4"/>
      <c r="H310" s="4"/>
      <c r="I310" s="4"/>
      <c r="J310" s="4"/>
      <c r="K310" s="13">
        <v>1989</v>
      </c>
      <c r="L310" s="4"/>
    </row>
    <row r="311" spans="1:12" x14ac:dyDescent="0.2">
      <c r="A311" s="4" t="s">
        <v>211</v>
      </c>
      <c r="K311" s="13">
        <v>1989</v>
      </c>
      <c r="L311" s="4"/>
    </row>
    <row r="312" spans="1:12" x14ac:dyDescent="0.2">
      <c r="A312" s="4" t="s">
        <v>798</v>
      </c>
      <c r="K312" s="13">
        <v>1989</v>
      </c>
      <c r="L312" s="4"/>
    </row>
    <row r="313" spans="1:12" x14ac:dyDescent="0.2">
      <c r="A313" s="4" t="s">
        <v>282</v>
      </c>
      <c r="B313" s="4"/>
      <c r="C313" s="4"/>
      <c r="D313" s="4"/>
      <c r="E313" s="4"/>
      <c r="F313" s="4"/>
      <c r="G313" s="4"/>
      <c r="H313" s="4"/>
      <c r="I313" s="4"/>
      <c r="J313" s="4"/>
      <c r="K313" s="13">
        <v>1989</v>
      </c>
      <c r="L313" s="4"/>
    </row>
    <row r="314" spans="1:12" x14ac:dyDescent="0.2">
      <c r="A314" s="4" t="s">
        <v>212</v>
      </c>
      <c r="K314" s="13">
        <v>1989</v>
      </c>
      <c r="L314" s="4"/>
    </row>
    <row r="315" spans="1:12" x14ac:dyDescent="0.2">
      <c r="A315" s="4" t="s">
        <v>301</v>
      </c>
      <c r="K315" s="13">
        <v>1989</v>
      </c>
      <c r="L315" s="4"/>
    </row>
    <row r="316" spans="1:12" x14ac:dyDescent="0.2">
      <c r="A316" s="4" t="s">
        <v>289</v>
      </c>
      <c r="K316" s="13">
        <v>1989</v>
      </c>
      <c r="L316" s="4"/>
    </row>
    <row r="317" spans="1:12" x14ac:dyDescent="0.2">
      <c r="A317" s="4" t="s">
        <v>878</v>
      </c>
      <c r="K317" s="13">
        <v>1989</v>
      </c>
      <c r="L317" s="4"/>
    </row>
    <row r="318" spans="1:12" x14ac:dyDescent="0.2">
      <c r="A318" s="4" t="s">
        <v>879</v>
      </c>
      <c r="K318" s="13">
        <v>1989</v>
      </c>
      <c r="L318" s="4"/>
    </row>
    <row r="319" spans="1:12" x14ac:dyDescent="0.2">
      <c r="A319" s="4" t="s">
        <v>844</v>
      </c>
      <c r="B319" s="4"/>
      <c r="C319" s="4"/>
      <c r="D319" s="4"/>
      <c r="E319" s="4"/>
      <c r="F319" s="4"/>
      <c r="G319" s="4"/>
      <c r="H319" s="4"/>
      <c r="I319" s="4"/>
      <c r="J319" s="4"/>
      <c r="K319" s="13">
        <v>1989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1989</v>
      </c>
      <c r="L320" s="4"/>
    </row>
    <row r="321" spans="1:12" x14ac:dyDescent="0.2">
      <c r="A321" s="4" t="s">
        <v>897</v>
      </c>
      <c r="K321" s="13">
        <v>1989</v>
      </c>
      <c r="L321" s="4"/>
    </row>
    <row r="322" spans="1:12" x14ac:dyDescent="0.2">
      <c r="A322" s="4" t="s">
        <v>214</v>
      </c>
      <c r="K322" s="13">
        <v>1989</v>
      </c>
      <c r="L322" s="4"/>
    </row>
    <row r="323" spans="1:12" x14ac:dyDescent="0.2">
      <c r="A323" s="4" t="s">
        <v>801</v>
      </c>
      <c r="B323" s="15"/>
      <c r="C323" s="15"/>
      <c r="D323" s="15"/>
      <c r="E323" s="15"/>
      <c r="K323" s="13">
        <v>1989</v>
      </c>
      <c r="L323" s="4"/>
    </row>
    <row r="324" spans="1:12" x14ac:dyDescent="0.2">
      <c r="A324" s="4" t="s">
        <v>309</v>
      </c>
      <c r="B324" s="4"/>
      <c r="C324" s="4"/>
      <c r="D324" s="4"/>
      <c r="E324" s="4"/>
      <c r="F324" s="4"/>
      <c r="G324" s="4"/>
      <c r="H324" s="4"/>
      <c r="I324" s="4"/>
      <c r="J324" s="4"/>
      <c r="K324" s="13">
        <v>1989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1989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1989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1989</v>
      </c>
      <c r="L327" s="4"/>
    </row>
    <row r="328" spans="1:12" ht="12.75" customHeight="1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1989</v>
      </c>
      <c r="L328" s="4"/>
    </row>
    <row r="329" spans="1:12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1989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1989</v>
      </c>
      <c r="L330" s="4"/>
    </row>
    <row r="331" spans="1:12" x14ac:dyDescent="0.2">
      <c r="A331" s="4" t="s">
        <v>221</v>
      </c>
      <c r="K331" s="13">
        <v>1989</v>
      </c>
      <c r="L331" s="4"/>
    </row>
    <row r="332" spans="1:12" x14ac:dyDescent="0.2">
      <c r="A332" s="4" t="s">
        <v>292</v>
      </c>
      <c r="B332" s="4"/>
      <c r="C332" s="4"/>
      <c r="D332" s="4"/>
      <c r="E332" s="4"/>
      <c r="F332" s="4"/>
      <c r="G332" s="4"/>
      <c r="H332" s="4"/>
      <c r="I332" s="4"/>
      <c r="J332" s="4"/>
      <c r="K332" s="13">
        <v>1989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1989</v>
      </c>
      <c r="L333" s="4"/>
    </row>
    <row r="334" spans="1:12" ht="12.75" customHeight="1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1989</v>
      </c>
      <c r="L334" s="4"/>
    </row>
    <row r="335" spans="1:12" x14ac:dyDescent="0.2">
      <c r="A335" s="4" t="s">
        <v>224</v>
      </c>
      <c r="K335" s="13">
        <v>1989</v>
      </c>
      <c r="L335" s="4"/>
    </row>
    <row r="336" spans="1:12" x14ac:dyDescent="0.2">
      <c r="A336" s="4" t="s">
        <v>901</v>
      </c>
      <c r="K336" s="13">
        <v>1989</v>
      </c>
      <c r="L336" s="4"/>
    </row>
    <row r="337" spans="1:12" x14ac:dyDescent="0.2">
      <c r="A337" s="4" t="s">
        <v>225</v>
      </c>
      <c r="F337"/>
      <c r="G337"/>
      <c r="H337"/>
      <c r="I337"/>
      <c r="J337"/>
      <c r="K337" s="13">
        <v>1989</v>
      </c>
      <c r="L337" s="4"/>
    </row>
    <row r="338" spans="1:12" x14ac:dyDescent="0.2">
      <c r="A338" s="4" t="s">
        <v>344</v>
      </c>
      <c r="K338" s="13">
        <v>1989</v>
      </c>
      <c r="L338" s="4"/>
    </row>
    <row r="339" spans="1:12" x14ac:dyDescent="0.2">
      <c r="A339" s="4" t="s">
        <v>335</v>
      </c>
      <c r="K339" s="13">
        <v>1989</v>
      </c>
      <c r="L339" s="4"/>
    </row>
    <row r="340" spans="1:12" x14ac:dyDescent="0.2">
      <c r="A340" s="4" t="s">
        <v>226</v>
      </c>
      <c r="B340" s="4"/>
      <c r="C340" s="4"/>
      <c r="D340" s="4"/>
      <c r="E340" s="4"/>
      <c r="F340" s="4"/>
      <c r="G340" s="4"/>
      <c r="H340" s="4"/>
      <c r="I340" s="4"/>
      <c r="J340" s="4"/>
      <c r="K340" s="13">
        <v>1989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1989</v>
      </c>
      <c r="L341" s="4"/>
    </row>
    <row r="342" spans="1:12" x14ac:dyDescent="0.2">
      <c r="A342" s="4" t="s">
        <v>227</v>
      </c>
      <c r="K342" s="13">
        <v>1989</v>
      </c>
      <c r="L342" s="4"/>
    </row>
    <row r="343" spans="1:12" x14ac:dyDescent="0.2">
      <c r="A343" s="4" t="s">
        <v>228</v>
      </c>
      <c r="B343" s="4"/>
      <c r="C343" s="4"/>
      <c r="D343" s="4"/>
      <c r="E343" s="4"/>
      <c r="F343" s="4"/>
      <c r="G343" s="4"/>
      <c r="H343" s="4"/>
      <c r="I343" s="4"/>
      <c r="J343" s="4"/>
      <c r="K343" s="13">
        <v>1989</v>
      </c>
      <c r="L343" s="4"/>
    </row>
    <row r="344" spans="1:12" x14ac:dyDescent="0.2">
      <c r="A344" s="4" t="s">
        <v>365</v>
      </c>
      <c r="K344" s="13">
        <v>1989</v>
      </c>
      <c r="L344" s="4"/>
    </row>
    <row r="345" spans="1:12" x14ac:dyDescent="0.2">
      <c r="A345" s="4" t="s">
        <v>229</v>
      </c>
      <c r="K345" s="13">
        <v>1989</v>
      </c>
      <c r="L345" s="4"/>
    </row>
    <row r="346" spans="1:12" x14ac:dyDescent="0.2">
      <c r="A346" s="4" t="s">
        <v>230</v>
      </c>
      <c r="K346" s="13">
        <v>1989</v>
      </c>
      <c r="L346" s="4"/>
    </row>
    <row r="347" spans="1:12" x14ac:dyDescent="0.2">
      <c r="A347" s="4" t="s">
        <v>799</v>
      </c>
      <c r="K347" s="13">
        <v>1989</v>
      </c>
      <c r="L347" s="4"/>
    </row>
    <row r="348" spans="1:12" x14ac:dyDescent="0.2">
      <c r="A348" s="4" t="s">
        <v>790</v>
      </c>
      <c r="K348" s="13">
        <v>1989</v>
      </c>
      <c r="L348" s="4"/>
    </row>
    <row r="349" spans="1:12" x14ac:dyDescent="0.2">
      <c r="A349" s="4" t="s">
        <v>231</v>
      </c>
      <c r="K349" s="13">
        <v>1989</v>
      </c>
      <c r="L349" s="4"/>
    </row>
    <row r="350" spans="1:12" x14ac:dyDescent="0.2">
      <c r="A350" s="4" t="s">
        <v>826</v>
      </c>
      <c r="K350" s="13">
        <v>1989</v>
      </c>
      <c r="L350" s="4"/>
    </row>
    <row r="351" spans="1:12" x14ac:dyDescent="0.2">
      <c r="A351" s="4" t="s">
        <v>232</v>
      </c>
      <c r="B351" s="4"/>
      <c r="C351" s="4"/>
      <c r="D351" s="4"/>
      <c r="E351" s="4"/>
      <c r="F351" s="4"/>
      <c r="G351" s="4"/>
      <c r="H351" s="4"/>
      <c r="I351" s="4"/>
      <c r="J351" s="4"/>
      <c r="K351" s="13">
        <v>1989</v>
      </c>
      <c r="L351" s="4"/>
    </row>
    <row r="352" spans="1:12" x14ac:dyDescent="0.2">
      <c r="A352" s="4" t="s">
        <v>891</v>
      </c>
      <c r="K352" s="13">
        <v>1989</v>
      </c>
      <c r="L352" s="4"/>
    </row>
    <row r="353" spans="1:12" x14ac:dyDescent="0.2">
      <c r="A353" s="4" t="s">
        <v>233</v>
      </c>
      <c r="K353" s="13">
        <v>1989</v>
      </c>
      <c r="L353" s="4"/>
    </row>
    <row r="354" spans="1:12" x14ac:dyDescent="0.2">
      <c r="A354" s="4" t="s">
        <v>234</v>
      </c>
      <c r="K354" s="13">
        <v>1989</v>
      </c>
      <c r="L354" s="4"/>
    </row>
    <row r="355" spans="1:12" x14ac:dyDescent="0.2">
      <c r="A355" s="4" t="s">
        <v>283</v>
      </c>
      <c r="K355" s="13">
        <v>1989</v>
      </c>
      <c r="L355" s="4"/>
    </row>
    <row r="356" spans="1:12" x14ac:dyDescent="0.2">
      <c r="A356" s="4" t="s">
        <v>235</v>
      </c>
      <c r="K356" s="13">
        <v>1989</v>
      </c>
      <c r="L356" s="4"/>
    </row>
    <row r="357" spans="1:12" x14ac:dyDescent="0.2">
      <c r="A357" s="4" t="s">
        <v>845</v>
      </c>
      <c r="K357" s="13">
        <v>1989</v>
      </c>
      <c r="L357" s="4"/>
    </row>
    <row r="358" spans="1:12" x14ac:dyDescent="0.2">
      <c r="A358" s="4" t="s">
        <v>287</v>
      </c>
      <c r="K358" s="13">
        <v>1989</v>
      </c>
      <c r="L358" s="4"/>
    </row>
    <row r="359" spans="1:12" x14ac:dyDescent="0.2">
      <c r="A359" s="4" t="s">
        <v>803</v>
      </c>
      <c r="K359" s="13">
        <v>1989</v>
      </c>
      <c r="L359" s="4"/>
    </row>
    <row r="360" spans="1:12" x14ac:dyDescent="0.2">
      <c r="A360" s="4" t="s">
        <v>296</v>
      </c>
      <c r="K360" s="13">
        <v>1989</v>
      </c>
      <c r="L360" s="4"/>
    </row>
    <row r="361" spans="1:12" x14ac:dyDescent="0.2">
      <c r="A361" s="4" t="s">
        <v>336</v>
      </c>
      <c r="K361" s="13">
        <v>1989</v>
      </c>
      <c r="L361" s="4"/>
    </row>
    <row r="362" spans="1:12" x14ac:dyDescent="0.2">
      <c r="A362" s="4" t="s">
        <v>236</v>
      </c>
      <c r="K362" s="13">
        <v>1989</v>
      </c>
      <c r="L362" s="4"/>
    </row>
    <row r="363" spans="1:12" x14ac:dyDescent="0.2">
      <c r="A363" s="4" t="s">
        <v>237</v>
      </c>
      <c r="K363" s="13">
        <v>1989</v>
      </c>
      <c r="L363" s="4"/>
    </row>
    <row r="364" spans="1:12" x14ac:dyDescent="0.2">
      <c r="A364" s="4" t="s">
        <v>867</v>
      </c>
      <c r="K364" s="13">
        <v>1989</v>
      </c>
      <c r="L364" s="4"/>
    </row>
    <row r="365" spans="1:12" x14ac:dyDescent="0.2">
      <c r="A365" s="4" t="s">
        <v>238</v>
      </c>
      <c r="K365" s="13">
        <v>1989</v>
      </c>
      <c r="L365" s="4"/>
    </row>
    <row r="366" spans="1:12" x14ac:dyDescent="0.2">
      <c r="A366" s="4" t="s">
        <v>367</v>
      </c>
      <c r="K366" s="13">
        <v>1989</v>
      </c>
      <c r="L366" s="4"/>
    </row>
    <row r="367" spans="1:12" x14ac:dyDescent="0.2">
      <c r="A367" s="4" t="s">
        <v>890</v>
      </c>
      <c r="K367" s="13">
        <v>1989</v>
      </c>
      <c r="L367" s="4"/>
    </row>
    <row r="368" spans="1:12" x14ac:dyDescent="0.2">
      <c r="A368" s="4" t="s">
        <v>293</v>
      </c>
      <c r="G368" s="4"/>
      <c r="H368" s="4"/>
      <c r="I368" s="4"/>
      <c r="J368" s="4"/>
      <c r="K368" s="13">
        <v>1989</v>
      </c>
      <c r="L368" s="4"/>
    </row>
    <row r="369" spans="1:12" x14ac:dyDescent="0.2">
      <c r="A369" s="4" t="s">
        <v>239</v>
      </c>
      <c r="G369" s="4"/>
      <c r="H369" s="4"/>
      <c r="I369" s="4"/>
      <c r="J369" s="4"/>
      <c r="K369" s="13">
        <v>1989</v>
      </c>
      <c r="L369" s="4"/>
    </row>
    <row r="370" spans="1:12" x14ac:dyDescent="0.2">
      <c r="A370" s="4" t="s">
        <v>240</v>
      </c>
      <c r="B370" s="4"/>
      <c r="C370" s="4"/>
      <c r="D370" s="4"/>
      <c r="E370" s="4"/>
      <c r="F370" s="4"/>
      <c r="G370" s="4"/>
      <c r="H370" s="4"/>
      <c r="I370" s="4"/>
      <c r="J370" s="4"/>
      <c r="K370" s="13">
        <v>1989</v>
      </c>
      <c r="L370" s="4"/>
    </row>
    <row r="371" spans="1:12" x14ac:dyDescent="0.2">
      <c r="A371" s="4" t="s">
        <v>241</v>
      </c>
      <c r="B371" s="4"/>
      <c r="C371" s="4"/>
      <c r="D371" s="4"/>
      <c r="E371" s="4"/>
      <c r="F371" s="4"/>
      <c r="G371" s="4"/>
      <c r="H371" s="4"/>
      <c r="I371" s="4"/>
      <c r="J371" s="4"/>
      <c r="K371" s="13">
        <v>1989</v>
      </c>
      <c r="L371" s="4"/>
    </row>
    <row r="372" spans="1:12" x14ac:dyDescent="0.2">
      <c r="A372" s="4" t="s">
        <v>333</v>
      </c>
      <c r="K372" s="13">
        <v>1989</v>
      </c>
      <c r="L372" s="4"/>
    </row>
    <row r="373" spans="1:12" x14ac:dyDescent="0.2">
      <c r="A373" s="4" t="s">
        <v>802</v>
      </c>
      <c r="G373" s="4"/>
      <c r="H373" s="4"/>
      <c r="I373" s="4"/>
      <c r="J373" s="4"/>
      <c r="K373" s="13">
        <v>1989</v>
      </c>
      <c r="L373" s="4"/>
    </row>
    <row r="374" spans="1:12" x14ac:dyDescent="0.2">
      <c r="A374" s="4" t="s">
        <v>337</v>
      </c>
      <c r="G374" s="4"/>
      <c r="H374" s="4"/>
      <c r="I374" s="4"/>
      <c r="J374" s="4"/>
      <c r="K374" s="13">
        <v>1989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1989</v>
      </c>
      <c r="L375" s="4"/>
    </row>
    <row r="376" spans="1:12" x14ac:dyDescent="0.2">
      <c r="A376" s="4" t="s">
        <v>243</v>
      </c>
      <c r="K376" s="13">
        <v>1989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1989</v>
      </c>
      <c r="L377" s="4"/>
    </row>
    <row r="378" spans="1:12" x14ac:dyDescent="0.2">
      <c r="A378" s="4" t="s">
        <v>327</v>
      </c>
      <c r="G378" s="4"/>
      <c r="H378" s="4"/>
      <c r="I378" s="4"/>
      <c r="J378" s="4"/>
      <c r="K378" s="13">
        <v>1989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1989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1989</v>
      </c>
      <c r="L380" s="4"/>
    </row>
    <row r="381" spans="1:12" x14ac:dyDescent="0.2">
      <c r="A381" s="4" t="s">
        <v>247</v>
      </c>
      <c r="K381" s="13">
        <v>1989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1989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1989</v>
      </c>
      <c r="L383" s="4"/>
    </row>
    <row r="384" spans="1:12" x14ac:dyDescent="0.2">
      <c r="A384" s="4" t="s">
        <v>250</v>
      </c>
      <c r="B384" s="15"/>
      <c r="C384" s="15"/>
      <c r="D384" s="15"/>
      <c r="E384" s="15"/>
      <c r="F384" s="15"/>
      <c r="G384" s="4"/>
      <c r="H384" s="4"/>
      <c r="I384" s="4"/>
      <c r="J384" s="4"/>
      <c r="K384" s="13">
        <v>1989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1989</v>
      </c>
      <c r="L385" s="4"/>
    </row>
    <row r="386" spans="1:12" x14ac:dyDescent="0.2">
      <c r="A386" s="4" t="s">
        <v>252</v>
      </c>
      <c r="G386" s="4"/>
      <c r="H386" s="4"/>
      <c r="I386" s="4"/>
      <c r="J386" s="4"/>
      <c r="K386" s="13">
        <v>1989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1989</v>
      </c>
      <c r="L387" s="4"/>
    </row>
    <row r="388" spans="1:12" x14ac:dyDescent="0.2">
      <c r="A388" s="4" t="s">
        <v>254</v>
      </c>
      <c r="B388" s="4"/>
      <c r="C388" s="4"/>
      <c r="D388" s="4"/>
      <c r="E388" s="4"/>
      <c r="F388" s="4"/>
      <c r="G388" s="4"/>
      <c r="H388" s="4"/>
      <c r="I388" s="4"/>
      <c r="J388" s="4"/>
      <c r="K388" s="13">
        <v>1989</v>
      </c>
      <c r="L388" s="4"/>
    </row>
    <row r="389" spans="1:12" x14ac:dyDescent="0.2">
      <c r="A389" s="4" t="s">
        <v>255</v>
      </c>
      <c r="B389" s="4"/>
      <c r="C389" s="4"/>
      <c r="D389" s="4"/>
      <c r="E389" s="4"/>
      <c r="F389" s="4"/>
      <c r="G389" s="4"/>
      <c r="H389" s="4"/>
      <c r="I389" s="4"/>
      <c r="J389" s="4"/>
      <c r="K389" s="13">
        <v>1989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1989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1989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1989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1989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1989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1989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1989</v>
      </c>
      <c r="L396" s="4"/>
    </row>
    <row r="397" spans="1:12" x14ac:dyDescent="0.2">
      <c r="A397" s="4" t="s">
        <v>263</v>
      </c>
      <c r="K397" s="13">
        <v>1989</v>
      </c>
      <c r="L397" s="4"/>
    </row>
    <row r="398" spans="1:12" x14ac:dyDescent="0.2">
      <c r="A398" s="4" t="s">
        <v>264</v>
      </c>
      <c r="K398" s="13">
        <v>1989</v>
      </c>
      <c r="L398" s="4"/>
    </row>
    <row r="399" spans="1:12" x14ac:dyDescent="0.2">
      <c r="A399" s="4" t="s">
        <v>820</v>
      </c>
      <c r="B399" s="4"/>
      <c r="C399" s="4"/>
      <c r="D399" s="4"/>
      <c r="E399" s="4"/>
      <c r="F399" s="4"/>
      <c r="G399" s="4"/>
      <c r="H399" s="4"/>
      <c r="I399" s="4"/>
      <c r="J399" s="4"/>
      <c r="K399" s="13">
        <v>1989</v>
      </c>
      <c r="L399" s="4"/>
    </row>
    <row r="400" spans="1:12" x14ac:dyDescent="0.2">
      <c r="A400" s="4" t="s">
        <v>884</v>
      </c>
      <c r="B400" s="4"/>
      <c r="C400" s="4"/>
      <c r="D400" s="4"/>
      <c r="E400" s="4"/>
      <c r="F400" s="4"/>
      <c r="G400" s="4"/>
      <c r="H400" s="4"/>
      <c r="I400" s="4"/>
      <c r="J400" s="4"/>
      <c r="K400" s="13">
        <v>1989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1989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1989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1989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1989</v>
      </c>
      <c r="L404" s="4"/>
    </row>
    <row r="405" spans="1:12" x14ac:dyDescent="0.2">
      <c r="A405" s="4" t="s">
        <v>269</v>
      </c>
      <c r="K405" s="13">
        <v>1989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1989</v>
      </c>
      <c r="L406" s="4"/>
    </row>
    <row r="407" spans="1:12" x14ac:dyDescent="0.2">
      <c r="A407" s="4" t="s">
        <v>284</v>
      </c>
      <c r="K407" s="13">
        <v>1989</v>
      </c>
      <c r="L407" s="4"/>
    </row>
    <row r="408" spans="1:12" x14ac:dyDescent="0.2">
      <c r="A408" s="4" t="s">
        <v>271</v>
      </c>
      <c r="K408" s="13">
        <v>1989</v>
      </c>
      <c r="L408" s="4"/>
    </row>
    <row r="409" spans="1:12" x14ac:dyDescent="0.2">
      <c r="A409" s="4" t="s">
        <v>272</v>
      </c>
      <c r="K409" s="13">
        <v>1989</v>
      </c>
      <c r="L409" s="4"/>
    </row>
    <row r="410" spans="1:12" x14ac:dyDescent="0.2">
      <c r="A410" s="4" t="s">
        <v>273</v>
      </c>
      <c r="K410" s="13">
        <v>1989</v>
      </c>
      <c r="L410" s="4"/>
    </row>
    <row r="411" spans="1:12" x14ac:dyDescent="0.2">
      <c r="A411" s="62" t="s">
        <v>930</v>
      </c>
      <c r="K411" s="13">
        <v>1989</v>
      </c>
      <c r="L411" s="4"/>
    </row>
    <row r="412" spans="1:12" x14ac:dyDescent="0.2">
      <c r="A412" s="62" t="s">
        <v>931</v>
      </c>
      <c r="K412" s="13">
        <v>1989</v>
      </c>
      <c r="L412" s="4"/>
    </row>
    <row r="413" spans="1:12" x14ac:dyDescent="0.2">
      <c r="A413" s="62" t="s">
        <v>932</v>
      </c>
      <c r="K413" s="13">
        <v>1989</v>
      </c>
      <c r="L413" s="4"/>
    </row>
    <row r="414" spans="1:12" x14ac:dyDescent="0.2">
      <c r="A414" s="62" t="s">
        <v>933</v>
      </c>
      <c r="K414" s="13">
        <v>1989</v>
      </c>
      <c r="L414" s="4"/>
    </row>
    <row r="415" spans="1:12" x14ac:dyDescent="0.2">
      <c r="A415" s="62" t="s">
        <v>934</v>
      </c>
      <c r="K415" s="13">
        <v>1989</v>
      </c>
      <c r="L415" s="4"/>
    </row>
    <row r="416" spans="1:12" x14ac:dyDescent="0.2">
      <c r="A416" s="62" t="s">
        <v>935</v>
      </c>
      <c r="K416" s="13">
        <v>1989</v>
      </c>
      <c r="L416" s="4"/>
    </row>
    <row r="417" spans="1:12" x14ac:dyDescent="0.2">
      <c r="A417" s="62" t="s">
        <v>936</v>
      </c>
      <c r="K417" s="13">
        <v>1989</v>
      </c>
      <c r="L417" s="4"/>
    </row>
    <row r="418" spans="1:12" x14ac:dyDescent="0.2">
      <c r="A418" s="62" t="s">
        <v>940</v>
      </c>
      <c r="K418" s="13">
        <v>1989</v>
      </c>
      <c r="L418" s="4"/>
    </row>
    <row r="419" spans="1:12" x14ac:dyDescent="0.2">
      <c r="A419" s="62" t="s">
        <v>937</v>
      </c>
      <c r="K419" s="13">
        <v>1989</v>
      </c>
      <c r="L419" s="4"/>
    </row>
    <row r="420" spans="1:12" x14ac:dyDescent="0.2">
      <c r="A420" s="61" t="s">
        <v>929</v>
      </c>
      <c r="K420" s="13">
        <v>1989</v>
      </c>
      <c r="L420" s="4"/>
    </row>
    <row r="421" spans="1:12" x14ac:dyDescent="0.2">
      <c r="A421" s="62" t="s">
        <v>947</v>
      </c>
      <c r="K421" s="13">
        <v>1989</v>
      </c>
      <c r="L421" s="4"/>
    </row>
    <row r="422" spans="1:12" x14ac:dyDescent="0.2">
      <c r="A422" s="62" t="s">
        <v>938</v>
      </c>
      <c r="K422" s="13">
        <v>1989</v>
      </c>
      <c r="L422" s="4"/>
    </row>
    <row r="423" spans="1:12" x14ac:dyDescent="0.2">
      <c r="A423" s="62" t="s">
        <v>952</v>
      </c>
      <c r="K423" s="13">
        <v>1989</v>
      </c>
      <c r="L423" s="4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1989</v>
      </c>
    </row>
    <row r="425" spans="1:12" x14ac:dyDescent="0.2">
      <c r="A425" s="74" t="s">
        <v>960</v>
      </c>
      <c r="K425" s="13">
        <v>1989</v>
      </c>
      <c r="L425" s="13"/>
    </row>
    <row r="426" spans="1:12" x14ac:dyDescent="0.2">
      <c r="A426" s="74" t="s">
        <v>961</v>
      </c>
      <c r="I426" s="4"/>
      <c r="J426" s="4"/>
      <c r="K426" s="13">
        <v>1989</v>
      </c>
      <c r="L426" s="4"/>
    </row>
    <row r="427" spans="1:12" x14ac:dyDescent="0.2">
      <c r="A427" s="75" t="s">
        <v>962</v>
      </c>
      <c r="I427" s="4"/>
      <c r="J427" s="4"/>
      <c r="K427" s="13">
        <v>1989</v>
      </c>
      <c r="L427" s="4"/>
    </row>
    <row r="428" spans="1:12" x14ac:dyDescent="0.2">
      <c r="A428" s="75" t="s">
        <v>963</v>
      </c>
      <c r="B428" s="4"/>
      <c r="C428" s="4"/>
      <c r="D428" s="4"/>
      <c r="E428" s="4"/>
      <c r="F428" s="4"/>
      <c r="G428" s="4"/>
      <c r="H428" s="4"/>
      <c r="I428" s="4"/>
      <c r="J428" s="4"/>
      <c r="K428" s="13">
        <v>1989</v>
      </c>
      <c r="L428" s="4"/>
    </row>
    <row r="429" spans="1:12" x14ac:dyDescent="0.2">
      <c r="A429" s="75" t="s">
        <v>964</v>
      </c>
      <c r="B429" s="4"/>
      <c r="C429" s="4"/>
      <c r="D429" s="4"/>
      <c r="E429" s="4"/>
      <c r="F429" s="4"/>
      <c r="G429" s="4"/>
      <c r="H429" s="4"/>
      <c r="I429" s="4"/>
      <c r="J429" s="4"/>
      <c r="K429" s="13">
        <v>1989</v>
      </c>
      <c r="L429" s="4"/>
    </row>
    <row r="430" spans="1:12" x14ac:dyDescent="0.2">
      <c r="A430" s="75" t="s">
        <v>965</v>
      </c>
      <c r="B430" s="4"/>
      <c r="C430" s="4"/>
      <c r="D430" s="4"/>
      <c r="E430" s="4"/>
      <c r="F430" s="4"/>
      <c r="G430" s="4"/>
      <c r="H430" s="4"/>
      <c r="I430" s="4"/>
      <c r="J430" s="4"/>
      <c r="K430" s="13">
        <v>1989</v>
      </c>
      <c r="L430" s="4"/>
    </row>
    <row r="431" spans="1:12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2:12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2:12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40" spans="2:12" x14ac:dyDescent="0.2">
      <c r="B440" s="13">
        <f>SUM(B2:B430)</f>
        <v>0</v>
      </c>
      <c r="C440" s="13">
        <f t="shared" ref="C440:L440" si="0">SUM(C2:C430)</f>
        <v>0</v>
      </c>
      <c r="D440" s="13">
        <f t="shared" si="0"/>
        <v>0</v>
      </c>
      <c r="E440" s="13">
        <f t="shared" si="0"/>
        <v>0</v>
      </c>
      <c r="F440" s="13">
        <f t="shared" si="0"/>
        <v>0</v>
      </c>
      <c r="G440" s="13">
        <f t="shared" si="0"/>
        <v>0</v>
      </c>
      <c r="H440" s="13">
        <f t="shared" si="0"/>
        <v>0</v>
      </c>
      <c r="I440" s="13">
        <f t="shared" si="0"/>
        <v>0</v>
      </c>
      <c r="J440" s="13">
        <f t="shared" si="0"/>
        <v>0</v>
      </c>
      <c r="L440" s="13">
        <f t="shared" si="0"/>
        <v>0</v>
      </c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15" workbookViewId="0">
      <selection activeCell="A423" sqref="A423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7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5" t="s">
        <v>371</v>
      </c>
    </row>
    <row r="2" spans="1:12" x14ac:dyDescent="0.2">
      <c r="A2" s="4" t="s">
        <v>8</v>
      </c>
      <c r="B2" s="13">
        <v>1</v>
      </c>
      <c r="C2" s="13">
        <v>1</v>
      </c>
      <c r="D2" s="13">
        <v>0</v>
      </c>
      <c r="E2" s="13">
        <v>3</v>
      </c>
      <c r="K2" s="13">
        <v>1988</v>
      </c>
    </row>
    <row r="3" spans="1:12" x14ac:dyDescent="0.2">
      <c r="A3" s="4" t="s">
        <v>329</v>
      </c>
      <c r="K3" s="13">
        <v>1988</v>
      </c>
    </row>
    <row r="4" spans="1:12" x14ac:dyDescent="0.2">
      <c r="A4" s="4" t="s">
        <v>338</v>
      </c>
      <c r="G4" s="4"/>
      <c r="H4" s="4"/>
      <c r="I4" s="4"/>
      <c r="J4" s="4"/>
      <c r="K4" s="13">
        <v>1988</v>
      </c>
    </row>
    <row r="5" spans="1:12" x14ac:dyDescent="0.2">
      <c r="A5" s="4" t="s">
        <v>791</v>
      </c>
      <c r="B5" s="4"/>
      <c r="C5" s="4"/>
      <c r="D5" s="4"/>
      <c r="E5" s="4"/>
      <c r="F5" s="4"/>
      <c r="G5" s="4"/>
      <c r="H5" s="4"/>
      <c r="I5" s="4"/>
      <c r="J5" s="4"/>
      <c r="K5" s="13">
        <v>1988</v>
      </c>
      <c r="L5" s="4"/>
    </row>
    <row r="6" spans="1:12" x14ac:dyDescent="0.2">
      <c r="A6" s="4" t="s">
        <v>9</v>
      </c>
      <c r="K6" s="13">
        <v>1988</v>
      </c>
    </row>
    <row r="7" spans="1:12" x14ac:dyDescent="0.2">
      <c r="A7" s="4" t="s">
        <v>10</v>
      </c>
      <c r="K7" s="13">
        <v>1988</v>
      </c>
    </row>
    <row r="8" spans="1:12" x14ac:dyDescent="0.2">
      <c r="A8" s="4" t="s">
        <v>11</v>
      </c>
      <c r="K8" s="13">
        <v>1988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1988</v>
      </c>
    </row>
    <row r="10" spans="1:12" x14ac:dyDescent="0.2">
      <c r="A10" s="4" t="s">
        <v>12</v>
      </c>
      <c r="K10" s="13">
        <v>1988</v>
      </c>
    </row>
    <row r="11" spans="1:12" x14ac:dyDescent="0.2">
      <c r="A11" s="4" t="s">
        <v>13</v>
      </c>
      <c r="K11" s="13">
        <v>1988</v>
      </c>
    </row>
    <row r="12" spans="1:12" x14ac:dyDescent="0.2">
      <c r="A12" s="4" t="s">
        <v>889</v>
      </c>
      <c r="K12" s="13">
        <v>1988</v>
      </c>
    </row>
    <row r="13" spans="1:12" x14ac:dyDescent="0.2">
      <c r="A13" s="4" t="s">
        <v>14</v>
      </c>
      <c r="K13" s="13">
        <v>1988</v>
      </c>
    </row>
    <row r="14" spans="1:12" x14ac:dyDescent="0.2">
      <c r="A14" s="4" t="s">
        <v>15</v>
      </c>
      <c r="K14" s="13">
        <v>1988</v>
      </c>
    </row>
    <row r="15" spans="1:12" x14ac:dyDescent="0.2">
      <c r="A15" s="4" t="s">
        <v>794</v>
      </c>
      <c r="K15" s="13">
        <v>1988</v>
      </c>
    </row>
    <row r="16" spans="1:12" x14ac:dyDescent="0.2">
      <c r="A16" s="4" t="s">
        <v>16</v>
      </c>
      <c r="K16" s="13">
        <v>1988</v>
      </c>
    </row>
    <row r="17" spans="1:12" x14ac:dyDescent="0.2">
      <c r="A17" s="4" t="s">
        <v>17</v>
      </c>
      <c r="B17" s="13">
        <v>2</v>
      </c>
      <c r="C17" s="13">
        <v>2</v>
      </c>
      <c r="D17" s="13">
        <v>0</v>
      </c>
      <c r="E17" s="13">
        <v>58</v>
      </c>
      <c r="G17" s="13">
        <v>16.6666666666666</v>
      </c>
      <c r="H17" s="13">
        <v>1</v>
      </c>
      <c r="I17" s="13">
        <v>59</v>
      </c>
      <c r="J17" s="13">
        <v>3</v>
      </c>
      <c r="K17" s="13">
        <v>1988</v>
      </c>
    </row>
    <row r="18" spans="1:12" x14ac:dyDescent="0.2">
      <c r="A18" s="4" t="s">
        <v>18</v>
      </c>
      <c r="B18" s="13">
        <v>2</v>
      </c>
      <c r="C18" s="13">
        <v>2</v>
      </c>
      <c r="D18" s="13">
        <v>0</v>
      </c>
      <c r="E18" s="13">
        <v>43</v>
      </c>
      <c r="G18" s="13">
        <v>13</v>
      </c>
      <c r="H18" s="13">
        <v>1</v>
      </c>
      <c r="I18" s="13">
        <v>29</v>
      </c>
      <c r="J18" s="13">
        <v>1</v>
      </c>
      <c r="K18" s="13">
        <v>1988</v>
      </c>
    </row>
    <row r="19" spans="1:12" x14ac:dyDescent="0.2">
      <c r="A19" s="4" t="s">
        <v>898</v>
      </c>
      <c r="K19" s="13">
        <v>1988</v>
      </c>
      <c r="L19" s="4"/>
    </row>
    <row r="20" spans="1:12" x14ac:dyDescent="0.2">
      <c r="A20" s="4" t="s">
        <v>19</v>
      </c>
      <c r="K20" s="13">
        <v>1988</v>
      </c>
    </row>
    <row r="21" spans="1:12" x14ac:dyDescent="0.2">
      <c r="A21" s="4" t="s">
        <v>20</v>
      </c>
      <c r="K21" s="13">
        <v>1988</v>
      </c>
      <c r="L21" s="4"/>
    </row>
    <row r="22" spans="1:12" x14ac:dyDescent="0.2">
      <c r="A22" s="4" t="s">
        <v>896</v>
      </c>
      <c r="K22" s="13">
        <v>1988</v>
      </c>
      <c r="L22" s="4"/>
    </row>
    <row r="23" spans="1:12" x14ac:dyDescent="0.2">
      <c r="A23" s="4" t="s">
        <v>275</v>
      </c>
      <c r="K23" s="13">
        <v>1988</v>
      </c>
      <c r="L23" s="4"/>
    </row>
    <row r="24" spans="1:12" x14ac:dyDescent="0.2">
      <c r="A24" s="4" t="s">
        <v>21</v>
      </c>
      <c r="K24" s="13">
        <v>1988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1988</v>
      </c>
      <c r="L25" s="4"/>
    </row>
    <row r="26" spans="1:12" x14ac:dyDescent="0.2">
      <c r="A26" s="4" t="s">
        <v>317</v>
      </c>
      <c r="K26" s="13">
        <v>1988</v>
      </c>
      <c r="L26" s="4"/>
    </row>
    <row r="27" spans="1:12" x14ac:dyDescent="0.2">
      <c r="A27" s="4" t="s">
        <v>297</v>
      </c>
      <c r="J27" s="4"/>
      <c r="K27" s="13">
        <v>1988</v>
      </c>
      <c r="L27" s="4"/>
    </row>
    <row r="28" spans="1:12" x14ac:dyDescent="0.2">
      <c r="A28" s="4" t="s">
        <v>22</v>
      </c>
      <c r="K28" s="13">
        <v>1988</v>
      </c>
      <c r="L28" s="4"/>
    </row>
    <row r="29" spans="1:12" x14ac:dyDescent="0.2">
      <c r="A29" s="4" t="s">
        <v>318</v>
      </c>
      <c r="K29" s="13">
        <v>1988</v>
      </c>
      <c r="L29" s="4"/>
    </row>
    <row r="30" spans="1:12" x14ac:dyDescent="0.2">
      <c r="A30" s="4" t="s">
        <v>23</v>
      </c>
      <c r="K30" s="13">
        <v>1988</v>
      </c>
      <c r="L30" s="4"/>
    </row>
    <row r="31" spans="1:12" x14ac:dyDescent="0.2">
      <c r="A31" s="4" t="s">
        <v>24</v>
      </c>
      <c r="K31" s="13">
        <v>1988</v>
      </c>
      <c r="L31" s="4"/>
    </row>
    <row r="32" spans="1:12" x14ac:dyDescent="0.2">
      <c r="A32" s="4" t="s">
        <v>862</v>
      </c>
      <c r="K32" s="13">
        <v>1988</v>
      </c>
      <c r="L32" s="4"/>
    </row>
    <row r="33" spans="1:12" x14ac:dyDescent="0.2">
      <c r="A33" s="4" t="s">
        <v>25</v>
      </c>
      <c r="K33" s="13">
        <v>1988</v>
      </c>
      <c r="L33" s="4"/>
    </row>
    <row r="34" spans="1:12" x14ac:dyDescent="0.2">
      <c r="A34" s="4" t="s">
        <v>26</v>
      </c>
      <c r="K34" s="13">
        <v>1988</v>
      </c>
      <c r="L34" s="4"/>
    </row>
    <row r="35" spans="1:12" x14ac:dyDescent="0.2">
      <c r="A35" s="4" t="s">
        <v>27</v>
      </c>
      <c r="K35" s="13">
        <v>1988</v>
      </c>
      <c r="L35" s="4"/>
    </row>
    <row r="36" spans="1:12" x14ac:dyDescent="0.2">
      <c r="A36" s="4" t="s">
        <v>28</v>
      </c>
      <c r="K36" s="13">
        <v>1988</v>
      </c>
      <c r="L36" s="4"/>
    </row>
    <row r="37" spans="1:12" x14ac:dyDescent="0.2">
      <c r="A37" s="4" t="s">
        <v>29</v>
      </c>
      <c r="K37" s="13">
        <v>1988</v>
      </c>
      <c r="L37" s="4"/>
    </row>
    <row r="38" spans="1:12" x14ac:dyDescent="0.2">
      <c r="A38" s="4" t="s">
        <v>276</v>
      </c>
      <c r="B38" s="4"/>
      <c r="C38" s="4"/>
      <c r="D38" s="4"/>
      <c r="E38" s="4"/>
      <c r="F38" s="4"/>
      <c r="G38" s="4"/>
      <c r="H38" s="4"/>
      <c r="I38" s="4"/>
      <c r="J38" s="4"/>
      <c r="K38" s="13">
        <v>1988</v>
      </c>
      <c r="L38" s="4"/>
    </row>
    <row r="39" spans="1:12" x14ac:dyDescent="0.2">
      <c r="A39" s="4" t="s">
        <v>30</v>
      </c>
      <c r="K39" s="13">
        <v>1988</v>
      </c>
      <c r="L39" s="4"/>
    </row>
    <row r="40" spans="1:12" x14ac:dyDescent="0.2">
      <c r="A40" s="4" t="s">
        <v>31</v>
      </c>
      <c r="K40" s="13">
        <v>1988</v>
      </c>
      <c r="L40" s="4"/>
    </row>
    <row r="41" spans="1:12" x14ac:dyDescent="0.2">
      <c r="A41" s="4" t="s">
        <v>32</v>
      </c>
      <c r="K41" s="13">
        <v>1988</v>
      </c>
      <c r="L41" s="4"/>
    </row>
    <row r="42" spans="1:12" x14ac:dyDescent="0.2">
      <c r="A42" s="4" t="s">
        <v>334</v>
      </c>
      <c r="K42" s="13">
        <v>1988</v>
      </c>
      <c r="L42" s="4"/>
    </row>
    <row r="43" spans="1:12" x14ac:dyDescent="0.2">
      <c r="A43" s="4" t="s">
        <v>33</v>
      </c>
      <c r="K43" s="13">
        <v>1988</v>
      </c>
      <c r="L43" s="4"/>
    </row>
    <row r="44" spans="1:12" x14ac:dyDescent="0.2">
      <c r="A44" s="4" t="s">
        <v>34</v>
      </c>
      <c r="K44" s="13">
        <v>1988</v>
      </c>
      <c r="L44" s="4"/>
    </row>
    <row r="45" spans="1:12" x14ac:dyDescent="0.2">
      <c r="A45" s="4" t="s">
        <v>35</v>
      </c>
      <c r="K45" s="13">
        <v>1988</v>
      </c>
      <c r="L45" s="4"/>
    </row>
    <row r="46" spans="1:12" x14ac:dyDescent="0.2">
      <c r="A46" s="4" t="s">
        <v>373</v>
      </c>
      <c r="K46" s="13">
        <v>1988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1988</v>
      </c>
      <c r="L47" s="4"/>
    </row>
    <row r="48" spans="1:12" x14ac:dyDescent="0.2">
      <c r="A48" s="4" t="s">
        <v>37</v>
      </c>
      <c r="K48" s="13">
        <v>1988</v>
      </c>
      <c r="L48" s="4"/>
    </row>
    <row r="49" spans="1:12" x14ac:dyDescent="0.2">
      <c r="A49" s="4" t="s">
        <v>38</v>
      </c>
      <c r="K49" s="13">
        <v>1988</v>
      </c>
      <c r="L49" s="4"/>
    </row>
    <row r="50" spans="1:12" x14ac:dyDescent="0.2">
      <c r="A50" s="4" t="s">
        <v>824</v>
      </c>
      <c r="K50" s="13">
        <v>1988</v>
      </c>
      <c r="L50" s="4"/>
    </row>
    <row r="51" spans="1:12" x14ac:dyDescent="0.2">
      <c r="A51" s="4" t="s">
        <v>39</v>
      </c>
      <c r="K51" s="13">
        <v>1988</v>
      </c>
      <c r="L51" s="4"/>
    </row>
    <row r="52" spans="1:12" x14ac:dyDescent="0.2">
      <c r="A52" s="4" t="s">
        <v>40</v>
      </c>
      <c r="B52" s="13">
        <v>1</v>
      </c>
      <c r="C52" s="13">
        <v>1</v>
      </c>
      <c r="D52" s="13">
        <v>0</v>
      </c>
      <c r="E52" s="13">
        <v>1</v>
      </c>
      <c r="F52" s="13">
        <v>1</v>
      </c>
      <c r="G52" s="13">
        <v>4</v>
      </c>
      <c r="H52" s="13">
        <v>0</v>
      </c>
      <c r="I52" s="13">
        <v>30</v>
      </c>
      <c r="J52" s="13">
        <v>0</v>
      </c>
      <c r="K52" s="13">
        <v>1988</v>
      </c>
      <c r="L52" s="4"/>
    </row>
    <row r="53" spans="1:12" x14ac:dyDescent="0.2">
      <c r="A53" s="4" t="s">
        <v>41</v>
      </c>
      <c r="K53" s="13">
        <v>1988</v>
      </c>
      <c r="L53" s="4"/>
    </row>
    <row r="54" spans="1:12" x14ac:dyDescent="0.2">
      <c r="A54" s="4" t="s">
        <v>277</v>
      </c>
      <c r="K54" s="13">
        <v>1988</v>
      </c>
      <c r="L54" s="4"/>
    </row>
    <row r="55" spans="1:12" x14ac:dyDescent="0.2">
      <c r="A55" s="4" t="s">
        <v>42</v>
      </c>
      <c r="K55" s="13">
        <v>1988</v>
      </c>
      <c r="L55" s="4"/>
    </row>
    <row r="56" spans="1:12" x14ac:dyDescent="0.2">
      <c r="A56" s="4" t="s">
        <v>43</v>
      </c>
      <c r="K56" s="13">
        <v>1988</v>
      </c>
      <c r="L56" s="4"/>
    </row>
    <row r="57" spans="1:12" x14ac:dyDescent="0.2">
      <c r="A57" s="4" t="s">
        <v>44</v>
      </c>
      <c r="K57" s="13">
        <v>1988</v>
      </c>
      <c r="L57" s="4"/>
    </row>
    <row r="58" spans="1:12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1988</v>
      </c>
      <c r="L58" s="4"/>
    </row>
    <row r="59" spans="1:12" x14ac:dyDescent="0.2">
      <c r="A59" s="4" t="s">
        <v>861</v>
      </c>
      <c r="K59" s="13">
        <v>1988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1988</v>
      </c>
      <c r="L60" s="4"/>
    </row>
    <row r="61" spans="1:12" x14ac:dyDescent="0.2">
      <c r="A61" s="4" t="s">
        <v>330</v>
      </c>
      <c r="K61" s="13">
        <v>1988</v>
      </c>
      <c r="L61" s="4"/>
    </row>
    <row r="62" spans="1:12" x14ac:dyDescent="0.2">
      <c r="A62" s="4" t="s">
        <v>817</v>
      </c>
      <c r="B62" s="4"/>
      <c r="C62" s="4"/>
      <c r="D62" s="4"/>
      <c r="E62" s="4"/>
      <c r="F62" s="4"/>
      <c r="G62" s="4"/>
      <c r="H62" s="4"/>
      <c r="I62" s="4"/>
      <c r="J62" s="4"/>
      <c r="K62" s="13">
        <v>1988</v>
      </c>
      <c r="L62" s="4"/>
    </row>
    <row r="63" spans="1:12" x14ac:dyDescent="0.2">
      <c r="A63" s="4" t="s">
        <v>46</v>
      </c>
      <c r="K63" s="13">
        <v>1988</v>
      </c>
      <c r="L63" s="4"/>
    </row>
    <row r="64" spans="1:12" x14ac:dyDescent="0.2">
      <c r="A64" s="4" t="s">
        <v>47</v>
      </c>
      <c r="K64" s="13">
        <v>1988</v>
      </c>
      <c r="L64" s="4"/>
    </row>
    <row r="65" spans="1:12" x14ac:dyDescent="0.2">
      <c r="A65" s="4" t="s">
        <v>48</v>
      </c>
      <c r="K65" s="13">
        <v>1988</v>
      </c>
      <c r="L65" s="4"/>
    </row>
    <row r="66" spans="1:12" x14ac:dyDescent="0.2">
      <c r="A66" s="4" t="s">
        <v>290</v>
      </c>
      <c r="K66" s="13">
        <v>1988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1988</v>
      </c>
      <c r="L67" s="4"/>
    </row>
    <row r="68" spans="1:12" x14ac:dyDescent="0.2">
      <c r="A68" s="4" t="s">
        <v>49</v>
      </c>
      <c r="K68" s="13">
        <v>1988</v>
      </c>
      <c r="L68" s="4"/>
    </row>
    <row r="69" spans="1:12" x14ac:dyDescent="0.2">
      <c r="A69" s="4" t="s">
        <v>310</v>
      </c>
      <c r="K69" s="13">
        <v>1988</v>
      </c>
      <c r="L69" s="4"/>
    </row>
    <row r="70" spans="1:12" x14ac:dyDescent="0.2">
      <c r="A70" s="4" t="s">
        <v>50</v>
      </c>
      <c r="K70" s="13">
        <v>1988</v>
      </c>
      <c r="L70" s="4"/>
    </row>
    <row r="71" spans="1:12" x14ac:dyDescent="0.2">
      <c r="A71" s="4" t="s">
        <v>51</v>
      </c>
      <c r="K71" s="13">
        <v>1988</v>
      </c>
      <c r="L71" s="4"/>
    </row>
    <row r="72" spans="1:12" x14ac:dyDescent="0.2">
      <c r="A72" s="4" t="s">
        <v>52</v>
      </c>
      <c r="K72" s="13">
        <v>1988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1988</v>
      </c>
      <c r="L73" s="4"/>
    </row>
    <row r="74" spans="1:12" x14ac:dyDescent="0.2">
      <c r="A74" s="4" t="s">
        <v>54</v>
      </c>
      <c r="K74" s="13">
        <v>1988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1988</v>
      </c>
      <c r="L75" s="4"/>
    </row>
    <row r="76" spans="1:12" x14ac:dyDescent="0.2">
      <c r="A76" s="4" t="s">
        <v>56</v>
      </c>
      <c r="K76" s="13">
        <v>1988</v>
      </c>
      <c r="L76" s="4"/>
    </row>
    <row r="77" spans="1:12" x14ac:dyDescent="0.2">
      <c r="A77" s="4" t="s">
        <v>792</v>
      </c>
      <c r="B77" s="4"/>
      <c r="C77" s="4"/>
      <c r="D77" s="4"/>
      <c r="E77" s="4"/>
      <c r="F77" s="4"/>
      <c r="G77" s="4"/>
      <c r="H77" s="4"/>
      <c r="I77" s="4"/>
      <c r="J77" s="4"/>
      <c r="K77" s="13">
        <v>1988</v>
      </c>
      <c r="L77" s="4"/>
    </row>
    <row r="78" spans="1:12" x14ac:dyDescent="0.2">
      <c r="A78" s="4" t="s">
        <v>57</v>
      </c>
      <c r="K78" s="13">
        <v>1988</v>
      </c>
      <c r="L78" s="4"/>
    </row>
    <row r="79" spans="1:12" x14ac:dyDescent="0.2">
      <c r="A79" s="4" t="s">
        <v>291</v>
      </c>
      <c r="K79" s="13">
        <v>1988</v>
      </c>
      <c r="L79" s="4"/>
    </row>
    <row r="80" spans="1:12" x14ac:dyDescent="0.2">
      <c r="A80" s="4" t="s">
        <v>58</v>
      </c>
      <c r="K80" s="13">
        <v>1988</v>
      </c>
      <c r="L80" s="4"/>
    </row>
    <row r="81" spans="1:12" x14ac:dyDescent="0.2">
      <c r="A81" s="4" t="s">
        <v>59</v>
      </c>
      <c r="K81" s="13">
        <v>1988</v>
      </c>
      <c r="L81" s="4"/>
    </row>
    <row r="82" spans="1:12" x14ac:dyDescent="0.2">
      <c r="A82" s="4" t="s">
        <v>60</v>
      </c>
      <c r="K82" s="13">
        <v>1988</v>
      </c>
      <c r="L82" s="4"/>
    </row>
    <row r="83" spans="1:12" x14ac:dyDescent="0.2">
      <c r="A83" s="4" t="s">
        <v>61</v>
      </c>
      <c r="K83" s="13">
        <v>1988</v>
      </c>
      <c r="L83" s="4"/>
    </row>
    <row r="84" spans="1:12" x14ac:dyDescent="0.2">
      <c r="A84" s="4" t="s">
        <v>62</v>
      </c>
      <c r="K84" s="13">
        <v>1988</v>
      </c>
      <c r="L84" s="4"/>
    </row>
    <row r="85" spans="1:12" x14ac:dyDescent="0.2">
      <c r="A85" s="4" t="s">
        <v>63</v>
      </c>
      <c r="K85" s="13">
        <v>1988</v>
      </c>
      <c r="L85" s="4"/>
    </row>
    <row r="86" spans="1:12" x14ac:dyDescent="0.2">
      <c r="A86" s="4" t="s">
        <v>886</v>
      </c>
      <c r="K86" s="13">
        <v>1988</v>
      </c>
      <c r="L86" s="4"/>
    </row>
    <row r="87" spans="1:12" x14ac:dyDescent="0.2">
      <c r="A87" s="4" t="s">
        <v>64</v>
      </c>
      <c r="K87" s="13">
        <v>1988</v>
      </c>
      <c r="L87" s="4"/>
    </row>
    <row r="88" spans="1:12" x14ac:dyDescent="0.2">
      <c r="A88" s="4" t="s">
        <v>65</v>
      </c>
      <c r="K88" s="13">
        <v>1988</v>
      </c>
      <c r="L88" s="4"/>
    </row>
    <row r="89" spans="1:12" x14ac:dyDescent="0.2">
      <c r="A89" s="4" t="s">
        <v>285</v>
      </c>
      <c r="K89" s="13">
        <v>1988</v>
      </c>
      <c r="L89" s="4"/>
    </row>
    <row r="90" spans="1:12" x14ac:dyDescent="0.2">
      <c r="A90" s="4" t="s">
        <v>66</v>
      </c>
      <c r="K90" s="13">
        <v>1988</v>
      </c>
      <c r="L90" s="4"/>
    </row>
    <row r="91" spans="1:12" x14ac:dyDescent="0.2">
      <c r="A91" s="4" t="s">
        <v>67</v>
      </c>
      <c r="K91" s="13">
        <v>1988</v>
      </c>
      <c r="L91" s="4"/>
    </row>
    <row r="92" spans="1:12" x14ac:dyDescent="0.2">
      <c r="A92" s="4" t="s">
        <v>274</v>
      </c>
      <c r="K92" s="13">
        <v>1988</v>
      </c>
      <c r="L92" s="4"/>
    </row>
    <row r="93" spans="1:12" x14ac:dyDescent="0.2">
      <c r="A93" s="4" t="s">
        <v>68</v>
      </c>
      <c r="K93" s="13">
        <v>1988</v>
      </c>
      <c r="L93" s="4"/>
    </row>
    <row r="94" spans="1:12" x14ac:dyDescent="0.2">
      <c r="A94" s="4" t="s">
        <v>69</v>
      </c>
      <c r="K94" s="13">
        <v>1988</v>
      </c>
      <c r="L94" s="4"/>
    </row>
    <row r="95" spans="1:12" x14ac:dyDescent="0.2">
      <c r="A95" s="4" t="s">
        <v>70</v>
      </c>
      <c r="K95" s="13">
        <v>1988</v>
      </c>
      <c r="L95" s="4"/>
    </row>
    <row r="96" spans="1:12" x14ac:dyDescent="0.2">
      <c r="A96" s="4" t="s">
        <v>71</v>
      </c>
      <c r="K96" s="13">
        <v>1988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1988</v>
      </c>
      <c r="L97" s="4"/>
    </row>
    <row r="98" spans="1:12" x14ac:dyDescent="0.2">
      <c r="A98" s="4" t="s">
        <v>73</v>
      </c>
      <c r="K98" s="13">
        <v>1988</v>
      </c>
      <c r="L98" s="4"/>
    </row>
    <row r="99" spans="1:12" x14ac:dyDescent="0.2">
      <c r="A99" s="4" t="s">
        <v>74</v>
      </c>
      <c r="K99" s="13">
        <v>1988</v>
      </c>
      <c r="L99" s="4"/>
    </row>
    <row r="100" spans="1:12" x14ac:dyDescent="0.2">
      <c r="A100" s="4" t="s">
        <v>75</v>
      </c>
      <c r="K100" s="13">
        <v>1988</v>
      </c>
      <c r="L100" s="4"/>
    </row>
    <row r="101" spans="1:12" x14ac:dyDescent="0.2">
      <c r="A101" s="4" t="s">
        <v>76</v>
      </c>
      <c r="K101" s="13">
        <v>1988</v>
      </c>
      <c r="L101" s="4"/>
    </row>
    <row r="102" spans="1:12" x14ac:dyDescent="0.2">
      <c r="A102" s="4" t="s">
        <v>77</v>
      </c>
      <c r="K102" s="13">
        <v>1988</v>
      </c>
      <c r="L102" s="4"/>
    </row>
    <row r="103" spans="1:12" x14ac:dyDescent="0.2">
      <c r="A103" s="4" t="s">
        <v>78</v>
      </c>
      <c r="K103" s="13">
        <v>1988</v>
      </c>
      <c r="L103" s="4"/>
    </row>
    <row r="104" spans="1:12" x14ac:dyDescent="0.2">
      <c r="A104" s="4" t="s">
        <v>79</v>
      </c>
      <c r="B104" s="13">
        <v>2</v>
      </c>
      <c r="C104" s="13">
        <v>2</v>
      </c>
      <c r="D104" s="13">
        <v>0</v>
      </c>
      <c r="E104" s="13">
        <v>13</v>
      </c>
      <c r="G104" s="13">
        <v>13.6666666666666</v>
      </c>
      <c r="H104" s="13">
        <v>3</v>
      </c>
      <c r="I104" s="13">
        <v>26</v>
      </c>
      <c r="J104" s="13">
        <v>6</v>
      </c>
      <c r="K104" s="13">
        <v>1988</v>
      </c>
    </row>
    <row r="105" spans="1:12" x14ac:dyDescent="0.2">
      <c r="A105" s="4" t="s">
        <v>80</v>
      </c>
      <c r="B105" s="13">
        <v>1</v>
      </c>
      <c r="C105" s="13">
        <v>1</v>
      </c>
      <c r="D105" s="13">
        <v>0</v>
      </c>
      <c r="E105" s="13">
        <v>0</v>
      </c>
      <c r="G105" s="13">
        <v>2</v>
      </c>
      <c r="H105" s="13">
        <v>0</v>
      </c>
      <c r="I105" s="13">
        <v>13</v>
      </c>
      <c r="J105" s="13">
        <v>0</v>
      </c>
      <c r="K105" s="13">
        <v>1988</v>
      </c>
    </row>
    <row r="106" spans="1:12" x14ac:dyDescent="0.2">
      <c r="A106" s="4" t="s">
        <v>302</v>
      </c>
      <c r="K106" s="13">
        <v>1988</v>
      </c>
    </row>
    <row r="107" spans="1:12" x14ac:dyDescent="0.2">
      <c r="A107" s="4" t="s">
        <v>81</v>
      </c>
      <c r="B107" s="4"/>
      <c r="C107" s="4"/>
      <c r="D107" s="4"/>
      <c r="E107" s="4"/>
      <c r="F107" s="4"/>
      <c r="G107" s="4"/>
      <c r="H107" s="4"/>
      <c r="I107" s="4"/>
      <c r="J107" s="4"/>
      <c r="K107" s="13">
        <v>1988</v>
      </c>
    </row>
    <row r="108" spans="1:12" x14ac:dyDescent="0.2">
      <c r="A108" s="4" t="s">
        <v>82</v>
      </c>
      <c r="K108" s="13">
        <v>1988</v>
      </c>
    </row>
    <row r="109" spans="1:12" x14ac:dyDescent="0.2">
      <c r="A109" s="4" t="s">
        <v>83</v>
      </c>
      <c r="K109" s="13">
        <v>1988</v>
      </c>
    </row>
    <row r="110" spans="1:12" x14ac:dyDescent="0.2">
      <c r="A110" s="4" t="s">
        <v>84</v>
      </c>
      <c r="K110" s="13">
        <v>1988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1988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1988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1988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1988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1988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1988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1988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1988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1988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1988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1988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1988</v>
      </c>
      <c r="L122" s="4"/>
    </row>
    <row r="123" spans="1:12" x14ac:dyDescent="0.2">
      <c r="A123" s="4" t="s">
        <v>340</v>
      </c>
      <c r="B123" s="4"/>
      <c r="C123" s="4"/>
      <c r="D123" s="4"/>
      <c r="E123" s="4"/>
      <c r="F123" s="4"/>
      <c r="G123" s="4"/>
      <c r="H123" s="4"/>
      <c r="I123" s="4"/>
      <c r="J123" s="4"/>
      <c r="K123" s="13">
        <v>1988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1988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1988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1988</v>
      </c>
      <c r="L126" s="4"/>
    </row>
    <row r="127" spans="1:12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1988</v>
      </c>
      <c r="L127" s="4"/>
    </row>
    <row r="128" spans="1:12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1988</v>
      </c>
      <c r="L128" s="4"/>
    </row>
    <row r="129" spans="1:12" x14ac:dyDescent="0.2">
      <c r="A129" s="4" t="s">
        <v>100</v>
      </c>
      <c r="B129" s="4">
        <v>2</v>
      </c>
      <c r="C129" s="4">
        <v>2</v>
      </c>
      <c r="D129" s="4">
        <v>0</v>
      </c>
      <c r="E129" s="4">
        <v>3</v>
      </c>
      <c r="F129" s="4"/>
      <c r="G129" s="4"/>
      <c r="H129" s="4"/>
      <c r="I129" s="4"/>
      <c r="J129" s="4"/>
      <c r="K129" s="13">
        <v>1988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1988</v>
      </c>
      <c r="L130" s="4"/>
    </row>
    <row r="131" spans="1:12" x14ac:dyDescent="0.2">
      <c r="A131" s="4" t="s">
        <v>101</v>
      </c>
      <c r="K131" s="13">
        <v>1988</v>
      </c>
      <c r="L131" s="4"/>
    </row>
    <row r="132" spans="1:12" x14ac:dyDescent="0.2">
      <c r="A132" s="4" t="s">
        <v>278</v>
      </c>
      <c r="K132" s="13">
        <v>1988</v>
      </c>
      <c r="L132" s="4"/>
    </row>
    <row r="133" spans="1:12" x14ac:dyDescent="0.2">
      <c r="A133" s="4" t="s">
        <v>102</v>
      </c>
      <c r="K133" s="13">
        <v>1988</v>
      </c>
      <c r="L133" s="4"/>
    </row>
    <row r="134" spans="1:12" x14ac:dyDescent="0.2">
      <c r="A134" s="4" t="s">
        <v>892</v>
      </c>
      <c r="K134" s="13">
        <v>1988</v>
      </c>
      <c r="L134" s="4"/>
    </row>
    <row r="135" spans="1:12" x14ac:dyDescent="0.2">
      <c r="A135" s="4" t="s">
        <v>103</v>
      </c>
      <c r="B135" s="4"/>
      <c r="C135" s="4"/>
      <c r="D135" s="4"/>
      <c r="E135" s="4"/>
      <c r="F135" s="4"/>
      <c r="G135" s="4"/>
      <c r="H135" s="4"/>
      <c r="I135" s="4"/>
      <c r="J135" s="4"/>
      <c r="K135" s="13">
        <v>1988</v>
      </c>
      <c r="L135" s="4"/>
    </row>
    <row r="136" spans="1:12" x14ac:dyDescent="0.2">
      <c r="A136" s="4" t="s">
        <v>104</v>
      </c>
      <c r="K136" s="13">
        <v>1988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1988</v>
      </c>
      <c r="L137" s="4"/>
    </row>
    <row r="138" spans="1:12" x14ac:dyDescent="0.2">
      <c r="A138" s="4" t="s">
        <v>873</v>
      </c>
      <c r="K138" s="13">
        <v>1988</v>
      </c>
      <c r="L138" s="4"/>
    </row>
    <row r="139" spans="1:12" x14ac:dyDescent="0.2">
      <c r="A139" s="4" t="s">
        <v>311</v>
      </c>
      <c r="K139" s="13">
        <v>1988</v>
      </c>
      <c r="L139" s="4"/>
    </row>
    <row r="140" spans="1:12" x14ac:dyDescent="0.2">
      <c r="A140" s="4" t="s">
        <v>105</v>
      </c>
      <c r="K140" s="13">
        <v>1988</v>
      </c>
      <c r="L140" s="4"/>
    </row>
    <row r="141" spans="1:12" x14ac:dyDescent="0.2">
      <c r="A141" s="4" t="s">
        <v>106</v>
      </c>
      <c r="K141" s="13">
        <v>1988</v>
      </c>
      <c r="L141" s="4"/>
    </row>
    <row r="142" spans="1:12" x14ac:dyDescent="0.2">
      <c r="A142" s="4" t="s">
        <v>107</v>
      </c>
      <c r="B142" s="13">
        <v>1</v>
      </c>
      <c r="C142" s="13">
        <v>1</v>
      </c>
      <c r="D142" s="13">
        <v>0</v>
      </c>
      <c r="E142" s="13">
        <v>1</v>
      </c>
      <c r="F142" s="13">
        <v>1</v>
      </c>
      <c r="K142" s="13">
        <v>1988</v>
      </c>
      <c r="L142" s="4"/>
    </row>
    <row r="143" spans="1:12" x14ac:dyDescent="0.2">
      <c r="A143" s="4" t="s">
        <v>108</v>
      </c>
      <c r="K143" s="13">
        <v>1988</v>
      </c>
      <c r="L143" s="4"/>
    </row>
    <row r="144" spans="1:12" x14ac:dyDescent="0.2">
      <c r="A144" s="4" t="s">
        <v>357</v>
      </c>
      <c r="J144" s="4"/>
      <c r="K144" s="13">
        <v>1988</v>
      </c>
      <c r="L144" s="4"/>
    </row>
    <row r="145" spans="1:12" x14ac:dyDescent="0.2">
      <c r="A145" s="4" t="s">
        <v>346</v>
      </c>
      <c r="K145" s="13">
        <v>1988</v>
      </c>
      <c r="L145" s="4"/>
    </row>
    <row r="146" spans="1:12" x14ac:dyDescent="0.2">
      <c r="A146" s="4" t="s">
        <v>109</v>
      </c>
      <c r="K146" s="13">
        <v>1988</v>
      </c>
      <c r="L146" s="4"/>
    </row>
    <row r="147" spans="1:12" x14ac:dyDescent="0.2">
      <c r="A147" s="4" t="s">
        <v>110</v>
      </c>
      <c r="K147" s="13">
        <v>1988</v>
      </c>
      <c r="L147" s="4"/>
    </row>
    <row r="148" spans="1:12" x14ac:dyDescent="0.2">
      <c r="A148" s="4" t="s">
        <v>111</v>
      </c>
      <c r="K148" s="13">
        <v>1988</v>
      </c>
      <c r="L148" s="4"/>
    </row>
    <row r="149" spans="1:12" x14ac:dyDescent="0.2">
      <c r="A149" s="4" t="s">
        <v>112</v>
      </c>
      <c r="K149" s="13">
        <v>1988</v>
      </c>
      <c r="L149" s="4"/>
    </row>
    <row r="150" spans="1:12" x14ac:dyDescent="0.2">
      <c r="A150" s="4" t="s">
        <v>113</v>
      </c>
      <c r="K150" s="13">
        <v>1988</v>
      </c>
      <c r="L150" s="4"/>
    </row>
    <row r="151" spans="1:12" x14ac:dyDescent="0.2">
      <c r="A151" s="4" t="s">
        <v>114</v>
      </c>
      <c r="K151" s="13">
        <v>1988</v>
      </c>
      <c r="L151" s="4"/>
    </row>
    <row r="152" spans="1:12" x14ac:dyDescent="0.2">
      <c r="A152" s="4" t="s">
        <v>115</v>
      </c>
      <c r="K152" s="13">
        <v>1988</v>
      </c>
      <c r="L152" s="4"/>
    </row>
    <row r="153" spans="1:12" x14ac:dyDescent="0.2">
      <c r="A153" s="4" t="s">
        <v>319</v>
      </c>
      <c r="K153" s="13">
        <v>1988</v>
      </c>
      <c r="L153" s="4"/>
    </row>
    <row r="154" spans="1:12" x14ac:dyDescent="0.2">
      <c r="A154" s="4" t="s">
        <v>116</v>
      </c>
      <c r="K154" s="13">
        <v>1988</v>
      </c>
      <c r="L154" s="4"/>
    </row>
    <row r="155" spans="1:12" x14ac:dyDescent="0.2">
      <c r="A155" s="4" t="s">
        <v>117</v>
      </c>
      <c r="B155" s="13">
        <v>2</v>
      </c>
      <c r="C155" s="13">
        <v>2</v>
      </c>
      <c r="D155" s="13">
        <v>0</v>
      </c>
      <c r="E155" s="13">
        <v>8</v>
      </c>
      <c r="F155" s="13">
        <v>1</v>
      </c>
      <c r="K155" s="13">
        <v>1988</v>
      </c>
      <c r="L155" s="4"/>
    </row>
    <row r="156" spans="1:12" x14ac:dyDescent="0.2">
      <c r="A156" s="4" t="s">
        <v>118</v>
      </c>
      <c r="K156" s="13">
        <v>1988</v>
      </c>
      <c r="L156" s="4"/>
    </row>
    <row r="157" spans="1:12" x14ac:dyDescent="0.2">
      <c r="A157" s="4" t="s">
        <v>279</v>
      </c>
      <c r="K157" s="13">
        <v>1988</v>
      </c>
      <c r="L157" s="4"/>
    </row>
    <row r="158" spans="1:12" x14ac:dyDescent="0.2">
      <c r="A158" s="4" t="s">
        <v>119</v>
      </c>
      <c r="K158" s="13">
        <v>1988</v>
      </c>
      <c r="L158" s="4"/>
    </row>
    <row r="159" spans="1:12" x14ac:dyDescent="0.2">
      <c r="A159" s="4" t="s">
        <v>120</v>
      </c>
      <c r="K159" s="13">
        <v>1988</v>
      </c>
      <c r="L159" s="4"/>
    </row>
    <row r="160" spans="1:12" x14ac:dyDescent="0.2">
      <c r="A160" s="4" t="s">
        <v>121</v>
      </c>
      <c r="K160" s="13">
        <v>1988</v>
      </c>
      <c r="L160" s="4"/>
    </row>
    <row r="161" spans="1:12" x14ac:dyDescent="0.2">
      <c r="A161" s="4" t="s">
        <v>122</v>
      </c>
      <c r="K161" s="13">
        <v>1988</v>
      </c>
      <c r="L161" s="4"/>
    </row>
    <row r="162" spans="1:12" x14ac:dyDescent="0.2">
      <c r="A162" s="4" t="s">
        <v>123</v>
      </c>
      <c r="K162" s="13">
        <v>1988</v>
      </c>
      <c r="L162" s="4"/>
    </row>
    <row r="163" spans="1:12" x14ac:dyDescent="0.2">
      <c r="A163" s="4" t="s">
        <v>124</v>
      </c>
      <c r="K163" s="13">
        <v>1988</v>
      </c>
      <c r="L163" s="4"/>
    </row>
    <row r="164" spans="1:12" x14ac:dyDescent="0.2">
      <c r="A164" s="4" t="s">
        <v>821</v>
      </c>
      <c r="B164" s="13">
        <v>1</v>
      </c>
      <c r="C164" s="13">
        <v>1</v>
      </c>
      <c r="D164" s="13">
        <v>0</v>
      </c>
      <c r="E164" s="13">
        <v>5</v>
      </c>
      <c r="G164" s="13">
        <v>9</v>
      </c>
      <c r="H164" s="13">
        <v>3</v>
      </c>
      <c r="I164" s="13">
        <v>16</v>
      </c>
      <c r="J164" s="13">
        <v>5</v>
      </c>
      <c r="K164" s="13">
        <v>1988</v>
      </c>
      <c r="L164" s="4"/>
    </row>
    <row r="165" spans="1:12" x14ac:dyDescent="0.2">
      <c r="A165" s="4" t="s">
        <v>125</v>
      </c>
      <c r="K165" s="13">
        <v>1988</v>
      </c>
      <c r="L165" s="4"/>
    </row>
    <row r="166" spans="1:12" x14ac:dyDescent="0.2">
      <c r="A166" s="4" t="s">
        <v>126</v>
      </c>
      <c r="K166" s="13">
        <v>1988</v>
      </c>
      <c r="L166" s="4"/>
    </row>
    <row r="167" spans="1:12" x14ac:dyDescent="0.2">
      <c r="A167" s="4" t="s">
        <v>127</v>
      </c>
      <c r="K167" s="13">
        <v>1988</v>
      </c>
      <c r="L167" s="4"/>
    </row>
    <row r="168" spans="1:12" x14ac:dyDescent="0.2">
      <c r="A168" s="4" t="s">
        <v>128</v>
      </c>
      <c r="K168" s="13">
        <v>1988</v>
      </c>
      <c r="L168" s="4"/>
    </row>
    <row r="169" spans="1:12" x14ac:dyDescent="0.2">
      <c r="A169" s="4" t="s">
        <v>129</v>
      </c>
      <c r="K169" s="13">
        <v>1988</v>
      </c>
      <c r="L169" s="4"/>
    </row>
    <row r="170" spans="1:12" x14ac:dyDescent="0.2">
      <c r="A170" s="4" t="s">
        <v>827</v>
      </c>
      <c r="K170" s="13">
        <v>1988</v>
      </c>
      <c r="L170" s="4"/>
    </row>
    <row r="171" spans="1:12" x14ac:dyDescent="0.2">
      <c r="A171" s="4" t="s">
        <v>130</v>
      </c>
      <c r="K171" s="13">
        <v>1988</v>
      </c>
      <c r="L171" s="4"/>
    </row>
    <row r="172" spans="1:12" x14ac:dyDescent="0.2">
      <c r="A172" s="4" t="s">
        <v>899</v>
      </c>
      <c r="K172" s="13">
        <v>1988</v>
      </c>
      <c r="L172" s="4"/>
    </row>
    <row r="173" spans="1:12" x14ac:dyDescent="0.2">
      <c r="A173" s="4" t="s">
        <v>131</v>
      </c>
      <c r="K173" s="13">
        <v>1988</v>
      </c>
      <c r="L173" s="4"/>
    </row>
    <row r="174" spans="1:12" x14ac:dyDescent="0.2">
      <c r="A174" s="4" t="s">
        <v>132</v>
      </c>
      <c r="K174" s="13">
        <v>1988</v>
      </c>
      <c r="L174" s="4"/>
    </row>
    <row r="175" spans="1:12" x14ac:dyDescent="0.2">
      <c r="A175" s="4" t="s">
        <v>133</v>
      </c>
      <c r="K175" s="13">
        <v>1988</v>
      </c>
      <c r="L175" s="4"/>
    </row>
    <row r="176" spans="1:12" x14ac:dyDescent="0.2">
      <c r="A176" s="4" t="s">
        <v>312</v>
      </c>
      <c r="K176" s="13">
        <v>1988</v>
      </c>
      <c r="L176" s="4"/>
    </row>
    <row r="177" spans="1:12" x14ac:dyDescent="0.2">
      <c r="A177" s="4" t="s">
        <v>134</v>
      </c>
      <c r="K177" s="13">
        <v>1988</v>
      </c>
      <c r="L177" s="4"/>
    </row>
    <row r="178" spans="1:12" x14ac:dyDescent="0.2">
      <c r="A178" s="4" t="s">
        <v>135</v>
      </c>
      <c r="B178" s="13">
        <v>1</v>
      </c>
      <c r="C178" s="13">
        <v>1</v>
      </c>
      <c r="D178" s="13">
        <v>1</v>
      </c>
      <c r="E178" s="13">
        <v>4</v>
      </c>
      <c r="K178" s="13">
        <v>1988</v>
      </c>
      <c r="L178" s="4"/>
    </row>
    <row r="179" spans="1:12" x14ac:dyDescent="0.2">
      <c r="A179" s="4" t="s">
        <v>136</v>
      </c>
      <c r="K179" s="13">
        <v>1988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1988</v>
      </c>
      <c r="L180" s="4"/>
    </row>
    <row r="181" spans="1:12" x14ac:dyDescent="0.2">
      <c r="A181" s="4" t="s">
        <v>306</v>
      </c>
      <c r="K181" s="13">
        <v>1988</v>
      </c>
      <c r="L181" s="4"/>
    </row>
    <row r="182" spans="1:12" x14ac:dyDescent="0.2">
      <c r="A182" s="4" t="s">
        <v>138</v>
      </c>
      <c r="K182" s="13">
        <v>1988</v>
      </c>
      <c r="L182" s="4"/>
    </row>
    <row r="183" spans="1:12" x14ac:dyDescent="0.2">
      <c r="A183" s="4" t="s">
        <v>295</v>
      </c>
      <c r="K183" s="13">
        <v>1988</v>
      </c>
      <c r="L183" s="4"/>
    </row>
    <row r="184" spans="1:12" x14ac:dyDescent="0.2">
      <c r="A184" s="4" t="s">
        <v>139</v>
      </c>
      <c r="K184" s="13">
        <v>1988</v>
      </c>
      <c r="L184" s="4"/>
    </row>
    <row r="185" spans="1:12" x14ac:dyDescent="0.2">
      <c r="A185" s="4" t="s">
        <v>905</v>
      </c>
      <c r="K185" s="13">
        <v>1988</v>
      </c>
      <c r="L185" s="4"/>
    </row>
    <row r="186" spans="1:12" x14ac:dyDescent="0.2">
      <c r="A186" s="4" t="s">
        <v>140</v>
      </c>
      <c r="K186" s="13">
        <v>1988</v>
      </c>
      <c r="L186" s="4"/>
    </row>
    <row r="187" spans="1:12" x14ac:dyDescent="0.2">
      <c r="A187" s="4" t="s">
        <v>141</v>
      </c>
      <c r="K187" s="13">
        <v>1988</v>
      </c>
      <c r="L187" s="4"/>
    </row>
    <row r="188" spans="1:12" x14ac:dyDescent="0.2">
      <c r="A188" s="4" t="s">
        <v>864</v>
      </c>
      <c r="K188" s="13">
        <v>1988</v>
      </c>
      <c r="L188" s="4"/>
    </row>
    <row r="189" spans="1:12" x14ac:dyDescent="0.2">
      <c r="A189" s="4" t="s">
        <v>142</v>
      </c>
      <c r="K189" s="13">
        <v>1988</v>
      </c>
      <c r="L189" s="4"/>
    </row>
    <row r="190" spans="1:12" x14ac:dyDescent="0.2">
      <c r="A190" s="4" t="s">
        <v>904</v>
      </c>
      <c r="K190" s="13">
        <v>1988</v>
      </c>
      <c r="L190" s="4"/>
    </row>
    <row r="191" spans="1:12" x14ac:dyDescent="0.2">
      <c r="A191" s="4" t="s">
        <v>866</v>
      </c>
      <c r="K191" s="13">
        <v>1988</v>
      </c>
      <c r="L191" s="4"/>
    </row>
    <row r="192" spans="1:12" x14ac:dyDescent="0.2">
      <c r="A192" s="4" t="s">
        <v>303</v>
      </c>
      <c r="K192" s="13">
        <v>1988</v>
      </c>
      <c r="L192" s="4"/>
    </row>
    <row r="193" spans="1:12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1988</v>
      </c>
      <c r="L193" s="4"/>
    </row>
    <row r="194" spans="1:12" x14ac:dyDescent="0.2">
      <c r="A194" s="4" t="s">
        <v>307</v>
      </c>
      <c r="K194" s="13">
        <v>1988</v>
      </c>
      <c r="L194" s="4"/>
    </row>
    <row r="195" spans="1:12" x14ac:dyDescent="0.2">
      <c r="A195" s="4" t="s">
        <v>882</v>
      </c>
      <c r="K195" s="13">
        <v>1988</v>
      </c>
      <c r="L195" s="4"/>
    </row>
    <row r="196" spans="1:12" x14ac:dyDescent="0.2">
      <c r="A196" s="4" t="s">
        <v>298</v>
      </c>
      <c r="K196" s="13">
        <v>1988</v>
      </c>
      <c r="L196" s="4"/>
    </row>
    <row r="197" spans="1:12" x14ac:dyDescent="0.2">
      <c r="A197" s="4" t="s">
        <v>342</v>
      </c>
      <c r="K197" s="13">
        <v>1988</v>
      </c>
      <c r="L197" s="4"/>
    </row>
    <row r="198" spans="1:12" x14ac:dyDescent="0.2">
      <c r="A198" s="4" t="s">
        <v>144</v>
      </c>
      <c r="K198" s="13">
        <v>1988</v>
      </c>
      <c r="L198" s="4"/>
    </row>
    <row r="199" spans="1:12" x14ac:dyDescent="0.2">
      <c r="A199" s="4" t="s">
        <v>145</v>
      </c>
      <c r="K199" s="13">
        <v>1988</v>
      </c>
      <c r="L199" s="4"/>
    </row>
    <row r="200" spans="1:12" x14ac:dyDescent="0.2">
      <c r="A200" s="4" t="s">
        <v>146</v>
      </c>
      <c r="K200" s="13">
        <v>1988</v>
      </c>
      <c r="L200" s="4"/>
    </row>
    <row r="201" spans="1:12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1988</v>
      </c>
      <c r="L201" s="4"/>
    </row>
    <row r="202" spans="1:12" x14ac:dyDescent="0.2">
      <c r="A202" s="4" t="s">
        <v>147</v>
      </c>
      <c r="B202" s="4"/>
      <c r="C202" s="4"/>
      <c r="D202" s="4"/>
      <c r="E202" s="4"/>
      <c r="F202" s="4"/>
      <c r="G202" s="4"/>
      <c r="H202" s="4"/>
      <c r="I202" s="4"/>
      <c r="J202" s="4"/>
      <c r="K202" s="13">
        <v>1988</v>
      </c>
      <c r="L202" s="4"/>
    </row>
    <row r="203" spans="1:12" x14ac:dyDescent="0.2">
      <c r="A203" s="4" t="s">
        <v>355</v>
      </c>
      <c r="K203" s="13">
        <v>1988</v>
      </c>
      <c r="L203" s="4"/>
    </row>
    <row r="204" spans="1:12" x14ac:dyDescent="0.2">
      <c r="A204" s="4" t="s">
        <v>148</v>
      </c>
      <c r="K204" s="13">
        <v>1988</v>
      </c>
      <c r="L204" s="4"/>
    </row>
    <row r="205" spans="1:12" x14ac:dyDescent="0.2">
      <c r="A205" s="4" t="s">
        <v>149</v>
      </c>
      <c r="K205" s="13">
        <v>1988</v>
      </c>
      <c r="L205" s="4"/>
    </row>
    <row r="206" spans="1:12" x14ac:dyDescent="0.2">
      <c r="A206" s="4" t="s">
        <v>150</v>
      </c>
      <c r="K206" s="13">
        <v>1988</v>
      </c>
      <c r="L206" s="4"/>
    </row>
    <row r="207" spans="1:12" x14ac:dyDescent="0.2">
      <c r="A207" s="4" t="s">
        <v>314</v>
      </c>
      <c r="K207" s="13">
        <v>1988</v>
      </c>
      <c r="L207" s="4"/>
    </row>
    <row r="208" spans="1:12" x14ac:dyDescent="0.2">
      <c r="A208" s="4" t="s">
        <v>332</v>
      </c>
      <c r="B208" s="4"/>
      <c r="C208" s="4"/>
      <c r="D208" s="4"/>
      <c r="E208" s="4"/>
      <c r="F208" s="4"/>
      <c r="G208" s="4"/>
      <c r="H208" s="4"/>
      <c r="I208" s="4"/>
      <c r="J208" s="4"/>
      <c r="K208" s="13">
        <v>1988</v>
      </c>
      <c r="L208" s="4"/>
    </row>
    <row r="209" spans="1:12" x14ac:dyDescent="0.2">
      <c r="A209" s="4" t="s">
        <v>885</v>
      </c>
      <c r="K209" s="13">
        <v>1988</v>
      </c>
      <c r="L209" s="4"/>
    </row>
    <row r="210" spans="1:12" x14ac:dyDescent="0.2">
      <c r="A210" s="4" t="s">
        <v>305</v>
      </c>
      <c r="J210" s="4"/>
      <c r="K210" s="13">
        <v>1988</v>
      </c>
      <c r="L210" s="4"/>
    </row>
    <row r="211" spans="1:12" x14ac:dyDescent="0.2">
      <c r="A211" s="4" t="s">
        <v>900</v>
      </c>
      <c r="K211" s="13">
        <v>1988</v>
      </c>
      <c r="L211" s="4"/>
    </row>
    <row r="212" spans="1:12" x14ac:dyDescent="0.2">
      <c r="A212" s="4" t="s">
        <v>299</v>
      </c>
      <c r="K212" s="13">
        <v>1988</v>
      </c>
      <c r="L212" s="4"/>
    </row>
    <row r="213" spans="1:12" x14ac:dyDescent="0.2">
      <c r="A213" s="4" t="s">
        <v>286</v>
      </c>
      <c r="K213" s="13">
        <v>1988</v>
      </c>
      <c r="L213" s="4"/>
    </row>
    <row r="214" spans="1:12" x14ac:dyDescent="0.2">
      <c r="A214" s="4" t="s">
        <v>795</v>
      </c>
      <c r="B214"/>
      <c r="C214"/>
      <c r="D214"/>
      <c r="E214"/>
      <c r="F214"/>
      <c r="G214"/>
      <c r="H214"/>
      <c r="I214"/>
      <c r="J214"/>
      <c r="K214" s="13">
        <v>1988</v>
      </c>
      <c r="L214" s="4"/>
    </row>
    <row r="215" spans="1:12" x14ac:dyDescent="0.2">
      <c r="A215" s="4" t="s">
        <v>151</v>
      </c>
      <c r="B215" s="4"/>
      <c r="C215" s="4"/>
      <c r="D215" s="4"/>
      <c r="E215" s="4"/>
      <c r="F215" s="4"/>
      <c r="G215" s="4"/>
      <c r="H215" s="4"/>
      <c r="I215" s="4"/>
      <c r="J215" s="4"/>
      <c r="K215" s="13">
        <v>1988</v>
      </c>
      <c r="L215" s="4"/>
    </row>
    <row r="216" spans="1:12" x14ac:dyDescent="0.2">
      <c r="A216" s="4" t="s">
        <v>280</v>
      </c>
      <c r="K216" s="13">
        <v>1988</v>
      </c>
      <c r="L216" s="4"/>
    </row>
    <row r="217" spans="1:12" x14ac:dyDescent="0.2">
      <c r="A217" s="4" t="s">
        <v>320</v>
      </c>
      <c r="K217" s="13">
        <v>1988</v>
      </c>
      <c r="L217" s="4"/>
    </row>
    <row r="218" spans="1:12" x14ac:dyDescent="0.2">
      <c r="A218" s="4" t="s">
        <v>152</v>
      </c>
      <c r="B218" s="13">
        <v>1</v>
      </c>
      <c r="C218" s="13">
        <v>1</v>
      </c>
      <c r="D218" s="13">
        <v>0</v>
      </c>
      <c r="E218" s="13">
        <v>10</v>
      </c>
      <c r="K218" s="13">
        <v>1988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1988</v>
      </c>
      <c r="L219" s="4"/>
    </row>
    <row r="220" spans="1:12" x14ac:dyDescent="0.2">
      <c r="A220" s="4" t="s">
        <v>154</v>
      </c>
      <c r="K220" s="13">
        <v>1988</v>
      </c>
      <c r="L220" s="4"/>
    </row>
    <row r="221" spans="1:12" x14ac:dyDescent="0.2">
      <c r="A221" s="4" t="s">
        <v>155</v>
      </c>
      <c r="K221" s="13">
        <v>1988</v>
      </c>
      <c r="L221" s="4"/>
    </row>
    <row r="222" spans="1:12" x14ac:dyDescent="0.2">
      <c r="A222" s="4" t="s">
        <v>156</v>
      </c>
      <c r="K222" s="13">
        <v>1988</v>
      </c>
      <c r="L222" s="4"/>
    </row>
    <row r="223" spans="1:12" x14ac:dyDescent="0.2">
      <c r="A223" s="4" t="s">
        <v>157</v>
      </c>
      <c r="K223" s="13">
        <v>1988</v>
      </c>
      <c r="L223" s="4"/>
    </row>
    <row r="224" spans="1:12" x14ac:dyDescent="0.2">
      <c r="A224" s="4" t="s">
        <v>158</v>
      </c>
      <c r="K224" s="13">
        <v>1988</v>
      </c>
      <c r="L224" s="4"/>
    </row>
    <row r="225" spans="1:12" x14ac:dyDescent="0.2">
      <c r="A225" s="4" t="s">
        <v>159</v>
      </c>
      <c r="K225" s="13">
        <v>1988</v>
      </c>
      <c r="L225" s="4"/>
    </row>
    <row r="226" spans="1:12" x14ac:dyDescent="0.2">
      <c r="A226" s="4" t="s">
        <v>877</v>
      </c>
      <c r="K226" s="13">
        <v>1988</v>
      </c>
      <c r="L226" s="4"/>
    </row>
    <row r="227" spans="1:12" x14ac:dyDescent="0.2">
      <c r="A227" s="4" t="s">
        <v>372</v>
      </c>
      <c r="K227" s="13">
        <v>1988</v>
      </c>
      <c r="L227" s="4"/>
    </row>
    <row r="228" spans="1:12" x14ac:dyDescent="0.2">
      <c r="A228" s="4" t="s">
        <v>160</v>
      </c>
      <c r="K228" s="13">
        <v>1988</v>
      </c>
      <c r="L228" s="4"/>
    </row>
    <row r="229" spans="1:12" x14ac:dyDescent="0.2">
      <c r="A229" s="4" t="s">
        <v>161</v>
      </c>
      <c r="K229" s="13">
        <v>1988</v>
      </c>
      <c r="L229" s="4"/>
    </row>
    <row r="230" spans="1:12" x14ac:dyDescent="0.2">
      <c r="A230" s="4" t="s">
        <v>796</v>
      </c>
      <c r="K230" s="13">
        <v>1988</v>
      </c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1988</v>
      </c>
      <c r="L231" s="4"/>
    </row>
    <row r="232" spans="1:12" x14ac:dyDescent="0.2">
      <c r="A232" s="4" t="s">
        <v>816</v>
      </c>
      <c r="K232" s="13">
        <v>1988</v>
      </c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1988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1988</v>
      </c>
      <c r="L234" s="4"/>
    </row>
    <row r="235" spans="1:12" x14ac:dyDescent="0.2">
      <c r="A235" s="4" t="s">
        <v>895</v>
      </c>
      <c r="K235" s="13">
        <v>1988</v>
      </c>
      <c r="L235" s="4"/>
    </row>
    <row r="236" spans="1:12" x14ac:dyDescent="0.2">
      <c r="A236" s="4" t="s">
        <v>828</v>
      </c>
      <c r="K236" s="13">
        <v>1988</v>
      </c>
      <c r="L236" s="4"/>
    </row>
    <row r="237" spans="1:12" x14ac:dyDescent="0.2">
      <c r="A237" s="4" t="s">
        <v>863</v>
      </c>
      <c r="K237" s="13">
        <v>1988</v>
      </c>
      <c r="L237" s="4"/>
    </row>
    <row r="238" spans="1:12" x14ac:dyDescent="0.2">
      <c r="A238" s="4" t="s">
        <v>819</v>
      </c>
      <c r="B238" s="4"/>
      <c r="C238" s="4"/>
      <c r="D238" s="4"/>
      <c r="E238" s="4"/>
      <c r="F238" s="4"/>
      <c r="G238" s="4"/>
      <c r="H238" s="4"/>
      <c r="I238" s="4"/>
      <c r="J238" s="4"/>
      <c r="K238" s="13">
        <v>1988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J239" s="4"/>
      <c r="K239" s="13">
        <v>1988</v>
      </c>
      <c r="L239" s="4"/>
    </row>
    <row r="240" spans="1:12" x14ac:dyDescent="0.2">
      <c r="A240" s="4" t="s">
        <v>165</v>
      </c>
      <c r="K240" s="13">
        <v>1988</v>
      </c>
      <c r="L240" s="4"/>
    </row>
    <row r="241" spans="1:12" x14ac:dyDescent="0.2">
      <c r="A241" s="4" t="s">
        <v>166</v>
      </c>
      <c r="K241" s="13">
        <v>1988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1988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1988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1988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1988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1988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1988</v>
      </c>
      <c r="L247" s="4"/>
    </row>
    <row r="248" spans="1:12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1988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1988</v>
      </c>
      <c r="L249" s="4"/>
    </row>
    <row r="250" spans="1:12" x14ac:dyDescent="0.2">
      <c r="A250" s="4" t="s">
        <v>350</v>
      </c>
      <c r="K250" s="13">
        <v>1988</v>
      </c>
      <c r="L250" s="4"/>
    </row>
    <row r="251" spans="1:12" x14ac:dyDescent="0.2">
      <c r="A251" s="4" t="s">
        <v>308</v>
      </c>
      <c r="K251" s="13">
        <v>1988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1988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1988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1988</v>
      </c>
      <c r="L254" s="4"/>
    </row>
    <row r="255" spans="1:12" x14ac:dyDescent="0.2">
      <c r="A255" s="4" t="s">
        <v>288</v>
      </c>
      <c r="K255" s="13">
        <v>1988</v>
      </c>
      <c r="L255" s="4"/>
    </row>
    <row r="256" spans="1:12" x14ac:dyDescent="0.2">
      <c r="A256" s="4" t="s">
        <v>800</v>
      </c>
      <c r="K256" s="13">
        <v>1988</v>
      </c>
    </row>
    <row r="257" spans="1:12" x14ac:dyDescent="0.2">
      <c r="A257" s="4" t="s">
        <v>178</v>
      </c>
      <c r="K257" s="13">
        <v>1988</v>
      </c>
      <c r="L257" s="4"/>
    </row>
    <row r="258" spans="1:12" x14ac:dyDescent="0.2">
      <c r="A258" s="4" t="s">
        <v>179</v>
      </c>
      <c r="K258" s="13">
        <v>1988</v>
      </c>
      <c r="L258" s="4"/>
    </row>
    <row r="259" spans="1:12" x14ac:dyDescent="0.2">
      <c r="A259" s="4" t="s">
        <v>180</v>
      </c>
      <c r="K259" s="13">
        <v>1988</v>
      </c>
      <c r="L259" s="4"/>
    </row>
    <row r="260" spans="1:12" x14ac:dyDescent="0.2">
      <c r="A260" s="4" t="s">
        <v>181</v>
      </c>
      <c r="K260" s="13">
        <v>1988</v>
      </c>
      <c r="L260" s="4"/>
    </row>
    <row r="261" spans="1:12" x14ac:dyDescent="0.2">
      <c r="A261" s="4" t="s">
        <v>182</v>
      </c>
      <c r="K261" s="13">
        <v>1988</v>
      </c>
    </row>
    <row r="262" spans="1:12" x14ac:dyDescent="0.2">
      <c r="A262" s="4" t="s">
        <v>183</v>
      </c>
      <c r="K262" s="13">
        <v>1988</v>
      </c>
    </row>
    <row r="263" spans="1:12" x14ac:dyDescent="0.2">
      <c r="A263" s="4" t="s">
        <v>184</v>
      </c>
      <c r="K263" s="13">
        <v>1988</v>
      </c>
    </row>
    <row r="264" spans="1:12" x14ac:dyDescent="0.2">
      <c r="A264" s="4" t="s">
        <v>185</v>
      </c>
      <c r="K264" s="13">
        <v>1988</v>
      </c>
    </row>
    <row r="265" spans="1:12" x14ac:dyDescent="0.2">
      <c r="A265" s="4" t="s">
        <v>186</v>
      </c>
      <c r="K265" s="13">
        <v>1988</v>
      </c>
    </row>
    <row r="266" spans="1:12" x14ac:dyDescent="0.2">
      <c r="A266" s="4" t="s">
        <v>370</v>
      </c>
      <c r="B266" s="4"/>
      <c r="C266" s="4"/>
      <c r="D266" s="4"/>
      <c r="E266" s="4"/>
      <c r="F266" s="4"/>
      <c r="G266" s="4"/>
      <c r="H266" s="4"/>
      <c r="I266" s="4"/>
      <c r="J266" s="4"/>
      <c r="K266" s="13">
        <v>1988</v>
      </c>
    </row>
    <row r="267" spans="1:12" x14ac:dyDescent="0.2">
      <c r="A267" s="4" t="s">
        <v>321</v>
      </c>
      <c r="K267" s="13">
        <v>1988</v>
      </c>
    </row>
    <row r="268" spans="1:12" x14ac:dyDescent="0.2">
      <c r="A268" s="4" t="s">
        <v>187</v>
      </c>
      <c r="K268" s="13">
        <v>1988</v>
      </c>
    </row>
    <row r="269" spans="1:12" x14ac:dyDescent="0.2">
      <c r="A269" s="4" t="s">
        <v>883</v>
      </c>
      <c r="K269" s="13">
        <v>1988</v>
      </c>
    </row>
    <row r="270" spans="1:12" x14ac:dyDescent="0.2">
      <c r="A270" s="4" t="s">
        <v>188</v>
      </c>
      <c r="B270" s="4"/>
      <c r="C270" s="4"/>
      <c r="D270" s="4"/>
      <c r="E270" s="4"/>
      <c r="F270" s="4"/>
      <c r="G270" s="4"/>
      <c r="H270" s="4"/>
      <c r="I270" s="4"/>
      <c r="J270" s="4"/>
      <c r="K270" s="13">
        <v>1988</v>
      </c>
    </row>
    <row r="271" spans="1:12" x14ac:dyDescent="0.2">
      <c r="A271" s="4" t="s">
        <v>189</v>
      </c>
      <c r="K271" s="13">
        <v>1988</v>
      </c>
    </row>
    <row r="272" spans="1:12" x14ac:dyDescent="0.2">
      <c r="A272" s="4" t="s">
        <v>190</v>
      </c>
      <c r="K272" s="13">
        <v>1988</v>
      </c>
    </row>
    <row r="273" spans="1:12" x14ac:dyDescent="0.2">
      <c r="A273" s="4" t="s">
        <v>304</v>
      </c>
      <c r="K273" s="13">
        <v>1988</v>
      </c>
    </row>
    <row r="274" spans="1:12" x14ac:dyDescent="0.2">
      <c r="A274" s="4" t="s">
        <v>347</v>
      </c>
      <c r="K274" s="13">
        <v>1988</v>
      </c>
    </row>
    <row r="275" spans="1:12" x14ac:dyDescent="0.2">
      <c r="A275" s="4" t="s">
        <v>191</v>
      </c>
      <c r="K275" s="13">
        <v>1988</v>
      </c>
    </row>
    <row r="276" spans="1:12" x14ac:dyDescent="0.2">
      <c r="A276" s="4" t="s">
        <v>192</v>
      </c>
      <c r="K276" s="13">
        <v>1988</v>
      </c>
    </row>
    <row r="277" spans="1:12" x14ac:dyDescent="0.2">
      <c r="A277" s="4" t="s">
        <v>193</v>
      </c>
      <c r="K277" s="13">
        <v>1988</v>
      </c>
      <c r="L277" s="4"/>
    </row>
    <row r="278" spans="1:12" x14ac:dyDescent="0.2">
      <c r="A278" s="4" t="s">
        <v>194</v>
      </c>
      <c r="K278" s="13">
        <v>1988</v>
      </c>
      <c r="L278" s="4"/>
    </row>
    <row r="279" spans="1:12" x14ac:dyDescent="0.2">
      <c r="A279" s="4" t="s">
        <v>195</v>
      </c>
      <c r="K279" s="13">
        <v>1988</v>
      </c>
      <c r="L279" s="4"/>
    </row>
    <row r="280" spans="1:12" x14ac:dyDescent="0.2">
      <c r="A280" s="4" t="s">
        <v>196</v>
      </c>
      <c r="K280" s="13">
        <v>1988</v>
      </c>
      <c r="L280" s="4"/>
    </row>
    <row r="281" spans="1:12" x14ac:dyDescent="0.2">
      <c r="A281" s="4" t="s">
        <v>197</v>
      </c>
      <c r="J281" s="4"/>
      <c r="K281" s="13">
        <v>1988</v>
      </c>
      <c r="L281" s="4"/>
    </row>
    <row r="282" spans="1:12" x14ac:dyDescent="0.2">
      <c r="A282" s="4" t="s">
        <v>894</v>
      </c>
      <c r="K282" s="13">
        <v>1988</v>
      </c>
      <c r="L282" s="4"/>
    </row>
    <row r="283" spans="1:12" x14ac:dyDescent="0.2">
      <c r="A283" s="4" t="s">
        <v>198</v>
      </c>
      <c r="K283" s="13">
        <v>1988</v>
      </c>
      <c r="L283" s="4"/>
    </row>
    <row r="284" spans="1:12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1988</v>
      </c>
      <c r="L284" s="4"/>
    </row>
    <row r="285" spans="1:12" x14ac:dyDescent="0.2">
      <c r="A285" s="4" t="s">
        <v>199</v>
      </c>
      <c r="K285" s="13">
        <v>1988</v>
      </c>
      <c r="L285" s="4"/>
    </row>
    <row r="286" spans="1:12" x14ac:dyDescent="0.2">
      <c r="A286" s="4" t="s">
        <v>200</v>
      </c>
      <c r="K286" s="13">
        <v>1988</v>
      </c>
      <c r="L286" s="4"/>
    </row>
    <row r="287" spans="1:12" x14ac:dyDescent="0.2">
      <c r="A287" s="4" t="s">
        <v>201</v>
      </c>
      <c r="K287" s="13">
        <v>1988</v>
      </c>
      <c r="L287" s="4"/>
    </row>
    <row r="288" spans="1:12" x14ac:dyDescent="0.2">
      <c r="A288" s="4" t="s">
        <v>202</v>
      </c>
      <c r="K288" s="13">
        <v>1988</v>
      </c>
      <c r="L288" s="4"/>
    </row>
    <row r="289" spans="1:12" x14ac:dyDescent="0.2">
      <c r="A289" s="4" t="s">
        <v>203</v>
      </c>
      <c r="K289" s="13">
        <v>1988</v>
      </c>
      <c r="L289" s="4"/>
    </row>
    <row r="290" spans="1:12" x14ac:dyDescent="0.2">
      <c r="A290" s="4" t="s">
        <v>204</v>
      </c>
      <c r="K290" s="13">
        <v>1988</v>
      </c>
      <c r="L290" s="4"/>
    </row>
    <row r="291" spans="1:12" x14ac:dyDescent="0.2">
      <c r="A291" s="4" t="s">
        <v>893</v>
      </c>
      <c r="K291" s="13">
        <v>1988</v>
      </c>
      <c r="L291" s="4"/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1988</v>
      </c>
      <c r="L292" s="4"/>
    </row>
    <row r="293" spans="1:12" x14ac:dyDescent="0.2">
      <c r="A293" s="4" t="s">
        <v>205</v>
      </c>
      <c r="K293" s="13">
        <v>1988</v>
      </c>
      <c r="L293" s="4"/>
    </row>
    <row r="294" spans="1:12" x14ac:dyDescent="0.2">
      <c r="A294" s="4" t="s">
        <v>206</v>
      </c>
      <c r="B294" s="4"/>
      <c r="C294" s="4"/>
      <c r="D294" s="4"/>
      <c r="E294" s="4"/>
      <c r="F294" s="4"/>
      <c r="G294" s="4"/>
      <c r="H294" s="4"/>
      <c r="I294" s="4"/>
      <c r="J294" s="4"/>
      <c r="K294" s="13">
        <v>1988</v>
      </c>
      <c r="L294" s="4"/>
    </row>
    <row r="295" spans="1:12" x14ac:dyDescent="0.2">
      <c r="A295" s="4" t="s">
        <v>207</v>
      </c>
      <c r="K295" s="13">
        <v>1988</v>
      </c>
      <c r="L295" s="4"/>
    </row>
    <row r="296" spans="1:12" x14ac:dyDescent="0.2">
      <c r="A296" s="4" t="s">
        <v>208</v>
      </c>
      <c r="K296" s="13">
        <v>1988</v>
      </c>
      <c r="L296" s="4"/>
    </row>
    <row r="297" spans="1:12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J297" s="4"/>
      <c r="K297" s="13">
        <v>1988</v>
      </c>
      <c r="L297" s="4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1988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1988</v>
      </c>
      <c r="L299" s="4"/>
    </row>
    <row r="300" spans="1:12" x14ac:dyDescent="0.2">
      <c r="A300" s="4" t="s">
        <v>281</v>
      </c>
      <c r="B300" s="4"/>
      <c r="C300" s="4"/>
      <c r="D300" s="4"/>
      <c r="E300" s="4"/>
      <c r="F300" s="4"/>
      <c r="G300" s="4"/>
      <c r="H300" s="4"/>
      <c r="I300" s="4"/>
      <c r="J300" s="4"/>
      <c r="K300" s="13">
        <v>1988</v>
      </c>
      <c r="L300" s="4"/>
    </row>
    <row r="301" spans="1:12" x14ac:dyDescent="0.2">
      <c r="A301" s="4" t="s">
        <v>343</v>
      </c>
      <c r="K301" s="13">
        <v>1988</v>
      </c>
      <c r="L301" s="4"/>
    </row>
    <row r="302" spans="1:12" x14ac:dyDescent="0.2">
      <c r="A302" s="4" t="s">
        <v>876</v>
      </c>
      <c r="K302" s="13">
        <v>1988</v>
      </c>
      <c r="L302" s="4"/>
    </row>
    <row r="303" spans="1:12" x14ac:dyDescent="0.2">
      <c r="A303" s="4" t="s">
        <v>902</v>
      </c>
      <c r="K303" s="13">
        <v>1988</v>
      </c>
      <c r="L303" s="4"/>
    </row>
    <row r="304" spans="1:12" x14ac:dyDescent="0.2">
      <c r="A304" s="4" t="s">
        <v>324</v>
      </c>
      <c r="K304" s="13">
        <v>1988</v>
      </c>
      <c r="L304" s="4"/>
    </row>
    <row r="305" spans="1:12" x14ac:dyDescent="0.2">
      <c r="A305" s="4" t="s">
        <v>328</v>
      </c>
      <c r="B305" s="4"/>
      <c r="C305" s="4"/>
      <c r="D305" s="4"/>
      <c r="E305" s="4"/>
      <c r="F305" s="4"/>
      <c r="G305" s="4"/>
      <c r="H305" s="4"/>
      <c r="I305" s="4"/>
      <c r="J305" s="4"/>
      <c r="K305" s="13">
        <v>1988</v>
      </c>
      <c r="L305" s="4"/>
    </row>
    <row r="306" spans="1:12" x14ac:dyDescent="0.2">
      <c r="A306" s="4" t="s">
        <v>348</v>
      </c>
      <c r="K306" s="13">
        <v>1988</v>
      </c>
      <c r="L306" s="4"/>
    </row>
    <row r="307" spans="1:12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1988</v>
      </c>
      <c r="L307" s="4"/>
    </row>
    <row r="308" spans="1:12" x14ac:dyDescent="0.2">
      <c r="A308" s="4" t="s">
        <v>325</v>
      </c>
      <c r="K308" s="13">
        <v>1988</v>
      </c>
      <c r="L308" s="4"/>
    </row>
    <row r="309" spans="1:12" x14ac:dyDescent="0.2">
      <c r="A309" s="4" t="s">
        <v>797</v>
      </c>
      <c r="K309" s="13">
        <v>1988</v>
      </c>
    </row>
    <row r="310" spans="1:12" x14ac:dyDescent="0.2">
      <c r="A310" s="4" t="s">
        <v>326</v>
      </c>
      <c r="K310" s="13">
        <v>1988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1988</v>
      </c>
      <c r="L311" s="4"/>
    </row>
    <row r="312" spans="1:12" x14ac:dyDescent="0.2">
      <c r="A312" s="4" t="s">
        <v>798</v>
      </c>
      <c r="B312" s="4"/>
      <c r="C312" s="4"/>
      <c r="D312" s="4"/>
      <c r="E312" s="4"/>
      <c r="F312" s="4"/>
      <c r="G312" s="4"/>
      <c r="H312" s="4"/>
      <c r="I312" s="4"/>
      <c r="J312" s="4"/>
      <c r="K312" s="13">
        <v>1988</v>
      </c>
      <c r="L312" s="4"/>
    </row>
    <row r="313" spans="1:12" x14ac:dyDescent="0.2">
      <c r="A313" s="4" t="s">
        <v>282</v>
      </c>
      <c r="K313" s="13">
        <v>1988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1988</v>
      </c>
      <c r="L314" s="4"/>
    </row>
    <row r="315" spans="1:12" x14ac:dyDescent="0.2">
      <c r="A315" s="4" t="s">
        <v>301</v>
      </c>
      <c r="K315" s="13">
        <v>1988</v>
      </c>
      <c r="L315" s="4"/>
    </row>
    <row r="316" spans="1:12" x14ac:dyDescent="0.2">
      <c r="A316" s="4" t="s">
        <v>289</v>
      </c>
      <c r="K316" s="13">
        <v>1988</v>
      </c>
      <c r="L316" s="4"/>
    </row>
    <row r="317" spans="1:12" x14ac:dyDescent="0.2">
      <c r="A317" s="4" t="s">
        <v>878</v>
      </c>
      <c r="K317" s="13">
        <v>1988</v>
      </c>
      <c r="L317" s="4"/>
    </row>
    <row r="318" spans="1:12" x14ac:dyDescent="0.2">
      <c r="A318" s="4" t="s">
        <v>879</v>
      </c>
      <c r="K318" s="13">
        <v>1988</v>
      </c>
      <c r="L318" s="4"/>
    </row>
    <row r="319" spans="1:12" x14ac:dyDescent="0.2">
      <c r="A319" s="4" t="s">
        <v>844</v>
      </c>
      <c r="K319" s="13">
        <v>1988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1988</v>
      </c>
      <c r="L320" s="4"/>
    </row>
    <row r="321" spans="1:12" x14ac:dyDescent="0.2">
      <c r="A321" s="4" t="s">
        <v>897</v>
      </c>
      <c r="K321" s="13">
        <v>1988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1988</v>
      </c>
      <c r="L322" s="4"/>
    </row>
    <row r="323" spans="1:12" x14ac:dyDescent="0.2">
      <c r="A323" s="4" t="s">
        <v>801</v>
      </c>
      <c r="K323" s="13">
        <v>1988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1988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1988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1988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1988</v>
      </c>
      <c r="L327" s="4"/>
    </row>
    <row r="328" spans="1:12" x14ac:dyDescent="0.2">
      <c r="A328" s="4" t="s">
        <v>218</v>
      </c>
      <c r="B328" s="4">
        <v>1</v>
      </c>
      <c r="C328" s="4">
        <v>1</v>
      </c>
      <c r="D328" s="4">
        <v>1</v>
      </c>
      <c r="E328" s="4">
        <v>5</v>
      </c>
      <c r="F328" s="4"/>
      <c r="G328" s="4"/>
      <c r="H328" s="4"/>
      <c r="I328" s="4"/>
      <c r="J328" s="4"/>
      <c r="K328" s="13">
        <v>1988</v>
      </c>
      <c r="L328" s="4"/>
    </row>
    <row r="329" spans="1:12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1988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1988</v>
      </c>
      <c r="L330" s="4"/>
    </row>
    <row r="331" spans="1:12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1988</v>
      </c>
      <c r="L331" s="4"/>
    </row>
    <row r="332" spans="1:12" x14ac:dyDescent="0.2">
      <c r="A332" s="4" t="s">
        <v>292</v>
      </c>
      <c r="K332" s="13">
        <v>1988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1988</v>
      </c>
      <c r="L333" s="4"/>
    </row>
    <row r="334" spans="1:12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1988</v>
      </c>
      <c r="L334" s="4"/>
    </row>
    <row r="335" spans="1:12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1988</v>
      </c>
      <c r="L335" s="4"/>
    </row>
    <row r="336" spans="1:12" x14ac:dyDescent="0.2">
      <c r="A336" s="4" t="s">
        <v>901</v>
      </c>
      <c r="K336" s="13">
        <v>1988</v>
      </c>
      <c r="L336" s="4"/>
    </row>
    <row r="337" spans="1:12" x14ac:dyDescent="0.2">
      <c r="A337" s="4" t="s">
        <v>225</v>
      </c>
      <c r="K337" s="13">
        <v>1988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1988</v>
      </c>
      <c r="L338" s="4"/>
    </row>
    <row r="339" spans="1:12" x14ac:dyDescent="0.2">
      <c r="A339" s="4" t="s">
        <v>335</v>
      </c>
      <c r="K339" s="13">
        <v>1988</v>
      </c>
      <c r="L339" s="4"/>
    </row>
    <row r="340" spans="1:12" x14ac:dyDescent="0.2">
      <c r="A340" s="4" t="s">
        <v>226</v>
      </c>
      <c r="K340" s="13">
        <v>1988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1988</v>
      </c>
      <c r="L341" s="4"/>
    </row>
    <row r="342" spans="1:12" x14ac:dyDescent="0.2">
      <c r="A342" s="4" t="s">
        <v>227</v>
      </c>
      <c r="B342" s="4"/>
      <c r="C342" s="4"/>
      <c r="D342" s="4"/>
      <c r="E342" s="4"/>
      <c r="F342" s="4"/>
      <c r="G342" s="4"/>
      <c r="H342" s="4"/>
      <c r="I342" s="4"/>
      <c r="J342" s="4"/>
      <c r="K342" s="13">
        <v>1988</v>
      </c>
      <c r="L342" s="4"/>
    </row>
    <row r="343" spans="1:12" x14ac:dyDescent="0.2">
      <c r="A343" s="4" t="s">
        <v>228</v>
      </c>
      <c r="K343" s="13">
        <v>1988</v>
      </c>
      <c r="L343" s="4"/>
    </row>
    <row r="344" spans="1:12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1988</v>
      </c>
      <c r="L344" s="4"/>
    </row>
    <row r="345" spans="1:12" x14ac:dyDescent="0.2">
      <c r="A345" s="4" t="s">
        <v>229</v>
      </c>
      <c r="K345" s="13">
        <v>1988</v>
      </c>
      <c r="L345" s="4"/>
    </row>
    <row r="346" spans="1:12" x14ac:dyDescent="0.2">
      <c r="A346" s="4" t="s">
        <v>230</v>
      </c>
      <c r="K346" s="13">
        <v>1988</v>
      </c>
      <c r="L346" s="4"/>
    </row>
    <row r="347" spans="1:12" x14ac:dyDescent="0.2">
      <c r="A347" s="4" t="s">
        <v>799</v>
      </c>
      <c r="K347" s="13">
        <v>1988</v>
      </c>
    </row>
    <row r="348" spans="1:12" x14ac:dyDescent="0.2">
      <c r="A348" s="4" t="s">
        <v>790</v>
      </c>
      <c r="K348" s="13">
        <v>1988</v>
      </c>
      <c r="L348" s="4"/>
    </row>
    <row r="349" spans="1:12" x14ac:dyDescent="0.2">
      <c r="A349" s="4" t="s">
        <v>231</v>
      </c>
      <c r="K349" s="13">
        <v>1988</v>
      </c>
      <c r="L349" s="4"/>
    </row>
    <row r="350" spans="1:12" x14ac:dyDescent="0.2">
      <c r="A350" s="4" t="s">
        <v>826</v>
      </c>
      <c r="K350" s="13">
        <v>1988</v>
      </c>
      <c r="L350" s="4"/>
    </row>
    <row r="351" spans="1:12" x14ac:dyDescent="0.2">
      <c r="A351" s="4" t="s">
        <v>232</v>
      </c>
      <c r="K351" s="13">
        <v>1988</v>
      </c>
      <c r="L351" s="4"/>
    </row>
    <row r="352" spans="1:12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1988</v>
      </c>
      <c r="L352" s="4"/>
    </row>
    <row r="353" spans="1:12" x14ac:dyDescent="0.2">
      <c r="A353" s="4" t="s">
        <v>233</v>
      </c>
      <c r="K353" s="13">
        <v>1988</v>
      </c>
      <c r="L353" s="4"/>
    </row>
    <row r="354" spans="1:12" x14ac:dyDescent="0.2">
      <c r="A354" s="4" t="s">
        <v>234</v>
      </c>
      <c r="K354" s="13">
        <v>1988</v>
      </c>
      <c r="L354" s="4"/>
    </row>
    <row r="355" spans="1:12" x14ac:dyDescent="0.2">
      <c r="A355" s="4" t="s">
        <v>283</v>
      </c>
      <c r="K355" s="13">
        <v>1988</v>
      </c>
      <c r="L355" s="4"/>
    </row>
    <row r="356" spans="1:12" x14ac:dyDescent="0.2">
      <c r="A356" s="4" t="s">
        <v>235</v>
      </c>
      <c r="K356" s="13">
        <v>1988</v>
      </c>
      <c r="L356" s="4"/>
    </row>
    <row r="357" spans="1:12" x14ac:dyDescent="0.2">
      <c r="A357" s="4" t="s">
        <v>845</v>
      </c>
      <c r="K357" s="13">
        <v>1988</v>
      </c>
      <c r="L357" s="4"/>
    </row>
    <row r="358" spans="1:12" x14ac:dyDescent="0.2">
      <c r="A358" s="4" t="s">
        <v>287</v>
      </c>
      <c r="K358" s="13">
        <v>1988</v>
      </c>
      <c r="L358" s="4"/>
    </row>
    <row r="359" spans="1:12" x14ac:dyDescent="0.2">
      <c r="A359" s="4" t="s">
        <v>803</v>
      </c>
      <c r="K359" s="13">
        <v>1988</v>
      </c>
      <c r="L359" s="4"/>
    </row>
    <row r="360" spans="1:12" x14ac:dyDescent="0.2">
      <c r="A360" s="4" t="s">
        <v>296</v>
      </c>
      <c r="K360" s="13">
        <v>1988</v>
      </c>
      <c r="L360" s="4"/>
    </row>
    <row r="361" spans="1:12" x14ac:dyDescent="0.2">
      <c r="A361" s="4" t="s">
        <v>336</v>
      </c>
      <c r="K361" s="13">
        <v>1988</v>
      </c>
      <c r="L361" s="4"/>
    </row>
    <row r="362" spans="1:12" x14ac:dyDescent="0.2">
      <c r="A362" s="4" t="s">
        <v>236</v>
      </c>
      <c r="K362" s="13">
        <v>1988</v>
      </c>
      <c r="L362" s="4"/>
    </row>
    <row r="363" spans="1:12" x14ac:dyDescent="0.2">
      <c r="A363" s="4" t="s">
        <v>237</v>
      </c>
      <c r="K363" s="13">
        <v>1988</v>
      </c>
      <c r="L363" s="4"/>
    </row>
    <row r="364" spans="1:12" x14ac:dyDescent="0.2">
      <c r="A364" s="4" t="s">
        <v>867</v>
      </c>
      <c r="K364" s="13">
        <v>1988</v>
      </c>
      <c r="L364" s="4"/>
    </row>
    <row r="365" spans="1:12" x14ac:dyDescent="0.2">
      <c r="A365" s="4" t="s">
        <v>238</v>
      </c>
      <c r="K365" s="13">
        <v>1988</v>
      </c>
      <c r="L365" s="4"/>
    </row>
    <row r="366" spans="1:12" x14ac:dyDescent="0.2">
      <c r="A366" s="4" t="s">
        <v>367</v>
      </c>
      <c r="K366" s="13">
        <v>1988</v>
      </c>
      <c r="L366" s="4"/>
    </row>
    <row r="367" spans="1:12" x14ac:dyDescent="0.2">
      <c r="A367" s="4" t="s">
        <v>890</v>
      </c>
      <c r="K367" s="13">
        <v>1988</v>
      </c>
      <c r="L367" s="4"/>
    </row>
    <row r="368" spans="1:12" x14ac:dyDescent="0.2">
      <c r="A368" s="4" t="s">
        <v>293</v>
      </c>
      <c r="K368" s="13">
        <v>1988</v>
      </c>
      <c r="L368" s="4"/>
    </row>
    <row r="369" spans="1:12" x14ac:dyDescent="0.2">
      <c r="A369" s="4" t="s">
        <v>239</v>
      </c>
      <c r="B369" s="13">
        <v>2</v>
      </c>
      <c r="C369" s="13">
        <v>2</v>
      </c>
      <c r="D369" s="13">
        <v>0</v>
      </c>
      <c r="E369" s="13">
        <v>0</v>
      </c>
      <c r="K369" s="13">
        <v>1988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1988</v>
      </c>
      <c r="L370" s="4"/>
    </row>
    <row r="371" spans="1:12" x14ac:dyDescent="0.2">
      <c r="A371" s="4" t="s">
        <v>241</v>
      </c>
      <c r="F371" s="13">
        <v>1</v>
      </c>
      <c r="G371" s="4"/>
      <c r="H371" s="4"/>
      <c r="I371" s="4"/>
      <c r="J371" s="4"/>
      <c r="K371" s="13">
        <v>1988</v>
      </c>
      <c r="L371" s="4"/>
    </row>
    <row r="372" spans="1:12" x14ac:dyDescent="0.2">
      <c r="A372" s="4" t="s">
        <v>333</v>
      </c>
      <c r="B372" s="4"/>
      <c r="C372" s="4"/>
      <c r="D372" s="4"/>
      <c r="E372" s="4"/>
      <c r="F372" s="4"/>
      <c r="G372" s="4"/>
      <c r="H372" s="4"/>
      <c r="I372" s="4"/>
      <c r="J372" s="4"/>
      <c r="K372" s="13">
        <v>1988</v>
      </c>
      <c r="L372" s="4"/>
    </row>
    <row r="373" spans="1:12" x14ac:dyDescent="0.2">
      <c r="A373" s="4" t="s">
        <v>802</v>
      </c>
      <c r="B373" s="4"/>
      <c r="C373" s="4"/>
      <c r="D373" s="4"/>
      <c r="E373" s="4"/>
      <c r="F373" s="4"/>
      <c r="G373" s="4"/>
      <c r="H373" s="4"/>
      <c r="I373" s="4"/>
      <c r="J373" s="4"/>
      <c r="K373" s="13">
        <v>1988</v>
      </c>
      <c r="L373" s="4"/>
    </row>
    <row r="374" spans="1:12" x14ac:dyDescent="0.2">
      <c r="A374" s="4" t="s">
        <v>337</v>
      </c>
      <c r="K374" s="13">
        <v>1988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1988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1988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1988</v>
      </c>
      <c r="L377" s="4"/>
    </row>
    <row r="378" spans="1:12" x14ac:dyDescent="0.2">
      <c r="A378" s="4" t="s">
        <v>327</v>
      </c>
      <c r="K378" s="13">
        <v>1988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1988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1988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1988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1988</v>
      </c>
      <c r="L382" s="4"/>
    </row>
    <row r="383" spans="1:12" x14ac:dyDescent="0.2">
      <c r="A383" s="4" t="s">
        <v>249</v>
      </c>
      <c r="B383" s="13">
        <v>2</v>
      </c>
      <c r="C383" s="13">
        <v>2</v>
      </c>
      <c r="D383" s="13">
        <v>0</v>
      </c>
      <c r="E383" s="13">
        <v>20</v>
      </c>
      <c r="F383" s="13">
        <v>1</v>
      </c>
      <c r="G383" s="13">
        <v>7</v>
      </c>
      <c r="H383" s="13">
        <v>0</v>
      </c>
      <c r="I383" s="13">
        <v>40</v>
      </c>
      <c r="J383" s="13">
        <v>3</v>
      </c>
      <c r="K383" s="13">
        <v>1988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1988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1988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1988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1988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1988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1988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1988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1988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1988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1988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1988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1988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1988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1988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1988</v>
      </c>
      <c r="L398" s="4"/>
    </row>
    <row r="399" spans="1:12" x14ac:dyDescent="0.2">
      <c r="A399" s="4" t="s">
        <v>820</v>
      </c>
      <c r="K399" s="13">
        <v>1988</v>
      </c>
      <c r="L399" s="4"/>
    </row>
    <row r="400" spans="1:12" x14ac:dyDescent="0.2">
      <c r="A400" s="4" t="s">
        <v>884</v>
      </c>
      <c r="K400" s="13">
        <v>1988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1988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1988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1988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1988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1988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1988</v>
      </c>
      <c r="L406" s="4"/>
    </row>
    <row r="407" spans="1:12" x14ac:dyDescent="0.2">
      <c r="A407" s="4" t="s">
        <v>284</v>
      </c>
      <c r="K407" s="13">
        <v>1988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1988</v>
      </c>
      <c r="L408" s="4"/>
    </row>
    <row r="409" spans="1:12" x14ac:dyDescent="0.2">
      <c r="A409" s="4" t="s">
        <v>272</v>
      </c>
      <c r="K409" s="13">
        <v>1988</v>
      </c>
      <c r="L409" s="4"/>
    </row>
    <row r="410" spans="1:12" x14ac:dyDescent="0.2">
      <c r="A410" s="4" t="s">
        <v>273</v>
      </c>
      <c r="K410" s="13">
        <v>1988</v>
      </c>
      <c r="L410" s="4"/>
    </row>
    <row r="411" spans="1:12" x14ac:dyDescent="0.2">
      <c r="A411" s="62" t="s">
        <v>930</v>
      </c>
      <c r="B411" s="4"/>
      <c r="K411" s="13">
        <v>1988</v>
      </c>
      <c r="L411" s="4"/>
    </row>
    <row r="412" spans="1:12" x14ac:dyDescent="0.2">
      <c r="A412" s="62" t="s">
        <v>931</v>
      </c>
      <c r="B412" s="4"/>
      <c r="K412" s="13">
        <v>1988</v>
      </c>
      <c r="L412" s="4"/>
    </row>
    <row r="413" spans="1:12" x14ac:dyDescent="0.2">
      <c r="A413" s="62" t="s">
        <v>932</v>
      </c>
      <c r="B413"/>
      <c r="K413" s="13">
        <v>1988</v>
      </c>
      <c r="L413" s="4"/>
    </row>
    <row r="414" spans="1:12" x14ac:dyDescent="0.2">
      <c r="A414" s="62" t="s">
        <v>933</v>
      </c>
      <c r="B414" s="4"/>
      <c r="K414" s="13">
        <v>1988</v>
      </c>
      <c r="L414" s="4"/>
    </row>
    <row r="415" spans="1:12" x14ac:dyDescent="0.2">
      <c r="A415" s="62" t="s">
        <v>934</v>
      </c>
      <c r="B415"/>
      <c r="K415" s="13">
        <v>1988</v>
      </c>
      <c r="L415" s="4"/>
    </row>
    <row r="416" spans="1:12" x14ac:dyDescent="0.2">
      <c r="A416" s="62" t="s">
        <v>935</v>
      </c>
      <c r="B416" s="4"/>
      <c r="K416" s="13">
        <v>1988</v>
      </c>
      <c r="L416" s="4"/>
    </row>
    <row r="417" spans="1:12" x14ac:dyDescent="0.2">
      <c r="A417" s="62" t="s">
        <v>936</v>
      </c>
      <c r="B417" s="4"/>
      <c r="K417" s="13">
        <v>1988</v>
      </c>
      <c r="L417" s="4"/>
    </row>
    <row r="418" spans="1:12" x14ac:dyDescent="0.2">
      <c r="A418" s="62" t="s">
        <v>940</v>
      </c>
      <c r="B418" s="4"/>
      <c r="K418" s="13">
        <v>1988</v>
      </c>
      <c r="L418" s="4"/>
    </row>
    <row r="419" spans="1:12" x14ac:dyDescent="0.2">
      <c r="A419" s="62" t="s">
        <v>937</v>
      </c>
      <c r="B419" s="4"/>
      <c r="K419" s="13">
        <v>1988</v>
      </c>
      <c r="L419" s="4"/>
    </row>
    <row r="420" spans="1:12" x14ac:dyDescent="0.2">
      <c r="A420" s="61" t="s">
        <v>929</v>
      </c>
      <c r="B420"/>
      <c r="K420" s="13">
        <v>1988</v>
      </c>
      <c r="L420" s="4"/>
    </row>
    <row r="421" spans="1:12" x14ac:dyDescent="0.2">
      <c r="A421" s="62" t="s">
        <v>947</v>
      </c>
      <c r="B421" s="4"/>
      <c r="K421" s="13">
        <v>1988</v>
      </c>
      <c r="L421" s="4"/>
    </row>
    <row r="422" spans="1:12" x14ac:dyDescent="0.2">
      <c r="A422" s="62" t="s">
        <v>938</v>
      </c>
      <c r="B422" s="4"/>
      <c r="K422" s="13">
        <v>1988</v>
      </c>
      <c r="L422" s="4"/>
    </row>
    <row r="423" spans="1:12" x14ac:dyDescent="0.2">
      <c r="A423" s="62" t="s">
        <v>952</v>
      </c>
      <c r="K423" s="13">
        <v>1988</v>
      </c>
      <c r="L423" s="4"/>
    </row>
    <row r="424" spans="1:12" x14ac:dyDescent="0.2">
      <c r="A424" s="62" t="s">
        <v>953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1988</v>
      </c>
    </row>
    <row r="425" spans="1:12" x14ac:dyDescent="0.2">
      <c r="A425" s="74" t="s">
        <v>960</v>
      </c>
      <c r="I425" s="4"/>
      <c r="J425" s="4"/>
      <c r="K425" s="13">
        <v>1988</v>
      </c>
      <c r="L425" s="4"/>
    </row>
    <row r="426" spans="1:12" x14ac:dyDescent="0.2">
      <c r="A426" s="74" t="s">
        <v>961</v>
      </c>
      <c r="I426" s="4"/>
      <c r="J426" s="4"/>
      <c r="K426" s="13">
        <v>1988</v>
      </c>
      <c r="L426" s="4"/>
    </row>
    <row r="427" spans="1:12" x14ac:dyDescent="0.2">
      <c r="A427" s="75" t="s">
        <v>962</v>
      </c>
      <c r="B427" s="4"/>
      <c r="C427" s="4"/>
      <c r="D427" s="4"/>
      <c r="E427" s="4"/>
      <c r="F427" s="4"/>
      <c r="G427" s="4"/>
      <c r="H427" s="4"/>
      <c r="I427" s="4"/>
      <c r="J427" s="4"/>
      <c r="K427" s="13">
        <v>1988</v>
      </c>
      <c r="L427" s="4"/>
    </row>
    <row r="428" spans="1:12" x14ac:dyDescent="0.2">
      <c r="A428" s="75" t="s">
        <v>963</v>
      </c>
      <c r="B428" s="4"/>
      <c r="C428" s="4"/>
      <c r="D428" s="4"/>
      <c r="E428" s="4"/>
      <c r="F428" s="4"/>
      <c r="G428" s="4"/>
      <c r="H428" s="4"/>
      <c r="I428" s="4"/>
      <c r="J428" s="4"/>
      <c r="K428" s="13">
        <v>1988</v>
      </c>
      <c r="L428" s="4"/>
    </row>
    <row r="429" spans="1:12" x14ac:dyDescent="0.2">
      <c r="A429" s="75" t="s">
        <v>964</v>
      </c>
      <c r="B429" s="4"/>
      <c r="C429" s="4"/>
      <c r="D429" s="4"/>
      <c r="E429" s="4"/>
      <c r="F429" s="4"/>
      <c r="G429" s="4"/>
      <c r="H429" s="4"/>
      <c r="I429" s="4"/>
      <c r="J429" s="4"/>
      <c r="K429" s="13">
        <v>1988</v>
      </c>
      <c r="L429" s="4"/>
    </row>
    <row r="430" spans="1:12" x14ac:dyDescent="0.2">
      <c r="A430" s="75" t="s">
        <v>965</v>
      </c>
      <c r="B430" s="4"/>
      <c r="C430" s="4"/>
      <c r="D430" s="4"/>
      <c r="E430" s="4"/>
      <c r="F430" s="4"/>
      <c r="G430" s="4"/>
      <c r="H430" s="4"/>
      <c r="I430" s="4"/>
      <c r="J430" s="4"/>
      <c r="K430" s="13">
        <v>1988</v>
      </c>
      <c r="L430" s="4"/>
    </row>
    <row r="431" spans="1:12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2:12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2:12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2:12" x14ac:dyDescent="0.2">
      <c r="B435" s="4"/>
      <c r="C435" s="4"/>
      <c r="D435" s="4"/>
      <c r="E435" s="4"/>
      <c r="F435" s="4"/>
      <c r="G435" s="4"/>
      <c r="H435" s="4"/>
      <c r="I435" s="4"/>
      <c r="K435" s="4"/>
      <c r="L435" s="4"/>
    </row>
    <row r="436" spans="2:12" x14ac:dyDescent="0.2">
      <c r="B436" s="4"/>
      <c r="C436" s="4"/>
      <c r="D436" s="4"/>
      <c r="E436" s="4"/>
      <c r="F436" s="4"/>
      <c r="G436" s="4"/>
      <c r="H436" s="4"/>
      <c r="I436" s="4"/>
      <c r="K436" s="4"/>
      <c r="L436" s="4"/>
    </row>
    <row r="437" spans="2:12" x14ac:dyDescent="0.2">
      <c r="B437" s="4"/>
      <c r="C437" s="4"/>
      <c r="D437" s="4"/>
      <c r="E437" s="4"/>
      <c r="F437" s="4"/>
      <c r="G437" s="4"/>
      <c r="H437" s="4"/>
      <c r="I437" s="4"/>
      <c r="K437" s="4"/>
      <c r="L437" s="4"/>
    </row>
    <row r="438" spans="2:12" x14ac:dyDescent="0.2">
      <c r="B438" s="4"/>
      <c r="C438" s="4"/>
      <c r="D438" s="4"/>
      <c r="E438" s="4"/>
      <c r="F438" s="4"/>
      <c r="G438" s="4"/>
      <c r="H438" s="4"/>
      <c r="I438" s="4"/>
      <c r="K438" s="4"/>
      <c r="L438" s="4"/>
    </row>
    <row r="439" spans="2:12" x14ac:dyDescent="0.2">
      <c r="B439" s="4"/>
      <c r="C439" s="4"/>
      <c r="D439" s="4"/>
      <c r="E439" s="4"/>
      <c r="F439" s="4"/>
      <c r="G439" s="4"/>
      <c r="H439" s="4"/>
      <c r="I439" s="4"/>
      <c r="K439" s="4"/>
      <c r="L439" s="4"/>
    </row>
    <row r="440" spans="2:12" x14ac:dyDescent="0.2">
      <c r="B440" s="13">
        <f>SUM(B2:B430)</f>
        <v>22</v>
      </c>
      <c r="C440" s="13">
        <f t="shared" ref="C440:L440" si="0">SUM(C2:C430)</f>
        <v>22</v>
      </c>
      <c r="D440" s="13">
        <f t="shared" si="0"/>
        <v>2</v>
      </c>
      <c r="E440" s="13">
        <f t="shared" si="0"/>
        <v>174</v>
      </c>
      <c r="F440" s="13">
        <f t="shared" si="0"/>
        <v>5</v>
      </c>
      <c r="G440" s="13">
        <f t="shared" si="0"/>
        <v>65.333333333333201</v>
      </c>
      <c r="H440" s="13">
        <f t="shared" si="0"/>
        <v>8</v>
      </c>
      <c r="I440" s="13">
        <f t="shared" si="0"/>
        <v>213</v>
      </c>
      <c r="J440" s="13">
        <f t="shared" si="0"/>
        <v>18</v>
      </c>
      <c r="L440" s="13">
        <f t="shared" si="0"/>
        <v>0</v>
      </c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17"/>
  <sheetViews>
    <sheetView workbookViewId="0">
      <selection activeCell="A6" sqref="A6:B17"/>
    </sheetView>
  </sheetViews>
  <sheetFormatPr defaultRowHeight="12.75" x14ac:dyDescent="0.2"/>
  <sheetData>
    <row r="6" spans="1:2" x14ac:dyDescent="0.2">
      <c r="A6" s="61" t="s">
        <v>1007</v>
      </c>
      <c r="B6" s="61"/>
    </row>
    <row r="7" spans="1:2" x14ac:dyDescent="0.2">
      <c r="A7" s="61" t="s">
        <v>1000</v>
      </c>
      <c r="B7" s="61"/>
    </row>
    <row r="8" spans="1:2" x14ac:dyDescent="0.2">
      <c r="A8" s="61" t="s">
        <v>1002</v>
      </c>
      <c r="B8" s="61"/>
    </row>
    <row r="9" spans="1:2" x14ac:dyDescent="0.2">
      <c r="A9" s="61" t="s">
        <v>996</v>
      </c>
      <c r="B9" s="61"/>
    </row>
    <row r="10" spans="1:2" x14ac:dyDescent="0.2">
      <c r="A10" s="61" t="s">
        <v>997</v>
      </c>
      <c r="B10" s="61"/>
    </row>
    <row r="11" spans="1:2" x14ac:dyDescent="0.2">
      <c r="A11" s="61" t="s">
        <v>998</v>
      </c>
      <c r="B11" s="61"/>
    </row>
    <row r="12" spans="1:2" x14ac:dyDescent="0.2">
      <c r="A12" s="61" t="s">
        <v>999</v>
      </c>
      <c r="B12" s="61"/>
    </row>
    <row r="13" spans="1:2" x14ac:dyDescent="0.2">
      <c r="A13" s="61" t="s">
        <v>1001</v>
      </c>
      <c r="B13" s="61"/>
    </row>
    <row r="14" spans="1:2" x14ac:dyDescent="0.2">
      <c r="A14" s="61" t="s">
        <v>1003</v>
      </c>
      <c r="B14" s="61"/>
    </row>
    <row r="15" spans="1:2" x14ac:dyDescent="0.2">
      <c r="A15" s="61" t="s">
        <v>1004</v>
      </c>
      <c r="B15" s="61"/>
    </row>
    <row r="16" spans="1:2" x14ac:dyDescent="0.2">
      <c r="A16" s="61" t="s">
        <v>1005</v>
      </c>
      <c r="B16" s="61"/>
    </row>
    <row r="17" spans="1:2" x14ac:dyDescent="0.2">
      <c r="A17" s="61" t="s">
        <v>1006</v>
      </c>
      <c r="B17" s="6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A2" sqref="A2:A11"/>
    </sheetView>
  </sheetViews>
  <sheetFormatPr defaultRowHeight="12.75" x14ac:dyDescent="0.2"/>
  <cols>
    <col min="1" max="1" width="15.28515625" customWidth="1"/>
  </cols>
  <sheetData>
    <row r="1" spans="1:7" x14ac:dyDescent="0.2">
      <c r="A1" s="61" t="s">
        <v>910</v>
      </c>
      <c r="E1" s="77" t="s">
        <v>978</v>
      </c>
      <c r="G1" s="80" t="s">
        <v>987</v>
      </c>
    </row>
    <row r="2" spans="1:7" x14ac:dyDescent="0.2">
      <c r="A2" t="s">
        <v>973</v>
      </c>
      <c r="E2" s="78" t="s">
        <v>979</v>
      </c>
      <c r="G2" s="80" t="s">
        <v>988</v>
      </c>
    </row>
    <row r="3" spans="1:7" x14ac:dyDescent="0.2">
      <c r="A3" t="s">
        <v>967</v>
      </c>
      <c r="E3" s="78" t="s">
        <v>980</v>
      </c>
      <c r="G3" s="81"/>
    </row>
    <row r="4" spans="1:7" x14ac:dyDescent="0.2">
      <c r="A4" t="s">
        <v>969</v>
      </c>
      <c r="E4" s="78" t="s">
        <v>941</v>
      </c>
    </row>
    <row r="5" spans="1:7" x14ac:dyDescent="0.2">
      <c r="A5" t="s">
        <v>970</v>
      </c>
      <c r="E5" s="78" t="s">
        <v>830</v>
      </c>
    </row>
    <row r="6" spans="1:7" x14ac:dyDescent="0.2">
      <c r="A6" t="s">
        <v>975</v>
      </c>
      <c r="E6" s="78" t="s">
        <v>942</v>
      </c>
    </row>
    <row r="7" spans="1:7" x14ac:dyDescent="0.2">
      <c r="A7" t="s">
        <v>976</v>
      </c>
      <c r="E7" s="78" t="s">
        <v>981</v>
      </c>
    </row>
    <row r="8" spans="1:7" x14ac:dyDescent="0.2">
      <c r="A8" t="s">
        <v>972</v>
      </c>
      <c r="E8" s="78" t="s">
        <v>966</v>
      </c>
    </row>
    <row r="9" spans="1:7" x14ac:dyDescent="0.2">
      <c r="A9" t="s">
        <v>968</v>
      </c>
      <c r="E9" s="78" t="s">
        <v>943</v>
      </c>
    </row>
    <row r="10" spans="1:7" x14ac:dyDescent="0.2">
      <c r="A10" t="s">
        <v>971</v>
      </c>
      <c r="E10" s="78" t="s">
        <v>833</v>
      </c>
    </row>
    <row r="11" spans="1:7" x14ac:dyDescent="0.2">
      <c r="A11" t="s">
        <v>977</v>
      </c>
      <c r="E11" s="78" t="s">
        <v>944</v>
      </c>
    </row>
    <row r="12" spans="1:7" x14ac:dyDescent="0.2">
      <c r="E12" s="78" t="s">
        <v>945</v>
      </c>
    </row>
    <row r="13" spans="1:7" x14ac:dyDescent="0.2">
      <c r="E13" s="78" t="s">
        <v>950</v>
      </c>
    </row>
    <row r="14" spans="1:7" x14ac:dyDescent="0.2">
      <c r="E14" s="78" t="s">
        <v>913</v>
      </c>
    </row>
    <row r="15" spans="1:7" x14ac:dyDescent="0.2">
      <c r="E15" s="78" t="s">
        <v>982</v>
      </c>
    </row>
    <row r="16" spans="1:7" x14ac:dyDescent="0.2">
      <c r="E16" s="78" t="s">
        <v>983</v>
      </c>
    </row>
    <row r="17" spans="5:5" x14ac:dyDescent="0.2">
      <c r="E17" s="78" t="s">
        <v>984</v>
      </c>
    </row>
    <row r="18" spans="5:5" x14ac:dyDescent="0.2">
      <c r="E18" s="78" t="s">
        <v>985</v>
      </c>
    </row>
    <row r="19" spans="5:5" x14ac:dyDescent="0.2">
      <c r="E19" s="78" t="s">
        <v>946</v>
      </c>
    </row>
    <row r="20" spans="5:5" x14ac:dyDescent="0.2">
      <c r="E20" s="78" t="s">
        <v>986</v>
      </c>
    </row>
    <row r="21" spans="5:5" ht="13.5" thickBot="1" x14ac:dyDescent="0.25">
      <c r="E21" s="79" t="s">
        <v>837</v>
      </c>
    </row>
  </sheetData>
  <autoFilter ref="A1:A11">
    <sortState ref="A2:A11">
      <sortCondition ref="A1:A11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Aggregate</vt:lpstr>
      <vt:lpstr>Data for pivot</vt:lpstr>
      <vt:lpstr>Apps</vt:lpstr>
      <vt:lpstr>Player</vt:lpstr>
      <vt:lpstr>Summary</vt:lpstr>
      <vt:lpstr>1989</vt:lpstr>
      <vt:lpstr>1988</vt:lpstr>
      <vt:lpstr>2025 new players</vt:lpstr>
      <vt:lpstr>2024 new players</vt:lpstr>
      <vt:lpstr>2023 new players</vt:lpstr>
      <vt:lpstr>2022 new players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1988-2007</vt:lpstr>
      <vt:lpstr>Sheet11</vt:lpstr>
      <vt:lpstr>Stumpings</vt:lpstr>
      <vt:lpstr>Sheet1</vt:lpstr>
      <vt:lpstr>Sheet2</vt:lpstr>
      <vt:lpstr>Sheet6</vt:lpstr>
      <vt:lpstr>Sheet5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User</dc:creator>
  <cp:lastModifiedBy>andrew burman</cp:lastModifiedBy>
  <dcterms:created xsi:type="dcterms:W3CDTF">2004-09-20T19:33:22Z</dcterms:created>
  <dcterms:modified xsi:type="dcterms:W3CDTF">2025-09-14T18:33:37Z</dcterms:modified>
</cp:coreProperties>
</file>